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nthaarcher/Desktop/RESEARCH/DispatcherWork/AirlineDataMining/matlab_files/"/>
    </mc:Choice>
  </mc:AlternateContent>
  <bookViews>
    <workbookView xWindow="780" yWindow="960" windowWidth="27640" windowHeight="15960" xr2:uid="{4DCBB7D6-9104-5148-8625-D0156203A695}"/>
  </bookViews>
  <sheets>
    <sheet name="Sheet1" sheetId="1" r:id="rId1"/>
  </sheets>
  <externalReferences>
    <externalReference r:id="rId2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4531" i="1" l="1"/>
  <c r="AJ4531" i="1"/>
  <c r="AI4531" i="1"/>
  <c r="AH4531" i="1"/>
  <c r="AG4531" i="1"/>
  <c r="AF4531" i="1"/>
  <c r="AE4531" i="1"/>
  <c r="AD4531" i="1"/>
  <c r="AC4531" i="1"/>
  <c r="AB4531" i="1"/>
  <c r="AA4531" i="1"/>
  <c r="Z4531" i="1"/>
  <c r="Y4531" i="1"/>
  <c r="X4531" i="1"/>
  <c r="W4531" i="1"/>
  <c r="V4531" i="1"/>
  <c r="U4531" i="1"/>
  <c r="T4531" i="1"/>
  <c r="S4531" i="1"/>
  <c r="R4531" i="1"/>
  <c r="Q4531" i="1"/>
  <c r="P4531" i="1"/>
  <c r="O4531" i="1"/>
  <c r="N4531" i="1"/>
  <c r="M4531" i="1"/>
  <c r="L4531" i="1"/>
  <c r="K4531" i="1"/>
  <c r="J4531" i="1"/>
  <c r="I4531" i="1"/>
  <c r="H4531" i="1"/>
  <c r="G4531" i="1"/>
  <c r="AJ4526" i="1"/>
  <c r="AI4526" i="1"/>
  <c r="AH4526" i="1"/>
  <c r="AG4526" i="1"/>
  <c r="AF4526" i="1"/>
  <c r="AE4526" i="1"/>
  <c r="AD4526" i="1"/>
  <c r="AC4526" i="1"/>
  <c r="AB4526" i="1"/>
  <c r="AA4526" i="1"/>
  <c r="Z4526" i="1"/>
  <c r="Y4526" i="1"/>
  <c r="X4526" i="1"/>
  <c r="W4526" i="1"/>
  <c r="V4526" i="1"/>
  <c r="U4526" i="1"/>
  <c r="T4526" i="1"/>
  <c r="S4526" i="1"/>
  <c r="R4526" i="1"/>
  <c r="Q4526" i="1"/>
  <c r="P4526" i="1"/>
  <c r="O4526" i="1"/>
  <c r="N4526" i="1"/>
  <c r="M4526" i="1"/>
  <c r="L4526" i="1"/>
  <c r="K4526" i="1"/>
  <c r="J4526" i="1"/>
  <c r="I4526" i="1"/>
  <c r="H4526" i="1"/>
  <c r="G4526" i="1"/>
  <c r="E4526" i="1" s="1"/>
  <c r="AR4524" i="1"/>
  <c r="AS4524" i="1" s="1"/>
  <c r="AO4524" i="1"/>
  <c r="AS4523" i="1"/>
  <c r="AR4523" i="1"/>
  <c r="AO4523" i="1"/>
  <c r="AR4522" i="1"/>
  <c r="AS4522" i="1" s="1"/>
  <c r="AO4522" i="1"/>
  <c r="AR4521" i="1"/>
  <c r="AS4521" i="1" s="1"/>
  <c r="AO4521" i="1"/>
  <c r="AR4520" i="1"/>
  <c r="AS4520" i="1" s="1"/>
  <c r="AO4520" i="1"/>
  <c r="AR4519" i="1"/>
  <c r="AS4519" i="1" s="1"/>
  <c r="AO4519" i="1"/>
  <c r="AR4518" i="1"/>
  <c r="AS4518" i="1" s="1"/>
  <c r="AO4518" i="1"/>
  <c r="AR4517" i="1"/>
  <c r="AS4517" i="1" s="1"/>
  <c r="AO4517" i="1"/>
  <c r="AS4516" i="1"/>
  <c r="AR4516" i="1"/>
  <c r="AO4516" i="1"/>
  <c r="AR4515" i="1"/>
  <c r="AS4515" i="1" s="1"/>
  <c r="AO4515" i="1"/>
  <c r="AR4514" i="1"/>
  <c r="AS4514" i="1" s="1"/>
  <c r="AO4514" i="1"/>
  <c r="AR4513" i="1"/>
  <c r="AS4513" i="1" s="1"/>
  <c r="AO4513" i="1"/>
  <c r="AR4512" i="1"/>
  <c r="AS4512" i="1" s="1"/>
  <c r="AO4512" i="1"/>
  <c r="AS4511" i="1"/>
  <c r="AR4511" i="1"/>
  <c r="AO4511" i="1"/>
  <c r="AR4510" i="1"/>
  <c r="AS4510" i="1" s="1"/>
  <c r="AO4510" i="1"/>
  <c r="AR4509" i="1"/>
  <c r="AS4509" i="1" s="1"/>
  <c r="AO4509" i="1"/>
  <c r="AS4508" i="1"/>
  <c r="AR4508" i="1"/>
  <c r="AO4508" i="1"/>
  <c r="AR4507" i="1"/>
  <c r="AS4507" i="1" s="1"/>
  <c r="AO4507" i="1"/>
  <c r="AR4506" i="1"/>
  <c r="AS4506" i="1" s="1"/>
  <c r="AO4506" i="1"/>
  <c r="AR4505" i="1"/>
  <c r="AS4505" i="1" s="1"/>
  <c r="AO4505" i="1"/>
  <c r="AR4504" i="1"/>
  <c r="AS4504" i="1" s="1"/>
  <c r="AO4504" i="1"/>
  <c r="AR4503" i="1"/>
  <c r="AS4503" i="1" s="1"/>
  <c r="AO4503" i="1"/>
  <c r="AR4502" i="1"/>
  <c r="AS4502" i="1" s="1"/>
  <c r="AO4502" i="1"/>
  <c r="AS4501" i="1"/>
  <c r="AR4501" i="1"/>
  <c r="AO4501" i="1"/>
  <c r="AR4500" i="1"/>
  <c r="AS4500" i="1" s="1"/>
  <c r="AO4500" i="1"/>
  <c r="AR4499" i="1"/>
  <c r="AS4499" i="1" s="1"/>
  <c r="AO4499" i="1"/>
  <c r="AR4498" i="1"/>
  <c r="AS4498" i="1" s="1"/>
  <c r="AO4498" i="1"/>
  <c r="AR4497" i="1"/>
  <c r="AS4497" i="1" s="1"/>
  <c r="AO4497" i="1"/>
  <c r="AR4496" i="1"/>
  <c r="AS4496" i="1" s="1"/>
  <c r="AO4496" i="1"/>
  <c r="AS4495" i="1"/>
  <c r="AR4495" i="1"/>
  <c r="AO4495" i="1"/>
  <c r="AR4494" i="1"/>
  <c r="AS4494" i="1" s="1"/>
  <c r="AO4494" i="1"/>
  <c r="AR4493" i="1"/>
  <c r="AS4493" i="1" s="1"/>
  <c r="AO4493" i="1"/>
  <c r="AS4492" i="1"/>
  <c r="AR4492" i="1"/>
  <c r="AO4492" i="1"/>
  <c r="AR4491" i="1"/>
  <c r="AS4491" i="1" s="1"/>
  <c r="AO4491" i="1"/>
  <c r="AR4490" i="1"/>
  <c r="AS4490" i="1" s="1"/>
  <c r="AO4490" i="1"/>
  <c r="AR4489" i="1"/>
  <c r="AS4489" i="1" s="1"/>
  <c r="AO4489" i="1"/>
  <c r="AR4488" i="1"/>
  <c r="AS4488" i="1" s="1"/>
  <c r="AO4488" i="1"/>
  <c r="AR4487" i="1"/>
  <c r="AS4487" i="1" s="1"/>
  <c r="AO4487" i="1"/>
  <c r="AR4486" i="1"/>
  <c r="AS4486" i="1" s="1"/>
  <c r="AO4486" i="1"/>
  <c r="AS4485" i="1"/>
  <c r="AR4485" i="1"/>
  <c r="AO4485" i="1"/>
  <c r="AR4484" i="1"/>
  <c r="AS4484" i="1" s="1"/>
  <c r="AO4484" i="1"/>
  <c r="AR4483" i="1"/>
  <c r="AS4483" i="1" s="1"/>
  <c r="AO4483" i="1"/>
  <c r="AR4482" i="1"/>
  <c r="AS4482" i="1" s="1"/>
  <c r="AO4482" i="1"/>
  <c r="AS4481" i="1"/>
  <c r="AR4481" i="1"/>
  <c r="AO4481" i="1"/>
  <c r="AR4480" i="1"/>
  <c r="AS4480" i="1" s="1"/>
  <c r="AO4480" i="1"/>
  <c r="AS4479" i="1"/>
  <c r="AR4479" i="1"/>
  <c r="AO4479" i="1"/>
  <c r="AR4478" i="1"/>
  <c r="AS4478" i="1" s="1"/>
  <c r="AO4478" i="1"/>
  <c r="AR4477" i="1"/>
  <c r="AS4477" i="1" s="1"/>
  <c r="AO4477" i="1"/>
  <c r="AS4476" i="1"/>
  <c r="AR4476" i="1"/>
  <c r="AO4476" i="1"/>
  <c r="AR4475" i="1"/>
  <c r="AS4475" i="1" s="1"/>
  <c r="AO4475" i="1"/>
  <c r="AR4474" i="1"/>
  <c r="AS4474" i="1" s="1"/>
  <c r="AO4474" i="1"/>
  <c r="AR4473" i="1"/>
  <c r="AS4473" i="1" s="1"/>
  <c r="AO4473" i="1"/>
  <c r="AR4472" i="1"/>
  <c r="AS4472" i="1" s="1"/>
  <c r="AO4472" i="1"/>
  <c r="AR4471" i="1"/>
  <c r="AS4471" i="1" s="1"/>
  <c r="AO4471" i="1"/>
  <c r="AR4470" i="1"/>
  <c r="AS4470" i="1" s="1"/>
  <c r="AO4470" i="1"/>
  <c r="AS4469" i="1"/>
  <c r="AR4469" i="1"/>
  <c r="AO4469" i="1"/>
  <c r="AR4468" i="1"/>
  <c r="AS4468" i="1" s="1"/>
  <c r="AO4468" i="1"/>
  <c r="AR4467" i="1"/>
  <c r="AS4467" i="1" s="1"/>
  <c r="AO4467" i="1"/>
  <c r="AR4466" i="1"/>
  <c r="AS4466" i="1" s="1"/>
  <c r="AO4466" i="1"/>
  <c r="AS4465" i="1"/>
  <c r="AR4465" i="1"/>
  <c r="AO4465" i="1"/>
  <c r="AR4464" i="1"/>
  <c r="AS4464" i="1" s="1"/>
  <c r="AO4464" i="1"/>
  <c r="AS4463" i="1"/>
  <c r="AR4463" i="1"/>
  <c r="AO4463" i="1"/>
  <c r="AR4462" i="1"/>
  <c r="AS4462" i="1" s="1"/>
  <c r="AO4462" i="1"/>
  <c r="AR4461" i="1"/>
  <c r="AS4461" i="1" s="1"/>
  <c r="AO4461" i="1"/>
  <c r="AS4460" i="1"/>
  <c r="AR4460" i="1"/>
  <c r="AO4460" i="1"/>
  <c r="AR4459" i="1"/>
  <c r="AS4459" i="1" s="1"/>
  <c r="AO4459" i="1"/>
  <c r="AR4458" i="1"/>
  <c r="AS4458" i="1" s="1"/>
  <c r="AO4458" i="1"/>
  <c r="AR4457" i="1"/>
  <c r="AS4457" i="1" s="1"/>
  <c r="AO4457" i="1"/>
  <c r="AR4456" i="1"/>
  <c r="AS4456" i="1" s="1"/>
  <c r="AO4456" i="1"/>
  <c r="AS4455" i="1"/>
  <c r="AR4455" i="1"/>
  <c r="AO4455" i="1"/>
  <c r="AR4454" i="1"/>
  <c r="AS4454" i="1" s="1"/>
  <c r="AO4454" i="1"/>
  <c r="AR4453" i="1"/>
  <c r="AS4453" i="1" s="1"/>
  <c r="AO4453" i="1"/>
  <c r="AS4452" i="1"/>
  <c r="AR4452" i="1"/>
  <c r="AO4452" i="1"/>
  <c r="AR4451" i="1"/>
  <c r="AS4451" i="1" s="1"/>
  <c r="AO4451" i="1"/>
  <c r="AR4450" i="1"/>
  <c r="AS4450" i="1" s="1"/>
  <c r="AO4450" i="1"/>
  <c r="AR4449" i="1"/>
  <c r="AS4449" i="1" s="1"/>
  <c r="AO4449" i="1"/>
  <c r="AR4448" i="1"/>
  <c r="AS4448" i="1" s="1"/>
  <c r="AO4448" i="1"/>
  <c r="AS4447" i="1"/>
  <c r="AR4447" i="1"/>
  <c r="AO4447" i="1"/>
  <c r="AR4446" i="1"/>
  <c r="AS4446" i="1" s="1"/>
  <c r="AO4446" i="1"/>
  <c r="AR4445" i="1"/>
  <c r="AS4445" i="1" s="1"/>
  <c r="AO4445" i="1"/>
  <c r="AS4444" i="1"/>
  <c r="AR4444" i="1"/>
  <c r="AO4444" i="1"/>
  <c r="AR4443" i="1"/>
  <c r="AS4443" i="1" s="1"/>
  <c r="AO4443" i="1"/>
  <c r="AR4442" i="1"/>
  <c r="AS4442" i="1" s="1"/>
  <c r="AO4442" i="1"/>
  <c r="AR4441" i="1"/>
  <c r="AS4441" i="1" s="1"/>
  <c r="AO4441" i="1"/>
  <c r="AR4440" i="1"/>
  <c r="AS4440" i="1" s="1"/>
  <c r="AO4440" i="1"/>
  <c r="AS4439" i="1"/>
  <c r="AR4439" i="1"/>
  <c r="AO4439" i="1"/>
  <c r="AR4438" i="1"/>
  <c r="AS4438" i="1" s="1"/>
  <c r="AO4438" i="1"/>
  <c r="AR4437" i="1"/>
  <c r="AS4437" i="1" s="1"/>
  <c r="AO4437" i="1"/>
  <c r="AS4436" i="1"/>
  <c r="AR4436" i="1"/>
  <c r="AO4436" i="1"/>
  <c r="AR4435" i="1"/>
  <c r="AS4435" i="1" s="1"/>
  <c r="AO4435" i="1"/>
  <c r="AR4434" i="1"/>
  <c r="AS4434" i="1" s="1"/>
  <c r="AO4434" i="1"/>
  <c r="AR4433" i="1"/>
  <c r="AS4433" i="1" s="1"/>
  <c r="AO4433" i="1"/>
  <c r="AR4432" i="1"/>
  <c r="AS4432" i="1" s="1"/>
  <c r="AO4432" i="1"/>
  <c r="AS4431" i="1"/>
  <c r="AR4431" i="1"/>
  <c r="AO4431" i="1"/>
  <c r="AR4430" i="1"/>
  <c r="AS4430" i="1" s="1"/>
  <c r="AO4430" i="1"/>
  <c r="AR4429" i="1"/>
  <c r="AS4429" i="1" s="1"/>
  <c r="AO4429" i="1"/>
  <c r="AS4428" i="1"/>
  <c r="AR4428" i="1"/>
  <c r="AO4428" i="1"/>
  <c r="AR4427" i="1"/>
  <c r="AS4427" i="1" s="1"/>
  <c r="AO4427" i="1"/>
  <c r="AR4426" i="1"/>
  <c r="AS4426" i="1" s="1"/>
  <c r="AO4426" i="1"/>
  <c r="AR4425" i="1"/>
  <c r="AS4425" i="1" s="1"/>
  <c r="AO4425" i="1"/>
  <c r="AR4424" i="1"/>
  <c r="AS4424" i="1" s="1"/>
  <c r="AO4424" i="1"/>
  <c r="AS4423" i="1"/>
  <c r="AR4423" i="1"/>
  <c r="AO4423" i="1"/>
  <c r="AR4422" i="1"/>
  <c r="AS4422" i="1" s="1"/>
  <c r="AO4422" i="1"/>
  <c r="AR4421" i="1"/>
  <c r="AS4421" i="1" s="1"/>
  <c r="AO4421" i="1"/>
  <c r="AS4420" i="1"/>
  <c r="AR4420" i="1"/>
  <c r="AO4420" i="1"/>
  <c r="AR4419" i="1"/>
  <c r="AS4419" i="1" s="1"/>
  <c r="AO4419" i="1"/>
  <c r="AR4418" i="1"/>
  <c r="AS4418" i="1" s="1"/>
  <c r="AO4418" i="1"/>
  <c r="AR4417" i="1"/>
  <c r="AS4417" i="1" s="1"/>
  <c r="AO4417" i="1"/>
  <c r="AR4416" i="1"/>
  <c r="AS4416" i="1" s="1"/>
  <c r="AO4416" i="1"/>
  <c r="AS4415" i="1"/>
  <c r="AR4415" i="1"/>
  <c r="AO4415" i="1"/>
  <c r="AR4414" i="1"/>
  <c r="AS4414" i="1" s="1"/>
  <c r="AO4414" i="1"/>
  <c r="AR4413" i="1"/>
  <c r="AS4413" i="1" s="1"/>
  <c r="AO4413" i="1"/>
  <c r="AS4412" i="1"/>
  <c r="AR4412" i="1"/>
  <c r="AO4412" i="1"/>
  <c r="AR4411" i="1"/>
  <c r="AS4411" i="1" s="1"/>
  <c r="AO4411" i="1"/>
  <c r="AR4410" i="1"/>
  <c r="AS4410" i="1" s="1"/>
  <c r="AO4410" i="1"/>
  <c r="AR4409" i="1"/>
  <c r="AS4409" i="1" s="1"/>
  <c r="AO4409" i="1"/>
  <c r="AR4408" i="1"/>
  <c r="AS4408" i="1" s="1"/>
  <c r="AO4408" i="1"/>
  <c r="AS4407" i="1"/>
  <c r="AR4407" i="1"/>
  <c r="AO4407" i="1"/>
  <c r="AR4406" i="1"/>
  <c r="AS4406" i="1" s="1"/>
  <c r="AO4406" i="1"/>
  <c r="AR4405" i="1"/>
  <c r="AS4405" i="1" s="1"/>
  <c r="AO4405" i="1"/>
  <c r="AS4404" i="1"/>
  <c r="AR4404" i="1"/>
  <c r="AO4404" i="1"/>
  <c r="AR4403" i="1"/>
  <c r="AS4403" i="1" s="1"/>
  <c r="AO4403" i="1"/>
  <c r="AR4402" i="1"/>
  <c r="AS4402" i="1" s="1"/>
  <c r="AO4402" i="1"/>
  <c r="AR4401" i="1"/>
  <c r="AS4401" i="1" s="1"/>
  <c r="AO4401" i="1"/>
  <c r="AR4400" i="1"/>
  <c r="AS4400" i="1" s="1"/>
  <c r="AO4400" i="1"/>
  <c r="AS4399" i="1"/>
  <c r="AR4399" i="1"/>
  <c r="AO4399" i="1"/>
  <c r="AR4398" i="1"/>
  <c r="AS4398" i="1" s="1"/>
  <c r="AO4398" i="1"/>
  <c r="AR4397" i="1"/>
  <c r="AS4397" i="1" s="1"/>
  <c r="AO4397" i="1"/>
  <c r="AS4396" i="1"/>
  <c r="AR4396" i="1"/>
  <c r="AO4396" i="1"/>
  <c r="AR4395" i="1"/>
  <c r="AS4395" i="1" s="1"/>
  <c r="AO4395" i="1"/>
  <c r="AR4394" i="1"/>
  <c r="AS4394" i="1" s="1"/>
  <c r="AO4394" i="1"/>
  <c r="AR4393" i="1"/>
  <c r="AS4393" i="1" s="1"/>
  <c r="AO4393" i="1"/>
  <c r="AR4392" i="1"/>
  <c r="AS4392" i="1" s="1"/>
  <c r="AO4392" i="1"/>
  <c r="AS4391" i="1"/>
  <c r="AR4391" i="1"/>
  <c r="AO4391" i="1"/>
  <c r="AR4390" i="1"/>
  <c r="AS4390" i="1" s="1"/>
  <c r="AO4390" i="1"/>
  <c r="AR4389" i="1"/>
  <c r="AS4389" i="1" s="1"/>
  <c r="AO4389" i="1"/>
  <c r="AS4388" i="1"/>
  <c r="AR4388" i="1"/>
  <c r="AO4388" i="1"/>
  <c r="AR4387" i="1"/>
  <c r="AS4387" i="1" s="1"/>
  <c r="AO4387" i="1"/>
  <c r="AR4386" i="1"/>
  <c r="AS4386" i="1" s="1"/>
  <c r="AO4386" i="1"/>
  <c r="AR4385" i="1"/>
  <c r="AS4385" i="1" s="1"/>
  <c r="AO4385" i="1"/>
  <c r="AR4384" i="1"/>
  <c r="AS4384" i="1" s="1"/>
  <c r="AO4384" i="1"/>
  <c r="AS4383" i="1"/>
  <c r="AR4383" i="1"/>
  <c r="AO4383" i="1"/>
  <c r="AR4382" i="1"/>
  <c r="AS4382" i="1" s="1"/>
  <c r="AO4382" i="1"/>
  <c r="AR4381" i="1"/>
  <c r="AS4381" i="1" s="1"/>
  <c r="AO4381" i="1"/>
  <c r="AS4380" i="1"/>
  <c r="AR4380" i="1"/>
  <c r="AO4380" i="1"/>
  <c r="AR4379" i="1"/>
  <c r="AS4379" i="1" s="1"/>
  <c r="AO4379" i="1"/>
  <c r="AR4378" i="1"/>
  <c r="AS4378" i="1" s="1"/>
  <c r="AO4378" i="1"/>
  <c r="AR4377" i="1"/>
  <c r="AS4377" i="1" s="1"/>
  <c r="AO4377" i="1"/>
  <c r="AR4376" i="1"/>
  <c r="AS4376" i="1" s="1"/>
  <c r="AO4376" i="1"/>
  <c r="AS4375" i="1"/>
  <c r="AR4375" i="1"/>
  <c r="AO4375" i="1"/>
  <c r="AR4374" i="1"/>
  <c r="AS4374" i="1" s="1"/>
  <c r="AO4374" i="1"/>
  <c r="AR4373" i="1"/>
  <c r="AS4373" i="1" s="1"/>
  <c r="AO4373" i="1"/>
  <c r="AS4372" i="1"/>
  <c r="AR4372" i="1"/>
  <c r="AO4372" i="1"/>
  <c r="AR4371" i="1"/>
  <c r="AS4371" i="1" s="1"/>
  <c r="AO4371" i="1"/>
  <c r="AR4370" i="1"/>
  <c r="AS4370" i="1" s="1"/>
  <c r="AO4370" i="1"/>
  <c r="AR4369" i="1"/>
  <c r="AS4369" i="1" s="1"/>
  <c r="AO4369" i="1"/>
  <c r="AR4368" i="1"/>
  <c r="AS4368" i="1" s="1"/>
  <c r="AO4368" i="1"/>
  <c r="AS4367" i="1"/>
  <c r="AR4367" i="1"/>
  <c r="AO4367" i="1"/>
  <c r="AR4366" i="1"/>
  <c r="AS4366" i="1" s="1"/>
  <c r="AO4366" i="1"/>
  <c r="AR4365" i="1"/>
  <c r="AS4365" i="1" s="1"/>
  <c r="AO4365" i="1"/>
  <c r="AS4364" i="1"/>
  <c r="AR4364" i="1"/>
  <c r="AO4364" i="1"/>
  <c r="AR4363" i="1"/>
  <c r="AS4363" i="1" s="1"/>
  <c r="AO4363" i="1"/>
  <c r="AR4362" i="1"/>
  <c r="AS4362" i="1" s="1"/>
  <c r="AO4362" i="1"/>
  <c r="AR4361" i="1"/>
  <c r="AS4361" i="1" s="1"/>
  <c r="AO4361" i="1"/>
  <c r="AR4360" i="1"/>
  <c r="AS4360" i="1" s="1"/>
  <c r="AO4360" i="1"/>
  <c r="AS4359" i="1"/>
  <c r="AR4359" i="1"/>
  <c r="AO4359" i="1"/>
  <c r="AR4358" i="1"/>
  <c r="AS4358" i="1" s="1"/>
  <c r="AO4358" i="1"/>
  <c r="AR4357" i="1"/>
  <c r="AS4357" i="1" s="1"/>
  <c r="AO4357" i="1"/>
  <c r="AS4356" i="1"/>
  <c r="AR4356" i="1"/>
  <c r="AO4356" i="1"/>
  <c r="AR4355" i="1"/>
  <c r="AS4355" i="1" s="1"/>
  <c r="AO4355" i="1"/>
  <c r="AR4354" i="1"/>
  <c r="AS4354" i="1" s="1"/>
  <c r="AO4354" i="1"/>
  <c r="AR4353" i="1"/>
  <c r="AS4353" i="1" s="1"/>
  <c r="AO4353" i="1"/>
  <c r="AR4352" i="1"/>
  <c r="AS4352" i="1" s="1"/>
  <c r="AO4352" i="1"/>
  <c r="AS4351" i="1"/>
  <c r="AR4351" i="1"/>
  <c r="AO4351" i="1"/>
  <c r="AR4350" i="1"/>
  <c r="AS4350" i="1" s="1"/>
  <c r="AO4350" i="1"/>
  <c r="AR4349" i="1"/>
  <c r="AS4349" i="1" s="1"/>
  <c r="AO4349" i="1"/>
  <c r="AS4348" i="1"/>
  <c r="AR4348" i="1"/>
  <c r="AO4348" i="1"/>
  <c r="AR4347" i="1"/>
  <c r="AS4347" i="1" s="1"/>
  <c r="AO4347" i="1"/>
  <c r="AR4346" i="1"/>
  <c r="AS4346" i="1" s="1"/>
  <c r="AO4346" i="1"/>
  <c r="AR4345" i="1"/>
  <c r="AS4345" i="1" s="1"/>
  <c r="AO4345" i="1"/>
  <c r="AR4344" i="1"/>
  <c r="AS4344" i="1" s="1"/>
  <c r="AO4344" i="1"/>
  <c r="AS4343" i="1"/>
  <c r="AR4343" i="1"/>
  <c r="AO4343" i="1"/>
  <c r="AR4342" i="1"/>
  <c r="AS4342" i="1" s="1"/>
  <c r="AO4342" i="1"/>
  <c r="AR4341" i="1"/>
  <c r="AS4341" i="1" s="1"/>
  <c r="AO4341" i="1"/>
  <c r="AS4340" i="1"/>
  <c r="AR4340" i="1"/>
  <c r="AO4340" i="1"/>
  <c r="AR4339" i="1"/>
  <c r="AS4339" i="1" s="1"/>
  <c r="AO4339" i="1"/>
  <c r="AR4338" i="1"/>
  <c r="AS4338" i="1" s="1"/>
  <c r="AO4338" i="1"/>
  <c r="AR4337" i="1"/>
  <c r="AS4337" i="1" s="1"/>
  <c r="AO4337" i="1"/>
  <c r="AR4336" i="1"/>
  <c r="AS4336" i="1" s="1"/>
  <c r="AO4336" i="1"/>
  <c r="AS4335" i="1"/>
  <c r="AR4335" i="1"/>
  <c r="AO4335" i="1"/>
  <c r="AR4334" i="1"/>
  <c r="AS4334" i="1" s="1"/>
  <c r="AO4334" i="1"/>
  <c r="AR4333" i="1"/>
  <c r="AS4333" i="1" s="1"/>
  <c r="AO4333" i="1"/>
  <c r="AS4332" i="1"/>
  <c r="AR4332" i="1"/>
  <c r="AO4332" i="1"/>
  <c r="AR4331" i="1"/>
  <c r="AS4331" i="1" s="1"/>
  <c r="AO4331" i="1"/>
  <c r="AR4330" i="1"/>
  <c r="AS4330" i="1" s="1"/>
  <c r="AO4330" i="1"/>
  <c r="AR4329" i="1"/>
  <c r="AS4329" i="1" s="1"/>
  <c r="AO4329" i="1"/>
  <c r="AR4328" i="1"/>
  <c r="AS4328" i="1" s="1"/>
  <c r="AO4328" i="1"/>
  <c r="AS4327" i="1"/>
  <c r="AR4327" i="1"/>
  <c r="AO4327" i="1"/>
  <c r="AR4326" i="1"/>
  <c r="AS4326" i="1" s="1"/>
  <c r="AO4326" i="1"/>
  <c r="AR4325" i="1"/>
  <c r="AS4325" i="1" s="1"/>
  <c r="AO4325" i="1"/>
  <c r="AS4324" i="1"/>
  <c r="AR4324" i="1"/>
  <c r="AO4324" i="1"/>
  <c r="AR4323" i="1"/>
  <c r="AS4323" i="1" s="1"/>
  <c r="AO4323" i="1"/>
  <c r="AR4322" i="1"/>
  <c r="AS4322" i="1" s="1"/>
  <c r="AO4322" i="1"/>
  <c r="AR4321" i="1"/>
  <c r="AS4321" i="1" s="1"/>
  <c r="AO4321" i="1"/>
  <c r="AR4320" i="1"/>
  <c r="AS4320" i="1" s="1"/>
  <c r="AO4320" i="1"/>
  <c r="AS4319" i="1"/>
  <c r="AR4319" i="1"/>
  <c r="AO4319" i="1"/>
  <c r="AR4318" i="1"/>
  <c r="AS4318" i="1" s="1"/>
  <c r="AO4318" i="1"/>
  <c r="AR4317" i="1"/>
  <c r="AS4317" i="1" s="1"/>
  <c r="AO4317" i="1"/>
  <c r="AS4316" i="1"/>
  <c r="AR4316" i="1"/>
  <c r="AO4316" i="1"/>
  <c r="AR4315" i="1"/>
  <c r="AS4315" i="1" s="1"/>
  <c r="AO4315" i="1"/>
  <c r="AR4314" i="1"/>
  <c r="AS4314" i="1" s="1"/>
  <c r="AO4314" i="1"/>
  <c r="AR4313" i="1"/>
  <c r="AS4313" i="1" s="1"/>
  <c r="AO4313" i="1"/>
  <c r="AR4312" i="1"/>
  <c r="AS4312" i="1" s="1"/>
  <c r="AO4312" i="1"/>
  <c r="AS4311" i="1"/>
  <c r="AR4311" i="1"/>
  <c r="AO4311" i="1"/>
  <c r="AR4310" i="1"/>
  <c r="AS4310" i="1" s="1"/>
  <c r="AO4310" i="1"/>
  <c r="AR4309" i="1"/>
  <c r="AS4309" i="1" s="1"/>
  <c r="AO4309" i="1"/>
  <c r="AS4308" i="1"/>
  <c r="AR4308" i="1"/>
  <c r="AO4308" i="1"/>
  <c r="AR4307" i="1"/>
  <c r="AS4307" i="1" s="1"/>
  <c r="AO4307" i="1"/>
  <c r="AR4306" i="1"/>
  <c r="AS4306" i="1" s="1"/>
  <c r="AO4306" i="1"/>
  <c r="AR4305" i="1"/>
  <c r="AS4305" i="1" s="1"/>
  <c r="AO4305" i="1"/>
  <c r="AR4304" i="1"/>
  <c r="AS4304" i="1" s="1"/>
  <c r="AO4304" i="1"/>
  <c r="AS4303" i="1"/>
  <c r="AR4303" i="1"/>
  <c r="AO4303" i="1"/>
  <c r="AR4302" i="1"/>
  <c r="AS4302" i="1" s="1"/>
  <c r="AO4302" i="1"/>
  <c r="AR4301" i="1"/>
  <c r="AS4301" i="1" s="1"/>
  <c r="AO4301" i="1"/>
  <c r="AS4300" i="1"/>
  <c r="AR4300" i="1"/>
  <c r="AO4300" i="1"/>
  <c r="AR4299" i="1"/>
  <c r="AS4299" i="1" s="1"/>
  <c r="AO4299" i="1"/>
  <c r="AR4298" i="1"/>
  <c r="AS4298" i="1" s="1"/>
  <c r="AO4298" i="1"/>
  <c r="AR4297" i="1"/>
  <c r="AS4297" i="1" s="1"/>
  <c r="AO4297" i="1"/>
  <c r="AR4296" i="1"/>
  <c r="AS4296" i="1" s="1"/>
  <c r="AO4296" i="1"/>
  <c r="AS4295" i="1"/>
  <c r="AR4295" i="1"/>
  <c r="AO4295" i="1"/>
  <c r="AR4294" i="1"/>
  <c r="AS4294" i="1" s="1"/>
  <c r="AO4294" i="1"/>
  <c r="AR4293" i="1"/>
  <c r="AS4293" i="1" s="1"/>
  <c r="AO4293" i="1"/>
  <c r="AS4292" i="1"/>
  <c r="AR4292" i="1"/>
  <c r="AO4292" i="1"/>
  <c r="AR4291" i="1"/>
  <c r="AS4291" i="1" s="1"/>
  <c r="AO4291" i="1"/>
  <c r="AR4290" i="1"/>
  <c r="AS4290" i="1" s="1"/>
  <c r="AO4290" i="1"/>
  <c r="AR4289" i="1"/>
  <c r="AS4289" i="1" s="1"/>
  <c r="AO4289" i="1"/>
  <c r="AR4288" i="1"/>
  <c r="AS4288" i="1" s="1"/>
  <c r="AO4288" i="1"/>
  <c r="AS4287" i="1"/>
  <c r="AR4287" i="1"/>
  <c r="AO4287" i="1"/>
  <c r="AR4286" i="1"/>
  <c r="AS4286" i="1" s="1"/>
  <c r="AO4286" i="1"/>
  <c r="AR4285" i="1"/>
  <c r="AS4285" i="1" s="1"/>
  <c r="AO4285" i="1"/>
  <c r="AS4284" i="1"/>
  <c r="AR4284" i="1"/>
  <c r="AO4284" i="1"/>
  <c r="AR4283" i="1"/>
  <c r="AS4283" i="1" s="1"/>
  <c r="AO4283" i="1"/>
  <c r="AR4282" i="1"/>
  <c r="AS4282" i="1" s="1"/>
  <c r="AO4282" i="1"/>
  <c r="AR4281" i="1"/>
  <c r="AS4281" i="1" s="1"/>
  <c r="AO4281" i="1"/>
  <c r="AR4280" i="1"/>
  <c r="AS4280" i="1" s="1"/>
  <c r="AO4280" i="1"/>
  <c r="AS4279" i="1"/>
  <c r="AR4279" i="1"/>
  <c r="AO4279" i="1"/>
  <c r="AR4278" i="1"/>
  <c r="AS4278" i="1" s="1"/>
  <c r="AO4278" i="1"/>
  <c r="AR4277" i="1"/>
  <c r="AS4277" i="1" s="1"/>
  <c r="AO4277" i="1"/>
  <c r="AS4276" i="1"/>
  <c r="AR4276" i="1"/>
  <c r="AO4276" i="1"/>
  <c r="AR4275" i="1"/>
  <c r="AS4275" i="1" s="1"/>
  <c r="AO4275" i="1"/>
  <c r="AR4274" i="1"/>
  <c r="AS4274" i="1" s="1"/>
  <c r="AO4274" i="1"/>
  <c r="AR4273" i="1"/>
  <c r="AS4273" i="1" s="1"/>
  <c r="AO4273" i="1"/>
  <c r="AR4272" i="1"/>
  <c r="AS4272" i="1" s="1"/>
  <c r="AO4272" i="1"/>
  <c r="AS4271" i="1"/>
  <c r="AR4271" i="1"/>
  <c r="AO4271" i="1"/>
  <c r="AR4270" i="1"/>
  <c r="AS4270" i="1" s="1"/>
  <c r="AO4270" i="1"/>
  <c r="AR4269" i="1"/>
  <c r="AS4269" i="1" s="1"/>
  <c r="AO4269" i="1"/>
  <c r="AS4268" i="1"/>
  <c r="AR4268" i="1"/>
  <c r="AO4268" i="1"/>
  <c r="AR4267" i="1"/>
  <c r="AS4267" i="1" s="1"/>
  <c r="AO4267" i="1"/>
  <c r="AR4266" i="1"/>
  <c r="AS4266" i="1" s="1"/>
  <c r="AO4266" i="1"/>
  <c r="AR4265" i="1"/>
  <c r="AS4265" i="1" s="1"/>
  <c r="AO4265" i="1"/>
  <c r="AR4264" i="1"/>
  <c r="AS4264" i="1" s="1"/>
  <c r="AO4264" i="1"/>
  <c r="AS4263" i="1"/>
  <c r="AR4263" i="1"/>
  <c r="AO4263" i="1"/>
  <c r="AR4262" i="1"/>
  <c r="AS4262" i="1" s="1"/>
  <c r="AO4262" i="1"/>
  <c r="AR4261" i="1"/>
  <c r="AS4261" i="1" s="1"/>
  <c r="AO4261" i="1"/>
  <c r="AS4260" i="1"/>
  <c r="AR4260" i="1"/>
  <c r="AO4260" i="1"/>
  <c r="AR4259" i="1"/>
  <c r="AS4259" i="1" s="1"/>
  <c r="AO4259" i="1"/>
  <c r="AR4258" i="1"/>
  <c r="AS4258" i="1" s="1"/>
  <c r="AO4258" i="1"/>
  <c r="AR4257" i="1"/>
  <c r="AS4257" i="1" s="1"/>
  <c r="AO4257" i="1"/>
  <c r="AR4256" i="1"/>
  <c r="AS4256" i="1" s="1"/>
  <c r="AO4256" i="1"/>
  <c r="AS4255" i="1"/>
  <c r="AR4255" i="1"/>
  <c r="AO4255" i="1"/>
  <c r="AR4254" i="1"/>
  <c r="AS4254" i="1" s="1"/>
  <c r="AO4254" i="1"/>
  <c r="AR4253" i="1"/>
  <c r="AS4253" i="1" s="1"/>
  <c r="AO4253" i="1"/>
  <c r="AS4252" i="1"/>
  <c r="AR4252" i="1"/>
  <c r="AO4252" i="1"/>
  <c r="AR4251" i="1"/>
  <c r="AS4251" i="1" s="1"/>
  <c r="AO4251" i="1"/>
  <c r="AR4250" i="1"/>
  <c r="AS4250" i="1" s="1"/>
  <c r="AO4250" i="1"/>
  <c r="AR4249" i="1"/>
  <c r="AS4249" i="1" s="1"/>
  <c r="AO4249" i="1"/>
  <c r="AR4248" i="1"/>
  <c r="AS4248" i="1" s="1"/>
  <c r="AO4248" i="1"/>
  <c r="AS4247" i="1"/>
  <c r="AR4247" i="1"/>
  <c r="AO4247" i="1"/>
  <c r="AR4246" i="1"/>
  <c r="AS4246" i="1" s="1"/>
  <c r="AO4246" i="1"/>
  <c r="AR4245" i="1"/>
  <c r="AS4245" i="1" s="1"/>
  <c r="AO4245" i="1"/>
  <c r="AS4244" i="1"/>
  <c r="AR4244" i="1"/>
  <c r="AO4244" i="1"/>
  <c r="AR4243" i="1"/>
  <c r="AS4243" i="1" s="1"/>
  <c r="AO4243" i="1"/>
  <c r="AR4242" i="1"/>
  <c r="AS4242" i="1" s="1"/>
  <c r="AO4242" i="1"/>
  <c r="AR4241" i="1"/>
  <c r="AS4241" i="1" s="1"/>
  <c r="AO4241" i="1"/>
  <c r="AR4240" i="1"/>
  <c r="AS4240" i="1" s="1"/>
  <c r="AO4240" i="1"/>
  <c r="AS4239" i="1"/>
  <c r="AR4239" i="1"/>
  <c r="AO4239" i="1"/>
  <c r="AR4238" i="1"/>
  <c r="AS4238" i="1" s="1"/>
  <c r="AO4238" i="1"/>
  <c r="AR4237" i="1"/>
  <c r="AS4237" i="1" s="1"/>
  <c r="AO4237" i="1"/>
  <c r="AS4236" i="1"/>
  <c r="AR4236" i="1"/>
  <c r="AO4236" i="1"/>
  <c r="AR4235" i="1"/>
  <c r="AS4235" i="1" s="1"/>
  <c r="AO4235" i="1"/>
  <c r="AR4234" i="1"/>
  <c r="AS4234" i="1" s="1"/>
  <c r="AO4234" i="1"/>
  <c r="AR4233" i="1"/>
  <c r="AS4233" i="1" s="1"/>
  <c r="AO4233" i="1"/>
  <c r="AR4232" i="1"/>
  <c r="AS4232" i="1" s="1"/>
  <c r="AO4232" i="1"/>
  <c r="AS4231" i="1"/>
  <c r="AR4231" i="1"/>
  <c r="AO4231" i="1"/>
  <c r="AR4230" i="1"/>
  <c r="AS4230" i="1" s="1"/>
  <c r="AO4230" i="1"/>
  <c r="AR4229" i="1"/>
  <c r="AS4229" i="1" s="1"/>
  <c r="AO4229" i="1"/>
  <c r="AS4228" i="1"/>
  <c r="AR4228" i="1"/>
  <c r="AO4228" i="1"/>
  <c r="AR4227" i="1"/>
  <c r="AS4227" i="1" s="1"/>
  <c r="AO4227" i="1"/>
  <c r="AR4226" i="1"/>
  <c r="AS4226" i="1" s="1"/>
  <c r="AO4226" i="1"/>
  <c r="AR4225" i="1"/>
  <c r="AS4225" i="1" s="1"/>
  <c r="AO4225" i="1"/>
  <c r="AR4224" i="1"/>
  <c r="AS4224" i="1" s="1"/>
  <c r="AO4224" i="1"/>
  <c r="AS4223" i="1"/>
  <c r="AR4223" i="1"/>
  <c r="AO4223" i="1"/>
  <c r="AR4222" i="1"/>
  <c r="AS4222" i="1" s="1"/>
  <c r="AO4222" i="1"/>
  <c r="AR4221" i="1"/>
  <c r="AS4221" i="1" s="1"/>
  <c r="AO4221" i="1"/>
  <c r="AS4220" i="1"/>
  <c r="AR4220" i="1"/>
  <c r="AO4220" i="1"/>
  <c r="AR4219" i="1"/>
  <c r="AS4219" i="1" s="1"/>
  <c r="AO4219" i="1"/>
  <c r="AR4218" i="1"/>
  <c r="AS4218" i="1" s="1"/>
  <c r="AO4218" i="1"/>
  <c r="AR4217" i="1"/>
  <c r="AS4217" i="1" s="1"/>
  <c r="AO4217" i="1"/>
  <c r="AR4216" i="1"/>
  <c r="AS4216" i="1" s="1"/>
  <c r="AO4216" i="1"/>
  <c r="AS4215" i="1"/>
  <c r="AR4215" i="1"/>
  <c r="AO4215" i="1"/>
  <c r="AR4214" i="1"/>
  <c r="AS4214" i="1" s="1"/>
  <c r="AO4214" i="1"/>
  <c r="AR4213" i="1"/>
  <c r="AS4213" i="1" s="1"/>
  <c r="AO4213" i="1"/>
  <c r="AS4212" i="1"/>
  <c r="AR4212" i="1"/>
  <c r="AO4212" i="1"/>
  <c r="AR4211" i="1"/>
  <c r="AS4211" i="1" s="1"/>
  <c r="AO4211" i="1"/>
  <c r="AR4210" i="1"/>
  <c r="AS4210" i="1" s="1"/>
  <c r="AO4210" i="1"/>
  <c r="AR4209" i="1"/>
  <c r="AS4209" i="1" s="1"/>
  <c r="AO4209" i="1"/>
  <c r="AR4208" i="1"/>
  <c r="AS4208" i="1" s="1"/>
  <c r="AO4208" i="1"/>
  <c r="AS4207" i="1"/>
  <c r="AR4207" i="1"/>
  <c r="AO4207" i="1"/>
  <c r="AR4206" i="1"/>
  <c r="AS4206" i="1" s="1"/>
  <c r="AO4206" i="1"/>
  <c r="AR4205" i="1"/>
  <c r="AS4205" i="1" s="1"/>
  <c r="AO4205" i="1"/>
  <c r="AS4204" i="1"/>
  <c r="AR4204" i="1"/>
  <c r="AO4204" i="1"/>
  <c r="AR4203" i="1"/>
  <c r="AS4203" i="1" s="1"/>
  <c r="AO4203" i="1"/>
  <c r="AR4202" i="1"/>
  <c r="AS4202" i="1" s="1"/>
  <c r="AO4202" i="1"/>
  <c r="AR4201" i="1"/>
  <c r="AS4201" i="1" s="1"/>
  <c r="AO4201" i="1"/>
  <c r="AR4200" i="1"/>
  <c r="AS4200" i="1" s="1"/>
  <c r="AO4200" i="1"/>
  <c r="AS4199" i="1"/>
  <c r="AR4199" i="1"/>
  <c r="AO4199" i="1"/>
  <c r="AR4198" i="1"/>
  <c r="AS4198" i="1" s="1"/>
  <c r="AO4198" i="1"/>
  <c r="AR4197" i="1"/>
  <c r="AS4197" i="1" s="1"/>
  <c r="AO4197" i="1"/>
  <c r="AS4196" i="1"/>
  <c r="AR4196" i="1"/>
  <c r="AO4196" i="1"/>
  <c r="AR4195" i="1"/>
  <c r="AS4195" i="1" s="1"/>
  <c r="AO4195" i="1"/>
  <c r="AR4194" i="1"/>
  <c r="AS4194" i="1" s="1"/>
  <c r="AO4194" i="1"/>
  <c r="AR4193" i="1"/>
  <c r="AS4193" i="1" s="1"/>
  <c r="AO4193" i="1"/>
  <c r="AR4192" i="1"/>
  <c r="AS4192" i="1" s="1"/>
  <c r="AO4192" i="1"/>
  <c r="AS4191" i="1"/>
  <c r="AR4191" i="1"/>
  <c r="AO4191" i="1"/>
  <c r="AR4190" i="1"/>
  <c r="AS4190" i="1" s="1"/>
  <c r="AO4190" i="1"/>
  <c r="AR4189" i="1"/>
  <c r="AS4189" i="1" s="1"/>
  <c r="AO4189" i="1"/>
  <c r="AS4188" i="1"/>
  <c r="AR4188" i="1"/>
  <c r="AO4188" i="1"/>
  <c r="AR4187" i="1"/>
  <c r="AS4187" i="1" s="1"/>
  <c r="AO4187" i="1"/>
  <c r="AR4186" i="1"/>
  <c r="AS4186" i="1" s="1"/>
  <c r="AO4186" i="1"/>
  <c r="AR4185" i="1"/>
  <c r="AS4185" i="1" s="1"/>
  <c r="AO4185" i="1"/>
  <c r="AR4184" i="1"/>
  <c r="AS4184" i="1" s="1"/>
  <c r="AO4184" i="1"/>
  <c r="AS4183" i="1"/>
  <c r="AR4183" i="1"/>
  <c r="AO4183" i="1"/>
  <c r="AR4182" i="1"/>
  <c r="AS4182" i="1" s="1"/>
  <c r="AO4182" i="1"/>
  <c r="AR4181" i="1"/>
  <c r="AS4181" i="1" s="1"/>
  <c r="AO4181" i="1"/>
  <c r="AR4180" i="1"/>
  <c r="AS4180" i="1" s="1"/>
  <c r="AO4180" i="1"/>
  <c r="AR4179" i="1"/>
  <c r="AS4179" i="1" s="1"/>
  <c r="AO4179" i="1"/>
  <c r="AR4178" i="1"/>
  <c r="AS4178" i="1" s="1"/>
  <c r="AO4178" i="1"/>
  <c r="AR4177" i="1"/>
  <c r="AS4177" i="1" s="1"/>
  <c r="AO4177" i="1"/>
  <c r="AR4176" i="1"/>
  <c r="AS4176" i="1" s="1"/>
  <c r="AO4176" i="1"/>
  <c r="AS4175" i="1"/>
  <c r="AR4175" i="1"/>
  <c r="AO4175" i="1"/>
  <c r="AR4174" i="1"/>
  <c r="AS4174" i="1" s="1"/>
  <c r="AO4174" i="1"/>
  <c r="AR4173" i="1"/>
  <c r="AS4173" i="1" s="1"/>
  <c r="AO4173" i="1"/>
  <c r="AR4172" i="1"/>
  <c r="AS4172" i="1" s="1"/>
  <c r="AO4172" i="1"/>
  <c r="AR4171" i="1"/>
  <c r="AS4171" i="1" s="1"/>
  <c r="AO4171" i="1"/>
  <c r="AR4170" i="1"/>
  <c r="AS4170" i="1" s="1"/>
  <c r="AO4170" i="1"/>
  <c r="AR4169" i="1"/>
  <c r="AS4169" i="1" s="1"/>
  <c r="AO4169" i="1"/>
  <c r="AR4168" i="1"/>
  <c r="AS4168" i="1" s="1"/>
  <c r="AO4168" i="1"/>
  <c r="AS4167" i="1"/>
  <c r="AR4167" i="1"/>
  <c r="AO4167" i="1"/>
  <c r="AR4166" i="1"/>
  <c r="AS4166" i="1" s="1"/>
  <c r="AO4166" i="1"/>
  <c r="AR4165" i="1"/>
  <c r="AS4165" i="1" s="1"/>
  <c r="AO4165" i="1"/>
  <c r="AR4164" i="1"/>
  <c r="AS4164" i="1" s="1"/>
  <c r="AO4164" i="1"/>
  <c r="AR4163" i="1"/>
  <c r="AS4163" i="1" s="1"/>
  <c r="AO4163" i="1"/>
  <c r="AR4162" i="1"/>
  <c r="AS4162" i="1" s="1"/>
  <c r="AO4162" i="1"/>
  <c r="AR4161" i="1"/>
  <c r="AS4161" i="1" s="1"/>
  <c r="AO4161" i="1"/>
  <c r="AR4160" i="1"/>
  <c r="AS4160" i="1" s="1"/>
  <c r="AO4160" i="1"/>
  <c r="AS4159" i="1"/>
  <c r="AR4159" i="1"/>
  <c r="AO4159" i="1"/>
  <c r="AR4158" i="1"/>
  <c r="AS4158" i="1" s="1"/>
  <c r="AO4158" i="1"/>
  <c r="AR4157" i="1"/>
  <c r="AS4157" i="1" s="1"/>
  <c r="AO4157" i="1"/>
  <c r="AR4156" i="1"/>
  <c r="AS4156" i="1" s="1"/>
  <c r="AO4156" i="1"/>
  <c r="AR4155" i="1"/>
  <c r="AS4155" i="1" s="1"/>
  <c r="AO4155" i="1"/>
  <c r="AR4154" i="1"/>
  <c r="AS4154" i="1" s="1"/>
  <c r="AO4154" i="1"/>
  <c r="AR4153" i="1"/>
  <c r="AS4153" i="1" s="1"/>
  <c r="AO4153" i="1"/>
  <c r="AR4152" i="1"/>
  <c r="AS4152" i="1" s="1"/>
  <c r="AO4152" i="1"/>
  <c r="AS4151" i="1"/>
  <c r="AR4151" i="1"/>
  <c r="AO4151" i="1"/>
  <c r="AR4150" i="1"/>
  <c r="AS4150" i="1" s="1"/>
  <c r="AO4150" i="1"/>
  <c r="AR4149" i="1"/>
  <c r="AS4149" i="1" s="1"/>
  <c r="AO4149" i="1"/>
  <c r="AR4148" i="1"/>
  <c r="AS4148" i="1" s="1"/>
  <c r="AO4148" i="1"/>
  <c r="AR4147" i="1"/>
  <c r="AS4147" i="1" s="1"/>
  <c r="AO4147" i="1"/>
  <c r="AR4146" i="1"/>
  <c r="AS4146" i="1" s="1"/>
  <c r="AO4146" i="1"/>
  <c r="AR4145" i="1"/>
  <c r="AS4145" i="1" s="1"/>
  <c r="AO4145" i="1"/>
  <c r="AR4144" i="1"/>
  <c r="AS4144" i="1" s="1"/>
  <c r="AO4144" i="1"/>
  <c r="AS4143" i="1"/>
  <c r="AR4143" i="1"/>
  <c r="AO4143" i="1"/>
  <c r="AR4142" i="1"/>
  <c r="AS4142" i="1" s="1"/>
  <c r="AO4142" i="1"/>
  <c r="AR4141" i="1"/>
  <c r="AS4141" i="1" s="1"/>
  <c r="AO4141" i="1"/>
  <c r="AR4140" i="1"/>
  <c r="AS4140" i="1" s="1"/>
  <c r="AO4140" i="1"/>
  <c r="AR4139" i="1"/>
  <c r="AS4139" i="1" s="1"/>
  <c r="AO4139" i="1"/>
  <c r="AR4138" i="1"/>
  <c r="AS4138" i="1" s="1"/>
  <c r="AO4138" i="1"/>
  <c r="AR4137" i="1"/>
  <c r="AS4137" i="1" s="1"/>
  <c r="AO4137" i="1"/>
  <c r="AR4136" i="1"/>
  <c r="AS4136" i="1" s="1"/>
  <c r="AO4136" i="1"/>
  <c r="AS4135" i="1"/>
  <c r="AR4135" i="1"/>
  <c r="AO4135" i="1"/>
  <c r="AR4134" i="1"/>
  <c r="AS4134" i="1" s="1"/>
  <c r="AO4134" i="1"/>
  <c r="AR4133" i="1"/>
  <c r="AS4133" i="1" s="1"/>
  <c r="AO4133" i="1"/>
  <c r="AR4132" i="1"/>
  <c r="AS4132" i="1" s="1"/>
  <c r="AO4132" i="1"/>
  <c r="AR4131" i="1"/>
  <c r="AS4131" i="1" s="1"/>
  <c r="AO4131" i="1"/>
  <c r="AR4130" i="1"/>
  <c r="AS4130" i="1" s="1"/>
  <c r="AO4130" i="1"/>
  <c r="AR4129" i="1"/>
  <c r="AS4129" i="1" s="1"/>
  <c r="AO4129" i="1"/>
  <c r="AR4128" i="1"/>
  <c r="AS4128" i="1" s="1"/>
  <c r="AO4128" i="1"/>
  <c r="AS4127" i="1"/>
  <c r="AR4127" i="1"/>
  <c r="AO4127" i="1"/>
  <c r="AR4126" i="1"/>
  <c r="AS4126" i="1" s="1"/>
  <c r="AO4126" i="1"/>
  <c r="AR4125" i="1"/>
  <c r="AS4125" i="1" s="1"/>
  <c r="AO4125" i="1"/>
  <c r="AR4124" i="1"/>
  <c r="AS4124" i="1" s="1"/>
  <c r="AO4124" i="1"/>
  <c r="AR4123" i="1"/>
  <c r="AS4123" i="1" s="1"/>
  <c r="AO4123" i="1"/>
  <c r="AR4122" i="1"/>
  <c r="AS4122" i="1" s="1"/>
  <c r="AO4122" i="1"/>
  <c r="AR4121" i="1"/>
  <c r="AS4121" i="1" s="1"/>
  <c r="AO4121" i="1"/>
  <c r="AR4120" i="1"/>
  <c r="AS4120" i="1" s="1"/>
  <c r="AO4120" i="1"/>
  <c r="AS4119" i="1"/>
  <c r="AR4119" i="1"/>
  <c r="AO4119" i="1"/>
  <c r="AR4118" i="1"/>
  <c r="AS4118" i="1" s="1"/>
  <c r="AO4118" i="1"/>
  <c r="AR4117" i="1"/>
  <c r="AS4117" i="1" s="1"/>
  <c r="AO4117" i="1"/>
  <c r="AR4116" i="1"/>
  <c r="AS4116" i="1" s="1"/>
  <c r="AO4116" i="1"/>
  <c r="AR4115" i="1"/>
  <c r="AS4115" i="1" s="1"/>
  <c r="AO4115" i="1"/>
  <c r="AR4114" i="1"/>
  <c r="AS4114" i="1" s="1"/>
  <c r="AO4114" i="1"/>
  <c r="AR4113" i="1"/>
  <c r="AS4113" i="1" s="1"/>
  <c r="AO4113" i="1"/>
  <c r="AR4112" i="1"/>
  <c r="AS4112" i="1" s="1"/>
  <c r="AO4112" i="1"/>
  <c r="AS4111" i="1"/>
  <c r="AR4111" i="1"/>
  <c r="AO4111" i="1"/>
  <c r="AR4110" i="1"/>
  <c r="AS4110" i="1" s="1"/>
  <c r="AO4110" i="1"/>
  <c r="AR4109" i="1"/>
  <c r="AS4109" i="1" s="1"/>
  <c r="AO4109" i="1"/>
  <c r="AR4108" i="1"/>
  <c r="AS4108" i="1" s="1"/>
  <c r="AO4108" i="1"/>
  <c r="AR4107" i="1"/>
  <c r="AS4107" i="1" s="1"/>
  <c r="AO4107" i="1"/>
  <c r="AR4106" i="1"/>
  <c r="AS4106" i="1" s="1"/>
  <c r="AO4106" i="1"/>
  <c r="AR4105" i="1"/>
  <c r="AS4105" i="1" s="1"/>
  <c r="AO4105" i="1"/>
  <c r="AR4104" i="1"/>
  <c r="AS4104" i="1" s="1"/>
  <c r="AO4104" i="1"/>
  <c r="AS4103" i="1"/>
  <c r="AR4103" i="1"/>
  <c r="AO4103" i="1"/>
  <c r="AR4102" i="1"/>
  <c r="AS4102" i="1" s="1"/>
  <c r="AO4102" i="1"/>
  <c r="AR4101" i="1"/>
  <c r="AS4101" i="1" s="1"/>
  <c r="AO4101" i="1"/>
  <c r="AR4100" i="1"/>
  <c r="AS4100" i="1" s="1"/>
  <c r="AO4100" i="1"/>
  <c r="AR4099" i="1"/>
  <c r="AS4099" i="1" s="1"/>
  <c r="AO4099" i="1"/>
  <c r="AR4098" i="1"/>
  <c r="AS4098" i="1" s="1"/>
  <c r="AO4098" i="1"/>
  <c r="AS4097" i="1"/>
  <c r="AR4097" i="1"/>
  <c r="AO4097" i="1"/>
  <c r="AR4096" i="1"/>
  <c r="AS4096" i="1" s="1"/>
  <c r="AO4096" i="1"/>
  <c r="AS4095" i="1"/>
  <c r="AR4095" i="1"/>
  <c r="AO4095" i="1"/>
  <c r="AR4094" i="1"/>
  <c r="AS4094" i="1" s="1"/>
  <c r="AO4094" i="1"/>
  <c r="AR4093" i="1"/>
  <c r="AS4093" i="1" s="1"/>
  <c r="AO4093" i="1"/>
  <c r="AR4092" i="1"/>
  <c r="AS4092" i="1" s="1"/>
  <c r="AO4092" i="1"/>
  <c r="AR4091" i="1"/>
  <c r="AS4091" i="1" s="1"/>
  <c r="AO4091" i="1"/>
  <c r="AR4090" i="1"/>
  <c r="AS4090" i="1" s="1"/>
  <c r="AO4090" i="1"/>
  <c r="AS4089" i="1"/>
  <c r="AR4089" i="1"/>
  <c r="AO4089" i="1"/>
  <c r="AR4088" i="1"/>
  <c r="AS4088" i="1" s="1"/>
  <c r="AO4088" i="1"/>
  <c r="AS4087" i="1"/>
  <c r="AR4087" i="1"/>
  <c r="AO4087" i="1"/>
  <c r="AR4086" i="1"/>
  <c r="AS4086" i="1" s="1"/>
  <c r="AO4086" i="1"/>
  <c r="AR4085" i="1"/>
  <c r="AS4085" i="1" s="1"/>
  <c r="AO4085" i="1"/>
  <c r="AR4084" i="1"/>
  <c r="AS4084" i="1" s="1"/>
  <c r="AO4084" i="1"/>
  <c r="AR4083" i="1"/>
  <c r="AS4083" i="1" s="1"/>
  <c r="AO4083" i="1"/>
  <c r="AR4082" i="1"/>
  <c r="AS4082" i="1" s="1"/>
  <c r="AO4082" i="1"/>
  <c r="AS4081" i="1"/>
  <c r="AR4081" i="1"/>
  <c r="AO4081" i="1"/>
  <c r="AR4080" i="1"/>
  <c r="AS4080" i="1" s="1"/>
  <c r="AO4080" i="1"/>
  <c r="AS4079" i="1"/>
  <c r="AR4079" i="1"/>
  <c r="AO4079" i="1"/>
  <c r="AR4078" i="1"/>
  <c r="AS4078" i="1" s="1"/>
  <c r="AO4078" i="1"/>
  <c r="AR4077" i="1"/>
  <c r="AS4077" i="1" s="1"/>
  <c r="AO4077" i="1"/>
  <c r="AR4076" i="1"/>
  <c r="AS4076" i="1" s="1"/>
  <c r="AO4076" i="1"/>
  <c r="AR4075" i="1"/>
  <c r="AS4075" i="1" s="1"/>
  <c r="AO4075" i="1"/>
  <c r="AR4074" i="1"/>
  <c r="AS4074" i="1" s="1"/>
  <c r="AO4074" i="1"/>
  <c r="AS4073" i="1"/>
  <c r="AR4073" i="1"/>
  <c r="AO4073" i="1"/>
  <c r="AR4072" i="1"/>
  <c r="AS4072" i="1" s="1"/>
  <c r="AO4072" i="1"/>
  <c r="AS4071" i="1"/>
  <c r="AR4071" i="1"/>
  <c r="AO4071" i="1"/>
  <c r="AR4070" i="1"/>
  <c r="AS4070" i="1" s="1"/>
  <c r="AO4070" i="1"/>
  <c r="AR4069" i="1"/>
  <c r="AS4069" i="1" s="1"/>
  <c r="AO4069" i="1"/>
  <c r="AR4068" i="1"/>
  <c r="AS4068" i="1" s="1"/>
  <c r="AO4068" i="1"/>
  <c r="AR4067" i="1"/>
  <c r="AS4067" i="1" s="1"/>
  <c r="AO4067" i="1"/>
  <c r="AR4066" i="1"/>
  <c r="AS4066" i="1" s="1"/>
  <c r="AO4066" i="1"/>
  <c r="AS4065" i="1"/>
  <c r="AR4065" i="1"/>
  <c r="AO4065" i="1"/>
  <c r="AR4064" i="1"/>
  <c r="AS4064" i="1" s="1"/>
  <c r="AO4064" i="1"/>
  <c r="AS4063" i="1"/>
  <c r="AR4063" i="1"/>
  <c r="AO4063" i="1"/>
  <c r="AR4062" i="1"/>
  <c r="AS4062" i="1" s="1"/>
  <c r="AO4062" i="1"/>
  <c r="AR4061" i="1"/>
  <c r="AS4061" i="1" s="1"/>
  <c r="AO4061" i="1"/>
  <c r="AR4060" i="1"/>
  <c r="AS4060" i="1" s="1"/>
  <c r="AO4060" i="1"/>
  <c r="AR4059" i="1"/>
  <c r="AS4059" i="1" s="1"/>
  <c r="AO4059" i="1"/>
  <c r="AR4058" i="1"/>
  <c r="AS4058" i="1" s="1"/>
  <c r="AO4058" i="1"/>
  <c r="AS4057" i="1"/>
  <c r="AR4057" i="1"/>
  <c r="AO4057" i="1"/>
  <c r="AR4056" i="1"/>
  <c r="AS4056" i="1" s="1"/>
  <c r="AO4056" i="1"/>
  <c r="AS4055" i="1"/>
  <c r="AR4055" i="1"/>
  <c r="AO4055" i="1"/>
  <c r="AR4054" i="1"/>
  <c r="AS4054" i="1" s="1"/>
  <c r="AO4054" i="1"/>
  <c r="AR4053" i="1"/>
  <c r="AS4053" i="1" s="1"/>
  <c r="AO4053" i="1"/>
  <c r="AR4052" i="1"/>
  <c r="AS4052" i="1" s="1"/>
  <c r="AO4052" i="1"/>
  <c r="AR4051" i="1"/>
  <c r="AS4051" i="1" s="1"/>
  <c r="AO4051" i="1"/>
  <c r="AR4050" i="1"/>
  <c r="AS4050" i="1" s="1"/>
  <c r="AO4050" i="1"/>
  <c r="AS4049" i="1"/>
  <c r="AR4049" i="1"/>
  <c r="AO4049" i="1"/>
  <c r="AR4048" i="1"/>
  <c r="AS4048" i="1" s="1"/>
  <c r="AO4048" i="1"/>
  <c r="AS4047" i="1"/>
  <c r="AR4047" i="1"/>
  <c r="AO4047" i="1"/>
  <c r="AR4046" i="1"/>
  <c r="AS4046" i="1" s="1"/>
  <c r="AO4046" i="1"/>
  <c r="AR4045" i="1"/>
  <c r="AS4045" i="1" s="1"/>
  <c r="AO4045" i="1"/>
  <c r="AR4044" i="1"/>
  <c r="AS4044" i="1" s="1"/>
  <c r="AO4044" i="1"/>
  <c r="AR4043" i="1"/>
  <c r="AS4043" i="1" s="1"/>
  <c r="AO4043" i="1"/>
  <c r="AR4042" i="1"/>
  <c r="AS4042" i="1" s="1"/>
  <c r="AO4042" i="1"/>
  <c r="AS4041" i="1"/>
  <c r="AR4041" i="1"/>
  <c r="AO4041" i="1"/>
  <c r="AR4040" i="1"/>
  <c r="AS4040" i="1" s="1"/>
  <c r="AO4040" i="1"/>
  <c r="AS4039" i="1"/>
  <c r="AR4039" i="1"/>
  <c r="AO4039" i="1"/>
  <c r="AR4038" i="1"/>
  <c r="AS4038" i="1" s="1"/>
  <c r="AO4038" i="1"/>
  <c r="AR4037" i="1"/>
  <c r="AS4037" i="1" s="1"/>
  <c r="AO4037" i="1"/>
  <c r="AR4036" i="1"/>
  <c r="AS4036" i="1" s="1"/>
  <c r="AO4036" i="1"/>
  <c r="AR4035" i="1"/>
  <c r="AS4035" i="1" s="1"/>
  <c r="AO4035" i="1"/>
  <c r="AR4034" i="1"/>
  <c r="AS4034" i="1" s="1"/>
  <c r="AO4034" i="1"/>
  <c r="AS4033" i="1"/>
  <c r="AR4033" i="1"/>
  <c r="AO4033" i="1"/>
  <c r="AR4032" i="1"/>
  <c r="AS4032" i="1" s="1"/>
  <c r="AO4032" i="1"/>
  <c r="AS4031" i="1"/>
  <c r="AR4031" i="1"/>
  <c r="AO4031" i="1"/>
  <c r="AR4030" i="1"/>
  <c r="AS4030" i="1" s="1"/>
  <c r="AO4030" i="1"/>
  <c r="AR4029" i="1"/>
  <c r="AS4029" i="1" s="1"/>
  <c r="AO4029" i="1"/>
  <c r="AR4028" i="1"/>
  <c r="AS4028" i="1" s="1"/>
  <c r="AO4028" i="1"/>
  <c r="AR4027" i="1"/>
  <c r="AS4027" i="1" s="1"/>
  <c r="AO4027" i="1"/>
  <c r="AR4026" i="1"/>
  <c r="AS4026" i="1" s="1"/>
  <c r="AO4026" i="1"/>
  <c r="AS4025" i="1"/>
  <c r="AR4025" i="1"/>
  <c r="AO4025" i="1"/>
  <c r="AR4024" i="1"/>
  <c r="AS4024" i="1" s="1"/>
  <c r="AO4024" i="1"/>
  <c r="AS4023" i="1"/>
  <c r="AR4023" i="1"/>
  <c r="AO4023" i="1"/>
  <c r="AR4022" i="1"/>
  <c r="AS4022" i="1" s="1"/>
  <c r="AO4022" i="1"/>
  <c r="AR4021" i="1"/>
  <c r="AS4021" i="1" s="1"/>
  <c r="AO4021" i="1"/>
  <c r="AR4020" i="1"/>
  <c r="AS4020" i="1" s="1"/>
  <c r="AO4020" i="1"/>
  <c r="AR4019" i="1"/>
  <c r="AS4019" i="1" s="1"/>
  <c r="AO4019" i="1"/>
  <c r="AR4018" i="1"/>
  <c r="AS4018" i="1" s="1"/>
  <c r="AO4018" i="1"/>
  <c r="AS4017" i="1"/>
  <c r="AR4017" i="1"/>
  <c r="AO4017" i="1"/>
  <c r="AR4016" i="1"/>
  <c r="AS4016" i="1" s="1"/>
  <c r="AO4016" i="1"/>
  <c r="AS4015" i="1"/>
  <c r="AR4015" i="1"/>
  <c r="AO4015" i="1"/>
  <c r="AR4014" i="1"/>
  <c r="AS4014" i="1" s="1"/>
  <c r="AO4014" i="1"/>
  <c r="AR4013" i="1"/>
  <c r="AS4013" i="1" s="1"/>
  <c r="AO4013" i="1"/>
  <c r="AS4012" i="1"/>
  <c r="AR4012" i="1"/>
  <c r="AO4012" i="1"/>
  <c r="AR4011" i="1"/>
  <c r="AS4011" i="1" s="1"/>
  <c r="AO4011" i="1"/>
  <c r="AR4010" i="1"/>
  <c r="AS4010" i="1" s="1"/>
  <c r="AO4010" i="1"/>
  <c r="AS4009" i="1"/>
  <c r="AR4009" i="1"/>
  <c r="AO4009" i="1"/>
  <c r="AR4008" i="1"/>
  <c r="AS4008" i="1" s="1"/>
  <c r="AO4008" i="1"/>
  <c r="AR4007" i="1"/>
  <c r="AS4007" i="1" s="1"/>
  <c r="AO4007" i="1"/>
  <c r="AR4006" i="1"/>
  <c r="AS4006" i="1" s="1"/>
  <c r="AO4006" i="1"/>
  <c r="AR4005" i="1"/>
  <c r="AS4005" i="1" s="1"/>
  <c r="AO4005" i="1"/>
  <c r="AR4004" i="1"/>
  <c r="AS4004" i="1" s="1"/>
  <c r="AO4004" i="1"/>
  <c r="AR4003" i="1"/>
  <c r="AS4003" i="1" s="1"/>
  <c r="AO4003" i="1"/>
  <c r="AR4002" i="1"/>
  <c r="AS4002" i="1" s="1"/>
  <c r="AO4002" i="1"/>
  <c r="AS4001" i="1"/>
  <c r="AR4001" i="1"/>
  <c r="AO4001" i="1"/>
  <c r="AR4000" i="1"/>
  <c r="AS4000" i="1" s="1"/>
  <c r="AO4000" i="1"/>
  <c r="AS3999" i="1"/>
  <c r="AR3999" i="1"/>
  <c r="AO3999" i="1"/>
  <c r="AR3998" i="1"/>
  <c r="AS3998" i="1" s="1"/>
  <c r="AO3998" i="1"/>
  <c r="AR3997" i="1"/>
  <c r="AS3997" i="1" s="1"/>
  <c r="AO3997" i="1"/>
  <c r="AS3996" i="1"/>
  <c r="AR3996" i="1"/>
  <c r="AO3996" i="1"/>
  <c r="AR3995" i="1"/>
  <c r="AS3995" i="1" s="1"/>
  <c r="AO3995" i="1"/>
  <c r="AR3994" i="1"/>
  <c r="AS3994" i="1" s="1"/>
  <c r="AO3994" i="1"/>
  <c r="AS3993" i="1"/>
  <c r="AR3993" i="1"/>
  <c r="AO3993" i="1"/>
  <c r="AR3992" i="1"/>
  <c r="AS3992" i="1" s="1"/>
  <c r="AO3992" i="1"/>
  <c r="AR3991" i="1"/>
  <c r="AS3991" i="1" s="1"/>
  <c r="AO3991" i="1"/>
  <c r="AR3990" i="1"/>
  <c r="AS3990" i="1" s="1"/>
  <c r="AO3990" i="1"/>
  <c r="AR3989" i="1"/>
  <c r="AS3989" i="1" s="1"/>
  <c r="AO3989" i="1"/>
  <c r="AR3988" i="1"/>
  <c r="AS3988" i="1" s="1"/>
  <c r="AO3988" i="1"/>
  <c r="AR3987" i="1"/>
  <c r="AS3987" i="1" s="1"/>
  <c r="AO3987" i="1"/>
  <c r="AR3986" i="1"/>
  <c r="AS3986" i="1" s="1"/>
  <c r="AO3986" i="1"/>
  <c r="AS3985" i="1"/>
  <c r="AR3985" i="1"/>
  <c r="AO3985" i="1"/>
  <c r="AR3984" i="1"/>
  <c r="AS3984" i="1" s="1"/>
  <c r="AO3984" i="1"/>
  <c r="AS3983" i="1"/>
  <c r="AR3983" i="1"/>
  <c r="AO3983" i="1"/>
  <c r="AR3982" i="1"/>
  <c r="AS3982" i="1" s="1"/>
  <c r="AO3982" i="1"/>
  <c r="AR3981" i="1"/>
  <c r="AS3981" i="1" s="1"/>
  <c r="AO3981" i="1"/>
  <c r="AS3980" i="1"/>
  <c r="AR3980" i="1"/>
  <c r="AO3980" i="1"/>
  <c r="AR3979" i="1"/>
  <c r="AS3979" i="1" s="1"/>
  <c r="AO3979" i="1"/>
  <c r="AR3978" i="1"/>
  <c r="AS3978" i="1" s="1"/>
  <c r="AO3978" i="1"/>
  <c r="AS3977" i="1"/>
  <c r="AR3977" i="1"/>
  <c r="AO3977" i="1"/>
  <c r="AR3976" i="1"/>
  <c r="AS3976" i="1" s="1"/>
  <c r="AO3976" i="1"/>
  <c r="AR3975" i="1"/>
  <c r="AS3975" i="1" s="1"/>
  <c r="AO3975" i="1"/>
  <c r="AR3974" i="1"/>
  <c r="AS3974" i="1" s="1"/>
  <c r="AO3974" i="1"/>
  <c r="AR3973" i="1"/>
  <c r="AS3973" i="1" s="1"/>
  <c r="AO3973" i="1"/>
  <c r="AR3972" i="1"/>
  <c r="AS3972" i="1" s="1"/>
  <c r="AO3972" i="1"/>
  <c r="AR3971" i="1"/>
  <c r="AS3971" i="1" s="1"/>
  <c r="AO3971" i="1"/>
  <c r="AR3970" i="1"/>
  <c r="AS3970" i="1" s="1"/>
  <c r="AO3970" i="1"/>
  <c r="AS3969" i="1"/>
  <c r="AR3969" i="1"/>
  <c r="AO3969" i="1"/>
  <c r="AR3968" i="1"/>
  <c r="AS3968" i="1" s="1"/>
  <c r="AO3968" i="1"/>
  <c r="AS3967" i="1"/>
  <c r="AR3967" i="1"/>
  <c r="AO3967" i="1"/>
  <c r="AR3966" i="1"/>
  <c r="AS3966" i="1" s="1"/>
  <c r="AO3966" i="1"/>
  <c r="AR3965" i="1"/>
  <c r="AS3965" i="1" s="1"/>
  <c r="AO3965" i="1"/>
  <c r="AS3964" i="1"/>
  <c r="AR3964" i="1"/>
  <c r="AO3964" i="1"/>
  <c r="AR3963" i="1"/>
  <c r="AS3963" i="1" s="1"/>
  <c r="AO3963" i="1"/>
  <c r="AR3962" i="1"/>
  <c r="AS3962" i="1" s="1"/>
  <c r="AO3962" i="1"/>
  <c r="AS3961" i="1"/>
  <c r="AR3961" i="1"/>
  <c r="AO3961" i="1"/>
  <c r="AR3960" i="1"/>
  <c r="AS3960" i="1" s="1"/>
  <c r="AO3960" i="1"/>
  <c r="AR3959" i="1"/>
  <c r="AS3959" i="1" s="1"/>
  <c r="AO3959" i="1"/>
  <c r="AR3958" i="1"/>
  <c r="AS3958" i="1" s="1"/>
  <c r="AO3958" i="1"/>
  <c r="AR3957" i="1"/>
  <c r="AS3957" i="1" s="1"/>
  <c r="AO3957" i="1"/>
  <c r="AR3956" i="1"/>
  <c r="AS3956" i="1" s="1"/>
  <c r="AO3956" i="1"/>
  <c r="AR3955" i="1"/>
  <c r="AS3955" i="1" s="1"/>
  <c r="AO3955" i="1"/>
  <c r="AR3954" i="1"/>
  <c r="AS3954" i="1" s="1"/>
  <c r="AO3954" i="1"/>
  <c r="AS3953" i="1"/>
  <c r="AR3953" i="1"/>
  <c r="AO3953" i="1"/>
  <c r="AR3952" i="1"/>
  <c r="AS3952" i="1" s="1"/>
  <c r="AO3952" i="1"/>
  <c r="AS3951" i="1"/>
  <c r="AR3951" i="1"/>
  <c r="AO3951" i="1"/>
  <c r="AR3950" i="1"/>
  <c r="AS3950" i="1" s="1"/>
  <c r="AO3950" i="1"/>
  <c r="AR3949" i="1"/>
  <c r="AS3949" i="1" s="1"/>
  <c r="AO3949" i="1"/>
  <c r="AS3948" i="1"/>
  <c r="AR3948" i="1"/>
  <c r="AO3948" i="1"/>
  <c r="AR3947" i="1"/>
  <c r="AS3947" i="1" s="1"/>
  <c r="AO3947" i="1"/>
  <c r="AR3946" i="1"/>
  <c r="AS3946" i="1" s="1"/>
  <c r="AO3946" i="1"/>
  <c r="AR3945" i="1"/>
  <c r="AS3945" i="1" s="1"/>
  <c r="AO3945" i="1"/>
  <c r="AR3944" i="1"/>
  <c r="AS3944" i="1" s="1"/>
  <c r="AO3944" i="1"/>
  <c r="AS3943" i="1"/>
  <c r="AR3943" i="1"/>
  <c r="AO3943" i="1"/>
  <c r="AR3942" i="1"/>
  <c r="AS3942" i="1" s="1"/>
  <c r="AO3942" i="1"/>
  <c r="AR3941" i="1"/>
  <c r="AS3941" i="1" s="1"/>
  <c r="AO3941" i="1"/>
  <c r="AS3940" i="1"/>
  <c r="AR3940" i="1"/>
  <c r="AO3940" i="1"/>
  <c r="AR3939" i="1"/>
  <c r="AS3939" i="1" s="1"/>
  <c r="AO3939" i="1"/>
  <c r="AR3938" i="1"/>
  <c r="AS3938" i="1" s="1"/>
  <c r="AO3938" i="1"/>
  <c r="AS3937" i="1"/>
  <c r="AR3937" i="1"/>
  <c r="AO3937" i="1"/>
  <c r="AR3936" i="1"/>
  <c r="AS3936" i="1" s="1"/>
  <c r="AO3936" i="1"/>
  <c r="AS3935" i="1"/>
  <c r="AR3935" i="1"/>
  <c r="AO3935" i="1"/>
  <c r="AR3934" i="1"/>
  <c r="AS3934" i="1" s="1"/>
  <c r="AO3934" i="1"/>
  <c r="AR3933" i="1"/>
  <c r="AS3933" i="1" s="1"/>
  <c r="AO3933" i="1"/>
  <c r="AS3932" i="1"/>
  <c r="AR3932" i="1"/>
  <c r="AO3932" i="1"/>
  <c r="AR3931" i="1"/>
  <c r="AS3931" i="1" s="1"/>
  <c r="AO3931" i="1"/>
  <c r="AR3930" i="1"/>
  <c r="AS3930" i="1" s="1"/>
  <c r="AO3930" i="1"/>
  <c r="AS3929" i="1"/>
  <c r="AR3929" i="1"/>
  <c r="AO3929" i="1"/>
  <c r="AR3928" i="1"/>
  <c r="AS3928" i="1" s="1"/>
  <c r="AO3928" i="1"/>
  <c r="AR3927" i="1"/>
  <c r="AS3927" i="1" s="1"/>
  <c r="AO3927" i="1"/>
  <c r="AR3926" i="1"/>
  <c r="AS3926" i="1" s="1"/>
  <c r="AO3926" i="1"/>
  <c r="AR3925" i="1"/>
  <c r="AS3925" i="1" s="1"/>
  <c r="AO3925" i="1"/>
  <c r="AR3924" i="1"/>
  <c r="AS3924" i="1" s="1"/>
  <c r="AO3924" i="1"/>
  <c r="AR3923" i="1"/>
  <c r="AS3923" i="1" s="1"/>
  <c r="AO3923" i="1"/>
  <c r="AR3922" i="1"/>
  <c r="AS3922" i="1" s="1"/>
  <c r="AO3922" i="1"/>
  <c r="AS3921" i="1"/>
  <c r="AR3921" i="1"/>
  <c r="AO3921" i="1"/>
  <c r="AR3920" i="1"/>
  <c r="AS3920" i="1" s="1"/>
  <c r="AO3920" i="1"/>
  <c r="AS3919" i="1"/>
  <c r="AR3919" i="1"/>
  <c r="AO3919" i="1"/>
  <c r="AR3918" i="1"/>
  <c r="AS3918" i="1" s="1"/>
  <c r="AO3918" i="1"/>
  <c r="AR3917" i="1"/>
  <c r="AS3917" i="1" s="1"/>
  <c r="AO3917" i="1"/>
  <c r="AS3916" i="1"/>
  <c r="AR3916" i="1"/>
  <c r="AO3916" i="1"/>
  <c r="AR3915" i="1"/>
  <c r="AS3915" i="1" s="1"/>
  <c r="AO3915" i="1"/>
  <c r="AR3914" i="1"/>
  <c r="AS3914" i="1" s="1"/>
  <c r="AO3914" i="1"/>
  <c r="AR3913" i="1"/>
  <c r="AS3913" i="1" s="1"/>
  <c r="AO3913" i="1"/>
  <c r="AR3912" i="1"/>
  <c r="AS3912" i="1" s="1"/>
  <c r="AO3912" i="1"/>
  <c r="AS3911" i="1"/>
  <c r="AR3911" i="1"/>
  <c r="AO3911" i="1"/>
  <c r="AR3910" i="1"/>
  <c r="AS3910" i="1" s="1"/>
  <c r="AO3910" i="1"/>
  <c r="AR3909" i="1"/>
  <c r="AS3909" i="1" s="1"/>
  <c r="AO3909" i="1"/>
  <c r="AS3908" i="1"/>
  <c r="AR3908" i="1"/>
  <c r="AO3908" i="1"/>
  <c r="AR3907" i="1"/>
  <c r="AS3907" i="1" s="1"/>
  <c r="AO3907" i="1"/>
  <c r="AR3906" i="1"/>
  <c r="AS3906" i="1" s="1"/>
  <c r="AO3906" i="1"/>
  <c r="AS3905" i="1"/>
  <c r="AR3905" i="1"/>
  <c r="AO3905" i="1"/>
  <c r="AR3904" i="1"/>
  <c r="AS3904" i="1" s="1"/>
  <c r="AO3904" i="1"/>
  <c r="AS3903" i="1"/>
  <c r="AR3903" i="1"/>
  <c r="AO3903" i="1"/>
  <c r="AR3902" i="1"/>
  <c r="AS3902" i="1" s="1"/>
  <c r="AO3902" i="1"/>
  <c r="AR3901" i="1"/>
  <c r="AS3901" i="1" s="1"/>
  <c r="AO3901" i="1"/>
  <c r="AS3900" i="1"/>
  <c r="AR3900" i="1"/>
  <c r="AO3900" i="1"/>
  <c r="AR3899" i="1"/>
  <c r="AS3899" i="1" s="1"/>
  <c r="AO3899" i="1"/>
  <c r="AR3898" i="1"/>
  <c r="AS3898" i="1" s="1"/>
  <c r="AO3898" i="1"/>
  <c r="AS3897" i="1"/>
  <c r="AR3897" i="1"/>
  <c r="AO3897" i="1"/>
  <c r="AR3896" i="1"/>
  <c r="AS3896" i="1" s="1"/>
  <c r="AO3896" i="1"/>
  <c r="AR3895" i="1"/>
  <c r="AS3895" i="1" s="1"/>
  <c r="AO3895" i="1"/>
  <c r="AR3894" i="1"/>
  <c r="AS3894" i="1" s="1"/>
  <c r="AO3894" i="1"/>
  <c r="AR3893" i="1"/>
  <c r="AS3893" i="1" s="1"/>
  <c r="AO3893" i="1"/>
  <c r="AR3892" i="1"/>
  <c r="AS3892" i="1" s="1"/>
  <c r="AO3892" i="1"/>
  <c r="AR3891" i="1"/>
  <c r="AS3891" i="1" s="1"/>
  <c r="AO3891" i="1"/>
  <c r="AR3890" i="1"/>
  <c r="AS3890" i="1" s="1"/>
  <c r="AO3890" i="1"/>
  <c r="AS3889" i="1"/>
  <c r="AR3889" i="1"/>
  <c r="AO3889" i="1"/>
  <c r="AR3888" i="1"/>
  <c r="AS3888" i="1" s="1"/>
  <c r="AO3888" i="1"/>
  <c r="AS3887" i="1"/>
  <c r="AR3887" i="1"/>
  <c r="AO3887" i="1"/>
  <c r="AR3886" i="1"/>
  <c r="AS3886" i="1" s="1"/>
  <c r="AO3886" i="1"/>
  <c r="AR3885" i="1"/>
  <c r="AS3885" i="1" s="1"/>
  <c r="AO3885" i="1"/>
  <c r="AS3884" i="1"/>
  <c r="AR3884" i="1"/>
  <c r="AO3884" i="1"/>
  <c r="AR3883" i="1"/>
  <c r="AS3883" i="1" s="1"/>
  <c r="AO3883" i="1"/>
  <c r="AR3882" i="1"/>
  <c r="AS3882" i="1" s="1"/>
  <c r="AO3882" i="1"/>
  <c r="AR3881" i="1"/>
  <c r="AS3881" i="1" s="1"/>
  <c r="AO3881" i="1"/>
  <c r="AR3880" i="1"/>
  <c r="AS3880" i="1" s="1"/>
  <c r="AO3880" i="1"/>
  <c r="AS3879" i="1"/>
  <c r="AR3879" i="1"/>
  <c r="AO3879" i="1"/>
  <c r="AR3878" i="1"/>
  <c r="AS3878" i="1" s="1"/>
  <c r="AO3878" i="1"/>
  <c r="AR3877" i="1"/>
  <c r="AS3877" i="1" s="1"/>
  <c r="AO3877" i="1"/>
  <c r="AS3876" i="1"/>
  <c r="AR3876" i="1"/>
  <c r="AO3876" i="1"/>
  <c r="AR3875" i="1"/>
  <c r="AS3875" i="1" s="1"/>
  <c r="AO3875" i="1"/>
  <c r="AR3874" i="1"/>
  <c r="AS3874" i="1" s="1"/>
  <c r="AO3874" i="1"/>
  <c r="AS3873" i="1"/>
  <c r="AR3873" i="1"/>
  <c r="AO3873" i="1"/>
  <c r="AR3872" i="1"/>
  <c r="AS3872" i="1" s="1"/>
  <c r="AO3872" i="1"/>
  <c r="AS3871" i="1"/>
  <c r="AR3871" i="1"/>
  <c r="AO3871" i="1"/>
  <c r="AR3870" i="1"/>
  <c r="AS3870" i="1" s="1"/>
  <c r="AO3870" i="1"/>
  <c r="AR3869" i="1"/>
  <c r="AS3869" i="1" s="1"/>
  <c r="AO3869" i="1"/>
  <c r="AS3868" i="1"/>
  <c r="AR3868" i="1"/>
  <c r="AO3868" i="1"/>
  <c r="AR3867" i="1"/>
  <c r="AS3867" i="1" s="1"/>
  <c r="AO3867" i="1"/>
  <c r="AR3866" i="1"/>
  <c r="AS3866" i="1" s="1"/>
  <c r="AO3866" i="1"/>
  <c r="AS3865" i="1"/>
  <c r="AR3865" i="1"/>
  <c r="AO3865" i="1"/>
  <c r="AR3864" i="1"/>
  <c r="AS3864" i="1" s="1"/>
  <c r="AO3864" i="1"/>
  <c r="AR3863" i="1"/>
  <c r="AS3863" i="1" s="1"/>
  <c r="AO3863" i="1"/>
  <c r="AR3862" i="1"/>
  <c r="AS3862" i="1" s="1"/>
  <c r="AO3862" i="1"/>
  <c r="AS3861" i="1"/>
  <c r="AR3861" i="1"/>
  <c r="AO3861" i="1"/>
  <c r="AR3860" i="1"/>
  <c r="AS3860" i="1" s="1"/>
  <c r="AO3860" i="1"/>
  <c r="AR3859" i="1"/>
  <c r="AS3859" i="1" s="1"/>
  <c r="AO3859" i="1"/>
  <c r="AR3858" i="1"/>
  <c r="AS3858" i="1" s="1"/>
  <c r="AO3858" i="1"/>
  <c r="AR3857" i="1"/>
  <c r="AS3857" i="1" s="1"/>
  <c r="AO3857" i="1"/>
  <c r="AR3856" i="1"/>
  <c r="AS3856" i="1" s="1"/>
  <c r="AO3856" i="1"/>
  <c r="AS3855" i="1"/>
  <c r="AR3855" i="1"/>
  <c r="AO3855" i="1"/>
  <c r="AR3854" i="1"/>
  <c r="AS3854" i="1" s="1"/>
  <c r="AO3854" i="1"/>
  <c r="AR3853" i="1"/>
  <c r="AS3853" i="1" s="1"/>
  <c r="AO3853" i="1"/>
  <c r="AS3852" i="1"/>
  <c r="AR3852" i="1"/>
  <c r="AO3852" i="1"/>
  <c r="AR3851" i="1"/>
  <c r="AS3851" i="1" s="1"/>
  <c r="AO3851" i="1"/>
  <c r="AR3850" i="1"/>
  <c r="AS3850" i="1" s="1"/>
  <c r="AO3850" i="1"/>
  <c r="AS3849" i="1"/>
  <c r="AR3849" i="1"/>
  <c r="AO3849" i="1"/>
  <c r="AR3848" i="1"/>
  <c r="AS3848" i="1" s="1"/>
  <c r="AO3848" i="1"/>
  <c r="AS3847" i="1"/>
  <c r="AR3847" i="1"/>
  <c r="AO3847" i="1"/>
  <c r="AR3846" i="1"/>
  <c r="AS3846" i="1" s="1"/>
  <c r="AO3846" i="1"/>
  <c r="AR3845" i="1"/>
  <c r="AS3845" i="1" s="1"/>
  <c r="AO3845" i="1"/>
  <c r="AS3844" i="1"/>
  <c r="AR3844" i="1"/>
  <c r="AO3844" i="1"/>
  <c r="AR3843" i="1"/>
  <c r="AS3843" i="1" s="1"/>
  <c r="AO3843" i="1"/>
  <c r="AR3842" i="1"/>
  <c r="AS3842" i="1" s="1"/>
  <c r="AO3842" i="1"/>
  <c r="AR3841" i="1"/>
  <c r="AS3841" i="1" s="1"/>
  <c r="AO3841" i="1"/>
  <c r="AR3840" i="1"/>
  <c r="AS3840" i="1" s="1"/>
  <c r="AO3840" i="1"/>
  <c r="AS3839" i="1"/>
  <c r="AR3839" i="1"/>
  <c r="AO3839" i="1"/>
  <c r="AR3838" i="1"/>
  <c r="AS3838" i="1" s="1"/>
  <c r="AO3838" i="1"/>
  <c r="AR3837" i="1"/>
  <c r="AS3837" i="1" s="1"/>
  <c r="AO3837" i="1"/>
  <c r="AS3836" i="1"/>
  <c r="AR3836" i="1"/>
  <c r="AO3836" i="1"/>
  <c r="AS3835" i="1"/>
  <c r="AR3835" i="1"/>
  <c r="AO3835" i="1"/>
  <c r="AR3834" i="1"/>
  <c r="AS3834" i="1" s="1"/>
  <c r="AO3834" i="1"/>
  <c r="AS3833" i="1"/>
  <c r="AR3833" i="1"/>
  <c r="AO3833" i="1"/>
  <c r="AS3832" i="1"/>
  <c r="AR3832" i="1"/>
  <c r="AO3832" i="1"/>
  <c r="AR3831" i="1"/>
  <c r="AS3831" i="1" s="1"/>
  <c r="AO3831" i="1"/>
  <c r="AR3830" i="1"/>
  <c r="AS3830" i="1" s="1"/>
  <c r="AO3830" i="1"/>
  <c r="AR3829" i="1"/>
  <c r="AS3829" i="1" s="1"/>
  <c r="AO3829" i="1"/>
  <c r="AR3828" i="1"/>
  <c r="AS3828" i="1" s="1"/>
  <c r="AO3828" i="1"/>
  <c r="AR3827" i="1"/>
  <c r="AS3827" i="1" s="1"/>
  <c r="AO3827" i="1"/>
  <c r="AR3826" i="1"/>
  <c r="AS3826" i="1" s="1"/>
  <c r="AO3826" i="1"/>
  <c r="AS3825" i="1"/>
  <c r="AR3825" i="1"/>
  <c r="AO3825" i="1"/>
  <c r="AR3824" i="1"/>
  <c r="AS3824" i="1" s="1"/>
  <c r="AO3824" i="1"/>
  <c r="AS3823" i="1"/>
  <c r="AR3823" i="1"/>
  <c r="AO3823" i="1"/>
  <c r="AR3822" i="1"/>
  <c r="AS3822" i="1" s="1"/>
  <c r="AO3822" i="1"/>
  <c r="AR3821" i="1"/>
  <c r="AS3821" i="1" s="1"/>
  <c r="AO3821" i="1"/>
  <c r="AS3820" i="1"/>
  <c r="AR3820" i="1"/>
  <c r="AO3820" i="1"/>
  <c r="AR3819" i="1"/>
  <c r="AS3819" i="1" s="1"/>
  <c r="AO3819" i="1"/>
  <c r="AR3818" i="1"/>
  <c r="AS3818" i="1" s="1"/>
  <c r="AO3818" i="1"/>
  <c r="AR3817" i="1"/>
  <c r="AS3817" i="1" s="1"/>
  <c r="AO3817" i="1"/>
  <c r="AR3816" i="1"/>
  <c r="AS3816" i="1" s="1"/>
  <c r="AO3816" i="1"/>
  <c r="AS3815" i="1"/>
  <c r="AR3815" i="1"/>
  <c r="AO3815" i="1"/>
  <c r="AR3814" i="1"/>
  <c r="AS3814" i="1" s="1"/>
  <c r="AO3814" i="1"/>
  <c r="AR3813" i="1"/>
  <c r="AS3813" i="1" s="1"/>
  <c r="AO3813" i="1"/>
  <c r="AS3812" i="1"/>
  <c r="AR3812" i="1"/>
  <c r="AO3812" i="1"/>
  <c r="AR3811" i="1"/>
  <c r="AS3811" i="1" s="1"/>
  <c r="AO3811" i="1"/>
  <c r="AR3810" i="1"/>
  <c r="AS3810" i="1" s="1"/>
  <c r="AO3810" i="1"/>
  <c r="AS3809" i="1"/>
  <c r="AR3809" i="1"/>
  <c r="AO3809" i="1"/>
  <c r="AR3808" i="1"/>
  <c r="AS3808" i="1" s="1"/>
  <c r="AO3808" i="1"/>
  <c r="AS3807" i="1"/>
  <c r="AR3807" i="1"/>
  <c r="AO3807" i="1"/>
  <c r="AR3806" i="1"/>
  <c r="AS3806" i="1" s="1"/>
  <c r="AO3806" i="1"/>
  <c r="AR3805" i="1"/>
  <c r="AS3805" i="1" s="1"/>
  <c r="AO3805" i="1"/>
  <c r="AS3804" i="1"/>
  <c r="AR3804" i="1"/>
  <c r="AO3804" i="1"/>
  <c r="AR3803" i="1"/>
  <c r="AS3803" i="1" s="1"/>
  <c r="AO3803" i="1"/>
  <c r="AR3802" i="1"/>
  <c r="AS3802" i="1" s="1"/>
  <c r="AO3802" i="1"/>
  <c r="AS3801" i="1"/>
  <c r="AR3801" i="1"/>
  <c r="AO3801" i="1"/>
  <c r="AR3800" i="1"/>
  <c r="AS3800" i="1" s="1"/>
  <c r="AO3800" i="1"/>
  <c r="AR3799" i="1"/>
  <c r="AS3799" i="1" s="1"/>
  <c r="AO3799" i="1"/>
  <c r="AR3798" i="1"/>
  <c r="AS3798" i="1" s="1"/>
  <c r="AO3798" i="1"/>
  <c r="AS3797" i="1"/>
  <c r="AR3797" i="1"/>
  <c r="AO3797" i="1"/>
  <c r="AR3796" i="1"/>
  <c r="AS3796" i="1" s="1"/>
  <c r="AO3796" i="1"/>
  <c r="AR3795" i="1"/>
  <c r="AS3795" i="1" s="1"/>
  <c r="AO3795" i="1"/>
  <c r="AR3794" i="1"/>
  <c r="AS3794" i="1" s="1"/>
  <c r="AO3794" i="1"/>
  <c r="AR3793" i="1"/>
  <c r="AS3793" i="1" s="1"/>
  <c r="AO3793" i="1"/>
  <c r="AR3792" i="1"/>
  <c r="AS3792" i="1" s="1"/>
  <c r="AO3792" i="1"/>
  <c r="AS3791" i="1"/>
  <c r="AR3791" i="1"/>
  <c r="AO3791" i="1"/>
  <c r="AR3790" i="1"/>
  <c r="AS3790" i="1" s="1"/>
  <c r="AO3790" i="1"/>
  <c r="AR3789" i="1"/>
  <c r="AS3789" i="1" s="1"/>
  <c r="AO3789" i="1"/>
  <c r="AR3788" i="1"/>
  <c r="AS3788" i="1" s="1"/>
  <c r="AO3788" i="1"/>
  <c r="AR3787" i="1"/>
  <c r="AS3787" i="1" s="1"/>
  <c r="AO3787" i="1"/>
  <c r="AR3786" i="1"/>
  <c r="AS3786" i="1" s="1"/>
  <c r="AO3786" i="1"/>
  <c r="AS3785" i="1"/>
  <c r="AR3785" i="1"/>
  <c r="AO3785" i="1"/>
  <c r="AR3784" i="1"/>
  <c r="AS3784" i="1" s="1"/>
  <c r="AO3784" i="1"/>
  <c r="AR3783" i="1"/>
  <c r="AS3783" i="1" s="1"/>
  <c r="AO3783" i="1"/>
  <c r="AR3782" i="1"/>
  <c r="AS3782" i="1" s="1"/>
  <c r="AO3782" i="1"/>
  <c r="AS3781" i="1"/>
  <c r="AR3781" i="1"/>
  <c r="AO3781" i="1"/>
  <c r="AR3780" i="1"/>
  <c r="AS3780" i="1" s="1"/>
  <c r="AO3780" i="1"/>
  <c r="AR3779" i="1"/>
  <c r="AS3779" i="1" s="1"/>
  <c r="AO3779" i="1"/>
  <c r="AR3778" i="1"/>
  <c r="AS3778" i="1" s="1"/>
  <c r="AO3778" i="1"/>
  <c r="AS3777" i="1"/>
  <c r="AR3777" i="1"/>
  <c r="AO3777" i="1"/>
  <c r="AR3776" i="1"/>
  <c r="AS3776" i="1" s="1"/>
  <c r="AO3776" i="1"/>
  <c r="AR3775" i="1"/>
  <c r="AS3775" i="1" s="1"/>
  <c r="AO3775" i="1"/>
  <c r="AR3774" i="1"/>
  <c r="AS3774" i="1" s="1"/>
  <c r="AO3774" i="1"/>
  <c r="AS3773" i="1"/>
  <c r="AR3773" i="1"/>
  <c r="AO3773" i="1"/>
  <c r="AR3772" i="1"/>
  <c r="AS3772" i="1" s="1"/>
  <c r="AO3772" i="1"/>
  <c r="AS3771" i="1"/>
  <c r="AR3771" i="1"/>
  <c r="AO3771" i="1"/>
  <c r="AR3770" i="1"/>
  <c r="AS3770" i="1" s="1"/>
  <c r="AO3770" i="1"/>
  <c r="AR3769" i="1"/>
  <c r="AS3769" i="1" s="1"/>
  <c r="AO3769" i="1"/>
  <c r="AS3768" i="1"/>
  <c r="AR3768" i="1"/>
  <c r="AO3768" i="1"/>
  <c r="AR3767" i="1"/>
  <c r="AS3767" i="1" s="1"/>
  <c r="AO3767" i="1"/>
  <c r="AR3766" i="1"/>
  <c r="AS3766" i="1" s="1"/>
  <c r="AO3766" i="1"/>
  <c r="AR3765" i="1"/>
  <c r="AS3765" i="1" s="1"/>
  <c r="AO3765" i="1"/>
  <c r="AR3764" i="1"/>
  <c r="AS3764" i="1" s="1"/>
  <c r="AO3764" i="1"/>
  <c r="AR3763" i="1"/>
  <c r="AS3763" i="1" s="1"/>
  <c r="AO3763" i="1"/>
  <c r="AR3762" i="1"/>
  <c r="AS3762" i="1" s="1"/>
  <c r="AO3762" i="1"/>
  <c r="AS3761" i="1"/>
  <c r="AR3761" i="1"/>
  <c r="AO3761" i="1"/>
  <c r="AR3760" i="1"/>
  <c r="AS3760" i="1" s="1"/>
  <c r="AO3760" i="1"/>
  <c r="AR3759" i="1"/>
  <c r="AS3759" i="1" s="1"/>
  <c r="AO3759" i="1"/>
  <c r="AR3758" i="1"/>
  <c r="AS3758" i="1" s="1"/>
  <c r="AO3758" i="1"/>
  <c r="AS3757" i="1"/>
  <c r="AR3757" i="1"/>
  <c r="AO3757" i="1"/>
  <c r="AR3756" i="1"/>
  <c r="AS3756" i="1" s="1"/>
  <c r="AO3756" i="1"/>
  <c r="AR3755" i="1"/>
  <c r="AS3755" i="1" s="1"/>
  <c r="AO3755" i="1"/>
  <c r="AR3754" i="1"/>
  <c r="AS3754" i="1" s="1"/>
  <c r="AO3754" i="1"/>
  <c r="AS3753" i="1"/>
  <c r="AR3753" i="1"/>
  <c r="AO3753" i="1"/>
  <c r="AR3752" i="1"/>
  <c r="AS3752" i="1" s="1"/>
  <c r="AO3752" i="1"/>
  <c r="AR3751" i="1"/>
  <c r="AS3751" i="1" s="1"/>
  <c r="AO3751" i="1"/>
  <c r="AR3750" i="1"/>
  <c r="AS3750" i="1" s="1"/>
  <c r="AO3750" i="1"/>
  <c r="AS3749" i="1"/>
  <c r="AR3749" i="1"/>
  <c r="AO3749" i="1"/>
  <c r="AR3748" i="1"/>
  <c r="AS3748" i="1" s="1"/>
  <c r="AO3748" i="1"/>
  <c r="AR3747" i="1"/>
  <c r="AS3747" i="1" s="1"/>
  <c r="AO3747" i="1"/>
  <c r="AR3746" i="1"/>
  <c r="AS3746" i="1" s="1"/>
  <c r="AO3746" i="1"/>
  <c r="AS3745" i="1"/>
  <c r="AR3745" i="1"/>
  <c r="AO3745" i="1"/>
  <c r="AR3744" i="1"/>
  <c r="AS3744" i="1" s="1"/>
  <c r="AO3744" i="1"/>
  <c r="AR3743" i="1"/>
  <c r="AS3743" i="1" s="1"/>
  <c r="AO3743" i="1"/>
  <c r="AR3742" i="1"/>
  <c r="AS3742" i="1" s="1"/>
  <c r="AO3742" i="1"/>
  <c r="AS3741" i="1"/>
  <c r="AR3741" i="1"/>
  <c r="AO3741" i="1"/>
  <c r="AR3740" i="1"/>
  <c r="AS3740" i="1" s="1"/>
  <c r="AO3740" i="1"/>
  <c r="AS3739" i="1"/>
  <c r="AR3739" i="1"/>
  <c r="AO3739" i="1"/>
  <c r="AR3738" i="1"/>
  <c r="AS3738" i="1" s="1"/>
  <c r="AO3738" i="1"/>
  <c r="AR3737" i="1"/>
  <c r="AS3737" i="1" s="1"/>
  <c r="AO3737" i="1"/>
  <c r="AS3736" i="1"/>
  <c r="AR3736" i="1"/>
  <c r="AO3736" i="1"/>
  <c r="AR3735" i="1"/>
  <c r="AS3735" i="1" s="1"/>
  <c r="AO3735" i="1"/>
  <c r="AR3734" i="1"/>
  <c r="AS3734" i="1" s="1"/>
  <c r="AO3734" i="1"/>
  <c r="AR3733" i="1"/>
  <c r="AS3733" i="1" s="1"/>
  <c r="AO3733" i="1"/>
  <c r="AR3732" i="1"/>
  <c r="AS3732" i="1" s="1"/>
  <c r="AO3732" i="1"/>
  <c r="AR3731" i="1"/>
  <c r="AS3731" i="1" s="1"/>
  <c r="AO3731" i="1"/>
  <c r="AR3730" i="1"/>
  <c r="AS3730" i="1" s="1"/>
  <c r="AO3730" i="1"/>
  <c r="AS3729" i="1"/>
  <c r="AR3729" i="1"/>
  <c r="AO3729" i="1"/>
  <c r="AR3728" i="1"/>
  <c r="AS3728" i="1" s="1"/>
  <c r="AO3728" i="1"/>
  <c r="AR3727" i="1"/>
  <c r="AS3727" i="1" s="1"/>
  <c r="AO3727" i="1"/>
  <c r="AR3726" i="1"/>
  <c r="AS3726" i="1" s="1"/>
  <c r="AO3726" i="1"/>
  <c r="AS3725" i="1"/>
  <c r="AR3725" i="1"/>
  <c r="AO3725" i="1"/>
  <c r="AR3724" i="1"/>
  <c r="AS3724" i="1" s="1"/>
  <c r="AO3724" i="1"/>
  <c r="AR3723" i="1"/>
  <c r="AS3723" i="1" s="1"/>
  <c r="AO3723" i="1"/>
  <c r="AR3722" i="1"/>
  <c r="AS3722" i="1" s="1"/>
  <c r="AO3722" i="1"/>
  <c r="AS3721" i="1"/>
  <c r="AR3721" i="1"/>
  <c r="AO3721" i="1"/>
  <c r="AR3720" i="1"/>
  <c r="AS3720" i="1" s="1"/>
  <c r="AO3720" i="1"/>
  <c r="AR3719" i="1"/>
  <c r="AS3719" i="1" s="1"/>
  <c r="AO3719" i="1"/>
  <c r="AR3718" i="1"/>
  <c r="AS3718" i="1" s="1"/>
  <c r="AO3718" i="1"/>
  <c r="AS3717" i="1"/>
  <c r="AR3717" i="1"/>
  <c r="AO3717" i="1"/>
  <c r="AR3716" i="1"/>
  <c r="AS3716" i="1" s="1"/>
  <c r="AO3716" i="1"/>
  <c r="AS3715" i="1"/>
  <c r="AR3715" i="1"/>
  <c r="AO3715" i="1"/>
  <c r="AR3714" i="1"/>
  <c r="AS3714" i="1" s="1"/>
  <c r="AO3714" i="1"/>
  <c r="AR3713" i="1"/>
  <c r="AS3713" i="1" s="1"/>
  <c r="AO3713" i="1"/>
  <c r="AS3712" i="1"/>
  <c r="AR3712" i="1"/>
  <c r="AO3712" i="1"/>
  <c r="AR3711" i="1"/>
  <c r="AS3711" i="1" s="1"/>
  <c r="AO3711" i="1"/>
  <c r="AR3710" i="1"/>
  <c r="AS3710" i="1" s="1"/>
  <c r="AO3710" i="1"/>
  <c r="AR3709" i="1"/>
  <c r="AS3709" i="1" s="1"/>
  <c r="AO3709" i="1"/>
  <c r="AR3708" i="1"/>
  <c r="AS3708" i="1" s="1"/>
  <c r="AO3708" i="1"/>
  <c r="AR3707" i="1"/>
  <c r="AS3707" i="1" s="1"/>
  <c r="AO3707" i="1"/>
  <c r="AR3706" i="1"/>
  <c r="AS3706" i="1" s="1"/>
  <c r="AO3706" i="1"/>
  <c r="AS3705" i="1"/>
  <c r="AR3705" i="1"/>
  <c r="AO3705" i="1"/>
  <c r="AR3704" i="1"/>
  <c r="AS3704" i="1" s="1"/>
  <c r="AO3704" i="1"/>
  <c r="AR3703" i="1"/>
  <c r="AS3703" i="1" s="1"/>
  <c r="AO3703" i="1"/>
  <c r="AR3702" i="1"/>
  <c r="AS3702" i="1" s="1"/>
  <c r="AO3702" i="1"/>
  <c r="AS3701" i="1"/>
  <c r="AR3701" i="1"/>
  <c r="AO3701" i="1"/>
  <c r="AR3700" i="1"/>
  <c r="AS3700" i="1" s="1"/>
  <c r="AO3700" i="1"/>
  <c r="AS3699" i="1"/>
  <c r="AR3699" i="1"/>
  <c r="AO3699" i="1"/>
  <c r="AR3698" i="1"/>
  <c r="AS3698" i="1" s="1"/>
  <c r="AO3698" i="1"/>
  <c r="AR3697" i="1"/>
  <c r="AS3697" i="1" s="1"/>
  <c r="AO3697" i="1"/>
  <c r="AS3696" i="1"/>
  <c r="AR3696" i="1"/>
  <c r="AO3696" i="1"/>
  <c r="AR3695" i="1"/>
  <c r="AS3695" i="1" s="1"/>
  <c r="AO3695" i="1"/>
  <c r="AR3694" i="1"/>
  <c r="AS3694" i="1" s="1"/>
  <c r="AO3694" i="1"/>
  <c r="AR3693" i="1"/>
  <c r="AS3693" i="1" s="1"/>
  <c r="AO3693" i="1"/>
  <c r="AR3692" i="1"/>
  <c r="AS3692" i="1" s="1"/>
  <c r="AO3692" i="1"/>
  <c r="AR3691" i="1"/>
  <c r="AS3691" i="1" s="1"/>
  <c r="AO3691" i="1"/>
  <c r="AR3690" i="1"/>
  <c r="AS3690" i="1" s="1"/>
  <c r="AO3690" i="1"/>
  <c r="AS3689" i="1"/>
  <c r="AR3689" i="1"/>
  <c r="AO3689" i="1"/>
  <c r="AR3688" i="1"/>
  <c r="AS3688" i="1" s="1"/>
  <c r="AO3688" i="1"/>
  <c r="AR3687" i="1"/>
  <c r="AS3687" i="1" s="1"/>
  <c r="AO3687" i="1"/>
  <c r="AR3686" i="1"/>
  <c r="AS3686" i="1" s="1"/>
  <c r="AO3686" i="1"/>
  <c r="AS3685" i="1"/>
  <c r="AR3685" i="1"/>
  <c r="AO3685" i="1"/>
  <c r="AR3684" i="1"/>
  <c r="AS3684" i="1" s="1"/>
  <c r="AO3684" i="1"/>
  <c r="AS3683" i="1"/>
  <c r="AR3683" i="1"/>
  <c r="AO3683" i="1"/>
  <c r="AR3682" i="1"/>
  <c r="AS3682" i="1" s="1"/>
  <c r="AO3682" i="1"/>
  <c r="AR3681" i="1"/>
  <c r="AS3681" i="1" s="1"/>
  <c r="AO3681" i="1"/>
  <c r="AS3680" i="1"/>
  <c r="AR3680" i="1"/>
  <c r="AO3680" i="1"/>
  <c r="AR3679" i="1"/>
  <c r="AS3679" i="1" s="1"/>
  <c r="AO3679" i="1"/>
  <c r="AR3678" i="1"/>
  <c r="AS3678" i="1" s="1"/>
  <c r="AO3678" i="1"/>
  <c r="AR3677" i="1"/>
  <c r="AS3677" i="1" s="1"/>
  <c r="AO3677" i="1"/>
  <c r="AR3676" i="1"/>
  <c r="AS3676" i="1" s="1"/>
  <c r="AO3676" i="1"/>
  <c r="AR3675" i="1"/>
  <c r="AS3675" i="1" s="1"/>
  <c r="AO3675" i="1"/>
  <c r="AR3674" i="1"/>
  <c r="AS3674" i="1" s="1"/>
  <c r="AO3674" i="1"/>
  <c r="AS3673" i="1"/>
  <c r="AR3673" i="1"/>
  <c r="AO3673" i="1"/>
  <c r="AR3672" i="1"/>
  <c r="AS3672" i="1" s="1"/>
  <c r="AO3672" i="1"/>
  <c r="AR3671" i="1"/>
  <c r="AS3671" i="1" s="1"/>
  <c r="AO3671" i="1"/>
  <c r="AR3670" i="1"/>
  <c r="AS3670" i="1" s="1"/>
  <c r="AO3670" i="1"/>
  <c r="AS3669" i="1"/>
  <c r="AR3669" i="1"/>
  <c r="AO3669" i="1"/>
  <c r="AR3668" i="1"/>
  <c r="AS3668" i="1" s="1"/>
  <c r="AO3668" i="1"/>
  <c r="AS3667" i="1"/>
  <c r="AR3667" i="1"/>
  <c r="AO3667" i="1"/>
  <c r="AR3666" i="1"/>
  <c r="AS3666" i="1" s="1"/>
  <c r="AO3666" i="1"/>
  <c r="AR3665" i="1"/>
  <c r="AS3665" i="1" s="1"/>
  <c r="AO3665" i="1"/>
  <c r="AS3664" i="1"/>
  <c r="AR3664" i="1"/>
  <c r="AO3664" i="1"/>
  <c r="AR3663" i="1"/>
  <c r="AS3663" i="1" s="1"/>
  <c r="AO3663" i="1"/>
  <c r="AR3662" i="1"/>
  <c r="AS3662" i="1" s="1"/>
  <c r="AO3662" i="1"/>
  <c r="AR3661" i="1"/>
  <c r="AS3661" i="1" s="1"/>
  <c r="AO3661" i="1"/>
  <c r="AR3660" i="1"/>
  <c r="AS3660" i="1" s="1"/>
  <c r="AO3660" i="1"/>
  <c r="AR3659" i="1"/>
  <c r="AS3659" i="1" s="1"/>
  <c r="AO3659" i="1"/>
  <c r="AR3658" i="1"/>
  <c r="AS3658" i="1" s="1"/>
  <c r="AO3658" i="1"/>
  <c r="AS3657" i="1"/>
  <c r="AR3657" i="1"/>
  <c r="AO3657" i="1"/>
  <c r="AR3656" i="1"/>
  <c r="AS3656" i="1" s="1"/>
  <c r="AO3656" i="1"/>
  <c r="AR3655" i="1"/>
  <c r="AS3655" i="1" s="1"/>
  <c r="AO3655" i="1"/>
  <c r="AR3654" i="1"/>
  <c r="AS3654" i="1" s="1"/>
  <c r="AO3654" i="1"/>
  <c r="AS3653" i="1"/>
  <c r="AR3653" i="1"/>
  <c r="AO3653" i="1"/>
  <c r="AR3652" i="1"/>
  <c r="AS3652" i="1" s="1"/>
  <c r="AO3652" i="1"/>
  <c r="AS3651" i="1"/>
  <c r="AR3651" i="1"/>
  <c r="AO3651" i="1"/>
  <c r="AR3650" i="1"/>
  <c r="AS3650" i="1" s="1"/>
  <c r="AO3650" i="1"/>
  <c r="AR3649" i="1"/>
  <c r="AS3649" i="1" s="1"/>
  <c r="AO3649" i="1"/>
  <c r="AS3648" i="1"/>
  <c r="AR3648" i="1"/>
  <c r="AO3648" i="1"/>
  <c r="AR3647" i="1"/>
  <c r="AS3647" i="1" s="1"/>
  <c r="AO3647" i="1"/>
  <c r="AR3646" i="1"/>
  <c r="AS3646" i="1" s="1"/>
  <c r="AO3646" i="1"/>
  <c r="AR3645" i="1"/>
  <c r="AS3645" i="1" s="1"/>
  <c r="AO3645" i="1"/>
  <c r="AR3644" i="1"/>
  <c r="AS3644" i="1" s="1"/>
  <c r="AO3644" i="1"/>
  <c r="AS3643" i="1"/>
  <c r="AR3643" i="1"/>
  <c r="AO3643" i="1"/>
  <c r="AR3642" i="1"/>
  <c r="AS3642" i="1" s="1"/>
  <c r="AO3642" i="1"/>
  <c r="AR3641" i="1"/>
  <c r="AS3641" i="1" s="1"/>
  <c r="AO3641" i="1"/>
  <c r="AS3640" i="1"/>
  <c r="AR3640" i="1"/>
  <c r="AO3640" i="1"/>
  <c r="AR3639" i="1"/>
  <c r="AS3639" i="1" s="1"/>
  <c r="AO3639" i="1"/>
  <c r="AR3638" i="1"/>
  <c r="AS3638" i="1" s="1"/>
  <c r="AO3638" i="1"/>
  <c r="AS3637" i="1"/>
  <c r="AR3637" i="1"/>
  <c r="AO3637" i="1"/>
  <c r="AR3636" i="1"/>
  <c r="AS3636" i="1" s="1"/>
  <c r="AO3636" i="1"/>
  <c r="AR3635" i="1"/>
  <c r="AS3635" i="1" s="1"/>
  <c r="AO3635" i="1"/>
  <c r="AR3634" i="1"/>
  <c r="AS3634" i="1" s="1"/>
  <c r="AO3634" i="1"/>
  <c r="AS3633" i="1"/>
  <c r="AR3633" i="1"/>
  <c r="AO3633" i="1"/>
  <c r="AR3632" i="1"/>
  <c r="AS3632" i="1" s="1"/>
  <c r="AO3632" i="1"/>
  <c r="AR3631" i="1"/>
  <c r="AS3631" i="1" s="1"/>
  <c r="AO3631" i="1"/>
  <c r="AR3630" i="1"/>
  <c r="AS3630" i="1" s="1"/>
  <c r="AO3630" i="1"/>
  <c r="AR3629" i="1"/>
  <c r="AS3629" i="1" s="1"/>
  <c r="AO3629" i="1"/>
  <c r="AR3628" i="1"/>
  <c r="AS3628" i="1" s="1"/>
  <c r="AO3628" i="1"/>
  <c r="AS3627" i="1"/>
  <c r="AR3627" i="1"/>
  <c r="AO3627" i="1"/>
  <c r="AR3626" i="1"/>
  <c r="AS3626" i="1" s="1"/>
  <c r="AO3626" i="1"/>
  <c r="AR3625" i="1"/>
  <c r="AS3625" i="1" s="1"/>
  <c r="AO3625" i="1"/>
  <c r="AS3624" i="1"/>
  <c r="AR3624" i="1"/>
  <c r="AO3624" i="1"/>
  <c r="AR3623" i="1"/>
  <c r="AS3623" i="1" s="1"/>
  <c r="AO3623" i="1"/>
  <c r="AR3622" i="1"/>
  <c r="AS3622" i="1" s="1"/>
  <c r="AO3622" i="1"/>
  <c r="AS3621" i="1"/>
  <c r="AR3621" i="1"/>
  <c r="AO3621" i="1"/>
  <c r="AR3620" i="1"/>
  <c r="AS3620" i="1" s="1"/>
  <c r="AO3620" i="1"/>
  <c r="AS3619" i="1"/>
  <c r="AR3619" i="1"/>
  <c r="AO3619" i="1"/>
  <c r="AR3618" i="1"/>
  <c r="AS3618" i="1" s="1"/>
  <c r="AO3618" i="1"/>
  <c r="AR3617" i="1"/>
  <c r="AS3617" i="1" s="1"/>
  <c r="AO3617" i="1"/>
  <c r="AS3616" i="1"/>
  <c r="AR3616" i="1"/>
  <c r="AO3616" i="1"/>
  <c r="AR3615" i="1"/>
  <c r="AS3615" i="1" s="1"/>
  <c r="AO3615" i="1"/>
  <c r="AR3614" i="1"/>
  <c r="AS3614" i="1" s="1"/>
  <c r="AO3614" i="1"/>
  <c r="AR3613" i="1"/>
  <c r="AS3613" i="1" s="1"/>
  <c r="AO3613" i="1"/>
  <c r="AR3612" i="1"/>
  <c r="AS3612" i="1" s="1"/>
  <c r="AO3612" i="1"/>
  <c r="AS3611" i="1"/>
  <c r="AR3611" i="1"/>
  <c r="AO3611" i="1"/>
  <c r="AR3610" i="1"/>
  <c r="AS3610" i="1" s="1"/>
  <c r="AO3610" i="1"/>
  <c r="AR3609" i="1"/>
  <c r="AS3609" i="1" s="1"/>
  <c r="AO3609" i="1"/>
  <c r="AS3608" i="1"/>
  <c r="AR3608" i="1"/>
  <c r="AO3608" i="1"/>
  <c r="AR3607" i="1"/>
  <c r="AS3607" i="1" s="1"/>
  <c r="AO3607" i="1"/>
  <c r="AR3606" i="1"/>
  <c r="AS3606" i="1" s="1"/>
  <c r="AO3606" i="1"/>
  <c r="AS3605" i="1"/>
  <c r="AR3605" i="1"/>
  <c r="AO3605" i="1"/>
  <c r="AR3604" i="1"/>
  <c r="AS3604" i="1" s="1"/>
  <c r="AO3604" i="1"/>
  <c r="AR3603" i="1"/>
  <c r="AS3603" i="1" s="1"/>
  <c r="AO3603" i="1"/>
  <c r="AR3602" i="1"/>
  <c r="AS3602" i="1" s="1"/>
  <c r="AO3602" i="1"/>
  <c r="AS3601" i="1"/>
  <c r="AR3601" i="1"/>
  <c r="AO3601" i="1"/>
  <c r="AR3600" i="1"/>
  <c r="AS3600" i="1" s="1"/>
  <c r="AO3600" i="1"/>
  <c r="AR3599" i="1"/>
  <c r="AS3599" i="1" s="1"/>
  <c r="AO3599" i="1"/>
  <c r="AR3598" i="1"/>
  <c r="AS3598" i="1" s="1"/>
  <c r="AO3598" i="1"/>
  <c r="AR3597" i="1"/>
  <c r="AS3597" i="1" s="1"/>
  <c r="AO3597" i="1"/>
  <c r="AR3596" i="1"/>
  <c r="AS3596" i="1" s="1"/>
  <c r="AO3596" i="1"/>
  <c r="AS3595" i="1"/>
  <c r="AR3595" i="1"/>
  <c r="AO3595" i="1"/>
  <c r="AR3594" i="1"/>
  <c r="AS3594" i="1" s="1"/>
  <c r="AO3594" i="1"/>
  <c r="AR3593" i="1"/>
  <c r="AS3593" i="1" s="1"/>
  <c r="AO3593" i="1"/>
  <c r="AS3592" i="1"/>
  <c r="AR3592" i="1"/>
  <c r="AO3592" i="1"/>
  <c r="AR3591" i="1"/>
  <c r="AS3591" i="1" s="1"/>
  <c r="AO3591" i="1"/>
  <c r="AR3590" i="1"/>
  <c r="AS3590" i="1" s="1"/>
  <c r="AO3590" i="1"/>
  <c r="AR3589" i="1"/>
  <c r="AS3589" i="1" s="1"/>
  <c r="AO3589" i="1"/>
  <c r="AR3588" i="1"/>
  <c r="AS3588" i="1" s="1"/>
  <c r="AO3588" i="1"/>
  <c r="AS3587" i="1"/>
  <c r="AR3587" i="1"/>
  <c r="AO3587" i="1"/>
  <c r="AR3586" i="1"/>
  <c r="AS3586" i="1" s="1"/>
  <c r="AO3586" i="1"/>
  <c r="AR3585" i="1"/>
  <c r="AS3585" i="1" s="1"/>
  <c r="AO3585" i="1"/>
  <c r="AS3584" i="1"/>
  <c r="AR3584" i="1"/>
  <c r="AO3584" i="1"/>
  <c r="AR3583" i="1"/>
  <c r="AS3583" i="1" s="1"/>
  <c r="AO3583" i="1"/>
  <c r="AR3582" i="1"/>
  <c r="AS3582" i="1" s="1"/>
  <c r="AO3582" i="1"/>
  <c r="AR3581" i="1"/>
  <c r="AS3581" i="1" s="1"/>
  <c r="AO3581" i="1"/>
  <c r="AR3580" i="1"/>
  <c r="AS3580" i="1" s="1"/>
  <c r="AO3580" i="1"/>
  <c r="AS3579" i="1"/>
  <c r="AR3579" i="1"/>
  <c r="AO3579" i="1"/>
  <c r="AR3578" i="1"/>
  <c r="AS3578" i="1" s="1"/>
  <c r="AO3578" i="1"/>
  <c r="AR3577" i="1"/>
  <c r="AS3577" i="1" s="1"/>
  <c r="AO3577" i="1"/>
  <c r="AS3576" i="1"/>
  <c r="AR3576" i="1"/>
  <c r="AO3576" i="1"/>
  <c r="AR3575" i="1"/>
  <c r="AS3575" i="1" s="1"/>
  <c r="AO3575" i="1"/>
  <c r="AR3574" i="1"/>
  <c r="AS3574" i="1" s="1"/>
  <c r="AO3574" i="1"/>
  <c r="AS3573" i="1"/>
  <c r="AR3573" i="1"/>
  <c r="AO3573" i="1"/>
  <c r="AR3572" i="1"/>
  <c r="AS3572" i="1" s="1"/>
  <c r="AO3572" i="1"/>
  <c r="AR3571" i="1"/>
  <c r="AS3571" i="1" s="1"/>
  <c r="AO3571" i="1"/>
  <c r="AR3570" i="1"/>
  <c r="AS3570" i="1" s="1"/>
  <c r="AO3570" i="1"/>
  <c r="AS3569" i="1"/>
  <c r="AR3569" i="1"/>
  <c r="AO3569" i="1"/>
  <c r="AR3568" i="1"/>
  <c r="AS3568" i="1" s="1"/>
  <c r="AO3568" i="1"/>
  <c r="AR3567" i="1"/>
  <c r="AS3567" i="1" s="1"/>
  <c r="AO3567" i="1"/>
  <c r="AR3566" i="1"/>
  <c r="AS3566" i="1" s="1"/>
  <c r="AO3566" i="1"/>
  <c r="AR3565" i="1"/>
  <c r="AS3565" i="1" s="1"/>
  <c r="AO3565" i="1"/>
  <c r="AR3564" i="1"/>
  <c r="AS3564" i="1" s="1"/>
  <c r="AO3564" i="1"/>
  <c r="AS3563" i="1"/>
  <c r="AR3563" i="1"/>
  <c r="AO3563" i="1"/>
  <c r="AR3562" i="1"/>
  <c r="AS3562" i="1" s="1"/>
  <c r="AO3562" i="1"/>
  <c r="AR3561" i="1"/>
  <c r="AS3561" i="1" s="1"/>
  <c r="AO3561" i="1"/>
  <c r="AS3560" i="1"/>
  <c r="AR3560" i="1"/>
  <c r="AO3560" i="1"/>
  <c r="AR3559" i="1"/>
  <c r="AS3559" i="1" s="1"/>
  <c r="AO3559" i="1"/>
  <c r="AR3558" i="1"/>
  <c r="AS3558" i="1" s="1"/>
  <c r="AO3558" i="1"/>
  <c r="AR3557" i="1"/>
  <c r="AS3557" i="1" s="1"/>
  <c r="AO3557" i="1"/>
  <c r="AR3556" i="1"/>
  <c r="AS3556" i="1" s="1"/>
  <c r="AO3556" i="1"/>
  <c r="AS3555" i="1"/>
  <c r="AR3555" i="1"/>
  <c r="AO3555" i="1"/>
  <c r="AR3554" i="1"/>
  <c r="AS3554" i="1" s="1"/>
  <c r="AO3554" i="1"/>
  <c r="AR3553" i="1"/>
  <c r="AS3553" i="1" s="1"/>
  <c r="AO3553" i="1"/>
  <c r="AS3552" i="1"/>
  <c r="AR3552" i="1"/>
  <c r="AO3552" i="1"/>
  <c r="AR3551" i="1"/>
  <c r="AS3551" i="1" s="1"/>
  <c r="AO3551" i="1"/>
  <c r="AR3550" i="1"/>
  <c r="AS3550" i="1" s="1"/>
  <c r="AO3550" i="1"/>
  <c r="AR3549" i="1"/>
  <c r="AS3549" i="1" s="1"/>
  <c r="AO3549" i="1"/>
  <c r="AR3548" i="1"/>
  <c r="AS3548" i="1" s="1"/>
  <c r="AO3548" i="1"/>
  <c r="AS3547" i="1"/>
  <c r="AR3547" i="1"/>
  <c r="AO3547" i="1"/>
  <c r="AR3546" i="1"/>
  <c r="AS3546" i="1" s="1"/>
  <c r="AO3546" i="1"/>
  <c r="AR3545" i="1"/>
  <c r="AS3545" i="1" s="1"/>
  <c r="AO3545" i="1"/>
  <c r="AS3544" i="1"/>
  <c r="AR3544" i="1"/>
  <c r="AO3544" i="1"/>
  <c r="AR3543" i="1"/>
  <c r="AS3543" i="1" s="1"/>
  <c r="AO3543" i="1"/>
  <c r="AR3542" i="1"/>
  <c r="AS3542" i="1" s="1"/>
  <c r="AO3542" i="1"/>
  <c r="AS3541" i="1"/>
  <c r="AR3541" i="1"/>
  <c r="AO3541" i="1"/>
  <c r="AR3540" i="1"/>
  <c r="AS3540" i="1" s="1"/>
  <c r="AO3540" i="1"/>
  <c r="AR3539" i="1"/>
  <c r="AS3539" i="1" s="1"/>
  <c r="AO3539" i="1"/>
  <c r="AR3538" i="1"/>
  <c r="AS3538" i="1" s="1"/>
  <c r="AO3538" i="1"/>
  <c r="AS3537" i="1"/>
  <c r="AR3537" i="1"/>
  <c r="AO3537" i="1"/>
  <c r="AR3536" i="1"/>
  <c r="AS3536" i="1" s="1"/>
  <c r="AO3536" i="1"/>
  <c r="AR3535" i="1"/>
  <c r="AS3535" i="1" s="1"/>
  <c r="AO3535" i="1"/>
  <c r="AR3534" i="1"/>
  <c r="AS3534" i="1" s="1"/>
  <c r="AO3534" i="1"/>
  <c r="AR3533" i="1"/>
  <c r="AS3533" i="1" s="1"/>
  <c r="AO3533" i="1"/>
  <c r="AR3532" i="1"/>
  <c r="AS3532" i="1" s="1"/>
  <c r="AO3532" i="1"/>
  <c r="AS3531" i="1"/>
  <c r="AR3531" i="1"/>
  <c r="AO3531" i="1"/>
  <c r="AR3530" i="1"/>
  <c r="AS3530" i="1" s="1"/>
  <c r="AO3530" i="1"/>
  <c r="AR3529" i="1"/>
  <c r="AS3529" i="1" s="1"/>
  <c r="AO3529" i="1"/>
  <c r="AS3528" i="1"/>
  <c r="AR3528" i="1"/>
  <c r="AO3528" i="1"/>
  <c r="AR3527" i="1"/>
  <c r="AS3527" i="1" s="1"/>
  <c r="AO3527" i="1"/>
  <c r="AR3526" i="1"/>
  <c r="AS3526" i="1" s="1"/>
  <c r="AO3526" i="1"/>
  <c r="AR3525" i="1"/>
  <c r="AS3525" i="1" s="1"/>
  <c r="AO3525" i="1"/>
  <c r="AR3524" i="1"/>
  <c r="AS3524" i="1" s="1"/>
  <c r="AO3524" i="1"/>
  <c r="AS3523" i="1"/>
  <c r="AR3523" i="1"/>
  <c r="AO3523" i="1"/>
  <c r="AR3522" i="1"/>
  <c r="AS3522" i="1" s="1"/>
  <c r="AO3522" i="1"/>
  <c r="AR3521" i="1"/>
  <c r="AS3521" i="1" s="1"/>
  <c r="AO3521" i="1"/>
  <c r="AS3520" i="1"/>
  <c r="AR3520" i="1"/>
  <c r="AO3520" i="1"/>
  <c r="AR3519" i="1"/>
  <c r="AS3519" i="1" s="1"/>
  <c r="AO3519" i="1"/>
  <c r="AR3518" i="1"/>
  <c r="AS3518" i="1" s="1"/>
  <c r="AO3518" i="1"/>
  <c r="AS3517" i="1"/>
  <c r="AR3517" i="1"/>
  <c r="AO3517" i="1"/>
  <c r="AR3516" i="1"/>
  <c r="AS3516" i="1" s="1"/>
  <c r="AO3516" i="1"/>
  <c r="AR3515" i="1"/>
  <c r="AS3515" i="1" s="1"/>
  <c r="AO3515" i="1"/>
  <c r="AR3514" i="1"/>
  <c r="AS3514" i="1" s="1"/>
  <c r="AO3514" i="1"/>
  <c r="AS3513" i="1"/>
  <c r="AR3513" i="1"/>
  <c r="AO3513" i="1"/>
  <c r="AR3512" i="1"/>
  <c r="AS3512" i="1" s="1"/>
  <c r="AO3512" i="1"/>
  <c r="AR3511" i="1"/>
  <c r="AS3511" i="1" s="1"/>
  <c r="AO3511" i="1"/>
  <c r="AR3510" i="1"/>
  <c r="AS3510" i="1" s="1"/>
  <c r="AO3510" i="1"/>
  <c r="AR3509" i="1"/>
  <c r="AS3509" i="1" s="1"/>
  <c r="AO3509" i="1"/>
  <c r="AR3508" i="1"/>
  <c r="AS3508" i="1" s="1"/>
  <c r="AO3508" i="1"/>
  <c r="AS3507" i="1"/>
  <c r="AR3507" i="1"/>
  <c r="AO3507" i="1"/>
  <c r="AR3506" i="1"/>
  <c r="AS3506" i="1" s="1"/>
  <c r="AO3506" i="1"/>
  <c r="AR3505" i="1"/>
  <c r="AS3505" i="1" s="1"/>
  <c r="AO3505" i="1"/>
  <c r="AS3504" i="1"/>
  <c r="AR3504" i="1"/>
  <c r="AO3504" i="1"/>
  <c r="AR3503" i="1"/>
  <c r="AS3503" i="1" s="1"/>
  <c r="AO3503" i="1"/>
  <c r="AR3502" i="1"/>
  <c r="AS3502" i="1" s="1"/>
  <c r="AO3502" i="1"/>
  <c r="AS3501" i="1"/>
  <c r="AR3501" i="1"/>
  <c r="AO3501" i="1"/>
  <c r="AR3500" i="1"/>
  <c r="AS3500" i="1" s="1"/>
  <c r="AO3500" i="1"/>
  <c r="AR3499" i="1"/>
  <c r="AS3499" i="1" s="1"/>
  <c r="AO3499" i="1"/>
  <c r="AR3498" i="1"/>
  <c r="AS3498" i="1" s="1"/>
  <c r="AO3498" i="1"/>
  <c r="AS3497" i="1"/>
  <c r="AR3497" i="1"/>
  <c r="AO3497" i="1"/>
  <c r="AR3496" i="1"/>
  <c r="AS3496" i="1" s="1"/>
  <c r="AO3496" i="1"/>
  <c r="AR3495" i="1"/>
  <c r="AS3495" i="1" s="1"/>
  <c r="AO3495" i="1"/>
  <c r="AR3494" i="1"/>
  <c r="AS3494" i="1" s="1"/>
  <c r="AO3494" i="1"/>
  <c r="AR3493" i="1"/>
  <c r="AS3493" i="1" s="1"/>
  <c r="AO3493" i="1"/>
  <c r="AR3492" i="1"/>
  <c r="AS3492" i="1" s="1"/>
  <c r="AO3492" i="1"/>
  <c r="AS3491" i="1"/>
  <c r="AR3491" i="1"/>
  <c r="AO3491" i="1"/>
  <c r="AR3490" i="1"/>
  <c r="AS3490" i="1" s="1"/>
  <c r="AO3490" i="1"/>
  <c r="AR3489" i="1"/>
  <c r="AS3489" i="1" s="1"/>
  <c r="AO3489" i="1"/>
  <c r="AS3488" i="1"/>
  <c r="AR3488" i="1"/>
  <c r="AO3488" i="1"/>
  <c r="AR3487" i="1"/>
  <c r="AS3487" i="1" s="1"/>
  <c r="AO3487" i="1"/>
  <c r="AR3486" i="1"/>
  <c r="AS3486" i="1" s="1"/>
  <c r="AO3486" i="1"/>
  <c r="AS3485" i="1"/>
  <c r="AR3485" i="1"/>
  <c r="AO3485" i="1"/>
  <c r="AR3484" i="1"/>
  <c r="AS3484" i="1" s="1"/>
  <c r="AO3484" i="1"/>
  <c r="AR3483" i="1"/>
  <c r="AS3483" i="1" s="1"/>
  <c r="AO3483" i="1"/>
  <c r="AR3482" i="1"/>
  <c r="AS3482" i="1" s="1"/>
  <c r="AO3482" i="1"/>
  <c r="AS3481" i="1"/>
  <c r="AR3481" i="1"/>
  <c r="AO3481" i="1"/>
  <c r="AR3480" i="1"/>
  <c r="AS3480" i="1" s="1"/>
  <c r="AO3480" i="1"/>
  <c r="AR3479" i="1"/>
  <c r="AS3479" i="1" s="1"/>
  <c r="AO3479" i="1"/>
  <c r="AR3478" i="1"/>
  <c r="AS3478" i="1" s="1"/>
  <c r="AO3478" i="1"/>
  <c r="AR3477" i="1"/>
  <c r="AS3477" i="1" s="1"/>
  <c r="AO3477" i="1"/>
  <c r="AR3476" i="1"/>
  <c r="AS3476" i="1" s="1"/>
  <c r="AO3476" i="1"/>
  <c r="AS3475" i="1"/>
  <c r="AR3475" i="1"/>
  <c r="AO3475" i="1"/>
  <c r="AR3474" i="1"/>
  <c r="AS3474" i="1" s="1"/>
  <c r="AO3474" i="1"/>
  <c r="AR3473" i="1"/>
  <c r="AS3473" i="1" s="1"/>
  <c r="AO3473" i="1"/>
  <c r="AS3472" i="1"/>
  <c r="AR3472" i="1"/>
  <c r="AO3472" i="1"/>
  <c r="AR3471" i="1"/>
  <c r="AS3471" i="1" s="1"/>
  <c r="AO3471" i="1"/>
  <c r="AR3470" i="1"/>
  <c r="AS3470" i="1" s="1"/>
  <c r="AO3470" i="1"/>
  <c r="AS3469" i="1"/>
  <c r="AR3469" i="1"/>
  <c r="AO3469" i="1"/>
  <c r="AR3468" i="1"/>
  <c r="AS3468" i="1" s="1"/>
  <c r="AO3468" i="1"/>
  <c r="AR3467" i="1"/>
  <c r="AS3467" i="1" s="1"/>
  <c r="AO3467" i="1"/>
  <c r="AR3466" i="1"/>
  <c r="AS3466" i="1" s="1"/>
  <c r="AO3466" i="1"/>
  <c r="AS3465" i="1"/>
  <c r="AR3465" i="1"/>
  <c r="AO3465" i="1"/>
  <c r="AR3464" i="1"/>
  <c r="AS3464" i="1" s="1"/>
  <c r="AO3464" i="1"/>
  <c r="AR3463" i="1"/>
  <c r="AS3463" i="1" s="1"/>
  <c r="AO3463" i="1"/>
  <c r="AR3462" i="1"/>
  <c r="AS3462" i="1" s="1"/>
  <c r="AO3462" i="1"/>
  <c r="AR3461" i="1"/>
  <c r="AS3461" i="1" s="1"/>
  <c r="AO3461" i="1"/>
  <c r="AR3460" i="1"/>
  <c r="AS3460" i="1" s="1"/>
  <c r="AO3460" i="1"/>
  <c r="AS3459" i="1"/>
  <c r="AR3459" i="1"/>
  <c r="AO3459" i="1"/>
  <c r="AR3458" i="1"/>
  <c r="AS3458" i="1" s="1"/>
  <c r="AO3458" i="1"/>
  <c r="AR3457" i="1"/>
  <c r="AS3457" i="1" s="1"/>
  <c r="AO3457" i="1"/>
  <c r="AS3456" i="1"/>
  <c r="AR3456" i="1"/>
  <c r="AO3456" i="1"/>
  <c r="AR3455" i="1"/>
  <c r="AS3455" i="1" s="1"/>
  <c r="AO3455" i="1"/>
  <c r="AR3454" i="1"/>
  <c r="AS3454" i="1" s="1"/>
  <c r="AO3454" i="1"/>
  <c r="AS3453" i="1"/>
  <c r="AR3453" i="1"/>
  <c r="AO3453" i="1"/>
  <c r="AR3452" i="1"/>
  <c r="AS3452" i="1" s="1"/>
  <c r="AO3452" i="1"/>
  <c r="AR3451" i="1"/>
  <c r="AS3451" i="1" s="1"/>
  <c r="AO3451" i="1"/>
  <c r="AR3450" i="1"/>
  <c r="AS3450" i="1" s="1"/>
  <c r="AO3450" i="1"/>
  <c r="AS3449" i="1"/>
  <c r="AR3449" i="1"/>
  <c r="AO3449" i="1"/>
  <c r="AR3448" i="1"/>
  <c r="AS3448" i="1" s="1"/>
  <c r="AO3448" i="1"/>
  <c r="AR3447" i="1"/>
  <c r="AS3447" i="1" s="1"/>
  <c r="AO3447" i="1"/>
  <c r="AR3446" i="1"/>
  <c r="AS3446" i="1" s="1"/>
  <c r="AO3446" i="1"/>
  <c r="AR3445" i="1"/>
  <c r="AS3445" i="1" s="1"/>
  <c r="AO3445" i="1"/>
  <c r="AR3444" i="1"/>
  <c r="AS3444" i="1" s="1"/>
  <c r="AO3444" i="1"/>
  <c r="AR3443" i="1"/>
  <c r="AS3443" i="1" s="1"/>
  <c r="AO3443" i="1"/>
  <c r="AR3442" i="1"/>
  <c r="AS3442" i="1" s="1"/>
  <c r="AO3442" i="1"/>
  <c r="AR3441" i="1"/>
  <c r="AS3441" i="1" s="1"/>
  <c r="AO3441" i="1"/>
  <c r="AR3440" i="1"/>
  <c r="AS3440" i="1" s="1"/>
  <c r="AO3440" i="1"/>
  <c r="AR3439" i="1"/>
  <c r="AS3439" i="1" s="1"/>
  <c r="AO3439" i="1"/>
  <c r="AR3438" i="1"/>
  <c r="AS3438" i="1" s="1"/>
  <c r="AO3438" i="1"/>
  <c r="AS3437" i="1"/>
  <c r="AR3437" i="1"/>
  <c r="AO3437" i="1"/>
  <c r="AR3436" i="1"/>
  <c r="AS3436" i="1" s="1"/>
  <c r="AO3436" i="1"/>
  <c r="AR3435" i="1"/>
  <c r="AS3435" i="1" s="1"/>
  <c r="AO3435" i="1"/>
  <c r="AR3434" i="1"/>
  <c r="AS3434" i="1" s="1"/>
  <c r="AO3434" i="1"/>
  <c r="AS3433" i="1"/>
  <c r="AR3433" i="1"/>
  <c r="AO3433" i="1"/>
  <c r="AR3432" i="1"/>
  <c r="AS3432" i="1" s="1"/>
  <c r="AO3432" i="1"/>
  <c r="AR3431" i="1"/>
  <c r="AS3431" i="1" s="1"/>
  <c r="AO3431" i="1"/>
  <c r="AR3430" i="1"/>
  <c r="AS3430" i="1" s="1"/>
  <c r="AO3430" i="1"/>
  <c r="AR3429" i="1"/>
  <c r="AS3429" i="1" s="1"/>
  <c r="AO3429" i="1"/>
  <c r="AR3428" i="1"/>
  <c r="AS3428" i="1" s="1"/>
  <c r="AO3428" i="1"/>
  <c r="AR3427" i="1"/>
  <c r="AS3427" i="1" s="1"/>
  <c r="AO3427" i="1"/>
  <c r="AR3426" i="1"/>
  <c r="AS3426" i="1" s="1"/>
  <c r="AO3426" i="1"/>
  <c r="AS3425" i="1"/>
  <c r="AR3425" i="1"/>
  <c r="AO3425" i="1"/>
  <c r="AR3424" i="1"/>
  <c r="AS3424" i="1" s="1"/>
  <c r="AO3424" i="1"/>
  <c r="AR3423" i="1"/>
  <c r="AS3423" i="1" s="1"/>
  <c r="AO3423" i="1"/>
  <c r="AR3422" i="1"/>
  <c r="AS3422" i="1" s="1"/>
  <c r="AO3422" i="1"/>
  <c r="AR3421" i="1"/>
  <c r="AS3421" i="1" s="1"/>
  <c r="AO3421" i="1"/>
  <c r="AR3420" i="1"/>
  <c r="AS3420" i="1" s="1"/>
  <c r="AO3420" i="1"/>
  <c r="AR3419" i="1"/>
  <c r="AS3419" i="1" s="1"/>
  <c r="AO3419" i="1"/>
  <c r="AR3418" i="1"/>
  <c r="AS3418" i="1" s="1"/>
  <c r="AO3418" i="1"/>
  <c r="AS3417" i="1"/>
  <c r="AR3417" i="1"/>
  <c r="AO3417" i="1"/>
  <c r="AR3416" i="1"/>
  <c r="AS3416" i="1" s="1"/>
  <c r="AO3416" i="1"/>
  <c r="AR3415" i="1"/>
  <c r="AS3415" i="1" s="1"/>
  <c r="AO3415" i="1"/>
  <c r="AR3414" i="1"/>
  <c r="AS3414" i="1" s="1"/>
  <c r="AO3414" i="1"/>
  <c r="AR3413" i="1"/>
  <c r="AS3413" i="1" s="1"/>
  <c r="AO3413" i="1"/>
  <c r="AR3412" i="1"/>
  <c r="AS3412" i="1" s="1"/>
  <c r="AO3412" i="1"/>
  <c r="AS3411" i="1"/>
  <c r="AR3411" i="1"/>
  <c r="AO3411" i="1"/>
  <c r="AR3410" i="1"/>
  <c r="AS3410" i="1" s="1"/>
  <c r="AO3410" i="1"/>
  <c r="AS3409" i="1"/>
  <c r="AR3409" i="1"/>
  <c r="AO3409" i="1"/>
  <c r="AS3408" i="1"/>
  <c r="AR3408" i="1"/>
  <c r="AO3408" i="1"/>
  <c r="AR3407" i="1"/>
  <c r="AS3407" i="1" s="1"/>
  <c r="AO3407" i="1"/>
  <c r="AR3406" i="1"/>
  <c r="AS3406" i="1" s="1"/>
  <c r="AO3406" i="1"/>
  <c r="AR3405" i="1"/>
  <c r="AS3405" i="1" s="1"/>
  <c r="AO3405" i="1"/>
  <c r="AR3404" i="1"/>
  <c r="AS3404" i="1" s="1"/>
  <c r="AO3404" i="1"/>
  <c r="AR3403" i="1"/>
  <c r="AS3403" i="1" s="1"/>
  <c r="AO3403" i="1"/>
  <c r="AR3402" i="1"/>
  <c r="AS3402" i="1" s="1"/>
  <c r="AO3402" i="1"/>
  <c r="AS3401" i="1"/>
  <c r="AR3401" i="1"/>
  <c r="AO3401" i="1"/>
  <c r="AR3400" i="1"/>
  <c r="AS3400" i="1" s="1"/>
  <c r="AO3400" i="1"/>
  <c r="AR3399" i="1"/>
  <c r="AS3399" i="1" s="1"/>
  <c r="AO3399" i="1"/>
  <c r="AR3398" i="1"/>
  <c r="AS3398" i="1" s="1"/>
  <c r="AO3398" i="1"/>
  <c r="AR3397" i="1"/>
  <c r="AS3397" i="1" s="1"/>
  <c r="AO3397" i="1"/>
  <c r="AR3396" i="1"/>
  <c r="AS3396" i="1" s="1"/>
  <c r="AO3396" i="1"/>
  <c r="AS3395" i="1"/>
  <c r="AR3395" i="1"/>
  <c r="AO3395" i="1"/>
  <c r="AR3394" i="1"/>
  <c r="AS3394" i="1" s="1"/>
  <c r="AO3394" i="1"/>
  <c r="AR3393" i="1"/>
  <c r="AS3393" i="1" s="1"/>
  <c r="AO3393" i="1"/>
  <c r="AS3392" i="1"/>
  <c r="AR3392" i="1"/>
  <c r="AO3392" i="1"/>
  <c r="AR3391" i="1"/>
  <c r="AS3391" i="1" s="1"/>
  <c r="AO3391" i="1"/>
  <c r="AR3390" i="1"/>
  <c r="AS3390" i="1" s="1"/>
  <c r="AO3390" i="1"/>
  <c r="AS3389" i="1"/>
  <c r="AR3389" i="1"/>
  <c r="AO3389" i="1"/>
  <c r="AR3388" i="1"/>
  <c r="AS3388" i="1" s="1"/>
  <c r="AO3388" i="1"/>
  <c r="AR3387" i="1"/>
  <c r="AS3387" i="1" s="1"/>
  <c r="AO3387" i="1"/>
  <c r="AR3386" i="1"/>
  <c r="AS3386" i="1" s="1"/>
  <c r="AO3386" i="1"/>
  <c r="AS3385" i="1"/>
  <c r="AR3385" i="1"/>
  <c r="AO3385" i="1"/>
  <c r="AR3384" i="1"/>
  <c r="AS3384" i="1" s="1"/>
  <c r="AO3384" i="1"/>
  <c r="AR3383" i="1"/>
  <c r="AS3383" i="1" s="1"/>
  <c r="AO3383" i="1"/>
  <c r="AR3382" i="1"/>
  <c r="AS3382" i="1" s="1"/>
  <c r="AO3382" i="1"/>
  <c r="AR3381" i="1"/>
  <c r="AS3381" i="1" s="1"/>
  <c r="AO3381" i="1"/>
  <c r="AR3380" i="1"/>
  <c r="AS3380" i="1" s="1"/>
  <c r="AO3380" i="1"/>
  <c r="AR3379" i="1"/>
  <c r="AS3379" i="1" s="1"/>
  <c r="AO3379" i="1"/>
  <c r="AR3378" i="1"/>
  <c r="AS3378" i="1" s="1"/>
  <c r="AO3378" i="1"/>
  <c r="AR3377" i="1"/>
  <c r="AS3377" i="1" s="1"/>
  <c r="AO3377" i="1"/>
  <c r="AR3376" i="1"/>
  <c r="AS3376" i="1" s="1"/>
  <c r="AO3376" i="1"/>
  <c r="AS3375" i="1"/>
  <c r="AR3375" i="1"/>
  <c r="AO3375" i="1"/>
  <c r="AR3374" i="1"/>
  <c r="AS3374" i="1" s="1"/>
  <c r="AO3374" i="1"/>
  <c r="AR3373" i="1"/>
  <c r="AS3373" i="1" s="1"/>
  <c r="AO3373" i="1"/>
  <c r="AS3372" i="1"/>
  <c r="AR3372" i="1"/>
  <c r="AO3372" i="1"/>
  <c r="AR3371" i="1"/>
  <c r="AS3371" i="1" s="1"/>
  <c r="AO3371" i="1"/>
  <c r="AR3370" i="1"/>
  <c r="AS3370" i="1" s="1"/>
  <c r="AO3370" i="1"/>
  <c r="AS3369" i="1"/>
  <c r="AR3369" i="1"/>
  <c r="AO3369" i="1"/>
  <c r="AR3368" i="1"/>
  <c r="AS3368" i="1" s="1"/>
  <c r="AO3368" i="1"/>
  <c r="AR3367" i="1"/>
  <c r="AS3367" i="1" s="1"/>
  <c r="AO3367" i="1"/>
  <c r="AR3366" i="1"/>
  <c r="AS3366" i="1" s="1"/>
  <c r="AO3366" i="1"/>
  <c r="AS3365" i="1"/>
  <c r="AR3365" i="1"/>
  <c r="AO3365" i="1"/>
  <c r="AR3364" i="1"/>
  <c r="AS3364" i="1" s="1"/>
  <c r="AO3364" i="1"/>
  <c r="AR3363" i="1"/>
  <c r="AS3363" i="1" s="1"/>
  <c r="AO3363" i="1"/>
  <c r="AR3362" i="1"/>
  <c r="AS3362" i="1" s="1"/>
  <c r="AO3362" i="1"/>
  <c r="AR3361" i="1"/>
  <c r="AS3361" i="1" s="1"/>
  <c r="AO3361" i="1"/>
  <c r="AR3360" i="1"/>
  <c r="AS3360" i="1" s="1"/>
  <c r="AO3360" i="1"/>
  <c r="AS3359" i="1"/>
  <c r="AR3359" i="1"/>
  <c r="AO3359" i="1"/>
  <c r="AR3358" i="1"/>
  <c r="AS3358" i="1" s="1"/>
  <c r="AO3358" i="1"/>
  <c r="AR3357" i="1"/>
  <c r="AS3357" i="1" s="1"/>
  <c r="AO3357" i="1"/>
  <c r="AS3356" i="1"/>
  <c r="AR3356" i="1"/>
  <c r="AO3356" i="1"/>
  <c r="AR3355" i="1"/>
  <c r="AS3355" i="1" s="1"/>
  <c r="AO3355" i="1"/>
  <c r="AR3354" i="1"/>
  <c r="AS3354" i="1" s="1"/>
  <c r="AO3354" i="1"/>
  <c r="AS3353" i="1"/>
  <c r="AR3353" i="1"/>
  <c r="AO3353" i="1"/>
  <c r="AR3352" i="1"/>
  <c r="AS3352" i="1" s="1"/>
  <c r="AO3352" i="1"/>
  <c r="AR3351" i="1"/>
  <c r="AS3351" i="1" s="1"/>
  <c r="AO3351" i="1"/>
  <c r="AR3350" i="1"/>
  <c r="AS3350" i="1" s="1"/>
  <c r="AO3350" i="1"/>
  <c r="AS3349" i="1"/>
  <c r="AR3349" i="1"/>
  <c r="AO3349" i="1"/>
  <c r="AR3348" i="1"/>
  <c r="AS3348" i="1" s="1"/>
  <c r="AO3348" i="1"/>
  <c r="AR3347" i="1"/>
  <c r="AS3347" i="1" s="1"/>
  <c r="AO3347" i="1"/>
  <c r="AR3346" i="1"/>
  <c r="AS3346" i="1" s="1"/>
  <c r="AO3346" i="1"/>
  <c r="AR3345" i="1"/>
  <c r="AS3345" i="1" s="1"/>
  <c r="AO3345" i="1"/>
  <c r="AR3344" i="1"/>
  <c r="AS3344" i="1" s="1"/>
  <c r="AO3344" i="1"/>
  <c r="AS3343" i="1"/>
  <c r="AR3343" i="1"/>
  <c r="AO3343" i="1"/>
  <c r="AR3342" i="1"/>
  <c r="AS3342" i="1" s="1"/>
  <c r="AO3342" i="1"/>
  <c r="AR3341" i="1"/>
  <c r="AS3341" i="1" s="1"/>
  <c r="AO3341" i="1"/>
  <c r="AS3340" i="1"/>
  <c r="AR3340" i="1"/>
  <c r="AO3340" i="1"/>
  <c r="AR3339" i="1"/>
  <c r="AS3339" i="1" s="1"/>
  <c r="AO3339" i="1"/>
  <c r="AR3338" i="1"/>
  <c r="AS3338" i="1" s="1"/>
  <c r="AO3338" i="1"/>
  <c r="AS3337" i="1"/>
  <c r="AR3337" i="1"/>
  <c r="AO3337" i="1"/>
  <c r="AR3336" i="1"/>
  <c r="AS3336" i="1" s="1"/>
  <c r="AO3336" i="1"/>
  <c r="AR3335" i="1"/>
  <c r="AS3335" i="1" s="1"/>
  <c r="AO3335" i="1"/>
  <c r="AR3334" i="1"/>
  <c r="AS3334" i="1" s="1"/>
  <c r="AO3334" i="1"/>
  <c r="AS3333" i="1"/>
  <c r="AR3333" i="1"/>
  <c r="AO3333" i="1"/>
  <c r="AR3332" i="1"/>
  <c r="AS3332" i="1" s="1"/>
  <c r="AO3332" i="1"/>
  <c r="AR3331" i="1"/>
  <c r="AS3331" i="1" s="1"/>
  <c r="AO3331" i="1"/>
  <c r="AR3330" i="1"/>
  <c r="AS3330" i="1" s="1"/>
  <c r="AO3330" i="1"/>
  <c r="AR3329" i="1"/>
  <c r="AS3329" i="1" s="1"/>
  <c r="AO3329" i="1"/>
  <c r="AR3328" i="1"/>
  <c r="AS3328" i="1" s="1"/>
  <c r="AO3328" i="1"/>
  <c r="AS3327" i="1"/>
  <c r="AR3327" i="1"/>
  <c r="AO3327" i="1"/>
  <c r="AR3326" i="1"/>
  <c r="AS3326" i="1" s="1"/>
  <c r="AO3326" i="1"/>
  <c r="AR3325" i="1"/>
  <c r="AS3325" i="1" s="1"/>
  <c r="AO3325" i="1"/>
  <c r="AS3324" i="1"/>
  <c r="AR3324" i="1"/>
  <c r="AO3324" i="1"/>
  <c r="AR3323" i="1"/>
  <c r="AS3323" i="1" s="1"/>
  <c r="AO3323" i="1"/>
  <c r="AR3322" i="1"/>
  <c r="AS3322" i="1" s="1"/>
  <c r="AO3322" i="1"/>
  <c r="AS3321" i="1"/>
  <c r="AR3321" i="1"/>
  <c r="AO3321" i="1"/>
  <c r="AR3320" i="1"/>
  <c r="AS3320" i="1" s="1"/>
  <c r="AO3320" i="1"/>
  <c r="AR3319" i="1"/>
  <c r="AS3319" i="1" s="1"/>
  <c r="AO3319" i="1"/>
  <c r="AR3318" i="1"/>
  <c r="AS3318" i="1" s="1"/>
  <c r="AO3318" i="1"/>
  <c r="AS3317" i="1"/>
  <c r="AR3317" i="1"/>
  <c r="AO3317" i="1"/>
  <c r="AR3316" i="1"/>
  <c r="AS3316" i="1" s="1"/>
  <c r="AO3316" i="1"/>
  <c r="AR3315" i="1"/>
  <c r="AS3315" i="1" s="1"/>
  <c r="AO3315" i="1"/>
  <c r="AR3314" i="1"/>
  <c r="AS3314" i="1" s="1"/>
  <c r="AO3314" i="1"/>
  <c r="AR3313" i="1"/>
  <c r="AS3313" i="1" s="1"/>
  <c r="AO3313" i="1"/>
  <c r="AR3312" i="1"/>
  <c r="AS3312" i="1" s="1"/>
  <c r="AO3312" i="1"/>
  <c r="AS3311" i="1"/>
  <c r="AR3311" i="1"/>
  <c r="AO3311" i="1"/>
  <c r="AR3310" i="1"/>
  <c r="AS3310" i="1" s="1"/>
  <c r="AO3310" i="1"/>
  <c r="AR3309" i="1"/>
  <c r="AS3309" i="1" s="1"/>
  <c r="AO3309" i="1"/>
  <c r="AS3308" i="1"/>
  <c r="AR3308" i="1"/>
  <c r="AO3308" i="1"/>
  <c r="AR3307" i="1"/>
  <c r="AS3307" i="1" s="1"/>
  <c r="AO3307" i="1"/>
  <c r="AR3306" i="1"/>
  <c r="AS3306" i="1" s="1"/>
  <c r="AO3306" i="1"/>
  <c r="AS3305" i="1"/>
  <c r="AR3305" i="1"/>
  <c r="AO3305" i="1"/>
  <c r="AR3304" i="1"/>
  <c r="AS3304" i="1" s="1"/>
  <c r="AO3304" i="1"/>
  <c r="AR3303" i="1"/>
  <c r="AS3303" i="1" s="1"/>
  <c r="AO3303" i="1"/>
  <c r="AR3302" i="1"/>
  <c r="AS3302" i="1" s="1"/>
  <c r="AO3302" i="1"/>
  <c r="AS3301" i="1"/>
  <c r="AR3301" i="1"/>
  <c r="AO3301" i="1"/>
  <c r="AR3300" i="1"/>
  <c r="AS3300" i="1" s="1"/>
  <c r="AO3300" i="1"/>
  <c r="AR3299" i="1"/>
  <c r="AS3299" i="1" s="1"/>
  <c r="AO3299" i="1"/>
  <c r="AR3298" i="1"/>
  <c r="AS3298" i="1" s="1"/>
  <c r="AO3298" i="1"/>
  <c r="AR3297" i="1"/>
  <c r="AS3297" i="1" s="1"/>
  <c r="AO3297" i="1"/>
  <c r="AR3296" i="1"/>
  <c r="AS3296" i="1" s="1"/>
  <c r="AO3296" i="1"/>
  <c r="AS3295" i="1"/>
  <c r="AR3295" i="1"/>
  <c r="AO3295" i="1"/>
  <c r="AR3294" i="1"/>
  <c r="AS3294" i="1" s="1"/>
  <c r="AO3294" i="1"/>
  <c r="AR3293" i="1"/>
  <c r="AS3293" i="1" s="1"/>
  <c r="AO3293" i="1"/>
  <c r="AS3292" i="1"/>
  <c r="AR3292" i="1"/>
  <c r="AO3292" i="1"/>
  <c r="AR3291" i="1"/>
  <c r="AS3291" i="1" s="1"/>
  <c r="AO3291" i="1"/>
  <c r="AR3290" i="1"/>
  <c r="AS3290" i="1" s="1"/>
  <c r="AO3290" i="1"/>
  <c r="AS3289" i="1"/>
  <c r="AR3289" i="1"/>
  <c r="AO3289" i="1"/>
  <c r="AR3288" i="1"/>
  <c r="AS3288" i="1" s="1"/>
  <c r="AO3288" i="1"/>
  <c r="AR3287" i="1"/>
  <c r="AS3287" i="1" s="1"/>
  <c r="AO3287" i="1"/>
  <c r="AR3286" i="1"/>
  <c r="AS3286" i="1" s="1"/>
  <c r="AO3286" i="1"/>
  <c r="AS3285" i="1"/>
  <c r="AR3285" i="1"/>
  <c r="AO3285" i="1"/>
  <c r="AR3284" i="1"/>
  <c r="AS3284" i="1" s="1"/>
  <c r="AO3284" i="1"/>
  <c r="AR3283" i="1"/>
  <c r="AS3283" i="1" s="1"/>
  <c r="AO3283" i="1"/>
  <c r="AR3282" i="1"/>
  <c r="AS3282" i="1" s="1"/>
  <c r="AO3282" i="1"/>
  <c r="AR3281" i="1"/>
  <c r="AS3281" i="1" s="1"/>
  <c r="AO3281" i="1"/>
  <c r="AR3280" i="1"/>
  <c r="AS3280" i="1" s="1"/>
  <c r="AO3280" i="1"/>
  <c r="AS3279" i="1"/>
  <c r="AR3279" i="1"/>
  <c r="AO3279" i="1"/>
  <c r="AR3278" i="1"/>
  <c r="AS3278" i="1" s="1"/>
  <c r="AO3278" i="1"/>
  <c r="AR3277" i="1"/>
  <c r="AS3277" i="1" s="1"/>
  <c r="AO3277" i="1"/>
  <c r="AS3276" i="1"/>
  <c r="AR3276" i="1"/>
  <c r="AO3276" i="1"/>
  <c r="AR3275" i="1"/>
  <c r="AS3275" i="1" s="1"/>
  <c r="AO3275" i="1"/>
  <c r="AR3274" i="1"/>
  <c r="AS3274" i="1" s="1"/>
  <c r="AO3274" i="1"/>
  <c r="AS3273" i="1"/>
  <c r="AR3273" i="1"/>
  <c r="AO3273" i="1"/>
  <c r="AR3272" i="1"/>
  <c r="AS3272" i="1" s="1"/>
  <c r="AO3272" i="1"/>
  <c r="AR3271" i="1"/>
  <c r="AS3271" i="1" s="1"/>
  <c r="AO3271" i="1"/>
  <c r="AR3270" i="1"/>
  <c r="AS3270" i="1" s="1"/>
  <c r="AO3270" i="1"/>
  <c r="AS3269" i="1"/>
  <c r="AR3269" i="1"/>
  <c r="AO3269" i="1"/>
  <c r="AR3268" i="1"/>
  <c r="AS3268" i="1" s="1"/>
  <c r="AO3268" i="1"/>
  <c r="AR3267" i="1"/>
  <c r="AS3267" i="1" s="1"/>
  <c r="AO3267" i="1"/>
  <c r="AR3266" i="1"/>
  <c r="AS3266" i="1" s="1"/>
  <c r="AO3266" i="1"/>
  <c r="AR3265" i="1"/>
  <c r="AS3265" i="1" s="1"/>
  <c r="AO3265" i="1"/>
  <c r="AR3264" i="1"/>
  <c r="AS3264" i="1" s="1"/>
  <c r="AO3264" i="1"/>
  <c r="AS3263" i="1"/>
  <c r="AR3263" i="1"/>
  <c r="AO3263" i="1"/>
  <c r="AR3262" i="1"/>
  <c r="AS3262" i="1" s="1"/>
  <c r="AO3262" i="1"/>
  <c r="AR3261" i="1"/>
  <c r="AS3261" i="1" s="1"/>
  <c r="AO3261" i="1"/>
  <c r="AS3260" i="1"/>
  <c r="AR3260" i="1"/>
  <c r="AO3260" i="1"/>
  <c r="AR3259" i="1"/>
  <c r="AS3259" i="1" s="1"/>
  <c r="AO3259" i="1"/>
  <c r="AR3258" i="1"/>
  <c r="AS3258" i="1" s="1"/>
  <c r="AO3258" i="1"/>
  <c r="AS3257" i="1"/>
  <c r="AR3257" i="1"/>
  <c r="AO3257" i="1"/>
  <c r="AR3256" i="1"/>
  <c r="AS3256" i="1" s="1"/>
  <c r="AO3256" i="1"/>
  <c r="AR3255" i="1"/>
  <c r="AS3255" i="1" s="1"/>
  <c r="AO3255" i="1"/>
  <c r="AR3254" i="1"/>
  <c r="AS3254" i="1" s="1"/>
  <c r="AO3254" i="1"/>
  <c r="AS3253" i="1"/>
  <c r="AR3253" i="1"/>
  <c r="AO3253" i="1"/>
  <c r="AR3252" i="1"/>
  <c r="AS3252" i="1" s="1"/>
  <c r="AO3252" i="1"/>
  <c r="AR3251" i="1"/>
  <c r="AS3251" i="1" s="1"/>
  <c r="AO3251" i="1"/>
  <c r="AR3250" i="1"/>
  <c r="AS3250" i="1" s="1"/>
  <c r="AO3250" i="1"/>
  <c r="AR3249" i="1"/>
  <c r="AS3249" i="1" s="1"/>
  <c r="AO3249" i="1"/>
  <c r="AR3248" i="1"/>
  <c r="AS3248" i="1" s="1"/>
  <c r="AO3248" i="1"/>
  <c r="AS3247" i="1"/>
  <c r="AR3247" i="1"/>
  <c r="AO3247" i="1"/>
  <c r="AR3246" i="1"/>
  <c r="AS3246" i="1" s="1"/>
  <c r="AO3246" i="1"/>
  <c r="AR3245" i="1"/>
  <c r="AS3245" i="1" s="1"/>
  <c r="AO3245" i="1"/>
  <c r="AS3244" i="1"/>
  <c r="AR3244" i="1"/>
  <c r="AO3244" i="1"/>
  <c r="AR3243" i="1"/>
  <c r="AS3243" i="1" s="1"/>
  <c r="AO3243" i="1"/>
  <c r="AR3242" i="1"/>
  <c r="AS3242" i="1" s="1"/>
  <c r="AO3242" i="1"/>
  <c r="AS3241" i="1"/>
  <c r="AR3241" i="1"/>
  <c r="AO3241" i="1"/>
  <c r="AR3240" i="1"/>
  <c r="AS3240" i="1" s="1"/>
  <c r="AO3240" i="1"/>
  <c r="AR3239" i="1"/>
  <c r="AS3239" i="1" s="1"/>
  <c r="AO3239" i="1"/>
  <c r="AR3238" i="1"/>
  <c r="AS3238" i="1" s="1"/>
  <c r="AO3238" i="1"/>
  <c r="AS3237" i="1"/>
  <c r="AR3237" i="1"/>
  <c r="AO3237" i="1"/>
  <c r="AR3236" i="1"/>
  <c r="AS3236" i="1" s="1"/>
  <c r="AO3236" i="1"/>
  <c r="AR3235" i="1"/>
  <c r="AS3235" i="1" s="1"/>
  <c r="AO3235" i="1"/>
  <c r="AR3234" i="1"/>
  <c r="AS3234" i="1" s="1"/>
  <c r="AO3234" i="1"/>
  <c r="AR3233" i="1"/>
  <c r="AS3233" i="1" s="1"/>
  <c r="AO3233" i="1"/>
  <c r="AR3232" i="1"/>
  <c r="AS3232" i="1" s="1"/>
  <c r="AO3232" i="1"/>
  <c r="AS3231" i="1"/>
  <c r="AR3231" i="1"/>
  <c r="AO3231" i="1"/>
  <c r="AR3230" i="1"/>
  <c r="AS3230" i="1" s="1"/>
  <c r="AO3230" i="1"/>
  <c r="AR3229" i="1"/>
  <c r="AS3229" i="1" s="1"/>
  <c r="AO3229" i="1"/>
  <c r="AS3228" i="1"/>
  <c r="AR3228" i="1"/>
  <c r="AO3228" i="1"/>
  <c r="AR3227" i="1"/>
  <c r="AS3227" i="1" s="1"/>
  <c r="AO3227" i="1"/>
  <c r="AR3226" i="1"/>
  <c r="AS3226" i="1" s="1"/>
  <c r="AO3226" i="1"/>
  <c r="AS3225" i="1"/>
  <c r="AR3225" i="1"/>
  <c r="AO3225" i="1"/>
  <c r="AR3224" i="1"/>
  <c r="AS3224" i="1" s="1"/>
  <c r="AO3224" i="1"/>
  <c r="AR3223" i="1"/>
  <c r="AS3223" i="1" s="1"/>
  <c r="AO3223" i="1"/>
  <c r="AR3222" i="1"/>
  <c r="AS3222" i="1" s="1"/>
  <c r="AO3222" i="1"/>
  <c r="AS3221" i="1"/>
  <c r="AR3221" i="1"/>
  <c r="AO3221" i="1"/>
  <c r="AR3220" i="1"/>
  <c r="AS3220" i="1" s="1"/>
  <c r="AO3220" i="1"/>
  <c r="AR3219" i="1"/>
  <c r="AS3219" i="1" s="1"/>
  <c r="AO3219" i="1"/>
  <c r="AR3218" i="1"/>
  <c r="AS3218" i="1" s="1"/>
  <c r="AO3218" i="1"/>
  <c r="AR3217" i="1"/>
  <c r="AS3217" i="1" s="1"/>
  <c r="AO3217" i="1"/>
  <c r="AR3216" i="1"/>
  <c r="AS3216" i="1" s="1"/>
  <c r="AO3216" i="1"/>
  <c r="AS3215" i="1"/>
  <c r="AR3215" i="1"/>
  <c r="AO3215" i="1"/>
  <c r="AR3214" i="1"/>
  <c r="AS3214" i="1" s="1"/>
  <c r="AO3214" i="1"/>
  <c r="AR3213" i="1"/>
  <c r="AS3213" i="1" s="1"/>
  <c r="AO3213" i="1"/>
  <c r="AS3212" i="1"/>
  <c r="AR3212" i="1"/>
  <c r="AO3212" i="1"/>
  <c r="AR3211" i="1"/>
  <c r="AS3211" i="1" s="1"/>
  <c r="AO3211" i="1"/>
  <c r="AR3210" i="1"/>
  <c r="AS3210" i="1" s="1"/>
  <c r="AO3210" i="1"/>
  <c r="AS3209" i="1"/>
  <c r="AR3209" i="1"/>
  <c r="AO3209" i="1"/>
  <c r="AR3208" i="1"/>
  <c r="AS3208" i="1" s="1"/>
  <c r="AO3208" i="1"/>
  <c r="AR3207" i="1"/>
  <c r="AS3207" i="1" s="1"/>
  <c r="AO3207" i="1"/>
  <c r="AR3206" i="1"/>
  <c r="AS3206" i="1" s="1"/>
  <c r="AO3206" i="1"/>
  <c r="AS3205" i="1"/>
  <c r="AR3205" i="1"/>
  <c r="AO3205" i="1"/>
  <c r="AR3204" i="1"/>
  <c r="AS3204" i="1" s="1"/>
  <c r="AO3204" i="1"/>
  <c r="AR3203" i="1"/>
  <c r="AS3203" i="1" s="1"/>
  <c r="AO3203" i="1"/>
  <c r="AR3202" i="1"/>
  <c r="AS3202" i="1" s="1"/>
  <c r="AO3202" i="1"/>
  <c r="AR3201" i="1"/>
  <c r="AS3201" i="1" s="1"/>
  <c r="AO3201" i="1"/>
  <c r="AR3200" i="1"/>
  <c r="AS3200" i="1" s="1"/>
  <c r="AO3200" i="1"/>
  <c r="AS3199" i="1"/>
  <c r="AR3199" i="1"/>
  <c r="AO3199" i="1"/>
  <c r="AR3198" i="1"/>
  <c r="AS3198" i="1" s="1"/>
  <c r="AO3198" i="1"/>
  <c r="AR3197" i="1"/>
  <c r="AS3197" i="1" s="1"/>
  <c r="AO3197" i="1"/>
  <c r="AS3196" i="1"/>
  <c r="AR3196" i="1"/>
  <c r="AO3196" i="1"/>
  <c r="AR3195" i="1"/>
  <c r="AS3195" i="1" s="1"/>
  <c r="AO3195" i="1"/>
  <c r="AR3194" i="1"/>
  <c r="AS3194" i="1" s="1"/>
  <c r="AO3194" i="1"/>
  <c r="AS3193" i="1"/>
  <c r="AR3193" i="1"/>
  <c r="AO3193" i="1"/>
  <c r="AR3192" i="1"/>
  <c r="AS3192" i="1" s="1"/>
  <c r="AO3192" i="1"/>
  <c r="AR3191" i="1"/>
  <c r="AS3191" i="1" s="1"/>
  <c r="AO3191" i="1"/>
  <c r="AR3190" i="1"/>
  <c r="AS3190" i="1" s="1"/>
  <c r="AO3190" i="1"/>
  <c r="AS3189" i="1"/>
  <c r="AR3189" i="1"/>
  <c r="AO3189" i="1"/>
  <c r="AR3188" i="1"/>
  <c r="AS3188" i="1" s="1"/>
  <c r="AO3188" i="1"/>
  <c r="AR3187" i="1"/>
  <c r="AS3187" i="1" s="1"/>
  <c r="AO3187" i="1"/>
  <c r="AR3186" i="1"/>
  <c r="AS3186" i="1" s="1"/>
  <c r="AO3186" i="1"/>
  <c r="AR3185" i="1"/>
  <c r="AS3185" i="1" s="1"/>
  <c r="AO3185" i="1"/>
  <c r="AR3184" i="1"/>
  <c r="AS3184" i="1" s="1"/>
  <c r="AO3184" i="1"/>
  <c r="AS3183" i="1"/>
  <c r="AR3183" i="1"/>
  <c r="AO3183" i="1"/>
  <c r="AR3182" i="1"/>
  <c r="AS3182" i="1" s="1"/>
  <c r="AO3182" i="1"/>
  <c r="AR3181" i="1"/>
  <c r="AS3181" i="1" s="1"/>
  <c r="AO3181" i="1"/>
  <c r="AS3180" i="1"/>
  <c r="AR3180" i="1"/>
  <c r="AO3180" i="1"/>
  <c r="AR3179" i="1"/>
  <c r="AS3179" i="1" s="1"/>
  <c r="AO3179" i="1"/>
  <c r="AR3178" i="1"/>
  <c r="AS3178" i="1" s="1"/>
  <c r="AO3178" i="1"/>
  <c r="AS3177" i="1"/>
  <c r="AR3177" i="1"/>
  <c r="AO3177" i="1"/>
  <c r="AR3176" i="1"/>
  <c r="AS3176" i="1" s="1"/>
  <c r="AO3176" i="1"/>
  <c r="AR3175" i="1"/>
  <c r="AS3175" i="1" s="1"/>
  <c r="AO3175" i="1"/>
  <c r="AR3174" i="1"/>
  <c r="AS3174" i="1" s="1"/>
  <c r="AO3174" i="1"/>
  <c r="AS3173" i="1"/>
  <c r="AR3173" i="1"/>
  <c r="AO3173" i="1"/>
  <c r="AR3172" i="1"/>
  <c r="AS3172" i="1" s="1"/>
  <c r="AO3172" i="1"/>
  <c r="AR3171" i="1"/>
  <c r="AS3171" i="1" s="1"/>
  <c r="AO3171" i="1"/>
  <c r="AR3170" i="1"/>
  <c r="AS3170" i="1" s="1"/>
  <c r="AO3170" i="1"/>
  <c r="AR3169" i="1"/>
  <c r="AS3169" i="1" s="1"/>
  <c r="AO3169" i="1"/>
  <c r="AR3168" i="1"/>
  <c r="AS3168" i="1" s="1"/>
  <c r="AO3168" i="1"/>
  <c r="AS3167" i="1"/>
  <c r="AR3167" i="1"/>
  <c r="AO3167" i="1"/>
  <c r="AR3166" i="1"/>
  <c r="AS3166" i="1" s="1"/>
  <c r="AO3166" i="1"/>
  <c r="AR3165" i="1"/>
  <c r="AS3165" i="1" s="1"/>
  <c r="AO3165" i="1"/>
  <c r="AS3164" i="1"/>
  <c r="AR3164" i="1"/>
  <c r="AO3164" i="1"/>
  <c r="AR3163" i="1"/>
  <c r="AS3163" i="1" s="1"/>
  <c r="AO3163" i="1"/>
  <c r="AR3162" i="1"/>
  <c r="AS3162" i="1" s="1"/>
  <c r="AO3162" i="1"/>
  <c r="AS3161" i="1"/>
  <c r="AR3161" i="1"/>
  <c r="AO3161" i="1"/>
  <c r="AR3160" i="1"/>
  <c r="AS3160" i="1" s="1"/>
  <c r="AO3160" i="1"/>
  <c r="AR3159" i="1"/>
  <c r="AS3159" i="1" s="1"/>
  <c r="AO3159" i="1"/>
  <c r="AR3158" i="1"/>
  <c r="AS3158" i="1" s="1"/>
  <c r="AO3158" i="1"/>
  <c r="AS3157" i="1"/>
  <c r="AR3157" i="1"/>
  <c r="AO3157" i="1"/>
  <c r="AR3156" i="1"/>
  <c r="AS3156" i="1" s="1"/>
  <c r="AO3156" i="1"/>
  <c r="AR3155" i="1"/>
  <c r="AS3155" i="1" s="1"/>
  <c r="AO3155" i="1"/>
  <c r="AR3154" i="1"/>
  <c r="AS3154" i="1" s="1"/>
  <c r="AO3154" i="1"/>
  <c r="AR3153" i="1"/>
  <c r="AS3153" i="1" s="1"/>
  <c r="AO3153" i="1"/>
  <c r="AR3152" i="1"/>
  <c r="AS3152" i="1" s="1"/>
  <c r="AO3152" i="1"/>
  <c r="AS3151" i="1"/>
  <c r="AR3151" i="1"/>
  <c r="AO3151" i="1"/>
  <c r="AR3150" i="1"/>
  <c r="AS3150" i="1" s="1"/>
  <c r="AO3150" i="1"/>
  <c r="AR3149" i="1"/>
  <c r="AS3149" i="1" s="1"/>
  <c r="AO3149" i="1"/>
  <c r="AS3148" i="1"/>
  <c r="AR3148" i="1"/>
  <c r="AO3148" i="1"/>
  <c r="AS3147" i="1"/>
  <c r="AR3147" i="1"/>
  <c r="AO3147" i="1"/>
  <c r="AR3146" i="1"/>
  <c r="AS3146" i="1" s="1"/>
  <c r="AO3146" i="1"/>
  <c r="AS3145" i="1"/>
  <c r="AR3145" i="1"/>
  <c r="AO3145" i="1"/>
  <c r="AS3144" i="1"/>
  <c r="AR3144" i="1"/>
  <c r="AO3144" i="1"/>
  <c r="AR3143" i="1"/>
  <c r="AS3143" i="1" s="1"/>
  <c r="AO3143" i="1"/>
  <c r="AR3142" i="1"/>
  <c r="AS3142" i="1" s="1"/>
  <c r="AO3142" i="1"/>
  <c r="AR3141" i="1"/>
  <c r="AS3141" i="1" s="1"/>
  <c r="AO3141" i="1"/>
  <c r="AR3140" i="1"/>
  <c r="AS3140" i="1" s="1"/>
  <c r="AO3140" i="1"/>
  <c r="AR3139" i="1"/>
  <c r="AS3139" i="1" s="1"/>
  <c r="AO3139" i="1"/>
  <c r="AR3138" i="1"/>
  <c r="AS3138" i="1" s="1"/>
  <c r="AO3138" i="1"/>
  <c r="AS3137" i="1"/>
  <c r="AR3137" i="1"/>
  <c r="AO3137" i="1"/>
  <c r="AR3136" i="1"/>
  <c r="AS3136" i="1" s="1"/>
  <c r="AO3136" i="1"/>
  <c r="AR3135" i="1"/>
  <c r="AS3135" i="1" s="1"/>
  <c r="AO3135" i="1"/>
  <c r="AR3134" i="1"/>
  <c r="AS3134" i="1" s="1"/>
  <c r="AO3134" i="1"/>
  <c r="AR3133" i="1"/>
  <c r="AS3133" i="1" s="1"/>
  <c r="AO3133" i="1"/>
  <c r="AR3132" i="1"/>
  <c r="AS3132" i="1" s="1"/>
  <c r="AO3132" i="1"/>
  <c r="AR3131" i="1"/>
  <c r="AS3131" i="1" s="1"/>
  <c r="AO3131" i="1"/>
  <c r="AR3130" i="1"/>
  <c r="AS3130" i="1" s="1"/>
  <c r="AO3130" i="1"/>
  <c r="AS3129" i="1"/>
  <c r="AR3129" i="1"/>
  <c r="AO3129" i="1"/>
  <c r="AR3128" i="1"/>
  <c r="AS3128" i="1" s="1"/>
  <c r="AO3128" i="1"/>
  <c r="AR3127" i="1"/>
  <c r="AS3127" i="1" s="1"/>
  <c r="AO3127" i="1"/>
  <c r="AR3126" i="1"/>
  <c r="AS3126" i="1" s="1"/>
  <c r="AO3126" i="1"/>
  <c r="AS3125" i="1"/>
  <c r="AR3125" i="1"/>
  <c r="AO3125" i="1"/>
  <c r="AR3124" i="1"/>
  <c r="AS3124" i="1" s="1"/>
  <c r="AO3124" i="1"/>
  <c r="AR3123" i="1"/>
  <c r="AS3123" i="1" s="1"/>
  <c r="AO3123" i="1"/>
  <c r="AR3122" i="1"/>
  <c r="AS3122" i="1" s="1"/>
  <c r="AO3122" i="1"/>
  <c r="AR3121" i="1"/>
  <c r="AS3121" i="1" s="1"/>
  <c r="AO3121" i="1"/>
  <c r="AR3120" i="1"/>
  <c r="AS3120" i="1" s="1"/>
  <c r="AO3120" i="1"/>
  <c r="AS3119" i="1"/>
  <c r="AR3119" i="1"/>
  <c r="AO3119" i="1"/>
  <c r="AR3118" i="1"/>
  <c r="AS3118" i="1" s="1"/>
  <c r="AO3118" i="1"/>
  <c r="AR3117" i="1"/>
  <c r="AS3117" i="1" s="1"/>
  <c r="AO3117" i="1"/>
  <c r="AS3116" i="1"/>
  <c r="AR3116" i="1"/>
  <c r="AO3116" i="1"/>
  <c r="AS3115" i="1"/>
  <c r="AR3115" i="1"/>
  <c r="AO3115" i="1"/>
  <c r="AR3114" i="1"/>
  <c r="AS3114" i="1" s="1"/>
  <c r="AO3114" i="1"/>
  <c r="AS3113" i="1"/>
  <c r="AR3113" i="1"/>
  <c r="AO3113" i="1"/>
  <c r="AS3112" i="1"/>
  <c r="AR3112" i="1"/>
  <c r="AO3112" i="1"/>
  <c r="AR3111" i="1"/>
  <c r="AS3111" i="1" s="1"/>
  <c r="AO3111" i="1"/>
  <c r="AR3110" i="1"/>
  <c r="AS3110" i="1" s="1"/>
  <c r="AO3110" i="1"/>
  <c r="AR3109" i="1"/>
  <c r="AS3109" i="1" s="1"/>
  <c r="AO3109" i="1"/>
  <c r="AR3108" i="1"/>
  <c r="AS3108" i="1" s="1"/>
  <c r="AO3108" i="1"/>
  <c r="AR3107" i="1"/>
  <c r="AS3107" i="1" s="1"/>
  <c r="AO3107" i="1"/>
  <c r="AR3106" i="1"/>
  <c r="AS3106" i="1" s="1"/>
  <c r="AO3106" i="1"/>
  <c r="AS3105" i="1"/>
  <c r="AR3105" i="1"/>
  <c r="AO3105" i="1"/>
  <c r="AR3104" i="1"/>
  <c r="AS3104" i="1" s="1"/>
  <c r="AO3104" i="1"/>
  <c r="AR3103" i="1"/>
  <c r="AS3103" i="1" s="1"/>
  <c r="AO3103" i="1"/>
  <c r="AR3102" i="1"/>
  <c r="AS3102" i="1" s="1"/>
  <c r="AO3102" i="1"/>
  <c r="AR3101" i="1"/>
  <c r="AS3101" i="1" s="1"/>
  <c r="AO3101" i="1"/>
  <c r="AR3100" i="1"/>
  <c r="AS3100" i="1" s="1"/>
  <c r="AO3100" i="1"/>
  <c r="AR3099" i="1"/>
  <c r="AS3099" i="1" s="1"/>
  <c r="AO3099" i="1"/>
  <c r="AR3098" i="1"/>
  <c r="AS3098" i="1" s="1"/>
  <c r="AO3098" i="1"/>
  <c r="AS3097" i="1"/>
  <c r="AR3097" i="1"/>
  <c r="AO3097" i="1"/>
  <c r="AR3096" i="1"/>
  <c r="AS3096" i="1" s="1"/>
  <c r="AO3096" i="1"/>
  <c r="AR3095" i="1"/>
  <c r="AS3095" i="1" s="1"/>
  <c r="AO3095" i="1"/>
  <c r="AR3094" i="1"/>
  <c r="AS3094" i="1" s="1"/>
  <c r="AO3094" i="1"/>
  <c r="AS3093" i="1"/>
  <c r="AR3093" i="1"/>
  <c r="AO3093" i="1"/>
  <c r="AR3092" i="1"/>
  <c r="AS3092" i="1" s="1"/>
  <c r="AO3092" i="1"/>
  <c r="AR3091" i="1"/>
  <c r="AS3091" i="1" s="1"/>
  <c r="AO3091" i="1"/>
  <c r="AR3090" i="1"/>
  <c r="AS3090" i="1" s="1"/>
  <c r="AO3090" i="1"/>
  <c r="AR3089" i="1"/>
  <c r="AS3089" i="1" s="1"/>
  <c r="AO3089" i="1"/>
  <c r="AR3088" i="1"/>
  <c r="AS3088" i="1" s="1"/>
  <c r="AO3088" i="1"/>
  <c r="AS3087" i="1"/>
  <c r="AR3087" i="1"/>
  <c r="AO3087" i="1"/>
  <c r="AR3086" i="1"/>
  <c r="AS3086" i="1" s="1"/>
  <c r="AO3086" i="1"/>
  <c r="AR3085" i="1"/>
  <c r="AS3085" i="1" s="1"/>
  <c r="AO3085" i="1"/>
  <c r="AS3084" i="1"/>
  <c r="AR3084" i="1"/>
  <c r="AO3084" i="1"/>
  <c r="AS3083" i="1"/>
  <c r="AR3083" i="1"/>
  <c r="AO3083" i="1"/>
  <c r="AR3082" i="1"/>
  <c r="AS3082" i="1" s="1"/>
  <c r="AO3082" i="1"/>
  <c r="AS3081" i="1"/>
  <c r="AR3081" i="1"/>
  <c r="AO3081" i="1"/>
  <c r="AS3080" i="1"/>
  <c r="AR3080" i="1"/>
  <c r="AO3080" i="1"/>
  <c r="AR3079" i="1"/>
  <c r="AS3079" i="1" s="1"/>
  <c r="AO3079" i="1"/>
  <c r="AR3078" i="1"/>
  <c r="AS3078" i="1" s="1"/>
  <c r="AO3078" i="1"/>
  <c r="AR3077" i="1"/>
  <c r="AS3077" i="1" s="1"/>
  <c r="AO3077" i="1"/>
  <c r="AR3076" i="1"/>
  <c r="AS3076" i="1" s="1"/>
  <c r="AO3076" i="1"/>
  <c r="AR3075" i="1"/>
  <c r="AS3075" i="1" s="1"/>
  <c r="AO3075" i="1"/>
  <c r="AR3074" i="1"/>
  <c r="AS3074" i="1" s="1"/>
  <c r="AO3074" i="1"/>
  <c r="AS3073" i="1"/>
  <c r="AR3073" i="1"/>
  <c r="AO3073" i="1"/>
  <c r="AR3072" i="1"/>
  <c r="AS3072" i="1" s="1"/>
  <c r="AO3072" i="1"/>
  <c r="AR3071" i="1"/>
  <c r="AS3071" i="1" s="1"/>
  <c r="AO3071" i="1"/>
  <c r="AR3070" i="1"/>
  <c r="AS3070" i="1" s="1"/>
  <c r="AO3070" i="1"/>
  <c r="AR3069" i="1"/>
  <c r="AS3069" i="1" s="1"/>
  <c r="AO3069" i="1"/>
  <c r="AR3068" i="1"/>
  <c r="AS3068" i="1" s="1"/>
  <c r="AO3068" i="1"/>
  <c r="AR3067" i="1"/>
  <c r="AS3067" i="1" s="1"/>
  <c r="AO3067" i="1"/>
  <c r="AR3066" i="1"/>
  <c r="AS3066" i="1" s="1"/>
  <c r="AO3066" i="1"/>
  <c r="AS3065" i="1"/>
  <c r="AR3065" i="1"/>
  <c r="AO3065" i="1"/>
  <c r="AR3064" i="1"/>
  <c r="AS3064" i="1" s="1"/>
  <c r="AO3064" i="1"/>
  <c r="AR3063" i="1"/>
  <c r="AS3063" i="1" s="1"/>
  <c r="AO3063" i="1"/>
  <c r="AR3062" i="1"/>
  <c r="AS3062" i="1" s="1"/>
  <c r="AO3062" i="1"/>
  <c r="AS3061" i="1"/>
  <c r="AR3061" i="1"/>
  <c r="AO3061" i="1"/>
  <c r="AR3060" i="1"/>
  <c r="AS3060" i="1" s="1"/>
  <c r="AO3060" i="1"/>
  <c r="AR3059" i="1"/>
  <c r="AS3059" i="1" s="1"/>
  <c r="AO3059" i="1"/>
  <c r="AR3058" i="1"/>
  <c r="AS3058" i="1" s="1"/>
  <c r="AO3058" i="1"/>
  <c r="AR3057" i="1"/>
  <c r="AS3057" i="1" s="1"/>
  <c r="AO3057" i="1"/>
  <c r="AR3056" i="1"/>
  <c r="AS3056" i="1" s="1"/>
  <c r="AO3056" i="1"/>
  <c r="AS3055" i="1"/>
  <c r="AR3055" i="1"/>
  <c r="AO3055" i="1"/>
  <c r="AR3054" i="1"/>
  <c r="AS3054" i="1" s="1"/>
  <c r="AO3054" i="1"/>
  <c r="AR3053" i="1"/>
  <c r="AS3053" i="1" s="1"/>
  <c r="AO3053" i="1"/>
  <c r="AS3052" i="1"/>
  <c r="AR3052" i="1"/>
  <c r="AO3052" i="1"/>
  <c r="AS3051" i="1"/>
  <c r="AR3051" i="1"/>
  <c r="AO3051" i="1"/>
  <c r="AR3050" i="1"/>
  <c r="AS3050" i="1" s="1"/>
  <c r="AO3050" i="1"/>
  <c r="AS3049" i="1"/>
  <c r="AR3049" i="1"/>
  <c r="AO3049" i="1"/>
  <c r="AS3048" i="1"/>
  <c r="AR3048" i="1"/>
  <c r="AO3048" i="1"/>
  <c r="AR3047" i="1"/>
  <c r="AS3047" i="1" s="1"/>
  <c r="AO3047" i="1"/>
  <c r="AR3046" i="1"/>
  <c r="AS3046" i="1" s="1"/>
  <c r="AO3046" i="1"/>
  <c r="AR3045" i="1"/>
  <c r="AS3045" i="1" s="1"/>
  <c r="AO3045" i="1"/>
  <c r="AR3044" i="1"/>
  <c r="AS3044" i="1" s="1"/>
  <c r="AO3044" i="1"/>
  <c r="AR3043" i="1"/>
  <c r="AS3043" i="1" s="1"/>
  <c r="AO3043" i="1"/>
  <c r="AR3042" i="1"/>
  <c r="AS3042" i="1" s="1"/>
  <c r="AO3042" i="1"/>
  <c r="AS3041" i="1"/>
  <c r="AR3041" i="1"/>
  <c r="AO3041" i="1"/>
  <c r="AR3040" i="1"/>
  <c r="AS3040" i="1" s="1"/>
  <c r="AO3040" i="1"/>
  <c r="AR3039" i="1"/>
  <c r="AS3039" i="1" s="1"/>
  <c r="AO3039" i="1"/>
  <c r="AR3038" i="1"/>
  <c r="AS3038" i="1" s="1"/>
  <c r="AO3038" i="1"/>
  <c r="AR3037" i="1"/>
  <c r="AS3037" i="1" s="1"/>
  <c r="AO3037" i="1"/>
  <c r="AR3036" i="1"/>
  <c r="AS3036" i="1" s="1"/>
  <c r="AO3036" i="1"/>
  <c r="AR3035" i="1"/>
  <c r="AS3035" i="1" s="1"/>
  <c r="AO3035" i="1"/>
  <c r="AR3034" i="1"/>
  <c r="AS3034" i="1" s="1"/>
  <c r="AO3034" i="1"/>
  <c r="AS3033" i="1"/>
  <c r="AR3033" i="1"/>
  <c r="AO3033" i="1"/>
  <c r="AR3032" i="1"/>
  <c r="AS3032" i="1" s="1"/>
  <c r="AO3032" i="1"/>
  <c r="AR3031" i="1"/>
  <c r="AS3031" i="1" s="1"/>
  <c r="AO3031" i="1"/>
  <c r="AR3030" i="1"/>
  <c r="AS3030" i="1" s="1"/>
  <c r="AO3030" i="1"/>
  <c r="AS3029" i="1"/>
  <c r="AR3029" i="1"/>
  <c r="AO3029" i="1"/>
  <c r="AR3028" i="1"/>
  <c r="AS3028" i="1" s="1"/>
  <c r="AO3028" i="1"/>
  <c r="AR3027" i="1"/>
  <c r="AS3027" i="1" s="1"/>
  <c r="AO3027" i="1"/>
  <c r="AR3026" i="1"/>
  <c r="AS3026" i="1" s="1"/>
  <c r="AO3026" i="1"/>
  <c r="AR3025" i="1"/>
  <c r="AS3025" i="1" s="1"/>
  <c r="AO3025" i="1"/>
  <c r="AR3024" i="1"/>
  <c r="AS3024" i="1" s="1"/>
  <c r="AO3024" i="1"/>
  <c r="AS3023" i="1"/>
  <c r="AR3023" i="1"/>
  <c r="AO3023" i="1"/>
  <c r="AR3022" i="1"/>
  <c r="AS3022" i="1" s="1"/>
  <c r="AO3022" i="1"/>
  <c r="AR3021" i="1"/>
  <c r="AS3021" i="1" s="1"/>
  <c r="AO3021" i="1"/>
  <c r="AS3020" i="1"/>
  <c r="AR3020" i="1"/>
  <c r="AO3020" i="1"/>
  <c r="AS3019" i="1"/>
  <c r="AR3019" i="1"/>
  <c r="AO3019" i="1"/>
  <c r="AR3018" i="1"/>
  <c r="AS3018" i="1" s="1"/>
  <c r="AO3018" i="1"/>
  <c r="AS3017" i="1"/>
  <c r="AR3017" i="1"/>
  <c r="AO3017" i="1"/>
  <c r="AS3016" i="1"/>
  <c r="AR3016" i="1"/>
  <c r="AO3016" i="1"/>
  <c r="AR3015" i="1"/>
  <c r="AS3015" i="1" s="1"/>
  <c r="AO3015" i="1"/>
  <c r="AR3014" i="1"/>
  <c r="AS3014" i="1" s="1"/>
  <c r="AO3014" i="1"/>
  <c r="AR3013" i="1"/>
  <c r="AS3013" i="1" s="1"/>
  <c r="AO3013" i="1"/>
  <c r="AR3012" i="1"/>
  <c r="AS3012" i="1" s="1"/>
  <c r="AO3012" i="1"/>
  <c r="AR3011" i="1"/>
  <c r="AS3011" i="1" s="1"/>
  <c r="AO3011" i="1"/>
  <c r="AR3010" i="1"/>
  <c r="AS3010" i="1" s="1"/>
  <c r="AO3010" i="1"/>
  <c r="AS3009" i="1"/>
  <c r="AR3009" i="1"/>
  <c r="AO3009" i="1"/>
  <c r="AR3008" i="1"/>
  <c r="AS3008" i="1" s="1"/>
  <c r="AO3008" i="1"/>
  <c r="AR3007" i="1"/>
  <c r="AS3007" i="1" s="1"/>
  <c r="AO3007" i="1"/>
  <c r="AR3006" i="1"/>
  <c r="AS3006" i="1" s="1"/>
  <c r="AO3006" i="1"/>
  <c r="AR3005" i="1"/>
  <c r="AS3005" i="1" s="1"/>
  <c r="AO3005" i="1"/>
  <c r="AR3004" i="1"/>
  <c r="AS3004" i="1" s="1"/>
  <c r="AO3004" i="1"/>
  <c r="AR3003" i="1"/>
  <c r="AS3003" i="1" s="1"/>
  <c r="AO3003" i="1"/>
  <c r="AR3002" i="1"/>
  <c r="AS3002" i="1" s="1"/>
  <c r="AO3002" i="1"/>
  <c r="AS3001" i="1"/>
  <c r="AR3001" i="1"/>
  <c r="AO3001" i="1"/>
  <c r="AR3000" i="1"/>
  <c r="AS3000" i="1" s="1"/>
  <c r="AO3000" i="1"/>
  <c r="AS2999" i="1"/>
  <c r="AR2999" i="1"/>
  <c r="AO2999" i="1"/>
  <c r="AR2998" i="1"/>
  <c r="AS2998" i="1" s="1"/>
  <c r="AO2998" i="1"/>
  <c r="AR2997" i="1"/>
  <c r="AS2997" i="1" s="1"/>
  <c r="AO2997" i="1"/>
  <c r="AS2996" i="1"/>
  <c r="AR2996" i="1"/>
  <c r="AO2996" i="1"/>
  <c r="AR2995" i="1"/>
  <c r="AS2995" i="1" s="1"/>
  <c r="AO2995" i="1"/>
  <c r="AR2994" i="1"/>
  <c r="AS2994" i="1" s="1"/>
  <c r="AO2994" i="1"/>
  <c r="AS2993" i="1"/>
  <c r="AR2993" i="1"/>
  <c r="AO2993" i="1"/>
  <c r="AR2992" i="1"/>
  <c r="AS2992" i="1" s="1"/>
  <c r="AO2992" i="1"/>
  <c r="AR2991" i="1"/>
  <c r="AS2991" i="1" s="1"/>
  <c r="AO2991" i="1"/>
  <c r="AR2990" i="1"/>
  <c r="AS2990" i="1" s="1"/>
  <c r="AO2990" i="1"/>
  <c r="AR2989" i="1"/>
  <c r="AS2989" i="1" s="1"/>
  <c r="AO2989" i="1"/>
  <c r="AR2988" i="1"/>
  <c r="AS2988" i="1" s="1"/>
  <c r="AO2988" i="1"/>
  <c r="AR2987" i="1"/>
  <c r="AS2987" i="1" s="1"/>
  <c r="AO2987" i="1"/>
  <c r="AR2986" i="1"/>
  <c r="AS2986" i="1" s="1"/>
  <c r="AO2986" i="1"/>
  <c r="AS2985" i="1"/>
  <c r="AR2985" i="1"/>
  <c r="AO2985" i="1"/>
  <c r="AR2984" i="1"/>
  <c r="AS2984" i="1" s="1"/>
  <c r="AO2984" i="1"/>
  <c r="AS2983" i="1"/>
  <c r="AR2983" i="1"/>
  <c r="AO2983" i="1"/>
  <c r="AR2982" i="1"/>
  <c r="AS2982" i="1" s="1"/>
  <c r="AO2982" i="1"/>
  <c r="AR2981" i="1"/>
  <c r="AS2981" i="1" s="1"/>
  <c r="AO2981" i="1"/>
  <c r="AS2980" i="1"/>
  <c r="AR2980" i="1"/>
  <c r="AO2980" i="1"/>
  <c r="AR2979" i="1"/>
  <c r="AS2979" i="1" s="1"/>
  <c r="AO2979" i="1"/>
  <c r="AR2978" i="1"/>
  <c r="AS2978" i="1" s="1"/>
  <c r="AO2978" i="1"/>
  <c r="AS2977" i="1"/>
  <c r="AR2977" i="1"/>
  <c r="AO2977" i="1"/>
  <c r="AR2976" i="1"/>
  <c r="AS2976" i="1" s="1"/>
  <c r="AO2976" i="1"/>
  <c r="AR2975" i="1"/>
  <c r="AS2975" i="1" s="1"/>
  <c r="AO2975" i="1"/>
  <c r="AR2974" i="1"/>
  <c r="AS2974" i="1" s="1"/>
  <c r="AO2974" i="1"/>
  <c r="AS2973" i="1"/>
  <c r="AR2973" i="1"/>
  <c r="AO2973" i="1"/>
  <c r="AR2972" i="1"/>
  <c r="AS2972" i="1" s="1"/>
  <c r="AO2972" i="1"/>
  <c r="AR2971" i="1"/>
  <c r="AS2971" i="1" s="1"/>
  <c r="AO2971" i="1"/>
  <c r="AR2970" i="1"/>
  <c r="AS2970" i="1" s="1"/>
  <c r="AO2970" i="1"/>
  <c r="AR2969" i="1"/>
  <c r="AS2969" i="1" s="1"/>
  <c r="AO2969" i="1"/>
  <c r="AR2968" i="1"/>
  <c r="AS2968" i="1" s="1"/>
  <c r="AO2968" i="1"/>
  <c r="AS2967" i="1"/>
  <c r="AR2967" i="1"/>
  <c r="AO2967" i="1"/>
  <c r="AR2966" i="1"/>
  <c r="AS2966" i="1" s="1"/>
  <c r="AO2966" i="1"/>
  <c r="AR2965" i="1"/>
  <c r="AS2965" i="1" s="1"/>
  <c r="AO2965" i="1"/>
  <c r="AS2964" i="1"/>
  <c r="AR2964" i="1"/>
  <c r="AO2964" i="1"/>
  <c r="AS2963" i="1"/>
  <c r="AR2963" i="1"/>
  <c r="AO2963" i="1"/>
  <c r="AR2962" i="1"/>
  <c r="AS2962" i="1" s="1"/>
  <c r="AO2962" i="1"/>
  <c r="AS2961" i="1"/>
  <c r="AR2961" i="1"/>
  <c r="AO2961" i="1"/>
  <c r="AS2960" i="1"/>
  <c r="AR2960" i="1"/>
  <c r="AO2960" i="1"/>
  <c r="AR2959" i="1"/>
  <c r="AS2959" i="1" s="1"/>
  <c r="AO2959" i="1"/>
  <c r="AR2958" i="1"/>
  <c r="AS2958" i="1" s="1"/>
  <c r="AO2958" i="1"/>
  <c r="AR2957" i="1"/>
  <c r="AS2957" i="1" s="1"/>
  <c r="AO2957" i="1"/>
  <c r="AR2956" i="1"/>
  <c r="AS2956" i="1" s="1"/>
  <c r="AO2956" i="1"/>
  <c r="AR2955" i="1"/>
  <c r="AS2955" i="1" s="1"/>
  <c r="AO2955" i="1"/>
  <c r="AR2954" i="1"/>
  <c r="AS2954" i="1" s="1"/>
  <c r="AO2954" i="1"/>
  <c r="AS2953" i="1"/>
  <c r="AR2953" i="1"/>
  <c r="AO2953" i="1"/>
  <c r="AR2952" i="1"/>
  <c r="AS2952" i="1" s="1"/>
  <c r="AO2952" i="1"/>
  <c r="AS2951" i="1"/>
  <c r="AR2951" i="1"/>
  <c r="AO2951" i="1"/>
  <c r="AR2950" i="1"/>
  <c r="AS2950" i="1" s="1"/>
  <c r="AO2950" i="1"/>
  <c r="AR2949" i="1"/>
  <c r="AS2949" i="1" s="1"/>
  <c r="AO2949" i="1"/>
  <c r="AS2948" i="1"/>
  <c r="AR2948" i="1"/>
  <c r="AO2948" i="1"/>
  <c r="AR2947" i="1"/>
  <c r="AS2947" i="1" s="1"/>
  <c r="AO2947" i="1"/>
  <c r="AR2946" i="1"/>
  <c r="AS2946" i="1" s="1"/>
  <c r="AO2946" i="1"/>
  <c r="AS2945" i="1"/>
  <c r="AR2945" i="1"/>
  <c r="AO2945" i="1"/>
  <c r="AR2944" i="1"/>
  <c r="AS2944" i="1" s="1"/>
  <c r="AO2944" i="1"/>
  <c r="AR2943" i="1"/>
  <c r="AS2943" i="1" s="1"/>
  <c r="AO2943" i="1"/>
  <c r="AR2942" i="1"/>
  <c r="AS2942" i="1" s="1"/>
  <c r="AO2942" i="1"/>
  <c r="AS2941" i="1"/>
  <c r="AR2941" i="1"/>
  <c r="AO2941" i="1"/>
  <c r="AR2940" i="1"/>
  <c r="AS2940" i="1" s="1"/>
  <c r="AO2940" i="1"/>
  <c r="AR2939" i="1"/>
  <c r="AS2939" i="1" s="1"/>
  <c r="AO2939" i="1"/>
  <c r="AR2938" i="1"/>
  <c r="AS2938" i="1" s="1"/>
  <c r="AO2938" i="1"/>
  <c r="AR2937" i="1"/>
  <c r="AS2937" i="1" s="1"/>
  <c r="AO2937" i="1"/>
  <c r="AR2936" i="1"/>
  <c r="AS2936" i="1" s="1"/>
  <c r="AO2936" i="1"/>
  <c r="AS2935" i="1"/>
  <c r="AR2935" i="1"/>
  <c r="AO2935" i="1"/>
  <c r="AR2934" i="1"/>
  <c r="AS2934" i="1" s="1"/>
  <c r="AO2934" i="1"/>
  <c r="AR2933" i="1"/>
  <c r="AS2933" i="1" s="1"/>
  <c r="AO2933" i="1"/>
  <c r="AS2932" i="1"/>
  <c r="AR2932" i="1"/>
  <c r="AO2932" i="1"/>
  <c r="AS2931" i="1"/>
  <c r="AR2931" i="1"/>
  <c r="AO2931" i="1"/>
  <c r="AR2930" i="1"/>
  <c r="AS2930" i="1" s="1"/>
  <c r="AO2930" i="1"/>
  <c r="AS2929" i="1"/>
  <c r="AR2929" i="1"/>
  <c r="AO2929" i="1"/>
  <c r="AS2928" i="1"/>
  <c r="AR2928" i="1"/>
  <c r="AO2928" i="1"/>
  <c r="AR2927" i="1"/>
  <c r="AS2927" i="1" s="1"/>
  <c r="AO2927" i="1"/>
  <c r="AR2926" i="1"/>
  <c r="AS2926" i="1" s="1"/>
  <c r="AO2926" i="1"/>
  <c r="AR2925" i="1"/>
  <c r="AS2925" i="1" s="1"/>
  <c r="AO2925" i="1"/>
  <c r="AR2924" i="1"/>
  <c r="AS2924" i="1" s="1"/>
  <c r="AO2924" i="1"/>
  <c r="AR2923" i="1"/>
  <c r="AS2923" i="1" s="1"/>
  <c r="AO2923" i="1"/>
  <c r="AR2922" i="1"/>
  <c r="AS2922" i="1" s="1"/>
  <c r="AO2922" i="1"/>
  <c r="AS2921" i="1"/>
  <c r="AR2921" i="1"/>
  <c r="AO2921" i="1"/>
  <c r="AR2920" i="1"/>
  <c r="AS2920" i="1" s="1"/>
  <c r="AO2920" i="1"/>
  <c r="AS2919" i="1"/>
  <c r="AR2919" i="1"/>
  <c r="AO2919" i="1"/>
  <c r="AR2918" i="1"/>
  <c r="AS2918" i="1" s="1"/>
  <c r="AO2918" i="1"/>
  <c r="AR2917" i="1"/>
  <c r="AS2917" i="1" s="1"/>
  <c r="AO2917" i="1"/>
  <c r="AS2916" i="1"/>
  <c r="AR2916" i="1"/>
  <c r="AO2916" i="1"/>
  <c r="AR2915" i="1"/>
  <c r="AS2915" i="1" s="1"/>
  <c r="AO2915" i="1"/>
  <c r="AR2914" i="1"/>
  <c r="AS2914" i="1" s="1"/>
  <c r="AO2914" i="1"/>
  <c r="AS2913" i="1"/>
  <c r="AR2913" i="1"/>
  <c r="AO2913" i="1"/>
  <c r="AR2912" i="1"/>
  <c r="AS2912" i="1" s="1"/>
  <c r="AO2912" i="1"/>
  <c r="AR2911" i="1"/>
  <c r="AS2911" i="1" s="1"/>
  <c r="AO2911" i="1"/>
  <c r="AR2910" i="1"/>
  <c r="AS2910" i="1" s="1"/>
  <c r="AO2910" i="1"/>
  <c r="AS2909" i="1"/>
  <c r="AR2909" i="1"/>
  <c r="AO2909" i="1"/>
  <c r="AR2908" i="1"/>
  <c r="AS2908" i="1" s="1"/>
  <c r="AO2908" i="1"/>
  <c r="AR2907" i="1"/>
  <c r="AS2907" i="1" s="1"/>
  <c r="AO2907" i="1"/>
  <c r="AR2906" i="1"/>
  <c r="AS2906" i="1" s="1"/>
  <c r="AO2906" i="1"/>
  <c r="AR2905" i="1"/>
  <c r="AS2905" i="1" s="1"/>
  <c r="AO2905" i="1"/>
  <c r="AR2904" i="1"/>
  <c r="AS2904" i="1" s="1"/>
  <c r="AO2904" i="1"/>
  <c r="AS2903" i="1"/>
  <c r="AR2903" i="1"/>
  <c r="AO2903" i="1"/>
  <c r="AR2902" i="1"/>
  <c r="AS2902" i="1" s="1"/>
  <c r="AO2902" i="1"/>
  <c r="AR2901" i="1"/>
  <c r="AS2901" i="1" s="1"/>
  <c r="AO2901" i="1"/>
  <c r="AS2900" i="1"/>
  <c r="AR2900" i="1"/>
  <c r="AO2900" i="1"/>
  <c r="AS2899" i="1"/>
  <c r="AR2899" i="1"/>
  <c r="AO2899" i="1"/>
  <c r="AR2898" i="1"/>
  <c r="AS2898" i="1" s="1"/>
  <c r="AO2898" i="1"/>
  <c r="AS2897" i="1"/>
  <c r="AR2897" i="1"/>
  <c r="AO2897" i="1"/>
  <c r="AS2896" i="1"/>
  <c r="AR2896" i="1"/>
  <c r="AO2896" i="1"/>
  <c r="AR2895" i="1"/>
  <c r="AS2895" i="1" s="1"/>
  <c r="AO2895" i="1"/>
  <c r="AR2894" i="1"/>
  <c r="AS2894" i="1" s="1"/>
  <c r="AO2894" i="1"/>
  <c r="AR2893" i="1"/>
  <c r="AS2893" i="1" s="1"/>
  <c r="AO2893" i="1"/>
  <c r="AR2892" i="1"/>
  <c r="AS2892" i="1" s="1"/>
  <c r="AO2892" i="1"/>
  <c r="AR2891" i="1"/>
  <c r="AS2891" i="1" s="1"/>
  <c r="AO2891" i="1"/>
  <c r="AR2890" i="1"/>
  <c r="AS2890" i="1" s="1"/>
  <c r="AO2890" i="1"/>
  <c r="AS2889" i="1"/>
  <c r="AR2889" i="1"/>
  <c r="AO2889" i="1"/>
  <c r="AR2888" i="1"/>
  <c r="AS2888" i="1" s="1"/>
  <c r="AO2888" i="1"/>
  <c r="AS2887" i="1"/>
  <c r="AR2887" i="1"/>
  <c r="AO2887" i="1"/>
  <c r="AR2886" i="1"/>
  <c r="AS2886" i="1" s="1"/>
  <c r="AO2886" i="1"/>
  <c r="AR2885" i="1"/>
  <c r="AS2885" i="1" s="1"/>
  <c r="AO2885" i="1"/>
  <c r="AS2884" i="1"/>
  <c r="AR2884" i="1"/>
  <c r="AO2884" i="1"/>
  <c r="AR2883" i="1"/>
  <c r="AS2883" i="1" s="1"/>
  <c r="AO2883" i="1"/>
  <c r="AR2882" i="1"/>
  <c r="AS2882" i="1" s="1"/>
  <c r="AO2882" i="1"/>
  <c r="AS2881" i="1"/>
  <c r="AR2881" i="1"/>
  <c r="AO2881" i="1"/>
  <c r="AR2880" i="1"/>
  <c r="AS2880" i="1" s="1"/>
  <c r="AO2880" i="1"/>
  <c r="AR2879" i="1"/>
  <c r="AS2879" i="1" s="1"/>
  <c r="AO2879" i="1"/>
  <c r="AR2878" i="1"/>
  <c r="AS2878" i="1" s="1"/>
  <c r="AO2878" i="1"/>
  <c r="AS2877" i="1"/>
  <c r="AR2877" i="1"/>
  <c r="AO2877" i="1"/>
  <c r="AR2876" i="1"/>
  <c r="AS2876" i="1" s="1"/>
  <c r="AO2876" i="1"/>
  <c r="AR2875" i="1"/>
  <c r="AS2875" i="1" s="1"/>
  <c r="AO2875" i="1"/>
  <c r="AR2874" i="1"/>
  <c r="AS2874" i="1" s="1"/>
  <c r="AO2874" i="1"/>
  <c r="AR2873" i="1"/>
  <c r="AS2873" i="1" s="1"/>
  <c r="AO2873" i="1"/>
  <c r="AR2872" i="1"/>
  <c r="AS2872" i="1" s="1"/>
  <c r="AO2872" i="1"/>
  <c r="AS2871" i="1"/>
  <c r="AR2871" i="1"/>
  <c r="AO2871" i="1"/>
  <c r="AR2870" i="1"/>
  <c r="AS2870" i="1" s="1"/>
  <c r="AO2870" i="1"/>
  <c r="AR2869" i="1"/>
  <c r="AS2869" i="1" s="1"/>
  <c r="AO2869" i="1"/>
  <c r="AS2868" i="1"/>
  <c r="AR2868" i="1"/>
  <c r="AO2868" i="1"/>
  <c r="AS2867" i="1"/>
  <c r="AR2867" i="1"/>
  <c r="AO2867" i="1"/>
  <c r="AR2866" i="1"/>
  <c r="AS2866" i="1" s="1"/>
  <c r="AO2866" i="1"/>
  <c r="AS2865" i="1"/>
  <c r="AR2865" i="1"/>
  <c r="AO2865" i="1"/>
  <c r="AS2864" i="1"/>
  <c r="AR2864" i="1"/>
  <c r="AO2864" i="1"/>
  <c r="AR2863" i="1"/>
  <c r="AS2863" i="1" s="1"/>
  <c r="AO2863" i="1"/>
  <c r="AR2862" i="1"/>
  <c r="AS2862" i="1" s="1"/>
  <c r="AO2862" i="1"/>
  <c r="AR2861" i="1"/>
  <c r="AS2861" i="1" s="1"/>
  <c r="AO2861" i="1"/>
  <c r="AR2860" i="1"/>
  <c r="AS2860" i="1" s="1"/>
  <c r="AO2860" i="1"/>
  <c r="AR2859" i="1"/>
  <c r="AS2859" i="1" s="1"/>
  <c r="AO2859" i="1"/>
  <c r="AR2858" i="1"/>
  <c r="AS2858" i="1" s="1"/>
  <c r="AO2858" i="1"/>
  <c r="AS2857" i="1"/>
  <c r="AR2857" i="1"/>
  <c r="AO2857" i="1"/>
  <c r="AR2856" i="1"/>
  <c r="AS2856" i="1" s="1"/>
  <c r="AO2856" i="1"/>
  <c r="AS2855" i="1"/>
  <c r="AR2855" i="1"/>
  <c r="AO2855" i="1"/>
  <c r="AR2854" i="1"/>
  <c r="AS2854" i="1" s="1"/>
  <c r="AO2854" i="1"/>
  <c r="AR2853" i="1"/>
  <c r="AS2853" i="1" s="1"/>
  <c r="AO2853" i="1"/>
  <c r="AS2852" i="1"/>
  <c r="AR2852" i="1"/>
  <c r="AO2852" i="1"/>
  <c r="AR2851" i="1"/>
  <c r="AS2851" i="1" s="1"/>
  <c r="AO2851" i="1"/>
  <c r="AR2850" i="1"/>
  <c r="AS2850" i="1" s="1"/>
  <c r="AO2850" i="1"/>
  <c r="AS2849" i="1"/>
  <c r="AR2849" i="1"/>
  <c r="AO2849" i="1"/>
  <c r="AR2848" i="1"/>
  <c r="AS2848" i="1" s="1"/>
  <c r="AO2848" i="1"/>
  <c r="AR2847" i="1"/>
  <c r="AS2847" i="1" s="1"/>
  <c r="AO2847" i="1"/>
  <c r="AR2846" i="1"/>
  <c r="AS2846" i="1" s="1"/>
  <c r="AO2846" i="1"/>
  <c r="AS2845" i="1"/>
  <c r="AR2845" i="1"/>
  <c r="AO2845" i="1"/>
  <c r="AR2844" i="1"/>
  <c r="AS2844" i="1" s="1"/>
  <c r="AO2844" i="1"/>
  <c r="AR2843" i="1"/>
  <c r="AS2843" i="1" s="1"/>
  <c r="AO2843" i="1"/>
  <c r="AR2842" i="1"/>
  <c r="AS2842" i="1" s="1"/>
  <c r="AO2842" i="1"/>
  <c r="AR2841" i="1"/>
  <c r="AS2841" i="1" s="1"/>
  <c r="AO2841" i="1"/>
  <c r="AR2840" i="1"/>
  <c r="AS2840" i="1" s="1"/>
  <c r="AO2840" i="1"/>
  <c r="AS2839" i="1"/>
  <c r="AR2839" i="1"/>
  <c r="AO2839" i="1"/>
  <c r="AR2838" i="1"/>
  <c r="AS2838" i="1" s="1"/>
  <c r="AO2838" i="1"/>
  <c r="AR2837" i="1"/>
  <c r="AS2837" i="1" s="1"/>
  <c r="AO2837" i="1"/>
  <c r="AS2836" i="1"/>
  <c r="AR2836" i="1"/>
  <c r="AO2836" i="1"/>
  <c r="AS2835" i="1"/>
  <c r="AR2835" i="1"/>
  <c r="AO2835" i="1"/>
  <c r="AR2834" i="1"/>
  <c r="AS2834" i="1" s="1"/>
  <c r="AO2834" i="1"/>
  <c r="AS2833" i="1"/>
  <c r="AR2833" i="1"/>
  <c r="AO2833" i="1"/>
  <c r="AS2832" i="1"/>
  <c r="AR2832" i="1"/>
  <c r="AO2832" i="1"/>
  <c r="AR2831" i="1"/>
  <c r="AS2831" i="1" s="1"/>
  <c r="AO2831" i="1"/>
  <c r="AR2830" i="1"/>
  <c r="AS2830" i="1" s="1"/>
  <c r="AO2830" i="1"/>
  <c r="AR2829" i="1"/>
  <c r="AS2829" i="1" s="1"/>
  <c r="AO2829" i="1"/>
  <c r="AR2828" i="1"/>
  <c r="AS2828" i="1" s="1"/>
  <c r="AO2828" i="1"/>
  <c r="AR2827" i="1"/>
  <c r="AS2827" i="1" s="1"/>
  <c r="AO2827" i="1"/>
  <c r="AR2826" i="1"/>
  <c r="AS2826" i="1" s="1"/>
  <c r="AO2826" i="1"/>
  <c r="AS2825" i="1"/>
  <c r="AR2825" i="1"/>
  <c r="AO2825" i="1"/>
  <c r="AR2824" i="1"/>
  <c r="AS2824" i="1" s="1"/>
  <c r="AO2824" i="1"/>
  <c r="AS2823" i="1"/>
  <c r="AR2823" i="1"/>
  <c r="AO2823" i="1"/>
  <c r="AR2822" i="1"/>
  <c r="AS2822" i="1" s="1"/>
  <c r="AO2822" i="1"/>
  <c r="AR2821" i="1"/>
  <c r="AS2821" i="1" s="1"/>
  <c r="AO2821" i="1"/>
  <c r="AS2820" i="1"/>
  <c r="AR2820" i="1"/>
  <c r="AO2820" i="1"/>
  <c r="AR2819" i="1"/>
  <c r="AS2819" i="1" s="1"/>
  <c r="AO2819" i="1"/>
  <c r="AR2818" i="1"/>
  <c r="AS2818" i="1" s="1"/>
  <c r="AO2818" i="1"/>
  <c r="AS2817" i="1"/>
  <c r="AR2817" i="1"/>
  <c r="AO2817" i="1"/>
  <c r="AR2816" i="1"/>
  <c r="AS2816" i="1" s="1"/>
  <c r="AO2816" i="1"/>
  <c r="AR2815" i="1"/>
  <c r="AS2815" i="1" s="1"/>
  <c r="AO2815" i="1"/>
  <c r="AR2814" i="1"/>
  <c r="AS2814" i="1" s="1"/>
  <c r="AO2814" i="1"/>
  <c r="AS2813" i="1"/>
  <c r="AR2813" i="1"/>
  <c r="AO2813" i="1"/>
  <c r="AR2812" i="1"/>
  <c r="AS2812" i="1" s="1"/>
  <c r="AO2812" i="1"/>
  <c r="AR2811" i="1"/>
  <c r="AS2811" i="1" s="1"/>
  <c r="AO2811" i="1"/>
  <c r="AR2810" i="1"/>
  <c r="AS2810" i="1" s="1"/>
  <c r="AO2810" i="1"/>
  <c r="AR2809" i="1"/>
  <c r="AS2809" i="1" s="1"/>
  <c r="AO2809" i="1"/>
  <c r="AR2808" i="1"/>
  <c r="AS2808" i="1" s="1"/>
  <c r="AO2808" i="1"/>
  <c r="AS2807" i="1"/>
  <c r="AR2807" i="1"/>
  <c r="AO2807" i="1"/>
  <c r="AR2806" i="1"/>
  <c r="AS2806" i="1" s="1"/>
  <c r="AO2806" i="1"/>
  <c r="AR2805" i="1"/>
  <c r="AS2805" i="1" s="1"/>
  <c r="AO2805" i="1"/>
  <c r="AS2804" i="1"/>
  <c r="AR2804" i="1"/>
  <c r="AO2804" i="1"/>
  <c r="AS2803" i="1"/>
  <c r="AR2803" i="1"/>
  <c r="AO2803" i="1"/>
  <c r="AR2802" i="1"/>
  <c r="AS2802" i="1" s="1"/>
  <c r="AO2802" i="1"/>
  <c r="AS2801" i="1"/>
  <c r="AR2801" i="1"/>
  <c r="AO2801" i="1"/>
  <c r="AS2800" i="1"/>
  <c r="AR2800" i="1"/>
  <c r="AO2800" i="1"/>
  <c r="AR2799" i="1"/>
  <c r="AS2799" i="1" s="1"/>
  <c r="AO2799" i="1"/>
  <c r="AR2798" i="1"/>
  <c r="AS2798" i="1" s="1"/>
  <c r="AO2798" i="1"/>
  <c r="AR2797" i="1"/>
  <c r="AS2797" i="1" s="1"/>
  <c r="AO2797" i="1"/>
  <c r="AR2796" i="1"/>
  <c r="AS2796" i="1" s="1"/>
  <c r="AO2796" i="1"/>
  <c r="AR2795" i="1"/>
  <c r="AS2795" i="1" s="1"/>
  <c r="AO2795" i="1"/>
  <c r="AR2794" i="1"/>
  <c r="AS2794" i="1" s="1"/>
  <c r="AO2794" i="1"/>
  <c r="AS2793" i="1"/>
  <c r="AR2793" i="1"/>
  <c r="AO2793" i="1"/>
  <c r="AR2792" i="1"/>
  <c r="AS2792" i="1" s="1"/>
  <c r="AO2792" i="1"/>
  <c r="AS2791" i="1"/>
  <c r="AR2791" i="1"/>
  <c r="AO2791" i="1"/>
  <c r="AR2790" i="1"/>
  <c r="AS2790" i="1" s="1"/>
  <c r="AO2790" i="1"/>
  <c r="AR2789" i="1"/>
  <c r="AS2789" i="1" s="1"/>
  <c r="AO2789" i="1"/>
  <c r="AS2788" i="1"/>
  <c r="AR2788" i="1"/>
  <c r="AO2788" i="1"/>
  <c r="AR2787" i="1"/>
  <c r="AS2787" i="1" s="1"/>
  <c r="AO2787" i="1"/>
  <c r="AR2786" i="1"/>
  <c r="AS2786" i="1" s="1"/>
  <c r="AO2786" i="1"/>
  <c r="AS2785" i="1"/>
  <c r="AR2785" i="1"/>
  <c r="AO2785" i="1"/>
  <c r="AR2784" i="1"/>
  <c r="AS2784" i="1" s="1"/>
  <c r="AO2784" i="1"/>
  <c r="AR2783" i="1"/>
  <c r="AS2783" i="1" s="1"/>
  <c r="AO2783" i="1"/>
  <c r="AR2782" i="1"/>
  <c r="AS2782" i="1" s="1"/>
  <c r="AO2782" i="1"/>
  <c r="AS2781" i="1"/>
  <c r="AR2781" i="1"/>
  <c r="AO2781" i="1"/>
  <c r="AR2780" i="1"/>
  <c r="AS2780" i="1" s="1"/>
  <c r="AO2780" i="1"/>
  <c r="AR2779" i="1"/>
  <c r="AS2779" i="1" s="1"/>
  <c r="AO2779" i="1"/>
  <c r="AR2778" i="1"/>
  <c r="AS2778" i="1" s="1"/>
  <c r="AO2778" i="1"/>
  <c r="AR2777" i="1"/>
  <c r="AS2777" i="1" s="1"/>
  <c r="AO2777" i="1"/>
  <c r="AR2776" i="1"/>
  <c r="AS2776" i="1" s="1"/>
  <c r="AO2776" i="1"/>
  <c r="AS2775" i="1"/>
  <c r="AR2775" i="1"/>
  <c r="AO2775" i="1"/>
  <c r="AR2774" i="1"/>
  <c r="AS2774" i="1" s="1"/>
  <c r="AO2774" i="1"/>
  <c r="AR2773" i="1"/>
  <c r="AS2773" i="1" s="1"/>
  <c r="AO2773" i="1"/>
  <c r="AS2772" i="1"/>
  <c r="AR2772" i="1"/>
  <c r="AO2772" i="1"/>
  <c r="AS2771" i="1"/>
  <c r="AR2771" i="1"/>
  <c r="AO2771" i="1"/>
  <c r="AR2770" i="1"/>
  <c r="AS2770" i="1" s="1"/>
  <c r="AO2770" i="1"/>
  <c r="AS2769" i="1"/>
  <c r="AR2769" i="1"/>
  <c r="AO2769" i="1"/>
  <c r="AS2768" i="1"/>
  <c r="AR2768" i="1"/>
  <c r="AO2768" i="1"/>
  <c r="AR2767" i="1"/>
  <c r="AS2767" i="1" s="1"/>
  <c r="AO2767" i="1"/>
  <c r="AR2766" i="1"/>
  <c r="AS2766" i="1" s="1"/>
  <c r="AO2766" i="1"/>
  <c r="AR2765" i="1"/>
  <c r="AS2765" i="1" s="1"/>
  <c r="AO2765" i="1"/>
  <c r="AR2764" i="1"/>
  <c r="AS2764" i="1" s="1"/>
  <c r="AO2764" i="1"/>
  <c r="AR2763" i="1"/>
  <c r="AS2763" i="1" s="1"/>
  <c r="AO2763" i="1"/>
  <c r="AR2762" i="1"/>
  <c r="AS2762" i="1" s="1"/>
  <c r="AO2762" i="1"/>
  <c r="AS2761" i="1"/>
  <c r="AR2761" i="1"/>
  <c r="AO2761" i="1"/>
  <c r="AR2760" i="1"/>
  <c r="AS2760" i="1" s="1"/>
  <c r="AO2760" i="1"/>
  <c r="AS2759" i="1"/>
  <c r="AR2759" i="1"/>
  <c r="AO2759" i="1"/>
  <c r="AR2758" i="1"/>
  <c r="AS2758" i="1" s="1"/>
  <c r="AO2758" i="1"/>
  <c r="AR2757" i="1"/>
  <c r="AS2757" i="1" s="1"/>
  <c r="AO2757" i="1"/>
  <c r="AS2756" i="1"/>
  <c r="AR2756" i="1"/>
  <c r="AO2756" i="1"/>
  <c r="AR2755" i="1"/>
  <c r="AS2755" i="1" s="1"/>
  <c r="AO2755" i="1"/>
  <c r="AR2754" i="1"/>
  <c r="AS2754" i="1" s="1"/>
  <c r="AO2754" i="1"/>
  <c r="AS2753" i="1"/>
  <c r="AR2753" i="1"/>
  <c r="AO2753" i="1"/>
  <c r="AR2752" i="1"/>
  <c r="AS2752" i="1" s="1"/>
  <c r="AO2752" i="1"/>
  <c r="AR2751" i="1"/>
  <c r="AS2751" i="1" s="1"/>
  <c r="AO2751" i="1"/>
  <c r="AR2750" i="1"/>
  <c r="AS2750" i="1" s="1"/>
  <c r="AO2750" i="1"/>
  <c r="AS2749" i="1"/>
  <c r="AR2749" i="1"/>
  <c r="AO2749" i="1"/>
  <c r="AR2748" i="1"/>
  <c r="AS2748" i="1" s="1"/>
  <c r="AO2748" i="1"/>
  <c r="AR2747" i="1"/>
  <c r="AS2747" i="1" s="1"/>
  <c r="AO2747" i="1"/>
  <c r="AR2746" i="1"/>
  <c r="AS2746" i="1" s="1"/>
  <c r="AO2746" i="1"/>
  <c r="AR2745" i="1"/>
  <c r="AS2745" i="1" s="1"/>
  <c r="AO2745" i="1"/>
  <c r="AR2744" i="1"/>
  <c r="AS2744" i="1" s="1"/>
  <c r="AO2744" i="1"/>
  <c r="AS2743" i="1"/>
  <c r="AR2743" i="1"/>
  <c r="AO2743" i="1"/>
  <c r="AR2742" i="1"/>
  <c r="AS2742" i="1" s="1"/>
  <c r="AO2742" i="1"/>
  <c r="AR2741" i="1"/>
  <c r="AS2741" i="1" s="1"/>
  <c r="AO2741" i="1"/>
  <c r="AS2740" i="1"/>
  <c r="AR2740" i="1"/>
  <c r="AO2740" i="1"/>
  <c r="AS2739" i="1"/>
  <c r="AR2739" i="1"/>
  <c r="AO2739" i="1"/>
  <c r="AR2738" i="1"/>
  <c r="AS2738" i="1" s="1"/>
  <c r="AO2738" i="1"/>
  <c r="AS2737" i="1"/>
  <c r="AR2737" i="1"/>
  <c r="AO2737" i="1"/>
  <c r="AS2736" i="1"/>
  <c r="AR2736" i="1"/>
  <c r="AO2736" i="1"/>
  <c r="AR2735" i="1"/>
  <c r="AS2735" i="1" s="1"/>
  <c r="AO2735" i="1"/>
  <c r="AR2734" i="1"/>
  <c r="AS2734" i="1" s="1"/>
  <c r="AO2734" i="1"/>
  <c r="AR2733" i="1"/>
  <c r="AS2733" i="1" s="1"/>
  <c r="AO2733" i="1"/>
  <c r="AR2732" i="1"/>
  <c r="AS2732" i="1" s="1"/>
  <c r="AO2732" i="1"/>
  <c r="AR2731" i="1"/>
  <c r="AS2731" i="1" s="1"/>
  <c r="AO2731" i="1"/>
  <c r="AR2730" i="1"/>
  <c r="AS2730" i="1" s="1"/>
  <c r="AO2730" i="1"/>
  <c r="AS2729" i="1"/>
  <c r="AR2729" i="1"/>
  <c r="AO2729" i="1"/>
  <c r="AR2728" i="1"/>
  <c r="AS2728" i="1" s="1"/>
  <c r="AO2728" i="1"/>
  <c r="AS2727" i="1"/>
  <c r="AR2727" i="1"/>
  <c r="AO2727" i="1"/>
  <c r="AR2726" i="1"/>
  <c r="AS2726" i="1" s="1"/>
  <c r="AO2726" i="1"/>
  <c r="AR2725" i="1"/>
  <c r="AS2725" i="1" s="1"/>
  <c r="AO2725" i="1"/>
  <c r="AS2724" i="1"/>
  <c r="AR2724" i="1"/>
  <c r="AO2724" i="1"/>
  <c r="AR2723" i="1"/>
  <c r="AS2723" i="1" s="1"/>
  <c r="AO2723" i="1"/>
  <c r="AR2722" i="1"/>
  <c r="AS2722" i="1" s="1"/>
  <c r="AO2722" i="1"/>
  <c r="AS2721" i="1"/>
  <c r="AR2721" i="1"/>
  <c r="AO2721" i="1"/>
  <c r="AR2720" i="1"/>
  <c r="AS2720" i="1" s="1"/>
  <c r="AO2720" i="1"/>
  <c r="AR2719" i="1"/>
  <c r="AS2719" i="1" s="1"/>
  <c r="AO2719" i="1"/>
  <c r="AR2718" i="1"/>
  <c r="AS2718" i="1" s="1"/>
  <c r="AO2718" i="1"/>
  <c r="AS2717" i="1"/>
  <c r="AR2717" i="1"/>
  <c r="AO2717" i="1"/>
  <c r="AR2716" i="1"/>
  <c r="AS2716" i="1" s="1"/>
  <c r="AO2716" i="1"/>
  <c r="AR2715" i="1"/>
  <c r="AS2715" i="1" s="1"/>
  <c r="AO2715" i="1"/>
  <c r="AR2714" i="1"/>
  <c r="AS2714" i="1" s="1"/>
  <c r="AO2714" i="1"/>
  <c r="AR2713" i="1"/>
  <c r="AS2713" i="1" s="1"/>
  <c r="AO2713" i="1"/>
  <c r="AR2712" i="1"/>
  <c r="AS2712" i="1" s="1"/>
  <c r="AO2712" i="1"/>
  <c r="AS2711" i="1"/>
  <c r="AR2711" i="1"/>
  <c r="AO2711" i="1"/>
  <c r="AR2710" i="1"/>
  <c r="AS2710" i="1" s="1"/>
  <c r="AO2710" i="1"/>
  <c r="AR2709" i="1"/>
  <c r="AS2709" i="1" s="1"/>
  <c r="AO2709" i="1"/>
  <c r="AS2708" i="1"/>
  <c r="AR2708" i="1"/>
  <c r="AO2708" i="1"/>
  <c r="AR2707" i="1"/>
  <c r="AS2707" i="1" s="1"/>
  <c r="AO2707" i="1"/>
  <c r="AR2706" i="1"/>
  <c r="AS2706" i="1" s="1"/>
  <c r="AO2706" i="1"/>
  <c r="AS2705" i="1"/>
  <c r="AR2705" i="1"/>
  <c r="AO2705" i="1"/>
  <c r="AR2704" i="1"/>
  <c r="AS2704" i="1" s="1"/>
  <c r="AO2704" i="1"/>
  <c r="AR2703" i="1"/>
  <c r="AS2703" i="1" s="1"/>
  <c r="AO2703" i="1"/>
  <c r="AR2702" i="1"/>
  <c r="AS2702" i="1" s="1"/>
  <c r="AO2702" i="1"/>
  <c r="AS2701" i="1"/>
  <c r="AR2701" i="1"/>
  <c r="AO2701" i="1"/>
  <c r="AR2700" i="1"/>
  <c r="AS2700" i="1" s="1"/>
  <c r="AO2700" i="1"/>
  <c r="AR2699" i="1"/>
  <c r="AS2699" i="1" s="1"/>
  <c r="AO2699" i="1"/>
  <c r="AR2698" i="1"/>
  <c r="AS2698" i="1" s="1"/>
  <c r="AO2698" i="1"/>
  <c r="AR2697" i="1"/>
  <c r="AS2697" i="1" s="1"/>
  <c r="AO2697" i="1"/>
  <c r="AR2696" i="1"/>
  <c r="AS2696" i="1" s="1"/>
  <c r="AO2696" i="1"/>
  <c r="AS2695" i="1"/>
  <c r="AR2695" i="1"/>
  <c r="AO2695" i="1"/>
  <c r="AR2694" i="1"/>
  <c r="AS2694" i="1" s="1"/>
  <c r="AO2694" i="1"/>
  <c r="AR2693" i="1"/>
  <c r="AS2693" i="1" s="1"/>
  <c r="AO2693" i="1"/>
  <c r="AS2692" i="1"/>
  <c r="AR2692" i="1"/>
  <c r="AO2692" i="1"/>
  <c r="AR2691" i="1"/>
  <c r="AS2691" i="1" s="1"/>
  <c r="AO2691" i="1"/>
  <c r="AR2690" i="1"/>
  <c r="AS2690" i="1" s="1"/>
  <c r="AO2690" i="1"/>
  <c r="AR2689" i="1"/>
  <c r="AS2689" i="1" s="1"/>
  <c r="AO2689" i="1"/>
  <c r="AR2688" i="1"/>
  <c r="AS2688" i="1" s="1"/>
  <c r="AO2688" i="1"/>
  <c r="AR2687" i="1"/>
  <c r="AS2687" i="1" s="1"/>
  <c r="AO2687" i="1"/>
  <c r="AR2686" i="1"/>
  <c r="AS2686" i="1" s="1"/>
  <c r="AO2686" i="1"/>
  <c r="AS2685" i="1"/>
  <c r="AR2685" i="1"/>
  <c r="AO2685" i="1"/>
  <c r="AR2684" i="1"/>
  <c r="AS2684" i="1" s="1"/>
  <c r="AO2684" i="1"/>
  <c r="AR2683" i="1"/>
  <c r="AS2683" i="1" s="1"/>
  <c r="AO2683" i="1"/>
  <c r="AR2682" i="1"/>
  <c r="AS2682" i="1" s="1"/>
  <c r="AO2682" i="1"/>
  <c r="AR2681" i="1"/>
  <c r="AS2681" i="1" s="1"/>
  <c r="AO2681" i="1"/>
  <c r="AR2680" i="1"/>
  <c r="AS2680" i="1" s="1"/>
  <c r="AO2680" i="1"/>
  <c r="AR2679" i="1"/>
  <c r="AS2679" i="1" s="1"/>
  <c r="AO2679" i="1"/>
  <c r="AR2678" i="1"/>
  <c r="AS2678" i="1" s="1"/>
  <c r="AO2678" i="1"/>
  <c r="AS2677" i="1"/>
  <c r="AR2677" i="1"/>
  <c r="AO2677" i="1"/>
  <c r="AR2676" i="1"/>
  <c r="AS2676" i="1" s="1"/>
  <c r="AO2676" i="1"/>
  <c r="AR2675" i="1"/>
  <c r="AS2675" i="1" s="1"/>
  <c r="AO2675" i="1"/>
  <c r="AR2674" i="1"/>
  <c r="AS2674" i="1" s="1"/>
  <c r="AO2674" i="1"/>
  <c r="AS2673" i="1"/>
  <c r="AR2673" i="1"/>
  <c r="AO2673" i="1"/>
  <c r="AR2672" i="1"/>
  <c r="AS2672" i="1" s="1"/>
  <c r="AO2672" i="1"/>
  <c r="AR2671" i="1"/>
  <c r="AS2671" i="1" s="1"/>
  <c r="AO2671" i="1"/>
  <c r="AR2670" i="1"/>
  <c r="AS2670" i="1" s="1"/>
  <c r="AO2670" i="1"/>
  <c r="AS2669" i="1"/>
  <c r="AR2669" i="1"/>
  <c r="AO2669" i="1"/>
  <c r="AR2668" i="1"/>
  <c r="AS2668" i="1" s="1"/>
  <c r="AO2668" i="1"/>
  <c r="AR2667" i="1"/>
  <c r="AS2667" i="1" s="1"/>
  <c r="AO2667" i="1"/>
  <c r="AR2666" i="1"/>
  <c r="AS2666" i="1" s="1"/>
  <c r="AO2666" i="1"/>
  <c r="AS2665" i="1"/>
  <c r="AR2665" i="1"/>
  <c r="AO2665" i="1"/>
  <c r="AR2664" i="1"/>
  <c r="AS2664" i="1" s="1"/>
  <c r="AO2664" i="1"/>
  <c r="AR2663" i="1"/>
  <c r="AS2663" i="1" s="1"/>
  <c r="AO2663" i="1"/>
  <c r="AR2662" i="1"/>
  <c r="AS2662" i="1" s="1"/>
  <c r="AO2662" i="1"/>
  <c r="AS2661" i="1"/>
  <c r="AR2661" i="1"/>
  <c r="AO2661" i="1"/>
  <c r="AR2660" i="1"/>
  <c r="AS2660" i="1" s="1"/>
  <c r="AO2660" i="1"/>
  <c r="AS2659" i="1"/>
  <c r="AR2659" i="1"/>
  <c r="AO2659" i="1"/>
  <c r="AR2658" i="1"/>
  <c r="AS2658" i="1" s="1"/>
  <c r="AO2658" i="1"/>
  <c r="AR2657" i="1"/>
  <c r="AS2657" i="1" s="1"/>
  <c r="AO2657" i="1"/>
  <c r="AS2656" i="1"/>
  <c r="AR2656" i="1"/>
  <c r="AO2656" i="1"/>
  <c r="AR2655" i="1"/>
  <c r="AS2655" i="1" s="1"/>
  <c r="AO2655" i="1"/>
  <c r="AR2654" i="1"/>
  <c r="AS2654" i="1" s="1"/>
  <c r="AO2654" i="1"/>
  <c r="AR2653" i="1"/>
  <c r="AS2653" i="1" s="1"/>
  <c r="AO2653" i="1"/>
  <c r="AR2652" i="1"/>
  <c r="AS2652" i="1" s="1"/>
  <c r="AO2652" i="1"/>
  <c r="AR2651" i="1"/>
  <c r="AS2651" i="1" s="1"/>
  <c r="AO2651" i="1"/>
  <c r="AR2650" i="1"/>
  <c r="AS2650" i="1" s="1"/>
  <c r="AO2650" i="1"/>
  <c r="AS2649" i="1"/>
  <c r="AR2649" i="1"/>
  <c r="AO2649" i="1"/>
  <c r="AR2648" i="1"/>
  <c r="AS2648" i="1" s="1"/>
  <c r="AO2648" i="1"/>
  <c r="AR2647" i="1"/>
  <c r="AS2647" i="1" s="1"/>
  <c r="AO2647" i="1"/>
  <c r="AR2646" i="1"/>
  <c r="AS2646" i="1" s="1"/>
  <c r="AO2646" i="1"/>
  <c r="AS2645" i="1"/>
  <c r="AR2645" i="1"/>
  <c r="AO2645" i="1"/>
  <c r="AR2644" i="1"/>
  <c r="AS2644" i="1" s="1"/>
  <c r="AO2644" i="1"/>
  <c r="AR2643" i="1"/>
  <c r="AS2643" i="1" s="1"/>
  <c r="AO2643" i="1"/>
  <c r="AR2642" i="1"/>
  <c r="AS2642" i="1" s="1"/>
  <c r="AO2642" i="1"/>
  <c r="AS2641" i="1"/>
  <c r="AR2641" i="1"/>
  <c r="AO2641" i="1"/>
  <c r="AR2640" i="1"/>
  <c r="AS2640" i="1" s="1"/>
  <c r="AO2640" i="1"/>
  <c r="AR2639" i="1"/>
  <c r="AS2639" i="1" s="1"/>
  <c r="AO2639" i="1"/>
  <c r="AR2638" i="1"/>
  <c r="AS2638" i="1" s="1"/>
  <c r="AO2638" i="1"/>
  <c r="AS2637" i="1"/>
  <c r="AR2637" i="1"/>
  <c r="AO2637" i="1"/>
  <c r="AR2636" i="1"/>
  <c r="AS2636" i="1" s="1"/>
  <c r="AO2636" i="1"/>
  <c r="AR2635" i="1"/>
  <c r="AS2635" i="1" s="1"/>
  <c r="AO2635" i="1"/>
  <c r="AR2634" i="1"/>
  <c r="AS2634" i="1" s="1"/>
  <c r="AO2634" i="1"/>
  <c r="AS2633" i="1"/>
  <c r="AR2633" i="1"/>
  <c r="AO2633" i="1"/>
  <c r="AR2632" i="1"/>
  <c r="AS2632" i="1" s="1"/>
  <c r="AO2632" i="1"/>
  <c r="AR2631" i="1"/>
  <c r="AS2631" i="1" s="1"/>
  <c r="AO2631" i="1"/>
  <c r="AR2630" i="1"/>
  <c r="AS2630" i="1" s="1"/>
  <c r="AO2630" i="1"/>
  <c r="AS2629" i="1"/>
  <c r="AR2629" i="1"/>
  <c r="AO2629" i="1"/>
  <c r="AR2628" i="1"/>
  <c r="AS2628" i="1" s="1"/>
  <c r="AO2628" i="1"/>
  <c r="AS2627" i="1"/>
  <c r="AR2627" i="1"/>
  <c r="AO2627" i="1"/>
  <c r="AR2626" i="1"/>
  <c r="AS2626" i="1" s="1"/>
  <c r="AO2626" i="1"/>
  <c r="AR2625" i="1"/>
  <c r="AS2625" i="1" s="1"/>
  <c r="AO2625" i="1"/>
  <c r="AS2624" i="1"/>
  <c r="AR2624" i="1"/>
  <c r="AO2624" i="1"/>
  <c r="AR2623" i="1"/>
  <c r="AS2623" i="1" s="1"/>
  <c r="AO2623" i="1"/>
  <c r="AR2622" i="1"/>
  <c r="AS2622" i="1" s="1"/>
  <c r="AO2622" i="1"/>
  <c r="AR2621" i="1"/>
  <c r="AS2621" i="1" s="1"/>
  <c r="AO2621" i="1"/>
  <c r="AR2620" i="1"/>
  <c r="AS2620" i="1" s="1"/>
  <c r="AO2620" i="1"/>
  <c r="AR2619" i="1"/>
  <c r="AS2619" i="1" s="1"/>
  <c r="AO2619" i="1"/>
  <c r="AR2618" i="1"/>
  <c r="AS2618" i="1" s="1"/>
  <c r="AO2618" i="1"/>
  <c r="AS2617" i="1"/>
  <c r="AR2617" i="1"/>
  <c r="AO2617" i="1"/>
  <c r="AR2616" i="1"/>
  <c r="AS2616" i="1" s="1"/>
  <c r="AO2616" i="1"/>
  <c r="AR2615" i="1"/>
  <c r="AS2615" i="1" s="1"/>
  <c r="AO2615" i="1"/>
  <c r="AR2614" i="1"/>
  <c r="AS2614" i="1" s="1"/>
  <c r="AO2614" i="1"/>
  <c r="AS2613" i="1"/>
  <c r="AR2613" i="1"/>
  <c r="AO2613" i="1"/>
  <c r="AR2612" i="1"/>
  <c r="AS2612" i="1" s="1"/>
  <c r="AO2612" i="1"/>
  <c r="AR2611" i="1"/>
  <c r="AS2611" i="1" s="1"/>
  <c r="AO2611" i="1"/>
  <c r="AR2610" i="1"/>
  <c r="AS2610" i="1" s="1"/>
  <c r="AO2610" i="1"/>
  <c r="AS2609" i="1"/>
  <c r="AR2609" i="1"/>
  <c r="AO2609" i="1"/>
  <c r="AR2608" i="1"/>
  <c r="AS2608" i="1" s="1"/>
  <c r="AO2608" i="1"/>
  <c r="AR2607" i="1"/>
  <c r="AS2607" i="1" s="1"/>
  <c r="AO2607" i="1"/>
  <c r="AR2606" i="1"/>
  <c r="AS2606" i="1" s="1"/>
  <c r="AO2606" i="1"/>
  <c r="AR2605" i="1"/>
  <c r="AS2605" i="1" s="1"/>
  <c r="AO2605" i="1"/>
  <c r="AS2604" i="1"/>
  <c r="AR2604" i="1"/>
  <c r="AO2604" i="1"/>
  <c r="AR2603" i="1"/>
  <c r="AS2603" i="1" s="1"/>
  <c r="AO2603" i="1"/>
  <c r="AR2602" i="1"/>
  <c r="AS2602" i="1" s="1"/>
  <c r="AO2602" i="1"/>
  <c r="AS2601" i="1"/>
  <c r="AR2601" i="1"/>
  <c r="AO2601" i="1"/>
  <c r="AR2600" i="1"/>
  <c r="AS2600" i="1" s="1"/>
  <c r="AO2600" i="1"/>
  <c r="AR2599" i="1"/>
  <c r="AS2599" i="1" s="1"/>
  <c r="AO2599" i="1"/>
  <c r="AS2598" i="1"/>
  <c r="AR2598" i="1"/>
  <c r="AO2598" i="1"/>
  <c r="AR2597" i="1"/>
  <c r="AS2597" i="1" s="1"/>
  <c r="AO2597" i="1"/>
  <c r="AS2596" i="1"/>
  <c r="AR2596" i="1"/>
  <c r="AO2596" i="1"/>
  <c r="AR2595" i="1"/>
  <c r="AS2595" i="1" s="1"/>
  <c r="AO2595" i="1"/>
  <c r="AR2594" i="1"/>
  <c r="AS2594" i="1" s="1"/>
  <c r="AO2594" i="1"/>
  <c r="AS2593" i="1"/>
  <c r="AR2593" i="1"/>
  <c r="AO2593" i="1"/>
  <c r="AR2592" i="1"/>
  <c r="AS2592" i="1" s="1"/>
  <c r="AO2592" i="1"/>
  <c r="AR2591" i="1"/>
  <c r="AS2591" i="1" s="1"/>
  <c r="AO2591" i="1"/>
  <c r="AR2590" i="1"/>
  <c r="AS2590" i="1" s="1"/>
  <c r="AO2590" i="1"/>
  <c r="AR2589" i="1"/>
  <c r="AS2589" i="1" s="1"/>
  <c r="AO2589" i="1"/>
  <c r="AS2588" i="1"/>
  <c r="AR2588" i="1"/>
  <c r="AO2588" i="1"/>
  <c r="AR2587" i="1"/>
  <c r="AS2587" i="1" s="1"/>
  <c r="AO2587" i="1"/>
  <c r="AR2586" i="1"/>
  <c r="AS2586" i="1" s="1"/>
  <c r="AO2586" i="1"/>
  <c r="AS2585" i="1"/>
  <c r="AR2585" i="1"/>
  <c r="AO2585" i="1"/>
  <c r="AR2584" i="1"/>
  <c r="AS2584" i="1" s="1"/>
  <c r="AO2584" i="1"/>
  <c r="AR2583" i="1"/>
  <c r="AS2583" i="1" s="1"/>
  <c r="AO2583" i="1"/>
  <c r="AS2582" i="1"/>
  <c r="AR2582" i="1"/>
  <c r="AO2582" i="1"/>
  <c r="AR2581" i="1"/>
  <c r="AS2581" i="1" s="1"/>
  <c r="AO2581" i="1"/>
  <c r="AS2580" i="1"/>
  <c r="AR2580" i="1"/>
  <c r="AO2580" i="1"/>
  <c r="AR2579" i="1"/>
  <c r="AS2579" i="1" s="1"/>
  <c r="AO2579" i="1"/>
  <c r="AR2578" i="1"/>
  <c r="AS2578" i="1" s="1"/>
  <c r="AO2578" i="1"/>
  <c r="AS2577" i="1"/>
  <c r="AR2577" i="1"/>
  <c r="AO2577" i="1"/>
  <c r="AR2576" i="1"/>
  <c r="AS2576" i="1" s="1"/>
  <c r="AO2576" i="1"/>
  <c r="AR2575" i="1"/>
  <c r="AS2575" i="1" s="1"/>
  <c r="AO2575" i="1"/>
  <c r="AR2574" i="1"/>
  <c r="AS2574" i="1" s="1"/>
  <c r="AO2574" i="1"/>
  <c r="AR2573" i="1"/>
  <c r="AS2573" i="1" s="1"/>
  <c r="AO2573" i="1"/>
  <c r="AS2572" i="1"/>
  <c r="AR2572" i="1"/>
  <c r="AO2572" i="1"/>
  <c r="AR2571" i="1"/>
  <c r="AS2571" i="1" s="1"/>
  <c r="AO2571" i="1"/>
  <c r="AR2570" i="1"/>
  <c r="AS2570" i="1" s="1"/>
  <c r="AO2570" i="1"/>
  <c r="AR2569" i="1"/>
  <c r="AS2569" i="1" s="1"/>
  <c r="AO2569" i="1"/>
  <c r="AS2568" i="1"/>
  <c r="AR2568" i="1"/>
  <c r="AO2568" i="1"/>
  <c r="AR2567" i="1"/>
  <c r="AS2567" i="1" s="1"/>
  <c r="AO2567" i="1"/>
  <c r="AR2566" i="1"/>
  <c r="AS2566" i="1" s="1"/>
  <c r="AO2566" i="1"/>
  <c r="AS2565" i="1"/>
  <c r="AR2565" i="1"/>
  <c r="AO2565" i="1"/>
  <c r="AR2564" i="1"/>
  <c r="AS2564" i="1" s="1"/>
  <c r="AO2564" i="1"/>
  <c r="AR2563" i="1"/>
  <c r="AS2563" i="1" s="1"/>
  <c r="AO2563" i="1"/>
  <c r="AR2562" i="1"/>
  <c r="AS2562" i="1" s="1"/>
  <c r="AO2562" i="1"/>
  <c r="AR2561" i="1"/>
  <c r="AS2561" i="1" s="1"/>
  <c r="AO2561" i="1"/>
  <c r="AR2560" i="1"/>
  <c r="AS2560" i="1" s="1"/>
  <c r="AO2560" i="1"/>
  <c r="AR2559" i="1"/>
  <c r="AS2559" i="1" s="1"/>
  <c r="AO2559" i="1"/>
  <c r="AS2558" i="1"/>
  <c r="AR2558" i="1"/>
  <c r="AO2558" i="1"/>
  <c r="AR2557" i="1"/>
  <c r="AS2557" i="1" s="1"/>
  <c r="AO2557" i="1"/>
  <c r="AR2556" i="1"/>
  <c r="AS2556" i="1" s="1"/>
  <c r="AO2556" i="1"/>
  <c r="AR2555" i="1"/>
  <c r="AS2555" i="1" s="1"/>
  <c r="AO2555" i="1"/>
  <c r="AR2554" i="1"/>
  <c r="AS2554" i="1" s="1"/>
  <c r="AO2554" i="1"/>
  <c r="AR2553" i="1"/>
  <c r="AS2553" i="1" s="1"/>
  <c r="AO2553" i="1"/>
  <c r="AS2552" i="1"/>
  <c r="AR2552" i="1"/>
  <c r="AO2552" i="1"/>
  <c r="AR2551" i="1"/>
  <c r="AS2551" i="1" s="1"/>
  <c r="AO2551" i="1"/>
  <c r="AR2550" i="1"/>
  <c r="AS2550" i="1" s="1"/>
  <c r="AO2550" i="1"/>
  <c r="AS2549" i="1"/>
  <c r="AR2549" i="1"/>
  <c r="AO2549" i="1"/>
  <c r="AR2548" i="1"/>
  <c r="AS2548" i="1" s="1"/>
  <c r="AO2548" i="1"/>
  <c r="AR2547" i="1"/>
  <c r="AS2547" i="1" s="1"/>
  <c r="AO2547" i="1"/>
  <c r="AR2546" i="1"/>
  <c r="AS2546" i="1" s="1"/>
  <c r="AO2546" i="1"/>
  <c r="AR2545" i="1"/>
  <c r="AS2545" i="1" s="1"/>
  <c r="AO2545" i="1"/>
  <c r="AR2544" i="1"/>
  <c r="AS2544" i="1" s="1"/>
  <c r="AO2544" i="1"/>
  <c r="AR2543" i="1"/>
  <c r="AS2543" i="1" s="1"/>
  <c r="AO2543" i="1"/>
  <c r="AS2542" i="1"/>
  <c r="AR2542" i="1"/>
  <c r="AO2542" i="1"/>
  <c r="AR2541" i="1"/>
  <c r="AS2541" i="1" s="1"/>
  <c r="AO2541" i="1"/>
  <c r="AR2540" i="1"/>
  <c r="AS2540" i="1" s="1"/>
  <c r="AO2540" i="1"/>
  <c r="AR2539" i="1"/>
  <c r="AS2539" i="1" s="1"/>
  <c r="AO2539" i="1"/>
  <c r="AR2538" i="1"/>
  <c r="AS2538" i="1" s="1"/>
  <c r="AO2538" i="1"/>
  <c r="AR2537" i="1"/>
  <c r="AS2537" i="1" s="1"/>
  <c r="AO2537" i="1"/>
  <c r="AS2536" i="1"/>
  <c r="AR2536" i="1"/>
  <c r="AO2536" i="1"/>
  <c r="AR2535" i="1"/>
  <c r="AS2535" i="1" s="1"/>
  <c r="AO2535" i="1"/>
  <c r="AR2534" i="1"/>
  <c r="AS2534" i="1" s="1"/>
  <c r="AO2534" i="1"/>
  <c r="AS2533" i="1"/>
  <c r="AR2533" i="1"/>
  <c r="AO2533" i="1"/>
  <c r="AR2532" i="1"/>
  <c r="AS2532" i="1" s="1"/>
  <c r="AO2532" i="1"/>
  <c r="AR2531" i="1"/>
  <c r="AS2531" i="1" s="1"/>
  <c r="AO2531" i="1"/>
  <c r="AR2530" i="1"/>
  <c r="AS2530" i="1" s="1"/>
  <c r="AO2530" i="1"/>
  <c r="AR2529" i="1"/>
  <c r="AS2529" i="1" s="1"/>
  <c r="AO2529" i="1"/>
  <c r="AR2528" i="1"/>
  <c r="AS2528" i="1" s="1"/>
  <c r="AO2528" i="1"/>
  <c r="AR2527" i="1"/>
  <c r="AS2527" i="1" s="1"/>
  <c r="AO2527" i="1"/>
  <c r="AS2526" i="1"/>
  <c r="AR2526" i="1"/>
  <c r="AO2526" i="1"/>
  <c r="AR2525" i="1"/>
  <c r="AS2525" i="1" s="1"/>
  <c r="AO2525" i="1"/>
  <c r="AR2524" i="1"/>
  <c r="AS2524" i="1" s="1"/>
  <c r="AO2524" i="1"/>
  <c r="AR2523" i="1"/>
  <c r="AS2523" i="1" s="1"/>
  <c r="AO2523" i="1"/>
  <c r="AR2522" i="1"/>
  <c r="AS2522" i="1" s="1"/>
  <c r="AO2522" i="1"/>
  <c r="AR2521" i="1"/>
  <c r="AS2521" i="1" s="1"/>
  <c r="AO2521" i="1"/>
  <c r="AS2520" i="1"/>
  <c r="AR2520" i="1"/>
  <c r="AO2520" i="1"/>
  <c r="AR2519" i="1"/>
  <c r="AS2519" i="1" s="1"/>
  <c r="AO2519" i="1"/>
  <c r="AR2518" i="1"/>
  <c r="AS2518" i="1" s="1"/>
  <c r="AO2518" i="1"/>
  <c r="AS2517" i="1"/>
  <c r="AR2517" i="1"/>
  <c r="AO2517" i="1"/>
  <c r="AR2516" i="1"/>
  <c r="AS2516" i="1" s="1"/>
  <c r="AO2516" i="1"/>
  <c r="AR2515" i="1"/>
  <c r="AS2515" i="1" s="1"/>
  <c r="AO2515" i="1"/>
  <c r="AR2514" i="1"/>
  <c r="AS2514" i="1" s="1"/>
  <c r="AO2514" i="1"/>
  <c r="AR2513" i="1"/>
  <c r="AS2513" i="1" s="1"/>
  <c r="AO2513" i="1"/>
  <c r="AR2512" i="1"/>
  <c r="AS2512" i="1" s="1"/>
  <c r="AO2512" i="1"/>
  <c r="AR2511" i="1"/>
  <c r="AS2511" i="1" s="1"/>
  <c r="AO2511" i="1"/>
  <c r="AS2510" i="1"/>
  <c r="AR2510" i="1"/>
  <c r="AO2510" i="1"/>
  <c r="AR2509" i="1"/>
  <c r="AS2509" i="1" s="1"/>
  <c r="AO2509" i="1"/>
  <c r="AR2508" i="1"/>
  <c r="AS2508" i="1" s="1"/>
  <c r="AO2508" i="1"/>
  <c r="AR2507" i="1"/>
  <c r="AS2507" i="1" s="1"/>
  <c r="AO2507" i="1"/>
  <c r="AR2506" i="1"/>
  <c r="AS2506" i="1" s="1"/>
  <c r="AO2506" i="1"/>
  <c r="AR2505" i="1"/>
  <c r="AS2505" i="1" s="1"/>
  <c r="AO2505" i="1"/>
  <c r="AS2504" i="1"/>
  <c r="AR2504" i="1"/>
  <c r="AO2504" i="1"/>
  <c r="AR2503" i="1"/>
  <c r="AS2503" i="1" s="1"/>
  <c r="AO2503" i="1"/>
  <c r="AR2502" i="1"/>
  <c r="AS2502" i="1" s="1"/>
  <c r="AO2502" i="1"/>
  <c r="AS2501" i="1"/>
  <c r="AR2501" i="1"/>
  <c r="AO2501" i="1"/>
  <c r="AR2500" i="1"/>
  <c r="AS2500" i="1" s="1"/>
  <c r="AO2500" i="1"/>
  <c r="AR2499" i="1"/>
  <c r="AS2499" i="1" s="1"/>
  <c r="AO2499" i="1"/>
  <c r="AR2498" i="1"/>
  <c r="AS2498" i="1" s="1"/>
  <c r="AO2498" i="1"/>
  <c r="AR2497" i="1"/>
  <c r="AS2497" i="1" s="1"/>
  <c r="AO2497" i="1"/>
  <c r="AR2496" i="1"/>
  <c r="AS2496" i="1" s="1"/>
  <c r="AO2496" i="1"/>
  <c r="AR2495" i="1"/>
  <c r="AS2495" i="1" s="1"/>
  <c r="AO2495" i="1"/>
  <c r="AS2494" i="1"/>
  <c r="AR2494" i="1"/>
  <c r="AO2494" i="1"/>
  <c r="AR2493" i="1"/>
  <c r="AS2493" i="1" s="1"/>
  <c r="AO2493" i="1"/>
  <c r="AR2492" i="1"/>
  <c r="AS2492" i="1" s="1"/>
  <c r="AO2492" i="1"/>
  <c r="AR2491" i="1"/>
  <c r="AS2491" i="1" s="1"/>
  <c r="AO2491" i="1"/>
  <c r="AR2490" i="1"/>
  <c r="AS2490" i="1" s="1"/>
  <c r="AO2490" i="1"/>
  <c r="AR2489" i="1"/>
  <c r="AS2489" i="1" s="1"/>
  <c r="AO2489" i="1"/>
  <c r="AS2488" i="1"/>
  <c r="AR2488" i="1"/>
  <c r="AO2488" i="1"/>
  <c r="AR2487" i="1"/>
  <c r="AS2487" i="1" s="1"/>
  <c r="AO2487" i="1"/>
  <c r="AR2486" i="1"/>
  <c r="AS2486" i="1" s="1"/>
  <c r="AO2486" i="1"/>
  <c r="AS2485" i="1"/>
  <c r="AR2485" i="1"/>
  <c r="AO2485" i="1"/>
  <c r="AR2484" i="1"/>
  <c r="AS2484" i="1" s="1"/>
  <c r="AO2484" i="1"/>
  <c r="AR2483" i="1"/>
  <c r="AS2483" i="1" s="1"/>
  <c r="AO2483" i="1"/>
  <c r="AR2482" i="1"/>
  <c r="AS2482" i="1" s="1"/>
  <c r="AO2482" i="1"/>
  <c r="AR2481" i="1"/>
  <c r="AS2481" i="1" s="1"/>
  <c r="AO2481" i="1"/>
  <c r="AR2480" i="1"/>
  <c r="AS2480" i="1" s="1"/>
  <c r="AO2480" i="1"/>
  <c r="AR2479" i="1"/>
  <c r="AS2479" i="1" s="1"/>
  <c r="AO2479" i="1"/>
  <c r="AS2478" i="1"/>
  <c r="AR2478" i="1"/>
  <c r="AO2478" i="1"/>
  <c r="AR2477" i="1"/>
  <c r="AS2477" i="1" s="1"/>
  <c r="AO2477" i="1"/>
  <c r="AR2476" i="1"/>
  <c r="AS2476" i="1" s="1"/>
  <c r="AO2476" i="1"/>
  <c r="AR2475" i="1"/>
  <c r="AS2475" i="1" s="1"/>
  <c r="AO2475" i="1"/>
  <c r="AR2474" i="1"/>
  <c r="AS2474" i="1" s="1"/>
  <c r="AO2474" i="1"/>
  <c r="AR2473" i="1"/>
  <c r="AS2473" i="1" s="1"/>
  <c r="AO2473" i="1"/>
  <c r="AS2472" i="1"/>
  <c r="AR2472" i="1"/>
  <c r="AO2472" i="1"/>
  <c r="AR2471" i="1"/>
  <c r="AS2471" i="1" s="1"/>
  <c r="AO2471" i="1"/>
  <c r="AR2470" i="1"/>
  <c r="AS2470" i="1" s="1"/>
  <c r="AO2470" i="1"/>
  <c r="AS2469" i="1"/>
  <c r="AR2469" i="1"/>
  <c r="AO2469" i="1"/>
  <c r="AR2468" i="1"/>
  <c r="AS2468" i="1" s="1"/>
  <c r="AO2468" i="1"/>
  <c r="AR2467" i="1"/>
  <c r="AS2467" i="1" s="1"/>
  <c r="AO2467" i="1"/>
  <c r="AR2466" i="1"/>
  <c r="AS2466" i="1" s="1"/>
  <c r="AO2466" i="1"/>
  <c r="AR2465" i="1"/>
  <c r="AS2465" i="1" s="1"/>
  <c r="AO2465" i="1"/>
  <c r="AR2464" i="1"/>
  <c r="AS2464" i="1" s="1"/>
  <c r="AO2464" i="1"/>
  <c r="AR2463" i="1"/>
  <c r="AS2463" i="1" s="1"/>
  <c r="AO2463" i="1"/>
  <c r="AS2462" i="1"/>
  <c r="AR2462" i="1"/>
  <c r="AO2462" i="1"/>
  <c r="AR2461" i="1"/>
  <c r="AS2461" i="1" s="1"/>
  <c r="AO2461" i="1"/>
  <c r="AR2460" i="1"/>
  <c r="AS2460" i="1" s="1"/>
  <c r="AO2460" i="1"/>
  <c r="AR2459" i="1"/>
  <c r="AS2459" i="1" s="1"/>
  <c r="AO2459" i="1"/>
  <c r="AR2458" i="1"/>
  <c r="AS2458" i="1" s="1"/>
  <c r="AO2458" i="1"/>
  <c r="AR2457" i="1"/>
  <c r="AS2457" i="1" s="1"/>
  <c r="AO2457" i="1"/>
  <c r="AS2456" i="1"/>
  <c r="AR2456" i="1"/>
  <c r="AO2456" i="1"/>
  <c r="AR2455" i="1"/>
  <c r="AS2455" i="1" s="1"/>
  <c r="AO2455" i="1"/>
  <c r="AR2454" i="1"/>
  <c r="AS2454" i="1" s="1"/>
  <c r="AO2454" i="1"/>
  <c r="AS2453" i="1"/>
  <c r="AR2453" i="1"/>
  <c r="AO2453" i="1"/>
  <c r="AR2452" i="1"/>
  <c r="AS2452" i="1" s="1"/>
  <c r="AO2452" i="1"/>
  <c r="AR2451" i="1"/>
  <c r="AS2451" i="1" s="1"/>
  <c r="AO2451" i="1"/>
  <c r="AR2450" i="1"/>
  <c r="AS2450" i="1" s="1"/>
  <c r="AO2450" i="1"/>
  <c r="AR2449" i="1"/>
  <c r="AS2449" i="1" s="1"/>
  <c r="AO2449" i="1"/>
  <c r="AR2448" i="1"/>
  <c r="AS2448" i="1" s="1"/>
  <c r="AO2448" i="1"/>
  <c r="AR2447" i="1"/>
  <c r="AS2447" i="1" s="1"/>
  <c r="AO2447" i="1"/>
  <c r="AS2446" i="1"/>
  <c r="AR2446" i="1"/>
  <c r="AO2446" i="1"/>
  <c r="AR2445" i="1"/>
  <c r="AS2445" i="1" s="1"/>
  <c r="AO2445" i="1"/>
  <c r="AR2444" i="1"/>
  <c r="AS2444" i="1" s="1"/>
  <c r="AO2444" i="1"/>
  <c r="AR2443" i="1"/>
  <c r="AS2443" i="1" s="1"/>
  <c r="AO2443" i="1"/>
  <c r="AS2442" i="1"/>
  <c r="AR2442" i="1"/>
  <c r="AO2442" i="1"/>
  <c r="AR2441" i="1"/>
  <c r="AS2441" i="1" s="1"/>
  <c r="AO2441" i="1"/>
  <c r="AS2440" i="1"/>
  <c r="AR2440" i="1"/>
  <c r="AO2440" i="1"/>
  <c r="AR2439" i="1"/>
  <c r="AS2439" i="1" s="1"/>
  <c r="AO2439" i="1"/>
  <c r="AR2438" i="1"/>
  <c r="AS2438" i="1" s="1"/>
  <c r="AO2438" i="1"/>
  <c r="AS2437" i="1"/>
  <c r="AR2437" i="1"/>
  <c r="AO2437" i="1"/>
  <c r="AR2436" i="1"/>
  <c r="AS2436" i="1" s="1"/>
  <c r="AO2436" i="1"/>
  <c r="AR2435" i="1"/>
  <c r="AS2435" i="1" s="1"/>
  <c r="AO2435" i="1"/>
  <c r="AR2434" i="1"/>
  <c r="AS2434" i="1" s="1"/>
  <c r="AO2434" i="1"/>
  <c r="AR2433" i="1"/>
  <c r="AS2433" i="1" s="1"/>
  <c r="AO2433" i="1"/>
  <c r="AR2432" i="1"/>
  <c r="AS2432" i="1" s="1"/>
  <c r="AO2432" i="1"/>
  <c r="AR2431" i="1"/>
  <c r="AS2431" i="1" s="1"/>
  <c r="AO2431" i="1"/>
  <c r="AS2430" i="1"/>
  <c r="AR2430" i="1"/>
  <c r="AO2430" i="1"/>
  <c r="AR2429" i="1"/>
  <c r="AS2429" i="1" s="1"/>
  <c r="AO2429" i="1"/>
  <c r="AR2428" i="1"/>
  <c r="AS2428" i="1" s="1"/>
  <c r="AO2428" i="1"/>
  <c r="AR2427" i="1"/>
  <c r="AS2427" i="1" s="1"/>
  <c r="AO2427" i="1"/>
  <c r="AS2426" i="1"/>
  <c r="AR2426" i="1"/>
  <c r="AO2426" i="1"/>
  <c r="AR2425" i="1"/>
  <c r="AS2425" i="1" s="1"/>
  <c r="AO2425" i="1"/>
  <c r="AS2424" i="1"/>
  <c r="AR2424" i="1"/>
  <c r="AO2424" i="1"/>
  <c r="AR2423" i="1"/>
  <c r="AS2423" i="1" s="1"/>
  <c r="AO2423" i="1"/>
  <c r="AR2422" i="1"/>
  <c r="AS2422" i="1" s="1"/>
  <c r="AO2422" i="1"/>
  <c r="AS2421" i="1"/>
  <c r="AR2421" i="1"/>
  <c r="AO2421" i="1"/>
  <c r="AR2420" i="1"/>
  <c r="AS2420" i="1" s="1"/>
  <c r="AO2420" i="1"/>
  <c r="AR2419" i="1"/>
  <c r="AS2419" i="1" s="1"/>
  <c r="AO2419" i="1"/>
  <c r="AR2418" i="1"/>
  <c r="AS2418" i="1" s="1"/>
  <c r="AO2418" i="1"/>
  <c r="AR2417" i="1"/>
  <c r="AS2417" i="1" s="1"/>
  <c r="AO2417" i="1"/>
  <c r="AR2416" i="1"/>
  <c r="AS2416" i="1" s="1"/>
  <c r="AO2416" i="1"/>
  <c r="AR2415" i="1"/>
  <c r="AS2415" i="1" s="1"/>
  <c r="AO2415" i="1"/>
  <c r="AS2414" i="1"/>
  <c r="AR2414" i="1"/>
  <c r="AO2414" i="1"/>
  <c r="AR2413" i="1"/>
  <c r="AS2413" i="1" s="1"/>
  <c r="AO2413" i="1"/>
  <c r="AR2412" i="1"/>
  <c r="AS2412" i="1" s="1"/>
  <c r="AO2412" i="1"/>
  <c r="AR2411" i="1"/>
  <c r="AS2411" i="1" s="1"/>
  <c r="AO2411" i="1"/>
  <c r="AS2410" i="1"/>
  <c r="AR2410" i="1"/>
  <c r="AO2410" i="1"/>
  <c r="AR2409" i="1"/>
  <c r="AS2409" i="1" s="1"/>
  <c r="AO2409" i="1"/>
  <c r="AS2408" i="1"/>
  <c r="AR2408" i="1"/>
  <c r="AO2408" i="1"/>
  <c r="AR2407" i="1"/>
  <c r="AS2407" i="1" s="1"/>
  <c r="AO2407" i="1"/>
  <c r="AR2406" i="1"/>
  <c r="AS2406" i="1" s="1"/>
  <c r="AO2406" i="1"/>
  <c r="AS2405" i="1"/>
  <c r="AR2405" i="1"/>
  <c r="AO2405" i="1"/>
  <c r="AR2404" i="1"/>
  <c r="AS2404" i="1" s="1"/>
  <c r="AO2404" i="1"/>
  <c r="AR2403" i="1"/>
  <c r="AS2403" i="1" s="1"/>
  <c r="AO2403" i="1"/>
  <c r="AR2402" i="1"/>
  <c r="AS2402" i="1" s="1"/>
  <c r="AO2402" i="1"/>
  <c r="AR2401" i="1"/>
  <c r="AS2401" i="1" s="1"/>
  <c r="AO2401" i="1"/>
  <c r="AR2400" i="1"/>
  <c r="AS2400" i="1" s="1"/>
  <c r="AO2400" i="1"/>
  <c r="AR2399" i="1"/>
  <c r="AS2399" i="1" s="1"/>
  <c r="AO2399" i="1"/>
  <c r="AS2398" i="1"/>
  <c r="AR2398" i="1"/>
  <c r="AO2398" i="1"/>
  <c r="AR2397" i="1"/>
  <c r="AS2397" i="1" s="1"/>
  <c r="AO2397" i="1"/>
  <c r="AR2396" i="1"/>
  <c r="AS2396" i="1" s="1"/>
  <c r="AO2396" i="1"/>
  <c r="AR2395" i="1"/>
  <c r="AS2395" i="1" s="1"/>
  <c r="AO2395" i="1"/>
  <c r="AS2394" i="1"/>
  <c r="AR2394" i="1"/>
  <c r="AO2394" i="1"/>
  <c r="AR2393" i="1"/>
  <c r="AS2393" i="1" s="1"/>
  <c r="AO2393" i="1"/>
  <c r="AS2392" i="1"/>
  <c r="AR2392" i="1"/>
  <c r="AO2392" i="1"/>
  <c r="AR2391" i="1"/>
  <c r="AS2391" i="1" s="1"/>
  <c r="AO2391" i="1"/>
  <c r="AR2390" i="1"/>
  <c r="AS2390" i="1" s="1"/>
  <c r="AO2390" i="1"/>
  <c r="AS2389" i="1"/>
  <c r="AR2389" i="1"/>
  <c r="AO2389" i="1"/>
  <c r="AR2388" i="1"/>
  <c r="AS2388" i="1" s="1"/>
  <c r="AO2388" i="1"/>
  <c r="AR2387" i="1"/>
  <c r="AS2387" i="1" s="1"/>
  <c r="AO2387" i="1"/>
  <c r="AR2386" i="1"/>
  <c r="AS2386" i="1" s="1"/>
  <c r="AO2386" i="1"/>
  <c r="AR2385" i="1"/>
  <c r="AS2385" i="1" s="1"/>
  <c r="AO2385" i="1"/>
  <c r="AR2384" i="1"/>
  <c r="AS2384" i="1" s="1"/>
  <c r="AO2384" i="1"/>
  <c r="AR2383" i="1"/>
  <c r="AS2383" i="1" s="1"/>
  <c r="AO2383" i="1"/>
  <c r="AS2382" i="1"/>
  <c r="AR2382" i="1"/>
  <c r="AO2382" i="1"/>
  <c r="AR2381" i="1"/>
  <c r="AS2381" i="1" s="1"/>
  <c r="AO2381" i="1"/>
  <c r="AR2380" i="1"/>
  <c r="AS2380" i="1" s="1"/>
  <c r="AO2380" i="1"/>
  <c r="AR2379" i="1"/>
  <c r="AS2379" i="1" s="1"/>
  <c r="AO2379" i="1"/>
  <c r="AS2378" i="1"/>
  <c r="AR2378" i="1"/>
  <c r="AO2378" i="1"/>
  <c r="AR2377" i="1"/>
  <c r="AS2377" i="1" s="1"/>
  <c r="AO2377" i="1"/>
  <c r="AS2376" i="1"/>
  <c r="AR2376" i="1"/>
  <c r="AO2376" i="1"/>
  <c r="AR2375" i="1"/>
  <c r="AS2375" i="1" s="1"/>
  <c r="AO2375" i="1"/>
  <c r="AR2374" i="1"/>
  <c r="AS2374" i="1" s="1"/>
  <c r="AO2374" i="1"/>
  <c r="AS2373" i="1"/>
  <c r="AR2373" i="1"/>
  <c r="AO2373" i="1"/>
  <c r="AR2372" i="1"/>
  <c r="AS2372" i="1" s="1"/>
  <c r="AO2372" i="1"/>
  <c r="AR2371" i="1"/>
  <c r="AS2371" i="1" s="1"/>
  <c r="AO2371" i="1"/>
  <c r="AR2370" i="1"/>
  <c r="AS2370" i="1" s="1"/>
  <c r="AO2370" i="1"/>
  <c r="AR2369" i="1"/>
  <c r="AS2369" i="1" s="1"/>
  <c r="AO2369" i="1"/>
  <c r="AR2368" i="1"/>
  <c r="AS2368" i="1" s="1"/>
  <c r="AO2368" i="1"/>
  <c r="AR2367" i="1"/>
  <c r="AS2367" i="1" s="1"/>
  <c r="AO2367" i="1"/>
  <c r="AS2366" i="1"/>
  <c r="AR2366" i="1"/>
  <c r="AO2366" i="1"/>
  <c r="AR2365" i="1"/>
  <c r="AS2365" i="1" s="1"/>
  <c r="AO2365" i="1"/>
  <c r="AR2364" i="1"/>
  <c r="AS2364" i="1" s="1"/>
  <c r="AO2364" i="1"/>
  <c r="AR2363" i="1"/>
  <c r="AS2363" i="1" s="1"/>
  <c r="AO2363" i="1"/>
  <c r="AS2362" i="1"/>
  <c r="AR2362" i="1"/>
  <c r="AO2362" i="1"/>
  <c r="AR2361" i="1"/>
  <c r="AS2361" i="1" s="1"/>
  <c r="AO2361" i="1"/>
  <c r="AS2360" i="1"/>
  <c r="AR2360" i="1"/>
  <c r="AO2360" i="1"/>
  <c r="AR2359" i="1"/>
  <c r="AS2359" i="1" s="1"/>
  <c r="AO2359" i="1"/>
  <c r="AR2358" i="1"/>
  <c r="AS2358" i="1" s="1"/>
  <c r="AO2358" i="1"/>
  <c r="AS2357" i="1"/>
  <c r="AR2357" i="1"/>
  <c r="AO2357" i="1"/>
  <c r="AR2356" i="1"/>
  <c r="AS2356" i="1" s="1"/>
  <c r="AO2356" i="1"/>
  <c r="AR2355" i="1"/>
  <c r="AS2355" i="1" s="1"/>
  <c r="AO2355" i="1"/>
  <c r="AR2354" i="1"/>
  <c r="AS2354" i="1" s="1"/>
  <c r="AO2354" i="1"/>
  <c r="AR2353" i="1"/>
  <c r="AS2353" i="1" s="1"/>
  <c r="AO2353" i="1"/>
  <c r="AR2352" i="1"/>
  <c r="AS2352" i="1" s="1"/>
  <c r="AO2352" i="1"/>
  <c r="AR2351" i="1"/>
  <c r="AS2351" i="1" s="1"/>
  <c r="AO2351" i="1"/>
  <c r="AS2350" i="1"/>
  <c r="AR2350" i="1"/>
  <c r="AO2350" i="1"/>
  <c r="AR2349" i="1"/>
  <c r="AS2349" i="1" s="1"/>
  <c r="AO2349" i="1"/>
  <c r="AR2348" i="1"/>
  <c r="AS2348" i="1" s="1"/>
  <c r="AO2348" i="1"/>
  <c r="AR2347" i="1"/>
  <c r="AS2347" i="1" s="1"/>
  <c r="AO2347" i="1"/>
  <c r="AS2346" i="1"/>
  <c r="AR2346" i="1"/>
  <c r="AO2346" i="1"/>
  <c r="AR2345" i="1"/>
  <c r="AS2345" i="1" s="1"/>
  <c r="AO2345" i="1"/>
  <c r="AS2344" i="1"/>
  <c r="AR2344" i="1"/>
  <c r="AO2344" i="1"/>
  <c r="AR2343" i="1"/>
  <c r="AS2343" i="1" s="1"/>
  <c r="AO2343" i="1"/>
  <c r="AR2342" i="1"/>
  <c r="AS2342" i="1" s="1"/>
  <c r="AO2342" i="1"/>
  <c r="AS2341" i="1"/>
  <c r="AR2341" i="1"/>
  <c r="AO2341" i="1"/>
  <c r="AR2340" i="1"/>
  <c r="AS2340" i="1" s="1"/>
  <c r="AO2340" i="1"/>
  <c r="AR2339" i="1"/>
  <c r="AS2339" i="1" s="1"/>
  <c r="AO2339" i="1"/>
  <c r="AR2338" i="1"/>
  <c r="AS2338" i="1" s="1"/>
  <c r="AO2338" i="1"/>
  <c r="AR2337" i="1"/>
  <c r="AS2337" i="1" s="1"/>
  <c r="AO2337" i="1"/>
  <c r="AR2336" i="1"/>
  <c r="AS2336" i="1" s="1"/>
  <c r="AO2336" i="1"/>
  <c r="AR2335" i="1"/>
  <c r="AS2335" i="1" s="1"/>
  <c r="AO2335" i="1"/>
  <c r="AS2334" i="1"/>
  <c r="AR2334" i="1"/>
  <c r="AO2334" i="1"/>
  <c r="AR2333" i="1"/>
  <c r="AS2333" i="1" s="1"/>
  <c r="AO2333" i="1"/>
  <c r="AR2332" i="1"/>
  <c r="AS2332" i="1" s="1"/>
  <c r="AO2332" i="1"/>
  <c r="AR2331" i="1"/>
  <c r="AS2331" i="1" s="1"/>
  <c r="AO2331" i="1"/>
  <c r="AS2330" i="1"/>
  <c r="AR2330" i="1"/>
  <c r="AO2330" i="1"/>
  <c r="AR2329" i="1"/>
  <c r="AS2329" i="1" s="1"/>
  <c r="AO2329" i="1"/>
  <c r="AS2328" i="1"/>
  <c r="AR2328" i="1"/>
  <c r="AO2328" i="1"/>
  <c r="AR2327" i="1"/>
  <c r="AS2327" i="1" s="1"/>
  <c r="AO2327" i="1"/>
  <c r="AR2326" i="1"/>
  <c r="AS2326" i="1" s="1"/>
  <c r="AO2326" i="1"/>
  <c r="AS2325" i="1"/>
  <c r="AR2325" i="1"/>
  <c r="AO2325" i="1"/>
  <c r="AR2324" i="1"/>
  <c r="AS2324" i="1" s="1"/>
  <c r="AO2324" i="1"/>
  <c r="AR2323" i="1"/>
  <c r="AS2323" i="1" s="1"/>
  <c r="AO2323" i="1"/>
  <c r="AR2322" i="1"/>
  <c r="AS2322" i="1" s="1"/>
  <c r="AO2322" i="1"/>
  <c r="AR2321" i="1"/>
  <c r="AS2321" i="1" s="1"/>
  <c r="AO2321" i="1"/>
  <c r="AR2320" i="1"/>
  <c r="AS2320" i="1" s="1"/>
  <c r="AO2320" i="1"/>
  <c r="AR2319" i="1"/>
  <c r="AS2319" i="1" s="1"/>
  <c r="AO2319" i="1"/>
  <c r="AS2318" i="1"/>
  <c r="AR2318" i="1"/>
  <c r="AO2318" i="1"/>
  <c r="AR2317" i="1"/>
  <c r="AS2317" i="1" s="1"/>
  <c r="AO2317" i="1"/>
  <c r="AR2316" i="1"/>
  <c r="AS2316" i="1" s="1"/>
  <c r="AO2316" i="1"/>
  <c r="AR2315" i="1"/>
  <c r="AS2315" i="1" s="1"/>
  <c r="AO2315" i="1"/>
  <c r="AS2314" i="1"/>
  <c r="AR2314" i="1"/>
  <c r="AO2314" i="1"/>
  <c r="AR2313" i="1"/>
  <c r="AS2313" i="1" s="1"/>
  <c r="AO2313" i="1"/>
  <c r="AS2312" i="1"/>
  <c r="AR2312" i="1"/>
  <c r="AO2312" i="1"/>
  <c r="AR2311" i="1"/>
  <c r="AS2311" i="1" s="1"/>
  <c r="AO2311" i="1"/>
  <c r="AR2310" i="1"/>
  <c r="AS2310" i="1" s="1"/>
  <c r="AO2310" i="1"/>
  <c r="AS2309" i="1"/>
  <c r="AR2309" i="1"/>
  <c r="AO2309" i="1"/>
  <c r="AR2308" i="1"/>
  <c r="AS2308" i="1" s="1"/>
  <c r="AO2308" i="1"/>
  <c r="AR2307" i="1"/>
  <c r="AS2307" i="1" s="1"/>
  <c r="AO2307" i="1"/>
  <c r="AR2306" i="1"/>
  <c r="AS2306" i="1" s="1"/>
  <c r="AO2306" i="1"/>
  <c r="AR2305" i="1"/>
  <c r="AS2305" i="1" s="1"/>
  <c r="AO2305" i="1"/>
  <c r="AR2304" i="1"/>
  <c r="AS2304" i="1" s="1"/>
  <c r="AO2304" i="1"/>
  <c r="AR2303" i="1"/>
  <c r="AS2303" i="1" s="1"/>
  <c r="AO2303" i="1"/>
  <c r="AS2302" i="1"/>
  <c r="AR2302" i="1"/>
  <c r="AO2302" i="1"/>
  <c r="AR2301" i="1"/>
  <c r="AS2301" i="1" s="1"/>
  <c r="AO2301" i="1"/>
  <c r="AR2300" i="1"/>
  <c r="AS2300" i="1" s="1"/>
  <c r="AO2300" i="1"/>
  <c r="AR2299" i="1"/>
  <c r="AS2299" i="1" s="1"/>
  <c r="AO2299" i="1"/>
  <c r="AS2298" i="1"/>
  <c r="AR2298" i="1"/>
  <c r="AO2298" i="1"/>
  <c r="AR2297" i="1"/>
  <c r="AS2297" i="1" s="1"/>
  <c r="AO2297" i="1"/>
  <c r="AS2296" i="1"/>
  <c r="AR2296" i="1"/>
  <c r="AO2296" i="1"/>
  <c r="AR2295" i="1"/>
  <c r="AS2295" i="1" s="1"/>
  <c r="AO2295" i="1"/>
  <c r="AR2294" i="1"/>
  <c r="AS2294" i="1" s="1"/>
  <c r="AO2294" i="1"/>
  <c r="AS2293" i="1"/>
  <c r="AR2293" i="1"/>
  <c r="AO2293" i="1"/>
  <c r="AR2292" i="1"/>
  <c r="AS2292" i="1" s="1"/>
  <c r="AO2292" i="1"/>
  <c r="AR2291" i="1"/>
  <c r="AS2291" i="1" s="1"/>
  <c r="AO2291" i="1"/>
  <c r="AR2290" i="1"/>
  <c r="AS2290" i="1" s="1"/>
  <c r="AO2290" i="1"/>
  <c r="AR2289" i="1"/>
  <c r="AS2289" i="1" s="1"/>
  <c r="AO2289" i="1"/>
  <c r="AR2288" i="1"/>
  <c r="AS2288" i="1" s="1"/>
  <c r="AO2288" i="1"/>
  <c r="AR2287" i="1"/>
  <c r="AS2287" i="1" s="1"/>
  <c r="AO2287" i="1"/>
  <c r="AS2286" i="1"/>
  <c r="AR2286" i="1"/>
  <c r="AO2286" i="1"/>
  <c r="AR2285" i="1"/>
  <c r="AS2285" i="1" s="1"/>
  <c r="AO2285" i="1"/>
  <c r="AR2284" i="1"/>
  <c r="AS2284" i="1" s="1"/>
  <c r="AO2284" i="1"/>
  <c r="AR2283" i="1"/>
  <c r="AS2283" i="1" s="1"/>
  <c r="AO2283" i="1"/>
  <c r="AS2282" i="1"/>
  <c r="AR2282" i="1"/>
  <c r="AO2282" i="1"/>
  <c r="AR2281" i="1"/>
  <c r="AS2281" i="1" s="1"/>
  <c r="AO2281" i="1"/>
  <c r="AS2280" i="1"/>
  <c r="AR2280" i="1"/>
  <c r="AO2280" i="1"/>
  <c r="AR2279" i="1"/>
  <c r="AS2279" i="1" s="1"/>
  <c r="AO2279" i="1"/>
  <c r="AR2278" i="1"/>
  <c r="AS2278" i="1" s="1"/>
  <c r="AO2278" i="1"/>
  <c r="AS2277" i="1"/>
  <c r="AR2277" i="1"/>
  <c r="AO2277" i="1"/>
  <c r="AR2276" i="1"/>
  <c r="AS2276" i="1" s="1"/>
  <c r="AO2276" i="1"/>
  <c r="AR2275" i="1"/>
  <c r="AS2275" i="1" s="1"/>
  <c r="AO2275" i="1"/>
  <c r="AR2274" i="1"/>
  <c r="AS2274" i="1" s="1"/>
  <c r="AO2274" i="1"/>
  <c r="AR2273" i="1"/>
  <c r="AS2273" i="1" s="1"/>
  <c r="AO2273" i="1"/>
  <c r="AR2272" i="1"/>
  <c r="AS2272" i="1" s="1"/>
  <c r="AO2272" i="1"/>
  <c r="AR2271" i="1"/>
  <c r="AS2271" i="1" s="1"/>
  <c r="AO2271" i="1"/>
  <c r="AS2270" i="1"/>
  <c r="AR2270" i="1"/>
  <c r="AO2270" i="1"/>
  <c r="AR2269" i="1"/>
  <c r="AS2269" i="1" s="1"/>
  <c r="AO2269" i="1"/>
  <c r="AR2268" i="1"/>
  <c r="AS2268" i="1" s="1"/>
  <c r="AO2268" i="1"/>
  <c r="AR2267" i="1"/>
  <c r="AS2267" i="1" s="1"/>
  <c r="AO2267" i="1"/>
  <c r="AS2266" i="1"/>
  <c r="AR2266" i="1"/>
  <c r="AO2266" i="1"/>
  <c r="AR2265" i="1"/>
  <c r="AS2265" i="1" s="1"/>
  <c r="AO2265" i="1"/>
  <c r="AS2264" i="1"/>
  <c r="AR2264" i="1"/>
  <c r="AO2264" i="1"/>
  <c r="AR2263" i="1"/>
  <c r="AS2263" i="1" s="1"/>
  <c r="AO2263" i="1"/>
  <c r="AR2262" i="1"/>
  <c r="AS2262" i="1" s="1"/>
  <c r="AO2262" i="1"/>
  <c r="AS2261" i="1"/>
  <c r="AR2261" i="1"/>
  <c r="AO2261" i="1"/>
  <c r="AS2260" i="1"/>
  <c r="AR2260" i="1"/>
  <c r="AO2260" i="1"/>
  <c r="AR2259" i="1"/>
  <c r="AS2259" i="1" s="1"/>
  <c r="AO2259" i="1"/>
  <c r="AS2258" i="1"/>
  <c r="AR2258" i="1"/>
  <c r="AO2258" i="1"/>
  <c r="AS2257" i="1"/>
  <c r="AR2257" i="1"/>
  <c r="AO2257" i="1"/>
  <c r="AR2256" i="1"/>
  <c r="AS2256" i="1" s="1"/>
  <c r="AO2256" i="1"/>
  <c r="AR2255" i="1"/>
  <c r="AS2255" i="1" s="1"/>
  <c r="AO2255" i="1"/>
  <c r="AR2254" i="1"/>
  <c r="AS2254" i="1" s="1"/>
  <c r="AO2254" i="1"/>
  <c r="AR2253" i="1"/>
  <c r="AS2253" i="1" s="1"/>
  <c r="AO2253" i="1"/>
  <c r="AS2252" i="1"/>
  <c r="AR2252" i="1"/>
  <c r="AO2252" i="1"/>
  <c r="AR2251" i="1"/>
  <c r="AS2251" i="1" s="1"/>
  <c r="AO2251" i="1"/>
  <c r="AS2250" i="1"/>
  <c r="AR2250" i="1"/>
  <c r="AO2250" i="1"/>
  <c r="AS2249" i="1"/>
  <c r="AR2249" i="1"/>
  <c r="AO2249" i="1"/>
  <c r="AR2248" i="1"/>
  <c r="AS2248" i="1" s="1"/>
  <c r="AO2248" i="1"/>
  <c r="AR2247" i="1"/>
  <c r="AS2247" i="1" s="1"/>
  <c r="AO2247" i="1"/>
  <c r="AS2246" i="1"/>
  <c r="AR2246" i="1"/>
  <c r="AO2246" i="1"/>
  <c r="AR2245" i="1"/>
  <c r="AS2245" i="1" s="1"/>
  <c r="AO2245" i="1"/>
  <c r="AR2244" i="1"/>
  <c r="AS2244" i="1" s="1"/>
  <c r="AO2244" i="1"/>
  <c r="AR2243" i="1"/>
  <c r="AS2243" i="1" s="1"/>
  <c r="AO2243" i="1"/>
  <c r="AR2242" i="1"/>
  <c r="AS2242" i="1" s="1"/>
  <c r="AO2242" i="1"/>
  <c r="AR2241" i="1"/>
  <c r="AS2241" i="1" s="1"/>
  <c r="AO2241" i="1"/>
  <c r="AR2240" i="1"/>
  <c r="AS2240" i="1" s="1"/>
  <c r="AO2240" i="1"/>
  <c r="AR2239" i="1"/>
  <c r="AS2239" i="1" s="1"/>
  <c r="AO2239" i="1"/>
  <c r="AS2238" i="1"/>
  <c r="AR2238" i="1"/>
  <c r="AO2238" i="1"/>
  <c r="AR2237" i="1"/>
  <c r="AS2237" i="1" s="1"/>
  <c r="AO2237" i="1"/>
  <c r="AR2236" i="1"/>
  <c r="AS2236" i="1" s="1"/>
  <c r="AO2236" i="1"/>
  <c r="AR2235" i="1"/>
  <c r="AS2235" i="1" s="1"/>
  <c r="AO2235" i="1"/>
  <c r="AS2234" i="1"/>
  <c r="AR2234" i="1"/>
  <c r="AO2234" i="1"/>
  <c r="AR2233" i="1"/>
  <c r="AS2233" i="1" s="1"/>
  <c r="AO2233" i="1"/>
  <c r="AS2232" i="1"/>
  <c r="AR2232" i="1"/>
  <c r="AO2232" i="1"/>
  <c r="AR2231" i="1"/>
  <c r="AS2231" i="1" s="1"/>
  <c r="AO2231" i="1"/>
  <c r="AR2230" i="1"/>
  <c r="AS2230" i="1" s="1"/>
  <c r="AO2230" i="1"/>
  <c r="AS2229" i="1"/>
  <c r="AR2229" i="1"/>
  <c r="AO2229" i="1"/>
  <c r="AR2228" i="1"/>
  <c r="AS2228" i="1" s="1"/>
  <c r="AO2228" i="1"/>
  <c r="AR2227" i="1"/>
  <c r="AS2227" i="1" s="1"/>
  <c r="AO2227" i="1"/>
  <c r="AS2226" i="1"/>
  <c r="AR2226" i="1"/>
  <c r="AO2226" i="1"/>
  <c r="AR2225" i="1"/>
  <c r="AS2225" i="1" s="1"/>
  <c r="AO2225" i="1"/>
  <c r="AR2224" i="1"/>
  <c r="AS2224" i="1" s="1"/>
  <c r="AO2224" i="1"/>
  <c r="AR2223" i="1"/>
  <c r="AS2223" i="1" s="1"/>
  <c r="AO2223" i="1"/>
  <c r="AS2222" i="1"/>
  <c r="AR2222" i="1"/>
  <c r="AO2222" i="1"/>
  <c r="AR2221" i="1"/>
  <c r="AS2221" i="1" s="1"/>
  <c r="AO2221" i="1"/>
  <c r="AR2220" i="1"/>
  <c r="AS2220" i="1" s="1"/>
  <c r="AO2220" i="1"/>
  <c r="AR2219" i="1"/>
  <c r="AS2219" i="1" s="1"/>
  <c r="AO2219" i="1"/>
  <c r="AR2218" i="1"/>
  <c r="AS2218" i="1" s="1"/>
  <c r="AO2218" i="1"/>
  <c r="AR2217" i="1"/>
  <c r="AS2217" i="1" s="1"/>
  <c r="AO2217" i="1"/>
  <c r="AS2216" i="1"/>
  <c r="AR2216" i="1"/>
  <c r="AO2216" i="1"/>
  <c r="AR2215" i="1"/>
  <c r="AS2215" i="1" s="1"/>
  <c r="AO2215" i="1"/>
  <c r="AR2214" i="1"/>
  <c r="AS2214" i="1" s="1"/>
  <c r="AO2214" i="1"/>
  <c r="AS2213" i="1"/>
  <c r="AR2213" i="1"/>
  <c r="AO2213" i="1"/>
  <c r="AR2212" i="1"/>
  <c r="AS2212" i="1" s="1"/>
  <c r="AO2212" i="1"/>
  <c r="AR2211" i="1"/>
  <c r="AS2211" i="1" s="1"/>
  <c r="AO2211" i="1"/>
  <c r="AS2210" i="1"/>
  <c r="AR2210" i="1"/>
  <c r="AO2210" i="1"/>
  <c r="AR2209" i="1"/>
  <c r="AS2209" i="1" s="1"/>
  <c r="AO2209" i="1"/>
  <c r="AR2208" i="1"/>
  <c r="AS2208" i="1" s="1"/>
  <c r="AO2208" i="1"/>
  <c r="AR2207" i="1"/>
  <c r="AS2207" i="1" s="1"/>
  <c r="AO2207" i="1"/>
  <c r="AS2206" i="1"/>
  <c r="AR2206" i="1"/>
  <c r="AO2206" i="1"/>
  <c r="AR2205" i="1"/>
  <c r="AS2205" i="1" s="1"/>
  <c r="AO2205" i="1"/>
  <c r="AR2204" i="1"/>
  <c r="AS2204" i="1" s="1"/>
  <c r="AO2204" i="1"/>
  <c r="AR2203" i="1"/>
  <c r="AS2203" i="1" s="1"/>
  <c r="AO2203" i="1"/>
  <c r="AS2202" i="1"/>
  <c r="AR2202" i="1"/>
  <c r="AO2202" i="1"/>
  <c r="AR2201" i="1"/>
  <c r="AS2201" i="1" s="1"/>
  <c r="AO2201" i="1"/>
  <c r="AS2200" i="1"/>
  <c r="AR2200" i="1"/>
  <c r="AO2200" i="1"/>
  <c r="AR2199" i="1"/>
  <c r="AS2199" i="1" s="1"/>
  <c r="AO2199" i="1"/>
  <c r="AR2198" i="1"/>
  <c r="AS2198" i="1" s="1"/>
  <c r="AO2198" i="1"/>
  <c r="AS2197" i="1"/>
  <c r="AR2197" i="1"/>
  <c r="AO2197" i="1"/>
  <c r="AR2196" i="1"/>
  <c r="AS2196" i="1" s="1"/>
  <c r="AO2196" i="1"/>
  <c r="AR2195" i="1"/>
  <c r="AS2195" i="1" s="1"/>
  <c r="AO2195" i="1"/>
  <c r="AS2194" i="1"/>
  <c r="AR2194" i="1"/>
  <c r="AO2194" i="1"/>
  <c r="AR2193" i="1"/>
  <c r="AS2193" i="1" s="1"/>
  <c r="AO2193" i="1"/>
  <c r="AR2192" i="1"/>
  <c r="AS2192" i="1" s="1"/>
  <c r="AO2192" i="1"/>
  <c r="AR2191" i="1"/>
  <c r="AS2191" i="1" s="1"/>
  <c r="AO2191" i="1"/>
  <c r="AS2190" i="1"/>
  <c r="AR2190" i="1"/>
  <c r="AO2190" i="1"/>
  <c r="AR2189" i="1"/>
  <c r="AS2189" i="1" s="1"/>
  <c r="AO2189" i="1"/>
  <c r="AR2188" i="1"/>
  <c r="AS2188" i="1" s="1"/>
  <c r="AO2188" i="1"/>
  <c r="AR2187" i="1"/>
  <c r="AS2187" i="1" s="1"/>
  <c r="AO2187" i="1"/>
  <c r="AS2186" i="1"/>
  <c r="AR2186" i="1"/>
  <c r="AO2186" i="1"/>
  <c r="AR2185" i="1"/>
  <c r="AS2185" i="1" s="1"/>
  <c r="AO2185" i="1"/>
  <c r="AS2184" i="1"/>
  <c r="AR2184" i="1"/>
  <c r="AO2184" i="1"/>
  <c r="AR2183" i="1"/>
  <c r="AS2183" i="1" s="1"/>
  <c r="AO2183" i="1"/>
  <c r="AR2182" i="1"/>
  <c r="AS2182" i="1" s="1"/>
  <c r="AO2182" i="1"/>
  <c r="AS2181" i="1"/>
  <c r="AR2181" i="1"/>
  <c r="AO2181" i="1"/>
  <c r="AR2180" i="1"/>
  <c r="AS2180" i="1" s="1"/>
  <c r="AO2180" i="1"/>
  <c r="AR2179" i="1"/>
  <c r="AS2179" i="1" s="1"/>
  <c r="AO2179" i="1"/>
  <c r="AR2178" i="1"/>
  <c r="AS2178" i="1" s="1"/>
  <c r="AO2178" i="1"/>
  <c r="AR2177" i="1"/>
  <c r="AS2177" i="1" s="1"/>
  <c r="AO2177" i="1"/>
  <c r="AR2176" i="1"/>
  <c r="AS2176" i="1" s="1"/>
  <c r="AO2176" i="1"/>
  <c r="AR2175" i="1"/>
  <c r="AS2175" i="1" s="1"/>
  <c r="AO2175" i="1"/>
  <c r="AS2174" i="1"/>
  <c r="AR2174" i="1"/>
  <c r="AO2174" i="1"/>
  <c r="AR2173" i="1"/>
  <c r="AS2173" i="1" s="1"/>
  <c r="AO2173" i="1"/>
  <c r="AS2172" i="1"/>
  <c r="AR2172" i="1"/>
  <c r="AO2172" i="1"/>
  <c r="AR2171" i="1"/>
  <c r="AS2171" i="1" s="1"/>
  <c r="AO2171" i="1"/>
  <c r="AS2170" i="1"/>
  <c r="AR2170" i="1"/>
  <c r="AO2170" i="1"/>
  <c r="AS2169" i="1"/>
  <c r="AR2169" i="1"/>
  <c r="AO2169" i="1"/>
  <c r="AS2168" i="1"/>
  <c r="AR2168" i="1"/>
  <c r="AO2168" i="1"/>
  <c r="AR2167" i="1"/>
  <c r="AS2167" i="1" s="1"/>
  <c r="AO2167" i="1"/>
  <c r="AS2166" i="1"/>
  <c r="AR2166" i="1"/>
  <c r="AO2166" i="1"/>
  <c r="AS2165" i="1"/>
  <c r="AR2165" i="1"/>
  <c r="AO2165" i="1"/>
  <c r="AR2164" i="1"/>
  <c r="AS2164" i="1" s="1"/>
  <c r="AO2164" i="1"/>
  <c r="AR2163" i="1"/>
  <c r="AS2163" i="1" s="1"/>
  <c r="AO2163" i="1"/>
  <c r="AS2162" i="1"/>
  <c r="AR2162" i="1"/>
  <c r="AO2162" i="1"/>
  <c r="AR2161" i="1"/>
  <c r="AS2161" i="1" s="1"/>
  <c r="AO2161" i="1"/>
  <c r="AR2160" i="1"/>
  <c r="AS2160" i="1" s="1"/>
  <c r="AO2160" i="1"/>
  <c r="AR2159" i="1"/>
  <c r="AS2159" i="1" s="1"/>
  <c r="AO2159" i="1"/>
  <c r="AS2158" i="1"/>
  <c r="AR2158" i="1"/>
  <c r="AO2158" i="1"/>
  <c r="AR2157" i="1"/>
  <c r="AS2157" i="1" s="1"/>
  <c r="AO2157" i="1"/>
  <c r="AR2156" i="1"/>
  <c r="AS2156" i="1" s="1"/>
  <c r="AO2156" i="1"/>
  <c r="AS2155" i="1"/>
  <c r="AR2155" i="1"/>
  <c r="AO2155" i="1"/>
  <c r="AR2154" i="1"/>
  <c r="AS2154" i="1" s="1"/>
  <c r="AO2154" i="1"/>
  <c r="AR2153" i="1"/>
  <c r="AS2153" i="1" s="1"/>
  <c r="AO2153" i="1"/>
  <c r="AR2152" i="1"/>
  <c r="AS2152" i="1" s="1"/>
  <c r="AO2152" i="1"/>
  <c r="AR2151" i="1"/>
  <c r="AS2151" i="1" s="1"/>
  <c r="AO2151" i="1"/>
  <c r="AS2150" i="1"/>
  <c r="AR2150" i="1"/>
  <c r="AO2150" i="1"/>
  <c r="AR2149" i="1"/>
  <c r="AS2149" i="1" s="1"/>
  <c r="AO2149" i="1"/>
  <c r="AR2148" i="1"/>
  <c r="AS2148" i="1" s="1"/>
  <c r="AO2148" i="1"/>
  <c r="AS2147" i="1"/>
  <c r="AR2147" i="1"/>
  <c r="AO2147" i="1"/>
  <c r="AS2146" i="1"/>
  <c r="AR2146" i="1"/>
  <c r="AO2146" i="1"/>
  <c r="AR2145" i="1"/>
  <c r="AS2145" i="1" s="1"/>
  <c r="AO2145" i="1"/>
  <c r="AS2144" i="1"/>
  <c r="AR2144" i="1"/>
  <c r="AO2144" i="1"/>
  <c r="AS2143" i="1"/>
  <c r="AR2143" i="1"/>
  <c r="AO2143" i="1"/>
  <c r="AS2142" i="1"/>
  <c r="AR2142" i="1"/>
  <c r="AO2142" i="1"/>
  <c r="AR2141" i="1"/>
  <c r="AS2141" i="1" s="1"/>
  <c r="AO2141" i="1"/>
  <c r="AS2140" i="1"/>
  <c r="AR2140" i="1"/>
  <c r="AO2140" i="1"/>
  <c r="AS2139" i="1"/>
  <c r="AR2139" i="1"/>
  <c r="AO2139" i="1"/>
  <c r="AR2138" i="1"/>
  <c r="AS2138" i="1" s="1"/>
  <c r="AO2138" i="1"/>
  <c r="AR2137" i="1"/>
  <c r="AS2137" i="1" s="1"/>
  <c r="AO2137" i="1"/>
  <c r="AR2136" i="1"/>
  <c r="AS2136" i="1" s="1"/>
  <c r="AO2136" i="1"/>
  <c r="AR2135" i="1"/>
  <c r="AS2135" i="1" s="1"/>
  <c r="AO2135" i="1"/>
  <c r="AS2134" i="1"/>
  <c r="AR2134" i="1"/>
  <c r="AO2134" i="1"/>
  <c r="AR2133" i="1"/>
  <c r="AS2133" i="1" s="1"/>
  <c r="AO2133" i="1"/>
  <c r="AS2132" i="1"/>
  <c r="AR2132" i="1"/>
  <c r="AO2132" i="1"/>
  <c r="AS2131" i="1"/>
  <c r="AR2131" i="1"/>
  <c r="AO2131" i="1"/>
  <c r="AR2130" i="1"/>
  <c r="AS2130" i="1" s="1"/>
  <c r="AO2130" i="1"/>
  <c r="AR2129" i="1"/>
  <c r="AS2129" i="1" s="1"/>
  <c r="AO2129" i="1"/>
  <c r="AR2128" i="1"/>
  <c r="AS2128" i="1" s="1"/>
  <c r="AO2128" i="1"/>
  <c r="AR2127" i="1"/>
  <c r="AS2127" i="1" s="1"/>
  <c r="AO2127" i="1"/>
  <c r="AS2126" i="1"/>
  <c r="AR2126" i="1"/>
  <c r="AO2126" i="1"/>
  <c r="AR2125" i="1"/>
  <c r="AS2125" i="1" s="1"/>
  <c r="AO2125" i="1"/>
  <c r="AR2124" i="1"/>
  <c r="AS2124" i="1" s="1"/>
  <c r="AO2124" i="1"/>
  <c r="AS2123" i="1"/>
  <c r="AR2123" i="1"/>
  <c r="AO2123" i="1"/>
  <c r="AR2122" i="1"/>
  <c r="AS2122" i="1" s="1"/>
  <c r="AO2122" i="1"/>
  <c r="AR2121" i="1"/>
  <c r="AS2121" i="1" s="1"/>
  <c r="AO2121" i="1"/>
  <c r="AS2120" i="1"/>
  <c r="AR2120" i="1"/>
  <c r="AO2120" i="1"/>
  <c r="AR2119" i="1"/>
  <c r="AS2119" i="1" s="1"/>
  <c r="AO2119" i="1"/>
  <c r="AS2118" i="1"/>
  <c r="AR2118" i="1"/>
  <c r="AO2118" i="1"/>
  <c r="AR2117" i="1"/>
  <c r="AS2117" i="1" s="1"/>
  <c r="AO2117" i="1"/>
  <c r="AR2116" i="1"/>
  <c r="AS2116" i="1" s="1"/>
  <c r="AO2116" i="1"/>
  <c r="AS2115" i="1"/>
  <c r="AR2115" i="1"/>
  <c r="AO2115" i="1"/>
  <c r="AR2114" i="1"/>
  <c r="AS2114" i="1" s="1"/>
  <c r="AO2114" i="1"/>
  <c r="AR2113" i="1"/>
  <c r="AS2113" i="1" s="1"/>
  <c r="AO2113" i="1"/>
  <c r="AS2112" i="1"/>
  <c r="AR2112" i="1"/>
  <c r="AO2112" i="1"/>
  <c r="AR2111" i="1"/>
  <c r="AS2111" i="1" s="1"/>
  <c r="AO2111" i="1"/>
  <c r="AS2110" i="1"/>
  <c r="AR2110" i="1"/>
  <c r="AO2110" i="1"/>
  <c r="AR2109" i="1"/>
  <c r="AS2109" i="1" s="1"/>
  <c r="AO2109" i="1"/>
  <c r="AR2108" i="1"/>
  <c r="AS2108" i="1" s="1"/>
  <c r="AO2108" i="1"/>
  <c r="AS2107" i="1"/>
  <c r="AR2107" i="1"/>
  <c r="AO2107" i="1"/>
  <c r="AR2106" i="1"/>
  <c r="AS2106" i="1" s="1"/>
  <c r="AO2106" i="1"/>
  <c r="AR2105" i="1"/>
  <c r="AS2105" i="1" s="1"/>
  <c r="AO2105" i="1"/>
  <c r="AR2104" i="1"/>
  <c r="AS2104" i="1" s="1"/>
  <c r="AO2104" i="1"/>
  <c r="AR2103" i="1"/>
  <c r="AS2103" i="1" s="1"/>
  <c r="AO2103" i="1"/>
  <c r="AR2102" i="1"/>
  <c r="AS2102" i="1" s="1"/>
  <c r="AO2102" i="1"/>
  <c r="AR2101" i="1"/>
  <c r="AS2101" i="1" s="1"/>
  <c r="AO2101" i="1"/>
  <c r="AS2100" i="1"/>
  <c r="AR2100" i="1"/>
  <c r="AO2100" i="1"/>
  <c r="AR2099" i="1"/>
  <c r="AS2099" i="1" s="1"/>
  <c r="AO2099" i="1"/>
  <c r="AR2098" i="1"/>
  <c r="AS2098" i="1" s="1"/>
  <c r="AO2098" i="1"/>
  <c r="AR2097" i="1"/>
  <c r="AS2097" i="1" s="1"/>
  <c r="AO2097" i="1"/>
  <c r="AS2096" i="1"/>
  <c r="AR2096" i="1"/>
  <c r="AO2096" i="1"/>
  <c r="AR2095" i="1"/>
  <c r="AS2095" i="1" s="1"/>
  <c r="AO2095" i="1"/>
  <c r="AS2094" i="1"/>
  <c r="AR2094" i="1"/>
  <c r="AO2094" i="1"/>
  <c r="AR2093" i="1"/>
  <c r="AS2093" i="1" s="1"/>
  <c r="AO2093" i="1"/>
  <c r="AR2092" i="1"/>
  <c r="AS2092" i="1" s="1"/>
  <c r="AO2092" i="1"/>
  <c r="AS2091" i="1"/>
  <c r="AR2091" i="1"/>
  <c r="AO2091" i="1"/>
  <c r="AR2090" i="1"/>
  <c r="AS2090" i="1" s="1"/>
  <c r="AO2090" i="1"/>
  <c r="AR2089" i="1"/>
  <c r="AS2089" i="1" s="1"/>
  <c r="AO2089" i="1"/>
  <c r="AR2088" i="1"/>
  <c r="AS2088" i="1" s="1"/>
  <c r="AO2088" i="1"/>
  <c r="AR2087" i="1"/>
  <c r="AS2087" i="1" s="1"/>
  <c r="AO2087" i="1"/>
  <c r="AS2086" i="1"/>
  <c r="AR2086" i="1"/>
  <c r="AO2086" i="1"/>
  <c r="AR2085" i="1"/>
  <c r="AS2085" i="1" s="1"/>
  <c r="AO2085" i="1"/>
  <c r="AR2084" i="1"/>
  <c r="AS2084" i="1" s="1"/>
  <c r="AO2084" i="1"/>
  <c r="AS2083" i="1"/>
  <c r="AR2083" i="1"/>
  <c r="AO2083" i="1"/>
  <c r="AS2082" i="1"/>
  <c r="AR2082" i="1"/>
  <c r="AO2082" i="1"/>
  <c r="AR2081" i="1"/>
  <c r="AS2081" i="1" s="1"/>
  <c r="AO2081" i="1"/>
  <c r="AS2080" i="1"/>
  <c r="AR2080" i="1"/>
  <c r="AO2080" i="1"/>
  <c r="AS2079" i="1"/>
  <c r="AR2079" i="1"/>
  <c r="AO2079" i="1"/>
  <c r="AR2078" i="1"/>
  <c r="AS2078" i="1" s="1"/>
  <c r="AO2078" i="1"/>
  <c r="AR2077" i="1"/>
  <c r="AS2077" i="1" s="1"/>
  <c r="AO2077" i="1"/>
  <c r="AS2076" i="1"/>
  <c r="AR2076" i="1"/>
  <c r="AO2076" i="1"/>
  <c r="AR2075" i="1"/>
  <c r="AS2075" i="1" s="1"/>
  <c r="AO2075" i="1"/>
  <c r="AR2074" i="1"/>
  <c r="AS2074" i="1" s="1"/>
  <c r="AO2074" i="1"/>
  <c r="AR2073" i="1"/>
  <c r="AS2073" i="1" s="1"/>
  <c r="AO2073" i="1"/>
  <c r="AR2072" i="1"/>
  <c r="AS2072" i="1" s="1"/>
  <c r="AO2072" i="1"/>
  <c r="AR2071" i="1"/>
  <c r="AS2071" i="1" s="1"/>
  <c r="AO2071" i="1"/>
  <c r="AS2070" i="1"/>
  <c r="AR2070" i="1"/>
  <c r="AO2070" i="1"/>
  <c r="AR2069" i="1"/>
  <c r="AS2069" i="1" s="1"/>
  <c r="AO2069" i="1"/>
  <c r="AR2068" i="1"/>
  <c r="AS2068" i="1" s="1"/>
  <c r="AO2068" i="1"/>
  <c r="AS2067" i="1"/>
  <c r="AR2067" i="1"/>
  <c r="AO2067" i="1"/>
  <c r="AR2066" i="1"/>
  <c r="AS2066" i="1" s="1"/>
  <c r="AO2066" i="1"/>
  <c r="AR2065" i="1"/>
  <c r="AS2065" i="1" s="1"/>
  <c r="AO2065" i="1"/>
  <c r="AR2064" i="1"/>
  <c r="AS2064" i="1" s="1"/>
  <c r="AO2064" i="1"/>
  <c r="AR2063" i="1"/>
  <c r="AS2063" i="1" s="1"/>
  <c r="AO2063" i="1"/>
  <c r="AS2062" i="1"/>
  <c r="AR2062" i="1"/>
  <c r="AO2062" i="1"/>
  <c r="AR2061" i="1"/>
  <c r="AS2061" i="1" s="1"/>
  <c r="AO2061" i="1"/>
  <c r="AR2060" i="1"/>
  <c r="AS2060" i="1" s="1"/>
  <c r="AO2060" i="1"/>
  <c r="AS2059" i="1"/>
  <c r="AR2059" i="1"/>
  <c r="AO2059" i="1"/>
  <c r="AR2058" i="1"/>
  <c r="AS2058" i="1" s="1"/>
  <c r="AO2058" i="1"/>
  <c r="AR2057" i="1"/>
  <c r="AS2057" i="1" s="1"/>
  <c r="AO2057" i="1"/>
  <c r="AS2056" i="1"/>
  <c r="AR2056" i="1"/>
  <c r="AO2056" i="1"/>
  <c r="AR2055" i="1"/>
  <c r="AS2055" i="1" s="1"/>
  <c r="AO2055" i="1"/>
  <c r="AS2054" i="1"/>
  <c r="AR2054" i="1"/>
  <c r="AO2054" i="1"/>
  <c r="AR2053" i="1"/>
  <c r="AS2053" i="1" s="1"/>
  <c r="AO2053" i="1"/>
  <c r="AR2052" i="1"/>
  <c r="AS2052" i="1" s="1"/>
  <c r="AO2052" i="1"/>
  <c r="AS2051" i="1"/>
  <c r="AR2051" i="1"/>
  <c r="AO2051" i="1"/>
  <c r="AR2050" i="1"/>
  <c r="AS2050" i="1" s="1"/>
  <c r="AO2050" i="1"/>
  <c r="AR2049" i="1"/>
  <c r="AS2049" i="1" s="1"/>
  <c r="AO2049" i="1"/>
  <c r="AS2048" i="1"/>
  <c r="AR2048" i="1"/>
  <c r="AO2048" i="1"/>
  <c r="AR2047" i="1"/>
  <c r="AS2047" i="1" s="1"/>
  <c r="AO2047" i="1"/>
  <c r="AS2046" i="1"/>
  <c r="AR2046" i="1"/>
  <c r="AO2046" i="1"/>
  <c r="AR2045" i="1"/>
  <c r="AS2045" i="1" s="1"/>
  <c r="AO2045" i="1"/>
  <c r="AR2044" i="1"/>
  <c r="AS2044" i="1" s="1"/>
  <c r="AO2044" i="1"/>
  <c r="AS2043" i="1"/>
  <c r="AR2043" i="1"/>
  <c r="AO2043" i="1"/>
  <c r="AR2042" i="1"/>
  <c r="AS2042" i="1" s="1"/>
  <c r="AO2042" i="1"/>
  <c r="AR2041" i="1"/>
  <c r="AS2041" i="1" s="1"/>
  <c r="AO2041" i="1"/>
  <c r="AR2040" i="1"/>
  <c r="AS2040" i="1" s="1"/>
  <c r="AO2040" i="1"/>
  <c r="AR2039" i="1"/>
  <c r="AS2039" i="1" s="1"/>
  <c r="AO2039" i="1"/>
  <c r="AR2038" i="1"/>
  <c r="AS2038" i="1" s="1"/>
  <c r="AO2038" i="1"/>
  <c r="AR2037" i="1"/>
  <c r="AS2037" i="1" s="1"/>
  <c r="AO2037" i="1"/>
  <c r="AS2036" i="1"/>
  <c r="AR2036" i="1"/>
  <c r="AO2036" i="1"/>
  <c r="AR2035" i="1"/>
  <c r="AS2035" i="1" s="1"/>
  <c r="AO2035" i="1"/>
  <c r="AR2034" i="1"/>
  <c r="AS2034" i="1" s="1"/>
  <c r="AO2034" i="1"/>
  <c r="AR2033" i="1"/>
  <c r="AS2033" i="1" s="1"/>
  <c r="AO2033" i="1"/>
  <c r="AS2032" i="1"/>
  <c r="AR2032" i="1"/>
  <c r="AO2032" i="1"/>
  <c r="AR2031" i="1"/>
  <c r="AS2031" i="1" s="1"/>
  <c r="AO2031" i="1"/>
  <c r="AS2030" i="1"/>
  <c r="AR2030" i="1"/>
  <c r="AO2030" i="1"/>
  <c r="AR2029" i="1"/>
  <c r="AS2029" i="1" s="1"/>
  <c r="AO2029" i="1"/>
  <c r="AR2028" i="1"/>
  <c r="AS2028" i="1" s="1"/>
  <c r="AO2028" i="1"/>
  <c r="AS2027" i="1"/>
  <c r="AR2027" i="1"/>
  <c r="AO2027" i="1"/>
  <c r="AR2026" i="1"/>
  <c r="AS2026" i="1" s="1"/>
  <c r="AO2026" i="1"/>
  <c r="AR2025" i="1"/>
  <c r="AS2025" i="1" s="1"/>
  <c r="AO2025" i="1"/>
  <c r="AR2024" i="1"/>
  <c r="AS2024" i="1" s="1"/>
  <c r="AO2024" i="1"/>
  <c r="AR2023" i="1"/>
  <c r="AS2023" i="1" s="1"/>
  <c r="AO2023" i="1"/>
  <c r="AS2022" i="1"/>
  <c r="AR2022" i="1"/>
  <c r="AO2022" i="1"/>
  <c r="AR2021" i="1"/>
  <c r="AS2021" i="1" s="1"/>
  <c r="AO2021" i="1"/>
  <c r="AR2020" i="1"/>
  <c r="AS2020" i="1" s="1"/>
  <c r="AO2020" i="1"/>
  <c r="AS2019" i="1"/>
  <c r="AR2019" i="1"/>
  <c r="AO2019" i="1"/>
  <c r="AS2018" i="1"/>
  <c r="AR2018" i="1"/>
  <c r="AO2018" i="1"/>
  <c r="AR2017" i="1"/>
  <c r="AS2017" i="1" s="1"/>
  <c r="AO2017" i="1"/>
  <c r="AS2016" i="1"/>
  <c r="AR2016" i="1"/>
  <c r="AO2016" i="1"/>
  <c r="AS2015" i="1"/>
  <c r="AR2015" i="1"/>
  <c r="AO2015" i="1"/>
  <c r="AR2014" i="1"/>
  <c r="AS2014" i="1" s="1"/>
  <c r="AO2014" i="1"/>
  <c r="AR2013" i="1"/>
  <c r="AS2013" i="1" s="1"/>
  <c r="AO2013" i="1"/>
  <c r="AS2012" i="1"/>
  <c r="AR2012" i="1"/>
  <c r="AO2012" i="1"/>
  <c r="AR2011" i="1"/>
  <c r="AS2011" i="1" s="1"/>
  <c r="AO2011" i="1"/>
  <c r="AR2010" i="1"/>
  <c r="AS2010" i="1" s="1"/>
  <c r="AO2010" i="1"/>
  <c r="AR2009" i="1"/>
  <c r="AS2009" i="1" s="1"/>
  <c r="AO2009" i="1"/>
  <c r="AR2008" i="1"/>
  <c r="AS2008" i="1" s="1"/>
  <c r="AO2008" i="1"/>
  <c r="AR2007" i="1"/>
  <c r="AS2007" i="1" s="1"/>
  <c r="AO2007" i="1"/>
  <c r="AS2006" i="1"/>
  <c r="AR2006" i="1"/>
  <c r="AO2006" i="1"/>
  <c r="AR2005" i="1"/>
  <c r="AS2005" i="1" s="1"/>
  <c r="AO2005" i="1"/>
  <c r="AR2004" i="1"/>
  <c r="AS2004" i="1" s="1"/>
  <c r="AO2004" i="1"/>
  <c r="AS2003" i="1"/>
  <c r="AR2003" i="1"/>
  <c r="AO2003" i="1"/>
  <c r="AR2002" i="1"/>
  <c r="AS2002" i="1" s="1"/>
  <c r="AO2002" i="1"/>
  <c r="AR2001" i="1"/>
  <c r="AS2001" i="1" s="1"/>
  <c r="AO2001" i="1"/>
  <c r="AR2000" i="1"/>
  <c r="AS2000" i="1" s="1"/>
  <c r="AO2000" i="1"/>
  <c r="AR1999" i="1"/>
  <c r="AS1999" i="1" s="1"/>
  <c r="AO1999" i="1"/>
  <c r="AS1998" i="1"/>
  <c r="AR1998" i="1"/>
  <c r="AO1998" i="1"/>
  <c r="AR1997" i="1"/>
  <c r="AS1997" i="1" s="1"/>
  <c r="AO1997" i="1"/>
  <c r="AR1996" i="1"/>
  <c r="AS1996" i="1" s="1"/>
  <c r="AO1996" i="1"/>
  <c r="AS1995" i="1"/>
  <c r="AR1995" i="1"/>
  <c r="AO1995" i="1"/>
  <c r="AR1994" i="1"/>
  <c r="AS1994" i="1" s="1"/>
  <c r="AO1994" i="1"/>
  <c r="AR1993" i="1"/>
  <c r="AS1993" i="1" s="1"/>
  <c r="AO1993" i="1"/>
  <c r="AS1992" i="1"/>
  <c r="AR1992" i="1"/>
  <c r="AO1992" i="1"/>
  <c r="AR1991" i="1"/>
  <c r="AS1991" i="1" s="1"/>
  <c r="AO1991" i="1"/>
  <c r="AS1990" i="1"/>
  <c r="AR1990" i="1"/>
  <c r="AO1990" i="1"/>
  <c r="AR1989" i="1"/>
  <c r="AS1989" i="1" s="1"/>
  <c r="AO1989" i="1"/>
  <c r="AR1988" i="1"/>
  <c r="AS1988" i="1" s="1"/>
  <c r="AO1988" i="1"/>
  <c r="AS1987" i="1"/>
  <c r="AR1987" i="1"/>
  <c r="AO1987" i="1"/>
  <c r="AR1986" i="1"/>
  <c r="AS1986" i="1" s="1"/>
  <c r="AO1986" i="1"/>
  <c r="AR1985" i="1"/>
  <c r="AS1985" i="1" s="1"/>
  <c r="AO1985" i="1"/>
  <c r="AS1984" i="1"/>
  <c r="AR1984" i="1"/>
  <c r="AO1984" i="1"/>
  <c r="AR1983" i="1"/>
  <c r="AS1983" i="1" s="1"/>
  <c r="AO1983" i="1"/>
  <c r="AS1982" i="1"/>
  <c r="AR1982" i="1"/>
  <c r="AO1982" i="1"/>
  <c r="AR1981" i="1"/>
  <c r="AS1981" i="1" s="1"/>
  <c r="AO1981" i="1"/>
  <c r="AR1980" i="1"/>
  <c r="AS1980" i="1" s="1"/>
  <c r="AO1980" i="1"/>
  <c r="AS1979" i="1"/>
  <c r="AR1979" i="1"/>
  <c r="AO1979" i="1"/>
  <c r="AR1978" i="1"/>
  <c r="AS1978" i="1" s="1"/>
  <c r="AO1978" i="1"/>
  <c r="AR1977" i="1"/>
  <c r="AS1977" i="1" s="1"/>
  <c r="AO1977" i="1"/>
  <c r="AR1976" i="1"/>
  <c r="AS1976" i="1" s="1"/>
  <c r="AO1976" i="1"/>
  <c r="AR1975" i="1"/>
  <c r="AS1975" i="1" s="1"/>
  <c r="AO1975" i="1"/>
  <c r="AR1974" i="1"/>
  <c r="AS1974" i="1" s="1"/>
  <c r="AO1974" i="1"/>
  <c r="AR1973" i="1"/>
  <c r="AS1973" i="1" s="1"/>
  <c r="AO1973" i="1"/>
  <c r="AS1972" i="1"/>
  <c r="AR1972" i="1"/>
  <c r="AO1972" i="1"/>
  <c r="AR1971" i="1"/>
  <c r="AS1971" i="1" s="1"/>
  <c r="AO1971" i="1"/>
  <c r="AR1970" i="1"/>
  <c r="AS1970" i="1" s="1"/>
  <c r="AO1970" i="1"/>
  <c r="AR1969" i="1"/>
  <c r="AS1969" i="1" s="1"/>
  <c r="AO1969" i="1"/>
  <c r="AS1968" i="1"/>
  <c r="AR1968" i="1"/>
  <c r="AO1968" i="1"/>
  <c r="AR1967" i="1"/>
  <c r="AS1967" i="1" s="1"/>
  <c r="AO1967" i="1"/>
  <c r="AS1966" i="1"/>
  <c r="AR1966" i="1"/>
  <c r="AO1966" i="1"/>
  <c r="AR1965" i="1"/>
  <c r="AS1965" i="1" s="1"/>
  <c r="AO1965" i="1"/>
  <c r="AR1964" i="1"/>
  <c r="AS1964" i="1" s="1"/>
  <c r="AO1964" i="1"/>
  <c r="AS1963" i="1"/>
  <c r="AR1963" i="1"/>
  <c r="AO1963" i="1"/>
  <c r="AR1962" i="1"/>
  <c r="AS1962" i="1" s="1"/>
  <c r="AO1962" i="1"/>
  <c r="AR1961" i="1"/>
  <c r="AS1961" i="1" s="1"/>
  <c r="AO1961" i="1"/>
  <c r="AR1960" i="1"/>
  <c r="AS1960" i="1" s="1"/>
  <c r="AO1960" i="1"/>
  <c r="AR1959" i="1"/>
  <c r="AS1959" i="1" s="1"/>
  <c r="AO1959" i="1"/>
  <c r="AS1958" i="1"/>
  <c r="AR1958" i="1"/>
  <c r="AO1958" i="1"/>
  <c r="AR1957" i="1"/>
  <c r="AS1957" i="1" s="1"/>
  <c r="AO1957" i="1"/>
  <c r="AR1956" i="1"/>
  <c r="AS1956" i="1" s="1"/>
  <c r="AO1956" i="1"/>
  <c r="AS1955" i="1"/>
  <c r="AR1955" i="1"/>
  <c r="AO1955" i="1"/>
  <c r="AS1954" i="1"/>
  <c r="AR1954" i="1"/>
  <c r="AO1954" i="1"/>
  <c r="AR1953" i="1"/>
  <c r="AS1953" i="1" s="1"/>
  <c r="AO1953" i="1"/>
  <c r="AS1952" i="1"/>
  <c r="AR1952" i="1"/>
  <c r="AO1952" i="1"/>
  <c r="AS1951" i="1"/>
  <c r="AR1951" i="1"/>
  <c r="AO1951" i="1"/>
  <c r="AR1950" i="1"/>
  <c r="AS1950" i="1" s="1"/>
  <c r="AO1950" i="1"/>
  <c r="AR1949" i="1"/>
  <c r="AS1949" i="1" s="1"/>
  <c r="AO1949" i="1"/>
  <c r="AS1948" i="1"/>
  <c r="AR1948" i="1"/>
  <c r="AO1948" i="1"/>
  <c r="AR1947" i="1"/>
  <c r="AS1947" i="1" s="1"/>
  <c r="AO1947" i="1"/>
  <c r="AR1946" i="1"/>
  <c r="AS1946" i="1" s="1"/>
  <c r="AO1946" i="1"/>
  <c r="AR1945" i="1"/>
  <c r="AS1945" i="1" s="1"/>
  <c r="AO1945" i="1"/>
  <c r="AR1944" i="1"/>
  <c r="AS1944" i="1" s="1"/>
  <c r="AO1944" i="1"/>
  <c r="AR1943" i="1"/>
  <c r="AS1943" i="1" s="1"/>
  <c r="AO1943" i="1"/>
  <c r="AS1942" i="1"/>
  <c r="AR1942" i="1"/>
  <c r="AO1942" i="1"/>
  <c r="AR1941" i="1"/>
  <c r="AS1941" i="1" s="1"/>
  <c r="AO1941" i="1"/>
  <c r="AR1940" i="1"/>
  <c r="AS1940" i="1" s="1"/>
  <c r="AO1940" i="1"/>
  <c r="AS1939" i="1"/>
  <c r="AR1939" i="1"/>
  <c r="AO1939" i="1"/>
  <c r="AR1938" i="1"/>
  <c r="AS1938" i="1" s="1"/>
  <c r="AO1938" i="1"/>
  <c r="AR1937" i="1"/>
  <c r="AS1937" i="1" s="1"/>
  <c r="AO1937" i="1"/>
  <c r="AR1936" i="1"/>
  <c r="AS1936" i="1" s="1"/>
  <c r="AO1936" i="1"/>
  <c r="AR1935" i="1"/>
  <c r="AS1935" i="1" s="1"/>
  <c r="AO1935" i="1"/>
  <c r="AS1934" i="1"/>
  <c r="AR1934" i="1"/>
  <c r="AO1934" i="1"/>
  <c r="AR1933" i="1"/>
  <c r="AS1933" i="1" s="1"/>
  <c r="AO1933" i="1"/>
  <c r="AR1932" i="1"/>
  <c r="AS1932" i="1" s="1"/>
  <c r="AO1932" i="1"/>
  <c r="AS1931" i="1"/>
  <c r="AR1931" i="1"/>
  <c r="AO1931" i="1"/>
  <c r="AR1930" i="1"/>
  <c r="AS1930" i="1" s="1"/>
  <c r="AO1930" i="1"/>
  <c r="AR1929" i="1"/>
  <c r="AS1929" i="1" s="1"/>
  <c r="AO1929" i="1"/>
  <c r="AS1928" i="1"/>
  <c r="AR1928" i="1"/>
  <c r="AO1928" i="1"/>
  <c r="AR1927" i="1"/>
  <c r="AS1927" i="1" s="1"/>
  <c r="AO1927" i="1"/>
  <c r="AS1926" i="1"/>
  <c r="AR1926" i="1"/>
  <c r="AO1926" i="1"/>
  <c r="AR1925" i="1"/>
  <c r="AS1925" i="1" s="1"/>
  <c r="AO1925" i="1"/>
  <c r="AR1924" i="1"/>
  <c r="AS1924" i="1" s="1"/>
  <c r="AO1924" i="1"/>
  <c r="AS1923" i="1"/>
  <c r="AR1923" i="1"/>
  <c r="AO1923" i="1"/>
  <c r="AR1922" i="1"/>
  <c r="AS1922" i="1" s="1"/>
  <c r="AO1922" i="1"/>
  <c r="AR1921" i="1"/>
  <c r="AS1921" i="1" s="1"/>
  <c r="AO1921" i="1"/>
  <c r="AS1920" i="1"/>
  <c r="AR1920" i="1"/>
  <c r="AO1920" i="1"/>
  <c r="AR1919" i="1"/>
  <c r="AS1919" i="1" s="1"/>
  <c r="AO1919" i="1"/>
  <c r="AS1918" i="1"/>
  <c r="AR1918" i="1"/>
  <c r="AO1918" i="1"/>
  <c r="AR1917" i="1"/>
  <c r="AS1917" i="1" s="1"/>
  <c r="AO1917" i="1"/>
  <c r="AR1916" i="1"/>
  <c r="AS1916" i="1" s="1"/>
  <c r="AO1916" i="1"/>
  <c r="AS1915" i="1"/>
  <c r="AR1915" i="1"/>
  <c r="AO1915" i="1"/>
  <c r="AR1914" i="1"/>
  <c r="AS1914" i="1" s="1"/>
  <c r="AO1914" i="1"/>
  <c r="AR1913" i="1"/>
  <c r="AS1913" i="1" s="1"/>
  <c r="AO1913" i="1"/>
  <c r="AR1912" i="1"/>
  <c r="AS1912" i="1" s="1"/>
  <c r="AO1912" i="1"/>
  <c r="AR1911" i="1"/>
  <c r="AS1911" i="1" s="1"/>
  <c r="AO1911" i="1"/>
  <c r="AR1910" i="1"/>
  <c r="AS1910" i="1" s="1"/>
  <c r="AO1910" i="1"/>
  <c r="AR1909" i="1"/>
  <c r="AS1909" i="1" s="1"/>
  <c r="AO1909" i="1"/>
  <c r="AS1908" i="1"/>
  <c r="AR1908" i="1"/>
  <c r="AO1908" i="1"/>
  <c r="AR1907" i="1"/>
  <c r="AS1907" i="1" s="1"/>
  <c r="AO1907" i="1"/>
  <c r="AR1906" i="1"/>
  <c r="AS1906" i="1" s="1"/>
  <c r="AO1906" i="1"/>
  <c r="AR1905" i="1"/>
  <c r="AS1905" i="1" s="1"/>
  <c r="AO1905" i="1"/>
  <c r="AS1904" i="1"/>
  <c r="AR1904" i="1"/>
  <c r="AO1904" i="1"/>
  <c r="AR1903" i="1"/>
  <c r="AS1903" i="1" s="1"/>
  <c r="AO1903" i="1"/>
  <c r="AS1902" i="1"/>
  <c r="AR1902" i="1"/>
  <c r="AO1902" i="1"/>
  <c r="AR1901" i="1"/>
  <c r="AS1901" i="1" s="1"/>
  <c r="AO1901" i="1"/>
  <c r="AR1900" i="1"/>
  <c r="AS1900" i="1" s="1"/>
  <c r="AO1900" i="1"/>
  <c r="AS1899" i="1"/>
  <c r="AR1899" i="1"/>
  <c r="AO1899" i="1"/>
  <c r="AR1898" i="1"/>
  <c r="AS1898" i="1" s="1"/>
  <c r="AO1898" i="1"/>
  <c r="AR1897" i="1"/>
  <c r="AS1897" i="1" s="1"/>
  <c r="AO1897" i="1"/>
  <c r="AR1896" i="1"/>
  <c r="AS1896" i="1" s="1"/>
  <c r="AO1896" i="1"/>
  <c r="AR1895" i="1"/>
  <c r="AS1895" i="1" s="1"/>
  <c r="AO1895" i="1"/>
  <c r="AS1894" i="1"/>
  <c r="AR1894" i="1"/>
  <c r="AO1894" i="1"/>
  <c r="AR1893" i="1"/>
  <c r="AS1893" i="1" s="1"/>
  <c r="AO1893" i="1"/>
  <c r="AR1892" i="1"/>
  <c r="AS1892" i="1" s="1"/>
  <c r="AO1892" i="1"/>
  <c r="AS1891" i="1"/>
  <c r="AR1891" i="1"/>
  <c r="AO1891" i="1"/>
  <c r="AS1890" i="1"/>
  <c r="AR1890" i="1"/>
  <c r="AO1890" i="1"/>
  <c r="AR1889" i="1"/>
  <c r="AS1889" i="1" s="1"/>
  <c r="AO1889" i="1"/>
  <c r="AS1888" i="1"/>
  <c r="AR1888" i="1"/>
  <c r="AO1888" i="1"/>
  <c r="AS1887" i="1"/>
  <c r="AR1887" i="1"/>
  <c r="AO1887" i="1"/>
  <c r="AR1886" i="1"/>
  <c r="AS1886" i="1" s="1"/>
  <c r="AO1886" i="1"/>
  <c r="AR1885" i="1"/>
  <c r="AS1885" i="1" s="1"/>
  <c r="AO1885" i="1"/>
  <c r="AS1884" i="1"/>
  <c r="AR1884" i="1"/>
  <c r="AO1884" i="1"/>
  <c r="AR1883" i="1"/>
  <c r="AS1883" i="1" s="1"/>
  <c r="AO1883" i="1"/>
  <c r="AR1882" i="1"/>
  <c r="AS1882" i="1" s="1"/>
  <c r="AO1882" i="1"/>
  <c r="AR1881" i="1"/>
  <c r="AS1881" i="1" s="1"/>
  <c r="AO1881" i="1"/>
  <c r="AR1880" i="1"/>
  <c r="AS1880" i="1" s="1"/>
  <c r="AO1880" i="1"/>
  <c r="AR1879" i="1"/>
  <c r="AS1879" i="1" s="1"/>
  <c r="AO1879" i="1"/>
  <c r="AS1878" i="1"/>
  <c r="AR1878" i="1"/>
  <c r="AO1878" i="1"/>
  <c r="AR1877" i="1"/>
  <c r="AS1877" i="1" s="1"/>
  <c r="AO1877" i="1"/>
  <c r="AR1876" i="1"/>
  <c r="AS1876" i="1" s="1"/>
  <c r="AO1876" i="1"/>
  <c r="AS1875" i="1"/>
  <c r="AR1875" i="1"/>
  <c r="AO1875" i="1"/>
  <c r="AR1874" i="1"/>
  <c r="AS1874" i="1" s="1"/>
  <c r="AO1874" i="1"/>
  <c r="AR1873" i="1"/>
  <c r="AS1873" i="1" s="1"/>
  <c r="AO1873" i="1"/>
  <c r="AR1872" i="1"/>
  <c r="AS1872" i="1" s="1"/>
  <c r="AO1872" i="1"/>
  <c r="AR1871" i="1"/>
  <c r="AS1871" i="1" s="1"/>
  <c r="AO1871" i="1"/>
  <c r="AR1870" i="1"/>
  <c r="AS1870" i="1" s="1"/>
  <c r="AO1870" i="1"/>
  <c r="AR1869" i="1"/>
  <c r="AS1869" i="1" s="1"/>
  <c r="AO1869" i="1"/>
  <c r="AS1868" i="1"/>
  <c r="AR1868" i="1"/>
  <c r="AO1868" i="1"/>
  <c r="AR1867" i="1"/>
  <c r="AS1867" i="1" s="1"/>
  <c r="AO1867" i="1"/>
  <c r="AR1866" i="1"/>
  <c r="AS1866" i="1" s="1"/>
  <c r="AO1866" i="1"/>
  <c r="AR1865" i="1"/>
  <c r="AS1865" i="1" s="1"/>
  <c r="AO1865" i="1"/>
  <c r="AR1864" i="1"/>
  <c r="AS1864" i="1" s="1"/>
  <c r="AO1864" i="1"/>
  <c r="AR1863" i="1"/>
  <c r="AS1863" i="1" s="1"/>
  <c r="AO1863" i="1"/>
  <c r="AS1862" i="1"/>
  <c r="AR1862" i="1"/>
  <c r="AO1862" i="1"/>
  <c r="AR1861" i="1"/>
  <c r="AS1861" i="1" s="1"/>
  <c r="AO1861" i="1"/>
  <c r="AR1860" i="1"/>
  <c r="AS1860" i="1" s="1"/>
  <c r="AO1860" i="1"/>
  <c r="AS1859" i="1"/>
  <c r="AR1859" i="1"/>
  <c r="AO1859" i="1"/>
  <c r="AR1858" i="1"/>
  <c r="AS1858" i="1" s="1"/>
  <c r="AO1858" i="1"/>
  <c r="AR1857" i="1"/>
  <c r="AS1857" i="1" s="1"/>
  <c r="AO1857" i="1"/>
  <c r="AR1856" i="1"/>
  <c r="AS1856" i="1" s="1"/>
  <c r="AO1856" i="1"/>
  <c r="AR1855" i="1"/>
  <c r="AS1855" i="1" s="1"/>
  <c r="AO1855" i="1"/>
  <c r="AS1854" i="1"/>
  <c r="AR1854" i="1"/>
  <c r="AO1854" i="1"/>
  <c r="AR1853" i="1"/>
  <c r="AS1853" i="1" s="1"/>
  <c r="AO1853" i="1"/>
  <c r="AR1852" i="1"/>
  <c r="AS1852" i="1" s="1"/>
  <c r="AO1852" i="1"/>
  <c r="AS1851" i="1"/>
  <c r="AR1851" i="1"/>
  <c r="AO1851" i="1"/>
  <c r="AR1850" i="1"/>
  <c r="AS1850" i="1" s="1"/>
  <c r="AO1850" i="1"/>
  <c r="AR1849" i="1"/>
  <c r="AS1849" i="1" s="1"/>
  <c r="AO1849" i="1"/>
  <c r="AS1848" i="1"/>
  <c r="AR1848" i="1"/>
  <c r="AO1848" i="1"/>
  <c r="AR1847" i="1"/>
  <c r="AS1847" i="1" s="1"/>
  <c r="AO1847" i="1"/>
  <c r="AS1846" i="1"/>
  <c r="AR1846" i="1"/>
  <c r="AO1846" i="1"/>
  <c r="AR1845" i="1"/>
  <c r="AS1845" i="1" s="1"/>
  <c r="AO1845" i="1"/>
  <c r="AR1844" i="1"/>
  <c r="AS1844" i="1" s="1"/>
  <c r="AO1844" i="1"/>
  <c r="AS1843" i="1"/>
  <c r="AR1843" i="1"/>
  <c r="AO1843" i="1"/>
  <c r="AR1842" i="1"/>
  <c r="AS1842" i="1" s="1"/>
  <c r="AO1842" i="1"/>
  <c r="AR1841" i="1"/>
  <c r="AS1841" i="1" s="1"/>
  <c r="AO1841" i="1"/>
  <c r="AR1840" i="1"/>
  <c r="AS1840" i="1" s="1"/>
  <c r="AO1840" i="1"/>
  <c r="AR1839" i="1"/>
  <c r="AS1839" i="1" s="1"/>
  <c r="AO1839" i="1"/>
  <c r="AS1838" i="1"/>
  <c r="AR1838" i="1"/>
  <c r="AO1838" i="1"/>
  <c r="AR1837" i="1"/>
  <c r="AS1837" i="1" s="1"/>
  <c r="AO1837" i="1"/>
  <c r="AR1836" i="1"/>
  <c r="AS1836" i="1" s="1"/>
  <c r="AO1836" i="1"/>
  <c r="AS1835" i="1"/>
  <c r="AR1835" i="1"/>
  <c r="AO1835" i="1"/>
  <c r="AR1834" i="1"/>
  <c r="AS1834" i="1" s="1"/>
  <c r="AO1834" i="1"/>
  <c r="AR1833" i="1"/>
  <c r="AS1833" i="1" s="1"/>
  <c r="AO1833" i="1"/>
  <c r="AS1832" i="1"/>
  <c r="AR1832" i="1"/>
  <c r="AO1832" i="1"/>
  <c r="AR1831" i="1"/>
  <c r="AS1831" i="1" s="1"/>
  <c r="AO1831" i="1"/>
  <c r="AS1830" i="1"/>
  <c r="AR1830" i="1"/>
  <c r="AO1830" i="1"/>
  <c r="AR1829" i="1"/>
  <c r="AS1829" i="1" s="1"/>
  <c r="AO1829" i="1"/>
  <c r="AR1828" i="1"/>
  <c r="AS1828" i="1" s="1"/>
  <c r="AO1828" i="1"/>
  <c r="AS1827" i="1"/>
  <c r="AR1827" i="1"/>
  <c r="AO1827" i="1"/>
  <c r="AR1826" i="1"/>
  <c r="AS1826" i="1" s="1"/>
  <c r="AO1826" i="1"/>
  <c r="AR1825" i="1"/>
  <c r="AS1825" i="1" s="1"/>
  <c r="AO1825" i="1"/>
  <c r="AS1824" i="1"/>
  <c r="AR1824" i="1"/>
  <c r="AO1824" i="1"/>
  <c r="AR1823" i="1"/>
  <c r="AS1823" i="1" s="1"/>
  <c r="AO1823" i="1"/>
  <c r="AS1822" i="1"/>
  <c r="AR1822" i="1"/>
  <c r="AO1822" i="1"/>
  <c r="AR1821" i="1"/>
  <c r="AS1821" i="1" s="1"/>
  <c r="AO1821" i="1"/>
  <c r="AR1820" i="1"/>
  <c r="AS1820" i="1" s="1"/>
  <c r="AO1820" i="1"/>
  <c r="AS1819" i="1"/>
  <c r="AR1819" i="1"/>
  <c r="AO1819" i="1"/>
  <c r="AR1818" i="1"/>
  <c r="AS1818" i="1" s="1"/>
  <c r="AO1818" i="1"/>
  <c r="AR1817" i="1"/>
  <c r="AS1817" i="1" s="1"/>
  <c r="AO1817" i="1"/>
  <c r="AR1816" i="1"/>
  <c r="AS1816" i="1" s="1"/>
  <c r="AO1816" i="1"/>
  <c r="AR1815" i="1"/>
  <c r="AS1815" i="1" s="1"/>
  <c r="AO1815" i="1"/>
  <c r="AR1814" i="1"/>
  <c r="AS1814" i="1" s="1"/>
  <c r="AO1814" i="1"/>
  <c r="AR1813" i="1"/>
  <c r="AS1813" i="1" s="1"/>
  <c r="AO1813" i="1"/>
  <c r="AS1812" i="1"/>
  <c r="AR1812" i="1"/>
  <c r="AO1812" i="1"/>
  <c r="AR1811" i="1"/>
  <c r="AS1811" i="1" s="1"/>
  <c r="AO1811" i="1"/>
  <c r="AR1810" i="1"/>
  <c r="AS1810" i="1" s="1"/>
  <c r="AO1810" i="1"/>
  <c r="AR1809" i="1"/>
  <c r="AS1809" i="1" s="1"/>
  <c r="AO1809" i="1"/>
  <c r="AR1808" i="1"/>
  <c r="AS1808" i="1" s="1"/>
  <c r="AO1808" i="1"/>
  <c r="AR1807" i="1"/>
  <c r="AS1807" i="1" s="1"/>
  <c r="AO1807" i="1"/>
  <c r="AS1806" i="1"/>
  <c r="AR1806" i="1"/>
  <c r="AO1806" i="1"/>
  <c r="AR1805" i="1"/>
  <c r="AS1805" i="1" s="1"/>
  <c r="AO1805" i="1"/>
  <c r="AR1804" i="1"/>
  <c r="AS1804" i="1" s="1"/>
  <c r="AO1804" i="1"/>
  <c r="AS1803" i="1"/>
  <c r="AR1803" i="1"/>
  <c r="AO1803" i="1"/>
  <c r="AR1802" i="1"/>
  <c r="AS1802" i="1" s="1"/>
  <c r="AO1802" i="1"/>
  <c r="AR1801" i="1"/>
  <c r="AS1801" i="1" s="1"/>
  <c r="AO1801" i="1"/>
  <c r="AR1800" i="1"/>
  <c r="AS1800" i="1" s="1"/>
  <c r="AO1800" i="1"/>
  <c r="AR1799" i="1"/>
  <c r="AS1799" i="1" s="1"/>
  <c r="AO1799" i="1"/>
  <c r="AR1798" i="1"/>
  <c r="AS1798" i="1" s="1"/>
  <c r="AO1798" i="1"/>
  <c r="AR1797" i="1"/>
  <c r="AS1797" i="1" s="1"/>
  <c r="AO1797" i="1"/>
  <c r="AS1796" i="1"/>
  <c r="AR1796" i="1"/>
  <c r="AO1796" i="1"/>
  <c r="AR1795" i="1"/>
  <c r="AS1795" i="1" s="1"/>
  <c r="AO1795" i="1"/>
  <c r="AR1794" i="1"/>
  <c r="AS1794" i="1" s="1"/>
  <c r="AO1794" i="1"/>
  <c r="AR1793" i="1"/>
  <c r="AS1793" i="1" s="1"/>
  <c r="AO1793" i="1"/>
  <c r="AS1792" i="1"/>
  <c r="AR1792" i="1"/>
  <c r="AO1792" i="1"/>
  <c r="AR1791" i="1"/>
  <c r="AS1791" i="1" s="1"/>
  <c r="AO1791" i="1"/>
  <c r="AS1790" i="1"/>
  <c r="AR1790" i="1"/>
  <c r="AO1790" i="1"/>
  <c r="AR1789" i="1"/>
  <c r="AS1789" i="1" s="1"/>
  <c r="AO1789" i="1"/>
  <c r="AR1788" i="1"/>
  <c r="AS1788" i="1" s="1"/>
  <c r="AO1788" i="1"/>
  <c r="AS1787" i="1"/>
  <c r="AR1787" i="1"/>
  <c r="AO1787" i="1"/>
  <c r="AR1786" i="1"/>
  <c r="AS1786" i="1" s="1"/>
  <c r="AO1786" i="1"/>
  <c r="AR1785" i="1"/>
  <c r="AS1785" i="1" s="1"/>
  <c r="AO1785" i="1"/>
  <c r="AR1784" i="1"/>
  <c r="AS1784" i="1" s="1"/>
  <c r="AO1784" i="1"/>
  <c r="AR1783" i="1"/>
  <c r="AS1783" i="1" s="1"/>
  <c r="AO1783" i="1"/>
  <c r="AS1782" i="1"/>
  <c r="AR1782" i="1"/>
  <c r="AO1782" i="1"/>
  <c r="AR1781" i="1"/>
  <c r="AS1781" i="1" s="1"/>
  <c r="AO1781" i="1"/>
  <c r="AR1780" i="1"/>
  <c r="AS1780" i="1" s="1"/>
  <c r="AO1780" i="1"/>
  <c r="AS1779" i="1"/>
  <c r="AR1779" i="1"/>
  <c r="AO1779" i="1"/>
  <c r="AR1778" i="1"/>
  <c r="AS1778" i="1" s="1"/>
  <c r="AO1778" i="1"/>
  <c r="AR1777" i="1"/>
  <c r="AS1777" i="1" s="1"/>
  <c r="AO1777" i="1"/>
  <c r="AS1776" i="1"/>
  <c r="AR1776" i="1"/>
  <c r="AO1776" i="1"/>
  <c r="AR1775" i="1"/>
  <c r="AS1775" i="1" s="1"/>
  <c r="AO1775" i="1"/>
  <c r="AS1774" i="1"/>
  <c r="AR1774" i="1"/>
  <c r="AO1774" i="1"/>
  <c r="AR1773" i="1"/>
  <c r="AS1773" i="1" s="1"/>
  <c r="AO1773" i="1"/>
  <c r="AR1772" i="1"/>
  <c r="AS1772" i="1" s="1"/>
  <c r="AO1772" i="1"/>
  <c r="AS1771" i="1"/>
  <c r="AR1771" i="1"/>
  <c r="AO1771" i="1"/>
  <c r="AR1770" i="1"/>
  <c r="AS1770" i="1" s="1"/>
  <c r="AO1770" i="1"/>
  <c r="AR1769" i="1"/>
  <c r="AS1769" i="1" s="1"/>
  <c r="AO1769" i="1"/>
  <c r="AR1768" i="1"/>
  <c r="AS1768" i="1" s="1"/>
  <c r="AO1768" i="1"/>
  <c r="AR1767" i="1"/>
  <c r="AS1767" i="1" s="1"/>
  <c r="AO1767" i="1"/>
  <c r="AS1766" i="1"/>
  <c r="AR1766" i="1"/>
  <c r="AO1766" i="1"/>
  <c r="AR1765" i="1"/>
  <c r="AS1765" i="1" s="1"/>
  <c r="AO1765" i="1"/>
  <c r="AR1764" i="1"/>
  <c r="AS1764" i="1" s="1"/>
  <c r="AO1764" i="1"/>
  <c r="AS1763" i="1"/>
  <c r="AR1763" i="1"/>
  <c r="AO1763" i="1"/>
  <c r="AS1762" i="1"/>
  <c r="AR1762" i="1"/>
  <c r="AO1762" i="1"/>
  <c r="AR1761" i="1"/>
  <c r="AS1761" i="1" s="1"/>
  <c r="AO1761" i="1"/>
  <c r="AS1760" i="1"/>
  <c r="AR1760" i="1"/>
  <c r="AO1760" i="1"/>
  <c r="AS1759" i="1"/>
  <c r="AR1759" i="1"/>
  <c r="AO1759" i="1"/>
  <c r="AR1758" i="1"/>
  <c r="AS1758" i="1" s="1"/>
  <c r="AO1758" i="1"/>
  <c r="AR1757" i="1"/>
  <c r="AS1757" i="1" s="1"/>
  <c r="AO1757" i="1"/>
  <c r="AS1756" i="1"/>
  <c r="AR1756" i="1"/>
  <c r="AO1756" i="1"/>
  <c r="AR1755" i="1"/>
  <c r="AS1755" i="1" s="1"/>
  <c r="AO1755" i="1"/>
  <c r="AR1754" i="1"/>
  <c r="AS1754" i="1" s="1"/>
  <c r="AO1754" i="1"/>
  <c r="AR1753" i="1"/>
  <c r="AS1753" i="1" s="1"/>
  <c r="AO1753" i="1"/>
  <c r="AR1752" i="1"/>
  <c r="AS1752" i="1" s="1"/>
  <c r="AO1752" i="1"/>
  <c r="AR1751" i="1"/>
  <c r="AS1751" i="1" s="1"/>
  <c r="AO1751" i="1"/>
  <c r="AS1750" i="1"/>
  <c r="AR1750" i="1"/>
  <c r="AO1750" i="1"/>
  <c r="AR1749" i="1"/>
  <c r="AS1749" i="1" s="1"/>
  <c r="AO1749" i="1"/>
  <c r="AR1748" i="1"/>
  <c r="AS1748" i="1" s="1"/>
  <c r="AO1748" i="1"/>
  <c r="AS1747" i="1"/>
  <c r="AR1747" i="1"/>
  <c r="AO1747" i="1"/>
  <c r="AR1746" i="1"/>
  <c r="AS1746" i="1" s="1"/>
  <c r="AO1746" i="1"/>
  <c r="AR1745" i="1"/>
  <c r="AS1745" i="1" s="1"/>
  <c r="AO1745" i="1"/>
  <c r="AR1744" i="1"/>
  <c r="AS1744" i="1" s="1"/>
  <c r="AO1744" i="1"/>
  <c r="AR1743" i="1"/>
  <c r="AS1743" i="1" s="1"/>
  <c r="AO1743" i="1"/>
  <c r="AR1742" i="1"/>
  <c r="AS1742" i="1" s="1"/>
  <c r="AO1742" i="1"/>
  <c r="AR1741" i="1"/>
  <c r="AS1741" i="1" s="1"/>
  <c r="AO1741" i="1"/>
  <c r="AS1740" i="1"/>
  <c r="AR1740" i="1"/>
  <c r="AO1740" i="1"/>
  <c r="AR1739" i="1"/>
  <c r="AS1739" i="1" s="1"/>
  <c r="AO1739" i="1"/>
  <c r="AR1738" i="1"/>
  <c r="AS1738" i="1" s="1"/>
  <c r="AO1738" i="1"/>
  <c r="AR1737" i="1"/>
  <c r="AS1737" i="1" s="1"/>
  <c r="AO1737" i="1"/>
  <c r="AR1736" i="1"/>
  <c r="AS1736" i="1" s="1"/>
  <c r="AO1736" i="1"/>
  <c r="AR1735" i="1"/>
  <c r="AS1735" i="1" s="1"/>
  <c r="AO1735" i="1"/>
  <c r="AS1734" i="1"/>
  <c r="AR1734" i="1"/>
  <c r="AO1734" i="1"/>
  <c r="AR1733" i="1"/>
  <c r="AS1733" i="1" s="1"/>
  <c r="AO1733" i="1"/>
  <c r="AR1732" i="1"/>
  <c r="AS1732" i="1" s="1"/>
  <c r="AO1732" i="1"/>
  <c r="AS1731" i="1"/>
  <c r="AR1731" i="1"/>
  <c r="AO1731" i="1"/>
  <c r="AR1730" i="1"/>
  <c r="AS1730" i="1" s="1"/>
  <c r="AO1730" i="1"/>
  <c r="AR1729" i="1"/>
  <c r="AS1729" i="1" s="1"/>
  <c r="AO1729" i="1"/>
  <c r="AR1728" i="1"/>
  <c r="AS1728" i="1" s="1"/>
  <c r="AO1728" i="1"/>
  <c r="AR1727" i="1"/>
  <c r="AS1727" i="1" s="1"/>
  <c r="AO1727" i="1"/>
  <c r="AS1726" i="1"/>
  <c r="AR1726" i="1"/>
  <c r="AO1726" i="1"/>
  <c r="AR1725" i="1"/>
  <c r="AS1725" i="1" s="1"/>
  <c r="AO1725" i="1"/>
  <c r="AR1724" i="1"/>
  <c r="AS1724" i="1" s="1"/>
  <c r="AO1724" i="1"/>
  <c r="AS1723" i="1"/>
  <c r="AR1723" i="1"/>
  <c r="AO1723" i="1"/>
  <c r="AR1722" i="1"/>
  <c r="AS1722" i="1" s="1"/>
  <c r="AO1722" i="1"/>
  <c r="AR1721" i="1"/>
  <c r="AS1721" i="1" s="1"/>
  <c r="AO1721" i="1"/>
  <c r="AR1720" i="1"/>
  <c r="AS1720" i="1" s="1"/>
  <c r="AO1720" i="1"/>
  <c r="AR1719" i="1"/>
  <c r="AS1719" i="1" s="1"/>
  <c r="AO1719" i="1"/>
  <c r="AS1718" i="1"/>
  <c r="AR1718" i="1"/>
  <c r="AO1718" i="1"/>
  <c r="AR1717" i="1"/>
  <c r="AS1717" i="1" s="1"/>
  <c r="AO1717" i="1"/>
  <c r="AR1716" i="1"/>
  <c r="AS1716" i="1" s="1"/>
  <c r="AO1716" i="1"/>
  <c r="AS1715" i="1"/>
  <c r="AR1715" i="1"/>
  <c r="AO1715" i="1"/>
  <c r="AR1714" i="1"/>
  <c r="AS1714" i="1" s="1"/>
  <c r="AO1714" i="1"/>
  <c r="AR1713" i="1"/>
  <c r="AS1713" i="1" s="1"/>
  <c r="AO1713" i="1"/>
  <c r="AR1712" i="1"/>
  <c r="AS1712" i="1" s="1"/>
  <c r="AO1712" i="1"/>
  <c r="AR1711" i="1"/>
  <c r="AS1711" i="1" s="1"/>
  <c r="AO1711" i="1"/>
  <c r="AS1710" i="1"/>
  <c r="AR1710" i="1"/>
  <c r="AO1710" i="1"/>
  <c r="AR1709" i="1"/>
  <c r="AS1709" i="1" s="1"/>
  <c r="AO1709" i="1"/>
  <c r="AR1708" i="1"/>
  <c r="AS1708" i="1" s="1"/>
  <c r="AO1708" i="1"/>
  <c r="AS1707" i="1"/>
  <c r="AR1707" i="1"/>
  <c r="AO1707" i="1"/>
  <c r="AR1706" i="1"/>
  <c r="AS1706" i="1" s="1"/>
  <c r="AO1706" i="1"/>
  <c r="AR1705" i="1"/>
  <c r="AS1705" i="1" s="1"/>
  <c r="AO1705" i="1"/>
  <c r="AR1704" i="1"/>
  <c r="AS1704" i="1" s="1"/>
  <c r="AO1704" i="1"/>
  <c r="AR1703" i="1"/>
  <c r="AS1703" i="1" s="1"/>
  <c r="AO1703" i="1"/>
  <c r="AS1702" i="1"/>
  <c r="AR1702" i="1"/>
  <c r="AO1702" i="1"/>
  <c r="AR1701" i="1"/>
  <c r="AS1701" i="1" s="1"/>
  <c r="AO1701" i="1"/>
  <c r="AR1700" i="1"/>
  <c r="AS1700" i="1" s="1"/>
  <c r="AO1700" i="1"/>
  <c r="AS1699" i="1"/>
  <c r="AR1699" i="1"/>
  <c r="AO1699" i="1"/>
  <c r="AR1698" i="1"/>
  <c r="AS1698" i="1" s="1"/>
  <c r="AO1698" i="1"/>
  <c r="AR1697" i="1"/>
  <c r="AS1697" i="1" s="1"/>
  <c r="AO1697" i="1"/>
  <c r="AS1696" i="1"/>
  <c r="AR1696" i="1"/>
  <c r="AO1696" i="1"/>
  <c r="AR1695" i="1"/>
  <c r="AS1695" i="1" s="1"/>
  <c r="AO1695" i="1"/>
  <c r="AS1694" i="1"/>
  <c r="AR1694" i="1"/>
  <c r="AO1694" i="1"/>
  <c r="AR1693" i="1"/>
  <c r="AS1693" i="1" s="1"/>
  <c r="AO1693" i="1"/>
  <c r="AR1692" i="1"/>
  <c r="AS1692" i="1" s="1"/>
  <c r="AO1692" i="1"/>
  <c r="AS1691" i="1"/>
  <c r="AR1691" i="1"/>
  <c r="AO1691" i="1"/>
  <c r="AR1690" i="1"/>
  <c r="AS1690" i="1" s="1"/>
  <c r="AO1690" i="1"/>
  <c r="AR1689" i="1"/>
  <c r="AS1689" i="1" s="1"/>
  <c r="AO1689" i="1"/>
  <c r="AR1688" i="1"/>
  <c r="AS1688" i="1" s="1"/>
  <c r="AO1688" i="1"/>
  <c r="AR1687" i="1"/>
  <c r="AS1687" i="1" s="1"/>
  <c r="AO1687" i="1"/>
  <c r="AS1686" i="1"/>
  <c r="AR1686" i="1"/>
  <c r="AO1686" i="1"/>
  <c r="AR1685" i="1"/>
  <c r="AS1685" i="1" s="1"/>
  <c r="AO1685" i="1"/>
  <c r="AR1684" i="1"/>
  <c r="AS1684" i="1" s="1"/>
  <c r="AO1684" i="1"/>
  <c r="AS1683" i="1"/>
  <c r="AR1683" i="1"/>
  <c r="AO1683" i="1"/>
  <c r="AR1682" i="1"/>
  <c r="AS1682" i="1" s="1"/>
  <c r="AO1682" i="1"/>
  <c r="AR1681" i="1"/>
  <c r="AS1681" i="1" s="1"/>
  <c r="AO1681" i="1"/>
  <c r="AR1680" i="1"/>
  <c r="AS1680" i="1" s="1"/>
  <c r="AO1680" i="1"/>
  <c r="AR1679" i="1"/>
  <c r="AS1679" i="1" s="1"/>
  <c r="AO1679" i="1"/>
  <c r="AS1678" i="1"/>
  <c r="AR1678" i="1"/>
  <c r="AO1678" i="1"/>
  <c r="AR1677" i="1"/>
  <c r="AS1677" i="1" s="1"/>
  <c r="AO1677" i="1"/>
  <c r="AR1676" i="1"/>
  <c r="AS1676" i="1" s="1"/>
  <c r="AO1676" i="1"/>
  <c r="AS1675" i="1"/>
  <c r="AR1675" i="1"/>
  <c r="AO1675" i="1"/>
  <c r="AR1674" i="1"/>
  <c r="AS1674" i="1" s="1"/>
  <c r="AO1674" i="1"/>
  <c r="AR1673" i="1"/>
  <c r="AS1673" i="1" s="1"/>
  <c r="AO1673" i="1"/>
  <c r="AR1672" i="1"/>
  <c r="AS1672" i="1" s="1"/>
  <c r="AO1672" i="1"/>
  <c r="AR1671" i="1"/>
  <c r="AS1671" i="1" s="1"/>
  <c r="AO1671" i="1"/>
  <c r="AS1670" i="1"/>
  <c r="AR1670" i="1"/>
  <c r="AO1670" i="1"/>
  <c r="AR1669" i="1"/>
  <c r="AS1669" i="1" s="1"/>
  <c r="AO1669" i="1"/>
  <c r="AR1668" i="1"/>
  <c r="AS1668" i="1" s="1"/>
  <c r="AO1668" i="1"/>
  <c r="AS1667" i="1"/>
  <c r="AR1667" i="1"/>
  <c r="AO1667" i="1"/>
  <c r="AR1666" i="1"/>
  <c r="AS1666" i="1" s="1"/>
  <c r="AO1666" i="1"/>
  <c r="AR1665" i="1"/>
  <c r="AS1665" i="1" s="1"/>
  <c r="AO1665" i="1"/>
  <c r="AS1664" i="1"/>
  <c r="AR1664" i="1"/>
  <c r="AO1664" i="1"/>
  <c r="AR1663" i="1"/>
  <c r="AS1663" i="1" s="1"/>
  <c r="AO1663" i="1"/>
  <c r="AS1662" i="1"/>
  <c r="AR1662" i="1"/>
  <c r="AO1662" i="1"/>
  <c r="AR1661" i="1"/>
  <c r="AS1661" i="1" s="1"/>
  <c r="AO1661" i="1"/>
  <c r="AR1660" i="1"/>
  <c r="AS1660" i="1" s="1"/>
  <c r="AO1660" i="1"/>
  <c r="AS1659" i="1"/>
  <c r="AR1659" i="1"/>
  <c r="AO1659" i="1"/>
  <c r="AR1658" i="1"/>
  <c r="AS1658" i="1" s="1"/>
  <c r="AO1658" i="1"/>
  <c r="AR1657" i="1"/>
  <c r="AS1657" i="1" s="1"/>
  <c r="AO1657" i="1"/>
  <c r="AR1656" i="1"/>
  <c r="AS1656" i="1" s="1"/>
  <c r="AO1656" i="1"/>
  <c r="AR1655" i="1"/>
  <c r="AS1655" i="1" s="1"/>
  <c r="AO1655" i="1"/>
  <c r="AS1654" i="1"/>
  <c r="AR1654" i="1"/>
  <c r="AO1654" i="1"/>
  <c r="AR1653" i="1"/>
  <c r="AS1653" i="1" s="1"/>
  <c r="AO1653" i="1"/>
  <c r="AR1652" i="1"/>
  <c r="AS1652" i="1" s="1"/>
  <c r="AO1652" i="1"/>
  <c r="AS1651" i="1"/>
  <c r="AR1651" i="1"/>
  <c r="AO1651" i="1"/>
  <c r="AR1650" i="1"/>
  <c r="AS1650" i="1" s="1"/>
  <c r="AO1650" i="1"/>
  <c r="AR1649" i="1"/>
  <c r="AS1649" i="1" s="1"/>
  <c r="AO1649" i="1"/>
  <c r="AR1648" i="1"/>
  <c r="AS1648" i="1" s="1"/>
  <c r="AO1648" i="1"/>
  <c r="AR1647" i="1"/>
  <c r="AS1647" i="1" s="1"/>
  <c r="AO1647" i="1"/>
  <c r="AS1646" i="1"/>
  <c r="AR1646" i="1"/>
  <c r="AO1646" i="1"/>
  <c r="AR1645" i="1"/>
  <c r="AS1645" i="1" s="1"/>
  <c r="AO1645" i="1"/>
  <c r="AR1644" i="1"/>
  <c r="AS1644" i="1" s="1"/>
  <c r="AO1644" i="1"/>
  <c r="AS1643" i="1"/>
  <c r="AR1643" i="1"/>
  <c r="AO1643" i="1"/>
  <c r="AR1642" i="1"/>
  <c r="AS1642" i="1" s="1"/>
  <c r="AO1642" i="1"/>
  <c r="AR1641" i="1"/>
  <c r="AS1641" i="1" s="1"/>
  <c r="AO1641" i="1"/>
  <c r="AR1640" i="1"/>
  <c r="AS1640" i="1" s="1"/>
  <c r="AO1640" i="1"/>
  <c r="AR1639" i="1"/>
  <c r="AS1639" i="1" s="1"/>
  <c r="AO1639" i="1"/>
  <c r="AS1638" i="1"/>
  <c r="AR1638" i="1"/>
  <c r="AO1638" i="1"/>
  <c r="AR1637" i="1"/>
  <c r="AS1637" i="1" s="1"/>
  <c r="AO1637" i="1"/>
  <c r="AR1636" i="1"/>
  <c r="AS1636" i="1" s="1"/>
  <c r="AO1636" i="1"/>
  <c r="AS1635" i="1"/>
  <c r="AR1635" i="1"/>
  <c r="AO1635" i="1"/>
  <c r="AR1634" i="1"/>
  <c r="AS1634" i="1" s="1"/>
  <c r="AO1634" i="1"/>
  <c r="AR1633" i="1"/>
  <c r="AS1633" i="1" s="1"/>
  <c r="AO1633" i="1"/>
  <c r="AS1632" i="1"/>
  <c r="AR1632" i="1"/>
  <c r="AO1632" i="1"/>
  <c r="AR1631" i="1"/>
  <c r="AS1631" i="1" s="1"/>
  <c r="AO1631" i="1"/>
  <c r="AS1630" i="1"/>
  <c r="AR1630" i="1"/>
  <c r="AO1630" i="1"/>
  <c r="AR1629" i="1"/>
  <c r="AS1629" i="1" s="1"/>
  <c r="AO1629" i="1"/>
  <c r="AR1628" i="1"/>
  <c r="AS1628" i="1" s="1"/>
  <c r="AO1628" i="1"/>
  <c r="AS1627" i="1"/>
  <c r="AR1627" i="1"/>
  <c r="AO1627" i="1"/>
  <c r="AR1626" i="1"/>
  <c r="AS1626" i="1" s="1"/>
  <c r="AO1626" i="1"/>
  <c r="AR1625" i="1"/>
  <c r="AS1625" i="1" s="1"/>
  <c r="AO1625" i="1"/>
  <c r="AR1624" i="1"/>
  <c r="AS1624" i="1" s="1"/>
  <c r="AO1624" i="1"/>
  <c r="AR1623" i="1"/>
  <c r="AS1623" i="1" s="1"/>
  <c r="AO1623" i="1"/>
  <c r="AS1622" i="1"/>
  <c r="AR1622" i="1"/>
  <c r="AO1622" i="1"/>
  <c r="AR1621" i="1"/>
  <c r="AS1621" i="1" s="1"/>
  <c r="AO1621" i="1"/>
  <c r="AR1620" i="1"/>
  <c r="AS1620" i="1" s="1"/>
  <c r="AO1620" i="1"/>
  <c r="AS1619" i="1"/>
  <c r="AR1619" i="1"/>
  <c r="AO1619" i="1"/>
  <c r="AR1618" i="1"/>
  <c r="AS1618" i="1" s="1"/>
  <c r="AO1618" i="1"/>
  <c r="AR1617" i="1"/>
  <c r="AS1617" i="1" s="1"/>
  <c r="AO1617" i="1"/>
  <c r="AR1616" i="1"/>
  <c r="AS1616" i="1" s="1"/>
  <c r="AO1616" i="1"/>
  <c r="AR1615" i="1"/>
  <c r="AS1615" i="1" s="1"/>
  <c r="AO1615" i="1"/>
  <c r="AS1614" i="1"/>
  <c r="AR1614" i="1"/>
  <c r="AO1614" i="1"/>
  <c r="AR1613" i="1"/>
  <c r="AS1613" i="1" s="1"/>
  <c r="AO1613" i="1"/>
  <c r="AR1612" i="1"/>
  <c r="AS1612" i="1" s="1"/>
  <c r="AO1612" i="1"/>
  <c r="AS1611" i="1"/>
  <c r="AR1611" i="1"/>
  <c r="AO1611" i="1"/>
  <c r="AR1610" i="1"/>
  <c r="AS1610" i="1" s="1"/>
  <c r="AO1610" i="1"/>
  <c r="AR1609" i="1"/>
  <c r="AS1609" i="1" s="1"/>
  <c r="AO1609" i="1"/>
  <c r="AR1608" i="1"/>
  <c r="AS1608" i="1" s="1"/>
  <c r="AO1608" i="1"/>
  <c r="AR1607" i="1"/>
  <c r="AS1607" i="1" s="1"/>
  <c r="AO1607" i="1"/>
  <c r="AS1606" i="1"/>
  <c r="AR1606" i="1"/>
  <c r="AO1606" i="1"/>
  <c r="AR1605" i="1"/>
  <c r="AS1605" i="1" s="1"/>
  <c r="AO1605" i="1"/>
  <c r="AR1604" i="1"/>
  <c r="AS1604" i="1" s="1"/>
  <c r="AO1604" i="1"/>
  <c r="AS1603" i="1"/>
  <c r="AR1603" i="1"/>
  <c r="AO1603" i="1"/>
  <c r="AR1602" i="1"/>
  <c r="AS1602" i="1" s="1"/>
  <c r="AO1602" i="1"/>
  <c r="AR1601" i="1"/>
  <c r="AS1601" i="1" s="1"/>
  <c r="AO1601" i="1"/>
  <c r="AS1600" i="1"/>
  <c r="AR1600" i="1"/>
  <c r="AO1600" i="1"/>
  <c r="AR1599" i="1"/>
  <c r="AS1599" i="1" s="1"/>
  <c r="AO1599" i="1"/>
  <c r="AS1598" i="1"/>
  <c r="AR1598" i="1"/>
  <c r="AO1598" i="1"/>
  <c r="AR1597" i="1"/>
  <c r="AS1597" i="1" s="1"/>
  <c r="AO1597" i="1"/>
  <c r="AR1596" i="1"/>
  <c r="AS1596" i="1" s="1"/>
  <c r="AO1596" i="1"/>
  <c r="AS1595" i="1"/>
  <c r="AR1595" i="1"/>
  <c r="AO1595" i="1"/>
  <c r="AR1594" i="1"/>
  <c r="AS1594" i="1" s="1"/>
  <c r="AO1594" i="1"/>
  <c r="AR1593" i="1"/>
  <c r="AS1593" i="1" s="1"/>
  <c r="AO1593" i="1"/>
  <c r="AR1592" i="1"/>
  <c r="AS1592" i="1" s="1"/>
  <c r="AO1592" i="1"/>
  <c r="AR1591" i="1"/>
  <c r="AS1591" i="1" s="1"/>
  <c r="AO1591" i="1"/>
  <c r="AS1590" i="1"/>
  <c r="AR1590" i="1"/>
  <c r="AO1590" i="1"/>
  <c r="AR1589" i="1"/>
  <c r="AS1589" i="1" s="1"/>
  <c r="AO1589" i="1"/>
  <c r="AR1588" i="1"/>
  <c r="AS1588" i="1" s="1"/>
  <c r="AO1588" i="1"/>
  <c r="AS1587" i="1"/>
  <c r="AR1587" i="1"/>
  <c r="AO1587" i="1"/>
  <c r="AR1586" i="1"/>
  <c r="AS1586" i="1" s="1"/>
  <c r="AO1586" i="1"/>
  <c r="AR1585" i="1"/>
  <c r="AS1585" i="1" s="1"/>
  <c r="AO1585" i="1"/>
  <c r="AR1584" i="1"/>
  <c r="AS1584" i="1" s="1"/>
  <c r="AO1584" i="1"/>
  <c r="AR1583" i="1"/>
  <c r="AS1583" i="1" s="1"/>
  <c r="AO1583" i="1"/>
  <c r="AS1582" i="1"/>
  <c r="AR1582" i="1"/>
  <c r="AO1582" i="1"/>
  <c r="AR1581" i="1"/>
  <c r="AS1581" i="1" s="1"/>
  <c r="AO1581" i="1"/>
  <c r="AR1580" i="1"/>
  <c r="AS1580" i="1" s="1"/>
  <c r="AO1580" i="1"/>
  <c r="AS1579" i="1"/>
  <c r="AR1579" i="1"/>
  <c r="AO1579" i="1"/>
  <c r="AR1578" i="1"/>
  <c r="AS1578" i="1" s="1"/>
  <c r="AO1578" i="1"/>
  <c r="AR1577" i="1"/>
  <c r="AS1577" i="1" s="1"/>
  <c r="AO1577" i="1"/>
  <c r="AR1576" i="1"/>
  <c r="AS1576" i="1" s="1"/>
  <c r="AO1576" i="1"/>
  <c r="AR1575" i="1"/>
  <c r="AS1575" i="1" s="1"/>
  <c r="AO1575" i="1"/>
  <c r="AS1574" i="1"/>
  <c r="AR1574" i="1"/>
  <c r="AO1574" i="1"/>
  <c r="AR1573" i="1"/>
  <c r="AS1573" i="1" s="1"/>
  <c r="AO1573" i="1"/>
  <c r="AR1572" i="1"/>
  <c r="AS1572" i="1" s="1"/>
  <c r="AO1572" i="1"/>
  <c r="AS1571" i="1"/>
  <c r="AR1571" i="1"/>
  <c r="AO1571" i="1"/>
  <c r="AR1570" i="1"/>
  <c r="AS1570" i="1" s="1"/>
  <c r="AO1570" i="1"/>
  <c r="AR1569" i="1"/>
  <c r="AS1569" i="1" s="1"/>
  <c r="AO1569" i="1"/>
  <c r="AS1568" i="1"/>
  <c r="AR1568" i="1"/>
  <c r="AO1568" i="1"/>
  <c r="AR1567" i="1"/>
  <c r="AS1567" i="1" s="1"/>
  <c r="AO1567" i="1"/>
  <c r="AS1566" i="1"/>
  <c r="AR1566" i="1"/>
  <c r="AO1566" i="1"/>
  <c r="AR1565" i="1"/>
  <c r="AS1565" i="1" s="1"/>
  <c r="AO1565" i="1"/>
  <c r="AR1564" i="1"/>
  <c r="AS1564" i="1" s="1"/>
  <c r="AO1564" i="1"/>
  <c r="AS1563" i="1"/>
  <c r="AR1563" i="1"/>
  <c r="AO1563" i="1"/>
  <c r="AR1562" i="1"/>
  <c r="AS1562" i="1" s="1"/>
  <c r="AO1562" i="1"/>
  <c r="AR1561" i="1"/>
  <c r="AS1561" i="1" s="1"/>
  <c r="AO1561" i="1"/>
  <c r="AR1560" i="1"/>
  <c r="AS1560" i="1" s="1"/>
  <c r="AO1560" i="1"/>
  <c r="AR1559" i="1"/>
  <c r="AS1559" i="1" s="1"/>
  <c r="AO1559" i="1"/>
  <c r="AS1558" i="1"/>
  <c r="AR1558" i="1"/>
  <c r="AO1558" i="1"/>
  <c r="AR1557" i="1"/>
  <c r="AS1557" i="1" s="1"/>
  <c r="AO1557" i="1"/>
  <c r="AR1556" i="1"/>
  <c r="AS1556" i="1" s="1"/>
  <c r="AO1556" i="1"/>
  <c r="AS1555" i="1"/>
  <c r="AR1555" i="1"/>
  <c r="AO1555" i="1"/>
  <c r="AR1554" i="1"/>
  <c r="AS1554" i="1" s="1"/>
  <c r="AO1554" i="1"/>
  <c r="AR1553" i="1"/>
  <c r="AS1553" i="1" s="1"/>
  <c r="AO1553" i="1"/>
  <c r="AR1552" i="1"/>
  <c r="AS1552" i="1" s="1"/>
  <c r="AO1552" i="1"/>
  <c r="AR1551" i="1"/>
  <c r="AS1551" i="1" s="1"/>
  <c r="AO1551" i="1"/>
  <c r="AS1550" i="1"/>
  <c r="AR1550" i="1"/>
  <c r="AO1550" i="1"/>
  <c r="AR1549" i="1"/>
  <c r="AS1549" i="1" s="1"/>
  <c r="AO1549" i="1"/>
  <c r="AR1548" i="1"/>
  <c r="AS1548" i="1" s="1"/>
  <c r="AO1548" i="1"/>
  <c r="AS1547" i="1"/>
  <c r="AR1547" i="1"/>
  <c r="AO1547" i="1"/>
  <c r="AR1546" i="1"/>
  <c r="AS1546" i="1" s="1"/>
  <c r="AO1546" i="1"/>
  <c r="AR1545" i="1"/>
  <c r="AS1545" i="1" s="1"/>
  <c r="AO1545" i="1"/>
  <c r="AR1544" i="1"/>
  <c r="AS1544" i="1" s="1"/>
  <c r="AO1544" i="1"/>
  <c r="AR1543" i="1"/>
  <c r="AS1543" i="1" s="1"/>
  <c r="AO1543" i="1"/>
  <c r="AS1542" i="1"/>
  <c r="AR1542" i="1"/>
  <c r="AO1542" i="1"/>
  <c r="AR1541" i="1"/>
  <c r="AS1541" i="1" s="1"/>
  <c r="AO1541" i="1"/>
  <c r="AR1540" i="1"/>
  <c r="AS1540" i="1" s="1"/>
  <c r="AO1540" i="1"/>
  <c r="AS1539" i="1"/>
  <c r="AR1539" i="1"/>
  <c r="AO1539" i="1"/>
  <c r="AR1538" i="1"/>
  <c r="AS1538" i="1" s="1"/>
  <c r="AO1538" i="1"/>
  <c r="AR1537" i="1"/>
  <c r="AS1537" i="1" s="1"/>
  <c r="AO1537" i="1"/>
  <c r="AS1536" i="1"/>
  <c r="AR1536" i="1"/>
  <c r="AO1536" i="1"/>
  <c r="AR1535" i="1"/>
  <c r="AS1535" i="1" s="1"/>
  <c r="AO1535" i="1"/>
  <c r="AS1534" i="1"/>
  <c r="AR1534" i="1"/>
  <c r="AO1534" i="1"/>
  <c r="AR1533" i="1"/>
  <c r="AS1533" i="1" s="1"/>
  <c r="AO1533" i="1"/>
  <c r="AR1532" i="1"/>
  <c r="AS1532" i="1" s="1"/>
  <c r="AO1532" i="1"/>
  <c r="AS1531" i="1"/>
  <c r="AR1531" i="1"/>
  <c r="AO1531" i="1"/>
  <c r="AR1530" i="1"/>
  <c r="AS1530" i="1" s="1"/>
  <c r="AO1530" i="1"/>
  <c r="AR1529" i="1"/>
  <c r="AS1529" i="1" s="1"/>
  <c r="AO1529" i="1"/>
  <c r="AR1528" i="1"/>
  <c r="AS1528" i="1" s="1"/>
  <c r="AO1528" i="1"/>
  <c r="AR1527" i="1"/>
  <c r="AS1527" i="1" s="1"/>
  <c r="AO1527" i="1"/>
  <c r="AS1526" i="1"/>
  <c r="AR1526" i="1"/>
  <c r="AO1526" i="1"/>
  <c r="AR1525" i="1"/>
  <c r="AS1525" i="1" s="1"/>
  <c r="AO1525" i="1"/>
  <c r="AR1524" i="1"/>
  <c r="AS1524" i="1" s="1"/>
  <c r="AO1524" i="1"/>
  <c r="AS1523" i="1"/>
  <c r="AR1523" i="1"/>
  <c r="AO1523" i="1"/>
  <c r="AR1522" i="1"/>
  <c r="AS1522" i="1" s="1"/>
  <c r="AO1522" i="1"/>
  <c r="AR1521" i="1"/>
  <c r="AS1521" i="1" s="1"/>
  <c r="AO1521" i="1"/>
  <c r="AR1520" i="1"/>
  <c r="AS1520" i="1" s="1"/>
  <c r="AO1520" i="1"/>
  <c r="AR1519" i="1"/>
  <c r="AS1519" i="1" s="1"/>
  <c r="AO1519" i="1"/>
  <c r="AS1518" i="1"/>
  <c r="AR1518" i="1"/>
  <c r="AO1518" i="1"/>
  <c r="AR1517" i="1"/>
  <c r="AS1517" i="1" s="1"/>
  <c r="AO1517" i="1"/>
  <c r="AR1516" i="1"/>
  <c r="AS1516" i="1" s="1"/>
  <c r="AO1516" i="1"/>
  <c r="AS1515" i="1"/>
  <c r="AR1515" i="1"/>
  <c r="AO1515" i="1"/>
  <c r="AR1514" i="1"/>
  <c r="AS1514" i="1" s="1"/>
  <c r="AO1514" i="1"/>
  <c r="AR1513" i="1"/>
  <c r="AS1513" i="1" s="1"/>
  <c r="AO1513" i="1"/>
  <c r="AR1512" i="1"/>
  <c r="AS1512" i="1" s="1"/>
  <c r="AO1512" i="1"/>
  <c r="AR1511" i="1"/>
  <c r="AS1511" i="1" s="1"/>
  <c r="AO1511" i="1"/>
  <c r="AS1510" i="1"/>
  <c r="AR1510" i="1"/>
  <c r="AO1510" i="1"/>
  <c r="AR1509" i="1"/>
  <c r="AS1509" i="1" s="1"/>
  <c r="AO1509" i="1"/>
  <c r="AR1508" i="1"/>
  <c r="AS1508" i="1" s="1"/>
  <c r="AO1508" i="1"/>
  <c r="AS1507" i="1"/>
  <c r="AR1507" i="1"/>
  <c r="AO1507" i="1"/>
  <c r="AR1506" i="1"/>
  <c r="AS1506" i="1" s="1"/>
  <c r="AO1506" i="1"/>
  <c r="AR1505" i="1"/>
  <c r="AS1505" i="1" s="1"/>
  <c r="AO1505" i="1"/>
  <c r="AS1504" i="1"/>
  <c r="AR1504" i="1"/>
  <c r="AO1504" i="1"/>
  <c r="AR1503" i="1"/>
  <c r="AS1503" i="1" s="1"/>
  <c r="AO1503" i="1"/>
  <c r="AS1502" i="1"/>
  <c r="AR1502" i="1"/>
  <c r="AO1502" i="1"/>
  <c r="AR1501" i="1"/>
  <c r="AS1501" i="1" s="1"/>
  <c r="AO1501" i="1"/>
  <c r="AR1500" i="1"/>
  <c r="AS1500" i="1" s="1"/>
  <c r="AO1500" i="1"/>
  <c r="AS1499" i="1"/>
  <c r="AR1499" i="1"/>
  <c r="AO1499" i="1"/>
  <c r="AR1498" i="1"/>
  <c r="AS1498" i="1" s="1"/>
  <c r="AO1498" i="1"/>
  <c r="AR1497" i="1"/>
  <c r="AS1497" i="1" s="1"/>
  <c r="AO1497" i="1"/>
  <c r="AR1496" i="1"/>
  <c r="AS1496" i="1" s="1"/>
  <c r="AO1496" i="1"/>
  <c r="AR1495" i="1"/>
  <c r="AS1495" i="1" s="1"/>
  <c r="AO1495" i="1"/>
  <c r="AS1494" i="1"/>
  <c r="AR1494" i="1"/>
  <c r="AO1494" i="1"/>
  <c r="AR1493" i="1"/>
  <c r="AS1493" i="1" s="1"/>
  <c r="AO1493" i="1"/>
  <c r="AR1492" i="1"/>
  <c r="AS1492" i="1" s="1"/>
  <c r="AO1492" i="1"/>
  <c r="AS1491" i="1"/>
  <c r="AR1491" i="1"/>
  <c r="AO1491" i="1"/>
  <c r="AR1490" i="1"/>
  <c r="AS1490" i="1" s="1"/>
  <c r="AO1490" i="1"/>
  <c r="AR1489" i="1"/>
  <c r="AS1489" i="1" s="1"/>
  <c r="AO1489" i="1"/>
  <c r="AR1488" i="1"/>
  <c r="AS1488" i="1" s="1"/>
  <c r="AO1488" i="1"/>
  <c r="AR1487" i="1"/>
  <c r="AS1487" i="1" s="1"/>
  <c r="AO1487" i="1"/>
  <c r="AS1486" i="1"/>
  <c r="AR1486" i="1"/>
  <c r="AO1486" i="1"/>
  <c r="AR1485" i="1"/>
  <c r="AS1485" i="1" s="1"/>
  <c r="AO1485" i="1"/>
  <c r="AR1484" i="1"/>
  <c r="AS1484" i="1" s="1"/>
  <c r="AO1484" i="1"/>
  <c r="AS1483" i="1"/>
  <c r="AR1483" i="1"/>
  <c r="AO1483" i="1"/>
  <c r="AR1482" i="1"/>
  <c r="AS1482" i="1" s="1"/>
  <c r="AO1482" i="1"/>
  <c r="AR1481" i="1"/>
  <c r="AS1481" i="1" s="1"/>
  <c r="AO1481" i="1"/>
  <c r="AR1480" i="1"/>
  <c r="AS1480" i="1" s="1"/>
  <c r="AO1480" i="1"/>
  <c r="AR1479" i="1"/>
  <c r="AS1479" i="1" s="1"/>
  <c r="AO1479" i="1"/>
  <c r="AS1478" i="1"/>
  <c r="AR1478" i="1"/>
  <c r="AO1478" i="1"/>
  <c r="AR1477" i="1"/>
  <c r="AS1477" i="1" s="1"/>
  <c r="AO1477" i="1"/>
  <c r="AR1476" i="1"/>
  <c r="AS1476" i="1" s="1"/>
  <c r="AO1476" i="1"/>
  <c r="AS1475" i="1"/>
  <c r="AR1475" i="1"/>
  <c r="AO1475" i="1"/>
  <c r="AR1474" i="1"/>
  <c r="AS1474" i="1" s="1"/>
  <c r="AO1474" i="1"/>
  <c r="AR1473" i="1"/>
  <c r="AS1473" i="1" s="1"/>
  <c r="AO1473" i="1"/>
  <c r="AS1472" i="1"/>
  <c r="AR1472" i="1"/>
  <c r="AO1472" i="1"/>
  <c r="AR1471" i="1"/>
  <c r="AS1471" i="1" s="1"/>
  <c r="AO1471" i="1"/>
  <c r="AS1470" i="1"/>
  <c r="AR1470" i="1"/>
  <c r="AO1470" i="1"/>
  <c r="AR1469" i="1"/>
  <c r="AS1469" i="1" s="1"/>
  <c r="AO1469" i="1"/>
  <c r="AR1468" i="1"/>
  <c r="AS1468" i="1" s="1"/>
  <c r="AO1468" i="1"/>
  <c r="AS1467" i="1"/>
  <c r="AR1467" i="1"/>
  <c r="AO1467" i="1"/>
  <c r="AR1466" i="1"/>
  <c r="AS1466" i="1" s="1"/>
  <c r="AO1466" i="1"/>
  <c r="AR1465" i="1"/>
  <c r="AS1465" i="1" s="1"/>
  <c r="AO1465" i="1"/>
  <c r="AR1464" i="1"/>
  <c r="AS1464" i="1" s="1"/>
  <c r="AO1464" i="1"/>
  <c r="AR1463" i="1"/>
  <c r="AS1463" i="1" s="1"/>
  <c r="AO1463" i="1"/>
  <c r="AS1462" i="1"/>
  <c r="AR1462" i="1"/>
  <c r="AO1462" i="1"/>
  <c r="AR1461" i="1"/>
  <c r="AS1461" i="1" s="1"/>
  <c r="AO1461" i="1"/>
  <c r="AR1460" i="1"/>
  <c r="AS1460" i="1" s="1"/>
  <c r="AO1460" i="1"/>
  <c r="AS1459" i="1"/>
  <c r="AR1459" i="1"/>
  <c r="AO1459" i="1"/>
  <c r="AR1458" i="1"/>
  <c r="AS1458" i="1" s="1"/>
  <c r="AO1458" i="1"/>
  <c r="AR1457" i="1"/>
  <c r="AS1457" i="1" s="1"/>
  <c r="AO1457" i="1"/>
  <c r="AR1456" i="1"/>
  <c r="AS1456" i="1" s="1"/>
  <c r="AO1456" i="1"/>
  <c r="AR1455" i="1"/>
  <c r="AS1455" i="1" s="1"/>
  <c r="AO1455" i="1"/>
  <c r="AS1454" i="1"/>
  <c r="AR1454" i="1"/>
  <c r="AO1454" i="1"/>
  <c r="AR1453" i="1"/>
  <c r="AS1453" i="1" s="1"/>
  <c r="AO1453" i="1"/>
  <c r="AR1452" i="1"/>
  <c r="AS1452" i="1" s="1"/>
  <c r="AO1452" i="1"/>
  <c r="AS1451" i="1"/>
  <c r="AR1451" i="1"/>
  <c r="AO1451" i="1"/>
  <c r="AR1450" i="1"/>
  <c r="AS1450" i="1" s="1"/>
  <c r="AO1450" i="1"/>
  <c r="AR1449" i="1"/>
  <c r="AS1449" i="1" s="1"/>
  <c r="AO1449" i="1"/>
  <c r="AR1448" i="1"/>
  <c r="AS1448" i="1" s="1"/>
  <c r="AO1448" i="1"/>
  <c r="AR1447" i="1"/>
  <c r="AS1447" i="1" s="1"/>
  <c r="AO1447" i="1"/>
  <c r="AS1446" i="1"/>
  <c r="AR1446" i="1"/>
  <c r="AO1446" i="1"/>
  <c r="AR1445" i="1"/>
  <c r="AS1445" i="1" s="1"/>
  <c r="AO1445" i="1"/>
  <c r="AR1444" i="1"/>
  <c r="AS1444" i="1" s="1"/>
  <c r="AO1444" i="1"/>
  <c r="AS1443" i="1"/>
  <c r="AR1443" i="1"/>
  <c r="AO1443" i="1"/>
  <c r="AR1442" i="1"/>
  <c r="AS1442" i="1" s="1"/>
  <c r="AO1442" i="1"/>
  <c r="AR1441" i="1"/>
  <c r="AS1441" i="1" s="1"/>
  <c r="AO1441" i="1"/>
  <c r="AS1440" i="1"/>
  <c r="AR1440" i="1"/>
  <c r="AO1440" i="1"/>
  <c r="AR1439" i="1"/>
  <c r="AS1439" i="1" s="1"/>
  <c r="AO1439" i="1"/>
  <c r="AS1438" i="1"/>
  <c r="AR1438" i="1"/>
  <c r="AO1438" i="1"/>
  <c r="AR1437" i="1"/>
  <c r="AS1437" i="1" s="1"/>
  <c r="AO1437" i="1"/>
  <c r="AR1436" i="1"/>
  <c r="AS1436" i="1" s="1"/>
  <c r="AO1436" i="1"/>
  <c r="AS1435" i="1"/>
  <c r="AR1435" i="1"/>
  <c r="AO1435" i="1"/>
  <c r="AR1434" i="1"/>
  <c r="AS1434" i="1" s="1"/>
  <c r="AO1434" i="1"/>
  <c r="AR1433" i="1"/>
  <c r="AS1433" i="1" s="1"/>
  <c r="AO1433" i="1"/>
  <c r="AR1432" i="1"/>
  <c r="AS1432" i="1" s="1"/>
  <c r="AO1432" i="1"/>
  <c r="AR1431" i="1"/>
  <c r="AS1431" i="1" s="1"/>
  <c r="AO1431" i="1"/>
  <c r="AS1430" i="1"/>
  <c r="AR1430" i="1"/>
  <c r="AO1430" i="1"/>
  <c r="AR1429" i="1"/>
  <c r="AS1429" i="1" s="1"/>
  <c r="AO1429" i="1"/>
  <c r="AR1428" i="1"/>
  <c r="AS1428" i="1" s="1"/>
  <c r="AO1428" i="1"/>
  <c r="AS1427" i="1"/>
  <c r="AR1427" i="1"/>
  <c r="AO1427" i="1"/>
  <c r="AR1426" i="1"/>
  <c r="AS1426" i="1" s="1"/>
  <c r="AO1426" i="1"/>
  <c r="AR1425" i="1"/>
  <c r="AS1425" i="1" s="1"/>
  <c r="AO1425" i="1"/>
  <c r="AR1424" i="1"/>
  <c r="AS1424" i="1" s="1"/>
  <c r="AO1424" i="1"/>
  <c r="AR1423" i="1"/>
  <c r="AS1423" i="1" s="1"/>
  <c r="AO1423" i="1"/>
  <c r="AS1422" i="1"/>
  <c r="AR1422" i="1"/>
  <c r="AO1422" i="1"/>
  <c r="AR1421" i="1"/>
  <c r="AS1421" i="1" s="1"/>
  <c r="AO1421" i="1"/>
  <c r="AR1420" i="1"/>
  <c r="AS1420" i="1" s="1"/>
  <c r="AO1420" i="1"/>
  <c r="AS1419" i="1"/>
  <c r="AR1419" i="1"/>
  <c r="AO1419" i="1"/>
  <c r="AR1418" i="1"/>
  <c r="AS1418" i="1" s="1"/>
  <c r="AO1418" i="1"/>
  <c r="AR1417" i="1"/>
  <c r="AS1417" i="1" s="1"/>
  <c r="AO1417" i="1"/>
  <c r="AR1416" i="1"/>
  <c r="AS1416" i="1" s="1"/>
  <c r="AO1416" i="1"/>
  <c r="AR1415" i="1"/>
  <c r="AS1415" i="1" s="1"/>
  <c r="AO1415" i="1"/>
  <c r="AS1414" i="1"/>
  <c r="AR1414" i="1"/>
  <c r="AO1414" i="1"/>
  <c r="AR1413" i="1"/>
  <c r="AS1413" i="1" s="1"/>
  <c r="AO1413" i="1"/>
  <c r="AR1412" i="1"/>
  <c r="AS1412" i="1" s="1"/>
  <c r="AO1412" i="1"/>
  <c r="AS1411" i="1"/>
  <c r="AR1411" i="1"/>
  <c r="AO1411" i="1"/>
  <c r="AR1410" i="1"/>
  <c r="AS1410" i="1" s="1"/>
  <c r="AO1410" i="1"/>
  <c r="AR1409" i="1"/>
  <c r="AS1409" i="1" s="1"/>
  <c r="AO1409" i="1"/>
  <c r="AS1408" i="1"/>
  <c r="AR1408" i="1"/>
  <c r="AO1408" i="1"/>
  <c r="AR1407" i="1"/>
  <c r="AS1407" i="1" s="1"/>
  <c r="AO1407" i="1"/>
  <c r="AS1406" i="1"/>
  <c r="AR1406" i="1"/>
  <c r="AO1406" i="1"/>
  <c r="AR1405" i="1"/>
  <c r="AS1405" i="1" s="1"/>
  <c r="AO1405" i="1"/>
  <c r="AR1404" i="1"/>
  <c r="AS1404" i="1" s="1"/>
  <c r="AO1404" i="1"/>
  <c r="AS1403" i="1"/>
  <c r="AR1403" i="1"/>
  <c r="AO1403" i="1"/>
  <c r="AR1402" i="1"/>
  <c r="AS1402" i="1" s="1"/>
  <c r="AO1402" i="1"/>
  <c r="AR1401" i="1"/>
  <c r="AS1401" i="1" s="1"/>
  <c r="AO1401" i="1"/>
  <c r="AR1400" i="1"/>
  <c r="AS1400" i="1" s="1"/>
  <c r="AO1400" i="1"/>
  <c r="AR1399" i="1"/>
  <c r="AS1399" i="1" s="1"/>
  <c r="AO1399" i="1"/>
  <c r="AR1398" i="1"/>
  <c r="AS1398" i="1" s="1"/>
  <c r="AO1398" i="1"/>
  <c r="AR1397" i="1"/>
  <c r="AS1397" i="1" s="1"/>
  <c r="AO1397" i="1"/>
  <c r="AS1396" i="1"/>
  <c r="AR1396" i="1"/>
  <c r="AO1396" i="1"/>
  <c r="AR1395" i="1"/>
  <c r="AS1395" i="1" s="1"/>
  <c r="AO1395" i="1"/>
  <c r="AR1394" i="1"/>
  <c r="AS1394" i="1" s="1"/>
  <c r="AO1394" i="1"/>
  <c r="AR1393" i="1"/>
  <c r="AS1393" i="1" s="1"/>
  <c r="AO1393" i="1"/>
  <c r="AR1392" i="1"/>
  <c r="AS1392" i="1" s="1"/>
  <c r="AO1392" i="1"/>
  <c r="AR1391" i="1"/>
  <c r="AS1391" i="1" s="1"/>
  <c r="AO1391" i="1"/>
  <c r="AR1390" i="1"/>
  <c r="AS1390" i="1" s="1"/>
  <c r="AO1390" i="1"/>
  <c r="AR1389" i="1"/>
  <c r="AS1389" i="1" s="1"/>
  <c r="AO1389" i="1"/>
  <c r="AR1388" i="1"/>
  <c r="AS1388" i="1" s="1"/>
  <c r="AO1388" i="1"/>
  <c r="AR1387" i="1"/>
  <c r="AS1387" i="1" s="1"/>
  <c r="AO1387" i="1"/>
  <c r="AR1386" i="1"/>
  <c r="AS1386" i="1" s="1"/>
  <c r="AO1386" i="1"/>
  <c r="AR1385" i="1"/>
  <c r="AS1385" i="1" s="1"/>
  <c r="AO1385" i="1"/>
  <c r="AR1384" i="1"/>
  <c r="AS1384" i="1" s="1"/>
  <c r="AO1384" i="1"/>
  <c r="AR1383" i="1"/>
  <c r="AS1383" i="1" s="1"/>
  <c r="AO1383" i="1"/>
  <c r="AS1382" i="1"/>
  <c r="AR1382" i="1"/>
  <c r="AO1382" i="1"/>
  <c r="AR1381" i="1"/>
  <c r="AS1381" i="1" s="1"/>
  <c r="AO1381" i="1"/>
  <c r="AR1380" i="1"/>
  <c r="AS1380" i="1" s="1"/>
  <c r="AO1380" i="1"/>
  <c r="AS1379" i="1"/>
  <c r="AR1379" i="1"/>
  <c r="AO1379" i="1"/>
  <c r="AR1378" i="1"/>
  <c r="AS1378" i="1" s="1"/>
  <c r="AO1378" i="1"/>
  <c r="AR1377" i="1"/>
  <c r="AS1377" i="1" s="1"/>
  <c r="AO1377" i="1"/>
  <c r="AS1376" i="1"/>
  <c r="AR1376" i="1"/>
  <c r="AO1376" i="1"/>
  <c r="AR1375" i="1"/>
  <c r="AS1375" i="1" s="1"/>
  <c r="AO1375" i="1"/>
  <c r="AS1374" i="1"/>
  <c r="AR1374" i="1"/>
  <c r="AO1374" i="1"/>
  <c r="AR1373" i="1"/>
  <c r="AS1373" i="1" s="1"/>
  <c r="AO1373" i="1"/>
  <c r="AR1372" i="1"/>
  <c r="AS1372" i="1" s="1"/>
  <c r="AO1372" i="1"/>
  <c r="AS1371" i="1"/>
  <c r="AR1371" i="1"/>
  <c r="AO1371" i="1"/>
  <c r="AR1370" i="1"/>
  <c r="AS1370" i="1" s="1"/>
  <c r="AO1370" i="1"/>
  <c r="AR1369" i="1"/>
  <c r="AS1369" i="1" s="1"/>
  <c r="AO1369" i="1"/>
  <c r="AR1368" i="1"/>
  <c r="AS1368" i="1" s="1"/>
  <c r="AO1368" i="1"/>
  <c r="AR1367" i="1"/>
  <c r="AS1367" i="1" s="1"/>
  <c r="AO1367" i="1"/>
  <c r="AS1366" i="1"/>
  <c r="AR1366" i="1"/>
  <c r="AO1366" i="1"/>
  <c r="AR1365" i="1"/>
  <c r="AS1365" i="1" s="1"/>
  <c r="AO1365" i="1"/>
  <c r="AR1364" i="1"/>
  <c r="AS1364" i="1" s="1"/>
  <c r="AO1364" i="1"/>
  <c r="AS1363" i="1"/>
  <c r="AR1363" i="1"/>
  <c r="AO1363" i="1"/>
  <c r="AR1362" i="1"/>
  <c r="AS1362" i="1" s="1"/>
  <c r="AO1362" i="1"/>
  <c r="AR1361" i="1"/>
  <c r="AS1361" i="1" s="1"/>
  <c r="AO1361" i="1"/>
  <c r="AR1360" i="1"/>
  <c r="AS1360" i="1" s="1"/>
  <c r="AO1360" i="1"/>
  <c r="AR1359" i="1"/>
  <c r="AS1359" i="1" s="1"/>
  <c r="AO1359" i="1"/>
  <c r="AS1358" i="1"/>
  <c r="AR1358" i="1"/>
  <c r="AO1358" i="1"/>
  <c r="AR1357" i="1"/>
  <c r="AS1357" i="1" s="1"/>
  <c r="AO1357" i="1"/>
  <c r="AR1356" i="1"/>
  <c r="AS1356" i="1" s="1"/>
  <c r="AO1356" i="1"/>
  <c r="AS1355" i="1"/>
  <c r="AR1355" i="1"/>
  <c r="AO1355" i="1"/>
  <c r="AR1354" i="1"/>
  <c r="AS1354" i="1" s="1"/>
  <c r="AO1354" i="1"/>
  <c r="AR1353" i="1"/>
  <c r="AS1353" i="1" s="1"/>
  <c r="AO1353" i="1"/>
  <c r="AS1352" i="1"/>
  <c r="AR1352" i="1"/>
  <c r="AO1352" i="1"/>
  <c r="AR1351" i="1"/>
  <c r="AS1351" i="1" s="1"/>
  <c r="AO1351" i="1"/>
  <c r="AS1350" i="1"/>
  <c r="AR1350" i="1"/>
  <c r="AO1350" i="1"/>
  <c r="AR1349" i="1"/>
  <c r="AS1349" i="1" s="1"/>
  <c r="AO1349" i="1"/>
  <c r="AR1348" i="1"/>
  <c r="AS1348" i="1" s="1"/>
  <c r="AO1348" i="1"/>
  <c r="AS1347" i="1"/>
  <c r="AR1347" i="1"/>
  <c r="AO1347" i="1"/>
  <c r="AS1346" i="1"/>
  <c r="AR1346" i="1"/>
  <c r="AO1346" i="1"/>
  <c r="AR1345" i="1"/>
  <c r="AS1345" i="1" s="1"/>
  <c r="AO1345" i="1"/>
  <c r="AS1344" i="1"/>
  <c r="AR1344" i="1"/>
  <c r="AO1344" i="1"/>
  <c r="AS1343" i="1"/>
  <c r="AR1343" i="1"/>
  <c r="AO1343" i="1"/>
  <c r="AR1342" i="1"/>
  <c r="AS1342" i="1" s="1"/>
  <c r="AO1342" i="1"/>
  <c r="AR1341" i="1"/>
  <c r="AS1341" i="1" s="1"/>
  <c r="AO1341" i="1"/>
  <c r="AS1340" i="1"/>
  <c r="AR1340" i="1"/>
  <c r="AO1340" i="1"/>
  <c r="AR1339" i="1"/>
  <c r="AS1339" i="1" s="1"/>
  <c r="AO1339" i="1"/>
  <c r="AR1338" i="1"/>
  <c r="AS1338" i="1" s="1"/>
  <c r="AO1338" i="1"/>
  <c r="AR1337" i="1"/>
  <c r="AS1337" i="1" s="1"/>
  <c r="AO1337" i="1"/>
  <c r="AR1336" i="1"/>
  <c r="AS1336" i="1" s="1"/>
  <c r="AO1336" i="1"/>
  <c r="AR1335" i="1"/>
  <c r="AS1335" i="1" s="1"/>
  <c r="AO1335" i="1"/>
  <c r="AR1334" i="1"/>
  <c r="AS1334" i="1" s="1"/>
  <c r="AO1334" i="1"/>
  <c r="AR1333" i="1"/>
  <c r="AS1333" i="1" s="1"/>
  <c r="AO1333" i="1"/>
  <c r="AR1332" i="1"/>
  <c r="AS1332" i="1" s="1"/>
  <c r="AO1332" i="1"/>
  <c r="AR1331" i="1"/>
  <c r="AS1331" i="1" s="1"/>
  <c r="AO1331" i="1"/>
  <c r="AR1330" i="1"/>
  <c r="AS1330" i="1" s="1"/>
  <c r="AO1330" i="1"/>
  <c r="AR1329" i="1"/>
  <c r="AS1329" i="1" s="1"/>
  <c r="AO1329" i="1"/>
  <c r="AR1328" i="1"/>
  <c r="AS1328" i="1" s="1"/>
  <c r="AO1328" i="1"/>
  <c r="AR1327" i="1"/>
  <c r="AS1327" i="1" s="1"/>
  <c r="AO1327" i="1"/>
  <c r="AS1326" i="1"/>
  <c r="AR1326" i="1"/>
  <c r="AO1326" i="1"/>
  <c r="AR1325" i="1"/>
  <c r="AS1325" i="1" s="1"/>
  <c r="AO1325" i="1"/>
  <c r="AR1324" i="1"/>
  <c r="AS1324" i="1" s="1"/>
  <c r="AO1324" i="1"/>
  <c r="AS1323" i="1"/>
  <c r="AR1323" i="1"/>
  <c r="AO1323" i="1"/>
  <c r="AR1322" i="1"/>
  <c r="AS1322" i="1" s="1"/>
  <c r="AO1322" i="1"/>
  <c r="AR1321" i="1"/>
  <c r="AS1321" i="1" s="1"/>
  <c r="AO1321" i="1"/>
  <c r="AR1320" i="1"/>
  <c r="AS1320" i="1" s="1"/>
  <c r="AO1320" i="1"/>
  <c r="AR1319" i="1"/>
  <c r="AS1319" i="1" s="1"/>
  <c r="AO1319" i="1"/>
  <c r="AS1318" i="1"/>
  <c r="AR1318" i="1"/>
  <c r="AO1318" i="1"/>
  <c r="AR1317" i="1"/>
  <c r="AS1317" i="1" s="1"/>
  <c r="AO1317" i="1"/>
  <c r="AS1316" i="1"/>
  <c r="AR1316" i="1"/>
  <c r="AO1316" i="1"/>
  <c r="AS1315" i="1"/>
  <c r="AR1315" i="1"/>
  <c r="AO1315" i="1"/>
  <c r="AR1314" i="1"/>
  <c r="AS1314" i="1" s="1"/>
  <c r="AO1314" i="1"/>
  <c r="AR1313" i="1"/>
  <c r="AS1313" i="1" s="1"/>
  <c r="AO1313" i="1"/>
  <c r="AR1312" i="1"/>
  <c r="AS1312" i="1" s="1"/>
  <c r="AO1312" i="1"/>
  <c r="AR1311" i="1"/>
  <c r="AS1311" i="1" s="1"/>
  <c r="AO1311" i="1"/>
  <c r="AS1310" i="1"/>
  <c r="AR1310" i="1"/>
  <c r="AO1310" i="1"/>
  <c r="AR1309" i="1"/>
  <c r="AS1309" i="1" s="1"/>
  <c r="AO1309" i="1"/>
  <c r="AR1308" i="1"/>
  <c r="AS1308" i="1" s="1"/>
  <c r="AO1308" i="1"/>
  <c r="AS1307" i="1"/>
  <c r="AR1307" i="1"/>
  <c r="AO1307" i="1"/>
  <c r="AR1306" i="1"/>
  <c r="AS1306" i="1" s="1"/>
  <c r="AO1306" i="1"/>
  <c r="AR1305" i="1"/>
  <c r="AS1305" i="1" s="1"/>
  <c r="AO1305" i="1"/>
  <c r="AR1304" i="1"/>
  <c r="AS1304" i="1" s="1"/>
  <c r="AO1304" i="1"/>
  <c r="AR1303" i="1"/>
  <c r="AS1303" i="1" s="1"/>
  <c r="AO1303" i="1"/>
  <c r="AS1302" i="1"/>
  <c r="AR1302" i="1"/>
  <c r="AO1302" i="1"/>
  <c r="AR1301" i="1"/>
  <c r="AS1301" i="1" s="1"/>
  <c r="AO1301" i="1"/>
  <c r="AR1300" i="1"/>
  <c r="AS1300" i="1" s="1"/>
  <c r="AO1300" i="1"/>
  <c r="AS1299" i="1"/>
  <c r="AR1299" i="1"/>
  <c r="AO1299" i="1"/>
  <c r="AR1298" i="1"/>
  <c r="AS1298" i="1" s="1"/>
  <c r="AO1298" i="1"/>
  <c r="AR1297" i="1"/>
  <c r="AS1297" i="1" s="1"/>
  <c r="AO1297" i="1"/>
  <c r="AS1296" i="1"/>
  <c r="AR1296" i="1"/>
  <c r="AO1296" i="1"/>
  <c r="AR1295" i="1"/>
  <c r="AS1295" i="1" s="1"/>
  <c r="AO1295" i="1"/>
  <c r="AS1294" i="1"/>
  <c r="AR1294" i="1"/>
  <c r="AO1294" i="1"/>
  <c r="AR1293" i="1"/>
  <c r="AS1293" i="1" s="1"/>
  <c r="AO1293" i="1"/>
  <c r="AR1292" i="1"/>
  <c r="AS1292" i="1" s="1"/>
  <c r="AO1292" i="1"/>
  <c r="AS1291" i="1"/>
  <c r="AR1291" i="1"/>
  <c r="AO1291" i="1"/>
  <c r="AR1290" i="1"/>
  <c r="AS1290" i="1" s="1"/>
  <c r="AO1290" i="1"/>
  <c r="AR1289" i="1"/>
  <c r="AS1289" i="1" s="1"/>
  <c r="AO1289" i="1"/>
  <c r="AS1288" i="1"/>
  <c r="AR1288" i="1"/>
  <c r="AO1288" i="1"/>
  <c r="AR1287" i="1"/>
  <c r="AS1287" i="1" s="1"/>
  <c r="AO1287" i="1"/>
  <c r="AS1286" i="1"/>
  <c r="AR1286" i="1"/>
  <c r="AO1286" i="1"/>
  <c r="AR1285" i="1"/>
  <c r="AS1285" i="1" s="1"/>
  <c r="AO1285" i="1"/>
  <c r="AR1284" i="1"/>
  <c r="AS1284" i="1" s="1"/>
  <c r="AO1284" i="1"/>
  <c r="AS1283" i="1"/>
  <c r="AR1283" i="1"/>
  <c r="AO1283" i="1"/>
  <c r="AR1282" i="1"/>
  <c r="AS1282" i="1" s="1"/>
  <c r="AO1282" i="1"/>
  <c r="AR1281" i="1"/>
  <c r="AS1281" i="1" s="1"/>
  <c r="AO1281" i="1"/>
  <c r="AS1280" i="1"/>
  <c r="AR1280" i="1"/>
  <c r="AO1280" i="1"/>
  <c r="AR1279" i="1"/>
  <c r="AS1279" i="1" s="1"/>
  <c r="AO1279" i="1"/>
  <c r="AR1278" i="1"/>
  <c r="AS1278" i="1" s="1"/>
  <c r="AO1278" i="1"/>
  <c r="AR1277" i="1"/>
  <c r="AS1277" i="1" s="1"/>
  <c r="AO1277" i="1"/>
  <c r="AR1276" i="1"/>
  <c r="AS1276" i="1" s="1"/>
  <c r="AO1276" i="1"/>
  <c r="AR1275" i="1"/>
  <c r="AS1275" i="1" s="1"/>
  <c r="AO1275" i="1"/>
  <c r="AR1274" i="1"/>
  <c r="AS1274" i="1" s="1"/>
  <c r="AO1274" i="1"/>
  <c r="AR1273" i="1"/>
  <c r="AS1273" i="1" s="1"/>
  <c r="AO1273" i="1"/>
  <c r="AR1272" i="1"/>
  <c r="AS1272" i="1" s="1"/>
  <c r="AO1272" i="1"/>
  <c r="AR1271" i="1"/>
  <c r="AS1271" i="1" s="1"/>
  <c r="AO1271" i="1"/>
  <c r="AS1270" i="1"/>
  <c r="AR1270" i="1"/>
  <c r="AO1270" i="1"/>
  <c r="AR1269" i="1"/>
  <c r="AS1269" i="1" s="1"/>
  <c r="AO1269" i="1"/>
  <c r="AR1268" i="1"/>
  <c r="AS1268" i="1" s="1"/>
  <c r="AO1268" i="1"/>
  <c r="AS1267" i="1"/>
  <c r="AR1267" i="1"/>
  <c r="AO1267" i="1"/>
  <c r="AR1266" i="1"/>
  <c r="AS1266" i="1" s="1"/>
  <c r="AO1266" i="1"/>
  <c r="AR1265" i="1"/>
  <c r="AS1265" i="1" s="1"/>
  <c r="AO1265" i="1"/>
  <c r="AR1264" i="1"/>
  <c r="AS1264" i="1" s="1"/>
  <c r="AO1264" i="1"/>
  <c r="AR1263" i="1"/>
  <c r="AS1263" i="1" s="1"/>
  <c r="AO1263" i="1"/>
  <c r="AS1262" i="1"/>
  <c r="AR1262" i="1"/>
  <c r="AO1262" i="1"/>
  <c r="AR1261" i="1"/>
  <c r="AS1261" i="1" s="1"/>
  <c r="AO1261" i="1"/>
  <c r="AS1260" i="1"/>
  <c r="AR1260" i="1"/>
  <c r="AO1260" i="1"/>
  <c r="AS1259" i="1"/>
  <c r="AR1259" i="1"/>
  <c r="AO1259" i="1"/>
  <c r="AR1258" i="1"/>
  <c r="AS1258" i="1" s="1"/>
  <c r="AO1258" i="1"/>
  <c r="AR1257" i="1"/>
  <c r="AS1257" i="1" s="1"/>
  <c r="AO1257" i="1"/>
  <c r="AR1256" i="1"/>
  <c r="AS1256" i="1" s="1"/>
  <c r="AO1256" i="1"/>
  <c r="AR1255" i="1"/>
  <c r="AS1255" i="1" s="1"/>
  <c r="AO1255" i="1"/>
  <c r="AR1254" i="1"/>
  <c r="AS1254" i="1" s="1"/>
  <c r="AO1254" i="1"/>
  <c r="AR1253" i="1"/>
  <c r="AS1253" i="1" s="1"/>
  <c r="AO1253" i="1"/>
  <c r="AS1252" i="1"/>
  <c r="AR1252" i="1"/>
  <c r="AO1252" i="1"/>
  <c r="AR1251" i="1"/>
  <c r="AS1251" i="1" s="1"/>
  <c r="AO1251" i="1"/>
  <c r="AR1250" i="1"/>
  <c r="AS1250" i="1" s="1"/>
  <c r="AO1250" i="1"/>
  <c r="AR1249" i="1"/>
  <c r="AS1249" i="1" s="1"/>
  <c r="AO1249" i="1"/>
  <c r="AR1248" i="1"/>
  <c r="AS1248" i="1" s="1"/>
  <c r="AO1248" i="1"/>
  <c r="AR1247" i="1"/>
  <c r="AS1247" i="1" s="1"/>
  <c r="AO1247" i="1"/>
  <c r="AS1246" i="1"/>
  <c r="AR1246" i="1"/>
  <c r="AO1246" i="1"/>
  <c r="AR1245" i="1"/>
  <c r="AS1245" i="1" s="1"/>
  <c r="AO1245" i="1"/>
  <c r="AR1244" i="1"/>
  <c r="AS1244" i="1" s="1"/>
  <c r="AO1244" i="1"/>
  <c r="AS1243" i="1"/>
  <c r="AR1243" i="1"/>
  <c r="AO1243" i="1"/>
  <c r="AR1242" i="1"/>
  <c r="AS1242" i="1" s="1"/>
  <c r="AO1242" i="1"/>
  <c r="AR1241" i="1"/>
  <c r="AS1241" i="1" s="1"/>
  <c r="AO1241" i="1"/>
  <c r="AS1240" i="1"/>
  <c r="AR1240" i="1"/>
  <c r="AO1240" i="1"/>
  <c r="AR1239" i="1"/>
  <c r="AS1239" i="1" s="1"/>
  <c r="AO1239" i="1"/>
  <c r="AS1238" i="1"/>
  <c r="AR1238" i="1"/>
  <c r="AO1238" i="1"/>
  <c r="AR1237" i="1"/>
  <c r="AS1237" i="1" s="1"/>
  <c r="AO1237" i="1"/>
  <c r="AR1236" i="1"/>
  <c r="AS1236" i="1" s="1"/>
  <c r="AO1236" i="1"/>
  <c r="AS1235" i="1"/>
  <c r="AR1235" i="1"/>
  <c r="AO1235" i="1"/>
  <c r="AR1234" i="1"/>
  <c r="AS1234" i="1" s="1"/>
  <c r="AO1234" i="1"/>
  <c r="AR1233" i="1"/>
  <c r="AS1233" i="1" s="1"/>
  <c r="AO1233" i="1"/>
  <c r="AS1232" i="1"/>
  <c r="AR1232" i="1"/>
  <c r="AO1232" i="1"/>
  <c r="AR1231" i="1"/>
  <c r="AS1231" i="1" s="1"/>
  <c r="AO1231" i="1"/>
  <c r="AS1230" i="1"/>
  <c r="AR1230" i="1"/>
  <c r="AO1230" i="1"/>
  <c r="AR1229" i="1"/>
  <c r="AS1229" i="1" s="1"/>
  <c r="AO1229" i="1"/>
  <c r="AR1228" i="1"/>
  <c r="AS1228" i="1" s="1"/>
  <c r="AO1228" i="1"/>
  <c r="AS1227" i="1"/>
  <c r="AR1227" i="1"/>
  <c r="AO1227" i="1"/>
  <c r="AR1226" i="1"/>
  <c r="AS1226" i="1" s="1"/>
  <c r="AO1226" i="1"/>
  <c r="AR1225" i="1"/>
  <c r="AS1225" i="1" s="1"/>
  <c r="AO1225" i="1"/>
  <c r="AR1224" i="1"/>
  <c r="AS1224" i="1" s="1"/>
  <c r="AO1224" i="1"/>
  <c r="AR1223" i="1"/>
  <c r="AS1223" i="1" s="1"/>
  <c r="AO1223" i="1"/>
  <c r="AS1222" i="1"/>
  <c r="AR1222" i="1"/>
  <c r="AO1222" i="1"/>
  <c r="AR1221" i="1"/>
  <c r="AS1221" i="1" s="1"/>
  <c r="AO1221" i="1"/>
  <c r="AR1220" i="1"/>
  <c r="AS1220" i="1" s="1"/>
  <c r="AO1220" i="1"/>
  <c r="AS1219" i="1"/>
  <c r="AR1219" i="1"/>
  <c r="AO1219" i="1"/>
  <c r="AR1218" i="1"/>
  <c r="AS1218" i="1" s="1"/>
  <c r="AO1218" i="1"/>
  <c r="AR1217" i="1"/>
  <c r="AS1217" i="1" s="1"/>
  <c r="AO1217" i="1"/>
  <c r="AS1216" i="1"/>
  <c r="AR1216" i="1"/>
  <c r="AO1216" i="1"/>
  <c r="AR1215" i="1"/>
  <c r="AS1215" i="1" s="1"/>
  <c r="AO1215" i="1"/>
  <c r="AS1214" i="1"/>
  <c r="AR1214" i="1"/>
  <c r="AO1214" i="1"/>
  <c r="AR1213" i="1"/>
  <c r="AS1213" i="1" s="1"/>
  <c r="AO1213" i="1"/>
  <c r="AR1212" i="1"/>
  <c r="AS1212" i="1" s="1"/>
  <c r="AO1212" i="1"/>
  <c r="AS1211" i="1"/>
  <c r="AR1211" i="1"/>
  <c r="AO1211" i="1"/>
  <c r="AR1210" i="1"/>
  <c r="AS1210" i="1" s="1"/>
  <c r="AO1210" i="1"/>
  <c r="AR1209" i="1"/>
  <c r="AS1209" i="1" s="1"/>
  <c r="AO1209" i="1"/>
  <c r="AR1208" i="1"/>
  <c r="AS1208" i="1" s="1"/>
  <c r="AO1208" i="1"/>
  <c r="AR1207" i="1"/>
  <c r="AS1207" i="1" s="1"/>
  <c r="AO1207" i="1"/>
  <c r="AS1206" i="1"/>
  <c r="AR1206" i="1"/>
  <c r="AO1206" i="1"/>
  <c r="AR1205" i="1"/>
  <c r="AS1205" i="1" s="1"/>
  <c r="AO1205" i="1"/>
  <c r="AS1204" i="1"/>
  <c r="AR1204" i="1"/>
  <c r="AO1204" i="1"/>
  <c r="AS1203" i="1"/>
  <c r="AR1203" i="1"/>
  <c r="AO1203" i="1"/>
  <c r="AR1202" i="1"/>
  <c r="AS1202" i="1" s="1"/>
  <c r="AO1202" i="1"/>
  <c r="AR1201" i="1"/>
  <c r="AS1201" i="1" s="1"/>
  <c r="AO1201" i="1"/>
  <c r="AR1200" i="1"/>
  <c r="AS1200" i="1" s="1"/>
  <c r="AO1200" i="1"/>
  <c r="AR1199" i="1"/>
  <c r="AS1199" i="1" s="1"/>
  <c r="AO1199" i="1"/>
  <c r="AR1198" i="1"/>
  <c r="AS1198" i="1" s="1"/>
  <c r="AO1198" i="1"/>
  <c r="AR1197" i="1"/>
  <c r="AS1197" i="1" s="1"/>
  <c r="AO1197" i="1"/>
  <c r="AS1196" i="1"/>
  <c r="AR1196" i="1"/>
  <c r="AO1196" i="1"/>
  <c r="AR1195" i="1"/>
  <c r="AS1195" i="1" s="1"/>
  <c r="AO1195" i="1"/>
  <c r="AR1194" i="1"/>
  <c r="AS1194" i="1" s="1"/>
  <c r="AO1194" i="1"/>
  <c r="AR1193" i="1"/>
  <c r="AS1193" i="1" s="1"/>
  <c r="AO1193" i="1"/>
  <c r="AR1192" i="1"/>
  <c r="AS1192" i="1" s="1"/>
  <c r="AO1192" i="1"/>
  <c r="AR1191" i="1"/>
  <c r="AS1191" i="1" s="1"/>
  <c r="AO1191" i="1"/>
  <c r="AR1190" i="1"/>
  <c r="AS1190" i="1" s="1"/>
  <c r="AO1190" i="1"/>
  <c r="AR1189" i="1"/>
  <c r="AS1189" i="1" s="1"/>
  <c r="AO1189" i="1"/>
  <c r="AR1188" i="1"/>
  <c r="AS1188" i="1" s="1"/>
  <c r="AO1188" i="1"/>
  <c r="AR1187" i="1"/>
  <c r="AS1187" i="1" s="1"/>
  <c r="AO1187" i="1"/>
  <c r="AR1186" i="1"/>
  <c r="AS1186" i="1" s="1"/>
  <c r="AO1186" i="1"/>
  <c r="AR1185" i="1"/>
  <c r="AS1185" i="1" s="1"/>
  <c r="AO1185" i="1"/>
  <c r="AS1184" i="1"/>
  <c r="AR1184" i="1"/>
  <c r="AO1184" i="1"/>
  <c r="AR1183" i="1"/>
  <c r="AS1183" i="1" s="1"/>
  <c r="AO1183" i="1"/>
  <c r="AS1182" i="1"/>
  <c r="AR1182" i="1"/>
  <c r="AO1182" i="1"/>
  <c r="AR1181" i="1"/>
  <c r="AS1181" i="1" s="1"/>
  <c r="AO1181" i="1"/>
  <c r="AR1180" i="1"/>
  <c r="AS1180" i="1" s="1"/>
  <c r="AO1180" i="1"/>
  <c r="AS1179" i="1"/>
  <c r="AR1179" i="1"/>
  <c r="AO1179" i="1"/>
  <c r="AR1178" i="1"/>
  <c r="AS1178" i="1" s="1"/>
  <c r="AO1178" i="1"/>
  <c r="AR1177" i="1"/>
  <c r="AS1177" i="1" s="1"/>
  <c r="AO1177" i="1"/>
  <c r="AS1176" i="1"/>
  <c r="AR1176" i="1"/>
  <c r="AO1176" i="1"/>
  <c r="AR1175" i="1"/>
  <c r="AS1175" i="1" s="1"/>
  <c r="AO1175" i="1"/>
  <c r="AS1174" i="1"/>
  <c r="AR1174" i="1"/>
  <c r="AO1174" i="1"/>
  <c r="AR1173" i="1"/>
  <c r="AS1173" i="1" s="1"/>
  <c r="AO1173" i="1"/>
  <c r="AR1172" i="1"/>
  <c r="AS1172" i="1" s="1"/>
  <c r="AO1172" i="1"/>
  <c r="AS1171" i="1"/>
  <c r="AR1171" i="1"/>
  <c r="AO1171" i="1"/>
  <c r="AR1170" i="1"/>
  <c r="AS1170" i="1" s="1"/>
  <c r="AO1170" i="1"/>
  <c r="AR1169" i="1"/>
  <c r="AS1169" i="1" s="1"/>
  <c r="AO1169" i="1"/>
  <c r="AR1168" i="1"/>
  <c r="AS1168" i="1" s="1"/>
  <c r="AO1168" i="1"/>
  <c r="AR1167" i="1"/>
  <c r="AS1167" i="1" s="1"/>
  <c r="AO1167" i="1"/>
  <c r="AS1166" i="1"/>
  <c r="AR1166" i="1"/>
  <c r="AO1166" i="1"/>
  <c r="AR1165" i="1"/>
  <c r="AS1165" i="1" s="1"/>
  <c r="AO1165" i="1"/>
  <c r="AR1164" i="1"/>
  <c r="AS1164" i="1" s="1"/>
  <c r="AO1164" i="1"/>
  <c r="AS1163" i="1"/>
  <c r="AR1163" i="1"/>
  <c r="AO1163" i="1"/>
  <c r="AR1162" i="1"/>
  <c r="AS1162" i="1" s="1"/>
  <c r="AO1162" i="1"/>
  <c r="AR1161" i="1"/>
  <c r="AS1161" i="1" s="1"/>
  <c r="AO1161" i="1"/>
  <c r="AR1160" i="1"/>
  <c r="AS1160" i="1" s="1"/>
  <c r="AO1160" i="1"/>
  <c r="AR1159" i="1"/>
  <c r="AS1159" i="1" s="1"/>
  <c r="AO1159" i="1"/>
  <c r="AS1158" i="1"/>
  <c r="AR1158" i="1"/>
  <c r="AO1158" i="1"/>
  <c r="AR1157" i="1"/>
  <c r="AS1157" i="1" s="1"/>
  <c r="AO1157" i="1"/>
  <c r="AR1156" i="1"/>
  <c r="AS1156" i="1" s="1"/>
  <c r="AO1156" i="1"/>
  <c r="AS1155" i="1"/>
  <c r="AR1155" i="1"/>
  <c r="AO1155" i="1"/>
  <c r="AS1154" i="1"/>
  <c r="AR1154" i="1"/>
  <c r="AO1154" i="1"/>
  <c r="AR1153" i="1"/>
  <c r="AS1153" i="1" s="1"/>
  <c r="AO1153" i="1"/>
  <c r="AS1152" i="1"/>
  <c r="AR1152" i="1"/>
  <c r="AO1152" i="1"/>
  <c r="AS1151" i="1"/>
  <c r="AR1151" i="1"/>
  <c r="AO1151" i="1"/>
  <c r="AS1150" i="1"/>
  <c r="AR1150" i="1"/>
  <c r="AO1150" i="1"/>
  <c r="AR1149" i="1"/>
  <c r="AS1149" i="1" s="1"/>
  <c r="AO1149" i="1"/>
  <c r="AS1148" i="1"/>
  <c r="AR1148" i="1"/>
  <c r="AO1148" i="1"/>
  <c r="AS1147" i="1"/>
  <c r="AR1147" i="1"/>
  <c r="AO1147" i="1"/>
  <c r="AR1146" i="1"/>
  <c r="AS1146" i="1" s="1"/>
  <c r="AO1146" i="1"/>
  <c r="AR1145" i="1"/>
  <c r="AS1145" i="1" s="1"/>
  <c r="AO1145" i="1"/>
  <c r="AR1144" i="1"/>
  <c r="AS1144" i="1" s="1"/>
  <c r="AO1144" i="1"/>
  <c r="AR1143" i="1"/>
  <c r="AS1143" i="1" s="1"/>
  <c r="AO1143" i="1"/>
  <c r="AR1142" i="1"/>
  <c r="AS1142" i="1" s="1"/>
  <c r="AO1142" i="1"/>
  <c r="AR1141" i="1"/>
  <c r="AS1141" i="1" s="1"/>
  <c r="AO1141" i="1"/>
  <c r="AS1140" i="1"/>
  <c r="AR1140" i="1"/>
  <c r="AO1140" i="1"/>
  <c r="AR1139" i="1"/>
  <c r="AS1139" i="1" s="1"/>
  <c r="AO1139" i="1"/>
  <c r="AR1138" i="1"/>
  <c r="AS1138" i="1" s="1"/>
  <c r="AO1138" i="1"/>
  <c r="AR1137" i="1"/>
  <c r="AS1137" i="1" s="1"/>
  <c r="AO1137" i="1"/>
  <c r="AR1136" i="1"/>
  <c r="AS1136" i="1" s="1"/>
  <c r="AO1136" i="1"/>
  <c r="AR1135" i="1"/>
  <c r="AS1135" i="1" s="1"/>
  <c r="AO1135" i="1"/>
  <c r="AR1134" i="1"/>
  <c r="AS1134" i="1" s="1"/>
  <c r="AO1134" i="1"/>
  <c r="AR1133" i="1"/>
  <c r="AS1133" i="1" s="1"/>
  <c r="AO1133" i="1"/>
  <c r="AR1132" i="1"/>
  <c r="AS1132" i="1" s="1"/>
  <c r="AO1132" i="1"/>
  <c r="AR1131" i="1"/>
  <c r="AS1131" i="1" s="1"/>
  <c r="AO1131" i="1"/>
  <c r="AR1130" i="1"/>
  <c r="AS1130" i="1" s="1"/>
  <c r="AO1130" i="1"/>
  <c r="AR1129" i="1"/>
  <c r="AS1129" i="1" s="1"/>
  <c r="AO1129" i="1"/>
  <c r="AR1128" i="1"/>
  <c r="AS1128" i="1" s="1"/>
  <c r="AO1128" i="1"/>
  <c r="AR1127" i="1"/>
  <c r="AS1127" i="1" s="1"/>
  <c r="AO1127" i="1"/>
  <c r="AS1126" i="1"/>
  <c r="AR1126" i="1"/>
  <c r="AO1126" i="1"/>
  <c r="AR1125" i="1"/>
  <c r="AS1125" i="1" s="1"/>
  <c r="AO1125" i="1"/>
  <c r="AR1124" i="1"/>
  <c r="AS1124" i="1" s="1"/>
  <c r="AO1124" i="1"/>
  <c r="AS1123" i="1"/>
  <c r="AR1123" i="1"/>
  <c r="AO1123" i="1"/>
  <c r="AR1122" i="1"/>
  <c r="AS1122" i="1" s="1"/>
  <c r="AO1122" i="1"/>
  <c r="AR1121" i="1"/>
  <c r="AS1121" i="1" s="1"/>
  <c r="AO1121" i="1"/>
  <c r="AS1120" i="1"/>
  <c r="AR1120" i="1"/>
  <c r="AO1120" i="1"/>
  <c r="AR1119" i="1"/>
  <c r="AS1119" i="1" s="1"/>
  <c r="AO1119" i="1"/>
  <c r="AS1118" i="1"/>
  <c r="AR1118" i="1"/>
  <c r="AO1118" i="1"/>
  <c r="AR1117" i="1"/>
  <c r="AS1117" i="1" s="1"/>
  <c r="AO1117" i="1"/>
  <c r="AR1116" i="1"/>
  <c r="AS1116" i="1" s="1"/>
  <c r="AO1116" i="1"/>
  <c r="AS1115" i="1"/>
  <c r="AR1115" i="1"/>
  <c r="AO1115" i="1"/>
  <c r="AR1114" i="1"/>
  <c r="AS1114" i="1" s="1"/>
  <c r="AO1114" i="1"/>
  <c r="AR1113" i="1"/>
  <c r="AS1113" i="1" s="1"/>
  <c r="AO1113" i="1"/>
  <c r="AR1112" i="1"/>
  <c r="AS1112" i="1" s="1"/>
  <c r="AO1112" i="1"/>
  <c r="AR1111" i="1"/>
  <c r="AS1111" i="1" s="1"/>
  <c r="AO1111" i="1"/>
  <c r="AS1110" i="1"/>
  <c r="AR1110" i="1"/>
  <c r="AO1110" i="1"/>
  <c r="AR1109" i="1"/>
  <c r="AS1109" i="1" s="1"/>
  <c r="AO1109" i="1"/>
  <c r="AR1108" i="1"/>
  <c r="AS1108" i="1" s="1"/>
  <c r="AO1108" i="1"/>
  <c r="AS1107" i="1"/>
  <c r="AR1107" i="1"/>
  <c r="AO1107" i="1"/>
  <c r="AR1106" i="1"/>
  <c r="AS1106" i="1" s="1"/>
  <c r="AO1106" i="1"/>
  <c r="AR1105" i="1"/>
  <c r="AS1105" i="1" s="1"/>
  <c r="AO1105" i="1"/>
  <c r="AR1104" i="1"/>
  <c r="AS1104" i="1" s="1"/>
  <c r="AO1104" i="1"/>
  <c r="AR1103" i="1"/>
  <c r="AS1103" i="1" s="1"/>
  <c r="AO1103" i="1"/>
  <c r="AS1102" i="1"/>
  <c r="AR1102" i="1"/>
  <c r="AO1102" i="1"/>
  <c r="AR1101" i="1"/>
  <c r="AS1101" i="1" s="1"/>
  <c r="AO1101" i="1"/>
  <c r="AR1100" i="1"/>
  <c r="AS1100" i="1" s="1"/>
  <c r="AO1100" i="1"/>
  <c r="AS1099" i="1"/>
  <c r="AR1099" i="1"/>
  <c r="AO1099" i="1"/>
  <c r="AR1098" i="1"/>
  <c r="AS1098" i="1" s="1"/>
  <c r="AO1098" i="1"/>
  <c r="AR1097" i="1"/>
  <c r="AS1097" i="1" s="1"/>
  <c r="AO1097" i="1"/>
  <c r="AS1096" i="1"/>
  <c r="AR1096" i="1"/>
  <c r="AO1096" i="1"/>
  <c r="AR1095" i="1"/>
  <c r="AS1095" i="1" s="1"/>
  <c r="AO1095" i="1"/>
  <c r="AS1094" i="1"/>
  <c r="AR1094" i="1"/>
  <c r="AO1094" i="1"/>
  <c r="AR1093" i="1"/>
  <c r="AS1093" i="1" s="1"/>
  <c r="AO1093" i="1"/>
  <c r="AR1092" i="1"/>
  <c r="AS1092" i="1" s="1"/>
  <c r="AO1092" i="1"/>
  <c r="AS1091" i="1"/>
  <c r="AR1091" i="1"/>
  <c r="AO1091" i="1"/>
  <c r="AS1090" i="1"/>
  <c r="AR1090" i="1"/>
  <c r="AO1090" i="1"/>
  <c r="AR1089" i="1"/>
  <c r="AS1089" i="1" s="1"/>
  <c r="AO1089" i="1"/>
  <c r="AS1088" i="1"/>
  <c r="AR1088" i="1"/>
  <c r="AO1088" i="1"/>
  <c r="AS1087" i="1"/>
  <c r="AR1087" i="1"/>
  <c r="AO1087" i="1"/>
  <c r="AR1086" i="1"/>
  <c r="AS1086" i="1" s="1"/>
  <c r="AO1086" i="1"/>
  <c r="AR1085" i="1"/>
  <c r="AS1085" i="1" s="1"/>
  <c r="AO1085" i="1"/>
  <c r="AS1084" i="1"/>
  <c r="AR1084" i="1"/>
  <c r="AO1084" i="1"/>
  <c r="AR1083" i="1"/>
  <c r="AS1083" i="1" s="1"/>
  <c r="AO1083" i="1"/>
  <c r="AR1082" i="1"/>
  <c r="AS1082" i="1" s="1"/>
  <c r="AO1082" i="1"/>
  <c r="AR1081" i="1"/>
  <c r="AS1081" i="1" s="1"/>
  <c r="AO1081" i="1"/>
  <c r="AR1080" i="1"/>
  <c r="AS1080" i="1" s="1"/>
  <c r="AO1080" i="1"/>
  <c r="AR1079" i="1"/>
  <c r="AS1079" i="1" s="1"/>
  <c r="AO1079" i="1"/>
  <c r="AR1078" i="1"/>
  <c r="AS1078" i="1" s="1"/>
  <c r="AO1078" i="1"/>
  <c r="AR1077" i="1"/>
  <c r="AS1077" i="1" s="1"/>
  <c r="AO1077" i="1"/>
  <c r="AR1076" i="1"/>
  <c r="AS1076" i="1" s="1"/>
  <c r="AO1076" i="1"/>
  <c r="AR1075" i="1"/>
  <c r="AS1075" i="1" s="1"/>
  <c r="AO1075" i="1"/>
  <c r="AR1074" i="1"/>
  <c r="AS1074" i="1" s="1"/>
  <c r="AO1074" i="1"/>
  <c r="AR1073" i="1"/>
  <c r="AS1073" i="1" s="1"/>
  <c r="AO1073" i="1"/>
  <c r="AR1072" i="1"/>
  <c r="AS1072" i="1" s="1"/>
  <c r="AO1072" i="1"/>
  <c r="AR1071" i="1"/>
  <c r="AS1071" i="1" s="1"/>
  <c r="AO1071" i="1"/>
  <c r="AS1070" i="1"/>
  <c r="AR1070" i="1"/>
  <c r="AO1070" i="1"/>
  <c r="AR1069" i="1"/>
  <c r="AS1069" i="1" s="1"/>
  <c r="AO1069" i="1"/>
  <c r="AR1068" i="1"/>
  <c r="AS1068" i="1" s="1"/>
  <c r="AO1068" i="1"/>
  <c r="AS1067" i="1"/>
  <c r="AR1067" i="1"/>
  <c r="AO1067" i="1"/>
  <c r="AR1066" i="1"/>
  <c r="AS1066" i="1" s="1"/>
  <c r="AO1066" i="1"/>
  <c r="AR1065" i="1"/>
  <c r="AS1065" i="1" s="1"/>
  <c r="AO1065" i="1"/>
  <c r="AR1064" i="1"/>
  <c r="AS1064" i="1" s="1"/>
  <c r="AO1064" i="1"/>
  <c r="AR1063" i="1"/>
  <c r="AS1063" i="1" s="1"/>
  <c r="AO1063" i="1"/>
  <c r="AS1062" i="1"/>
  <c r="AR1062" i="1"/>
  <c r="AO1062" i="1"/>
  <c r="AR1061" i="1"/>
  <c r="AS1061" i="1" s="1"/>
  <c r="AO1061" i="1"/>
  <c r="AS1060" i="1"/>
  <c r="AR1060" i="1"/>
  <c r="AO1060" i="1"/>
  <c r="AS1059" i="1"/>
  <c r="AR1059" i="1"/>
  <c r="AO1059" i="1"/>
  <c r="AR1058" i="1"/>
  <c r="AS1058" i="1" s="1"/>
  <c r="AO1058" i="1"/>
  <c r="AR1057" i="1"/>
  <c r="AS1057" i="1" s="1"/>
  <c r="AO1057" i="1"/>
  <c r="AR1056" i="1"/>
  <c r="AS1056" i="1" s="1"/>
  <c r="AO1056" i="1"/>
  <c r="AR1055" i="1"/>
  <c r="AS1055" i="1" s="1"/>
  <c r="AO1055" i="1"/>
  <c r="AS1054" i="1"/>
  <c r="AR1054" i="1"/>
  <c r="AO1054" i="1"/>
  <c r="AR1053" i="1"/>
  <c r="AS1053" i="1" s="1"/>
  <c r="AO1053" i="1"/>
  <c r="AR1052" i="1"/>
  <c r="AS1052" i="1" s="1"/>
  <c r="AO1052" i="1"/>
  <c r="AS1051" i="1"/>
  <c r="AR1051" i="1"/>
  <c r="AO1051" i="1"/>
  <c r="AR1050" i="1"/>
  <c r="AS1050" i="1" s="1"/>
  <c r="AO1050" i="1"/>
  <c r="AR1049" i="1"/>
  <c r="AS1049" i="1" s="1"/>
  <c r="AO1049" i="1"/>
  <c r="AS1048" i="1"/>
  <c r="AR1048" i="1"/>
  <c r="AO1048" i="1"/>
  <c r="AR1047" i="1"/>
  <c r="AS1047" i="1" s="1"/>
  <c r="AO1047" i="1"/>
  <c r="AR1046" i="1"/>
  <c r="AS1046" i="1" s="1"/>
  <c r="AO1046" i="1"/>
  <c r="AS1045" i="1"/>
  <c r="AR1045" i="1"/>
  <c r="AO1045" i="1"/>
  <c r="AR1044" i="1"/>
  <c r="AS1044" i="1" s="1"/>
  <c r="AO1044" i="1"/>
  <c r="AS1043" i="1"/>
  <c r="AR1043" i="1"/>
  <c r="AO1043" i="1"/>
  <c r="AR1042" i="1"/>
  <c r="AS1042" i="1" s="1"/>
  <c r="AO1042" i="1"/>
  <c r="AR1041" i="1"/>
  <c r="AS1041" i="1" s="1"/>
  <c r="AO1041" i="1"/>
  <c r="AS1040" i="1"/>
  <c r="AR1040" i="1"/>
  <c r="AO1040" i="1"/>
  <c r="AS1039" i="1"/>
  <c r="AR1039" i="1"/>
  <c r="AO1039" i="1"/>
  <c r="AR1038" i="1"/>
  <c r="AS1038" i="1" s="1"/>
  <c r="AO1038" i="1"/>
  <c r="AS1037" i="1"/>
  <c r="AR1037" i="1"/>
  <c r="AO1037" i="1"/>
  <c r="AS1036" i="1"/>
  <c r="AR1036" i="1"/>
  <c r="AO1036" i="1"/>
  <c r="AR1035" i="1"/>
  <c r="AS1035" i="1" s="1"/>
  <c r="AO1035" i="1"/>
  <c r="AR1034" i="1"/>
  <c r="AS1034" i="1" s="1"/>
  <c r="AO1034" i="1"/>
  <c r="AS1033" i="1"/>
  <c r="AR1033" i="1"/>
  <c r="AO1033" i="1"/>
  <c r="AR1032" i="1"/>
  <c r="AS1032" i="1" s="1"/>
  <c r="AO1032" i="1"/>
  <c r="AR1031" i="1"/>
  <c r="AS1031" i="1" s="1"/>
  <c r="AO1031" i="1"/>
  <c r="AR1030" i="1"/>
  <c r="AS1030" i="1" s="1"/>
  <c r="AO1030" i="1"/>
  <c r="AR1029" i="1"/>
  <c r="AS1029" i="1" s="1"/>
  <c r="AO1029" i="1"/>
  <c r="AR1028" i="1"/>
  <c r="AS1028" i="1" s="1"/>
  <c r="AO1028" i="1"/>
  <c r="AR1027" i="1"/>
  <c r="AS1027" i="1" s="1"/>
  <c r="AO1027" i="1"/>
  <c r="AR1026" i="1"/>
  <c r="AS1026" i="1" s="1"/>
  <c r="AO1026" i="1"/>
  <c r="AR1025" i="1"/>
  <c r="AS1025" i="1" s="1"/>
  <c r="AO1025" i="1"/>
  <c r="AR1024" i="1"/>
  <c r="AS1024" i="1" s="1"/>
  <c r="AO1024" i="1"/>
  <c r="AR1023" i="1"/>
  <c r="AS1023" i="1" s="1"/>
  <c r="AO1023" i="1"/>
  <c r="AR1022" i="1"/>
  <c r="AS1022" i="1" s="1"/>
  <c r="AO1022" i="1"/>
  <c r="AS1021" i="1"/>
  <c r="AR1021" i="1"/>
  <c r="AO1021" i="1"/>
  <c r="AR1020" i="1"/>
  <c r="AS1020" i="1" s="1"/>
  <c r="AO1020" i="1"/>
  <c r="AS1019" i="1"/>
  <c r="AR1019" i="1"/>
  <c r="AO1019" i="1"/>
  <c r="AR1018" i="1"/>
  <c r="AS1018" i="1" s="1"/>
  <c r="AO1018" i="1"/>
  <c r="AR1017" i="1"/>
  <c r="AS1017" i="1" s="1"/>
  <c r="AO1017" i="1"/>
  <c r="AS1016" i="1"/>
  <c r="AR1016" i="1"/>
  <c r="AO1016" i="1"/>
  <c r="AR1015" i="1"/>
  <c r="AS1015" i="1" s="1"/>
  <c r="AO1015" i="1"/>
  <c r="AR1014" i="1"/>
  <c r="AS1014" i="1" s="1"/>
  <c r="AO1014" i="1"/>
  <c r="AS1013" i="1"/>
  <c r="AR1013" i="1"/>
  <c r="AO1013" i="1"/>
  <c r="AR1012" i="1"/>
  <c r="AS1012" i="1" s="1"/>
  <c r="AO1012" i="1"/>
  <c r="AS1011" i="1"/>
  <c r="AR1011" i="1"/>
  <c r="AO1011" i="1"/>
  <c r="AR1010" i="1"/>
  <c r="AS1010" i="1" s="1"/>
  <c r="AO1010" i="1"/>
  <c r="AR1009" i="1"/>
  <c r="AS1009" i="1" s="1"/>
  <c r="AO1009" i="1"/>
  <c r="AS1008" i="1"/>
  <c r="AR1008" i="1"/>
  <c r="AO1008" i="1"/>
  <c r="AR1007" i="1"/>
  <c r="AS1007" i="1" s="1"/>
  <c r="AO1007" i="1"/>
  <c r="AR1006" i="1"/>
  <c r="AS1006" i="1" s="1"/>
  <c r="AO1006" i="1"/>
  <c r="AS1005" i="1"/>
  <c r="AR1005" i="1"/>
  <c r="AO1005" i="1"/>
  <c r="AR1004" i="1"/>
  <c r="AS1004" i="1" s="1"/>
  <c r="AO1004" i="1"/>
  <c r="AR1003" i="1"/>
  <c r="AS1003" i="1" s="1"/>
  <c r="AO1003" i="1"/>
  <c r="AR1002" i="1"/>
  <c r="AS1002" i="1" s="1"/>
  <c r="AO1002" i="1"/>
  <c r="AR1001" i="1"/>
  <c r="AS1001" i="1" s="1"/>
  <c r="AO1001" i="1"/>
  <c r="AR1000" i="1"/>
  <c r="AS1000" i="1" s="1"/>
  <c r="AO1000" i="1"/>
  <c r="AR999" i="1"/>
  <c r="AS999" i="1" s="1"/>
  <c r="AO999" i="1"/>
  <c r="AR998" i="1"/>
  <c r="AS998" i="1" s="1"/>
  <c r="AO998" i="1"/>
  <c r="AR997" i="1"/>
  <c r="AS997" i="1" s="1"/>
  <c r="AO997" i="1"/>
  <c r="AR996" i="1"/>
  <c r="AS996" i="1" s="1"/>
  <c r="AO996" i="1"/>
  <c r="AS995" i="1"/>
  <c r="AR995" i="1"/>
  <c r="AO995" i="1"/>
  <c r="AR994" i="1"/>
  <c r="AS994" i="1" s="1"/>
  <c r="AO994" i="1"/>
  <c r="AR993" i="1"/>
  <c r="AS993" i="1" s="1"/>
  <c r="AO993" i="1"/>
  <c r="AS992" i="1"/>
  <c r="AR992" i="1"/>
  <c r="AO992" i="1"/>
  <c r="AR991" i="1"/>
  <c r="AS991" i="1" s="1"/>
  <c r="AO991" i="1"/>
  <c r="AR990" i="1"/>
  <c r="AS990" i="1" s="1"/>
  <c r="AO990" i="1"/>
  <c r="AS989" i="1"/>
  <c r="AR989" i="1"/>
  <c r="AO989" i="1"/>
  <c r="AR988" i="1"/>
  <c r="AS988" i="1" s="1"/>
  <c r="AO988" i="1"/>
  <c r="AS987" i="1"/>
  <c r="AR987" i="1"/>
  <c r="AO987" i="1"/>
  <c r="AR986" i="1"/>
  <c r="AS986" i="1" s="1"/>
  <c r="AO986" i="1"/>
  <c r="AR985" i="1"/>
  <c r="AS985" i="1" s="1"/>
  <c r="AO985" i="1"/>
  <c r="AS984" i="1"/>
  <c r="AR984" i="1"/>
  <c r="AO984" i="1"/>
  <c r="AR983" i="1"/>
  <c r="AS983" i="1" s="1"/>
  <c r="AO983" i="1"/>
  <c r="AR982" i="1"/>
  <c r="AS982" i="1" s="1"/>
  <c r="AO982" i="1"/>
  <c r="AR981" i="1"/>
  <c r="AS981" i="1" s="1"/>
  <c r="AO981" i="1"/>
  <c r="AR980" i="1"/>
  <c r="AS980" i="1" s="1"/>
  <c r="AO980" i="1"/>
  <c r="AS979" i="1"/>
  <c r="AR979" i="1"/>
  <c r="AO979" i="1"/>
  <c r="AR978" i="1"/>
  <c r="AS978" i="1" s="1"/>
  <c r="AO978" i="1"/>
  <c r="AR977" i="1"/>
  <c r="AS977" i="1" s="1"/>
  <c r="AO977" i="1"/>
  <c r="AS976" i="1"/>
  <c r="AR976" i="1"/>
  <c r="AO976" i="1"/>
  <c r="AR975" i="1"/>
  <c r="AS975" i="1" s="1"/>
  <c r="AO975" i="1"/>
  <c r="AR974" i="1"/>
  <c r="AS974" i="1" s="1"/>
  <c r="AO974" i="1"/>
  <c r="AS973" i="1"/>
  <c r="AR973" i="1"/>
  <c r="AO973" i="1"/>
  <c r="AR972" i="1"/>
  <c r="AS972" i="1" s="1"/>
  <c r="AO972" i="1"/>
  <c r="AR971" i="1"/>
  <c r="AS971" i="1" s="1"/>
  <c r="AO971" i="1"/>
  <c r="AR970" i="1"/>
  <c r="AS970" i="1" s="1"/>
  <c r="AO970" i="1"/>
  <c r="AS969" i="1"/>
  <c r="AR969" i="1"/>
  <c r="AO969" i="1"/>
  <c r="AR968" i="1"/>
  <c r="AS968" i="1" s="1"/>
  <c r="AO968" i="1"/>
  <c r="AR967" i="1"/>
  <c r="AS967" i="1" s="1"/>
  <c r="AO967" i="1"/>
  <c r="AR966" i="1"/>
  <c r="AS966" i="1" s="1"/>
  <c r="AO966" i="1"/>
  <c r="AS965" i="1"/>
  <c r="AR965" i="1"/>
  <c r="AO965" i="1"/>
  <c r="AR964" i="1"/>
  <c r="AS964" i="1" s="1"/>
  <c r="AO964" i="1"/>
  <c r="AR963" i="1"/>
  <c r="AS963" i="1" s="1"/>
  <c r="AO963" i="1"/>
  <c r="AR962" i="1"/>
  <c r="AS962" i="1" s="1"/>
  <c r="AO962" i="1"/>
  <c r="AR961" i="1"/>
  <c r="AS961" i="1" s="1"/>
  <c r="AO961" i="1"/>
  <c r="AR960" i="1"/>
  <c r="AS960" i="1" s="1"/>
  <c r="AO960" i="1"/>
  <c r="AR959" i="1"/>
  <c r="AS959" i="1" s="1"/>
  <c r="AO959" i="1"/>
  <c r="AR958" i="1"/>
  <c r="AS958" i="1" s="1"/>
  <c r="AO958" i="1"/>
  <c r="AS957" i="1"/>
  <c r="AR957" i="1"/>
  <c r="AO957" i="1"/>
  <c r="AR956" i="1"/>
  <c r="AS956" i="1" s="1"/>
  <c r="AO956" i="1"/>
  <c r="AR955" i="1"/>
  <c r="AS955" i="1" s="1"/>
  <c r="AO955" i="1"/>
  <c r="AR954" i="1"/>
  <c r="AS954" i="1" s="1"/>
  <c r="AO954" i="1"/>
  <c r="AS953" i="1"/>
  <c r="AR953" i="1"/>
  <c r="AO953" i="1"/>
  <c r="AR952" i="1"/>
  <c r="AS952" i="1" s="1"/>
  <c r="AO952" i="1"/>
  <c r="AR951" i="1"/>
  <c r="AS951" i="1" s="1"/>
  <c r="AO951" i="1"/>
  <c r="AR950" i="1"/>
  <c r="AS950" i="1" s="1"/>
  <c r="AO950" i="1"/>
  <c r="AS949" i="1"/>
  <c r="AR949" i="1"/>
  <c r="AO949" i="1"/>
  <c r="AR948" i="1"/>
  <c r="AS948" i="1" s="1"/>
  <c r="AO948" i="1"/>
  <c r="AR947" i="1"/>
  <c r="AS947" i="1" s="1"/>
  <c r="AO947" i="1"/>
  <c r="AR946" i="1"/>
  <c r="AS946" i="1" s="1"/>
  <c r="AO946" i="1"/>
  <c r="AR945" i="1"/>
  <c r="AS945" i="1" s="1"/>
  <c r="AO945" i="1"/>
  <c r="AR944" i="1"/>
  <c r="AS944" i="1" s="1"/>
  <c r="AO944" i="1"/>
  <c r="AR943" i="1"/>
  <c r="AS943" i="1" s="1"/>
  <c r="AO943" i="1"/>
  <c r="AR942" i="1"/>
  <c r="AS942" i="1" s="1"/>
  <c r="AO942" i="1"/>
  <c r="AS941" i="1"/>
  <c r="AR941" i="1"/>
  <c r="AO941" i="1"/>
  <c r="AR940" i="1"/>
  <c r="AS940" i="1" s="1"/>
  <c r="AO940" i="1"/>
  <c r="AR939" i="1"/>
  <c r="AS939" i="1" s="1"/>
  <c r="AO939" i="1"/>
  <c r="AR938" i="1"/>
  <c r="AS938" i="1" s="1"/>
  <c r="AO938" i="1"/>
  <c r="AS937" i="1"/>
  <c r="AR937" i="1"/>
  <c r="AO937" i="1"/>
  <c r="AR936" i="1"/>
  <c r="AS936" i="1" s="1"/>
  <c r="AO936" i="1"/>
  <c r="AR935" i="1"/>
  <c r="AS935" i="1" s="1"/>
  <c r="AO935" i="1"/>
  <c r="AR934" i="1"/>
  <c r="AS934" i="1" s="1"/>
  <c r="AO934" i="1"/>
  <c r="AS933" i="1"/>
  <c r="AR933" i="1"/>
  <c r="AO933" i="1"/>
  <c r="AR932" i="1"/>
  <c r="AS932" i="1" s="1"/>
  <c r="AO932" i="1"/>
  <c r="AR931" i="1"/>
  <c r="AS931" i="1" s="1"/>
  <c r="AO931" i="1"/>
  <c r="AR930" i="1"/>
  <c r="AS930" i="1" s="1"/>
  <c r="AO930" i="1"/>
  <c r="AR929" i="1"/>
  <c r="AS929" i="1" s="1"/>
  <c r="AO929" i="1"/>
  <c r="AR928" i="1"/>
  <c r="AS928" i="1" s="1"/>
  <c r="AO928" i="1"/>
  <c r="AR927" i="1"/>
  <c r="AS927" i="1" s="1"/>
  <c r="AO927" i="1"/>
  <c r="AR926" i="1"/>
  <c r="AS926" i="1" s="1"/>
  <c r="AO926" i="1"/>
  <c r="AS925" i="1"/>
  <c r="AR925" i="1"/>
  <c r="AO925" i="1"/>
  <c r="AR924" i="1"/>
  <c r="AS924" i="1" s="1"/>
  <c r="AO924" i="1"/>
  <c r="AR923" i="1"/>
  <c r="AS923" i="1" s="1"/>
  <c r="AO923" i="1"/>
  <c r="AR922" i="1"/>
  <c r="AS922" i="1" s="1"/>
  <c r="AO922" i="1"/>
  <c r="AS921" i="1"/>
  <c r="AR921" i="1"/>
  <c r="AO921" i="1"/>
  <c r="AR920" i="1"/>
  <c r="AS920" i="1" s="1"/>
  <c r="AO920" i="1"/>
  <c r="AR919" i="1"/>
  <c r="AS919" i="1" s="1"/>
  <c r="AO919" i="1"/>
  <c r="AR918" i="1"/>
  <c r="AS918" i="1" s="1"/>
  <c r="AO918" i="1"/>
  <c r="AS917" i="1"/>
  <c r="AR917" i="1"/>
  <c r="AO917" i="1"/>
  <c r="AR916" i="1"/>
  <c r="AS916" i="1" s="1"/>
  <c r="AO916" i="1"/>
  <c r="AR915" i="1"/>
  <c r="AS915" i="1" s="1"/>
  <c r="AO915" i="1"/>
  <c r="AR914" i="1"/>
  <c r="AS914" i="1" s="1"/>
  <c r="AO914" i="1"/>
  <c r="AR913" i="1"/>
  <c r="AS913" i="1" s="1"/>
  <c r="AO913" i="1"/>
  <c r="AR912" i="1"/>
  <c r="AS912" i="1" s="1"/>
  <c r="AO912" i="1"/>
  <c r="AR911" i="1"/>
  <c r="AS911" i="1" s="1"/>
  <c r="AO911" i="1"/>
  <c r="AR910" i="1"/>
  <c r="AS910" i="1" s="1"/>
  <c r="AO910" i="1"/>
  <c r="AS909" i="1"/>
  <c r="AR909" i="1"/>
  <c r="AO909" i="1"/>
  <c r="AR908" i="1"/>
  <c r="AS908" i="1" s="1"/>
  <c r="AO908" i="1"/>
  <c r="AR907" i="1"/>
  <c r="AS907" i="1" s="1"/>
  <c r="AO907" i="1"/>
  <c r="AR906" i="1"/>
  <c r="AS906" i="1" s="1"/>
  <c r="AO906" i="1"/>
  <c r="AS905" i="1"/>
  <c r="AR905" i="1"/>
  <c r="AO905" i="1"/>
  <c r="AR904" i="1"/>
  <c r="AS904" i="1" s="1"/>
  <c r="AO904" i="1"/>
  <c r="AR903" i="1"/>
  <c r="AS903" i="1" s="1"/>
  <c r="AO903" i="1"/>
  <c r="AR902" i="1"/>
  <c r="AS902" i="1" s="1"/>
  <c r="AO902" i="1"/>
  <c r="AS901" i="1"/>
  <c r="AR901" i="1"/>
  <c r="AO901" i="1"/>
  <c r="AR900" i="1"/>
  <c r="AS900" i="1" s="1"/>
  <c r="AO900" i="1"/>
  <c r="AR899" i="1"/>
  <c r="AS899" i="1" s="1"/>
  <c r="AO899" i="1"/>
  <c r="AR898" i="1"/>
  <c r="AS898" i="1" s="1"/>
  <c r="AO898" i="1"/>
  <c r="AR897" i="1"/>
  <c r="AS897" i="1" s="1"/>
  <c r="AO897" i="1"/>
  <c r="AR896" i="1"/>
  <c r="AS896" i="1" s="1"/>
  <c r="AO896" i="1"/>
  <c r="AR895" i="1"/>
  <c r="AS895" i="1" s="1"/>
  <c r="AO895" i="1"/>
  <c r="AR894" i="1"/>
  <c r="AS894" i="1" s="1"/>
  <c r="AO894" i="1"/>
  <c r="AS893" i="1"/>
  <c r="AR893" i="1"/>
  <c r="AO893" i="1"/>
  <c r="AR892" i="1"/>
  <c r="AS892" i="1" s="1"/>
  <c r="AO892" i="1"/>
  <c r="AR891" i="1"/>
  <c r="AS891" i="1" s="1"/>
  <c r="AO891" i="1"/>
  <c r="AR890" i="1"/>
  <c r="AS890" i="1" s="1"/>
  <c r="AO890" i="1"/>
  <c r="AS889" i="1"/>
  <c r="AR889" i="1"/>
  <c r="AO889" i="1"/>
  <c r="AR888" i="1"/>
  <c r="AS888" i="1" s="1"/>
  <c r="AO888" i="1"/>
  <c r="AR887" i="1"/>
  <c r="AS887" i="1" s="1"/>
  <c r="AO887" i="1"/>
  <c r="AR886" i="1"/>
  <c r="AS886" i="1" s="1"/>
  <c r="AO886" i="1"/>
  <c r="AS885" i="1"/>
  <c r="AR885" i="1"/>
  <c r="AO885" i="1"/>
  <c r="AR884" i="1"/>
  <c r="AS884" i="1" s="1"/>
  <c r="AO884" i="1"/>
  <c r="AR883" i="1"/>
  <c r="AS883" i="1" s="1"/>
  <c r="AO883" i="1"/>
  <c r="AR882" i="1"/>
  <c r="AS882" i="1" s="1"/>
  <c r="AO882" i="1"/>
  <c r="AR881" i="1"/>
  <c r="AS881" i="1" s="1"/>
  <c r="AO881" i="1"/>
  <c r="AR880" i="1"/>
  <c r="AS880" i="1" s="1"/>
  <c r="AO880" i="1"/>
  <c r="AR879" i="1"/>
  <c r="AS879" i="1" s="1"/>
  <c r="AO879" i="1"/>
  <c r="AR878" i="1"/>
  <c r="AS878" i="1" s="1"/>
  <c r="AO878" i="1"/>
  <c r="AS877" i="1"/>
  <c r="AR877" i="1"/>
  <c r="AO877" i="1"/>
  <c r="AR876" i="1"/>
  <c r="AS876" i="1" s="1"/>
  <c r="AO876" i="1"/>
  <c r="AR875" i="1"/>
  <c r="AS875" i="1" s="1"/>
  <c r="AO875" i="1"/>
  <c r="AR874" i="1"/>
  <c r="AS874" i="1" s="1"/>
  <c r="AO874" i="1"/>
  <c r="AS873" i="1"/>
  <c r="AR873" i="1"/>
  <c r="AO873" i="1"/>
  <c r="AR872" i="1"/>
  <c r="AS872" i="1" s="1"/>
  <c r="AO872" i="1"/>
  <c r="AR871" i="1"/>
  <c r="AS871" i="1" s="1"/>
  <c r="AO871" i="1"/>
  <c r="AR870" i="1"/>
  <c r="AS870" i="1" s="1"/>
  <c r="AO870" i="1"/>
  <c r="AS869" i="1"/>
  <c r="AR869" i="1"/>
  <c r="AO869" i="1"/>
  <c r="AR868" i="1"/>
  <c r="AS868" i="1" s="1"/>
  <c r="AO868" i="1"/>
  <c r="AR867" i="1"/>
  <c r="AS867" i="1" s="1"/>
  <c r="AO867" i="1"/>
  <c r="AR866" i="1"/>
  <c r="AS866" i="1" s="1"/>
  <c r="AO866" i="1"/>
  <c r="AR865" i="1"/>
  <c r="AS865" i="1" s="1"/>
  <c r="AO865" i="1"/>
  <c r="AR864" i="1"/>
  <c r="AS864" i="1" s="1"/>
  <c r="AO864" i="1"/>
  <c r="AR863" i="1"/>
  <c r="AS863" i="1" s="1"/>
  <c r="AO863" i="1"/>
  <c r="AR862" i="1"/>
  <c r="AS862" i="1" s="1"/>
  <c r="AO862" i="1"/>
  <c r="AS861" i="1"/>
  <c r="AR861" i="1"/>
  <c r="AO861" i="1"/>
  <c r="AR860" i="1"/>
  <c r="AS860" i="1" s="1"/>
  <c r="AO860" i="1"/>
  <c r="AR859" i="1"/>
  <c r="AS859" i="1" s="1"/>
  <c r="AO859" i="1"/>
  <c r="AR858" i="1"/>
  <c r="AS858" i="1" s="1"/>
  <c r="AO858" i="1"/>
  <c r="AS857" i="1"/>
  <c r="AR857" i="1"/>
  <c r="AO857" i="1"/>
  <c r="AR856" i="1"/>
  <c r="AS856" i="1" s="1"/>
  <c r="AO856" i="1"/>
  <c r="AR855" i="1"/>
  <c r="AS855" i="1" s="1"/>
  <c r="AO855" i="1"/>
  <c r="AR854" i="1"/>
  <c r="AS854" i="1" s="1"/>
  <c r="AO854" i="1"/>
  <c r="AS853" i="1"/>
  <c r="AR853" i="1"/>
  <c r="AO853" i="1"/>
  <c r="AR852" i="1"/>
  <c r="AS852" i="1" s="1"/>
  <c r="AO852" i="1"/>
  <c r="AR851" i="1"/>
  <c r="AS851" i="1" s="1"/>
  <c r="AO851" i="1"/>
  <c r="AR850" i="1"/>
  <c r="AS850" i="1" s="1"/>
  <c r="AO850" i="1"/>
  <c r="AR849" i="1"/>
  <c r="AS849" i="1" s="1"/>
  <c r="AO849" i="1"/>
  <c r="AR848" i="1"/>
  <c r="AS848" i="1" s="1"/>
  <c r="AO848" i="1"/>
  <c r="AR847" i="1"/>
  <c r="AS847" i="1" s="1"/>
  <c r="AO847" i="1"/>
  <c r="AR846" i="1"/>
  <c r="AS846" i="1" s="1"/>
  <c r="AO846" i="1"/>
  <c r="AS845" i="1"/>
  <c r="AR845" i="1"/>
  <c r="AO845" i="1"/>
  <c r="AR844" i="1"/>
  <c r="AS844" i="1" s="1"/>
  <c r="AO844" i="1"/>
  <c r="AR843" i="1"/>
  <c r="AS843" i="1" s="1"/>
  <c r="AO843" i="1"/>
  <c r="AR842" i="1"/>
  <c r="AS842" i="1" s="1"/>
  <c r="AO842" i="1"/>
  <c r="AS841" i="1"/>
  <c r="AR841" i="1"/>
  <c r="AO841" i="1"/>
  <c r="AR840" i="1"/>
  <c r="AS840" i="1" s="1"/>
  <c r="AO840" i="1"/>
  <c r="AR839" i="1"/>
  <c r="AS839" i="1" s="1"/>
  <c r="AO839" i="1"/>
  <c r="AR838" i="1"/>
  <c r="AS838" i="1" s="1"/>
  <c r="AO838" i="1"/>
  <c r="AS837" i="1"/>
  <c r="AR837" i="1"/>
  <c r="AO837" i="1"/>
  <c r="AR836" i="1"/>
  <c r="AS836" i="1" s="1"/>
  <c r="AO836" i="1"/>
  <c r="AR835" i="1"/>
  <c r="AS835" i="1" s="1"/>
  <c r="AO835" i="1"/>
  <c r="AR834" i="1"/>
  <c r="AS834" i="1" s="1"/>
  <c r="AO834" i="1"/>
  <c r="AR833" i="1"/>
  <c r="AS833" i="1" s="1"/>
  <c r="AO833" i="1"/>
  <c r="AR832" i="1"/>
  <c r="AS832" i="1" s="1"/>
  <c r="AO832" i="1"/>
  <c r="AR831" i="1"/>
  <c r="AS831" i="1" s="1"/>
  <c r="AO831" i="1"/>
  <c r="AR830" i="1"/>
  <c r="AS830" i="1" s="1"/>
  <c r="AO830" i="1"/>
  <c r="AS829" i="1"/>
  <c r="AR829" i="1"/>
  <c r="AO829" i="1"/>
  <c r="AR828" i="1"/>
  <c r="AS828" i="1" s="1"/>
  <c r="AO828" i="1"/>
  <c r="AR827" i="1"/>
  <c r="AS827" i="1" s="1"/>
  <c r="AO827" i="1"/>
  <c r="AR826" i="1"/>
  <c r="AS826" i="1" s="1"/>
  <c r="AO826" i="1"/>
  <c r="AS825" i="1"/>
  <c r="AR825" i="1"/>
  <c r="AO825" i="1"/>
  <c r="AR824" i="1"/>
  <c r="AS824" i="1" s="1"/>
  <c r="AO824" i="1"/>
  <c r="AR823" i="1"/>
  <c r="AS823" i="1" s="1"/>
  <c r="AO823" i="1"/>
  <c r="AR822" i="1"/>
  <c r="AS822" i="1" s="1"/>
  <c r="AO822" i="1"/>
  <c r="AS821" i="1"/>
  <c r="AR821" i="1"/>
  <c r="AO821" i="1"/>
  <c r="AR820" i="1"/>
  <c r="AS820" i="1" s="1"/>
  <c r="AO820" i="1"/>
  <c r="AR819" i="1"/>
  <c r="AS819" i="1" s="1"/>
  <c r="AO819" i="1"/>
  <c r="AR818" i="1"/>
  <c r="AS818" i="1" s="1"/>
  <c r="AO818" i="1"/>
  <c r="AR817" i="1"/>
  <c r="AS817" i="1" s="1"/>
  <c r="AO817" i="1"/>
  <c r="AR816" i="1"/>
  <c r="AS816" i="1" s="1"/>
  <c r="AO816" i="1"/>
  <c r="AR815" i="1"/>
  <c r="AS815" i="1" s="1"/>
  <c r="AO815" i="1"/>
  <c r="AR814" i="1"/>
  <c r="AS814" i="1" s="1"/>
  <c r="AO814" i="1"/>
  <c r="AS813" i="1"/>
  <c r="AR813" i="1"/>
  <c r="AO813" i="1"/>
  <c r="AR812" i="1"/>
  <c r="AS812" i="1" s="1"/>
  <c r="AO812" i="1"/>
  <c r="AR811" i="1"/>
  <c r="AS811" i="1" s="1"/>
  <c r="AO811" i="1"/>
  <c r="AR810" i="1"/>
  <c r="AS810" i="1" s="1"/>
  <c r="AO810" i="1"/>
  <c r="AS809" i="1"/>
  <c r="AR809" i="1"/>
  <c r="AO809" i="1"/>
  <c r="AR808" i="1"/>
  <c r="AS808" i="1" s="1"/>
  <c r="AO808" i="1"/>
  <c r="AR807" i="1"/>
  <c r="AS807" i="1" s="1"/>
  <c r="AO807" i="1"/>
  <c r="AR806" i="1"/>
  <c r="AS806" i="1" s="1"/>
  <c r="AO806" i="1"/>
  <c r="AS805" i="1"/>
  <c r="AR805" i="1"/>
  <c r="AO805" i="1"/>
  <c r="AR804" i="1"/>
  <c r="AS804" i="1" s="1"/>
  <c r="AO804" i="1"/>
  <c r="AR803" i="1"/>
  <c r="AS803" i="1" s="1"/>
  <c r="AO803" i="1"/>
  <c r="AR802" i="1"/>
  <c r="AS802" i="1" s="1"/>
  <c r="AO802" i="1"/>
  <c r="AR801" i="1"/>
  <c r="AS801" i="1" s="1"/>
  <c r="AO801" i="1"/>
  <c r="AR800" i="1"/>
  <c r="AS800" i="1" s="1"/>
  <c r="AO800" i="1"/>
  <c r="AR799" i="1"/>
  <c r="AS799" i="1" s="1"/>
  <c r="AO799" i="1"/>
  <c r="AR798" i="1"/>
  <c r="AS798" i="1" s="1"/>
  <c r="AO798" i="1"/>
  <c r="AS797" i="1"/>
  <c r="AR797" i="1"/>
  <c r="AO797" i="1"/>
  <c r="AR796" i="1"/>
  <c r="AS796" i="1" s="1"/>
  <c r="AO796" i="1"/>
  <c r="AR795" i="1"/>
  <c r="AS795" i="1" s="1"/>
  <c r="AO795" i="1"/>
  <c r="AR794" i="1"/>
  <c r="AS794" i="1" s="1"/>
  <c r="AO794" i="1"/>
  <c r="AS793" i="1"/>
  <c r="AR793" i="1"/>
  <c r="AO793" i="1"/>
  <c r="AR792" i="1"/>
  <c r="AS792" i="1" s="1"/>
  <c r="AO792" i="1"/>
  <c r="AR791" i="1"/>
  <c r="AS791" i="1" s="1"/>
  <c r="AO791" i="1"/>
  <c r="AR790" i="1"/>
  <c r="AS790" i="1" s="1"/>
  <c r="AO790" i="1"/>
  <c r="AS789" i="1"/>
  <c r="AR789" i="1"/>
  <c r="AO789" i="1"/>
  <c r="AR788" i="1"/>
  <c r="AS788" i="1" s="1"/>
  <c r="AO788" i="1"/>
  <c r="AR787" i="1"/>
  <c r="AS787" i="1" s="1"/>
  <c r="AO787" i="1"/>
  <c r="AR786" i="1"/>
  <c r="AS786" i="1" s="1"/>
  <c r="AO786" i="1"/>
  <c r="AR785" i="1"/>
  <c r="AS785" i="1" s="1"/>
  <c r="AO785" i="1"/>
  <c r="AR784" i="1"/>
  <c r="AS784" i="1" s="1"/>
  <c r="AO784" i="1"/>
  <c r="AR783" i="1"/>
  <c r="AS783" i="1" s="1"/>
  <c r="AO783" i="1"/>
  <c r="AR782" i="1"/>
  <c r="AS782" i="1" s="1"/>
  <c r="AO782" i="1"/>
  <c r="AS781" i="1"/>
  <c r="AR781" i="1"/>
  <c r="AO781" i="1"/>
  <c r="AR780" i="1"/>
  <c r="AS780" i="1" s="1"/>
  <c r="AO780" i="1"/>
  <c r="AR779" i="1"/>
  <c r="AS779" i="1" s="1"/>
  <c r="AO779" i="1"/>
  <c r="AR778" i="1"/>
  <c r="AS778" i="1" s="1"/>
  <c r="AO778" i="1"/>
  <c r="AS777" i="1"/>
  <c r="AR777" i="1"/>
  <c r="AO777" i="1"/>
  <c r="AR776" i="1"/>
  <c r="AS776" i="1" s="1"/>
  <c r="AO776" i="1"/>
  <c r="AR775" i="1"/>
  <c r="AS775" i="1" s="1"/>
  <c r="AO775" i="1"/>
  <c r="AR774" i="1"/>
  <c r="AS774" i="1" s="1"/>
  <c r="AO774" i="1"/>
  <c r="AS773" i="1"/>
  <c r="AR773" i="1"/>
  <c r="AO773" i="1"/>
  <c r="AR772" i="1"/>
  <c r="AS772" i="1" s="1"/>
  <c r="AO772" i="1"/>
  <c r="AR771" i="1"/>
  <c r="AS771" i="1" s="1"/>
  <c r="AO771" i="1"/>
  <c r="AR770" i="1"/>
  <c r="AS770" i="1" s="1"/>
  <c r="AO770" i="1"/>
  <c r="AR769" i="1"/>
  <c r="AS769" i="1" s="1"/>
  <c r="AO769" i="1"/>
  <c r="AR768" i="1"/>
  <c r="AS768" i="1" s="1"/>
  <c r="AO768" i="1"/>
  <c r="AR767" i="1"/>
  <c r="AS767" i="1" s="1"/>
  <c r="AO767" i="1"/>
  <c r="AR766" i="1"/>
  <c r="AS766" i="1" s="1"/>
  <c r="AO766" i="1"/>
  <c r="AS765" i="1"/>
  <c r="AR765" i="1"/>
  <c r="AO765" i="1"/>
  <c r="AR764" i="1"/>
  <c r="AS764" i="1" s="1"/>
  <c r="AO764" i="1"/>
  <c r="AR763" i="1"/>
  <c r="AS763" i="1" s="1"/>
  <c r="AO763" i="1"/>
  <c r="AR762" i="1"/>
  <c r="AS762" i="1" s="1"/>
  <c r="AO762" i="1"/>
  <c r="AS761" i="1"/>
  <c r="AR761" i="1"/>
  <c r="AO761" i="1"/>
  <c r="AR760" i="1"/>
  <c r="AS760" i="1" s="1"/>
  <c r="AO760" i="1"/>
  <c r="AR759" i="1"/>
  <c r="AS759" i="1" s="1"/>
  <c r="AO759" i="1"/>
  <c r="AR758" i="1"/>
  <c r="AS758" i="1" s="1"/>
  <c r="AO758" i="1"/>
  <c r="AS757" i="1"/>
  <c r="AR757" i="1"/>
  <c r="AO757" i="1"/>
  <c r="AR756" i="1"/>
  <c r="AS756" i="1" s="1"/>
  <c r="AO756" i="1"/>
  <c r="AR755" i="1"/>
  <c r="AS755" i="1" s="1"/>
  <c r="AO755" i="1"/>
  <c r="AR754" i="1"/>
  <c r="AS754" i="1" s="1"/>
  <c r="AO754" i="1"/>
  <c r="AR753" i="1"/>
  <c r="AS753" i="1" s="1"/>
  <c r="AO753" i="1"/>
  <c r="AR752" i="1"/>
  <c r="AS752" i="1" s="1"/>
  <c r="AO752" i="1"/>
  <c r="AR751" i="1"/>
  <c r="AS751" i="1" s="1"/>
  <c r="AO751" i="1"/>
  <c r="AR750" i="1"/>
  <c r="AS750" i="1" s="1"/>
  <c r="AO750" i="1"/>
  <c r="AS749" i="1"/>
  <c r="AR749" i="1"/>
  <c r="AO749" i="1"/>
  <c r="AR748" i="1"/>
  <c r="AS748" i="1" s="1"/>
  <c r="AO748" i="1"/>
  <c r="AR747" i="1"/>
  <c r="AS747" i="1" s="1"/>
  <c r="AO747" i="1"/>
  <c r="AR746" i="1"/>
  <c r="AS746" i="1" s="1"/>
  <c r="AO746" i="1"/>
  <c r="AS745" i="1"/>
  <c r="AR745" i="1"/>
  <c r="AO745" i="1"/>
  <c r="AR744" i="1"/>
  <c r="AS744" i="1" s="1"/>
  <c r="AO744" i="1"/>
  <c r="AR743" i="1"/>
  <c r="AS743" i="1" s="1"/>
  <c r="AO743" i="1"/>
  <c r="AR742" i="1"/>
  <c r="AS742" i="1" s="1"/>
  <c r="AO742" i="1"/>
  <c r="AS741" i="1"/>
  <c r="AR741" i="1"/>
  <c r="AO741" i="1"/>
  <c r="AR740" i="1"/>
  <c r="AS740" i="1" s="1"/>
  <c r="AO740" i="1"/>
  <c r="AR739" i="1"/>
  <c r="AS739" i="1" s="1"/>
  <c r="AO739" i="1"/>
  <c r="AR738" i="1"/>
  <c r="AS738" i="1" s="1"/>
  <c r="AO738" i="1"/>
  <c r="AR737" i="1"/>
  <c r="AS737" i="1" s="1"/>
  <c r="AO737" i="1"/>
  <c r="AR736" i="1"/>
  <c r="AS736" i="1" s="1"/>
  <c r="AO736" i="1"/>
  <c r="AR735" i="1"/>
  <c r="AS735" i="1" s="1"/>
  <c r="AO735" i="1"/>
  <c r="AR734" i="1"/>
  <c r="AS734" i="1" s="1"/>
  <c r="AO734" i="1"/>
  <c r="AS733" i="1"/>
  <c r="AR733" i="1"/>
  <c r="AO733" i="1"/>
  <c r="AR732" i="1"/>
  <c r="AS732" i="1" s="1"/>
  <c r="AO732" i="1"/>
  <c r="AR731" i="1"/>
  <c r="AS731" i="1" s="1"/>
  <c r="AO731" i="1"/>
  <c r="AR730" i="1"/>
  <c r="AS730" i="1" s="1"/>
  <c r="AO730" i="1"/>
  <c r="AS729" i="1"/>
  <c r="AR729" i="1"/>
  <c r="AO729" i="1"/>
  <c r="AR728" i="1"/>
  <c r="AS728" i="1" s="1"/>
  <c r="AO728" i="1"/>
  <c r="AR727" i="1"/>
  <c r="AS727" i="1" s="1"/>
  <c r="AO727" i="1"/>
  <c r="AR726" i="1"/>
  <c r="AS726" i="1" s="1"/>
  <c r="AO726" i="1"/>
  <c r="AS725" i="1"/>
  <c r="AR725" i="1"/>
  <c r="AO725" i="1"/>
  <c r="AR724" i="1"/>
  <c r="AS724" i="1" s="1"/>
  <c r="AO724" i="1"/>
  <c r="AR723" i="1"/>
  <c r="AS723" i="1" s="1"/>
  <c r="AO723" i="1"/>
  <c r="AR722" i="1"/>
  <c r="AS722" i="1" s="1"/>
  <c r="AO722" i="1"/>
  <c r="AR721" i="1"/>
  <c r="AS721" i="1" s="1"/>
  <c r="AO721" i="1"/>
  <c r="AR720" i="1"/>
  <c r="AS720" i="1" s="1"/>
  <c r="AO720" i="1"/>
  <c r="AR719" i="1"/>
  <c r="AS719" i="1" s="1"/>
  <c r="AO719" i="1"/>
  <c r="AR718" i="1"/>
  <c r="AS718" i="1" s="1"/>
  <c r="AO718" i="1"/>
  <c r="AS717" i="1"/>
  <c r="AR717" i="1"/>
  <c r="AO717" i="1"/>
  <c r="AR716" i="1"/>
  <c r="AS716" i="1" s="1"/>
  <c r="AO716" i="1"/>
  <c r="AR715" i="1"/>
  <c r="AS715" i="1" s="1"/>
  <c r="AO715" i="1"/>
  <c r="AR714" i="1"/>
  <c r="AS714" i="1" s="1"/>
  <c r="AO714" i="1"/>
  <c r="AR713" i="1"/>
  <c r="AS713" i="1" s="1"/>
  <c r="AO713" i="1"/>
  <c r="AR712" i="1"/>
  <c r="AS712" i="1" s="1"/>
  <c r="AO712" i="1"/>
  <c r="AR711" i="1"/>
  <c r="AS711" i="1" s="1"/>
  <c r="AO711" i="1"/>
  <c r="AR710" i="1"/>
  <c r="AS710" i="1" s="1"/>
  <c r="AO710" i="1"/>
  <c r="AS709" i="1"/>
  <c r="AR709" i="1"/>
  <c r="AO709" i="1"/>
  <c r="AR708" i="1"/>
  <c r="AS708" i="1" s="1"/>
  <c r="AO708" i="1"/>
  <c r="AR707" i="1"/>
  <c r="AS707" i="1" s="1"/>
  <c r="AO707" i="1"/>
  <c r="AR706" i="1"/>
  <c r="AS706" i="1" s="1"/>
  <c r="AO706" i="1"/>
  <c r="AR705" i="1"/>
  <c r="AS705" i="1" s="1"/>
  <c r="AO705" i="1"/>
  <c r="AR704" i="1"/>
  <c r="AS704" i="1" s="1"/>
  <c r="AO704" i="1"/>
  <c r="AR703" i="1"/>
  <c r="AS703" i="1" s="1"/>
  <c r="AO703" i="1"/>
  <c r="AR702" i="1"/>
  <c r="AS702" i="1" s="1"/>
  <c r="AO702" i="1"/>
  <c r="AS701" i="1"/>
  <c r="AR701" i="1"/>
  <c r="AO701" i="1"/>
  <c r="AR700" i="1"/>
  <c r="AS700" i="1" s="1"/>
  <c r="AO700" i="1"/>
  <c r="AR699" i="1"/>
  <c r="AS699" i="1" s="1"/>
  <c r="AO699" i="1"/>
  <c r="AR698" i="1"/>
  <c r="AS698" i="1" s="1"/>
  <c r="AO698" i="1"/>
  <c r="AR697" i="1"/>
  <c r="AS697" i="1" s="1"/>
  <c r="AO697" i="1"/>
  <c r="AR696" i="1"/>
  <c r="AS696" i="1" s="1"/>
  <c r="AO696" i="1"/>
  <c r="AR695" i="1"/>
  <c r="AS695" i="1" s="1"/>
  <c r="AO695" i="1"/>
  <c r="AR694" i="1"/>
  <c r="AS694" i="1" s="1"/>
  <c r="AO694" i="1"/>
  <c r="AS693" i="1"/>
  <c r="AR693" i="1"/>
  <c r="AO693" i="1"/>
  <c r="AR692" i="1"/>
  <c r="AS692" i="1" s="1"/>
  <c r="AO692" i="1"/>
  <c r="AR691" i="1"/>
  <c r="AS691" i="1" s="1"/>
  <c r="AO691" i="1"/>
  <c r="AR690" i="1"/>
  <c r="AS690" i="1" s="1"/>
  <c r="AO690" i="1"/>
  <c r="AR689" i="1"/>
  <c r="AS689" i="1" s="1"/>
  <c r="AO689" i="1"/>
  <c r="AR688" i="1"/>
  <c r="AS688" i="1" s="1"/>
  <c r="AO688" i="1"/>
  <c r="AR687" i="1"/>
  <c r="AS687" i="1" s="1"/>
  <c r="AO687" i="1"/>
  <c r="AR686" i="1"/>
  <c r="AS686" i="1" s="1"/>
  <c r="AO686" i="1"/>
  <c r="AS685" i="1"/>
  <c r="AR685" i="1"/>
  <c r="AO685" i="1"/>
  <c r="AR684" i="1"/>
  <c r="AS684" i="1" s="1"/>
  <c r="AO684" i="1"/>
  <c r="AR683" i="1"/>
  <c r="AS683" i="1" s="1"/>
  <c r="AO683" i="1"/>
  <c r="AR682" i="1"/>
  <c r="AS682" i="1" s="1"/>
  <c r="AO682" i="1"/>
  <c r="AS681" i="1"/>
  <c r="AR681" i="1"/>
  <c r="AO681" i="1"/>
  <c r="AR680" i="1"/>
  <c r="AS680" i="1" s="1"/>
  <c r="AO680" i="1"/>
  <c r="AR679" i="1"/>
  <c r="AS679" i="1" s="1"/>
  <c r="AO679" i="1"/>
  <c r="AR678" i="1"/>
  <c r="AS678" i="1" s="1"/>
  <c r="AO678" i="1"/>
  <c r="AS677" i="1"/>
  <c r="AR677" i="1"/>
  <c r="AO677" i="1"/>
  <c r="AR676" i="1"/>
  <c r="AS676" i="1" s="1"/>
  <c r="AO676" i="1"/>
  <c r="AR675" i="1"/>
  <c r="AS675" i="1" s="1"/>
  <c r="AO675" i="1"/>
  <c r="AR674" i="1"/>
  <c r="AS674" i="1" s="1"/>
  <c r="AO674" i="1"/>
  <c r="AR673" i="1"/>
  <c r="AS673" i="1" s="1"/>
  <c r="AO673" i="1"/>
  <c r="AR672" i="1"/>
  <c r="AS672" i="1" s="1"/>
  <c r="AO672" i="1"/>
  <c r="AR671" i="1"/>
  <c r="AS671" i="1" s="1"/>
  <c r="AO671" i="1"/>
  <c r="AR670" i="1"/>
  <c r="AS670" i="1" s="1"/>
  <c r="AO670" i="1"/>
  <c r="AS669" i="1"/>
  <c r="AR669" i="1"/>
  <c r="AO669" i="1"/>
  <c r="AR668" i="1"/>
  <c r="AS668" i="1" s="1"/>
  <c r="AO668" i="1"/>
  <c r="AR667" i="1"/>
  <c r="AS667" i="1" s="1"/>
  <c r="AO667" i="1"/>
  <c r="AR666" i="1"/>
  <c r="AS666" i="1" s="1"/>
  <c r="AO666" i="1"/>
  <c r="AS665" i="1"/>
  <c r="AR665" i="1"/>
  <c r="AO665" i="1"/>
  <c r="AR664" i="1"/>
  <c r="AS664" i="1" s="1"/>
  <c r="AO664" i="1"/>
  <c r="AR663" i="1"/>
  <c r="AS663" i="1" s="1"/>
  <c r="AO663" i="1"/>
  <c r="AR662" i="1"/>
  <c r="AS662" i="1" s="1"/>
  <c r="AO662" i="1"/>
  <c r="AS661" i="1"/>
  <c r="AR661" i="1"/>
  <c r="AO661" i="1"/>
  <c r="AR660" i="1"/>
  <c r="AS660" i="1" s="1"/>
  <c r="AO660" i="1"/>
  <c r="AR659" i="1"/>
  <c r="AS659" i="1" s="1"/>
  <c r="AO659" i="1"/>
  <c r="AR658" i="1"/>
  <c r="AS658" i="1" s="1"/>
  <c r="AO658" i="1"/>
  <c r="AR657" i="1"/>
  <c r="AS657" i="1" s="1"/>
  <c r="AO657" i="1"/>
  <c r="AR656" i="1"/>
  <c r="AS656" i="1" s="1"/>
  <c r="AO656" i="1"/>
  <c r="AR655" i="1"/>
  <c r="AS655" i="1" s="1"/>
  <c r="AO655" i="1"/>
  <c r="AR654" i="1"/>
  <c r="AS654" i="1" s="1"/>
  <c r="AO654" i="1"/>
  <c r="AS653" i="1"/>
  <c r="AR653" i="1"/>
  <c r="AO653" i="1"/>
  <c r="AR652" i="1"/>
  <c r="AS652" i="1" s="1"/>
  <c r="AO652" i="1"/>
  <c r="AR651" i="1"/>
  <c r="AS651" i="1" s="1"/>
  <c r="AO651" i="1"/>
  <c r="AR650" i="1"/>
  <c r="AS650" i="1" s="1"/>
  <c r="AO650" i="1"/>
  <c r="AR649" i="1"/>
  <c r="AS649" i="1" s="1"/>
  <c r="AO649" i="1"/>
  <c r="AR648" i="1"/>
  <c r="AS648" i="1" s="1"/>
  <c r="AO648" i="1"/>
  <c r="AR647" i="1"/>
  <c r="AS647" i="1" s="1"/>
  <c r="AO647" i="1"/>
  <c r="AR646" i="1"/>
  <c r="AS646" i="1" s="1"/>
  <c r="AO646" i="1"/>
  <c r="AS645" i="1"/>
  <c r="AR645" i="1"/>
  <c r="AO645" i="1"/>
  <c r="AR644" i="1"/>
  <c r="AS644" i="1" s="1"/>
  <c r="AO644" i="1"/>
  <c r="AR643" i="1"/>
  <c r="AS643" i="1" s="1"/>
  <c r="AO643" i="1"/>
  <c r="AR642" i="1"/>
  <c r="AS642" i="1" s="1"/>
  <c r="AO642" i="1"/>
  <c r="AR641" i="1"/>
  <c r="AS641" i="1" s="1"/>
  <c r="AO641" i="1"/>
  <c r="AR640" i="1"/>
  <c r="AS640" i="1" s="1"/>
  <c r="AO640" i="1"/>
  <c r="AR639" i="1"/>
  <c r="AS639" i="1" s="1"/>
  <c r="AO639" i="1"/>
  <c r="AR638" i="1"/>
  <c r="AS638" i="1" s="1"/>
  <c r="AO638" i="1"/>
  <c r="AS637" i="1"/>
  <c r="AR637" i="1"/>
  <c r="AO637" i="1"/>
  <c r="AR636" i="1"/>
  <c r="AS636" i="1" s="1"/>
  <c r="AO636" i="1"/>
  <c r="AR635" i="1"/>
  <c r="AS635" i="1" s="1"/>
  <c r="AO635" i="1"/>
  <c r="AR634" i="1"/>
  <c r="AS634" i="1" s="1"/>
  <c r="AO634" i="1"/>
  <c r="AR633" i="1"/>
  <c r="AS633" i="1" s="1"/>
  <c r="AO633" i="1"/>
  <c r="AR632" i="1"/>
  <c r="AS632" i="1" s="1"/>
  <c r="AO632" i="1"/>
  <c r="AR631" i="1"/>
  <c r="AS631" i="1" s="1"/>
  <c r="AO631" i="1"/>
  <c r="AR630" i="1"/>
  <c r="AS630" i="1" s="1"/>
  <c r="AO630" i="1"/>
  <c r="AS629" i="1"/>
  <c r="AR629" i="1"/>
  <c r="AO629" i="1"/>
  <c r="AR628" i="1"/>
  <c r="AS628" i="1" s="1"/>
  <c r="AO628" i="1"/>
  <c r="AR627" i="1"/>
  <c r="AS627" i="1" s="1"/>
  <c r="AO627" i="1"/>
  <c r="AR626" i="1"/>
  <c r="AS626" i="1" s="1"/>
  <c r="AO626" i="1"/>
  <c r="AR625" i="1"/>
  <c r="AS625" i="1" s="1"/>
  <c r="AO625" i="1"/>
  <c r="AR624" i="1"/>
  <c r="AS624" i="1" s="1"/>
  <c r="AO624" i="1"/>
  <c r="AR623" i="1"/>
  <c r="AS623" i="1" s="1"/>
  <c r="AO623" i="1"/>
  <c r="AR622" i="1"/>
  <c r="AS622" i="1" s="1"/>
  <c r="AO622" i="1"/>
  <c r="AS621" i="1"/>
  <c r="AR621" i="1"/>
  <c r="AO621" i="1"/>
  <c r="AR620" i="1"/>
  <c r="AS620" i="1" s="1"/>
  <c r="AO620" i="1"/>
  <c r="AR619" i="1"/>
  <c r="AS619" i="1" s="1"/>
  <c r="AO619" i="1"/>
  <c r="AR618" i="1"/>
  <c r="AS618" i="1" s="1"/>
  <c r="AO618" i="1"/>
  <c r="AS617" i="1"/>
  <c r="AR617" i="1"/>
  <c r="AO617" i="1"/>
  <c r="AR616" i="1"/>
  <c r="AS616" i="1" s="1"/>
  <c r="AO616" i="1"/>
  <c r="AR615" i="1"/>
  <c r="AS615" i="1" s="1"/>
  <c r="AO615" i="1"/>
  <c r="AR614" i="1"/>
  <c r="AS614" i="1" s="1"/>
  <c r="AO614" i="1"/>
  <c r="AS613" i="1"/>
  <c r="AR613" i="1"/>
  <c r="AO613" i="1"/>
  <c r="AR612" i="1"/>
  <c r="AS612" i="1" s="1"/>
  <c r="AO612" i="1"/>
  <c r="AR611" i="1"/>
  <c r="AS611" i="1" s="1"/>
  <c r="AO611" i="1"/>
  <c r="AR610" i="1"/>
  <c r="AS610" i="1" s="1"/>
  <c r="AO610" i="1"/>
  <c r="AR609" i="1"/>
  <c r="AS609" i="1" s="1"/>
  <c r="AO609" i="1"/>
  <c r="AR608" i="1"/>
  <c r="AS608" i="1" s="1"/>
  <c r="AO608" i="1"/>
  <c r="AR607" i="1"/>
  <c r="AS607" i="1" s="1"/>
  <c r="AO607" i="1"/>
  <c r="AR606" i="1"/>
  <c r="AS606" i="1" s="1"/>
  <c r="AO606" i="1"/>
  <c r="AS605" i="1"/>
  <c r="AR605" i="1"/>
  <c r="AO605" i="1"/>
  <c r="AR604" i="1"/>
  <c r="AS604" i="1" s="1"/>
  <c r="AO604" i="1"/>
  <c r="AR603" i="1"/>
  <c r="AS603" i="1" s="1"/>
  <c r="AO603" i="1"/>
  <c r="AR602" i="1"/>
  <c r="AS602" i="1" s="1"/>
  <c r="AO602" i="1"/>
  <c r="AS601" i="1"/>
  <c r="AR601" i="1"/>
  <c r="AO601" i="1"/>
  <c r="AR600" i="1"/>
  <c r="AS600" i="1" s="1"/>
  <c r="AO600" i="1"/>
  <c r="AR599" i="1"/>
  <c r="AS599" i="1" s="1"/>
  <c r="AO599" i="1"/>
  <c r="AR598" i="1"/>
  <c r="AS598" i="1" s="1"/>
  <c r="AO598" i="1"/>
  <c r="AS597" i="1"/>
  <c r="AR597" i="1"/>
  <c r="AO597" i="1"/>
  <c r="AR596" i="1"/>
  <c r="AS596" i="1" s="1"/>
  <c r="AO596" i="1"/>
  <c r="AR595" i="1"/>
  <c r="AS595" i="1" s="1"/>
  <c r="AO595" i="1"/>
  <c r="AR594" i="1"/>
  <c r="AS594" i="1" s="1"/>
  <c r="AO594" i="1"/>
  <c r="AR593" i="1"/>
  <c r="AS593" i="1" s="1"/>
  <c r="AO593" i="1"/>
  <c r="AR592" i="1"/>
  <c r="AS592" i="1" s="1"/>
  <c r="AO592" i="1"/>
  <c r="AR591" i="1"/>
  <c r="AS591" i="1" s="1"/>
  <c r="AO591" i="1"/>
  <c r="AR590" i="1"/>
  <c r="AS590" i="1" s="1"/>
  <c r="AO590" i="1"/>
  <c r="AS589" i="1"/>
  <c r="AR589" i="1"/>
  <c r="AO589" i="1"/>
  <c r="AR588" i="1"/>
  <c r="AS588" i="1" s="1"/>
  <c r="AO588" i="1"/>
  <c r="AR587" i="1"/>
  <c r="AS587" i="1" s="1"/>
  <c r="AO587" i="1"/>
  <c r="AR586" i="1"/>
  <c r="AS586" i="1" s="1"/>
  <c r="AO586" i="1"/>
  <c r="AR585" i="1"/>
  <c r="AS585" i="1" s="1"/>
  <c r="AO585" i="1"/>
  <c r="AR584" i="1"/>
  <c r="AS584" i="1" s="1"/>
  <c r="AO584" i="1"/>
  <c r="AR583" i="1"/>
  <c r="AS583" i="1" s="1"/>
  <c r="AO583" i="1"/>
  <c r="AR582" i="1"/>
  <c r="AS582" i="1" s="1"/>
  <c r="AO582" i="1"/>
  <c r="AS581" i="1"/>
  <c r="AR581" i="1"/>
  <c r="AO581" i="1"/>
  <c r="AR580" i="1"/>
  <c r="AS580" i="1" s="1"/>
  <c r="AO580" i="1"/>
  <c r="AR579" i="1"/>
  <c r="AS579" i="1" s="1"/>
  <c r="AO579" i="1"/>
  <c r="AR578" i="1"/>
  <c r="AS578" i="1" s="1"/>
  <c r="AO578" i="1"/>
  <c r="AR577" i="1"/>
  <c r="AS577" i="1" s="1"/>
  <c r="AO577" i="1"/>
  <c r="AR576" i="1"/>
  <c r="AS576" i="1" s="1"/>
  <c r="AO576" i="1"/>
  <c r="AR575" i="1"/>
  <c r="AS575" i="1" s="1"/>
  <c r="AO575" i="1"/>
  <c r="AR574" i="1"/>
  <c r="AS574" i="1" s="1"/>
  <c r="AO574" i="1"/>
  <c r="AS573" i="1"/>
  <c r="AR573" i="1"/>
  <c r="AO573" i="1"/>
  <c r="AR572" i="1"/>
  <c r="AS572" i="1" s="1"/>
  <c r="AO572" i="1"/>
  <c r="AR571" i="1"/>
  <c r="AS571" i="1" s="1"/>
  <c r="AO571" i="1"/>
  <c r="AR570" i="1"/>
  <c r="AS570" i="1" s="1"/>
  <c r="AO570" i="1"/>
  <c r="AR569" i="1"/>
  <c r="AS569" i="1" s="1"/>
  <c r="AO569" i="1"/>
  <c r="AR568" i="1"/>
  <c r="AS568" i="1" s="1"/>
  <c r="AO568" i="1"/>
  <c r="AR567" i="1"/>
  <c r="AS567" i="1" s="1"/>
  <c r="AO567" i="1"/>
  <c r="AR566" i="1"/>
  <c r="AS566" i="1" s="1"/>
  <c r="AO566" i="1"/>
  <c r="AS565" i="1"/>
  <c r="AR565" i="1"/>
  <c r="AO565" i="1"/>
  <c r="AR564" i="1"/>
  <c r="AS564" i="1" s="1"/>
  <c r="AO564" i="1"/>
  <c r="AR563" i="1"/>
  <c r="AS563" i="1" s="1"/>
  <c r="AO563" i="1"/>
  <c r="AR562" i="1"/>
  <c r="AS562" i="1" s="1"/>
  <c r="AO562" i="1"/>
  <c r="AR561" i="1"/>
  <c r="AS561" i="1" s="1"/>
  <c r="AO561" i="1"/>
  <c r="AR560" i="1"/>
  <c r="AS560" i="1" s="1"/>
  <c r="AO560" i="1"/>
  <c r="AR559" i="1"/>
  <c r="AS559" i="1" s="1"/>
  <c r="AO559" i="1"/>
  <c r="AR558" i="1"/>
  <c r="AS558" i="1" s="1"/>
  <c r="AO558" i="1"/>
  <c r="AS557" i="1"/>
  <c r="AR557" i="1"/>
  <c r="AO557" i="1"/>
  <c r="AR556" i="1"/>
  <c r="AS556" i="1" s="1"/>
  <c r="AO556" i="1"/>
  <c r="AR555" i="1"/>
  <c r="AS555" i="1" s="1"/>
  <c r="AO555" i="1"/>
  <c r="AR554" i="1"/>
  <c r="AS554" i="1" s="1"/>
  <c r="AO554" i="1"/>
  <c r="AS553" i="1"/>
  <c r="AR553" i="1"/>
  <c r="AO553" i="1"/>
  <c r="AR552" i="1"/>
  <c r="AS552" i="1" s="1"/>
  <c r="AO552" i="1"/>
  <c r="AR551" i="1"/>
  <c r="AS551" i="1" s="1"/>
  <c r="AO551" i="1"/>
  <c r="AR550" i="1"/>
  <c r="AS550" i="1" s="1"/>
  <c r="AO550" i="1"/>
  <c r="AS549" i="1"/>
  <c r="AR549" i="1"/>
  <c r="AO549" i="1"/>
  <c r="AR548" i="1"/>
  <c r="AS548" i="1" s="1"/>
  <c r="AO548" i="1"/>
  <c r="AR547" i="1"/>
  <c r="AS547" i="1" s="1"/>
  <c r="AO547" i="1"/>
  <c r="AR546" i="1"/>
  <c r="AS546" i="1" s="1"/>
  <c r="AO546" i="1"/>
  <c r="AR545" i="1"/>
  <c r="AS545" i="1" s="1"/>
  <c r="AO545" i="1"/>
  <c r="AR544" i="1"/>
  <c r="AS544" i="1" s="1"/>
  <c r="AO544" i="1"/>
  <c r="AR543" i="1"/>
  <c r="AS543" i="1" s="1"/>
  <c r="AO543" i="1"/>
  <c r="AR542" i="1"/>
  <c r="AS542" i="1" s="1"/>
  <c r="AO542" i="1"/>
  <c r="AS541" i="1"/>
  <c r="AR541" i="1"/>
  <c r="AO541" i="1"/>
  <c r="AR540" i="1"/>
  <c r="AS540" i="1" s="1"/>
  <c r="AO540" i="1"/>
  <c r="AR539" i="1"/>
  <c r="AS539" i="1" s="1"/>
  <c r="AO539" i="1"/>
  <c r="AR538" i="1"/>
  <c r="AS538" i="1" s="1"/>
  <c r="AO538" i="1"/>
  <c r="AS537" i="1"/>
  <c r="AR537" i="1"/>
  <c r="AO537" i="1"/>
  <c r="AR536" i="1"/>
  <c r="AS536" i="1" s="1"/>
  <c r="AO536" i="1"/>
  <c r="AR535" i="1"/>
  <c r="AS535" i="1" s="1"/>
  <c r="AO535" i="1"/>
  <c r="AR534" i="1"/>
  <c r="AS534" i="1" s="1"/>
  <c r="AO534" i="1"/>
  <c r="AS533" i="1"/>
  <c r="AR533" i="1"/>
  <c r="AO533" i="1"/>
  <c r="AR532" i="1"/>
  <c r="AS532" i="1" s="1"/>
  <c r="AO532" i="1"/>
  <c r="AR531" i="1"/>
  <c r="AS531" i="1" s="1"/>
  <c r="AO531" i="1"/>
  <c r="AR530" i="1"/>
  <c r="AS530" i="1" s="1"/>
  <c r="AO530" i="1"/>
  <c r="AR529" i="1"/>
  <c r="AS529" i="1" s="1"/>
  <c r="AO529" i="1"/>
  <c r="AR528" i="1"/>
  <c r="AS528" i="1" s="1"/>
  <c r="AO528" i="1"/>
  <c r="AR527" i="1"/>
  <c r="AS527" i="1" s="1"/>
  <c r="AO527" i="1"/>
  <c r="AR526" i="1"/>
  <c r="AS526" i="1" s="1"/>
  <c r="AO526" i="1"/>
  <c r="AS525" i="1"/>
  <c r="AR525" i="1"/>
  <c r="AO525" i="1"/>
  <c r="AR524" i="1"/>
  <c r="AS524" i="1" s="1"/>
  <c r="AO524" i="1"/>
  <c r="AR523" i="1"/>
  <c r="AS523" i="1" s="1"/>
  <c r="AO523" i="1"/>
  <c r="AR522" i="1"/>
  <c r="AS522" i="1" s="1"/>
  <c r="AO522" i="1"/>
  <c r="AR521" i="1"/>
  <c r="AS521" i="1" s="1"/>
  <c r="AO521" i="1"/>
  <c r="AR520" i="1"/>
  <c r="AS520" i="1" s="1"/>
  <c r="AO520" i="1"/>
  <c r="AR519" i="1"/>
  <c r="AS519" i="1" s="1"/>
  <c r="AO519" i="1"/>
  <c r="AR518" i="1"/>
  <c r="AS518" i="1" s="1"/>
  <c r="AO518" i="1"/>
  <c r="AS517" i="1"/>
  <c r="AR517" i="1"/>
  <c r="AO517" i="1"/>
  <c r="AR516" i="1"/>
  <c r="AS516" i="1" s="1"/>
  <c r="AO516" i="1"/>
  <c r="AR515" i="1"/>
  <c r="AS515" i="1" s="1"/>
  <c r="AO515" i="1"/>
  <c r="AR514" i="1"/>
  <c r="AS514" i="1" s="1"/>
  <c r="AO514" i="1"/>
  <c r="AR513" i="1"/>
  <c r="AS513" i="1" s="1"/>
  <c r="AO513" i="1"/>
  <c r="AR512" i="1"/>
  <c r="AS512" i="1" s="1"/>
  <c r="AO512" i="1"/>
  <c r="AR511" i="1"/>
  <c r="AS511" i="1" s="1"/>
  <c r="AO511" i="1"/>
  <c r="AR510" i="1"/>
  <c r="AS510" i="1" s="1"/>
  <c r="AO510" i="1"/>
  <c r="AS509" i="1"/>
  <c r="AR509" i="1"/>
  <c r="AO509" i="1"/>
  <c r="AR508" i="1"/>
  <c r="AS508" i="1" s="1"/>
  <c r="AO508" i="1"/>
  <c r="AR507" i="1"/>
  <c r="AS507" i="1" s="1"/>
  <c r="AO507" i="1"/>
  <c r="AR506" i="1"/>
  <c r="AS506" i="1" s="1"/>
  <c r="AO506" i="1"/>
  <c r="AR505" i="1"/>
  <c r="AS505" i="1" s="1"/>
  <c r="AO505" i="1"/>
  <c r="AR504" i="1"/>
  <c r="AS504" i="1" s="1"/>
  <c r="AO504" i="1"/>
  <c r="AR503" i="1"/>
  <c r="AS503" i="1" s="1"/>
  <c r="AO503" i="1"/>
  <c r="AR502" i="1"/>
  <c r="AS502" i="1" s="1"/>
  <c r="AO502" i="1"/>
  <c r="AS501" i="1"/>
  <c r="AR501" i="1"/>
  <c r="AO501" i="1"/>
  <c r="AR500" i="1"/>
  <c r="AS500" i="1" s="1"/>
  <c r="AO500" i="1"/>
  <c r="AR499" i="1"/>
  <c r="AS499" i="1" s="1"/>
  <c r="AO499" i="1"/>
  <c r="AR498" i="1"/>
  <c r="AS498" i="1" s="1"/>
  <c r="AO498" i="1"/>
  <c r="AR497" i="1"/>
  <c r="AS497" i="1" s="1"/>
  <c r="AO497" i="1"/>
  <c r="AR496" i="1"/>
  <c r="AS496" i="1" s="1"/>
  <c r="AO496" i="1"/>
  <c r="AR495" i="1"/>
  <c r="AS495" i="1" s="1"/>
  <c r="AO495" i="1"/>
  <c r="AR494" i="1"/>
  <c r="AS494" i="1" s="1"/>
  <c r="AO494" i="1"/>
  <c r="AS493" i="1"/>
  <c r="AR493" i="1"/>
  <c r="AO493" i="1"/>
  <c r="AR492" i="1"/>
  <c r="AS492" i="1" s="1"/>
  <c r="AO492" i="1"/>
  <c r="AR491" i="1"/>
  <c r="AS491" i="1" s="1"/>
  <c r="AO491" i="1"/>
  <c r="AR490" i="1"/>
  <c r="AS490" i="1" s="1"/>
  <c r="AO490" i="1"/>
  <c r="AS489" i="1"/>
  <c r="AR489" i="1"/>
  <c r="AO489" i="1"/>
  <c r="AR488" i="1"/>
  <c r="AS488" i="1" s="1"/>
  <c r="AO488" i="1"/>
  <c r="AR487" i="1"/>
  <c r="AS487" i="1" s="1"/>
  <c r="AO487" i="1"/>
  <c r="AR486" i="1"/>
  <c r="AS486" i="1" s="1"/>
  <c r="AO486" i="1"/>
  <c r="AS485" i="1"/>
  <c r="AR485" i="1"/>
  <c r="AO485" i="1"/>
  <c r="AR484" i="1"/>
  <c r="AS484" i="1" s="1"/>
  <c r="AO484" i="1"/>
  <c r="AR483" i="1"/>
  <c r="AS483" i="1" s="1"/>
  <c r="AO483" i="1"/>
  <c r="AR482" i="1"/>
  <c r="AS482" i="1" s="1"/>
  <c r="AO482" i="1"/>
  <c r="AR481" i="1"/>
  <c r="AS481" i="1" s="1"/>
  <c r="AO481" i="1"/>
  <c r="AR480" i="1"/>
  <c r="AS480" i="1" s="1"/>
  <c r="AO480" i="1"/>
  <c r="AR479" i="1"/>
  <c r="AS479" i="1" s="1"/>
  <c r="AO479" i="1"/>
  <c r="AR478" i="1"/>
  <c r="AS478" i="1" s="1"/>
  <c r="AO478" i="1"/>
  <c r="AS477" i="1"/>
  <c r="AR477" i="1"/>
  <c r="AO477" i="1"/>
  <c r="AR476" i="1"/>
  <c r="AS476" i="1" s="1"/>
  <c r="AO476" i="1"/>
  <c r="AR475" i="1"/>
  <c r="AS475" i="1" s="1"/>
  <c r="AO475" i="1"/>
  <c r="AR474" i="1"/>
  <c r="AS474" i="1" s="1"/>
  <c r="AO474" i="1"/>
  <c r="AS473" i="1"/>
  <c r="AR473" i="1"/>
  <c r="AO473" i="1"/>
  <c r="AR472" i="1"/>
  <c r="AS472" i="1" s="1"/>
  <c r="AO472" i="1"/>
  <c r="AR471" i="1"/>
  <c r="AS471" i="1" s="1"/>
  <c r="AO471" i="1"/>
  <c r="AR470" i="1"/>
  <c r="AS470" i="1" s="1"/>
  <c r="AO470" i="1"/>
  <c r="AS469" i="1"/>
  <c r="AR469" i="1"/>
  <c r="AO469" i="1"/>
  <c r="AR468" i="1"/>
  <c r="AS468" i="1" s="1"/>
  <c r="AO468" i="1"/>
  <c r="AR467" i="1"/>
  <c r="AS467" i="1" s="1"/>
  <c r="AO467" i="1"/>
  <c r="AR466" i="1"/>
  <c r="AS466" i="1" s="1"/>
  <c r="AO466" i="1"/>
  <c r="AR465" i="1"/>
  <c r="AS465" i="1" s="1"/>
  <c r="AO465" i="1"/>
  <c r="AR464" i="1"/>
  <c r="AS464" i="1" s="1"/>
  <c r="AO464" i="1"/>
  <c r="AR463" i="1"/>
  <c r="AS463" i="1" s="1"/>
  <c r="AO463" i="1"/>
  <c r="AR462" i="1"/>
  <c r="AS462" i="1" s="1"/>
  <c r="AO462" i="1"/>
  <c r="AS461" i="1"/>
  <c r="AR461" i="1"/>
  <c r="AO461" i="1"/>
  <c r="AR460" i="1"/>
  <c r="AS460" i="1" s="1"/>
  <c r="AO460" i="1"/>
  <c r="AR459" i="1"/>
  <c r="AS459" i="1" s="1"/>
  <c r="AO459" i="1"/>
  <c r="AR458" i="1"/>
  <c r="AS458" i="1" s="1"/>
  <c r="AO458" i="1"/>
  <c r="AR457" i="1"/>
  <c r="AS457" i="1" s="1"/>
  <c r="AO457" i="1"/>
  <c r="AR456" i="1"/>
  <c r="AS456" i="1" s="1"/>
  <c r="AO456" i="1"/>
  <c r="AR455" i="1"/>
  <c r="AS455" i="1" s="1"/>
  <c r="AO455" i="1"/>
  <c r="AR454" i="1"/>
  <c r="AS454" i="1" s="1"/>
  <c r="AO454" i="1"/>
  <c r="AS453" i="1"/>
  <c r="AR453" i="1"/>
  <c r="AO453" i="1"/>
  <c r="AR452" i="1"/>
  <c r="AS452" i="1" s="1"/>
  <c r="AO452" i="1"/>
  <c r="AR451" i="1"/>
  <c r="AS451" i="1" s="1"/>
  <c r="AO451" i="1"/>
  <c r="AR450" i="1"/>
  <c r="AS450" i="1" s="1"/>
  <c r="AO450" i="1"/>
  <c r="AR449" i="1"/>
  <c r="AS449" i="1" s="1"/>
  <c r="AO449" i="1"/>
  <c r="AR448" i="1"/>
  <c r="AS448" i="1" s="1"/>
  <c r="AO448" i="1"/>
  <c r="AR447" i="1"/>
  <c r="AS447" i="1" s="1"/>
  <c r="AO447" i="1"/>
  <c r="AR446" i="1"/>
  <c r="AS446" i="1" s="1"/>
  <c r="AO446" i="1"/>
  <c r="AS445" i="1"/>
  <c r="AR445" i="1"/>
  <c r="AO445" i="1"/>
  <c r="AR444" i="1"/>
  <c r="AS444" i="1" s="1"/>
  <c r="AO444" i="1"/>
  <c r="AR443" i="1"/>
  <c r="AS443" i="1" s="1"/>
  <c r="AO443" i="1"/>
  <c r="AR442" i="1"/>
  <c r="AS442" i="1" s="1"/>
  <c r="AO442" i="1"/>
  <c r="AR441" i="1"/>
  <c r="AS441" i="1" s="1"/>
  <c r="AO441" i="1"/>
  <c r="AR440" i="1"/>
  <c r="AS440" i="1" s="1"/>
  <c r="AO440" i="1"/>
  <c r="AR439" i="1"/>
  <c r="AS439" i="1" s="1"/>
  <c r="AO439" i="1"/>
  <c r="AR438" i="1"/>
  <c r="AS438" i="1" s="1"/>
  <c r="AO438" i="1"/>
  <c r="AS437" i="1"/>
  <c r="AR437" i="1"/>
  <c r="AO437" i="1"/>
  <c r="AR436" i="1"/>
  <c r="AS436" i="1" s="1"/>
  <c r="AO436" i="1"/>
  <c r="AR435" i="1"/>
  <c r="AS435" i="1" s="1"/>
  <c r="AO435" i="1"/>
  <c r="AR434" i="1"/>
  <c r="AS434" i="1" s="1"/>
  <c r="AO434" i="1"/>
  <c r="AR433" i="1"/>
  <c r="AS433" i="1" s="1"/>
  <c r="AO433" i="1"/>
  <c r="AR432" i="1"/>
  <c r="AS432" i="1" s="1"/>
  <c r="AO432" i="1"/>
  <c r="AR431" i="1"/>
  <c r="AS431" i="1" s="1"/>
  <c r="AO431" i="1"/>
  <c r="AR430" i="1"/>
  <c r="AS430" i="1" s="1"/>
  <c r="AO430" i="1"/>
  <c r="AS429" i="1"/>
  <c r="AR429" i="1"/>
  <c r="AO429" i="1"/>
  <c r="AR428" i="1"/>
  <c r="AS428" i="1" s="1"/>
  <c r="AO428" i="1"/>
  <c r="AR427" i="1"/>
  <c r="AS427" i="1" s="1"/>
  <c r="AO427" i="1"/>
  <c r="AR426" i="1"/>
  <c r="AS426" i="1" s="1"/>
  <c r="AO426" i="1"/>
  <c r="AS425" i="1"/>
  <c r="AR425" i="1"/>
  <c r="AO425" i="1"/>
  <c r="AR424" i="1"/>
  <c r="AS424" i="1" s="1"/>
  <c r="AO424" i="1"/>
  <c r="AR423" i="1"/>
  <c r="AS423" i="1" s="1"/>
  <c r="AO423" i="1"/>
  <c r="AR422" i="1"/>
  <c r="AS422" i="1" s="1"/>
  <c r="AO422" i="1"/>
  <c r="AS421" i="1"/>
  <c r="AR421" i="1"/>
  <c r="AO421" i="1"/>
  <c r="AR420" i="1"/>
  <c r="AS420" i="1" s="1"/>
  <c r="AO420" i="1"/>
  <c r="AR419" i="1"/>
  <c r="AS419" i="1" s="1"/>
  <c r="AO419" i="1"/>
  <c r="AR418" i="1"/>
  <c r="AS418" i="1" s="1"/>
  <c r="AO418" i="1"/>
  <c r="AR417" i="1"/>
  <c r="AS417" i="1" s="1"/>
  <c r="AO417" i="1"/>
  <c r="AR416" i="1"/>
  <c r="AS416" i="1" s="1"/>
  <c r="AO416" i="1"/>
  <c r="AR415" i="1"/>
  <c r="AS415" i="1" s="1"/>
  <c r="AO415" i="1"/>
  <c r="AR414" i="1"/>
  <c r="AS414" i="1" s="1"/>
  <c r="AO414" i="1"/>
  <c r="AS413" i="1"/>
  <c r="AR413" i="1"/>
  <c r="AO413" i="1"/>
  <c r="AR412" i="1"/>
  <c r="AS412" i="1" s="1"/>
  <c r="AO412" i="1"/>
  <c r="AR411" i="1"/>
  <c r="AS411" i="1" s="1"/>
  <c r="AO411" i="1"/>
  <c r="AR410" i="1"/>
  <c r="AS410" i="1" s="1"/>
  <c r="AO410" i="1"/>
  <c r="AR409" i="1"/>
  <c r="AS409" i="1" s="1"/>
  <c r="AO409" i="1"/>
  <c r="AR408" i="1"/>
  <c r="AS408" i="1" s="1"/>
  <c r="AO408" i="1"/>
  <c r="AR407" i="1"/>
  <c r="AS407" i="1" s="1"/>
  <c r="AO407" i="1"/>
  <c r="AR406" i="1"/>
  <c r="AS406" i="1" s="1"/>
  <c r="AO406" i="1"/>
  <c r="AS405" i="1"/>
  <c r="AR405" i="1"/>
  <c r="AO405" i="1"/>
  <c r="AR404" i="1"/>
  <c r="AS404" i="1" s="1"/>
  <c r="AO404" i="1"/>
  <c r="AR403" i="1"/>
  <c r="AS403" i="1" s="1"/>
  <c r="AO403" i="1"/>
  <c r="AR402" i="1"/>
  <c r="AS402" i="1" s="1"/>
  <c r="AO402" i="1"/>
  <c r="AR401" i="1"/>
  <c r="AS401" i="1" s="1"/>
  <c r="AO401" i="1"/>
  <c r="AR400" i="1"/>
  <c r="AS400" i="1" s="1"/>
  <c r="AO400" i="1"/>
  <c r="AR399" i="1"/>
  <c r="AS399" i="1" s="1"/>
  <c r="AO399" i="1"/>
  <c r="AR398" i="1"/>
  <c r="AS398" i="1" s="1"/>
  <c r="AO398" i="1"/>
  <c r="AS397" i="1"/>
  <c r="AR397" i="1"/>
  <c r="AO397" i="1"/>
  <c r="AR396" i="1"/>
  <c r="AS396" i="1" s="1"/>
  <c r="AO396" i="1"/>
  <c r="AR395" i="1"/>
  <c r="AS395" i="1" s="1"/>
  <c r="AO395" i="1"/>
  <c r="AR394" i="1"/>
  <c r="AS394" i="1" s="1"/>
  <c r="AO394" i="1"/>
  <c r="AR393" i="1"/>
  <c r="AS393" i="1" s="1"/>
  <c r="AO393" i="1"/>
  <c r="AR392" i="1"/>
  <c r="AS392" i="1" s="1"/>
  <c r="AO392" i="1"/>
  <c r="AR391" i="1"/>
  <c r="AS391" i="1" s="1"/>
  <c r="AO391" i="1"/>
  <c r="AR390" i="1"/>
  <c r="AS390" i="1" s="1"/>
  <c r="AO390" i="1"/>
  <c r="AS389" i="1"/>
  <c r="AR389" i="1"/>
  <c r="AO389" i="1"/>
  <c r="AR388" i="1"/>
  <c r="AS388" i="1" s="1"/>
  <c r="AO388" i="1"/>
  <c r="AR387" i="1"/>
  <c r="AS387" i="1" s="1"/>
  <c r="AO387" i="1"/>
  <c r="AR386" i="1"/>
  <c r="AS386" i="1" s="1"/>
  <c r="AO386" i="1"/>
  <c r="AR385" i="1"/>
  <c r="AS385" i="1" s="1"/>
  <c r="AO385" i="1"/>
  <c r="AR384" i="1"/>
  <c r="AS384" i="1" s="1"/>
  <c r="AO384" i="1"/>
  <c r="AR383" i="1"/>
  <c r="AS383" i="1" s="1"/>
  <c r="AO383" i="1"/>
  <c r="AR382" i="1"/>
  <c r="AS382" i="1" s="1"/>
  <c r="AO382" i="1"/>
  <c r="AS381" i="1"/>
  <c r="AR381" i="1"/>
  <c r="AO381" i="1"/>
  <c r="AR380" i="1"/>
  <c r="AS380" i="1" s="1"/>
  <c r="AO380" i="1"/>
  <c r="AR379" i="1"/>
  <c r="AS379" i="1" s="1"/>
  <c r="AO379" i="1"/>
  <c r="AR378" i="1"/>
  <c r="AS378" i="1" s="1"/>
  <c r="AO378" i="1"/>
  <c r="AR377" i="1"/>
  <c r="AS377" i="1" s="1"/>
  <c r="AO377" i="1"/>
  <c r="AR376" i="1"/>
  <c r="AS376" i="1" s="1"/>
  <c r="AO376" i="1"/>
  <c r="AR375" i="1"/>
  <c r="AS375" i="1" s="1"/>
  <c r="AO375" i="1"/>
  <c r="AR374" i="1"/>
  <c r="AS374" i="1" s="1"/>
  <c r="AO374" i="1"/>
  <c r="AS373" i="1"/>
  <c r="AR373" i="1"/>
  <c r="AO373" i="1"/>
  <c r="AR372" i="1"/>
  <c r="AS372" i="1" s="1"/>
  <c r="AO372" i="1"/>
  <c r="AR371" i="1"/>
  <c r="AS371" i="1" s="1"/>
  <c r="AO371" i="1"/>
  <c r="AR370" i="1"/>
  <c r="AS370" i="1" s="1"/>
  <c r="AO370" i="1"/>
  <c r="AR369" i="1"/>
  <c r="AS369" i="1" s="1"/>
  <c r="AO369" i="1"/>
  <c r="AR368" i="1"/>
  <c r="AS368" i="1" s="1"/>
  <c r="AO368" i="1"/>
  <c r="AR367" i="1"/>
  <c r="AS367" i="1" s="1"/>
  <c r="AO367" i="1"/>
  <c r="AR366" i="1"/>
  <c r="AS366" i="1" s="1"/>
  <c r="AO366" i="1"/>
  <c r="AS365" i="1"/>
  <c r="AR365" i="1"/>
  <c r="AO365" i="1"/>
  <c r="AR364" i="1"/>
  <c r="AS364" i="1" s="1"/>
  <c r="AO364" i="1"/>
  <c r="AR363" i="1"/>
  <c r="AS363" i="1" s="1"/>
  <c r="AO363" i="1"/>
  <c r="AR362" i="1"/>
  <c r="AS362" i="1" s="1"/>
  <c r="AO362" i="1"/>
  <c r="AS361" i="1"/>
  <c r="AR361" i="1"/>
  <c r="AO361" i="1"/>
  <c r="AR360" i="1"/>
  <c r="AS360" i="1" s="1"/>
  <c r="AO360" i="1"/>
  <c r="AR359" i="1"/>
  <c r="AS359" i="1" s="1"/>
  <c r="AO359" i="1"/>
  <c r="AR358" i="1"/>
  <c r="AS358" i="1" s="1"/>
  <c r="AO358" i="1"/>
  <c r="AS357" i="1"/>
  <c r="AR357" i="1"/>
  <c r="AO357" i="1"/>
  <c r="AR356" i="1"/>
  <c r="AS356" i="1" s="1"/>
  <c r="AO356" i="1"/>
  <c r="AR355" i="1"/>
  <c r="AS355" i="1" s="1"/>
  <c r="AO355" i="1"/>
  <c r="AR354" i="1"/>
  <c r="AS354" i="1" s="1"/>
  <c r="AO354" i="1"/>
  <c r="AR353" i="1"/>
  <c r="AS353" i="1" s="1"/>
  <c r="AO353" i="1"/>
  <c r="AR352" i="1"/>
  <c r="AS352" i="1" s="1"/>
  <c r="AO352" i="1"/>
  <c r="AR351" i="1"/>
  <c r="AS351" i="1" s="1"/>
  <c r="AO351" i="1"/>
  <c r="AR350" i="1"/>
  <c r="AS350" i="1" s="1"/>
  <c r="AO350" i="1"/>
  <c r="AS349" i="1"/>
  <c r="AR349" i="1"/>
  <c r="AO349" i="1"/>
  <c r="AR348" i="1"/>
  <c r="AS348" i="1" s="1"/>
  <c r="AO348" i="1"/>
  <c r="AR347" i="1"/>
  <c r="AS347" i="1" s="1"/>
  <c r="AO347" i="1"/>
  <c r="AR346" i="1"/>
  <c r="AS346" i="1" s="1"/>
  <c r="AO346" i="1"/>
  <c r="AR345" i="1"/>
  <c r="AS345" i="1" s="1"/>
  <c r="AO345" i="1"/>
  <c r="AR344" i="1"/>
  <c r="AS344" i="1" s="1"/>
  <c r="AO344" i="1"/>
  <c r="AR343" i="1"/>
  <c r="AS343" i="1" s="1"/>
  <c r="AO343" i="1"/>
  <c r="AR342" i="1"/>
  <c r="AS342" i="1" s="1"/>
  <c r="AO342" i="1"/>
  <c r="AS341" i="1"/>
  <c r="AR341" i="1"/>
  <c r="AO341" i="1"/>
  <c r="AR340" i="1"/>
  <c r="AS340" i="1" s="1"/>
  <c r="AO340" i="1"/>
  <c r="AR339" i="1"/>
  <c r="AS339" i="1" s="1"/>
  <c r="AO339" i="1"/>
  <c r="AR338" i="1"/>
  <c r="AS338" i="1" s="1"/>
  <c r="AO338" i="1"/>
  <c r="AR337" i="1"/>
  <c r="AS337" i="1" s="1"/>
  <c r="AO337" i="1"/>
  <c r="AR336" i="1"/>
  <c r="AS336" i="1" s="1"/>
  <c r="AO336" i="1"/>
  <c r="AR335" i="1"/>
  <c r="AS335" i="1" s="1"/>
  <c r="AO335" i="1"/>
  <c r="AR334" i="1"/>
  <c r="AS334" i="1" s="1"/>
  <c r="AO334" i="1"/>
  <c r="AS333" i="1"/>
  <c r="AR333" i="1"/>
  <c r="AO333" i="1"/>
  <c r="AR332" i="1"/>
  <c r="AS332" i="1" s="1"/>
  <c r="AO332" i="1"/>
  <c r="AR331" i="1"/>
  <c r="AS331" i="1" s="1"/>
  <c r="AO331" i="1"/>
  <c r="AR330" i="1"/>
  <c r="AS330" i="1" s="1"/>
  <c r="AO330" i="1"/>
  <c r="AR329" i="1"/>
  <c r="AS329" i="1" s="1"/>
  <c r="AO329" i="1"/>
  <c r="AR328" i="1"/>
  <c r="AS328" i="1" s="1"/>
  <c r="AO328" i="1"/>
  <c r="AR327" i="1"/>
  <c r="AS327" i="1" s="1"/>
  <c r="AO327" i="1"/>
  <c r="AR326" i="1"/>
  <c r="AS326" i="1" s="1"/>
  <c r="AO326" i="1"/>
  <c r="AS325" i="1"/>
  <c r="AR325" i="1"/>
  <c r="AO325" i="1"/>
  <c r="AR324" i="1"/>
  <c r="AS324" i="1" s="1"/>
  <c r="AO324" i="1"/>
  <c r="AR323" i="1"/>
  <c r="AS323" i="1" s="1"/>
  <c r="AO323" i="1"/>
  <c r="AR322" i="1"/>
  <c r="AS322" i="1" s="1"/>
  <c r="AO322" i="1"/>
  <c r="AR321" i="1"/>
  <c r="AS321" i="1" s="1"/>
  <c r="AO321" i="1"/>
  <c r="AR320" i="1"/>
  <c r="AS320" i="1" s="1"/>
  <c r="AO320" i="1"/>
  <c r="AR319" i="1"/>
  <c r="AS319" i="1" s="1"/>
  <c r="AO319" i="1"/>
  <c r="AR318" i="1"/>
  <c r="AS318" i="1" s="1"/>
  <c r="AO318" i="1"/>
  <c r="AS317" i="1"/>
  <c r="AR317" i="1"/>
  <c r="AO317" i="1"/>
  <c r="AR316" i="1"/>
  <c r="AS316" i="1" s="1"/>
  <c r="AO316" i="1"/>
  <c r="AR315" i="1"/>
  <c r="AS315" i="1" s="1"/>
  <c r="AO315" i="1"/>
  <c r="AR314" i="1"/>
  <c r="AS314" i="1" s="1"/>
  <c r="AO314" i="1"/>
  <c r="AR313" i="1"/>
  <c r="AS313" i="1" s="1"/>
  <c r="AO313" i="1"/>
  <c r="AS312" i="1"/>
  <c r="AR312" i="1"/>
  <c r="AO312" i="1"/>
  <c r="AR311" i="1"/>
  <c r="AS311" i="1" s="1"/>
  <c r="AO311" i="1"/>
  <c r="AR310" i="1"/>
  <c r="AS310" i="1" s="1"/>
  <c r="AO310" i="1"/>
  <c r="AR309" i="1"/>
  <c r="AS309" i="1" s="1"/>
  <c r="AO309" i="1"/>
  <c r="AS308" i="1"/>
  <c r="AR308" i="1"/>
  <c r="AO308" i="1"/>
  <c r="AR307" i="1"/>
  <c r="AS307" i="1" s="1"/>
  <c r="AO307" i="1"/>
  <c r="AR306" i="1"/>
  <c r="AS306" i="1" s="1"/>
  <c r="AO306" i="1"/>
  <c r="AR305" i="1"/>
  <c r="AS305" i="1" s="1"/>
  <c r="AO305" i="1"/>
  <c r="AS304" i="1"/>
  <c r="AR304" i="1"/>
  <c r="AO304" i="1"/>
  <c r="AR303" i="1"/>
  <c r="AS303" i="1" s="1"/>
  <c r="AO303" i="1"/>
  <c r="AR302" i="1"/>
  <c r="AS302" i="1" s="1"/>
  <c r="AO302" i="1"/>
  <c r="AR301" i="1"/>
  <c r="AS301" i="1" s="1"/>
  <c r="AO301" i="1"/>
  <c r="AR300" i="1"/>
  <c r="AS300" i="1" s="1"/>
  <c r="AO300" i="1"/>
  <c r="AR299" i="1"/>
  <c r="AS299" i="1" s="1"/>
  <c r="AO299" i="1"/>
  <c r="AR298" i="1"/>
  <c r="AS298" i="1" s="1"/>
  <c r="AO298" i="1"/>
  <c r="AR297" i="1"/>
  <c r="AS297" i="1" s="1"/>
  <c r="AO297" i="1"/>
  <c r="AS296" i="1"/>
  <c r="AR296" i="1"/>
  <c r="AO296" i="1"/>
  <c r="AR295" i="1"/>
  <c r="AS295" i="1" s="1"/>
  <c r="AO295" i="1"/>
  <c r="AR294" i="1"/>
  <c r="AS294" i="1" s="1"/>
  <c r="AO294" i="1"/>
  <c r="AR293" i="1"/>
  <c r="AS293" i="1" s="1"/>
  <c r="AO293" i="1"/>
  <c r="AS292" i="1"/>
  <c r="AR292" i="1"/>
  <c r="AO292" i="1"/>
  <c r="AR291" i="1"/>
  <c r="AS291" i="1" s="1"/>
  <c r="AO291" i="1"/>
  <c r="AR290" i="1"/>
  <c r="AS290" i="1" s="1"/>
  <c r="AO290" i="1"/>
  <c r="AR289" i="1"/>
  <c r="AS289" i="1" s="1"/>
  <c r="AO289" i="1"/>
  <c r="AS288" i="1"/>
  <c r="AR288" i="1"/>
  <c r="AO288" i="1"/>
  <c r="AR287" i="1"/>
  <c r="AS287" i="1" s="1"/>
  <c r="AO287" i="1"/>
  <c r="AR286" i="1"/>
  <c r="AS286" i="1" s="1"/>
  <c r="AO286" i="1"/>
  <c r="AR285" i="1"/>
  <c r="AS285" i="1" s="1"/>
  <c r="AO285" i="1"/>
  <c r="AR284" i="1"/>
  <c r="AS284" i="1" s="1"/>
  <c r="AO284" i="1"/>
  <c r="AR283" i="1"/>
  <c r="AS283" i="1" s="1"/>
  <c r="AO283" i="1"/>
  <c r="AS282" i="1"/>
  <c r="AR282" i="1"/>
  <c r="AO282" i="1"/>
  <c r="AR281" i="1"/>
  <c r="AS281" i="1" s="1"/>
  <c r="AO281" i="1"/>
  <c r="AS280" i="1"/>
  <c r="AR280" i="1"/>
  <c r="AO280" i="1"/>
  <c r="AR279" i="1"/>
  <c r="AS279" i="1" s="1"/>
  <c r="AO279" i="1"/>
  <c r="AR278" i="1"/>
  <c r="AS278" i="1" s="1"/>
  <c r="AO278" i="1"/>
  <c r="AR277" i="1"/>
  <c r="AS277" i="1" s="1"/>
  <c r="AO277" i="1"/>
  <c r="AR276" i="1"/>
  <c r="AS276" i="1" s="1"/>
  <c r="AO276" i="1"/>
  <c r="AR275" i="1"/>
  <c r="AS275" i="1" s="1"/>
  <c r="AO275" i="1"/>
  <c r="AR274" i="1"/>
  <c r="AS274" i="1" s="1"/>
  <c r="AO274" i="1"/>
  <c r="AR273" i="1"/>
  <c r="AS273" i="1" s="1"/>
  <c r="AO273" i="1"/>
  <c r="AS272" i="1"/>
  <c r="AR272" i="1"/>
  <c r="AO272" i="1"/>
  <c r="AR271" i="1"/>
  <c r="AS271" i="1" s="1"/>
  <c r="AO271" i="1"/>
  <c r="AR270" i="1"/>
  <c r="AS270" i="1" s="1"/>
  <c r="AO270" i="1"/>
  <c r="AR269" i="1"/>
  <c r="AS269" i="1" s="1"/>
  <c r="AO269" i="1"/>
  <c r="AR268" i="1"/>
  <c r="AS268" i="1" s="1"/>
  <c r="AO268" i="1"/>
  <c r="AR267" i="1"/>
  <c r="AS267" i="1" s="1"/>
  <c r="AO267" i="1"/>
  <c r="AR266" i="1"/>
  <c r="AS266" i="1" s="1"/>
  <c r="AO266" i="1"/>
  <c r="AR265" i="1"/>
  <c r="AS265" i="1" s="1"/>
  <c r="AO265" i="1"/>
  <c r="AS264" i="1"/>
  <c r="AR264" i="1"/>
  <c r="AO264" i="1"/>
  <c r="AR263" i="1"/>
  <c r="AS263" i="1" s="1"/>
  <c r="AO263" i="1"/>
  <c r="AR262" i="1"/>
  <c r="AS262" i="1" s="1"/>
  <c r="AO262" i="1"/>
  <c r="AR261" i="1"/>
  <c r="AS261" i="1" s="1"/>
  <c r="AO261" i="1"/>
  <c r="AS260" i="1"/>
  <c r="AR260" i="1"/>
  <c r="AO260" i="1"/>
  <c r="AR259" i="1"/>
  <c r="AS259" i="1" s="1"/>
  <c r="AO259" i="1"/>
  <c r="AR258" i="1"/>
  <c r="AS258" i="1" s="1"/>
  <c r="AO258" i="1"/>
  <c r="AR257" i="1"/>
  <c r="AS257" i="1" s="1"/>
  <c r="AO257" i="1"/>
  <c r="AS256" i="1"/>
  <c r="AR256" i="1"/>
  <c r="AO256" i="1"/>
  <c r="AR255" i="1"/>
  <c r="AS255" i="1" s="1"/>
  <c r="AO255" i="1"/>
  <c r="AR254" i="1"/>
  <c r="AS254" i="1" s="1"/>
  <c r="AO254" i="1"/>
  <c r="AR253" i="1"/>
  <c r="AS253" i="1" s="1"/>
  <c r="AO253" i="1"/>
  <c r="AR252" i="1"/>
  <c r="AS252" i="1" s="1"/>
  <c r="AO252" i="1"/>
  <c r="AR251" i="1"/>
  <c r="AS251" i="1" s="1"/>
  <c r="AO251" i="1"/>
  <c r="AS250" i="1"/>
  <c r="AR250" i="1"/>
  <c r="AO250" i="1"/>
  <c r="AR249" i="1"/>
  <c r="AS249" i="1" s="1"/>
  <c r="AO249" i="1"/>
  <c r="AS248" i="1"/>
  <c r="AR248" i="1"/>
  <c r="AO248" i="1"/>
  <c r="AR247" i="1"/>
  <c r="AS247" i="1" s="1"/>
  <c r="AO247" i="1"/>
  <c r="AR246" i="1"/>
  <c r="AS246" i="1" s="1"/>
  <c r="AO246" i="1"/>
  <c r="AR245" i="1"/>
  <c r="AS245" i="1" s="1"/>
  <c r="AO245" i="1"/>
  <c r="AS244" i="1"/>
  <c r="AR244" i="1"/>
  <c r="AO244" i="1"/>
  <c r="AR243" i="1"/>
  <c r="AS243" i="1" s="1"/>
  <c r="AO243" i="1"/>
  <c r="AR242" i="1"/>
  <c r="AS242" i="1" s="1"/>
  <c r="AO242" i="1"/>
  <c r="AR241" i="1"/>
  <c r="AS241" i="1" s="1"/>
  <c r="AO241" i="1"/>
  <c r="AS240" i="1"/>
  <c r="AR240" i="1"/>
  <c r="AO240" i="1"/>
  <c r="AR239" i="1"/>
  <c r="AS239" i="1" s="1"/>
  <c r="AO239" i="1"/>
  <c r="AR238" i="1"/>
  <c r="AS238" i="1" s="1"/>
  <c r="AO238" i="1"/>
  <c r="AR237" i="1"/>
  <c r="AS237" i="1" s="1"/>
  <c r="AO237" i="1"/>
  <c r="AR236" i="1"/>
  <c r="AS236" i="1" s="1"/>
  <c r="AO236" i="1"/>
  <c r="AR235" i="1"/>
  <c r="AS235" i="1" s="1"/>
  <c r="AO235" i="1"/>
  <c r="AR234" i="1"/>
  <c r="AS234" i="1" s="1"/>
  <c r="AO234" i="1"/>
  <c r="AR233" i="1"/>
  <c r="AS233" i="1" s="1"/>
  <c r="AO233" i="1"/>
  <c r="AS232" i="1"/>
  <c r="AR232" i="1"/>
  <c r="AO232" i="1"/>
  <c r="AR231" i="1"/>
  <c r="AS231" i="1" s="1"/>
  <c r="AO231" i="1"/>
  <c r="AR230" i="1"/>
  <c r="AS230" i="1" s="1"/>
  <c r="AO230" i="1"/>
  <c r="AR229" i="1"/>
  <c r="AS229" i="1" s="1"/>
  <c r="AO229" i="1"/>
  <c r="AS228" i="1"/>
  <c r="AR228" i="1"/>
  <c r="AO228" i="1"/>
  <c r="AR227" i="1"/>
  <c r="AS227" i="1" s="1"/>
  <c r="AO227" i="1"/>
  <c r="AR226" i="1"/>
  <c r="AS226" i="1" s="1"/>
  <c r="AO226" i="1"/>
  <c r="AR225" i="1"/>
  <c r="AS225" i="1" s="1"/>
  <c r="AO225" i="1"/>
  <c r="AS224" i="1"/>
  <c r="AR224" i="1"/>
  <c r="AO224" i="1"/>
  <c r="AR223" i="1"/>
  <c r="AS223" i="1" s="1"/>
  <c r="AO223" i="1"/>
  <c r="AR222" i="1"/>
  <c r="AS222" i="1" s="1"/>
  <c r="AO222" i="1"/>
  <c r="AR221" i="1"/>
  <c r="AS221" i="1" s="1"/>
  <c r="AO221" i="1"/>
  <c r="AR220" i="1"/>
  <c r="AS220" i="1" s="1"/>
  <c r="AO220" i="1"/>
  <c r="AR219" i="1"/>
  <c r="AS219" i="1" s="1"/>
  <c r="AO219" i="1"/>
  <c r="AS218" i="1"/>
  <c r="AR218" i="1"/>
  <c r="AO218" i="1"/>
  <c r="AR217" i="1"/>
  <c r="AS217" i="1" s="1"/>
  <c r="AO217" i="1"/>
  <c r="AS216" i="1"/>
  <c r="AR216" i="1"/>
  <c r="AO216" i="1"/>
  <c r="AR215" i="1"/>
  <c r="AS215" i="1" s="1"/>
  <c r="AO215" i="1"/>
  <c r="AR214" i="1"/>
  <c r="AS214" i="1" s="1"/>
  <c r="AO214" i="1"/>
  <c r="AR213" i="1"/>
  <c r="AS213" i="1" s="1"/>
  <c r="AO213" i="1"/>
  <c r="AR212" i="1"/>
  <c r="AS212" i="1" s="1"/>
  <c r="AO212" i="1"/>
  <c r="AR211" i="1"/>
  <c r="AS211" i="1" s="1"/>
  <c r="AO211" i="1"/>
  <c r="AR210" i="1"/>
  <c r="AS210" i="1" s="1"/>
  <c r="AO210" i="1"/>
  <c r="AR209" i="1"/>
  <c r="AS209" i="1" s="1"/>
  <c r="AO209" i="1"/>
  <c r="AS208" i="1"/>
  <c r="AR208" i="1"/>
  <c r="AO208" i="1"/>
  <c r="AR207" i="1"/>
  <c r="AS207" i="1" s="1"/>
  <c r="AO207" i="1"/>
  <c r="AR206" i="1"/>
  <c r="AS206" i="1" s="1"/>
  <c r="AO206" i="1"/>
  <c r="AR205" i="1"/>
  <c r="AS205" i="1" s="1"/>
  <c r="AO205" i="1"/>
  <c r="AR204" i="1"/>
  <c r="AS204" i="1" s="1"/>
  <c r="AO204" i="1"/>
  <c r="AR203" i="1"/>
  <c r="AS203" i="1" s="1"/>
  <c r="AO203" i="1"/>
  <c r="AR202" i="1"/>
  <c r="AS202" i="1" s="1"/>
  <c r="AO202" i="1"/>
  <c r="AR201" i="1"/>
  <c r="AS201" i="1" s="1"/>
  <c r="AO201" i="1"/>
  <c r="AS200" i="1"/>
  <c r="AR200" i="1"/>
  <c r="AO200" i="1"/>
  <c r="AR199" i="1"/>
  <c r="AS199" i="1" s="1"/>
  <c r="AO199" i="1"/>
  <c r="AR198" i="1"/>
  <c r="AS198" i="1" s="1"/>
  <c r="AO198" i="1"/>
  <c r="AR197" i="1"/>
  <c r="AS197" i="1" s="1"/>
  <c r="AO197" i="1"/>
  <c r="AS196" i="1"/>
  <c r="AR196" i="1"/>
  <c r="AO196" i="1"/>
  <c r="AR195" i="1"/>
  <c r="AS195" i="1" s="1"/>
  <c r="AO195" i="1"/>
  <c r="AR194" i="1"/>
  <c r="AS194" i="1" s="1"/>
  <c r="AO194" i="1"/>
  <c r="AR193" i="1"/>
  <c r="AS193" i="1" s="1"/>
  <c r="AO193" i="1"/>
  <c r="AS192" i="1"/>
  <c r="AR192" i="1"/>
  <c r="AO192" i="1"/>
  <c r="AR191" i="1"/>
  <c r="AS191" i="1" s="1"/>
  <c r="AO191" i="1"/>
  <c r="AR190" i="1"/>
  <c r="AS190" i="1" s="1"/>
  <c r="AO190" i="1"/>
  <c r="AR189" i="1"/>
  <c r="AS189" i="1" s="1"/>
  <c r="AO189" i="1"/>
  <c r="AR188" i="1"/>
  <c r="AS188" i="1" s="1"/>
  <c r="AO188" i="1"/>
  <c r="AR187" i="1"/>
  <c r="AS187" i="1" s="1"/>
  <c r="AO187" i="1"/>
  <c r="AS186" i="1"/>
  <c r="AR186" i="1"/>
  <c r="AO186" i="1"/>
  <c r="AR185" i="1"/>
  <c r="AS185" i="1" s="1"/>
  <c r="AO185" i="1"/>
  <c r="AS184" i="1"/>
  <c r="AR184" i="1"/>
  <c r="AO184" i="1"/>
  <c r="AR183" i="1"/>
  <c r="AS183" i="1" s="1"/>
  <c r="AO183" i="1"/>
  <c r="AR182" i="1"/>
  <c r="AS182" i="1" s="1"/>
  <c r="AO182" i="1"/>
  <c r="AR181" i="1"/>
  <c r="AS181" i="1" s="1"/>
  <c r="AO181" i="1"/>
  <c r="AS180" i="1"/>
  <c r="AR180" i="1"/>
  <c r="AO180" i="1"/>
  <c r="AR179" i="1"/>
  <c r="AS179" i="1" s="1"/>
  <c r="AO179" i="1"/>
  <c r="AR178" i="1"/>
  <c r="AS178" i="1" s="1"/>
  <c r="AO178" i="1"/>
  <c r="AR177" i="1"/>
  <c r="AS177" i="1" s="1"/>
  <c r="AO177" i="1"/>
  <c r="AS176" i="1"/>
  <c r="AR176" i="1"/>
  <c r="AO176" i="1"/>
  <c r="AR175" i="1"/>
  <c r="AS175" i="1" s="1"/>
  <c r="AO175" i="1"/>
  <c r="AR174" i="1"/>
  <c r="AS174" i="1" s="1"/>
  <c r="AO174" i="1"/>
  <c r="AR173" i="1"/>
  <c r="AS173" i="1" s="1"/>
  <c r="AO173" i="1"/>
  <c r="AR172" i="1"/>
  <c r="AS172" i="1" s="1"/>
  <c r="AO172" i="1"/>
  <c r="AR171" i="1"/>
  <c r="AS171" i="1" s="1"/>
  <c r="AO171" i="1"/>
  <c r="AR170" i="1"/>
  <c r="AS170" i="1" s="1"/>
  <c r="AO170" i="1"/>
  <c r="AR169" i="1"/>
  <c r="AS169" i="1" s="1"/>
  <c r="AO169" i="1"/>
  <c r="AS168" i="1"/>
  <c r="AR168" i="1"/>
  <c r="AO168" i="1"/>
  <c r="AR167" i="1"/>
  <c r="AS167" i="1" s="1"/>
  <c r="AO167" i="1"/>
  <c r="AR166" i="1"/>
  <c r="AS166" i="1" s="1"/>
  <c r="AO166" i="1"/>
  <c r="AR165" i="1"/>
  <c r="AS165" i="1" s="1"/>
  <c r="AO165" i="1"/>
  <c r="AS164" i="1"/>
  <c r="AR164" i="1"/>
  <c r="AO164" i="1"/>
  <c r="AR163" i="1"/>
  <c r="AS163" i="1" s="1"/>
  <c r="AO163" i="1"/>
  <c r="AR162" i="1"/>
  <c r="AS162" i="1" s="1"/>
  <c r="AO162" i="1"/>
  <c r="AR161" i="1"/>
  <c r="AS161" i="1" s="1"/>
  <c r="AO161" i="1"/>
  <c r="AS160" i="1"/>
  <c r="AR160" i="1"/>
  <c r="AO160" i="1"/>
  <c r="AR159" i="1"/>
  <c r="AS159" i="1" s="1"/>
  <c r="AO159" i="1"/>
  <c r="AR158" i="1"/>
  <c r="AS158" i="1" s="1"/>
  <c r="AO158" i="1"/>
  <c r="AR157" i="1"/>
  <c r="AS157" i="1" s="1"/>
  <c r="AO157" i="1"/>
  <c r="AR156" i="1"/>
  <c r="AS156" i="1" s="1"/>
  <c r="AO156" i="1"/>
  <c r="AR155" i="1"/>
  <c r="AS155" i="1" s="1"/>
  <c r="AO155" i="1"/>
  <c r="AS154" i="1"/>
  <c r="AR154" i="1"/>
  <c r="AO154" i="1"/>
  <c r="AR153" i="1"/>
  <c r="AS153" i="1" s="1"/>
  <c r="AO153" i="1"/>
  <c r="AS152" i="1"/>
  <c r="AR152" i="1"/>
  <c r="AO152" i="1"/>
  <c r="AR151" i="1"/>
  <c r="AS151" i="1" s="1"/>
  <c r="AO151" i="1"/>
  <c r="AR150" i="1"/>
  <c r="AS150" i="1" s="1"/>
  <c r="AO150" i="1"/>
  <c r="AR149" i="1"/>
  <c r="AS149" i="1" s="1"/>
  <c r="AO149" i="1"/>
  <c r="AR148" i="1"/>
  <c r="AS148" i="1" s="1"/>
  <c r="AO148" i="1"/>
  <c r="AR147" i="1"/>
  <c r="AS147" i="1" s="1"/>
  <c r="AO147" i="1"/>
  <c r="AR146" i="1"/>
  <c r="AS146" i="1" s="1"/>
  <c r="AO146" i="1"/>
  <c r="AR145" i="1"/>
  <c r="AS145" i="1" s="1"/>
  <c r="AO145" i="1"/>
  <c r="AS144" i="1"/>
  <c r="AR144" i="1"/>
  <c r="AO144" i="1"/>
  <c r="AR143" i="1"/>
  <c r="AS143" i="1" s="1"/>
  <c r="AO143" i="1"/>
  <c r="AR142" i="1"/>
  <c r="AS142" i="1" s="1"/>
  <c r="AO142" i="1"/>
  <c r="AR141" i="1"/>
  <c r="AS141" i="1" s="1"/>
  <c r="AO141" i="1"/>
  <c r="AR140" i="1"/>
  <c r="AS140" i="1" s="1"/>
  <c r="AO140" i="1"/>
  <c r="AR139" i="1"/>
  <c r="AS139" i="1" s="1"/>
  <c r="AO139" i="1"/>
  <c r="AR138" i="1"/>
  <c r="AS138" i="1" s="1"/>
  <c r="AO138" i="1"/>
  <c r="AR137" i="1"/>
  <c r="AS137" i="1" s="1"/>
  <c r="AO137" i="1"/>
  <c r="AS136" i="1"/>
  <c r="AR136" i="1"/>
  <c r="AO136" i="1"/>
  <c r="AR135" i="1"/>
  <c r="AS135" i="1" s="1"/>
  <c r="AO135" i="1"/>
  <c r="AR134" i="1"/>
  <c r="AS134" i="1" s="1"/>
  <c r="AO134" i="1"/>
  <c r="AR133" i="1"/>
  <c r="AS133" i="1" s="1"/>
  <c r="AO133" i="1"/>
  <c r="AS132" i="1"/>
  <c r="AR132" i="1"/>
  <c r="AO132" i="1"/>
  <c r="AR131" i="1"/>
  <c r="AS131" i="1" s="1"/>
  <c r="AO131" i="1"/>
  <c r="AR130" i="1"/>
  <c r="AS130" i="1" s="1"/>
  <c r="AO130" i="1"/>
  <c r="AR129" i="1"/>
  <c r="AS129" i="1" s="1"/>
  <c r="AO129" i="1"/>
  <c r="AS128" i="1"/>
  <c r="AR128" i="1"/>
  <c r="AO128" i="1"/>
  <c r="AR127" i="1"/>
  <c r="AS127" i="1" s="1"/>
  <c r="AO127" i="1"/>
  <c r="AR126" i="1"/>
  <c r="AS126" i="1" s="1"/>
  <c r="AO126" i="1"/>
  <c r="AR125" i="1"/>
  <c r="AS125" i="1" s="1"/>
  <c r="AO125" i="1"/>
  <c r="AS124" i="1"/>
  <c r="AR124" i="1"/>
  <c r="AO124" i="1"/>
  <c r="AR123" i="1"/>
  <c r="AS123" i="1" s="1"/>
  <c r="AO123" i="1"/>
  <c r="AR122" i="1"/>
  <c r="AS122" i="1" s="1"/>
  <c r="AO122" i="1"/>
  <c r="AR121" i="1"/>
  <c r="AS121" i="1" s="1"/>
  <c r="AO121" i="1"/>
  <c r="AR120" i="1"/>
  <c r="AS120" i="1" s="1"/>
  <c r="AO120" i="1"/>
  <c r="AR119" i="1"/>
  <c r="AS119" i="1" s="1"/>
  <c r="AO119" i="1"/>
  <c r="AS118" i="1"/>
  <c r="AR118" i="1"/>
  <c r="AO118" i="1"/>
  <c r="AR117" i="1"/>
  <c r="AS117" i="1" s="1"/>
  <c r="AO117" i="1"/>
  <c r="AR116" i="1"/>
  <c r="AS116" i="1" s="1"/>
  <c r="AO116" i="1"/>
  <c r="AR115" i="1"/>
  <c r="AS115" i="1" s="1"/>
  <c r="AO115" i="1"/>
  <c r="AR114" i="1"/>
  <c r="AS114" i="1" s="1"/>
  <c r="AO114" i="1"/>
  <c r="AR113" i="1"/>
  <c r="AS113" i="1" s="1"/>
  <c r="AO113" i="1"/>
  <c r="AR112" i="1"/>
  <c r="AS112" i="1" s="1"/>
  <c r="AO112" i="1"/>
  <c r="AR111" i="1"/>
  <c r="AS111" i="1" s="1"/>
  <c r="AO111" i="1"/>
  <c r="AS110" i="1"/>
  <c r="AR110" i="1"/>
  <c r="AO110" i="1"/>
  <c r="AR109" i="1"/>
  <c r="AS109" i="1" s="1"/>
  <c r="AO109" i="1"/>
  <c r="AR108" i="1"/>
  <c r="AS108" i="1" s="1"/>
  <c r="AO108" i="1"/>
  <c r="AR107" i="1"/>
  <c r="AS107" i="1" s="1"/>
  <c r="AO107" i="1"/>
  <c r="AR106" i="1"/>
  <c r="AS106" i="1" s="1"/>
  <c r="AO106" i="1"/>
  <c r="AR105" i="1"/>
  <c r="AS105" i="1" s="1"/>
  <c r="AO105" i="1"/>
  <c r="AR104" i="1"/>
  <c r="AS104" i="1" s="1"/>
  <c r="AO104" i="1"/>
  <c r="AR103" i="1"/>
  <c r="AS103" i="1" s="1"/>
  <c r="AO103" i="1"/>
  <c r="AS102" i="1"/>
  <c r="AR102" i="1"/>
  <c r="AO102" i="1"/>
  <c r="AR101" i="1"/>
  <c r="AS101" i="1" s="1"/>
  <c r="AO101" i="1"/>
  <c r="AR100" i="1"/>
  <c r="AS100" i="1" s="1"/>
  <c r="AO100" i="1"/>
  <c r="AR99" i="1"/>
  <c r="AS99" i="1" s="1"/>
  <c r="AO99" i="1"/>
  <c r="AR98" i="1"/>
  <c r="AS98" i="1" s="1"/>
  <c r="AO98" i="1"/>
  <c r="AR97" i="1"/>
  <c r="AS97" i="1" s="1"/>
  <c r="AO97" i="1"/>
  <c r="AR96" i="1"/>
  <c r="AS96" i="1" s="1"/>
  <c r="AO96" i="1"/>
  <c r="AR95" i="1"/>
  <c r="AS95" i="1" s="1"/>
  <c r="AO95" i="1"/>
  <c r="AS94" i="1"/>
  <c r="AR94" i="1"/>
  <c r="AO94" i="1"/>
  <c r="AR93" i="1"/>
  <c r="AS93" i="1" s="1"/>
  <c r="AO93" i="1"/>
  <c r="AR92" i="1"/>
  <c r="AS92" i="1" s="1"/>
  <c r="AO92" i="1"/>
  <c r="AR91" i="1"/>
  <c r="AS91" i="1" s="1"/>
  <c r="AO91" i="1"/>
  <c r="AR90" i="1"/>
  <c r="AS90" i="1" s="1"/>
  <c r="AO90" i="1"/>
  <c r="AR89" i="1"/>
  <c r="AS89" i="1" s="1"/>
  <c r="AO89" i="1"/>
  <c r="AR88" i="1"/>
  <c r="AS88" i="1" s="1"/>
  <c r="AO88" i="1"/>
  <c r="AR87" i="1"/>
  <c r="AS87" i="1" s="1"/>
  <c r="AO87" i="1"/>
  <c r="AS86" i="1"/>
  <c r="AR86" i="1"/>
  <c r="AO86" i="1"/>
  <c r="AR85" i="1"/>
  <c r="AS85" i="1" s="1"/>
  <c r="AO85" i="1"/>
  <c r="AR84" i="1"/>
  <c r="AS84" i="1" s="1"/>
  <c r="AO84" i="1"/>
  <c r="AR83" i="1"/>
  <c r="AS83" i="1" s="1"/>
  <c r="AO83" i="1"/>
  <c r="AR82" i="1"/>
  <c r="AS82" i="1" s="1"/>
  <c r="AO82" i="1"/>
  <c r="AR81" i="1"/>
  <c r="AS81" i="1" s="1"/>
  <c r="AO81" i="1"/>
  <c r="AR80" i="1"/>
  <c r="AS80" i="1" s="1"/>
  <c r="AO80" i="1"/>
  <c r="AR79" i="1"/>
  <c r="AS79" i="1" s="1"/>
  <c r="AO79" i="1"/>
  <c r="AS78" i="1"/>
  <c r="AR78" i="1"/>
  <c r="AO78" i="1"/>
  <c r="AR77" i="1"/>
  <c r="AS77" i="1" s="1"/>
  <c r="AO77" i="1"/>
  <c r="AR76" i="1"/>
  <c r="AS76" i="1" s="1"/>
  <c r="AO76" i="1"/>
  <c r="AR75" i="1"/>
  <c r="AS75" i="1" s="1"/>
  <c r="AO75" i="1"/>
  <c r="AR74" i="1"/>
  <c r="AS74" i="1" s="1"/>
  <c r="AO74" i="1"/>
  <c r="AR73" i="1"/>
  <c r="AS73" i="1" s="1"/>
  <c r="AO73" i="1"/>
  <c r="AR72" i="1"/>
  <c r="AS72" i="1" s="1"/>
  <c r="AO72" i="1"/>
  <c r="AR71" i="1"/>
  <c r="AS71" i="1" s="1"/>
  <c r="AO71" i="1"/>
  <c r="AS70" i="1"/>
  <c r="AR70" i="1"/>
  <c r="AO70" i="1"/>
  <c r="AR69" i="1"/>
  <c r="AS69" i="1" s="1"/>
  <c r="AO69" i="1"/>
  <c r="AR68" i="1"/>
  <c r="AS68" i="1" s="1"/>
  <c r="AO68" i="1"/>
  <c r="AR67" i="1"/>
  <c r="AS67" i="1" s="1"/>
  <c r="AO67" i="1"/>
  <c r="AR66" i="1"/>
  <c r="AS66" i="1" s="1"/>
  <c r="AO66" i="1"/>
  <c r="AR65" i="1"/>
  <c r="AS65" i="1" s="1"/>
  <c r="AO65" i="1"/>
  <c r="AR64" i="1"/>
  <c r="AS64" i="1" s="1"/>
  <c r="AO64" i="1"/>
  <c r="AR63" i="1"/>
  <c r="AS63" i="1" s="1"/>
  <c r="AO63" i="1"/>
  <c r="AS62" i="1"/>
  <c r="AR62" i="1"/>
  <c r="AO62" i="1"/>
  <c r="AR61" i="1"/>
  <c r="AS61" i="1" s="1"/>
  <c r="AO61" i="1"/>
  <c r="AR60" i="1"/>
  <c r="AS60" i="1" s="1"/>
  <c r="AO60" i="1"/>
  <c r="AR59" i="1"/>
  <c r="AS59" i="1" s="1"/>
  <c r="AO59" i="1"/>
  <c r="AR58" i="1"/>
  <c r="AS58" i="1" s="1"/>
  <c r="AO58" i="1"/>
  <c r="AR57" i="1"/>
  <c r="AS57" i="1" s="1"/>
  <c r="AO57" i="1"/>
  <c r="AR56" i="1"/>
  <c r="AS56" i="1" s="1"/>
  <c r="AO56" i="1"/>
  <c r="AR55" i="1"/>
  <c r="AS55" i="1" s="1"/>
  <c r="AO55" i="1"/>
  <c r="AS54" i="1"/>
  <c r="AR54" i="1"/>
  <c r="AO54" i="1"/>
  <c r="AR53" i="1"/>
  <c r="AS53" i="1" s="1"/>
  <c r="AO53" i="1"/>
  <c r="AR52" i="1"/>
  <c r="AS52" i="1" s="1"/>
  <c r="AO52" i="1"/>
  <c r="AR51" i="1"/>
  <c r="AS51" i="1" s="1"/>
  <c r="AO51" i="1"/>
  <c r="AR50" i="1"/>
  <c r="AS50" i="1" s="1"/>
  <c r="AO50" i="1"/>
  <c r="AR49" i="1"/>
  <c r="AS49" i="1" s="1"/>
  <c r="AO49" i="1"/>
  <c r="AR48" i="1"/>
  <c r="AS48" i="1" s="1"/>
  <c r="AO48" i="1"/>
  <c r="AR47" i="1"/>
  <c r="AS47" i="1" s="1"/>
  <c r="AO47" i="1"/>
  <c r="AS46" i="1"/>
  <c r="AR46" i="1"/>
  <c r="AO46" i="1"/>
  <c r="AR45" i="1"/>
  <c r="AS45" i="1" s="1"/>
  <c r="AO45" i="1"/>
  <c r="AR44" i="1"/>
  <c r="AS44" i="1" s="1"/>
  <c r="AO44" i="1"/>
  <c r="AR43" i="1"/>
  <c r="AS43" i="1" s="1"/>
  <c r="AO43" i="1"/>
  <c r="AR42" i="1"/>
  <c r="AS42" i="1" s="1"/>
  <c r="AO42" i="1"/>
  <c r="AR41" i="1"/>
  <c r="AS41" i="1" s="1"/>
  <c r="AO41" i="1"/>
  <c r="AR40" i="1"/>
  <c r="AS40" i="1" s="1"/>
  <c r="AO40" i="1"/>
  <c r="AR39" i="1"/>
  <c r="AS39" i="1" s="1"/>
  <c r="AO39" i="1"/>
  <c r="AS38" i="1"/>
  <c r="AR38" i="1"/>
  <c r="AO38" i="1"/>
  <c r="AR37" i="1"/>
  <c r="AS37" i="1" s="1"/>
  <c r="AO37" i="1"/>
  <c r="AR36" i="1"/>
  <c r="AS36" i="1" s="1"/>
  <c r="AO36" i="1"/>
  <c r="AR35" i="1"/>
  <c r="AS35" i="1" s="1"/>
  <c r="AO35" i="1"/>
  <c r="AR34" i="1"/>
  <c r="AS34" i="1" s="1"/>
  <c r="AO34" i="1"/>
  <c r="AR33" i="1"/>
  <c r="AS33" i="1" s="1"/>
  <c r="AO33" i="1"/>
  <c r="AR32" i="1"/>
  <c r="AS32" i="1" s="1"/>
  <c r="AO32" i="1"/>
  <c r="AR31" i="1"/>
  <c r="AS31" i="1" s="1"/>
  <c r="AO31" i="1"/>
  <c r="AS30" i="1"/>
  <c r="AR30" i="1"/>
  <c r="AO30" i="1"/>
  <c r="AR29" i="1"/>
  <c r="AS29" i="1" s="1"/>
  <c r="AO29" i="1"/>
  <c r="AR28" i="1"/>
  <c r="AS28" i="1" s="1"/>
  <c r="AO28" i="1"/>
  <c r="AR27" i="1"/>
  <c r="AS27" i="1" s="1"/>
  <c r="AO27" i="1"/>
  <c r="AR26" i="1"/>
  <c r="AS26" i="1" s="1"/>
  <c r="AO26" i="1"/>
  <c r="AR25" i="1"/>
  <c r="AS25" i="1" s="1"/>
  <c r="AO25" i="1"/>
  <c r="AR24" i="1"/>
  <c r="AS24" i="1" s="1"/>
  <c r="AO24" i="1"/>
  <c r="AR23" i="1"/>
  <c r="AS23" i="1" s="1"/>
  <c r="AO23" i="1"/>
  <c r="AS22" i="1"/>
  <c r="AR22" i="1"/>
  <c r="AO22" i="1"/>
  <c r="AR21" i="1"/>
  <c r="AS21" i="1" s="1"/>
  <c r="AO21" i="1"/>
  <c r="AR20" i="1"/>
  <c r="AS20" i="1" s="1"/>
  <c r="AO20" i="1"/>
  <c r="AR19" i="1"/>
  <c r="AS19" i="1" s="1"/>
  <c r="AO19" i="1"/>
  <c r="AR18" i="1"/>
  <c r="AS18" i="1" s="1"/>
  <c r="AO18" i="1"/>
  <c r="AR17" i="1"/>
  <c r="AS17" i="1" s="1"/>
  <c r="AO17" i="1"/>
  <c r="AR16" i="1"/>
  <c r="AS16" i="1" s="1"/>
  <c r="AO16" i="1"/>
  <c r="AR15" i="1"/>
  <c r="AS15" i="1" s="1"/>
  <c r="AO15" i="1"/>
  <c r="AS14" i="1"/>
  <c r="AR14" i="1"/>
  <c r="AO14" i="1"/>
  <c r="AR13" i="1"/>
  <c r="AS13" i="1" s="1"/>
  <c r="AO13" i="1"/>
  <c r="AR12" i="1"/>
  <c r="AS12" i="1" s="1"/>
  <c r="AO12" i="1"/>
  <c r="AR11" i="1"/>
  <c r="AS11" i="1" s="1"/>
  <c r="AO11" i="1"/>
  <c r="AR10" i="1"/>
  <c r="AS10" i="1" s="1"/>
  <c r="AO10" i="1"/>
  <c r="AR9" i="1"/>
  <c r="AS9" i="1" s="1"/>
  <c r="AO9" i="1"/>
  <c r="AR8" i="1"/>
  <c r="AS8" i="1" s="1"/>
  <c r="AO8" i="1"/>
  <c r="AR7" i="1"/>
  <c r="AS7" i="1" s="1"/>
  <c r="AO7" i="1"/>
  <c r="AS6" i="1"/>
  <c r="AR6" i="1"/>
  <c r="AO6" i="1"/>
  <c r="AR5" i="1"/>
  <c r="AS5" i="1" s="1"/>
  <c r="AO5" i="1"/>
  <c r="AR4" i="1"/>
  <c r="AS4" i="1" s="1"/>
  <c r="AO4" i="1"/>
  <c r="AR3" i="1"/>
  <c r="AS3" i="1" s="1"/>
  <c r="AO3" i="1"/>
  <c r="AR2" i="1"/>
  <c r="AS2" i="1" s="1"/>
  <c r="AO2" i="1"/>
</calcChain>
</file>

<file path=xl/sharedStrings.xml><?xml version="1.0" encoding="utf-8"?>
<sst xmlns="http://schemas.openxmlformats.org/spreadsheetml/2006/main" count="70374" uniqueCount="222">
  <si>
    <t>Flt</t>
  </si>
  <si>
    <t>Org</t>
  </si>
  <si>
    <t>Dst</t>
  </si>
  <si>
    <t>Eqt</t>
  </si>
  <si>
    <t>Dptr</t>
  </si>
  <si>
    <t>Arvl</t>
  </si>
  <si>
    <t>BLK MINS</t>
  </si>
  <si>
    <t>MILES</t>
  </si>
  <si>
    <t>Desk</t>
  </si>
  <si>
    <t>RLSTIME</t>
    <phoneticPr fontId="0" type="noConversion"/>
  </si>
  <si>
    <t>HNDOFF</t>
  </si>
  <si>
    <t>ORIG</t>
  </si>
  <si>
    <t>FLT ID</t>
  </si>
  <si>
    <t>VALUE</t>
  </si>
  <si>
    <t>ORD</t>
  </si>
  <si>
    <t>SEA</t>
  </si>
  <si>
    <t>31J</t>
  </si>
  <si>
    <t>V</t>
  </si>
  <si>
    <t>SLC</t>
  </si>
  <si>
    <t>U</t>
  </si>
  <si>
    <t>DEN</t>
  </si>
  <si>
    <t>LAX</t>
  </si>
  <si>
    <t>E</t>
  </si>
  <si>
    <t>GEG</t>
  </si>
  <si>
    <t>ONT</t>
  </si>
  <si>
    <t>PDX</t>
  </si>
  <si>
    <t>SMF</t>
  </si>
  <si>
    <t>X</t>
  </si>
  <si>
    <t>SFO</t>
  </si>
  <si>
    <t>75D</t>
  </si>
  <si>
    <t>PHX</t>
  </si>
  <si>
    <t>LAS</t>
  </si>
  <si>
    <t>PSP</t>
  </si>
  <si>
    <t>YVR</t>
  </si>
  <si>
    <t>ATL</t>
  </si>
  <si>
    <t>GRB</t>
  </si>
  <si>
    <t>MSP</t>
  </si>
  <si>
    <t>M90</t>
  </si>
  <si>
    <t>MKE</t>
  </si>
  <si>
    <t>S</t>
  </si>
  <si>
    <t>N</t>
  </si>
  <si>
    <t>MSN</t>
  </si>
  <si>
    <t>M88</t>
  </si>
  <si>
    <t>G</t>
  </si>
  <si>
    <t>73E</t>
  </si>
  <si>
    <t>BNA</t>
  </si>
  <si>
    <t>DTW</t>
  </si>
  <si>
    <t>75G</t>
  </si>
  <si>
    <t>A</t>
  </si>
  <si>
    <t>75Y</t>
  </si>
  <si>
    <t>76Z</t>
  </si>
  <si>
    <t>M</t>
  </si>
  <si>
    <t>ATW</t>
  </si>
  <si>
    <t>FSD</t>
  </si>
  <si>
    <t>ABQ</t>
  </si>
  <si>
    <t>AUS</t>
  </si>
  <si>
    <t>HOU</t>
  </si>
  <si>
    <t>ELP</t>
  </si>
  <si>
    <t>GSP</t>
  </si>
  <si>
    <t>GPT</t>
  </si>
  <si>
    <t>32M</t>
  </si>
  <si>
    <t>TUS</t>
  </si>
  <si>
    <t>32K</t>
  </si>
  <si>
    <t>L</t>
  </si>
  <si>
    <t>DFW</t>
  </si>
  <si>
    <t>IAH</t>
  </si>
  <si>
    <t>SAN</t>
  </si>
  <si>
    <t>MSY</t>
  </si>
  <si>
    <t>SAT</t>
  </si>
  <si>
    <t>MCI</t>
  </si>
  <si>
    <t>SNA</t>
  </si>
  <si>
    <t>LFT</t>
  </si>
  <si>
    <t>MEM</t>
  </si>
  <si>
    <t>CHA</t>
  </si>
  <si>
    <t>BTR</t>
  </si>
  <si>
    <t>IND</t>
  </si>
  <si>
    <t>GRR</t>
  </si>
  <si>
    <t>MDW</t>
  </si>
  <si>
    <t>CMH</t>
  </si>
  <si>
    <t>CLE</t>
  </si>
  <si>
    <t>CVG</t>
  </si>
  <si>
    <t xml:space="preserve"> </t>
  </si>
  <si>
    <t>73A</t>
  </si>
  <si>
    <t>CAK</t>
  </si>
  <si>
    <t>OKC</t>
  </si>
  <si>
    <t>73W</t>
  </si>
  <si>
    <t>W</t>
  </si>
  <si>
    <t>RNO</t>
  </si>
  <si>
    <t>LIT</t>
  </si>
  <si>
    <t>EVV</t>
  </si>
  <si>
    <t>HSV</t>
  </si>
  <si>
    <t>SDF</t>
  </si>
  <si>
    <t>XNA</t>
  </si>
  <si>
    <t>MYR</t>
  </si>
  <si>
    <t>JFK</t>
  </si>
  <si>
    <t>LGA</t>
  </si>
  <si>
    <t>OMA</t>
  </si>
  <si>
    <t>CHS</t>
  </si>
  <si>
    <t>SAV</t>
  </si>
  <si>
    <t>AGS</t>
  </si>
  <si>
    <t>ORF</t>
  </si>
  <si>
    <t>ROA</t>
  </si>
  <si>
    <t>BDL</t>
  </si>
  <si>
    <t>BOS</t>
  </si>
  <si>
    <t>H</t>
  </si>
  <si>
    <t>75S</t>
  </si>
  <si>
    <t>76L</t>
  </si>
  <si>
    <t>YUL</t>
  </si>
  <si>
    <t>BWI</t>
  </si>
  <si>
    <t>MDT</t>
  </si>
  <si>
    <t>PHL</t>
  </si>
  <si>
    <t>SYR</t>
  </si>
  <si>
    <t>ROC</t>
  </si>
  <si>
    <t>CRW</t>
  </si>
  <si>
    <t>HPN</t>
  </si>
  <si>
    <t>PIT</t>
  </si>
  <si>
    <t>EWR</t>
  </si>
  <si>
    <t>BUF</t>
  </si>
  <si>
    <t>YYZ</t>
  </si>
  <si>
    <t>ALB</t>
  </si>
  <si>
    <t>PVD</t>
  </si>
  <si>
    <t>MCO</t>
  </si>
  <si>
    <t>M83</t>
  </si>
  <si>
    <t>RSW</t>
  </si>
  <si>
    <t>M82</t>
  </si>
  <si>
    <t>PBI</t>
  </si>
  <si>
    <t>FLL</t>
  </si>
  <si>
    <t>TPA</t>
  </si>
  <si>
    <t>MIA</t>
  </si>
  <si>
    <t>STL</t>
  </si>
  <si>
    <t>P7</t>
  </si>
  <si>
    <t>P61</t>
  </si>
  <si>
    <t>MLB</t>
  </si>
  <si>
    <t>DAB</t>
  </si>
  <si>
    <t>SRQ</t>
  </si>
  <si>
    <t>JAX</t>
  </si>
  <si>
    <t>VPS</t>
  </si>
  <si>
    <t>TLH</t>
  </si>
  <si>
    <t>EYW</t>
  </si>
  <si>
    <t>D</t>
  </si>
  <si>
    <t>GNV</t>
  </si>
  <si>
    <t>DCA</t>
  </si>
  <si>
    <t>DAY</t>
  </si>
  <si>
    <t>CLT</t>
  </si>
  <si>
    <t>RDU</t>
  </si>
  <si>
    <t>ECP</t>
  </si>
  <si>
    <t>JAN</t>
  </si>
  <si>
    <t>MOB</t>
  </si>
  <si>
    <t>PNS</t>
  </si>
  <si>
    <t>LEX</t>
  </si>
  <si>
    <t>M81</t>
  </si>
  <si>
    <t>BHM</t>
  </si>
  <si>
    <t>GSO</t>
  </si>
  <si>
    <t>RIC</t>
  </si>
  <si>
    <t>IAD</t>
  </si>
  <si>
    <t>CHO</t>
  </si>
  <si>
    <t>CAE</t>
  </si>
  <si>
    <t>TUL</t>
  </si>
  <si>
    <t>COS</t>
  </si>
  <si>
    <t>SJC</t>
  </si>
  <si>
    <t>ICT</t>
  </si>
  <si>
    <t>EGE</t>
  </si>
  <si>
    <t>76D</t>
  </si>
  <si>
    <t>OAK</t>
  </si>
  <si>
    <t>HDN</t>
  </si>
  <si>
    <t>MSO</t>
  </si>
  <si>
    <t>FAR</t>
  </si>
  <si>
    <t>BIS</t>
  </si>
  <si>
    <t>YYC</t>
  </si>
  <si>
    <t>BOI</t>
  </si>
  <si>
    <t>M87</t>
  </si>
  <si>
    <t>P76</t>
  </si>
  <si>
    <t>YWG</t>
  </si>
  <si>
    <t>DSM</t>
  </si>
  <si>
    <t>CID</t>
  </si>
  <si>
    <t>AVL</t>
  </si>
  <si>
    <t>BZN</t>
  </si>
  <si>
    <t>BIL</t>
  </si>
  <si>
    <t>FCA</t>
  </si>
  <si>
    <t>TYS</t>
  </si>
  <si>
    <t>76P</t>
  </si>
  <si>
    <t>JAC</t>
  </si>
  <si>
    <t>MTJ</t>
  </si>
  <si>
    <t>DAL</t>
  </si>
  <si>
    <t>E1</t>
  </si>
  <si>
    <t>PWM</t>
  </si>
  <si>
    <t>M84</t>
  </si>
  <si>
    <t>AVP</t>
  </si>
  <si>
    <t>ABE</t>
  </si>
  <si>
    <t>FNT</t>
  </si>
  <si>
    <t>M85</t>
  </si>
  <si>
    <t>ILM</t>
  </si>
  <si>
    <t>FAY</t>
  </si>
  <si>
    <t>TRI</t>
  </si>
  <si>
    <t>M86</t>
  </si>
  <si>
    <t>TVC</t>
  </si>
  <si>
    <t>PHF</t>
  </si>
  <si>
    <t>BTV</t>
  </si>
  <si>
    <t>MHT</t>
  </si>
  <si>
    <t>P1</t>
  </si>
  <si>
    <t>P3</t>
  </si>
  <si>
    <t>P46</t>
  </si>
  <si>
    <t>P44</t>
  </si>
  <si>
    <t>P45</t>
  </si>
  <si>
    <t>P47</t>
  </si>
  <si>
    <t>P5</t>
  </si>
  <si>
    <t>P56</t>
  </si>
  <si>
    <t>P57</t>
  </si>
  <si>
    <t>P58</t>
  </si>
  <si>
    <t>P59</t>
  </si>
  <si>
    <t>P62</t>
  </si>
  <si>
    <t>P75</t>
  </si>
  <si>
    <t>P77</t>
  </si>
  <si>
    <t>P79</t>
  </si>
  <si>
    <t>P8</t>
  </si>
  <si>
    <t>P88</t>
  </si>
  <si>
    <t>P97</t>
  </si>
  <si>
    <t>P99</t>
  </si>
  <si>
    <t>T</t>
  </si>
  <si>
    <t>TH</t>
  </si>
  <si>
    <t>F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</si>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</sst>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_);[Red]\(0.00\)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2" fillId="0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165" fontId="0" fillId="9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10" borderId="0" xfId="0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/OPRC/OCC_Admin/Flt%20Cntrl%20sked/domestic/Sked%202018/Apr%202018/Sked-AprEq-18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Flights"/>
      <sheetName val="DOM"/>
      <sheetName val="Dom Pivot 1"/>
      <sheetName val="APR 2018 counts"/>
      <sheetName val="2018 Desk Floor map"/>
      <sheetName val="Desk turnover Apr 2018"/>
      <sheetName val="Changes"/>
      <sheetName val="Dom ver 2"/>
      <sheetName val="Dom Pivot Ver 2"/>
      <sheetName val="City Pivot"/>
      <sheetName val="City master"/>
      <sheetName val="APR 2018 counts adjusted"/>
      <sheetName val="IATA_ICAO"/>
      <sheetName val="Header"/>
      <sheetName val="APR INTL"/>
      <sheetName val="Apr Dom wides"/>
      <sheetName val="A01"/>
      <sheetName val="P01"/>
      <sheetName val="Desk A55"/>
      <sheetName val="DOM City pairs Apr 18"/>
      <sheetName val="Desk City pairs Apr 18"/>
      <sheetName val="Apr 2018 Zetron cities"/>
      <sheetName val="Apr Mids"/>
      <sheetName val="SFS Mids Apr 18"/>
      <sheetName val="DATA"/>
      <sheetName val="PARAM"/>
      <sheetName val="DATA ver 2"/>
      <sheetName val="PARAM ver 2"/>
      <sheetName val="Dom ver 3"/>
      <sheetName val="Desk 77 Map"/>
      <sheetName val="Desk 01 map"/>
      <sheetName val="mid TURNOVERS"/>
      <sheetName val="2018 counts BLAN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">
          <cell r="AR1" t="str">
            <v>FLT ID</v>
          </cell>
          <cell r="AS1" t="str">
            <v>VALUE</v>
          </cell>
        </row>
        <row r="2">
          <cell r="AR2" t="str">
            <v>1977DENSLC1200</v>
          </cell>
          <cell r="AS2">
            <v>3.5</v>
          </cell>
        </row>
        <row r="3">
          <cell r="AR3" t="str">
            <v>1473ORDSEA1200</v>
          </cell>
          <cell r="AS3">
            <v>10.5</v>
          </cell>
        </row>
        <row r="4">
          <cell r="AR4" t="str">
            <v>0856ORDSEA1200</v>
          </cell>
          <cell r="AS4">
            <v>10.5</v>
          </cell>
        </row>
        <row r="5">
          <cell r="AR5" t="str">
            <v>0318GEGSEA1245</v>
          </cell>
          <cell r="AS5">
            <v>1.5</v>
          </cell>
        </row>
        <row r="6">
          <cell r="AR6" t="str">
            <v>0797GEGSEA1245</v>
          </cell>
          <cell r="AS6">
            <v>1.5</v>
          </cell>
        </row>
        <row r="7">
          <cell r="AR7" t="str">
            <v>1985SEASLC1250</v>
          </cell>
          <cell r="AS7">
            <v>4</v>
          </cell>
        </row>
        <row r="8">
          <cell r="AR8" t="str">
            <v>1689DENLAX1300</v>
          </cell>
          <cell r="AS8">
            <v>6</v>
          </cell>
        </row>
        <row r="9">
          <cell r="AR9" t="str">
            <v>1458DENSEA1300</v>
          </cell>
          <cell r="AS9">
            <v>5.5</v>
          </cell>
        </row>
        <row r="10">
          <cell r="AR10" t="str">
            <v>2711DENSEA1300</v>
          </cell>
          <cell r="AS10">
            <v>5.5</v>
          </cell>
        </row>
        <row r="11">
          <cell r="AR11" t="str">
            <v>1260GEGSLC1300</v>
          </cell>
          <cell r="AS11">
            <v>2.5</v>
          </cell>
        </row>
        <row r="12">
          <cell r="AR12" t="str">
            <v>0669ONTSLC1300</v>
          </cell>
          <cell r="AS12">
            <v>2.5</v>
          </cell>
        </row>
        <row r="13">
          <cell r="AR13" t="str">
            <v>2153ONTSLC1300</v>
          </cell>
          <cell r="AS13">
            <v>2.5</v>
          </cell>
        </row>
        <row r="14">
          <cell r="AR14" t="str">
            <v>0780SEASLC1300</v>
          </cell>
          <cell r="AS14">
            <v>4</v>
          </cell>
        </row>
        <row r="15">
          <cell r="AR15" t="str">
            <v>2901DENSLC1304</v>
          </cell>
          <cell r="AS15">
            <v>3.5</v>
          </cell>
        </row>
        <row r="16">
          <cell r="AR16" t="str">
            <v>1467DENLAX1305</v>
          </cell>
          <cell r="AS16">
            <v>6</v>
          </cell>
        </row>
        <row r="17">
          <cell r="AR17" t="str">
            <v>2716PDXLAX1305</v>
          </cell>
          <cell r="AS17">
            <v>4</v>
          </cell>
        </row>
        <row r="18">
          <cell r="AR18" t="str">
            <v>1603PDXLAX1305</v>
          </cell>
          <cell r="AS18">
            <v>4</v>
          </cell>
        </row>
        <row r="19">
          <cell r="AR19" t="str">
            <v>1384SMFSLC1305</v>
          </cell>
          <cell r="AS19">
            <v>2.5</v>
          </cell>
        </row>
        <row r="20">
          <cell r="AR20" t="str">
            <v>2370SFOLAX1315</v>
          </cell>
          <cell r="AS20">
            <v>4</v>
          </cell>
        </row>
        <row r="21">
          <cell r="AR21" t="str">
            <v>0069LAXPDX1320</v>
          </cell>
          <cell r="AS21">
            <v>4</v>
          </cell>
        </row>
        <row r="22">
          <cell r="AR22" t="str">
            <v>0949SFOSEA1345</v>
          </cell>
          <cell r="AS22">
            <v>4.5</v>
          </cell>
        </row>
        <row r="23">
          <cell r="AR23" t="str">
            <v>1588LAXDEN1400</v>
          </cell>
          <cell r="AS23">
            <v>6</v>
          </cell>
        </row>
        <row r="24">
          <cell r="AR24" t="str">
            <v>2986LAXSFO1400</v>
          </cell>
          <cell r="AS24">
            <v>4</v>
          </cell>
        </row>
        <row r="25">
          <cell r="AR25" t="str">
            <v>2981SEASLC1410</v>
          </cell>
          <cell r="AS25">
            <v>4</v>
          </cell>
        </row>
        <row r="26">
          <cell r="AR26" t="str">
            <v>1099SEASLC1415</v>
          </cell>
          <cell r="AS26">
            <v>4</v>
          </cell>
        </row>
        <row r="27">
          <cell r="AR27" t="str">
            <v>2729SLCSEA1430</v>
          </cell>
          <cell r="AS27">
            <v>4</v>
          </cell>
        </row>
        <row r="28">
          <cell r="AR28" t="str">
            <v>0697SEAORD1440</v>
          </cell>
          <cell r="AS28">
            <v>10.5</v>
          </cell>
        </row>
        <row r="29">
          <cell r="AR29" t="str">
            <v>1940SEAPHX1440</v>
          </cell>
          <cell r="AS29">
            <v>5</v>
          </cell>
        </row>
        <row r="30">
          <cell r="AR30" t="str">
            <v>1405SEAPHX1440</v>
          </cell>
          <cell r="AS30">
            <v>5</v>
          </cell>
        </row>
        <row r="31">
          <cell r="AR31" t="str">
            <v>0967SEADEN1441</v>
          </cell>
          <cell r="AS31">
            <v>5.5</v>
          </cell>
        </row>
        <row r="32">
          <cell r="AR32" t="str">
            <v>2359SFOLAX1445</v>
          </cell>
          <cell r="AS32">
            <v>4</v>
          </cell>
        </row>
        <row r="33">
          <cell r="AR33" t="str">
            <v>1125SEADEN1450</v>
          </cell>
          <cell r="AS33">
            <v>5.5</v>
          </cell>
        </row>
        <row r="34">
          <cell r="AR34" t="str">
            <v>0917SLCSEA1450</v>
          </cell>
          <cell r="AS34">
            <v>4</v>
          </cell>
        </row>
        <row r="35">
          <cell r="AR35" t="str">
            <v>0773SLCSEA1450</v>
          </cell>
          <cell r="AS35">
            <v>4</v>
          </cell>
        </row>
        <row r="36">
          <cell r="AR36" t="str">
            <v>2044LAXDEN1455</v>
          </cell>
          <cell r="AS36">
            <v>6</v>
          </cell>
        </row>
        <row r="37">
          <cell r="AR37" t="str">
            <v>0199LASSEA1500</v>
          </cell>
          <cell r="AS37">
            <v>5.5</v>
          </cell>
        </row>
        <row r="38">
          <cell r="AR38" t="str">
            <v>2414SEALAS1500</v>
          </cell>
          <cell r="AS38">
            <v>5.5</v>
          </cell>
        </row>
        <row r="39">
          <cell r="AR39" t="str">
            <v>1643LAXDEN1505</v>
          </cell>
          <cell r="AS39">
            <v>6</v>
          </cell>
        </row>
        <row r="40">
          <cell r="AR40" t="str">
            <v>0341SFOSEA1505</v>
          </cell>
          <cell r="AS40">
            <v>4.5</v>
          </cell>
        </row>
        <row r="41">
          <cell r="AR41" t="str">
            <v>2987SFOSEA1510</v>
          </cell>
          <cell r="AS41">
            <v>4.5</v>
          </cell>
        </row>
        <row r="42">
          <cell r="AR42" t="str">
            <v>2993LAXSFO1530</v>
          </cell>
          <cell r="AS42">
            <v>4</v>
          </cell>
        </row>
        <row r="43">
          <cell r="AR43" t="str">
            <v>2719SLCORD1530</v>
          </cell>
          <cell r="AS43">
            <v>9.5</v>
          </cell>
        </row>
        <row r="44">
          <cell r="AR44" t="str">
            <v>1985SLCSEA1531</v>
          </cell>
          <cell r="AS44">
            <v>4</v>
          </cell>
        </row>
        <row r="45">
          <cell r="AR45" t="str">
            <v>2750SLCORD1540</v>
          </cell>
          <cell r="AS45">
            <v>9.5</v>
          </cell>
        </row>
        <row r="46">
          <cell r="AR46" t="str">
            <v>2969SLCSEA1550</v>
          </cell>
          <cell r="AS46">
            <v>4</v>
          </cell>
        </row>
        <row r="47">
          <cell r="AR47" t="str">
            <v>0907LAXPDX1600</v>
          </cell>
          <cell r="AS47">
            <v>4</v>
          </cell>
        </row>
        <row r="48">
          <cell r="AR48" t="str">
            <v>1629LAXPDX1610</v>
          </cell>
          <cell r="AS48">
            <v>4</v>
          </cell>
        </row>
        <row r="49">
          <cell r="AR49" t="str">
            <v>2046SFOLAX1615</v>
          </cell>
          <cell r="AS49">
            <v>4</v>
          </cell>
        </row>
        <row r="50">
          <cell r="AR50" t="str">
            <v>2600PDXLAX1625</v>
          </cell>
          <cell r="AS50">
            <v>4</v>
          </cell>
        </row>
        <row r="51">
          <cell r="AR51" t="str">
            <v>2976SEAPSP1635</v>
          </cell>
          <cell r="AS51">
            <v>4.5</v>
          </cell>
        </row>
        <row r="52">
          <cell r="AR52" t="str">
            <v>1428SEASFO1650</v>
          </cell>
          <cell r="AS52">
            <v>4.5</v>
          </cell>
        </row>
        <row r="53">
          <cell r="AR53" t="str">
            <v>2715DENLAX1700</v>
          </cell>
          <cell r="AS53">
            <v>6</v>
          </cell>
        </row>
        <row r="54">
          <cell r="AR54" t="str">
            <v>2076LAXSFO1700</v>
          </cell>
          <cell r="AS54">
            <v>4</v>
          </cell>
        </row>
        <row r="55">
          <cell r="AR55" t="str">
            <v>1949SEAORD1700</v>
          </cell>
          <cell r="AS55">
            <v>10.5</v>
          </cell>
        </row>
        <row r="56">
          <cell r="AR56" t="str">
            <v>2804SLCYVR1700</v>
          </cell>
          <cell r="AS56">
            <v>3.5</v>
          </cell>
        </row>
        <row r="57">
          <cell r="AR57" t="str">
            <v>1588DENLAX1705</v>
          </cell>
          <cell r="AS57">
            <v>6</v>
          </cell>
        </row>
        <row r="58">
          <cell r="AR58" t="str">
            <v>1254DENSEA1705</v>
          </cell>
          <cell r="AS58">
            <v>5.5</v>
          </cell>
        </row>
        <row r="59">
          <cell r="AR59" t="str">
            <v>1269SLCSEA1710</v>
          </cell>
          <cell r="AS59">
            <v>4</v>
          </cell>
        </row>
        <row r="60">
          <cell r="AR60" t="str">
            <v>2023LAXDEN1715</v>
          </cell>
          <cell r="AS60">
            <v>6</v>
          </cell>
        </row>
        <row r="61">
          <cell r="AR61" t="str">
            <v>1756SEASLC1716</v>
          </cell>
          <cell r="AS61">
            <v>4</v>
          </cell>
        </row>
        <row r="62">
          <cell r="AR62" t="str">
            <v>2954SEASLC1719</v>
          </cell>
          <cell r="AS62">
            <v>4</v>
          </cell>
        </row>
        <row r="63">
          <cell r="AR63" t="str">
            <v>1513SFOLAX1720</v>
          </cell>
          <cell r="AS63">
            <v>4</v>
          </cell>
        </row>
        <row r="64">
          <cell r="AR64" t="str">
            <v>1099SLCSEA1724</v>
          </cell>
          <cell r="AS64">
            <v>4</v>
          </cell>
        </row>
        <row r="65">
          <cell r="AR65" t="str">
            <v>0879SLCGEG1725</v>
          </cell>
          <cell r="AS65">
            <v>2.5</v>
          </cell>
        </row>
        <row r="66">
          <cell r="AR66" t="str">
            <v>2005SLCGEG1725</v>
          </cell>
          <cell r="AS66">
            <v>2.5</v>
          </cell>
        </row>
        <row r="67">
          <cell r="AR67" t="str">
            <v>2562SLCSMF1725</v>
          </cell>
          <cell r="AS67">
            <v>2.5</v>
          </cell>
        </row>
        <row r="68">
          <cell r="AR68" t="str">
            <v>1663LAXDEN1745</v>
          </cell>
          <cell r="AS68">
            <v>6</v>
          </cell>
        </row>
        <row r="69">
          <cell r="AR69" t="str">
            <v>1359DENSEA1759</v>
          </cell>
          <cell r="AS69">
            <v>5.5</v>
          </cell>
        </row>
        <row r="70">
          <cell r="AR70" t="str">
            <v>1721LAXDEN1800</v>
          </cell>
          <cell r="AS70">
            <v>6</v>
          </cell>
        </row>
        <row r="71">
          <cell r="AR71" t="str">
            <v>2157SFOLAX1800</v>
          </cell>
          <cell r="AS71">
            <v>4</v>
          </cell>
        </row>
        <row r="72">
          <cell r="AR72" t="str">
            <v>2044DENLAX1809</v>
          </cell>
          <cell r="AS72">
            <v>6</v>
          </cell>
        </row>
        <row r="73">
          <cell r="AR73" t="str">
            <v>1405PHXSEA1815</v>
          </cell>
          <cell r="AS73">
            <v>5</v>
          </cell>
        </row>
        <row r="74">
          <cell r="AR74" t="str">
            <v>1940PHXSEA1815</v>
          </cell>
          <cell r="AS74">
            <v>5</v>
          </cell>
        </row>
        <row r="75">
          <cell r="AR75" t="str">
            <v>2213SEADEN1815</v>
          </cell>
          <cell r="AS75">
            <v>5.5</v>
          </cell>
        </row>
        <row r="76">
          <cell r="AR76" t="str">
            <v>1481SEADEN1815</v>
          </cell>
          <cell r="AS76">
            <v>5.5</v>
          </cell>
        </row>
        <row r="77">
          <cell r="AR77" t="str">
            <v>1887SEAORD1815</v>
          </cell>
          <cell r="AS77">
            <v>10.5</v>
          </cell>
        </row>
        <row r="78">
          <cell r="AR78" t="str">
            <v>2469SEAPHX1815</v>
          </cell>
          <cell r="AS78">
            <v>5</v>
          </cell>
        </row>
        <row r="79">
          <cell r="AR79" t="str">
            <v>1729SEAPSP1815</v>
          </cell>
          <cell r="AS79">
            <v>4.5</v>
          </cell>
        </row>
        <row r="80">
          <cell r="AR80" t="str">
            <v>0652SEASFO1815</v>
          </cell>
          <cell r="AS80">
            <v>4.5</v>
          </cell>
        </row>
        <row r="81">
          <cell r="AR81" t="str">
            <v>1574SEASFO1815</v>
          </cell>
          <cell r="AS81">
            <v>4.5</v>
          </cell>
        </row>
        <row r="82">
          <cell r="AR82" t="str">
            <v>0856SEASLC1818</v>
          </cell>
          <cell r="AS82">
            <v>4</v>
          </cell>
        </row>
        <row r="83">
          <cell r="AR83" t="str">
            <v>0996SEASLC1818</v>
          </cell>
          <cell r="AS83">
            <v>4</v>
          </cell>
        </row>
        <row r="84">
          <cell r="AR84" t="str">
            <v>2414LASSEA1825</v>
          </cell>
          <cell r="AS84">
            <v>5.5</v>
          </cell>
        </row>
        <row r="85">
          <cell r="AR85" t="str">
            <v>0707SEAGEG1825</v>
          </cell>
          <cell r="AS85">
            <v>1.5</v>
          </cell>
        </row>
        <row r="86">
          <cell r="AR86" t="str">
            <v>0946SEAPHX1830</v>
          </cell>
          <cell r="AS86">
            <v>5</v>
          </cell>
        </row>
        <row r="87">
          <cell r="AR87" t="str">
            <v>2860SEALAS1837</v>
          </cell>
          <cell r="AS87">
            <v>5.5</v>
          </cell>
        </row>
        <row r="88">
          <cell r="AR88" t="str">
            <v>1658DENSLC1842</v>
          </cell>
          <cell r="AS88">
            <v>3.5</v>
          </cell>
        </row>
        <row r="89">
          <cell r="AR89" t="str">
            <v>2582LAXSFO1845</v>
          </cell>
          <cell r="AS89">
            <v>4</v>
          </cell>
        </row>
        <row r="90">
          <cell r="AR90" t="str">
            <v>0697ORDSEA1925</v>
          </cell>
          <cell r="AS90">
            <v>10.5</v>
          </cell>
        </row>
        <row r="91">
          <cell r="AR91" t="str">
            <v>0993SFOSEA1925</v>
          </cell>
          <cell r="AS91">
            <v>4.5</v>
          </cell>
        </row>
        <row r="92">
          <cell r="AR92" t="str">
            <v>0068PDXLAX1926</v>
          </cell>
          <cell r="AS92">
            <v>4</v>
          </cell>
        </row>
        <row r="93">
          <cell r="AR93" t="str">
            <v>0907PDXLAX1926</v>
          </cell>
          <cell r="AS93">
            <v>4</v>
          </cell>
        </row>
        <row r="94">
          <cell r="AR94" t="str">
            <v>2996SFOLAX1950</v>
          </cell>
          <cell r="AS94">
            <v>4</v>
          </cell>
        </row>
        <row r="95">
          <cell r="AR95" t="str">
            <v>0982SLCORD1955</v>
          </cell>
          <cell r="AS95">
            <v>9.5</v>
          </cell>
        </row>
        <row r="96">
          <cell r="AR96" t="str">
            <v>2993SLCORD1959</v>
          </cell>
          <cell r="AS96">
            <v>9.5</v>
          </cell>
        </row>
        <row r="97">
          <cell r="AR97" t="str">
            <v>0965SEASLC2000</v>
          </cell>
          <cell r="AS97">
            <v>4</v>
          </cell>
        </row>
        <row r="98">
          <cell r="AR98" t="str">
            <v>2976PSPSEA2005</v>
          </cell>
          <cell r="AS98">
            <v>4.5</v>
          </cell>
        </row>
        <row r="99">
          <cell r="AR99" t="str">
            <v>2898YVRSLC2005</v>
          </cell>
          <cell r="AS99">
            <v>3.5</v>
          </cell>
        </row>
        <row r="100">
          <cell r="AR100" t="str">
            <v>0989GEGSEA2010</v>
          </cell>
          <cell r="AS100">
            <v>1.5</v>
          </cell>
        </row>
        <row r="101">
          <cell r="AR101" t="str">
            <v>2562SMFSLC2010</v>
          </cell>
          <cell r="AS101">
            <v>2.5</v>
          </cell>
        </row>
        <row r="102">
          <cell r="AR102" t="str">
            <v>2005GEGSLC2015</v>
          </cell>
          <cell r="AS102">
            <v>2.5</v>
          </cell>
        </row>
        <row r="103">
          <cell r="AR103" t="str">
            <v>0943DENSEA2016</v>
          </cell>
          <cell r="AS103">
            <v>5.5</v>
          </cell>
        </row>
        <row r="104">
          <cell r="AR104" t="str">
            <v>2519LAXSFO2030</v>
          </cell>
          <cell r="AS104">
            <v>4</v>
          </cell>
        </row>
        <row r="105">
          <cell r="AR105" t="str">
            <v>1718LAXDEN2040</v>
          </cell>
          <cell r="AS105">
            <v>6</v>
          </cell>
        </row>
        <row r="106">
          <cell r="AR106" t="str">
            <v>2620SEASLC2048</v>
          </cell>
          <cell r="AS106">
            <v>4</v>
          </cell>
        </row>
        <row r="107">
          <cell r="AR107" t="str">
            <v>0820LAXDEN2050</v>
          </cell>
          <cell r="AS107">
            <v>6</v>
          </cell>
        </row>
        <row r="108">
          <cell r="AR108" t="str">
            <v>1440LAXSFO2100</v>
          </cell>
          <cell r="AS108">
            <v>4</v>
          </cell>
        </row>
        <row r="109">
          <cell r="AR109" t="str">
            <v>1576SLCSEA2104</v>
          </cell>
          <cell r="AS109">
            <v>4</v>
          </cell>
        </row>
        <row r="110">
          <cell r="AR110" t="str">
            <v>1756SLCSEA2105</v>
          </cell>
          <cell r="AS110">
            <v>4</v>
          </cell>
        </row>
        <row r="111">
          <cell r="AR111" t="str">
            <v>0848ORDSLC2110</v>
          </cell>
          <cell r="AS111">
            <v>9.5</v>
          </cell>
        </row>
        <row r="112">
          <cell r="AR112" t="str">
            <v>0144SFOSEA2113</v>
          </cell>
          <cell r="AS112">
            <v>4.5</v>
          </cell>
        </row>
        <row r="113">
          <cell r="AR113" t="str">
            <v>2159SFOLAX2115</v>
          </cell>
          <cell r="AS113">
            <v>4</v>
          </cell>
        </row>
        <row r="114">
          <cell r="AR114" t="str">
            <v>1461ATLGRB0017</v>
          </cell>
          <cell r="AS114">
            <v>5</v>
          </cell>
        </row>
        <row r="115">
          <cell r="AR115" t="str">
            <v>0935MSPATL0025</v>
          </cell>
          <cell r="AS115">
            <v>9.5</v>
          </cell>
        </row>
        <row r="116">
          <cell r="AR116" t="str">
            <v>2353MSPATL0026</v>
          </cell>
          <cell r="AS116">
            <v>9.5</v>
          </cell>
        </row>
        <row r="117">
          <cell r="AR117" t="str">
            <v>1278MKEMSP0030</v>
          </cell>
          <cell r="AS117">
            <v>3.5</v>
          </cell>
        </row>
        <row r="118">
          <cell r="AR118" t="str">
            <v>1308ATLGRB0036</v>
          </cell>
          <cell r="AS118">
            <v>5</v>
          </cell>
        </row>
        <row r="119">
          <cell r="AR119" t="str">
            <v>2394ORDMSP0045</v>
          </cell>
          <cell r="AS119">
            <v>8.5</v>
          </cell>
        </row>
        <row r="120">
          <cell r="AR120" t="str">
            <v>0356ATLMSP0118</v>
          </cell>
          <cell r="AS120">
            <v>9.5</v>
          </cell>
        </row>
        <row r="121">
          <cell r="AR121" t="str">
            <v>1377MSPORD0120</v>
          </cell>
          <cell r="AS121">
            <v>8.5</v>
          </cell>
        </row>
        <row r="122">
          <cell r="AR122" t="str">
            <v>1850ATLMSN0133</v>
          </cell>
          <cell r="AS122">
            <v>5</v>
          </cell>
        </row>
        <row r="123">
          <cell r="AR123" t="str">
            <v>1130ATLMSP0220</v>
          </cell>
          <cell r="AS123">
            <v>9.5</v>
          </cell>
        </row>
        <row r="124">
          <cell r="AR124" t="str">
            <v>2028ATLMSP0230</v>
          </cell>
          <cell r="AS124">
            <v>9.5</v>
          </cell>
        </row>
        <row r="125">
          <cell r="AR125" t="str">
            <v>0769ATLMKE0239</v>
          </cell>
          <cell r="AS125">
            <v>5</v>
          </cell>
        </row>
        <row r="126">
          <cell r="AR126" t="str">
            <v>2631MSPMKE0305</v>
          </cell>
          <cell r="AS126">
            <v>3.5</v>
          </cell>
        </row>
        <row r="127">
          <cell r="AR127" t="str">
            <v>0079MSPMKE0305</v>
          </cell>
          <cell r="AS127">
            <v>3.5</v>
          </cell>
        </row>
        <row r="128">
          <cell r="AR128" t="str">
            <v>1223ATLMSN1919</v>
          </cell>
          <cell r="AS128">
            <v>5</v>
          </cell>
        </row>
        <row r="129">
          <cell r="AR129" t="str">
            <v>2704MSPBNA1930</v>
          </cell>
          <cell r="AS129">
            <v>4.5</v>
          </cell>
        </row>
        <row r="130">
          <cell r="AR130" t="str">
            <v>2425MSPBNA1930</v>
          </cell>
          <cell r="AS130">
            <v>4.5</v>
          </cell>
        </row>
        <row r="131">
          <cell r="AR131" t="str">
            <v>1453DTWORD1945</v>
          </cell>
          <cell r="AS131">
            <v>6.5</v>
          </cell>
        </row>
        <row r="132">
          <cell r="AR132" t="str">
            <v>2775MSPORD2003</v>
          </cell>
          <cell r="AS132">
            <v>8.5</v>
          </cell>
        </row>
        <row r="133">
          <cell r="AR133" t="str">
            <v>0669MSPORD2006</v>
          </cell>
          <cell r="AS133">
            <v>8.5</v>
          </cell>
        </row>
        <row r="134">
          <cell r="AR134" t="str">
            <v>0708MSPORD2006</v>
          </cell>
          <cell r="AS134">
            <v>8.5</v>
          </cell>
        </row>
        <row r="135">
          <cell r="AR135" t="str">
            <v>1714ORDMSP2006</v>
          </cell>
          <cell r="AS135">
            <v>8.5</v>
          </cell>
        </row>
        <row r="136">
          <cell r="AR136" t="str">
            <v>1338MKEMSP2010</v>
          </cell>
          <cell r="AS136">
            <v>3.5</v>
          </cell>
        </row>
        <row r="137">
          <cell r="AR137" t="str">
            <v>1791ORDMSP2010</v>
          </cell>
          <cell r="AS137">
            <v>8.5</v>
          </cell>
        </row>
        <row r="138">
          <cell r="AR138" t="str">
            <v>1713MSPMKE2015</v>
          </cell>
          <cell r="AS138">
            <v>3.5</v>
          </cell>
        </row>
        <row r="139">
          <cell r="AR139" t="str">
            <v>1623ATLMSP2033</v>
          </cell>
          <cell r="AS139">
            <v>9.5</v>
          </cell>
        </row>
        <row r="140">
          <cell r="AR140" t="str">
            <v>1624ATLMSP2040</v>
          </cell>
          <cell r="AS140">
            <v>9.5</v>
          </cell>
        </row>
        <row r="141">
          <cell r="AR141" t="str">
            <v>2237ATLMKE2047</v>
          </cell>
          <cell r="AS141">
            <v>5</v>
          </cell>
        </row>
        <row r="142">
          <cell r="AR142" t="str">
            <v>1652ATLMKE2052</v>
          </cell>
          <cell r="AS142">
            <v>5</v>
          </cell>
        </row>
        <row r="143">
          <cell r="AR143" t="str">
            <v>0200MSPATL2115</v>
          </cell>
          <cell r="AS143">
            <v>9.5</v>
          </cell>
        </row>
        <row r="144">
          <cell r="AR144" t="str">
            <v>1934ATLMSP2135</v>
          </cell>
          <cell r="AS144">
            <v>9.5</v>
          </cell>
        </row>
        <row r="145">
          <cell r="AR145" t="str">
            <v>2709DTWORD2135</v>
          </cell>
          <cell r="AS145">
            <v>6.5</v>
          </cell>
        </row>
        <row r="146">
          <cell r="AR146" t="str">
            <v>0794DTWORD2140</v>
          </cell>
          <cell r="AS146">
            <v>6.5</v>
          </cell>
        </row>
        <row r="147">
          <cell r="AR147" t="str">
            <v>2035MKEATL2147</v>
          </cell>
          <cell r="AS147">
            <v>5</v>
          </cell>
        </row>
        <row r="148">
          <cell r="AR148" t="str">
            <v>1453ORDDTW2152</v>
          </cell>
          <cell r="AS148">
            <v>6.5</v>
          </cell>
        </row>
        <row r="149">
          <cell r="AR149" t="str">
            <v>1713MKEMSP2205</v>
          </cell>
          <cell r="AS149">
            <v>3.5</v>
          </cell>
        </row>
        <row r="150">
          <cell r="AR150" t="str">
            <v>1223MSNATL2205</v>
          </cell>
          <cell r="AS150">
            <v>5</v>
          </cell>
        </row>
        <row r="151">
          <cell r="AR151" t="str">
            <v>2425BNAMSP2215</v>
          </cell>
          <cell r="AS151">
            <v>4.5</v>
          </cell>
        </row>
        <row r="152">
          <cell r="AR152" t="str">
            <v>0669ORDMSP2215</v>
          </cell>
          <cell r="AS152">
            <v>8.5</v>
          </cell>
        </row>
        <row r="153">
          <cell r="AR153" t="str">
            <v>2704BNAMSP2216</v>
          </cell>
          <cell r="AS153">
            <v>4.5</v>
          </cell>
        </row>
        <row r="154">
          <cell r="AR154" t="str">
            <v>2775ORDMSP2216</v>
          </cell>
          <cell r="AS154">
            <v>8.5</v>
          </cell>
        </row>
        <row r="155">
          <cell r="AR155" t="str">
            <v>0726MSPATL2230</v>
          </cell>
          <cell r="AS155">
            <v>9.5</v>
          </cell>
        </row>
        <row r="156">
          <cell r="AR156" t="str">
            <v>2394MSPORD2230</v>
          </cell>
          <cell r="AS156">
            <v>8.5</v>
          </cell>
        </row>
        <row r="157">
          <cell r="AR157" t="str">
            <v>2114ATLMSP2235</v>
          </cell>
          <cell r="AS157">
            <v>9.5</v>
          </cell>
        </row>
        <row r="158">
          <cell r="AR158" t="str">
            <v>1278MSPMKE2238</v>
          </cell>
          <cell r="AS158">
            <v>3.5</v>
          </cell>
        </row>
        <row r="159">
          <cell r="AR159" t="str">
            <v>2384MSPATL2255</v>
          </cell>
          <cell r="AS159">
            <v>9.5</v>
          </cell>
        </row>
        <row r="160">
          <cell r="AR160" t="str">
            <v>1466ATLMSP2315</v>
          </cell>
          <cell r="AS160">
            <v>9.5</v>
          </cell>
        </row>
        <row r="161">
          <cell r="AR161" t="str">
            <v>0766ATLMKE2329</v>
          </cell>
          <cell r="AS161">
            <v>5</v>
          </cell>
        </row>
        <row r="162">
          <cell r="AR162" t="str">
            <v>1663MKEATL2330</v>
          </cell>
          <cell r="AS162">
            <v>5</v>
          </cell>
        </row>
        <row r="163">
          <cell r="AR163" t="str">
            <v>2618ATLATW2331</v>
          </cell>
          <cell r="AS163">
            <v>5</v>
          </cell>
        </row>
        <row r="164">
          <cell r="AR164" t="str">
            <v>1244ATLMSP2332</v>
          </cell>
          <cell r="AS164">
            <v>9.5</v>
          </cell>
        </row>
        <row r="165">
          <cell r="AR165" t="str">
            <v>1652MKEATL2340</v>
          </cell>
          <cell r="AS165">
            <v>5</v>
          </cell>
        </row>
        <row r="166">
          <cell r="AR166" t="str">
            <v>2709ORDDTW2347</v>
          </cell>
          <cell r="AS166">
            <v>6.5</v>
          </cell>
        </row>
        <row r="167">
          <cell r="AR167" t="str">
            <v>0794ORDDTW2350</v>
          </cell>
          <cell r="AS167">
            <v>6.5</v>
          </cell>
        </row>
        <row r="168">
          <cell r="AR168" t="str">
            <v>1245ATLFSD2359</v>
          </cell>
          <cell r="AS168">
            <v>6</v>
          </cell>
        </row>
        <row r="169">
          <cell r="AR169" t="str">
            <v>1572ATLMSN0000</v>
          </cell>
          <cell r="AS169">
            <v>5</v>
          </cell>
        </row>
        <row r="170">
          <cell r="AR170" t="str">
            <v>1452ABQATL1200</v>
          </cell>
          <cell r="AS170">
            <v>8</v>
          </cell>
        </row>
        <row r="171">
          <cell r="AR171" t="str">
            <v>1868ATLAUS1210</v>
          </cell>
          <cell r="AS171">
            <v>6</v>
          </cell>
        </row>
        <row r="172">
          <cell r="AR172" t="str">
            <v>1638ATLHOU1215</v>
          </cell>
          <cell r="AS172">
            <v>5</v>
          </cell>
        </row>
        <row r="173">
          <cell r="AR173" t="str">
            <v>0851ELPATL1215</v>
          </cell>
          <cell r="AS173">
            <v>8</v>
          </cell>
        </row>
        <row r="174">
          <cell r="AR174" t="str">
            <v>1568GSPATL1215</v>
          </cell>
          <cell r="AS174">
            <v>4</v>
          </cell>
        </row>
        <row r="175">
          <cell r="AR175" t="str">
            <v>1546ATLPHX1220</v>
          </cell>
          <cell r="AS175">
            <v>8.5</v>
          </cell>
        </row>
        <row r="176">
          <cell r="AR176" t="str">
            <v>2455AUSATL1225</v>
          </cell>
          <cell r="AS176">
            <v>6</v>
          </cell>
        </row>
        <row r="177">
          <cell r="AR177" t="str">
            <v>2312ATLGPT1256</v>
          </cell>
          <cell r="AS177">
            <v>4</v>
          </cell>
        </row>
        <row r="178">
          <cell r="AR178" t="str">
            <v>2366HOUATL1305</v>
          </cell>
          <cell r="AS178">
            <v>5</v>
          </cell>
        </row>
        <row r="179">
          <cell r="AR179" t="str">
            <v>1345TUSATL1310</v>
          </cell>
          <cell r="AS179">
            <v>7</v>
          </cell>
        </row>
        <row r="180">
          <cell r="AR180" t="str">
            <v>2136ATLELP1344</v>
          </cell>
          <cell r="AS180">
            <v>8</v>
          </cell>
        </row>
        <row r="181">
          <cell r="AR181" t="str">
            <v>2402ATLAUS1410</v>
          </cell>
          <cell r="AS181">
            <v>6</v>
          </cell>
        </row>
        <row r="182">
          <cell r="AR182" t="str">
            <v>1240ATLTUS1438</v>
          </cell>
          <cell r="AS182">
            <v>7</v>
          </cell>
        </row>
        <row r="183">
          <cell r="AR183" t="str">
            <v>2312GPTATL1452</v>
          </cell>
          <cell r="AS183">
            <v>4</v>
          </cell>
        </row>
        <row r="184">
          <cell r="AR184" t="str">
            <v>1185ATLABQ1453</v>
          </cell>
          <cell r="AS184">
            <v>8</v>
          </cell>
        </row>
        <row r="185">
          <cell r="AR185" t="str">
            <v>1638HOUATL1505</v>
          </cell>
          <cell r="AS185">
            <v>5</v>
          </cell>
        </row>
        <row r="186">
          <cell r="AR186" t="str">
            <v>1912ATLHOU1534</v>
          </cell>
          <cell r="AS186">
            <v>5</v>
          </cell>
        </row>
        <row r="187">
          <cell r="AR187" t="str">
            <v>1868AUSATL1535</v>
          </cell>
          <cell r="AS187">
            <v>6</v>
          </cell>
        </row>
        <row r="188">
          <cell r="AR188" t="str">
            <v>2577ATLGPT1611</v>
          </cell>
          <cell r="AS188">
            <v>4</v>
          </cell>
        </row>
        <row r="189">
          <cell r="AR189" t="str">
            <v>0881ATLAUS1650</v>
          </cell>
          <cell r="AS189">
            <v>6</v>
          </cell>
        </row>
        <row r="190">
          <cell r="AR190" t="str">
            <v>1662ATLGSP1700</v>
          </cell>
          <cell r="AS190">
            <v>4</v>
          </cell>
        </row>
        <row r="191">
          <cell r="AR191" t="str">
            <v>1546PHXATL1729</v>
          </cell>
          <cell r="AS191">
            <v>8.5</v>
          </cell>
        </row>
        <row r="192">
          <cell r="AR192" t="str">
            <v>2402AUSATL1735</v>
          </cell>
          <cell r="AS192">
            <v>6</v>
          </cell>
        </row>
        <row r="193">
          <cell r="AR193" t="str">
            <v>2121ATLELP1745</v>
          </cell>
          <cell r="AS193">
            <v>8</v>
          </cell>
        </row>
        <row r="194">
          <cell r="AR194" t="str">
            <v>2136ELPATL1756</v>
          </cell>
          <cell r="AS194">
            <v>8</v>
          </cell>
        </row>
        <row r="195">
          <cell r="AR195" t="str">
            <v>2577GPTATL1810</v>
          </cell>
          <cell r="AS195">
            <v>4</v>
          </cell>
        </row>
        <row r="196">
          <cell r="AR196" t="str">
            <v>1398ATLHOU1815</v>
          </cell>
          <cell r="AS196">
            <v>5</v>
          </cell>
        </row>
        <row r="197">
          <cell r="AR197" t="str">
            <v>2046ATLPHX1815</v>
          </cell>
          <cell r="AS197">
            <v>8.5</v>
          </cell>
        </row>
        <row r="198">
          <cell r="AR198" t="str">
            <v>1228ATLPHX1821</v>
          </cell>
          <cell r="AS198">
            <v>8.5</v>
          </cell>
        </row>
        <row r="199">
          <cell r="AR199" t="str">
            <v>1834ATLPHX1825</v>
          </cell>
          <cell r="AS199">
            <v>8.5</v>
          </cell>
        </row>
        <row r="200">
          <cell r="AR200" t="str">
            <v>1912HOUATL1827</v>
          </cell>
          <cell r="AS200">
            <v>5</v>
          </cell>
        </row>
        <row r="201">
          <cell r="AR201" t="str">
            <v>0130GSPATL1830</v>
          </cell>
          <cell r="AS201">
            <v>4</v>
          </cell>
        </row>
        <row r="202">
          <cell r="AR202" t="str">
            <v>2245ATLAUS1855</v>
          </cell>
          <cell r="AS202">
            <v>6</v>
          </cell>
        </row>
        <row r="203">
          <cell r="AR203" t="str">
            <v>1341ATLGSP1910</v>
          </cell>
          <cell r="AS203">
            <v>4</v>
          </cell>
        </row>
        <row r="204">
          <cell r="AR204" t="str">
            <v>1185ABQATL1920</v>
          </cell>
          <cell r="AS204">
            <v>8</v>
          </cell>
        </row>
        <row r="205">
          <cell r="AR205" t="str">
            <v>1975ATLAUS1934</v>
          </cell>
          <cell r="AS205">
            <v>6</v>
          </cell>
        </row>
        <row r="206">
          <cell r="AR206" t="str">
            <v>1240TUSATL1935</v>
          </cell>
          <cell r="AS206">
            <v>7</v>
          </cell>
        </row>
        <row r="207">
          <cell r="AR207" t="str">
            <v>1248ATLAUS2013</v>
          </cell>
          <cell r="AS207">
            <v>6</v>
          </cell>
        </row>
        <row r="208">
          <cell r="AR208" t="str">
            <v>0881AUSATL2014</v>
          </cell>
          <cell r="AS208">
            <v>6</v>
          </cell>
        </row>
        <row r="209">
          <cell r="AR209" t="str">
            <v>2167DFWMSP1120</v>
          </cell>
          <cell r="AS209">
            <v>7</v>
          </cell>
        </row>
        <row r="210">
          <cell r="AR210" t="str">
            <v>2447AUSMSP1130</v>
          </cell>
          <cell r="AS210">
            <v>5.5</v>
          </cell>
        </row>
        <row r="211">
          <cell r="AR211" t="str">
            <v>0907AUSSEA1140</v>
          </cell>
          <cell r="AS211">
            <v>5.5</v>
          </cell>
        </row>
        <row r="212">
          <cell r="AR212" t="str">
            <v>0888MSPLAS1150</v>
          </cell>
          <cell r="AS212">
            <v>8.5</v>
          </cell>
        </row>
        <row r="213">
          <cell r="AR213" t="str">
            <v>2787MSPLAS1200</v>
          </cell>
          <cell r="AS213">
            <v>8.5</v>
          </cell>
        </row>
        <row r="214">
          <cell r="AR214" t="str">
            <v>1681AUSSEA1230</v>
          </cell>
          <cell r="AS214">
            <v>5.5</v>
          </cell>
        </row>
        <row r="215">
          <cell r="AR215" t="str">
            <v>2885AUSSEA1230</v>
          </cell>
          <cell r="AS215">
            <v>5.5</v>
          </cell>
        </row>
        <row r="216">
          <cell r="AR216" t="str">
            <v>2339DFWMSP1255</v>
          </cell>
          <cell r="AS216">
            <v>7</v>
          </cell>
        </row>
        <row r="217">
          <cell r="AR217" t="str">
            <v>1456IAHSLC1300</v>
          </cell>
          <cell r="AS217">
            <v>5.5</v>
          </cell>
        </row>
        <row r="218">
          <cell r="AR218" t="str">
            <v>0952DFWMSP1305</v>
          </cell>
          <cell r="AS218">
            <v>7</v>
          </cell>
        </row>
        <row r="219">
          <cell r="AR219" t="str">
            <v>0905DFWSLC1320</v>
          </cell>
          <cell r="AS219">
            <v>5</v>
          </cell>
        </row>
        <row r="220">
          <cell r="AR220" t="str">
            <v>2872SANSLC1320</v>
          </cell>
          <cell r="AS220">
            <v>3.5</v>
          </cell>
        </row>
        <row r="221">
          <cell r="AR221" t="str">
            <v>2888AUSSLC1325</v>
          </cell>
          <cell r="AS221">
            <v>3.5</v>
          </cell>
        </row>
        <row r="222">
          <cell r="AR222" t="str">
            <v>1864SANMSP1330</v>
          </cell>
          <cell r="AS222">
            <v>7.5</v>
          </cell>
        </row>
        <row r="223">
          <cell r="AR223" t="str">
            <v>1528LASMSP1400</v>
          </cell>
          <cell r="AS223">
            <v>8.5</v>
          </cell>
        </row>
        <row r="224">
          <cell r="AR224" t="str">
            <v>1888MSPMSY1400</v>
          </cell>
          <cell r="AS224">
            <v>5.5</v>
          </cell>
        </row>
        <row r="225">
          <cell r="AR225" t="str">
            <v>2520MSPSAT1400</v>
          </cell>
          <cell r="AS225">
            <v>5.5</v>
          </cell>
        </row>
        <row r="226">
          <cell r="AR226" t="str">
            <v>2045MSPSAN1405</v>
          </cell>
          <cell r="AS226">
            <v>7.5</v>
          </cell>
        </row>
        <row r="227">
          <cell r="AR227" t="str">
            <v>2369MSPSAN1405</v>
          </cell>
          <cell r="AS227">
            <v>7.5</v>
          </cell>
        </row>
        <row r="228">
          <cell r="AR228" t="str">
            <v>1751MSPLAS1410</v>
          </cell>
          <cell r="AS228">
            <v>8.5</v>
          </cell>
        </row>
        <row r="229">
          <cell r="AR229" t="str">
            <v>2295SLCSAN1425</v>
          </cell>
          <cell r="AS229">
            <v>3.5</v>
          </cell>
        </row>
        <row r="230">
          <cell r="AR230" t="str">
            <v>2421MSPAUS1430</v>
          </cell>
          <cell r="AS230">
            <v>5.5</v>
          </cell>
        </row>
        <row r="231">
          <cell r="AR231" t="str">
            <v>2397MSPAUS1430</v>
          </cell>
          <cell r="AS231">
            <v>5.5</v>
          </cell>
        </row>
        <row r="232">
          <cell r="AR232" t="str">
            <v>1228MSPMSY1501</v>
          </cell>
          <cell r="AS232">
            <v>5.5</v>
          </cell>
        </row>
        <row r="233">
          <cell r="AR233" t="str">
            <v>1723MSPMSY1501</v>
          </cell>
          <cell r="AS233">
            <v>5.5</v>
          </cell>
        </row>
        <row r="234">
          <cell r="AR234" t="str">
            <v>1821MSPMSY1502</v>
          </cell>
          <cell r="AS234">
            <v>5.5</v>
          </cell>
        </row>
        <row r="235">
          <cell r="AR235" t="str">
            <v>1264MSPMCI1509</v>
          </cell>
          <cell r="AS235">
            <v>3.5</v>
          </cell>
        </row>
        <row r="236">
          <cell r="AR236" t="str">
            <v>2065SANMSP1510</v>
          </cell>
          <cell r="AS236">
            <v>7.5</v>
          </cell>
        </row>
        <row r="237">
          <cell r="AR237" t="str">
            <v>1744SANMSP1510</v>
          </cell>
          <cell r="AS237">
            <v>7.5</v>
          </cell>
        </row>
        <row r="238">
          <cell r="AR238" t="str">
            <v>2385SLCAUS1540</v>
          </cell>
          <cell r="AS238">
            <v>3.5</v>
          </cell>
        </row>
        <row r="239">
          <cell r="AR239" t="str">
            <v>2380SLCAUS1541</v>
          </cell>
          <cell r="AS239">
            <v>3.5</v>
          </cell>
        </row>
        <row r="240">
          <cell r="AR240" t="str">
            <v>0810SLCDFW1550</v>
          </cell>
          <cell r="AS240">
            <v>5</v>
          </cell>
        </row>
        <row r="241">
          <cell r="AR241" t="str">
            <v>1261SLCSAT1550</v>
          </cell>
          <cell r="AS241">
            <v>3.5</v>
          </cell>
        </row>
        <row r="242">
          <cell r="AR242" t="str">
            <v>1165SLCSAT1550</v>
          </cell>
          <cell r="AS242">
            <v>3.5</v>
          </cell>
        </row>
        <row r="243">
          <cell r="AR243" t="str">
            <v>0691MSPSAT1600</v>
          </cell>
          <cell r="AS243">
            <v>5.5</v>
          </cell>
        </row>
        <row r="244">
          <cell r="AR244" t="str">
            <v>2191MSPDFW1615</v>
          </cell>
          <cell r="AS244">
            <v>7</v>
          </cell>
        </row>
        <row r="245">
          <cell r="AR245" t="str">
            <v>2089MSPSNA1620</v>
          </cell>
          <cell r="AS245">
            <v>7.5</v>
          </cell>
        </row>
        <row r="246">
          <cell r="AR246" t="str">
            <v>0852AUSMSP1622</v>
          </cell>
          <cell r="AS246">
            <v>5.5</v>
          </cell>
        </row>
        <row r="247">
          <cell r="AR247" t="str">
            <v>0160LASMSP1622</v>
          </cell>
          <cell r="AS247">
            <v>8.5</v>
          </cell>
        </row>
        <row r="248">
          <cell r="AR248" t="str">
            <v>1728MSPSAN1623</v>
          </cell>
          <cell r="AS248">
            <v>7.5</v>
          </cell>
        </row>
        <row r="249">
          <cell r="AR249" t="str">
            <v>1899MSPPSP1625</v>
          </cell>
          <cell r="AS249">
            <v>7.5</v>
          </cell>
        </row>
        <row r="250">
          <cell r="AR250" t="str">
            <v>0859MSPLAS1633</v>
          </cell>
          <cell r="AS250">
            <v>8.5</v>
          </cell>
        </row>
        <row r="251">
          <cell r="AR251" t="str">
            <v>2432MSPLAS1633</v>
          </cell>
          <cell r="AS251">
            <v>8.5</v>
          </cell>
        </row>
        <row r="252">
          <cell r="AR252" t="str">
            <v>2952AUSMSP1636</v>
          </cell>
          <cell r="AS252">
            <v>5.5</v>
          </cell>
        </row>
        <row r="253">
          <cell r="AR253" t="str">
            <v>2295SANSLC1703</v>
          </cell>
          <cell r="AS253">
            <v>3.5</v>
          </cell>
        </row>
        <row r="254">
          <cell r="AR254" t="str">
            <v>2378SLCSAN1716</v>
          </cell>
          <cell r="AS254">
            <v>3.5</v>
          </cell>
        </row>
        <row r="255">
          <cell r="AR255" t="str">
            <v>1333SANSLC1719</v>
          </cell>
          <cell r="AS255">
            <v>3.5</v>
          </cell>
        </row>
        <row r="256">
          <cell r="AR256" t="str">
            <v>1264MCIMSP1720</v>
          </cell>
          <cell r="AS256">
            <v>3.5</v>
          </cell>
        </row>
        <row r="257">
          <cell r="AR257" t="str">
            <v>1687SANMSP1818</v>
          </cell>
          <cell r="AS257">
            <v>7.5</v>
          </cell>
        </row>
        <row r="258">
          <cell r="AR258" t="str">
            <v>2397AUSMSP1830</v>
          </cell>
          <cell r="AS258">
            <v>5.5</v>
          </cell>
        </row>
        <row r="259">
          <cell r="AR259" t="str">
            <v>1751LASMSP1835</v>
          </cell>
          <cell r="AS259">
            <v>8.5</v>
          </cell>
        </row>
        <row r="260">
          <cell r="AR260" t="str">
            <v>2971MSPAUS1858</v>
          </cell>
          <cell r="AS260">
            <v>5.5</v>
          </cell>
        </row>
        <row r="261">
          <cell r="AR261" t="str">
            <v>1699MSPAUS1902</v>
          </cell>
          <cell r="AS261">
            <v>5.5</v>
          </cell>
        </row>
        <row r="262">
          <cell r="AR262" t="str">
            <v>2380AUSSLC1910</v>
          </cell>
          <cell r="AS262">
            <v>3.5</v>
          </cell>
        </row>
        <row r="263">
          <cell r="AR263" t="str">
            <v>2385AUSSLC1910</v>
          </cell>
          <cell r="AS263">
            <v>3.5</v>
          </cell>
        </row>
        <row r="264">
          <cell r="AR264" t="str">
            <v>0810DFWSLC1910</v>
          </cell>
          <cell r="AS264">
            <v>5</v>
          </cell>
        </row>
        <row r="265">
          <cell r="AR265" t="str">
            <v>1165SATSLC1913</v>
          </cell>
          <cell r="AS265">
            <v>3.5</v>
          </cell>
        </row>
        <row r="266">
          <cell r="AR266" t="str">
            <v>1261SATSLC1914</v>
          </cell>
          <cell r="AS266">
            <v>3.5</v>
          </cell>
        </row>
        <row r="267">
          <cell r="AR267" t="str">
            <v>2191DFWMSP1929</v>
          </cell>
          <cell r="AS267">
            <v>7</v>
          </cell>
        </row>
        <row r="268">
          <cell r="AR268" t="str">
            <v>1434SATMSP1942</v>
          </cell>
          <cell r="AS268">
            <v>5.5</v>
          </cell>
        </row>
        <row r="269">
          <cell r="AR269" t="str">
            <v>0984SLCSAT1945</v>
          </cell>
          <cell r="AS269">
            <v>3.5</v>
          </cell>
        </row>
        <row r="270">
          <cell r="AR270" t="str">
            <v>1873SLCIAH1955</v>
          </cell>
          <cell r="AS270">
            <v>5.5</v>
          </cell>
        </row>
        <row r="271">
          <cell r="AR271" t="str">
            <v>1503SANMSP2000</v>
          </cell>
          <cell r="AS271">
            <v>7.5</v>
          </cell>
        </row>
        <row r="272">
          <cell r="AR272" t="str">
            <v>0968MSPMCI2010</v>
          </cell>
          <cell r="AS272">
            <v>3.5</v>
          </cell>
        </row>
        <row r="273">
          <cell r="AR273" t="str">
            <v>2378SANSLC2010</v>
          </cell>
          <cell r="AS273">
            <v>3.5</v>
          </cell>
        </row>
        <row r="274">
          <cell r="AR274" t="str">
            <v>1858SANSLC2020</v>
          </cell>
          <cell r="AS274">
            <v>3.5</v>
          </cell>
        </row>
        <row r="275">
          <cell r="AR275" t="str">
            <v>2060MSPLAS2030</v>
          </cell>
          <cell r="AS275">
            <v>8.5</v>
          </cell>
        </row>
        <row r="276">
          <cell r="AR276" t="str">
            <v>2056MSPLAS2031</v>
          </cell>
          <cell r="AS276">
            <v>8.5</v>
          </cell>
        </row>
        <row r="277">
          <cell r="AR277" t="str">
            <v>2432LASMSP2050</v>
          </cell>
          <cell r="AS277">
            <v>8.5</v>
          </cell>
        </row>
        <row r="278">
          <cell r="AR278" t="str">
            <v>1899PSPMSP2051</v>
          </cell>
          <cell r="AS278">
            <v>7.5</v>
          </cell>
        </row>
        <row r="279">
          <cell r="AR279" t="str">
            <v>0859LASMSP2055</v>
          </cell>
          <cell r="AS279">
            <v>8.5</v>
          </cell>
        </row>
        <row r="280">
          <cell r="AR280" t="str">
            <v>1723MSYMSP2100</v>
          </cell>
          <cell r="AS280">
            <v>5.5</v>
          </cell>
        </row>
        <row r="281">
          <cell r="AR281" t="str">
            <v>2428LFTATL1100</v>
          </cell>
          <cell r="AS281">
            <v>5</v>
          </cell>
        </row>
        <row r="282">
          <cell r="AR282" t="str">
            <v>1743LFTATL1100</v>
          </cell>
          <cell r="AS282">
            <v>5</v>
          </cell>
        </row>
        <row r="283">
          <cell r="AR283" t="str">
            <v>1215MEMDTW1108</v>
          </cell>
          <cell r="AS283">
            <v>2.5</v>
          </cell>
        </row>
        <row r="284">
          <cell r="AR284" t="str">
            <v>0716DTWDFW1110</v>
          </cell>
          <cell r="AS284">
            <v>5</v>
          </cell>
        </row>
        <row r="285">
          <cell r="AR285" t="str">
            <v>1552DTWBNA1115</v>
          </cell>
          <cell r="AS285">
            <v>2.5</v>
          </cell>
        </row>
        <row r="286">
          <cell r="AR286" t="str">
            <v>2591DTWBNA1127</v>
          </cell>
          <cell r="AS286">
            <v>2.5</v>
          </cell>
        </row>
        <row r="287">
          <cell r="AR287" t="str">
            <v>0849MSYATL1130</v>
          </cell>
          <cell r="AS287">
            <v>5</v>
          </cell>
        </row>
        <row r="288">
          <cell r="AR288" t="str">
            <v>1970ATLMSY1150</v>
          </cell>
          <cell r="AS288">
            <v>5</v>
          </cell>
        </row>
        <row r="289">
          <cell r="AR289" t="str">
            <v>2080AUSDTW1155</v>
          </cell>
          <cell r="AS289">
            <v>3.5</v>
          </cell>
        </row>
        <row r="290">
          <cell r="AR290" t="str">
            <v>0871CHAATL1200</v>
          </cell>
          <cell r="AS290">
            <v>4</v>
          </cell>
        </row>
        <row r="291">
          <cell r="AR291" t="str">
            <v>0958CHAATL1200</v>
          </cell>
          <cell r="AS291">
            <v>4</v>
          </cell>
        </row>
        <row r="292">
          <cell r="AR292" t="str">
            <v>2570MEMATL1200</v>
          </cell>
          <cell r="AS292">
            <v>4</v>
          </cell>
        </row>
        <row r="293">
          <cell r="AR293" t="str">
            <v>1632SATDTW1200</v>
          </cell>
          <cell r="AS293">
            <v>4.5</v>
          </cell>
        </row>
        <row r="294">
          <cell r="AR294" t="str">
            <v>2441ATLMEM1210</v>
          </cell>
          <cell r="AS294">
            <v>4</v>
          </cell>
        </row>
        <row r="295">
          <cell r="AR295" t="str">
            <v>0956DFWDTW1215</v>
          </cell>
          <cell r="AS295">
            <v>5</v>
          </cell>
        </row>
        <row r="296">
          <cell r="AR296" t="str">
            <v>2375DTWAUS1225</v>
          </cell>
          <cell r="AS296">
            <v>3.5</v>
          </cell>
        </row>
        <row r="297">
          <cell r="AR297" t="str">
            <v>1291MSYATL1230</v>
          </cell>
          <cell r="AS297">
            <v>5</v>
          </cell>
        </row>
        <row r="298">
          <cell r="AR298" t="str">
            <v>2021MSYATL1230</v>
          </cell>
          <cell r="AS298">
            <v>5</v>
          </cell>
        </row>
        <row r="299">
          <cell r="AR299" t="str">
            <v>0945DTWSAT1232</v>
          </cell>
          <cell r="AS299">
            <v>4.5</v>
          </cell>
        </row>
        <row r="300">
          <cell r="AR300" t="str">
            <v>2260DTWAUS1235</v>
          </cell>
          <cell r="AS300">
            <v>3.5</v>
          </cell>
        </row>
        <row r="301">
          <cell r="AR301" t="str">
            <v>2411DTWMSY1236</v>
          </cell>
          <cell r="AS301">
            <v>3.5</v>
          </cell>
        </row>
        <row r="302">
          <cell r="AR302" t="str">
            <v>1567DTWMSY1245</v>
          </cell>
          <cell r="AS302">
            <v>3.5</v>
          </cell>
        </row>
        <row r="303">
          <cell r="AR303" t="str">
            <v>2433ATLMSY1300</v>
          </cell>
          <cell r="AS303">
            <v>5</v>
          </cell>
        </row>
        <row r="304">
          <cell r="AR304" t="str">
            <v>1563MEMATL1300</v>
          </cell>
          <cell r="AS304">
            <v>4</v>
          </cell>
        </row>
        <row r="305">
          <cell r="AR305" t="str">
            <v>1955MSYATL1330</v>
          </cell>
          <cell r="AS305">
            <v>5</v>
          </cell>
        </row>
        <row r="306">
          <cell r="AR306" t="str">
            <v>1771ATLMEM1338</v>
          </cell>
          <cell r="AS306">
            <v>4</v>
          </cell>
        </row>
        <row r="307">
          <cell r="AR307" t="str">
            <v>1552BNADTW1345</v>
          </cell>
          <cell r="AS307">
            <v>2.5</v>
          </cell>
        </row>
        <row r="308">
          <cell r="AR308" t="str">
            <v>2591BNADTW1348</v>
          </cell>
          <cell r="AS308">
            <v>2.5</v>
          </cell>
        </row>
        <row r="309">
          <cell r="AR309" t="str">
            <v>0776DTWBNA1349</v>
          </cell>
          <cell r="AS309">
            <v>2.5</v>
          </cell>
        </row>
        <row r="310">
          <cell r="AR310" t="str">
            <v>0678DTWMEM1405</v>
          </cell>
          <cell r="AS310">
            <v>2.5</v>
          </cell>
        </row>
        <row r="311">
          <cell r="AR311" t="str">
            <v>2733DTWMEM1410</v>
          </cell>
          <cell r="AS311">
            <v>2.5</v>
          </cell>
        </row>
        <row r="312">
          <cell r="AR312" t="str">
            <v>0822DFWDTW1415</v>
          </cell>
          <cell r="AS312">
            <v>5</v>
          </cell>
        </row>
        <row r="313">
          <cell r="AR313" t="str">
            <v>2441MEMATL1415</v>
          </cell>
          <cell r="AS313">
            <v>4</v>
          </cell>
        </row>
        <row r="314">
          <cell r="AR314" t="str">
            <v>0808IAHDTW1420</v>
          </cell>
          <cell r="AS314">
            <v>5.5</v>
          </cell>
        </row>
        <row r="315">
          <cell r="AR315" t="str">
            <v>1970MSYATL1430</v>
          </cell>
          <cell r="AS315">
            <v>5</v>
          </cell>
        </row>
        <row r="316">
          <cell r="AR316" t="str">
            <v>1967ATLMSY1436</v>
          </cell>
          <cell r="AS316">
            <v>5</v>
          </cell>
        </row>
        <row r="317">
          <cell r="AR317" t="str">
            <v>1925ATLBTR1451</v>
          </cell>
          <cell r="AS317">
            <v>5</v>
          </cell>
        </row>
        <row r="318">
          <cell r="AR318" t="str">
            <v>1623ATLBTR1458</v>
          </cell>
          <cell r="AS318">
            <v>5</v>
          </cell>
        </row>
        <row r="319">
          <cell r="AR319" t="str">
            <v>0920ATLMEM1502</v>
          </cell>
          <cell r="AS319">
            <v>4</v>
          </cell>
        </row>
        <row r="320">
          <cell r="AR320" t="str">
            <v>2433MSYATL1530</v>
          </cell>
          <cell r="AS320">
            <v>5</v>
          </cell>
        </row>
        <row r="321">
          <cell r="AR321" t="str">
            <v>0070MSYATL1530</v>
          </cell>
          <cell r="AS321">
            <v>5</v>
          </cell>
        </row>
        <row r="322">
          <cell r="AR322" t="str">
            <v>1771MEMATL1540</v>
          </cell>
          <cell r="AS322">
            <v>4</v>
          </cell>
        </row>
        <row r="323">
          <cell r="AR323" t="str">
            <v>0852DTWSAT1555</v>
          </cell>
          <cell r="AS323">
            <v>4.5</v>
          </cell>
        </row>
        <row r="324">
          <cell r="AR324" t="str">
            <v>2411MSYDTW1600</v>
          </cell>
          <cell r="AS324">
            <v>3.5</v>
          </cell>
        </row>
        <row r="325">
          <cell r="AR325" t="str">
            <v>1567MSYDTW1602</v>
          </cell>
          <cell r="AS325">
            <v>3.5</v>
          </cell>
        </row>
        <row r="326">
          <cell r="AR326" t="str">
            <v>0776BNADTW1604</v>
          </cell>
          <cell r="AS326">
            <v>2.5</v>
          </cell>
        </row>
        <row r="327">
          <cell r="AR327" t="str">
            <v>1633DTWAUS1605</v>
          </cell>
          <cell r="AS327">
            <v>3.5</v>
          </cell>
        </row>
        <row r="328">
          <cell r="AR328" t="str">
            <v>1808DTWAUS1605</v>
          </cell>
          <cell r="AS328">
            <v>3.5</v>
          </cell>
        </row>
        <row r="329">
          <cell r="AR329" t="str">
            <v>1896DTWAUS1610</v>
          </cell>
          <cell r="AS329">
            <v>3.5</v>
          </cell>
        </row>
        <row r="330">
          <cell r="AR330" t="str">
            <v>2721DTWBNA1620</v>
          </cell>
          <cell r="AS330">
            <v>2.5</v>
          </cell>
        </row>
        <row r="331">
          <cell r="AR331" t="str">
            <v>1800DTWMSY1620</v>
          </cell>
          <cell r="AS331">
            <v>3.5</v>
          </cell>
        </row>
        <row r="332">
          <cell r="AR332" t="str">
            <v>1667DTWBNA1641</v>
          </cell>
          <cell r="AS332">
            <v>2.5</v>
          </cell>
        </row>
        <row r="333">
          <cell r="AR333" t="str">
            <v>2733MEMDTW1648</v>
          </cell>
          <cell r="AS333">
            <v>2.5</v>
          </cell>
        </row>
        <row r="334">
          <cell r="AR334" t="str">
            <v>0678MEMDTW1648</v>
          </cell>
          <cell r="AS334">
            <v>2.5</v>
          </cell>
        </row>
        <row r="335">
          <cell r="AR335" t="str">
            <v>1119ATLMSY1651</v>
          </cell>
          <cell r="AS335">
            <v>5</v>
          </cell>
        </row>
        <row r="336">
          <cell r="AR336" t="str">
            <v>0082MSYATL1700</v>
          </cell>
          <cell r="AS336">
            <v>5</v>
          </cell>
        </row>
        <row r="337">
          <cell r="AR337" t="str">
            <v>1925BTRATL1705</v>
          </cell>
          <cell r="AS337">
            <v>5</v>
          </cell>
        </row>
        <row r="338">
          <cell r="AR338" t="str">
            <v>0920MEMATL1705</v>
          </cell>
          <cell r="AS338">
            <v>4</v>
          </cell>
        </row>
        <row r="339">
          <cell r="AR339" t="str">
            <v>1623BTRATL1710</v>
          </cell>
          <cell r="AS339">
            <v>5</v>
          </cell>
        </row>
        <row r="340">
          <cell r="AR340" t="str">
            <v>1867ATLBTR1740</v>
          </cell>
          <cell r="AS340">
            <v>5</v>
          </cell>
        </row>
        <row r="341">
          <cell r="AR341" t="str">
            <v>1872ATLCHA1803</v>
          </cell>
          <cell r="AS341">
            <v>4</v>
          </cell>
        </row>
        <row r="342">
          <cell r="AR342" t="str">
            <v>1567AUSDTW1803</v>
          </cell>
          <cell r="AS342">
            <v>3.5</v>
          </cell>
        </row>
        <row r="343">
          <cell r="AR343" t="str">
            <v>2291AUSDTW1805</v>
          </cell>
          <cell r="AS343">
            <v>3.5</v>
          </cell>
        </row>
        <row r="344">
          <cell r="AR344" t="str">
            <v>1411ATLCHA1809</v>
          </cell>
          <cell r="AS344">
            <v>4</v>
          </cell>
        </row>
        <row r="345">
          <cell r="AR345" t="str">
            <v>1951ATLMSY1813</v>
          </cell>
          <cell r="AS345">
            <v>5</v>
          </cell>
        </row>
        <row r="346">
          <cell r="AR346" t="str">
            <v>0732ATLMSY1816</v>
          </cell>
          <cell r="AS346">
            <v>5</v>
          </cell>
        </row>
        <row r="347">
          <cell r="AR347" t="str">
            <v>2766ATLMSY1818</v>
          </cell>
          <cell r="AS347">
            <v>5</v>
          </cell>
        </row>
        <row r="348">
          <cell r="AR348" t="str">
            <v>0134BNADTW1855</v>
          </cell>
          <cell r="AS348">
            <v>2.5</v>
          </cell>
        </row>
        <row r="349">
          <cell r="AR349" t="str">
            <v>1667BNADTW1855</v>
          </cell>
          <cell r="AS349">
            <v>2.5</v>
          </cell>
        </row>
        <row r="350">
          <cell r="AR350" t="str">
            <v>1281ATLMEM1901</v>
          </cell>
          <cell r="AS350">
            <v>4</v>
          </cell>
        </row>
        <row r="351">
          <cell r="AR351" t="str">
            <v>1119MSYATL1920</v>
          </cell>
          <cell r="AS351">
            <v>5</v>
          </cell>
        </row>
        <row r="352">
          <cell r="AR352" t="str">
            <v>0661DTWBNA1925</v>
          </cell>
          <cell r="AS352">
            <v>2.5</v>
          </cell>
        </row>
        <row r="353">
          <cell r="AR353" t="str">
            <v>2043DTWORD1120</v>
          </cell>
          <cell r="AS353">
            <v>6.5</v>
          </cell>
        </row>
        <row r="354">
          <cell r="AR354" t="str">
            <v>2595DTWORD1120</v>
          </cell>
          <cell r="AS354">
            <v>6.5</v>
          </cell>
        </row>
        <row r="355">
          <cell r="AR355" t="str">
            <v>1565MSPATL1120</v>
          </cell>
          <cell r="AS355">
            <v>9.5</v>
          </cell>
        </row>
        <row r="356">
          <cell r="AR356" t="str">
            <v>2220DTWORD1125</v>
          </cell>
          <cell r="AS356">
            <v>6.5</v>
          </cell>
        </row>
        <row r="357">
          <cell r="AR357" t="str">
            <v>0883MKEMSP1127</v>
          </cell>
          <cell r="AS357">
            <v>3.5</v>
          </cell>
        </row>
        <row r="358">
          <cell r="AR358" t="str">
            <v>1866ATLMSP1137</v>
          </cell>
          <cell r="AS358">
            <v>9.5</v>
          </cell>
        </row>
        <row r="359">
          <cell r="AR359" t="str">
            <v>0974MSPMKE1150</v>
          </cell>
          <cell r="AS359">
            <v>3.5</v>
          </cell>
        </row>
        <row r="360">
          <cell r="AR360" t="str">
            <v>1819MSPMKE1150</v>
          </cell>
          <cell r="AS360">
            <v>3.5</v>
          </cell>
        </row>
        <row r="361">
          <cell r="AR361" t="str">
            <v>0738MSPORD1150</v>
          </cell>
          <cell r="AS361">
            <v>8.5</v>
          </cell>
        </row>
        <row r="362">
          <cell r="AR362" t="str">
            <v>2539MKEATL1200</v>
          </cell>
          <cell r="AS362">
            <v>5</v>
          </cell>
        </row>
        <row r="363">
          <cell r="AR363" t="str">
            <v>1196ORDDTW1200</v>
          </cell>
          <cell r="AS363">
            <v>6.5</v>
          </cell>
        </row>
        <row r="364">
          <cell r="AR364" t="str">
            <v>1122MSPATL1220</v>
          </cell>
          <cell r="AS364">
            <v>9.5</v>
          </cell>
        </row>
        <row r="365">
          <cell r="AR365" t="str">
            <v>0764ATLMKE1222</v>
          </cell>
          <cell r="AS365">
            <v>5</v>
          </cell>
        </row>
        <row r="366">
          <cell r="AR366" t="str">
            <v>1319DTWORD1240</v>
          </cell>
          <cell r="AS366">
            <v>6.5</v>
          </cell>
        </row>
        <row r="367">
          <cell r="AR367" t="str">
            <v>0201ATLMSP1250</v>
          </cell>
          <cell r="AS367">
            <v>9.5</v>
          </cell>
        </row>
        <row r="368">
          <cell r="AR368" t="str">
            <v>2617ATLMSN1333</v>
          </cell>
          <cell r="AS368">
            <v>5</v>
          </cell>
        </row>
        <row r="369">
          <cell r="AR369" t="str">
            <v>1815MSPATL1345</v>
          </cell>
          <cell r="AS369">
            <v>9.5</v>
          </cell>
        </row>
        <row r="370">
          <cell r="AR370" t="str">
            <v>0788MSPORD1345</v>
          </cell>
          <cell r="AS370">
            <v>8.5</v>
          </cell>
        </row>
        <row r="371">
          <cell r="AR371" t="str">
            <v>1437MSPORD1345</v>
          </cell>
          <cell r="AS371">
            <v>8.5</v>
          </cell>
        </row>
        <row r="372">
          <cell r="AR372" t="str">
            <v>0738ORDMSP1401</v>
          </cell>
          <cell r="AS372">
            <v>8.5</v>
          </cell>
        </row>
        <row r="373">
          <cell r="AR373" t="str">
            <v>1819MKEMSP1403</v>
          </cell>
          <cell r="AS373">
            <v>3.5</v>
          </cell>
        </row>
        <row r="374">
          <cell r="AR374" t="str">
            <v>0974MKEMSP1403</v>
          </cell>
          <cell r="AS374">
            <v>3.5</v>
          </cell>
        </row>
        <row r="375">
          <cell r="AR375" t="str">
            <v>2595ORDDTW1403</v>
          </cell>
          <cell r="AS375">
            <v>6.5</v>
          </cell>
        </row>
        <row r="376">
          <cell r="AR376" t="str">
            <v>0653ORDDTW1407</v>
          </cell>
          <cell r="AS376">
            <v>6.5</v>
          </cell>
        </row>
        <row r="377">
          <cell r="AR377" t="str">
            <v>0987ATLMSP1428</v>
          </cell>
          <cell r="AS377">
            <v>9.5</v>
          </cell>
        </row>
        <row r="378">
          <cell r="AR378" t="str">
            <v>1563ATLMSN1429</v>
          </cell>
          <cell r="AS378">
            <v>5</v>
          </cell>
        </row>
        <row r="379">
          <cell r="AR379" t="str">
            <v>2475ATLMKE1431</v>
          </cell>
          <cell r="AS379">
            <v>5</v>
          </cell>
        </row>
        <row r="380">
          <cell r="AR380" t="str">
            <v>2856MSPMKE1450</v>
          </cell>
          <cell r="AS380">
            <v>3.5</v>
          </cell>
        </row>
        <row r="381">
          <cell r="AR381" t="str">
            <v>1414MSPATL1456</v>
          </cell>
          <cell r="AS381">
            <v>9.5</v>
          </cell>
        </row>
        <row r="382">
          <cell r="AR382" t="str">
            <v>2412MSPATL1459</v>
          </cell>
          <cell r="AS382">
            <v>9.5</v>
          </cell>
        </row>
        <row r="383">
          <cell r="AR383" t="str">
            <v>0735MSPORD1500</v>
          </cell>
          <cell r="AS383">
            <v>8.5</v>
          </cell>
        </row>
        <row r="384">
          <cell r="AR384" t="str">
            <v>0764MKEATL1505</v>
          </cell>
          <cell r="AS384">
            <v>5</v>
          </cell>
        </row>
        <row r="385">
          <cell r="AR385" t="str">
            <v>2983MSPMKE1510</v>
          </cell>
          <cell r="AS385">
            <v>3.5</v>
          </cell>
        </row>
        <row r="386">
          <cell r="AR386" t="str">
            <v>1437ORDMSP1549</v>
          </cell>
          <cell r="AS386">
            <v>8.5</v>
          </cell>
        </row>
        <row r="387">
          <cell r="AR387" t="str">
            <v>1715ATLMSP1605</v>
          </cell>
          <cell r="AS387">
            <v>9.5</v>
          </cell>
        </row>
        <row r="388">
          <cell r="AR388" t="str">
            <v>1795DTWORD1610</v>
          </cell>
          <cell r="AS388">
            <v>6.5</v>
          </cell>
        </row>
        <row r="389">
          <cell r="AR389" t="str">
            <v>2617MSNATL1610</v>
          </cell>
          <cell r="AS389">
            <v>5</v>
          </cell>
        </row>
        <row r="390">
          <cell r="AR390" t="str">
            <v>2340MSPATL1615</v>
          </cell>
          <cell r="AS390">
            <v>9.5</v>
          </cell>
        </row>
        <row r="391">
          <cell r="AR391" t="str">
            <v>1915MSPATL1615</v>
          </cell>
          <cell r="AS391">
            <v>9.5</v>
          </cell>
        </row>
        <row r="392">
          <cell r="AR392" t="str">
            <v>1052ATLMKE1616</v>
          </cell>
          <cell r="AS392">
            <v>5</v>
          </cell>
        </row>
        <row r="393">
          <cell r="AR393" t="str">
            <v>2856MKEMSP1644</v>
          </cell>
          <cell r="AS393">
            <v>3.5</v>
          </cell>
        </row>
        <row r="394">
          <cell r="AR394" t="str">
            <v>2983MKEMSP1700</v>
          </cell>
          <cell r="AS394">
            <v>3.5</v>
          </cell>
        </row>
        <row r="395">
          <cell r="AR395" t="str">
            <v>2475MKEATL1715</v>
          </cell>
          <cell r="AS395">
            <v>5</v>
          </cell>
        </row>
        <row r="396">
          <cell r="AR396" t="str">
            <v>1563MSNATL1715</v>
          </cell>
          <cell r="AS396">
            <v>5</v>
          </cell>
        </row>
        <row r="397">
          <cell r="AR397" t="str">
            <v>1892ORDDTW1715</v>
          </cell>
          <cell r="AS397">
            <v>6.5</v>
          </cell>
        </row>
        <row r="398">
          <cell r="AR398" t="str">
            <v>1152ORDDTW1715</v>
          </cell>
          <cell r="AS398">
            <v>6.5</v>
          </cell>
        </row>
        <row r="399">
          <cell r="AR399" t="str">
            <v>1679ATLMSP1740</v>
          </cell>
          <cell r="AS399">
            <v>9.5</v>
          </cell>
        </row>
        <row r="400">
          <cell r="AR400" t="str">
            <v>0888ATLMSP1742</v>
          </cell>
          <cell r="AS400">
            <v>9.5</v>
          </cell>
        </row>
        <row r="401">
          <cell r="AR401" t="str">
            <v>1309MSPATL1745</v>
          </cell>
          <cell r="AS401">
            <v>9.5</v>
          </cell>
        </row>
        <row r="402">
          <cell r="AR402" t="str">
            <v>1714MSPORD1756</v>
          </cell>
          <cell r="AS402">
            <v>8.5</v>
          </cell>
        </row>
        <row r="403">
          <cell r="AR403" t="str">
            <v>2306MSPATL1800</v>
          </cell>
          <cell r="AS403">
            <v>9.5</v>
          </cell>
        </row>
        <row r="404">
          <cell r="AR404" t="str">
            <v>1791MSPORD1800</v>
          </cell>
          <cell r="AS404">
            <v>8.5</v>
          </cell>
        </row>
        <row r="405">
          <cell r="AR405" t="str">
            <v>1338MSPMKE1805</v>
          </cell>
          <cell r="AS405">
            <v>3.5</v>
          </cell>
        </row>
        <row r="406">
          <cell r="AR406" t="str">
            <v>1052MKEATL1901</v>
          </cell>
          <cell r="AS406">
            <v>5</v>
          </cell>
        </row>
        <row r="407">
          <cell r="AR407" t="str">
            <v>2035ATLMKE1903</v>
          </cell>
          <cell r="AS407">
            <v>5</v>
          </cell>
        </row>
        <row r="408">
          <cell r="AR408" t="str">
            <v>1549ATLMSP1909</v>
          </cell>
          <cell r="AS408">
            <v>9.5</v>
          </cell>
        </row>
        <row r="409">
          <cell r="AR409" t="str">
            <v>1574ATLMSP1913</v>
          </cell>
          <cell r="AS409">
            <v>9.5</v>
          </cell>
        </row>
        <row r="410">
          <cell r="AR410" t="str">
            <v>1221ORDDTW1918</v>
          </cell>
          <cell r="AS410">
            <v>6.5</v>
          </cell>
        </row>
        <row r="411">
          <cell r="AR411" t="str">
            <v>0793ORDDTW1927</v>
          </cell>
          <cell r="AS411">
            <v>6.5</v>
          </cell>
        </row>
        <row r="412">
          <cell r="AR412" t="str">
            <v>1689ORDMSP1930</v>
          </cell>
          <cell r="AS412">
            <v>8.5</v>
          </cell>
        </row>
        <row r="413">
          <cell r="AR413" t="str">
            <v>2322MSPATL2000</v>
          </cell>
          <cell r="AS413">
            <v>9.5</v>
          </cell>
        </row>
        <row r="414">
          <cell r="AR414" t="str">
            <v>0200MSPATL2000</v>
          </cell>
          <cell r="AS414">
            <v>9.5</v>
          </cell>
        </row>
        <row r="415">
          <cell r="AR415" t="str">
            <v>0672ATLORD1125</v>
          </cell>
          <cell r="AS415">
            <v>10</v>
          </cell>
        </row>
        <row r="416">
          <cell r="AR416" t="str">
            <v>2468ATLORD1128</v>
          </cell>
          <cell r="AS416">
            <v>10</v>
          </cell>
        </row>
        <row r="417">
          <cell r="AR417" t="str">
            <v>2196ATLIND1139</v>
          </cell>
          <cell r="AS417">
            <v>5</v>
          </cell>
        </row>
        <row r="418">
          <cell r="AR418" t="str">
            <v>1634INDATL1200</v>
          </cell>
          <cell r="AS418">
            <v>5</v>
          </cell>
        </row>
        <row r="419">
          <cell r="AR419" t="str">
            <v>1369GRRATL1210</v>
          </cell>
          <cell r="AS419">
            <v>5</v>
          </cell>
        </row>
        <row r="420">
          <cell r="AR420" t="str">
            <v>1759INDATL1210</v>
          </cell>
          <cell r="AS420">
            <v>5</v>
          </cell>
        </row>
        <row r="421">
          <cell r="AR421" t="str">
            <v>1083ATLORD1212</v>
          </cell>
          <cell r="AS421">
            <v>10</v>
          </cell>
        </row>
        <row r="422">
          <cell r="AR422" t="str">
            <v>1477ORDATL1215</v>
          </cell>
          <cell r="AS422">
            <v>10</v>
          </cell>
        </row>
        <row r="423">
          <cell r="AR423" t="str">
            <v>1367ATLGRR1229</v>
          </cell>
          <cell r="AS423">
            <v>5</v>
          </cell>
        </row>
        <row r="424">
          <cell r="AR424" t="str">
            <v>1691ATLIND1302</v>
          </cell>
          <cell r="AS424">
            <v>5</v>
          </cell>
        </row>
        <row r="425">
          <cell r="AR425" t="str">
            <v>2986ATLIND1302</v>
          </cell>
          <cell r="AS425">
            <v>5</v>
          </cell>
        </row>
        <row r="426">
          <cell r="AR426" t="str">
            <v>2183ATLORD1307</v>
          </cell>
          <cell r="AS426">
            <v>10</v>
          </cell>
        </row>
        <row r="427">
          <cell r="AR427" t="str">
            <v>2120ATLMDW1319</v>
          </cell>
          <cell r="AS427">
            <v>6</v>
          </cell>
        </row>
        <row r="428">
          <cell r="AR428" t="str">
            <v>1973ORDATL1330</v>
          </cell>
          <cell r="AS428">
            <v>10</v>
          </cell>
        </row>
        <row r="429">
          <cell r="AR429" t="str">
            <v>1807ATLGRR1341</v>
          </cell>
          <cell r="AS429">
            <v>5</v>
          </cell>
        </row>
        <row r="430">
          <cell r="AR430" t="str">
            <v>2196INDATL1358</v>
          </cell>
          <cell r="AS430">
            <v>5</v>
          </cell>
        </row>
        <row r="431">
          <cell r="AR431" t="str">
            <v>0972ATLORD1425</v>
          </cell>
          <cell r="AS431">
            <v>10</v>
          </cell>
        </row>
        <row r="432">
          <cell r="AR432" t="str">
            <v>2012ORDATL1444</v>
          </cell>
          <cell r="AS432">
            <v>10</v>
          </cell>
        </row>
        <row r="433">
          <cell r="AR433" t="str">
            <v>0751ATLGRR1500</v>
          </cell>
          <cell r="AS433">
            <v>5</v>
          </cell>
        </row>
        <row r="434">
          <cell r="AR434" t="str">
            <v>1648ATLMDW1500</v>
          </cell>
          <cell r="AS434">
            <v>6</v>
          </cell>
        </row>
        <row r="435">
          <cell r="AR435" t="str">
            <v>1367GRRATL1503</v>
          </cell>
          <cell r="AS435">
            <v>5</v>
          </cell>
        </row>
        <row r="436">
          <cell r="AR436" t="str">
            <v>1691INDATL1515</v>
          </cell>
          <cell r="AS436">
            <v>5</v>
          </cell>
        </row>
        <row r="437">
          <cell r="AR437" t="str">
            <v>2986INDATL1515</v>
          </cell>
          <cell r="AS437">
            <v>5</v>
          </cell>
        </row>
        <row r="438">
          <cell r="AR438" t="str">
            <v>1342ATLIND1529</v>
          </cell>
          <cell r="AS438">
            <v>5</v>
          </cell>
        </row>
        <row r="439">
          <cell r="AR439" t="str">
            <v>0812ATLORD1533</v>
          </cell>
          <cell r="AS439">
            <v>10</v>
          </cell>
        </row>
        <row r="440">
          <cell r="AR440" t="str">
            <v>2120MDWATL1553</v>
          </cell>
          <cell r="AS440">
            <v>6</v>
          </cell>
        </row>
        <row r="441">
          <cell r="AR441" t="str">
            <v>2183ORDATL1553</v>
          </cell>
          <cell r="AS441">
            <v>10</v>
          </cell>
        </row>
        <row r="442">
          <cell r="AR442" t="str">
            <v>1887GRRATL1614</v>
          </cell>
          <cell r="AS442">
            <v>5</v>
          </cell>
        </row>
        <row r="443">
          <cell r="AR443" t="str">
            <v>1925ATLGRR1615</v>
          </cell>
          <cell r="AS443">
            <v>5</v>
          </cell>
        </row>
        <row r="444">
          <cell r="AR444" t="str">
            <v>0972ORDATL1704</v>
          </cell>
          <cell r="AS444">
            <v>10</v>
          </cell>
        </row>
        <row r="445">
          <cell r="AR445" t="str">
            <v>2809ATLORD1720</v>
          </cell>
          <cell r="AS445">
            <v>10</v>
          </cell>
        </row>
        <row r="446">
          <cell r="AR446" t="str">
            <v>0751GRRATL1732</v>
          </cell>
          <cell r="AS446">
            <v>5</v>
          </cell>
        </row>
        <row r="447">
          <cell r="AR447" t="str">
            <v>1648MDWATL1737</v>
          </cell>
          <cell r="AS447">
            <v>6</v>
          </cell>
        </row>
        <row r="448">
          <cell r="AR448" t="str">
            <v>2366ORDATL1745</v>
          </cell>
          <cell r="AS448">
            <v>10</v>
          </cell>
        </row>
        <row r="449">
          <cell r="AR449" t="str">
            <v>1342INDATL1758</v>
          </cell>
          <cell r="AS449">
            <v>5</v>
          </cell>
        </row>
        <row r="450">
          <cell r="AR450" t="str">
            <v>1116ATLMDW1819</v>
          </cell>
          <cell r="AS450">
            <v>6</v>
          </cell>
        </row>
        <row r="451">
          <cell r="AR451" t="str">
            <v>1612ATLORD1820</v>
          </cell>
          <cell r="AS451">
            <v>10</v>
          </cell>
        </row>
        <row r="452">
          <cell r="AR452" t="str">
            <v>0393ORDATL1820</v>
          </cell>
          <cell r="AS452">
            <v>10</v>
          </cell>
        </row>
        <row r="453">
          <cell r="AR453" t="str">
            <v>1534ATLIND1832</v>
          </cell>
          <cell r="AS453">
            <v>5</v>
          </cell>
        </row>
        <row r="454">
          <cell r="AR454" t="str">
            <v>1897GRRATL1905</v>
          </cell>
          <cell r="AS454">
            <v>5</v>
          </cell>
        </row>
        <row r="455">
          <cell r="AR455" t="str">
            <v>0885ATLGRR1906</v>
          </cell>
          <cell r="AS455">
            <v>5</v>
          </cell>
        </row>
        <row r="456">
          <cell r="AR456" t="str">
            <v>0392ATLORD1924</v>
          </cell>
          <cell r="AS456">
            <v>10</v>
          </cell>
        </row>
        <row r="457">
          <cell r="AR457" t="str">
            <v>1982ATLIND1930</v>
          </cell>
          <cell r="AS457">
            <v>5</v>
          </cell>
        </row>
        <row r="458">
          <cell r="AR458" t="str">
            <v>2809ORDATL2013</v>
          </cell>
          <cell r="AS458">
            <v>10</v>
          </cell>
        </row>
        <row r="459">
          <cell r="AR459" t="str">
            <v>0762ATLMDW2020</v>
          </cell>
          <cell r="AS459">
            <v>6</v>
          </cell>
        </row>
        <row r="460">
          <cell r="AR460" t="str">
            <v>2281ATLIND2024</v>
          </cell>
          <cell r="AS460">
            <v>5</v>
          </cell>
        </row>
        <row r="461">
          <cell r="AR461" t="str">
            <v>1109ATLORD2045</v>
          </cell>
          <cell r="AS461">
            <v>10</v>
          </cell>
        </row>
        <row r="462">
          <cell r="AR462" t="str">
            <v>1777ATLORD2045</v>
          </cell>
          <cell r="AS462">
            <v>10</v>
          </cell>
        </row>
        <row r="463">
          <cell r="AR463" t="str">
            <v>1534INDATL2045</v>
          </cell>
          <cell r="AS463">
            <v>5</v>
          </cell>
        </row>
        <row r="464">
          <cell r="AR464" t="str">
            <v>1116MDWATL2056</v>
          </cell>
          <cell r="AS464">
            <v>6</v>
          </cell>
        </row>
        <row r="465">
          <cell r="AR465" t="str">
            <v>2419CMHATL1105</v>
          </cell>
          <cell r="AS465">
            <v>5</v>
          </cell>
        </row>
        <row r="466">
          <cell r="AR466" t="str">
            <v>0802CLEATL1110</v>
          </cell>
          <cell r="AS466">
            <v>5</v>
          </cell>
        </row>
        <row r="467">
          <cell r="AR467" t="str">
            <v>0697CLEATL1110</v>
          </cell>
          <cell r="AS467">
            <v>5</v>
          </cell>
        </row>
        <row r="468">
          <cell r="AR468" t="str">
            <v>0708CLEATL1110</v>
          </cell>
          <cell r="AS468">
            <v>5</v>
          </cell>
        </row>
        <row r="469">
          <cell r="AR469" t="str">
            <v>2315CVGATL1110</v>
          </cell>
          <cell r="AS469">
            <v>4</v>
          </cell>
        </row>
        <row r="470">
          <cell r="AR470" t="str">
            <v>2530CLEATL1115</v>
          </cell>
          <cell r="AS470">
            <v>5</v>
          </cell>
        </row>
        <row r="471">
          <cell r="AR471" t="str">
            <v>1148ATLCVG1145</v>
          </cell>
          <cell r="AS471">
            <v>4</v>
          </cell>
        </row>
        <row r="472">
          <cell r="AR472" t="str">
            <v>1069ATLCMH1213</v>
          </cell>
          <cell r="AS472">
            <v>5</v>
          </cell>
        </row>
        <row r="473">
          <cell r="AR473" t="str">
            <v>0676CLEATL1220</v>
          </cell>
          <cell r="AS473">
            <v>5</v>
          </cell>
        </row>
        <row r="474">
          <cell r="AR474" t="str">
            <v>2232ATLCLE1224</v>
          </cell>
          <cell r="AS474">
            <v>5</v>
          </cell>
        </row>
        <row r="475">
          <cell r="AR475" t="str">
            <v>1536CLEATL1229</v>
          </cell>
          <cell r="AS475">
            <v>5</v>
          </cell>
        </row>
        <row r="476">
          <cell r="AR476" t="str">
            <v>1085CMHATL1230</v>
          </cell>
          <cell r="AS476">
            <v>5</v>
          </cell>
        </row>
        <row r="477">
          <cell r="AR477" t="str">
            <v>1799ATLBNA1235</v>
          </cell>
          <cell r="AS477">
            <v>4</v>
          </cell>
        </row>
        <row r="478">
          <cell r="AR478" t="str">
            <v>0758ATLCLE1255</v>
          </cell>
          <cell r="AS478">
            <v>5</v>
          </cell>
        </row>
        <row r="479">
          <cell r="AR479" t="str">
            <v>2708ATLCVG1255</v>
          </cell>
          <cell r="AS479">
            <v>4</v>
          </cell>
        </row>
        <row r="480">
          <cell r="AR480" t="str">
            <v>0808ATLCMH1300</v>
          </cell>
          <cell r="AS480">
            <v>5</v>
          </cell>
        </row>
        <row r="481">
          <cell r="AR481" t="str">
            <v>2640BNAATL1300</v>
          </cell>
          <cell r="AS481">
            <v>4</v>
          </cell>
        </row>
        <row r="482">
          <cell r="AR482" t="str">
            <v>2011ATLCVG1308</v>
          </cell>
          <cell r="AS482">
            <v>4</v>
          </cell>
        </row>
        <row r="483">
          <cell r="AR483" t="str">
            <v>2016ATLBNA1309</v>
          </cell>
          <cell r="AS483">
            <v>4</v>
          </cell>
        </row>
        <row r="484">
          <cell r="AR484" t="str">
            <v>1418CVGATL1341</v>
          </cell>
          <cell r="AS484">
            <v>4</v>
          </cell>
        </row>
        <row r="485">
          <cell r="AR485" t="str">
            <v>0783ATLCVG1343</v>
          </cell>
          <cell r="AS485">
            <v>4</v>
          </cell>
        </row>
        <row r="486">
          <cell r="AR486" t="str">
            <v>1190ATLCAK1344</v>
          </cell>
          <cell r="AS486">
            <v>5</v>
          </cell>
        </row>
        <row r="487">
          <cell r="AR487" t="str">
            <v>0782CVGATL1355</v>
          </cell>
          <cell r="AS487">
            <v>4</v>
          </cell>
        </row>
        <row r="488">
          <cell r="AR488" t="str">
            <v>1066ATLBNA1356</v>
          </cell>
          <cell r="AS488">
            <v>4</v>
          </cell>
        </row>
        <row r="489">
          <cell r="AR489" t="str">
            <v>1474ATLCLE1400</v>
          </cell>
          <cell r="AS489">
            <v>5</v>
          </cell>
        </row>
        <row r="490">
          <cell r="AR490" t="str">
            <v>0958CLEATL1415</v>
          </cell>
          <cell r="AS490">
            <v>5</v>
          </cell>
        </row>
        <row r="491">
          <cell r="AR491" t="str">
            <v>1799BNAATL1422</v>
          </cell>
          <cell r="AS491">
            <v>4</v>
          </cell>
        </row>
        <row r="492">
          <cell r="AR492" t="str">
            <v>1069CMHATL1423</v>
          </cell>
          <cell r="AS492">
            <v>5</v>
          </cell>
        </row>
        <row r="493">
          <cell r="AR493" t="str">
            <v>0689ATLCAK1425</v>
          </cell>
          <cell r="AS493">
            <v>5</v>
          </cell>
        </row>
        <row r="494">
          <cell r="AR494" t="str">
            <v>1276ATLCMH1425</v>
          </cell>
          <cell r="AS494">
            <v>5</v>
          </cell>
        </row>
        <row r="495">
          <cell r="AR495" t="str">
            <v>0806ATLCVG1429</v>
          </cell>
          <cell r="AS495">
            <v>4</v>
          </cell>
        </row>
        <row r="496">
          <cell r="AR496" t="str">
            <v>2232CLEATL1448</v>
          </cell>
          <cell r="AS496">
            <v>5</v>
          </cell>
        </row>
        <row r="497">
          <cell r="AR497" t="str">
            <v>1323CVGATL1504</v>
          </cell>
          <cell r="AS497">
            <v>4</v>
          </cell>
        </row>
        <row r="498">
          <cell r="AR498" t="str">
            <v>2066ATLBNA1510</v>
          </cell>
          <cell r="AS498">
            <v>4</v>
          </cell>
        </row>
        <row r="499">
          <cell r="AR499" t="str">
            <v>1412ATLBNA1515</v>
          </cell>
          <cell r="AS499">
            <v>4</v>
          </cell>
        </row>
        <row r="500">
          <cell r="AR500" t="str">
            <v>0808CMHATL1515</v>
          </cell>
          <cell r="AS500">
            <v>5</v>
          </cell>
        </row>
        <row r="501">
          <cell r="AR501" t="str">
            <v>2118CVGATL1520</v>
          </cell>
          <cell r="AS501">
            <v>4</v>
          </cell>
        </row>
        <row r="502">
          <cell r="AR502" t="str">
            <v>1066BNAATL1545</v>
          </cell>
          <cell r="AS502">
            <v>4</v>
          </cell>
        </row>
        <row r="503">
          <cell r="AR503" t="str">
            <v>0890CVGATL1552</v>
          </cell>
          <cell r="AS503">
            <v>4</v>
          </cell>
        </row>
        <row r="504">
          <cell r="AR504" t="str">
            <v>2287ATLCVG1557</v>
          </cell>
          <cell r="AS504">
            <v>4</v>
          </cell>
        </row>
        <row r="505">
          <cell r="AR505" t="str">
            <v>1190CAKATL1600</v>
          </cell>
          <cell r="AS505">
            <v>5</v>
          </cell>
        </row>
        <row r="506">
          <cell r="AR506" t="str">
            <v>1193ATLCMH1605</v>
          </cell>
          <cell r="AS506">
            <v>5</v>
          </cell>
        </row>
        <row r="507">
          <cell r="AR507" t="str">
            <v>2528ATLCLE1615</v>
          </cell>
          <cell r="AS507">
            <v>5</v>
          </cell>
        </row>
        <row r="508">
          <cell r="AR508" t="str">
            <v>1694ATLCVG1617</v>
          </cell>
          <cell r="AS508">
            <v>4</v>
          </cell>
        </row>
        <row r="509">
          <cell r="AR509" t="str">
            <v>1474CLEATL1620</v>
          </cell>
          <cell r="AS509">
            <v>5</v>
          </cell>
        </row>
        <row r="510">
          <cell r="AR510" t="str">
            <v>1276CMHATL1639</v>
          </cell>
          <cell r="AS510">
            <v>5</v>
          </cell>
        </row>
        <row r="511">
          <cell r="AR511" t="str">
            <v>0842CVGATL1645</v>
          </cell>
          <cell r="AS511">
            <v>4</v>
          </cell>
        </row>
        <row r="512">
          <cell r="AR512" t="str">
            <v>2066BNAATL1655</v>
          </cell>
          <cell r="AS512">
            <v>4</v>
          </cell>
        </row>
        <row r="513">
          <cell r="AR513" t="str">
            <v>1412BNAATL1700</v>
          </cell>
          <cell r="AS513">
            <v>4</v>
          </cell>
        </row>
        <row r="514">
          <cell r="AR514" t="str">
            <v>0675ATLBNA1752</v>
          </cell>
          <cell r="AS514">
            <v>4</v>
          </cell>
        </row>
        <row r="515">
          <cell r="AR515" t="str">
            <v>1676ATLBNA1752</v>
          </cell>
          <cell r="AS515">
            <v>4</v>
          </cell>
        </row>
        <row r="516">
          <cell r="AR516" t="str">
            <v>0689CAKATL1800</v>
          </cell>
          <cell r="AS516">
            <v>5</v>
          </cell>
        </row>
        <row r="517">
          <cell r="AR517" t="str">
            <v>0950CVGATL1805</v>
          </cell>
          <cell r="AS517">
            <v>4</v>
          </cell>
        </row>
        <row r="518">
          <cell r="AR518" t="str">
            <v>0768CVGATL1810</v>
          </cell>
          <cell r="AS518">
            <v>4</v>
          </cell>
        </row>
        <row r="519">
          <cell r="AR519" t="str">
            <v>1193CMHATL1817</v>
          </cell>
          <cell r="AS519">
            <v>5</v>
          </cell>
        </row>
        <row r="520">
          <cell r="AR520" t="str">
            <v>2897ATLCVG1823</v>
          </cell>
          <cell r="AS520">
            <v>4</v>
          </cell>
        </row>
        <row r="521">
          <cell r="AR521" t="str">
            <v>0780ATLCVG1825</v>
          </cell>
          <cell r="AS521">
            <v>4</v>
          </cell>
        </row>
        <row r="522">
          <cell r="AR522" t="str">
            <v>1158ATLCLE1830</v>
          </cell>
          <cell r="AS522">
            <v>5</v>
          </cell>
        </row>
        <row r="523">
          <cell r="AR523" t="str">
            <v>2528CLEATL1835</v>
          </cell>
          <cell r="AS523">
            <v>5</v>
          </cell>
        </row>
        <row r="524">
          <cell r="AR524" t="str">
            <v>1678ATLCLE1843</v>
          </cell>
          <cell r="AS524">
            <v>5</v>
          </cell>
        </row>
        <row r="525">
          <cell r="AR525" t="str">
            <v>1695ATLCMH1847</v>
          </cell>
          <cell r="AS525">
            <v>5</v>
          </cell>
        </row>
        <row r="526">
          <cell r="AR526" t="str">
            <v>2656ATLCAK1900</v>
          </cell>
          <cell r="AS526">
            <v>5</v>
          </cell>
        </row>
        <row r="527">
          <cell r="AR527" t="str">
            <v>1292ATLCAK1911</v>
          </cell>
          <cell r="AS527">
            <v>5</v>
          </cell>
        </row>
        <row r="528">
          <cell r="AR528" t="str">
            <v>1823ATLBNA1916</v>
          </cell>
          <cell r="AS528">
            <v>4</v>
          </cell>
        </row>
        <row r="529">
          <cell r="AR529" t="str">
            <v>2599ATLBNA1916</v>
          </cell>
          <cell r="AS529">
            <v>4</v>
          </cell>
        </row>
        <row r="530">
          <cell r="AR530" t="str">
            <v>1676BNAATL1938</v>
          </cell>
          <cell r="AS530">
            <v>4</v>
          </cell>
        </row>
        <row r="531">
          <cell r="AR531" t="str">
            <v>0817CLEATL2000</v>
          </cell>
          <cell r="AS531">
            <v>5</v>
          </cell>
        </row>
        <row r="532">
          <cell r="AR532" t="str">
            <v>1646ATLCMH2028</v>
          </cell>
          <cell r="AS532">
            <v>5</v>
          </cell>
        </row>
        <row r="533">
          <cell r="AR533" t="str">
            <v>2560ABQSLC1200</v>
          </cell>
          <cell r="AS533">
            <v>3.5</v>
          </cell>
        </row>
        <row r="534">
          <cell r="AR534" t="str">
            <v>1553ABQSLC1210</v>
          </cell>
          <cell r="AS534">
            <v>3.5</v>
          </cell>
        </row>
        <row r="535">
          <cell r="AR535" t="str">
            <v>1147ATLOKC1210</v>
          </cell>
          <cell r="AS535">
            <v>5</v>
          </cell>
        </row>
        <row r="536">
          <cell r="AR536" t="str">
            <v>1692ATLSAN1215</v>
          </cell>
          <cell r="AS536">
            <v>9</v>
          </cell>
        </row>
        <row r="537">
          <cell r="AR537" t="str">
            <v>2314OKCATL1220</v>
          </cell>
          <cell r="AS537">
            <v>5</v>
          </cell>
        </row>
        <row r="538">
          <cell r="AR538" t="str">
            <v>1587LAXSEA1300</v>
          </cell>
          <cell r="AS538">
            <v>5.5</v>
          </cell>
        </row>
        <row r="539">
          <cell r="AR539" t="str">
            <v>2440PDXSEA1300</v>
          </cell>
          <cell r="AS539">
            <v>1.5</v>
          </cell>
        </row>
        <row r="540">
          <cell r="AR540" t="str">
            <v>1824PDXSLC1300</v>
          </cell>
          <cell r="AS540">
            <v>2.5</v>
          </cell>
        </row>
        <row r="541">
          <cell r="AR541" t="str">
            <v>1590SEALAX1300</v>
          </cell>
          <cell r="AS541">
            <v>5.5</v>
          </cell>
        </row>
        <row r="542">
          <cell r="AR542" t="str">
            <v>1653LAXSEA1305</v>
          </cell>
          <cell r="AS542">
            <v>5.5</v>
          </cell>
        </row>
        <row r="543">
          <cell r="AR543" t="str">
            <v>1592SANATL1315</v>
          </cell>
          <cell r="AS543">
            <v>9</v>
          </cell>
        </row>
        <row r="544">
          <cell r="AR544" t="str">
            <v>1380SANLAX1315</v>
          </cell>
          <cell r="AS544">
            <v>3</v>
          </cell>
        </row>
        <row r="545">
          <cell r="AR545" t="str">
            <v>2077SEALAX1315</v>
          </cell>
          <cell r="AS545">
            <v>5.5</v>
          </cell>
        </row>
        <row r="546">
          <cell r="AR546" t="str">
            <v>1156PDXATL1320</v>
          </cell>
          <cell r="AS546">
            <v>9</v>
          </cell>
        </row>
        <row r="547">
          <cell r="AR547" t="str">
            <v>2565ATLPDX1325</v>
          </cell>
          <cell r="AS547">
            <v>9</v>
          </cell>
        </row>
        <row r="548">
          <cell r="AR548" t="str">
            <v>2065ATLPDX1328</v>
          </cell>
          <cell r="AS548">
            <v>9</v>
          </cell>
        </row>
        <row r="549">
          <cell r="AR549" t="str">
            <v>0699RNOATL1400</v>
          </cell>
          <cell r="AS549">
            <v>9</v>
          </cell>
        </row>
        <row r="550">
          <cell r="AR550" t="str">
            <v>0847PDXSLC1415</v>
          </cell>
          <cell r="AS550">
            <v>2.5</v>
          </cell>
        </row>
        <row r="551">
          <cell r="AR551" t="str">
            <v>0876SANSEA1420</v>
          </cell>
          <cell r="AS551">
            <v>4.5</v>
          </cell>
        </row>
        <row r="552">
          <cell r="AR552" t="str">
            <v>2708SANSEA1420</v>
          </cell>
          <cell r="AS552">
            <v>4.5</v>
          </cell>
        </row>
        <row r="553">
          <cell r="AR553" t="str">
            <v>2538SANSEA1421</v>
          </cell>
          <cell r="AS553">
            <v>4.5</v>
          </cell>
        </row>
        <row r="554">
          <cell r="AR554" t="str">
            <v>0030SANATL1425</v>
          </cell>
          <cell r="AS554">
            <v>9</v>
          </cell>
        </row>
        <row r="555">
          <cell r="AR555" t="str">
            <v>2189SLCPDX1425</v>
          </cell>
          <cell r="AS555">
            <v>2.5</v>
          </cell>
        </row>
        <row r="556">
          <cell r="AR556" t="str">
            <v>0662SLCPHX1425</v>
          </cell>
          <cell r="AS556">
            <v>4</v>
          </cell>
        </row>
        <row r="557">
          <cell r="AR557" t="str">
            <v>2481ATLOKC1426</v>
          </cell>
          <cell r="AS557">
            <v>5</v>
          </cell>
        </row>
        <row r="558">
          <cell r="AR558" t="str">
            <v>1531SLCPHX1429</v>
          </cell>
          <cell r="AS558">
            <v>4</v>
          </cell>
        </row>
        <row r="559">
          <cell r="AR559" t="str">
            <v>1139SEAPDX1440</v>
          </cell>
          <cell r="AS559">
            <v>1.5</v>
          </cell>
        </row>
        <row r="560">
          <cell r="AR560" t="str">
            <v>1923LAXSEA1500</v>
          </cell>
          <cell r="AS560">
            <v>5.5</v>
          </cell>
        </row>
        <row r="561">
          <cell r="AR561" t="str">
            <v>1480LAXSEA1500</v>
          </cell>
          <cell r="AS561">
            <v>5.5</v>
          </cell>
        </row>
        <row r="562">
          <cell r="AR562" t="str">
            <v>2135SEALAX1500</v>
          </cell>
          <cell r="AS562">
            <v>5.5</v>
          </cell>
        </row>
        <row r="563">
          <cell r="AR563" t="str">
            <v>0738SEALAX1500</v>
          </cell>
          <cell r="AS563">
            <v>5.5</v>
          </cell>
        </row>
        <row r="564">
          <cell r="AR564" t="str">
            <v>1147OKCATL1501</v>
          </cell>
          <cell r="AS564">
            <v>5</v>
          </cell>
        </row>
        <row r="565">
          <cell r="AR565" t="str">
            <v>0959ATLSAN1539</v>
          </cell>
          <cell r="AS565">
            <v>9</v>
          </cell>
        </row>
        <row r="566">
          <cell r="AR566" t="str">
            <v>1430ATLSAN1539</v>
          </cell>
          <cell r="AS566">
            <v>9</v>
          </cell>
        </row>
        <row r="567">
          <cell r="AR567" t="str">
            <v>1139PDXSEA1627</v>
          </cell>
          <cell r="AS567">
            <v>1.5</v>
          </cell>
        </row>
        <row r="568">
          <cell r="AR568" t="str">
            <v>1371LAXSEA1630</v>
          </cell>
          <cell r="AS568">
            <v>5.5</v>
          </cell>
        </row>
        <row r="569">
          <cell r="AR569" t="str">
            <v>0128SEALAX1645</v>
          </cell>
          <cell r="AS569">
            <v>5.5</v>
          </cell>
        </row>
        <row r="570">
          <cell r="AR570" t="str">
            <v>0796SEASAN1649</v>
          </cell>
          <cell r="AS570">
            <v>4.5</v>
          </cell>
        </row>
        <row r="571">
          <cell r="AR571" t="str">
            <v>2714LAXSEA1700</v>
          </cell>
          <cell r="AS571">
            <v>5.5</v>
          </cell>
        </row>
        <row r="572">
          <cell r="AR572" t="str">
            <v>1545SLCPHX1700</v>
          </cell>
          <cell r="AS572">
            <v>4</v>
          </cell>
        </row>
        <row r="573">
          <cell r="AR573" t="str">
            <v>1917LAXSEA1705</v>
          </cell>
          <cell r="AS573">
            <v>5.5</v>
          </cell>
        </row>
        <row r="574">
          <cell r="AR574" t="str">
            <v>2082SLCPHX1710</v>
          </cell>
          <cell r="AS574">
            <v>4</v>
          </cell>
        </row>
        <row r="575">
          <cell r="AR575" t="str">
            <v>2481OKCATL1716</v>
          </cell>
          <cell r="AS575">
            <v>5</v>
          </cell>
        </row>
        <row r="576">
          <cell r="AR576" t="str">
            <v>1741SLCPDX1716</v>
          </cell>
          <cell r="AS576">
            <v>2.5</v>
          </cell>
        </row>
        <row r="577">
          <cell r="AR577" t="str">
            <v>2189PDXSLC1720</v>
          </cell>
          <cell r="AS577">
            <v>2.5</v>
          </cell>
        </row>
        <row r="578">
          <cell r="AR578" t="str">
            <v>2877PHXSLC1733</v>
          </cell>
          <cell r="AS578">
            <v>4</v>
          </cell>
        </row>
        <row r="579">
          <cell r="AR579" t="str">
            <v>0129LAXSEA1805</v>
          </cell>
          <cell r="AS579">
            <v>5.5</v>
          </cell>
        </row>
        <row r="580">
          <cell r="AR580" t="str">
            <v>1692SANATL1810</v>
          </cell>
          <cell r="AS580">
            <v>9</v>
          </cell>
        </row>
        <row r="581">
          <cell r="AR581" t="str">
            <v>1140ATLOKC1815</v>
          </cell>
          <cell r="AS581">
            <v>5</v>
          </cell>
        </row>
        <row r="582">
          <cell r="AR582" t="str">
            <v>2425ATLOKC1821</v>
          </cell>
          <cell r="AS582">
            <v>5</v>
          </cell>
        </row>
        <row r="583">
          <cell r="AR583" t="str">
            <v>2644SEALAX1830</v>
          </cell>
          <cell r="AS583">
            <v>5.5</v>
          </cell>
        </row>
        <row r="584">
          <cell r="AR584" t="str">
            <v>1292SEAPDX1830</v>
          </cell>
          <cell r="AS584">
            <v>1.5</v>
          </cell>
        </row>
        <row r="585">
          <cell r="AR585" t="str">
            <v>1806SEASAN1835</v>
          </cell>
          <cell r="AS585">
            <v>4.5</v>
          </cell>
        </row>
        <row r="586">
          <cell r="AR586" t="str">
            <v>0865SEALAX1840</v>
          </cell>
          <cell r="AS586">
            <v>5.5</v>
          </cell>
        </row>
        <row r="587">
          <cell r="AR587" t="str">
            <v>1792ATLSAN1918</v>
          </cell>
          <cell r="AS587">
            <v>9</v>
          </cell>
        </row>
        <row r="588">
          <cell r="AR588" t="str">
            <v>2776ATLSAN1946</v>
          </cell>
          <cell r="AS588">
            <v>9</v>
          </cell>
        </row>
        <row r="589">
          <cell r="AR589" t="str">
            <v>2065PDXATL1946</v>
          </cell>
          <cell r="AS589">
            <v>9</v>
          </cell>
        </row>
        <row r="590">
          <cell r="AR590" t="str">
            <v>2565PDXATL1948</v>
          </cell>
          <cell r="AS590">
            <v>9</v>
          </cell>
        </row>
        <row r="591">
          <cell r="AR591" t="str">
            <v>1292PDXSEA2015</v>
          </cell>
          <cell r="AS591">
            <v>1.5</v>
          </cell>
        </row>
        <row r="592">
          <cell r="AR592" t="str">
            <v>1741PDXSLC2015</v>
          </cell>
          <cell r="AS592">
            <v>2.5</v>
          </cell>
        </row>
        <row r="593">
          <cell r="AR593" t="str">
            <v>0796SANSEA2021</v>
          </cell>
          <cell r="AS593">
            <v>4.5</v>
          </cell>
        </row>
        <row r="594">
          <cell r="AR594" t="str">
            <v>0887ATLPDX2034</v>
          </cell>
          <cell r="AS594">
            <v>9</v>
          </cell>
        </row>
        <row r="595">
          <cell r="AR595" t="str">
            <v>2483ATLOKC2040</v>
          </cell>
          <cell r="AS595">
            <v>5</v>
          </cell>
        </row>
        <row r="596">
          <cell r="AR596" t="str">
            <v>2707SEALAX2045</v>
          </cell>
          <cell r="AS596">
            <v>5.5</v>
          </cell>
        </row>
        <row r="597">
          <cell r="AR597" t="str">
            <v>2101LAXSEA2055</v>
          </cell>
          <cell r="AS597">
            <v>5.5</v>
          </cell>
        </row>
        <row r="598">
          <cell r="AR598" t="str">
            <v>1188SEALAX2059</v>
          </cell>
          <cell r="AS598">
            <v>5.5</v>
          </cell>
        </row>
        <row r="599">
          <cell r="AR599" t="str">
            <v>1194SLCPDX2100</v>
          </cell>
          <cell r="AS599">
            <v>2.5</v>
          </cell>
        </row>
        <row r="600">
          <cell r="AR600" t="str">
            <v>1481LITATL1050</v>
          </cell>
          <cell r="AS600">
            <v>5</v>
          </cell>
        </row>
        <row r="601">
          <cell r="AR601" t="str">
            <v>2606EVVATL1100</v>
          </cell>
          <cell r="AS601">
            <v>4</v>
          </cell>
        </row>
        <row r="602">
          <cell r="AR602" t="str">
            <v>1556EVVATL1100</v>
          </cell>
          <cell r="AS602">
            <v>4</v>
          </cell>
        </row>
        <row r="603">
          <cell r="AR603" t="str">
            <v>1459HSVATL1100</v>
          </cell>
          <cell r="AS603">
            <v>4</v>
          </cell>
        </row>
        <row r="604">
          <cell r="AR604" t="str">
            <v>1208LITATL1100</v>
          </cell>
          <cell r="AS604">
            <v>5</v>
          </cell>
        </row>
        <row r="605">
          <cell r="AR605" t="str">
            <v>0931SDFATL1100</v>
          </cell>
          <cell r="AS605">
            <v>4</v>
          </cell>
        </row>
        <row r="606">
          <cell r="AR606" t="str">
            <v>2171SDFATL1100</v>
          </cell>
          <cell r="AS606">
            <v>4</v>
          </cell>
        </row>
        <row r="607">
          <cell r="AR607" t="str">
            <v>1485XNAATL1100</v>
          </cell>
          <cell r="AS607">
            <v>5</v>
          </cell>
        </row>
        <row r="608">
          <cell r="AR608" t="str">
            <v>1073DTWATL1115</v>
          </cell>
          <cell r="AS608">
            <v>6.5</v>
          </cell>
        </row>
        <row r="609">
          <cell r="AR609" t="str">
            <v>0993SDFATL1115</v>
          </cell>
          <cell r="AS609">
            <v>4</v>
          </cell>
        </row>
        <row r="610">
          <cell r="AR610" t="str">
            <v>0982DTWATL1120</v>
          </cell>
          <cell r="AS610">
            <v>6.5</v>
          </cell>
        </row>
        <row r="611">
          <cell r="AR611" t="str">
            <v>1522ATLSDF1210</v>
          </cell>
          <cell r="AS611">
            <v>4</v>
          </cell>
        </row>
        <row r="612">
          <cell r="AR612" t="str">
            <v>0963SDFATL1210</v>
          </cell>
          <cell r="AS612">
            <v>4</v>
          </cell>
        </row>
        <row r="613">
          <cell r="AR613" t="str">
            <v>0970HSVATL1215</v>
          </cell>
          <cell r="AS613">
            <v>4</v>
          </cell>
        </row>
        <row r="614">
          <cell r="AR614" t="str">
            <v>1306DTWATL1225</v>
          </cell>
          <cell r="AS614">
            <v>6.5</v>
          </cell>
        </row>
        <row r="615">
          <cell r="AR615" t="str">
            <v>1913ATLLIT1226</v>
          </cell>
          <cell r="AS615">
            <v>5</v>
          </cell>
        </row>
        <row r="616">
          <cell r="AR616" t="str">
            <v>1614LITATL1230</v>
          </cell>
          <cell r="AS616">
            <v>5</v>
          </cell>
        </row>
        <row r="617">
          <cell r="AR617" t="str">
            <v>2382SDFATL1245</v>
          </cell>
          <cell r="AS617">
            <v>4</v>
          </cell>
        </row>
        <row r="618">
          <cell r="AR618" t="str">
            <v>1054ATLHSV1255</v>
          </cell>
          <cell r="AS618">
            <v>4</v>
          </cell>
        </row>
        <row r="619">
          <cell r="AR619" t="str">
            <v>0095ATLDTW1321</v>
          </cell>
          <cell r="AS619">
            <v>6.5</v>
          </cell>
        </row>
        <row r="620">
          <cell r="AR620" t="str">
            <v>1805ATLDTW1329</v>
          </cell>
          <cell r="AS620">
            <v>6.5</v>
          </cell>
        </row>
        <row r="621">
          <cell r="AR621" t="str">
            <v>2104ATLMYR1335</v>
          </cell>
          <cell r="AS621">
            <v>4</v>
          </cell>
        </row>
        <row r="622">
          <cell r="AR622" t="str">
            <v>2952ATLMYR1341</v>
          </cell>
          <cell r="AS622">
            <v>4</v>
          </cell>
        </row>
        <row r="623">
          <cell r="AR623" t="str">
            <v>2479DTWATL1355</v>
          </cell>
          <cell r="AS623">
            <v>6.5</v>
          </cell>
        </row>
        <row r="624">
          <cell r="AR624" t="str">
            <v>1522SDFATL1405</v>
          </cell>
          <cell r="AS624">
            <v>4</v>
          </cell>
        </row>
        <row r="625">
          <cell r="AR625" t="str">
            <v>2955ATLHSV1425</v>
          </cell>
          <cell r="AS625">
            <v>4</v>
          </cell>
        </row>
        <row r="626">
          <cell r="AR626" t="str">
            <v>1344ATLHSV1425</v>
          </cell>
          <cell r="AS626">
            <v>4</v>
          </cell>
        </row>
        <row r="627">
          <cell r="AR627" t="str">
            <v>1054HSVATL1428</v>
          </cell>
          <cell r="AS627">
            <v>4</v>
          </cell>
        </row>
        <row r="628">
          <cell r="AR628" t="str">
            <v>1913LITATL1445</v>
          </cell>
          <cell r="AS628">
            <v>5</v>
          </cell>
        </row>
        <row r="629">
          <cell r="AR629" t="str">
            <v>1302ATLSDF1450</v>
          </cell>
          <cell r="AS629">
            <v>4</v>
          </cell>
        </row>
        <row r="630">
          <cell r="AR630" t="str">
            <v>2088ATLLIT1452</v>
          </cell>
          <cell r="AS630">
            <v>5</v>
          </cell>
        </row>
        <row r="631">
          <cell r="AR631" t="str">
            <v>2104MYRATL1525</v>
          </cell>
          <cell r="AS631">
            <v>4</v>
          </cell>
        </row>
        <row r="632">
          <cell r="AR632" t="str">
            <v>2952MYRATL1525</v>
          </cell>
          <cell r="AS632">
            <v>4</v>
          </cell>
        </row>
        <row r="633">
          <cell r="AR633" t="str">
            <v>2955HSVATL1554</v>
          </cell>
          <cell r="AS633">
            <v>4</v>
          </cell>
        </row>
        <row r="634">
          <cell r="AR634" t="str">
            <v>1344HSVATL1600</v>
          </cell>
          <cell r="AS634">
            <v>4</v>
          </cell>
        </row>
        <row r="635">
          <cell r="AR635" t="str">
            <v>0694ATLHSV1609</v>
          </cell>
          <cell r="AS635">
            <v>4</v>
          </cell>
        </row>
        <row r="636">
          <cell r="AR636" t="str">
            <v>1753ATLHSV1609</v>
          </cell>
          <cell r="AS636">
            <v>4</v>
          </cell>
        </row>
        <row r="637">
          <cell r="AR637" t="str">
            <v>2496ATLSDF1612</v>
          </cell>
          <cell r="AS637">
            <v>4</v>
          </cell>
        </row>
        <row r="638">
          <cell r="AR638" t="str">
            <v>0629DTWATL1615</v>
          </cell>
          <cell r="AS638">
            <v>6.5</v>
          </cell>
        </row>
        <row r="639">
          <cell r="AR639" t="str">
            <v>2365ATLMYR1649</v>
          </cell>
          <cell r="AS639">
            <v>4</v>
          </cell>
        </row>
        <row r="640">
          <cell r="AR640" t="str">
            <v>1455ATLMYR1650</v>
          </cell>
          <cell r="AS640">
            <v>4</v>
          </cell>
        </row>
        <row r="641">
          <cell r="AR641" t="str">
            <v>1302SDFATL1651</v>
          </cell>
          <cell r="AS641">
            <v>4</v>
          </cell>
        </row>
        <row r="642">
          <cell r="AR642" t="str">
            <v>1063ATLDTW1653</v>
          </cell>
          <cell r="AS642">
            <v>6.5</v>
          </cell>
        </row>
        <row r="643">
          <cell r="AR643" t="str">
            <v>2088LITATL1710</v>
          </cell>
          <cell r="AS643">
            <v>5</v>
          </cell>
        </row>
        <row r="644">
          <cell r="AR644" t="str">
            <v>1753HSVATL1740</v>
          </cell>
          <cell r="AS644">
            <v>4</v>
          </cell>
        </row>
        <row r="645">
          <cell r="AR645" t="str">
            <v>0694HSVATL1740</v>
          </cell>
          <cell r="AS645">
            <v>4</v>
          </cell>
        </row>
        <row r="646">
          <cell r="AR646" t="str">
            <v>0861ATLHSV1745</v>
          </cell>
          <cell r="AS646">
            <v>4</v>
          </cell>
        </row>
        <row r="647">
          <cell r="AR647" t="str">
            <v>0325DTWATL1745</v>
          </cell>
          <cell r="AS647">
            <v>6.5</v>
          </cell>
        </row>
        <row r="648">
          <cell r="AR648" t="str">
            <v>0691DTWATL1745</v>
          </cell>
          <cell r="AS648">
            <v>6.5</v>
          </cell>
        </row>
        <row r="649">
          <cell r="AR649" t="str">
            <v>1779DTWATL1745</v>
          </cell>
          <cell r="AS649">
            <v>6.5</v>
          </cell>
        </row>
        <row r="650">
          <cell r="AR650" t="str">
            <v>1191ATLHSV1747</v>
          </cell>
          <cell r="AS650">
            <v>4</v>
          </cell>
        </row>
        <row r="651">
          <cell r="AR651" t="str">
            <v>1175ATLLIT1750</v>
          </cell>
          <cell r="AS651">
            <v>5</v>
          </cell>
        </row>
        <row r="652">
          <cell r="AR652" t="str">
            <v>0699ATLLIT1752</v>
          </cell>
          <cell r="AS652">
            <v>5</v>
          </cell>
        </row>
        <row r="653">
          <cell r="AR653" t="str">
            <v>2496SDFATL1812</v>
          </cell>
          <cell r="AS653">
            <v>4</v>
          </cell>
        </row>
        <row r="654">
          <cell r="AR654" t="str">
            <v>2365MYRATL1835</v>
          </cell>
          <cell r="AS654">
            <v>4</v>
          </cell>
        </row>
        <row r="655">
          <cell r="AR655" t="str">
            <v>1455MYRATL1840</v>
          </cell>
          <cell r="AS655">
            <v>4</v>
          </cell>
        </row>
        <row r="656">
          <cell r="AR656" t="str">
            <v>0902ATLDTW1855</v>
          </cell>
          <cell r="AS656">
            <v>6.5</v>
          </cell>
        </row>
        <row r="657">
          <cell r="AR657" t="str">
            <v>2184ATLSDF1908</v>
          </cell>
          <cell r="AS657">
            <v>4</v>
          </cell>
        </row>
        <row r="658">
          <cell r="AR658" t="str">
            <v>2978ATLSDF1910</v>
          </cell>
          <cell r="AS658">
            <v>4</v>
          </cell>
        </row>
        <row r="659">
          <cell r="AR659" t="str">
            <v>0861HSVATL1918</v>
          </cell>
          <cell r="AS659">
            <v>4</v>
          </cell>
        </row>
        <row r="660">
          <cell r="AR660" t="str">
            <v>1191HSVATL1920</v>
          </cell>
          <cell r="AS660">
            <v>4</v>
          </cell>
        </row>
        <row r="661">
          <cell r="AR661" t="str">
            <v>0416JFKMSP1100</v>
          </cell>
          <cell r="AS661">
            <v>8</v>
          </cell>
        </row>
        <row r="662">
          <cell r="AR662" t="str">
            <v>0850GRRMSP1105</v>
          </cell>
          <cell r="AS662">
            <v>4.5</v>
          </cell>
        </row>
        <row r="663">
          <cell r="AR663" t="str">
            <v>0465JFKMSP1105</v>
          </cell>
          <cell r="AS663">
            <v>8</v>
          </cell>
        </row>
        <row r="664">
          <cell r="AR664" t="str">
            <v>1848DTWLGA1110</v>
          </cell>
          <cell r="AS664">
            <v>6</v>
          </cell>
        </row>
        <row r="665">
          <cell r="AR665" t="str">
            <v>1787OMAMSP1119</v>
          </cell>
          <cell r="AS665">
            <v>3.5</v>
          </cell>
        </row>
        <row r="666">
          <cell r="AR666" t="str">
            <v>1336MCIMSP1122</v>
          </cell>
          <cell r="AS666">
            <v>3.5</v>
          </cell>
        </row>
        <row r="667">
          <cell r="AR667" t="str">
            <v>0926MCIDTW1125</v>
          </cell>
          <cell r="AS667">
            <v>2.5</v>
          </cell>
        </row>
        <row r="668">
          <cell r="AR668" t="str">
            <v>0954MSNMSP1129</v>
          </cell>
          <cell r="AS668">
            <v>3.5</v>
          </cell>
        </row>
        <row r="669">
          <cell r="AR669" t="str">
            <v>2966MCIDTW1130</v>
          </cell>
          <cell r="AS669">
            <v>2.5</v>
          </cell>
        </row>
        <row r="670">
          <cell r="AR670" t="str">
            <v>0814MSNDTW1145</v>
          </cell>
          <cell r="AS670">
            <v>1.5</v>
          </cell>
        </row>
        <row r="671">
          <cell r="AR671" t="str">
            <v>2032MSPJFK1150</v>
          </cell>
          <cell r="AS671">
            <v>8.5</v>
          </cell>
        </row>
        <row r="672">
          <cell r="AR672" t="str">
            <v>1996MSPLGA1155</v>
          </cell>
          <cell r="AS672">
            <v>9</v>
          </cell>
        </row>
        <row r="673">
          <cell r="AR673" t="str">
            <v>2656MSPMCI1155</v>
          </cell>
          <cell r="AS673">
            <v>3.5</v>
          </cell>
        </row>
        <row r="674">
          <cell r="AR674" t="str">
            <v>0121LGAMSP1200</v>
          </cell>
          <cell r="AS674">
            <v>9</v>
          </cell>
        </row>
        <row r="675">
          <cell r="AR675" t="str">
            <v>1479MSPGRR1200</v>
          </cell>
          <cell r="AS675">
            <v>4.5</v>
          </cell>
        </row>
        <row r="676">
          <cell r="AR676" t="str">
            <v>0700MSPGRR1205</v>
          </cell>
          <cell r="AS676">
            <v>4.5</v>
          </cell>
        </row>
        <row r="677">
          <cell r="AR677" t="str">
            <v>0669MSPMCI1205</v>
          </cell>
          <cell r="AS677">
            <v>3.5</v>
          </cell>
        </row>
        <row r="678">
          <cell r="AR678" t="str">
            <v>1999DTWMKE1220</v>
          </cell>
          <cell r="AS678">
            <v>1.5</v>
          </cell>
        </row>
        <row r="679">
          <cell r="AR679" t="str">
            <v>2071DTWMSN1220</v>
          </cell>
          <cell r="AS679">
            <v>1.5</v>
          </cell>
        </row>
        <row r="680">
          <cell r="AR680" t="str">
            <v>0866DTWMKE1226</v>
          </cell>
          <cell r="AS680">
            <v>1.5</v>
          </cell>
        </row>
        <row r="681">
          <cell r="AR681" t="str">
            <v>0953DTWMSN1232</v>
          </cell>
          <cell r="AS681">
            <v>1.5</v>
          </cell>
        </row>
        <row r="682">
          <cell r="AR682" t="str">
            <v>1985DTWJFK1235</v>
          </cell>
          <cell r="AS682">
            <v>5</v>
          </cell>
        </row>
        <row r="683">
          <cell r="AR683" t="str">
            <v>1381DTWMCI1235</v>
          </cell>
          <cell r="AS683">
            <v>2.5</v>
          </cell>
        </row>
        <row r="684">
          <cell r="AR684" t="str">
            <v>2968DTWMCI1236</v>
          </cell>
          <cell r="AS684">
            <v>2.5</v>
          </cell>
        </row>
        <row r="685">
          <cell r="AR685" t="str">
            <v>0883MSNMSP1243</v>
          </cell>
          <cell r="AS685">
            <v>3.5</v>
          </cell>
        </row>
        <row r="686">
          <cell r="AR686" t="str">
            <v>0406JFKDTW1305</v>
          </cell>
          <cell r="AS686">
            <v>5</v>
          </cell>
        </row>
        <row r="687">
          <cell r="AR687" t="str">
            <v>0451JFKDTW1310</v>
          </cell>
          <cell r="AS687">
            <v>5</v>
          </cell>
        </row>
        <row r="688">
          <cell r="AR688" t="str">
            <v>0442JFKDTW1310</v>
          </cell>
          <cell r="AS688">
            <v>5</v>
          </cell>
        </row>
        <row r="689">
          <cell r="AR689" t="str">
            <v>2010JFKDTW1310</v>
          </cell>
          <cell r="AS689">
            <v>5</v>
          </cell>
        </row>
        <row r="690">
          <cell r="AR690" t="str">
            <v>0753MEMMSP1310</v>
          </cell>
          <cell r="AS690">
            <v>4.5</v>
          </cell>
        </row>
        <row r="691">
          <cell r="AR691" t="str">
            <v>0965MEMMSP1310</v>
          </cell>
          <cell r="AS691">
            <v>4.5</v>
          </cell>
        </row>
        <row r="692">
          <cell r="AR692" t="str">
            <v>1496LGAMSP1355</v>
          </cell>
          <cell r="AS692">
            <v>9</v>
          </cell>
        </row>
        <row r="693">
          <cell r="AR693" t="str">
            <v>0823MSPOMA1355</v>
          </cell>
          <cell r="AS693">
            <v>3.5</v>
          </cell>
        </row>
        <row r="694">
          <cell r="AR694" t="str">
            <v>1479GRRMSP1400</v>
          </cell>
          <cell r="AS694">
            <v>4.5</v>
          </cell>
        </row>
        <row r="695">
          <cell r="AR695" t="str">
            <v>2096MSPLGA1400</v>
          </cell>
          <cell r="AS695">
            <v>9</v>
          </cell>
        </row>
        <row r="696">
          <cell r="AR696" t="str">
            <v>0700GRRMSP1406</v>
          </cell>
          <cell r="AS696">
            <v>4.5</v>
          </cell>
        </row>
        <row r="697">
          <cell r="AR697" t="str">
            <v>1999MKEDTW1412</v>
          </cell>
          <cell r="AS697">
            <v>1.5</v>
          </cell>
        </row>
        <row r="698">
          <cell r="AR698" t="str">
            <v>2656MCIMSP1415</v>
          </cell>
          <cell r="AS698">
            <v>3.5</v>
          </cell>
        </row>
        <row r="699">
          <cell r="AR699" t="str">
            <v>0866MKEDTW1417</v>
          </cell>
          <cell r="AS699">
            <v>1.5</v>
          </cell>
        </row>
        <row r="700">
          <cell r="AR700" t="str">
            <v>0669MCIMSP1420</v>
          </cell>
          <cell r="AS700">
            <v>3.5</v>
          </cell>
        </row>
        <row r="701">
          <cell r="AR701" t="str">
            <v>2071MSNDTW1423</v>
          </cell>
          <cell r="AS701">
            <v>1.5</v>
          </cell>
        </row>
        <row r="702">
          <cell r="AR702" t="str">
            <v>0953MSNDTW1430</v>
          </cell>
          <cell r="AS702">
            <v>1.5</v>
          </cell>
        </row>
        <row r="703">
          <cell r="AR703" t="str">
            <v>1694MSPGRR1450</v>
          </cell>
          <cell r="AS703">
            <v>4.5</v>
          </cell>
        </row>
        <row r="704">
          <cell r="AR704" t="str">
            <v>0898MSPGRR1450</v>
          </cell>
          <cell r="AS704">
            <v>4.5</v>
          </cell>
        </row>
        <row r="705">
          <cell r="AR705" t="str">
            <v>0730MSPMEM1450</v>
          </cell>
          <cell r="AS705">
            <v>4.5</v>
          </cell>
        </row>
        <row r="706">
          <cell r="AR706" t="str">
            <v>0418MSPJFK1459</v>
          </cell>
          <cell r="AS706">
            <v>8.5</v>
          </cell>
        </row>
        <row r="707">
          <cell r="AR707" t="str">
            <v>1796MSPLGA1500</v>
          </cell>
          <cell r="AS707">
            <v>9</v>
          </cell>
        </row>
        <row r="708">
          <cell r="AR708" t="str">
            <v>2968MCIDTW1520</v>
          </cell>
          <cell r="AS708">
            <v>2.5</v>
          </cell>
        </row>
        <row r="709">
          <cell r="AR709" t="str">
            <v>1381MCIDTW1521</v>
          </cell>
          <cell r="AS709">
            <v>2.5</v>
          </cell>
        </row>
        <row r="710">
          <cell r="AR710" t="str">
            <v>0463JFKMSP1530</v>
          </cell>
          <cell r="AS710">
            <v>8</v>
          </cell>
        </row>
        <row r="711">
          <cell r="AR711" t="str">
            <v>2149LGAMSP1531</v>
          </cell>
          <cell r="AS711">
            <v>9</v>
          </cell>
        </row>
        <row r="712">
          <cell r="AR712" t="str">
            <v>0823OMAMSP1553</v>
          </cell>
          <cell r="AS712">
            <v>3.5</v>
          </cell>
        </row>
        <row r="713">
          <cell r="AR713" t="str">
            <v>0518DTWMKE1606</v>
          </cell>
          <cell r="AS713">
            <v>1.5</v>
          </cell>
        </row>
        <row r="714">
          <cell r="AR714" t="str">
            <v>0820DTWMCI1620</v>
          </cell>
          <cell r="AS714">
            <v>2.5</v>
          </cell>
        </row>
        <row r="715">
          <cell r="AR715" t="str">
            <v>1217DTWMCI1620</v>
          </cell>
          <cell r="AS715">
            <v>2.5</v>
          </cell>
        </row>
        <row r="716">
          <cell r="AR716" t="str">
            <v>1694GRRMSP1646</v>
          </cell>
          <cell r="AS716">
            <v>4.5</v>
          </cell>
        </row>
        <row r="717">
          <cell r="AR717" t="str">
            <v>0898GRRMSP1648</v>
          </cell>
          <cell r="AS717">
            <v>4.5</v>
          </cell>
        </row>
        <row r="718">
          <cell r="AR718" t="str">
            <v>0486JFKDTW1730</v>
          </cell>
          <cell r="AS718">
            <v>5</v>
          </cell>
        </row>
        <row r="719">
          <cell r="AR719" t="str">
            <v>0733DTWGRR1745</v>
          </cell>
          <cell r="AS719">
            <v>1.5</v>
          </cell>
        </row>
        <row r="720">
          <cell r="AR720" t="str">
            <v>0518MKEDTW1749</v>
          </cell>
          <cell r="AS720">
            <v>1.5</v>
          </cell>
        </row>
        <row r="721">
          <cell r="AR721" t="str">
            <v>1242DTWGRR1755</v>
          </cell>
          <cell r="AS721">
            <v>1.5</v>
          </cell>
        </row>
        <row r="722">
          <cell r="AR722" t="str">
            <v>2631MSPMCI1755</v>
          </cell>
          <cell r="AS722">
            <v>3.5</v>
          </cell>
        </row>
        <row r="723">
          <cell r="AR723" t="str">
            <v>1598MSPMCI1800</v>
          </cell>
          <cell r="AS723">
            <v>3.5</v>
          </cell>
        </row>
        <row r="724">
          <cell r="AR724" t="str">
            <v>1784MSPLGA1802</v>
          </cell>
          <cell r="AS724">
            <v>9</v>
          </cell>
        </row>
        <row r="725">
          <cell r="AR725" t="str">
            <v>1168MSPMSN1810</v>
          </cell>
          <cell r="AS725">
            <v>3.5</v>
          </cell>
        </row>
        <row r="726">
          <cell r="AR726" t="str">
            <v>1910MSPMCI1812</v>
          </cell>
          <cell r="AS726">
            <v>3.5</v>
          </cell>
        </row>
        <row r="727">
          <cell r="AR727" t="str">
            <v>1849MSPOMA1815</v>
          </cell>
          <cell r="AS727">
            <v>3.5</v>
          </cell>
        </row>
        <row r="728">
          <cell r="AR728" t="str">
            <v>0855LGAMSP1829</v>
          </cell>
          <cell r="AS728">
            <v>9</v>
          </cell>
        </row>
        <row r="729">
          <cell r="AR729" t="str">
            <v>1109MCIDTW1840</v>
          </cell>
          <cell r="AS729">
            <v>2.5</v>
          </cell>
        </row>
        <row r="730">
          <cell r="AR730" t="str">
            <v>1795MSPOMA1840</v>
          </cell>
          <cell r="AS730">
            <v>3.5</v>
          </cell>
        </row>
        <row r="731">
          <cell r="AR731" t="str">
            <v>0733GRRDTW1920</v>
          </cell>
          <cell r="AS731">
            <v>1.5</v>
          </cell>
        </row>
        <row r="732">
          <cell r="AR732" t="str">
            <v>1242GRRDTW1930</v>
          </cell>
          <cell r="AS732">
            <v>1.5</v>
          </cell>
        </row>
        <row r="733">
          <cell r="AR733" t="str">
            <v>0904LGAATL1100</v>
          </cell>
          <cell r="AS733">
            <v>8.5</v>
          </cell>
        </row>
        <row r="734">
          <cell r="AR734" t="str">
            <v>2705MSYLGA1100</v>
          </cell>
          <cell r="AS734">
            <v>5.5</v>
          </cell>
        </row>
        <row r="735">
          <cell r="AR735" t="str">
            <v>1476MSYLGA1105</v>
          </cell>
          <cell r="AS735">
            <v>5.5</v>
          </cell>
        </row>
        <row r="736">
          <cell r="AR736" t="str">
            <v>1836CHSATL1110</v>
          </cell>
          <cell r="AS736">
            <v>4</v>
          </cell>
        </row>
        <row r="737">
          <cell r="AR737" t="str">
            <v>2400ATLLGA1130</v>
          </cell>
          <cell r="AS737">
            <v>8.5</v>
          </cell>
        </row>
        <row r="738">
          <cell r="AR738" t="str">
            <v>1842LGAATL1159</v>
          </cell>
          <cell r="AS738">
            <v>8.5</v>
          </cell>
        </row>
        <row r="739">
          <cell r="AR739" t="str">
            <v>2023MSYJFK1200</v>
          </cell>
          <cell r="AS739">
            <v>4.5</v>
          </cell>
        </row>
        <row r="740">
          <cell r="AR740" t="str">
            <v>2951MSYJFK1201</v>
          </cell>
          <cell r="AS740">
            <v>4.5</v>
          </cell>
        </row>
        <row r="741">
          <cell r="AR741" t="str">
            <v>1117SAVATL1210</v>
          </cell>
          <cell r="AS741">
            <v>4</v>
          </cell>
        </row>
        <row r="742">
          <cell r="AR742" t="str">
            <v>1216SAVATL1210</v>
          </cell>
          <cell r="AS742">
            <v>4</v>
          </cell>
        </row>
        <row r="743">
          <cell r="AR743" t="str">
            <v>1670ATLCHS1214</v>
          </cell>
          <cell r="AS743">
            <v>4</v>
          </cell>
        </row>
        <row r="744">
          <cell r="AR744" t="str">
            <v>1684ATLCHS1217</v>
          </cell>
          <cell r="AS744">
            <v>4</v>
          </cell>
        </row>
        <row r="745">
          <cell r="AR745" t="str">
            <v>1312CHSATL1220</v>
          </cell>
          <cell r="AS745">
            <v>4</v>
          </cell>
        </row>
        <row r="746">
          <cell r="AR746" t="str">
            <v>2362ATLLGA1230</v>
          </cell>
          <cell r="AS746">
            <v>8.5</v>
          </cell>
        </row>
        <row r="747">
          <cell r="AR747" t="str">
            <v>0440JFKMSY1230</v>
          </cell>
          <cell r="AS747">
            <v>4.5</v>
          </cell>
        </row>
        <row r="748">
          <cell r="AR748" t="str">
            <v>2844JFKMSY1230</v>
          </cell>
          <cell r="AS748">
            <v>4.5</v>
          </cell>
        </row>
        <row r="749">
          <cell r="AR749" t="str">
            <v>0464JFKMSY1233</v>
          </cell>
          <cell r="AS749">
            <v>4.5</v>
          </cell>
        </row>
        <row r="750">
          <cell r="AR750" t="str">
            <v>2824JFKMSY1233</v>
          </cell>
          <cell r="AS750">
            <v>4.5</v>
          </cell>
        </row>
        <row r="751">
          <cell r="AR751" t="str">
            <v>1828ATLSAV1236</v>
          </cell>
          <cell r="AS751">
            <v>4</v>
          </cell>
        </row>
        <row r="752">
          <cell r="AR752" t="str">
            <v>1903LGAATL1259</v>
          </cell>
          <cell r="AS752">
            <v>8.5</v>
          </cell>
        </row>
        <row r="753">
          <cell r="AR753" t="str">
            <v>2714AGSLGA1330</v>
          </cell>
          <cell r="AS753">
            <v>4.5</v>
          </cell>
        </row>
        <row r="754">
          <cell r="AR754" t="str">
            <v>2277ATLLGA1330</v>
          </cell>
          <cell r="AS754">
            <v>8.5</v>
          </cell>
        </row>
        <row r="755">
          <cell r="AR755" t="str">
            <v>2790JFKMSY1335</v>
          </cell>
          <cell r="AS755">
            <v>4.5</v>
          </cell>
        </row>
        <row r="756">
          <cell r="AR756" t="str">
            <v>1350ATLCHS1342</v>
          </cell>
          <cell r="AS756">
            <v>4</v>
          </cell>
        </row>
        <row r="757">
          <cell r="AR757" t="str">
            <v>2884LGAMSY1350</v>
          </cell>
          <cell r="AS757">
            <v>5.5</v>
          </cell>
        </row>
        <row r="758">
          <cell r="AR758" t="str">
            <v>1539LGAATL1400</v>
          </cell>
          <cell r="AS758">
            <v>8.5</v>
          </cell>
        </row>
        <row r="759">
          <cell r="AR759" t="str">
            <v>1684CHSATL1406</v>
          </cell>
          <cell r="AS759">
            <v>4</v>
          </cell>
        </row>
        <row r="760">
          <cell r="AR760" t="str">
            <v>1670CHSATL1410</v>
          </cell>
          <cell r="AS760">
            <v>4</v>
          </cell>
        </row>
        <row r="761">
          <cell r="AR761" t="str">
            <v>1828SAVATL1421</v>
          </cell>
          <cell r="AS761">
            <v>4</v>
          </cell>
        </row>
        <row r="762">
          <cell r="AR762" t="str">
            <v>1286ATLLGA1430</v>
          </cell>
          <cell r="AS762">
            <v>8.5</v>
          </cell>
        </row>
        <row r="763">
          <cell r="AR763" t="str">
            <v>1463ATLCHS1459</v>
          </cell>
          <cell r="AS763">
            <v>4</v>
          </cell>
        </row>
        <row r="764">
          <cell r="AR764" t="str">
            <v>2057LGAATL1500</v>
          </cell>
          <cell r="AS764">
            <v>8.5</v>
          </cell>
        </row>
        <row r="765">
          <cell r="AR765" t="str">
            <v>2418ATLLGA1530</v>
          </cell>
          <cell r="AS765">
            <v>8.5</v>
          </cell>
        </row>
        <row r="766">
          <cell r="AR766" t="str">
            <v>1350CHSATL1536</v>
          </cell>
          <cell r="AS766">
            <v>4</v>
          </cell>
        </row>
        <row r="767">
          <cell r="AR767" t="str">
            <v>2515LGAATL1600</v>
          </cell>
          <cell r="AS767">
            <v>8.5</v>
          </cell>
        </row>
        <row r="768">
          <cell r="AR768" t="str">
            <v>2524ATLLGA1630</v>
          </cell>
          <cell r="AS768">
            <v>8.5</v>
          </cell>
        </row>
        <row r="769">
          <cell r="AR769" t="str">
            <v>1389ATLCHS1636</v>
          </cell>
          <cell r="AS769">
            <v>4</v>
          </cell>
        </row>
        <row r="770">
          <cell r="AR770" t="str">
            <v>1463CHSATL1650</v>
          </cell>
          <cell r="AS770">
            <v>4</v>
          </cell>
        </row>
        <row r="771">
          <cell r="AR771" t="str">
            <v>1991MSYJFK1655</v>
          </cell>
          <cell r="AS771">
            <v>4.5</v>
          </cell>
        </row>
        <row r="772">
          <cell r="AR772" t="str">
            <v>1914LGAATL1700</v>
          </cell>
          <cell r="AS772">
            <v>8.5</v>
          </cell>
        </row>
        <row r="773">
          <cell r="AR773" t="str">
            <v>1071MSYJFK1705</v>
          </cell>
          <cell r="AS773">
            <v>4.5</v>
          </cell>
        </row>
        <row r="774">
          <cell r="AR774" t="str">
            <v>1586ATLLGA1730</v>
          </cell>
          <cell r="AS774">
            <v>8.5</v>
          </cell>
        </row>
        <row r="775">
          <cell r="AR775" t="str">
            <v>2472ATLCHS1740</v>
          </cell>
          <cell r="AS775">
            <v>4</v>
          </cell>
        </row>
        <row r="776">
          <cell r="AR776" t="str">
            <v>1182LGAMSY1740</v>
          </cell>
          <cell r="AS776">
            <v>5.5</v>
          </cell>
        </row>
        <row r="777">
          <cell r="AR777" t="str">
            <v>1710MSYJFK1743</v>
          </cell>
          <cell r="AS777">
            <v>4.5</v>
          </cell>
        </row>
        <row r="778">
          <cell r="AR778" t="str">
            <v>2450ATLCHS1745</v>
          </cell>
          <cell r="AS778">
            <v>4</v>
          </cell>
        </row>
        <row r="779">
          <cell r="AR779" t="str">
            <v>1877LGAATL1800</v>
          </cell>
          <cell r="AS779">
            <v>8.5</v>
          </cell>
        </row>
        <row r="780">
          <cell r="AR780" t="str">
            <v>2908MSYLGA1811</v>
          </cell>
          <cell r="AS780">
            <v>5.5</v>
          </cell>
        </row>
        <row r="781">
          <cell r="AR781" t="str">
            <v>1389CHSATL1827</v>
          </cell>
          <cell r="AS781">
            <v>4</v>
          </cell>
        </row>
        <row r="782">
          <cell r="AR782" t="str">
            <v>2629ATLLGA1830</v>
          </cell>
          <cell r="AS782">
            <v>8.5</v>
          </cell>
        </row>
        <row r="783">
          <cell r="AR783" t="str">
            <v>1983ATLSAV1858</v>
          </cell>
          <cell r="AS783">
            <v>4</v>
          </cell>
        </row>
        <row r="784">
          <cell r="AR784" t="str">
            <v>1992LGAATL1859</v>
          </cell>
          <cell r="AS784">
            <v>8.5</v>
          </cell>
        </row>
        <row r="785">
          <cell r="AR785" t="str">
            <v>0765ATLCHS1902</v>
          </cell>
          <cell r="AS785">
            <v>4</v>
          </cell>
        </row>
        <row r="786">
          <cell r="AR786" t="str">
            <v>2796JFKMSY1928</v>
          </cell>
          <cell r="AS786">
            <v>4.5</v>
          </cell>
        </row>
        <row r="787">
          <cell r="AR787" t="str">
            <v>2788JFKMSY1932</v>
          </cell>
          <cell r="AS787">
            <v>4.5</v>
          </cell>
        </row>
        <row r="788">
          <cell r="AR788" t="str">
            <v>1183ORFATL1100</v>
          </cell>
          <cell r="AS788">
            <v>5</v>
          </cell>
        </row>
        <row r="789">
          <cell r="AR789" t="str">
            <v>0692ROAATL1100</v>
          </cell>
          <cell r="AS789">
            <v>4</v>
          </cell>
        </row>
        <row r="790">
          <cell r="AR790" t="str">
            <v>1378ROAATL1100</v>
          </cell>
          <cell r="AS790">
            <v>4</v>
          </cell>
        </row>
        <row r="791">
          <cell r="AR791" t="str">
            <v>1470BDLATL1110</v>
          </cell>
          <cell r="AS791">
            <v>6</v>
          </cell>
        </row>
        <row r="792">
          <cell r="AR792" t="str">
            <v>1501BOSATL1115</v>
          </cell>
          <cell r="AS792">
            <v>8</v>
          </cell>
        </row>
        <row r="793">
          <cell r="AR793" t="str">
            <v>2249BOSATL1115</v>
          </cell>
          <cell r="AS793">
            <v>8</v>
          </cell>
        </row>
        <row r="794">
          <cell r="AR794" t="str">
            <v>1113ATLORF1125</v>
          </cell>
          <cell r="AS794">
            <v>5</v>
          </cell>
        </row>
        <row r="795">
          <cell r="AR795" t="str">
            <v>2350ATLJFK1210</v>
          </cell>
          <cell r="AS795">
            <v>7.5</v>
          </cell>
        </row>
        <row r="796">
          <cell r="AR796" t="str">
            <v>1252ORFATL1215</v>
          </cell>
          <cell r="AS796">
            <v>5</v>
          </cell>
        </row>
        <row r="797">
          <cell r="AR797" t="str">
            <v>2648BOSATL1230</v>
          </cell>
          <cell r="AS797">
            <v>8</v>
          </cell>
        </row>
        <row r="798">
          <cell r="AR798" t="str">
            <v>0411JFKATL1243</v>
          </cell>
          <cell r="AS798">
            <v>7.5</v>
          </cell>
        </row>
        <row r="799">
          <cell r="AR799" t="str">
            <v>0422JFKATL1245</v>
          </cell>
          <cell r="AS799">
            <v>7.5</v>
          </cell>
        </row>
        <row r="800">
          <cell r="AR800" t="str">
            <v>0478JFKATL1245</v>
          </cell>
          <cell r="AS800">
            <v>7.5</v>
          </cell>
        </row>
        <row r="801">
          <cell r="AR801" t="str">
            <v>2109JFKATL1245</v>
          </cell>
          <cell r="AS801">
            <v>7.5</v>
          </cell>
        </row>
        <row r="802">
          <cell r="AR802" t="str">
            <v>0104ATLBOS1249</v>
          </cell>
          <cell r="AS802">
            <v>8</v>
          </cell>
        </row>
        <row r="803">
          <cell r="AR803" t="str">
            <v>2960ATLBOS1252</v>
          </cell>
          <cell r="AS803">
            <v>8</v>
          </cell>
        </row>
        <row r="804">
          <cell r="AR804" t="str">
            <v>0735ATLBOS1253</v>
          </cell>
          <cell r="AS804">
            <v>8</v>
          </cell>
        </row>
        <row r="805">
          <cell r="AR805" t="str">
            <v>0905ATLBOS1254</v>
          </cell>
          <cell r="AS805">
            <v>8</v>
          </cell>
        </row>
        <row r="806">
          <cell r="AR806" t="str">
            <v>1113ORFATL1337</v>
          </cell>
          <cell r="AS806">
            <v>5</v>
          </cell>
        </row>
        <row r="807">
          <cell r="AR807" t="str">
            <v>1880BOSATL1355</v>
          </cell>
          <cell r="AS807">
            <v>8</v>
          </cell>
        </row>
        <row r="808">
          <cell r="AR808" t="str">
            <v>2074ATLORF1401</v>
          </cell>
          <cell r="AS808">
            <v>5</v>
          </cell>
        </row>
        <row r="809">
          <cell r="AR809" t="str">
            <v>2102ATLBOS1410</v>
          </cell>
          <cell r="AS809">
            <v>8</v>
          </cell>
        </row>
        <row r="810">
          <cell r="AR810" t="str">
            <v>0843ATLJFK1445</v>
          </cell>
          <cell r="AS810">
            <v>7.5</v>
          </cell>
        </row>
        <row r="811">
          <cell r="AR811" t="str">
            <v>0800BOSATL1458</v>
          </cell>
          <cell r="AS811">
            <v>8</v>
          </cell>
        </row>
        <row r="812">
          <cell r="AR812" t="str">
            <v>1200ATLBOS1520</v>
          </cell>
          <cell r="AS812">
            <v>8</v>
          </cell>
        </row>
        <row r="813">
          <cell r="AR813" t="str">
            <v>0491JFKATL1530</v>
          </cell>
          <cell r="AS813">
            <v>7.5</v>
          </cell>
        </row>
        <row r="814">
          <cell r="AR814" t="str">
            <v>0453JFKATL1540</v>
          </cell>
          <cell r="AS814">
            <v>7.5</v>
          </cell>
        </row>
        <row r="815">
          <cell r="AR815" t="str">
            <v>2141ATLORF1615</v>
          </cell>
          <cell r="AS815">
            <v>5</v>
          </cell>
        </row>
        <row r="816">
          <cell r="AR816" t="str">
            <v>1762BOSATL1620</v>
          </cell>
          <cell r="AS816">
            <v>8</v>
          </cell>
        </row>
        <row r="817">
          <cell r="AR817" t="str">
            <v>2074ORFATL1620</v>
          </cell>
          <cell r="AS817">
            <v>5</v>
          </cell>
        </row>
        <row r="818">
          <cell r="AR818" t="str">
            <v>0752ATLJFK1622</v>
          </cell>
          <cell r="AS818">
            <v>7.5</v>
          </cell>
        </row>
        <row r="819">
          <cell r="AR819" t="str">
            <v>2792ATLBOS1630</v>
          </cell>
          <cell r="AS819">
            <v>8</v>
          </cell>
        </row>
        <row r="820">
          <cell r="AR820" t="str">
            <v>1887BOSATL1735</v>
          </cell>
          <cell r="AS820">
            <v>8</v>
          </cell>
        </row>
        <row r="821">
          <cell r="AR821" t="str">
            <v>0420ATLJFK1740</v>
          </cell>
          <cell r="AS821">
            <v>7.5</v>
          </cell>
        </row>
        <row r="822">
          <cell r="AR822" t="str">
            <v>0791ATLJFK1740</v>
          </cell>
          <cell r="AS822">
            <v>7.5</v>
          </cell>
        </row>
        <row r="823">
          <cell r="AR823" t="str">
            <v>1900ATLJFK1740</v>
          </cell>
          <cell r="AS823">
            <v>7.5</v>
          </cell>
        </row>
        <row r="824">
          <cell r="AR824" t="str">
            <v>0981BOSATL1740</v>
          </cell>
          <cell r="AS824">
            <v>8</v>
          </cell>
        </row>
        <row r="825">
          <cell r="AR825" t="str">
            <v>1500ATLBOS1745</v>
          </cell>
          <cell r="AS825">
            <v>8</v>
          </cell>
        </row>
        <row r="826">
          <cell r="AR826" t="str">
            <v>0464JFKATL1755</v>
          </cell>
          <cell r="AS826">
            <v>7.5</v>
          </cell>
        </row>
        <row r="827">
          <cell r="AR827" t="str">
            <v>2141ORFATL1830</v>
          </cell>
          <cell r="AS827">
            <v>5</v>
          </cell>
        </row>
        <row r="828">
          <cell r="AR828" t="str">
            <v>2206ATLORF1840</v>
          </cell>
          <cell r="AS828">
            <v>5</v>
          </cell>
        </row>
        <row r="829">
          <cell r="AR829" t="str">
            <v>0980ATLBOS1850</v>
          </cell>
          <cell r="AS829">
            <v>8</v>
          </cell>
        </row>
        <row r="830">
          <cell r="AR830" t="str">
            <v>2737ATLBOS1850</v>
          </cell>
          <cell r="AS830">
            <v>8</v>
          </cell>
        </row>
        <row r="831">
          <cell r="AR831" t="str">
            <v>2832BOSATL1850</v>
          </cell>
          <cell r="AS831">
            <v>8</v>
          </cell>
        </row>
        <row r="832">
          <cell r="AR832" t="str">
            <v>1375ATLJFK1905</v>
          </cell>
          <cell r="AS832">
            <v>7.5</v>
          </cell>
        </row>
        <row r="833">
          <cell r="AR833" t="str">
            <v>1870ATLYUL1905</v>
          </cell>
          <cell r="AS833">
            <v>7</v>
          </cell>
        </row>
        <row r="834">
          <cell r="AR834" t="str">
            <v>0426JFKATL1952</v>
          </cell>
          <cell r="AS834">
            <v>7.5</v>
          </cell>
        </row>
        <row r="835">
          <cell r="AR835" t="str">
            <v>0414JFKATL1953</v>
          </cell>
          <cell r="AS835">
            <v>7.5</v>
          </cell>
        </row>
        <row r="836">
          <cell r="AR836" t="str">
            <v>0448JFKATL1955</v>
          </cell>
          <cell r="AS836">
            <v>7.5</v>
          </cell>
        </row>
        <row r="837">
          <cell r="AR837" t="str">
            <v>2626BOSATL2000</v>
          </cell>
          <cell r="AS837">
            <v>8</v>
          </cell>
        </row>
        <row r="838">
          <cell r="AR838" t="str">
            <v>1800ATLBOS2013</v>
          </cell>
          <cell r="AS838">
            <v>8</v>
          </cell>
        </row>
        <row r="839">
          <cell r="AR839" t="str">
            <v>1378ATLORF2020</v>
          </cell>
          <cell r="AS839">
            <v>5</v>
          </cell>
        </row>
        <row r="840">
          <cell r="AR840" t="str">
            <v>2080ATLORF2020</v>
          </cell>
          <cell r="AS840">
            <v>5</v>
          </cell>
        </row>
        <row r="841">
          <cell r="AR841" t="str">
            <v>0669AGSATL1055</v>
          </cell>
          <cell r="AS841">
            <v>4</v>
          </cell>
        </row>
        <row r="842">
          <cell r="AR842" t="str">
            <v>0527AGSATL1100</v>
          </cell>
          <cell r="AS842">
            <v>4</v>
          </cell>
        </row>
        <row r="843">
          <cell r="AR843" t="str">
            <v>1339BWIATL1100</v>
          </cell>
          <cell r="AS843">
            <v>6</v>
          </cell>
        </row>
        <row r="844">
          <cell r="AR844" t="str">
            <v>2870BWIATL1100</v>
          </cell>
          <cell r="AS844">
            <v>6</v>
          </cell>
        </row>
        <row r="845">
          <cell r="AR845" t="str">
            <v>2480MDTATL1100</v>
          </cell>
          <cell r="AS845">
            <v>5</v>
          </cell>
        </row>
        <row r="846">
          <cell r="AR846" t="str">
            <v>2061PHLATL1110</v>
          </cell>
          <cell r="AS846">
            <v>8</v>
          </cell>
        </row>
        <row r="847">
          <cell r="AR847" t="str">
            <v>1540ATLPHL1125</v>
          </cell>
          <cell r="AS847">
            <v>8</v>
          </cell>
        </row>
        <row r="848">
          <cell r="AR848" t="str">
            <v>1478ATLPHL1125</v>
          </cell>
          <cell r="AS848">
            <v>8</v>
          </cell>
        </row>
        <row r="849">
          <cell r="AR849" t="str">
            <v>2608ATLBWI1131</v>
          </cell>
          <cell r="AS849">
            <v>6</v>
          </cell>
        </row>
        <row r="850">
          <cell r="AR850" t="str">
            <v>2641BWIATL1200</v>
          </cell>
          <cell r="AS850">
            <v>6</v>
          </cell>
        </row>
        <row r="851">
          <cell r="AR851" t="str">
            <v>2007ATLBWI1211</v>
          </cell>
          <cell r="AS851">
            <v>6</v>
          </cell>
        </row>
        <row r="852">
          <cell r="AR852" t="str">
            <v>2079AGSATL1215</v>
          </cell>
          <cell r="AS852">
            <v>4</v>
          </cell>
        </row>
        <row r="853">
          <cell r="AR853" t="str">
            <v>1108PHLATL1220</v>
          </cell>
          <cell r="AS853">
            <v>8</v>
          </cell>
        </row>
        <row r="854">
          <cell r="AR854" t="str">
            <v>2552PHLATL1220</v>
          </cell>
          <cell r="AS854">
            <v>8</v>
          </cell>
        </row>
        <row r="855">
          <cell r="AR855" t="str">
            <v>2248ATLAGS1226</v>
          </cell>
          <cell r="AS855">
            <v>4</v>
          </cell>
        </row>
        <row r="856">
          <cell r="AR856" t="str">
            <v>1690ATLPHL1233</v>
          </cell>
          <cell r="AS856">
            <v>8</v>
          </cell>
        </row>
        <row r="857">
          <cell r="AR857" t="str">
            <v>0303ATLPHL1233</v>
          </cell>
          <cell r="AS857">
            <v>8</v>
          </cell>
        </row>
        <row r="858">
          <cell r="AR858" t="str">
            <v>0814PHLATL1236</v>
          </cell>
          <cell r="AS858">
            <v>8</v>
          </cell>
        </row>
        <row r="859">
          <cell r="AR859" t="str">
            <v>2066ATLAGS1237</v>
          </cell>
          <cell r="AS859">
            <v>4</v>
          </cell>
        </row>
        <row r="860">
          <cell r="AR860" t="str">
            <v>1494ATLPHL1256</v>
          </cell>
          <cell r="AS860">
            <v>8</v>
          </cell>
        </row>
        <row r="861">
          <cell r="AR861" t="str">
            <v>1104ATLBWI1257</v>
          </cell>
          <cell r="AS861">
            <v>6</v>
          </cell>
        </row>
        <row r="862">
          <cell r="AR862" t="str">
            <v>1823AGSATL1300</v>
          </cell>
          <cell r="AS862">
            <v>4</v>
          </cell>
        </row>
        <row r="863">
          <cell r="AR863" t="str">
            <v>2572BWIATL1300</v>
          </cell>
          <cell r="AS863">
            <v>6</v>
          </cell>
        </row>
        <row r="864">
          <cell r="AR864" t="str">
            <v>2156ATLSYR1313</v>
          </cell>
          <cell r="AS864">
            <v>5</v>
          </cell>
        </row>
        <row r="865">
          <cell r="AR865" t="str">
            <v>2146ATLROC1318</v>
          </cell>
          <cell r="AS865">
            <v>5</v>
          </cell>
        </row>
        <row r="866">
          <cell r="AR866" t="str">
            <v>2484AGSATL1335</v>
          </cell>
          <cell r="AS866">
            <v>4</v>
          </cell>
        </row>
        <row r="867">
          <cell r="AR867" t="str">
            <v>2082AGSATL1339</v>
          </cell>
          <cell r="AS867">
            <v>4</v>
          </cell>
        </row>
        <row r="868">
          <cell r="AR868" t="str">
            <v>1235ATLMDT1348</v>
          </cell>
          <cell r="AS868">
            <v>5</v>
          </cell>
        </row>
        <row r="869">
          <cell r="AR869" t="str">
            <v>0896ATLBWI1358</v>
          </cell>
          <cell r="AS869">
            <v>6</v>
          </cell>
        </row>
        <row r="870">
          <cell r="AR870" t="str">
            <v>2525ATLBWI1358</v>
          </cell>
          <cell r="AS870">
            <v>6</v>
          </cell>
        </row>
        <row r="871">
          <cell r="AR871" t="str">
            <v>1895ATLPHL1400</v>
          </cell>
          <cell r="AS871">
            <v>8</v>
          </cell>
        </row>
        <row r="872">
          <cell r="AR872" t="str">
            <v>2608BWIATL1400</v>
          </cell>
          <cell r="AS872">
            <v>6</v>
          </cell>
        </row>
        <row r="873">
          <cell r="AR873" t="str">
            <v>2319AGSATL1401</v>
          </cell>
          <cell r="AS873">
            <v>4</v>
          </cell>
        </row>
        <row r="874">
          <cell r="AR874" t="str">
            <v>2480PHLATL1405</v>
          </cell>
          <cell r="AS874">
            <v>8</v>
          </cell>
        </row>
        <row r="875">
          <cell r="AR875" t="str">
            <v>1478PHLATL1406</v>
          </cell>
          <cell r="AS875">
            <v>8</v>
          </cell>
        </row>
        <row r="876">
          <cell r="AR876" t="str">
            <v>1876ATLAGS1425</v>
          </cell>
          <cell r="AS876">
            <v>4</v>
          </cell>
        </row>
        <row r="877">
          <cell r="AR877" t="str">
            <v>1871ATLROC1428</v>
          </cell>
          <cell r="AS877">
            <v>5</v>
          </cell>
        </row>
        <row r="878">
          <cell r="AR878" t="str">
            <v>1454ATLSYR1430</v>
          </cell>
          <cell r="AS878">
            <v>5</v>
          </cell>
        </row>
        <row r="879">
          <cell r="AR879" t="str">
            <v>2007BWIATL1442</v>
          </cell>
          <cell r="AS879">
            <v>6</v>
          </cell>
        </row>
        <row r="880">
          <cell r="AR880" t="str">
            <v>1067ATLBWI1503</v>
          </cell>
          <cell r="AS880">
            <v>6</v>
          </cell>
        </row>
        <row r="881">
          <cell r="AR881" t="str">
            <v>1153ATLBWI1503</v>
          </cell>
          <cell r="AS881">
            <v>6</v>
          </cell>
        </row>
        <row r="882">
          <cell r="AR882" t="str">
            <v>1224PHLATL1515</v>
          </cell>
          <cell r="AS882">
            <v>8</v>
          </cell>
        </row>
        <row r="883">
          <cell r="AR883" t="str">
            <v>1705PHLATL1515</v>
          </cell>
          <cell r="AS883">
            <v>8</v>
          </cell>
        </row>
        <row r="884">
          <cell r="AR884" t="str">
            <v>1104BWIATL1526</v>
          </cell>
          <cell r="AS884">
            <v>6</v>
          </cell>
        </row>
        <row r="885">
          <cell r="AR885" t="str">
            <v>1310ATLAGS1527</v>
          </cell>
          <cell r="AS885">
            <v>4</v>
          </cell>
        </row>
        <row r="886">
          <cell r="AR886" t="str">
            <v>1494PHLATL1539</v>
          </cell>
          <cell r="AS886">
            <v>8</v>
          </cell>
        </row>
        <row r="887">
          <cell r="AR887" t="str">
            <v>1561ATLPHL1541</v>
          </cell>
          <cell r="AS887">
            <v>8</v>
          </cell>
        </row>
        <row r="888">
          <cell r="AR888" t="str">
            <v>1876AGSATL1557</v>
          </cell>
          <cell r="AS888">
            <v>4</v>
          </cell>
        </row>
        <row r="889">
          <cell r="AR889" t="str">
            <v>2156SYRATL1558</v>
          </cell>
          <cell r="AS889">
            <v>5</v>
          </cell>
        </row>
        <row r="890">
          <cell r="AR890" t="str">
            <v>2146ROCATL1600</v>
          </cell>
          <cell r="AS890">
            <v>5</v>
          </cell>
        </row>
        <row r="891">
          <cell r="AR891" t="str">
            <v>1235MDTATL1612</v>
          </cell>
          <cell r="AS891">
            <v>5</v>
          </cell>
        </row>
        <row r="892">
          <cell r="AR892" t="str">
            <v>2525BWIATL1630</v>
          </cell>
          <cell r="AS892">
            <v>6</v>
          </cell>
        </row>
        <row r="893">
          <cell r="AR893" t="str">
            <v>1425ATLBWI1632</v>
          </cell>
          <cell r="AS893">
            <v>6</v>
          </cell>
        </row>
        <row r="894">
          <cell r="AR894" t="str">
            <v>1895PHLATL1644</v>
          </cell>
          <cell r="AS894">
            <v>8</v>
          </cell>
        </row>
        <row r="895">
          <cell r="AR895" t="str">
            <v>1310AGSATL1659</v>
          </cell>
          <cell r="AS895">
            <v>4</v>
          </cell>
        </row>
        <row r="896">
          <cell r="AR896" t="str">
            <v>1919ROCATL1715</v>
          </cell>
          <cell r="AS896">
            <v>5</v>
          </cell>
        </row>
        <row r="897">
          <cell r="AR897" t="str">
            <v>2017ATLPHL1720</v>
          </cell>
          <cell r="AS897">
            <v>8</v>
          </cell>
        </row>
        <row r="898">
          <cell r="AR898" t="str">
            <v>2050ATLBWI1725</v>
          </cell>
          <cell r="AS898">
            <v>6</v>
          </cell>
        </row>
        <row r="899">
          <cell r="AR899" t="str">
            <v>1153BWIATL1735</v>
          </cell>
          <cell r="AS899">
            <v>6</v>
          </cell>
        </row>
        <row r="900">
          <cell r="AR900" t="str">
            <v>2250ATLAGS1750</v>
          </cell>
          <cell r="AS900">
            <v>4</v>
          </cell>
        </row>
        <row r="901">
          <cell r="AR901" t="str">
            <v>1271ATLBWI1750</v>
          </cell>
          <cell r="AS901">
            <v>6</v>
          </cell>
        </row>
        <row r="902">
          <cell r="AR902" t="str">
            <v>1561PHLATL1820</v>
          </cell>
          <cell r="AS902">
            <v>8</v>
          </cell>
        </row>
        <row r="903">
          <cell r="AR903" t="str">
            <v>2038ATLBWI1823</v>
          </cell>
          <cell r="AS903">
            <v>6</v>
          </cell>
        </row>
        <row r="904">
          <cell r="AR904" t="str">
            <v>2062ATLBWI1830</v>
          </cell>
          <cell r="AS904">
            <v>6</v>
          </cell>
        </row>
        <row r="905">
          <cell r="AR905" t="str">
            <v>2006ATLSYR1857</v>
          </cell>
          <cell r="AS905">
            <v>5</v>
          </cell>
        </row>
        <row r="906">
          <cell r="AR906" t="str">
            <v>1661ATLPHL1902</v>
          </cell>
          <cell r="AS906">
            <v>8</v>
          </cell>
        </row>
        <row r="907">
          <cell r="AR907" t="str">
            <v>1425BWIATL1902</v>
          </cell>
          <cell r="AS907">
            <v>6</v>
          </cell>
        </row>
        <row r="908">
          <cell r="AR908" t="str">
            <v>1584ATLROC1905</v>
          </cell>
          <cell r="AS908">
            <v>5</v>
          </cell>
        </row>
        <row r="909">
          <cell r="AR909" t="str">
            <v>2904ATLAGS1916</v>
          </cell>
          <cell r="AS909">
            <v>4</v>
          </cell>
        </row>
        <row r="910">
          <cell r="AR910" t="str">
            <v>1238ATLMDT1922</v>
          </cell>
          <cell r="AS910">
            <v>5</v>
          </cell>
        </row>
        <row r="911">
          <cell r="AR911" t="str">
            <v>2250AGSATL1924</v>
          </cell>
          <cell r="AS911">
            <v>4</v>
          </cell>
        </row>
        <row r="912">
          <cell r="AR912" t="str">
            <v>2158CRWATL1100</v>
          </cell>
          <cell r="AS912">
            <v>4</v>
          </cell>
        </row>
        <row r="913">
          <cell r="AR913" t="str">
            <v>1060HPNATL1100</v>
          </cell>
          <cell r="AS913">
            <v>5</v>
          </cell>
        </row>
        <row r="914">
          <cell r="AR914" t="str">
            <v>0320BDLATL1110</v>
          </cell>
          <cell r="AS914">
            <v>6</v>
          </cell>
        </row>
        <row r="915">
          <cell r="AR915" t="str">
            <v>1209PITATL1110</v>
          </cell>
          <cell r="AS915">
            <v>5</v>
          </cell>
        </row>
        <row r="916">
          <cell r="AR916" t="str">
            <v>2992PHLDTW1115</v>
          </cell>
          <cell r="AS916">
            <v>5.5</v>
          </cell>
        </row>
        <row r="917">
          <cell r="AR917" t="str">
            <v>0709PHLDTW1115</v>
          </cell>
          <cell r="AS917">
            <v>5.5</v>
          </cell>
        </row>
        <row r="918">
          <cell r="AR918" t="str">
            <v>2443DTWEWR1118</v>
          </cell>
          <cell r="AS918">
            <v>8</v>
          </cell>
        </row>
        <row r="919">
          <cell r="AR919" t="str">
            <v>1355EWRDTW1120</v>
          </cell>
          <cell r="AS919">
            <v>8</v>
          </cell>
        </row>
        <row r="920">
          <cell r="AR920" t="str">
            <v>0932EWRDTW1122</v>
          </cell>
          <cell r="AS920">
            <v>8</v>
          </cell>
        </row>
        <row r="921">
          <cell r="AR921" t="str">
            <v>1343EWRDTW1122</v>
          </cell>
          <cell r="AS921">
            <v>8</v>
          </cell>
        </row>
        <row r="922">
          <cell r="AR922" t="str">
            <v>2411EWRDTW1122</v>
          </cell>
          <cell r="AS922">
            <v>8</v>
          </cell>
        </row>
        <row r="923">
          <cell r="AR923" t="str">
            <v>2161ATLPIT1125</v>
          </cell>
          <cell r="AS923">
            <v>5</v>
          </cell>
        </row>
        <row r="924">
          <cell r="AR924" t="str">
            <v>2457ATLBDL1126</v>
          </cell>
          <cell r="AS924">
            <v>6</v>
          </cell>
        </row>
        <row r="925">
          <cell r="AR925" t="str">
            <v>1070ATLDTW1126</v>
          </cell>
          <cell r="AS925">
            <v>6.5</v>
          </cell>
        </row>
        <row r="926">
          <cell r="AR926" t="str">
            <v>1943ATLDTW1126</v>
          </cell>
          <cell r="AS926">
            <v>6.5</v>
          </cell>
        </row>
        <row r="927">
          <cell r="AR927" t="str">
            <v>1324BNAATL1146</v>
          </cell>
          <cell r="AS927">
            <v>4</v>
          </cell>
        </row>
        <row r="928">
          <cell r="AR928" t="str">
            <v>1411PITATL1155</v>
          </cell>
          <cell r="AS928">
            <v>5</v>
          </cell>
        </row>
        <row r="929">
          <cell r="AR929" t="str">
            <v>2277AGSATL1200</v>
          </cell>
          <cell r="AS929">
            <v>4</v>
          </cell>
        </row>
        <row r="930">
          <cell r="AR930" t="str">
            <v>1688PHLMSP1200</v>
          </cell>
          <cell r="AS930">
            <v>8.5</v>
          </cell>
        </row>
        <row r="931">
          <cell r="AR931" t="str">
            <v>1389PHLMSP1215</v>
          </cell>
          <cell r="AS931">
            <v>8.5</v>
          </cell>
        </row>
        <row r="932">
          <cell r="AR932" t="str">
            <v>1865PHLMSP1215</v>
          </cell>
          <cell r="AS932">
            <v>8.5</v>
          </cell>
        </row>
        <row r="933">
          <cell r="AR933" t="str">
            <v>1672ATLBUF1217</v>
          </cell>
          <cell r="AS933">
            <v>5</v>
          </cell>
        </row>
        <row r="934">
          <cell r="AR934" t="str">
            <v>1935EWRMSP1225</v>
          </cell>
          <cell r="AS934">
            <v>11</v>
          </cell>
        </row>
        <row r="935">
          <cell r="AR935" t="str">
            <v>2939ATLBNA1237</v>
          </cell>
          <cell r="AS935">
            <v>4</v>
          </cell>
        </row>
        <row r="936">
          <cell r="AR936" t="str">
            <v>1195ATLAGS1241</v>
          </cell>
          <cell r="AS936">
            <v>4</v>
          </cell>
        </row>
        <row r="937">
          <cell r="AR937" t="str">
            <v>1209EWRDTW1300</v>
          </cell>
          <cell r="AS937">
            <v>8</v>
          </cell>
        </row>
        <row r="938">
          <cell r="AR938" t="str">
            <v>1697EWRDTW1300</v>
          </cell>
          <cell r="AS938">
            <v>8</v>
          </cell>
        </row>
        <row r="939">
          <cell r="AR939" t="str">
            <v>0792PHLDTW1300</v>
          </cell>
          <cell r="AS939">
            <v>5.5</v>
          </cell>
        </row>
        <row r="940">
          <cell r="AR940" t="str">
            <v>1295ATLPIT1324</v>
          </cell>
          <cell r="AS940">
            <v>5</v>
          </cell>
        </row>
        <row r="941">
          <cell r="AR941" t="str">
            <v>1381PHLDTW1330</v>
          </cell>
          <cell r="AS941">
            <v>5.5</v>
          </cell>
        </row>
        <row r="942">
          <cell r="AR942" t="str">
            <v>2161PITATL1340</v>
          </cell>
          <cell r="AS942">
            <v>5</v>
          </cell>
        </row>
        <row r="943">
          <cell r="AR943" t="str">
            <v>1696ATLBDL1343</v>
          </cell>
          <cell r="AS943">
            <v>6</v>
          </cell>
        </row>
        <row r="944">
          <cell r="AR944" t="str">
            <v>1817ATLPIT1357</v>
          </cell>
          <cell r="AS944">
            <v>5</v>
          </cell>
        </row>
        <row r="945">
          <cell r="AR945" t="str">
            <v>1405AGSATL1419</v>
          </cell>
          <cell r="AS945">
            <v>4</v>
          </cell>
        </row>
        <row r="946">
          <cell r="AR946" t="str">
            <v>2457BDLATL1420</v>
          </cell>
          <cell r="AS946">
            <v>6</v>
          </cell>
        </row>
        <row r="947">
          <cell r="AR947" t="str">
            <v>2939BNAATL1424</v>
          </cell>
          <cell r="AS947">
            <v>4</v>
          </cell>
        </row>
        <row r="948">
          <cell r="AR948" t="str">
            <v>2659ATLBUF1426</v>
          </cell>
          <cell r="AS948">
            <v>5</v>
          </cell>
        </row>
        <row r="949">
          <cell r="AR949" t="str">
            <v>1588AGSATL1436</v>
          </cell>
          <cell r="AS949">
            <v>4</v>
          </cell>
        </row>
        <row r="950">
          <cell r="AR950" t="str">
            <v>1672BUFATL1459</v>
          </cell>
          <cell r="AS950">
            <v>5</v>
          </cell>
        </row>
        <row r="951">
          <cell r="AR951" t="str">
            <v>2386ATLAGS1504</v>
          </cell>
          <cell r="AS951">
            <v>4</v>
          </cell>
        </row>
        <row r="952">
          <cell r="AR952" t="str">
            <v>1100EWRMSP1517</v>
          </cell>
          <cell r="AS952">
            <v>11</v>
          </cell>
        </row>
        <row r="953">
          <cell r="AR953" t="str">
            <v>1599ATLPIT1529</v>
          </cell>
          <cell r="AS953">
            <v>5</v>
          </cell>
        </row>
        <row r="954">
          <cell r="AR954" t="str">
            <v>1295PITATL1546</v>
          </cell>
          <cell r="AS954">
            <v>5</v>
          </cell>
        </row>
        <row r="955">
          <cell r="AR955" t="str">
            <v>1647DTWATL1614</v>
          </cell>
          <cell r="AS955">
            <v>6.5</v>
          </cell>
        </row>
        <row r="956">
          <cell r="AR956" t="str">
            <v>0899DTWEWR1615</v>
          </cell>
          <cell r="AS956">
            <v>8</v>
          </cell>
        </row>
        <row r="957">
          <cell r="AR957" t="str">
            <v>1817PITATL1620</v>
          </cell>
          <cell r="AS957">
            <v>5</v>
          </cell>
        </row>
        <row r="958">
          <cell r="AR958" t="str">
            <v>1221DTWPHL1628</v>
          </cell>
          <cell r="AS958">
            <v>5.5</v>
          </cell>
        </row>
        <row r="959">
          <cell r="AR959" t="str">
            <v>2465ATLBDL1640</v>
          </cell>
          <cell r="AS959">
            <v>6</v>
          </cell>
        </row>
        <row r="960">
          <cell r="AR960" t="str">
            <v>1696BDLATL1645</v>
          </cell>
          <cell r="AS960">
            <v>6</v>
          </cell>
        </row>
        <row r="961">
          <cell r="AR961" t="str">
            <v>2386AGSATL1656</v>
          </cell>
          <cell r="AS961">
            <v>4</v>
          </cell>
        </row>
        <row r="962">
          <cell r="AR962" t="str">
            <v>2659BUFATL1705</v>
          </cell>
          <cell r="AS962">
            <v>5</v>
          </cell>
        </row>
        <row r="963">
          <cell r="AR963" t="str">
            <v>1107ATLAGS1725</v>
          </cell>
          <cell r="AS963">
            <v>4</v>
          </cell>
        </row>
        <row r="964">
          <cell r="AR964" t="str">
            <v>1159ATLBUF1747</v>
          </cell>
          <cell r="AS964">
            <v>5</v>
          </cell>
        </row>
        <row r="965">
          <cell r="AR965" t="str">
            <v>1599PITATL1751</v>
          </cell>
          <cell r="AS965">
            <v>5</v>
          </cell>
        </row>
        <row r="966">
          <cell r="AR966" t="str">
            <v>1676ATLBNA1752</v>
          </cell>
          <cell r="AS966">
            <v>4</v>
          </cell>
        </row>
        <row r="967">
          <cell r="AR967" t="str">
            <v>1642DTWPHL1755</v>
          </cell>
          <cell r="AS967">
            <v>5.5</v>
          </cell>
        </row>
        <row r="968">
          <cell r="AR968" t="str">
            <v>1560ATLPIT1756</v>
          </cell>
          <cell r="AS968">
            <v>5</v>
          </cell>
        </row>
        <row r="969">
          <cell r="AR969" t="str">
            <v>2110DTWPHL1756</v>
          </cell>
          <cell r="AS969">
            <v>5.5</v>
          </cell>
        </row>
        <row r="970">
          <cell r="AR970" t="str">
            <v>0701DTWEWR1801</v>
          </cell>
          <cell r="AS970">
            <v>8</v>
          </cell>
        </row>
        <row r="971">
          <cell r="AR971" t="str">
            <v>1690ATLBDL1806</v>
          </cell>
          <cell r="AS971">
            <v>6</v>
          </cell>
        </row>
        <row r="972">
          <cell r="AR972" t="str">
            <v>2004MSPPHL1823</v>
          </cell>
          <cell r="AS972">
            <v>8.5</v>
          </cell>
        </row>
        <row r="973">
          <cell r="AR973" t="str">
            <v>1107AGSATL1914</v>
          </cell>
          <cell r="AS973">
            <v>4</v>
          </cell>
        </row>
        <row r="974">
          <cell r="AR974" t="str">
            <v>2599ATLBNA1916</v>
          </cell>
          <cell r="AS974">
            <v>4</v>
          </cell>
        </row>
        <row r="975">
          <cell r="AR975" t="str">
            <v>0730BOSMSP1100</v>
          </cell>
          <cell r="AS975">
            <v>7.5</v>
          </cell>
        </row>
        <row r="976">
          <cell r="AR976" t="str">
            <v>2507SAVATL1105</v>
          </cell>
          <cell r="AS976">
            <v>4</v>
          </cell>
        </row>
        <row r="977">
          <cell r="AR977" t="str">
            <v>2437DTWBOS1125</v>
          </cell>
          <cell r="AS977">
            <v>4.5</v>
          </cell>
        </row>
        <row r="978">
          <cell r="AR978" t="str">
            <v>2259ATLYYZ1136</v>
          </cell>
          <cell r="AS978">
            <v>6</v>
          </cell>
        </row>
        <row r="979">
          <cell r="AR979" t="str">
            <v>2467YYZATL1145</v>
          </cell>
          <cell r="AS979">
            <v>6</v>
          </cell>
        </row>
        <row r="980">
          <cell r="AR980" t="str">
            <v>0808MSPBOS1150</v>
          </cell>
          <cell r="AS980">
            <v>7.5</v>
          </cell>
        </row>
        <row r="981">
          <cell r="AR981" t="str">
            <v>2873BDLMSP1205</v>
          </cell>
          <cell r="AS981">
            <v>5.5</v>
          </cell>
        </row>
        <row r="982">
          <cell r="AR982" t="str">
            <v>0994BOSMSP1210</v>
          </cell>
          <cell r="AS982">
            <v>7.5</v>
          </cell>
        </row>
        <row r="983">
          <cell r="AR983" t="str">
            <v>1530BDLMSP1215</v>
          </cell>
          <cell r="AS983">
            <v>5.5</v>
          </cell>
        </row>
        <row r="984">
          <cell r="AR984" t="str">
            <v>1594SYRMSP1220</v>
          </cell>
          <cell r="AS984">
            <v>5.5</v>
          </cell>
        </row>
        <row r="985">
          <cell r="AR985" t="str">
            <v>2401ATLALB1307</v>
          </cell>
          <cell r="AS985">
            <v>6</v>
          </cell>
        </row>
        <row r="986">
          <cell r="AR986" t="str">
            <v>2569ATLYYZ1319</v>
          </cell>
          <cell r="AS986">
            <v>6</v>
          </cell>
        </row>
        <row r="987">
          <cell r="AR987" t="str">
            <v>2225ATLPVD1342</v>
          </cell>
          <cell r="AS987">
            <v>6</v>
          </cell>
        </row>
        <row r="988">
          <cell r="AR988" t="str">
            <v>2041ATLSAV1356</v>
          </cell>
          <cell r="AS988">
            <v>4</v>
          </cell>
        </row>
        <row r="989">
          <cell r="AR989" t="str">
            <v>1684DTWBOS1400</v>
          </cell>
          <cell r="AS989">
            <v>4.5</v>
          </cell>
        </row>
        <row r="990">
          <cell r="AR990" t="str">
            <v>2728DTWBOS1400</v>
          </cell>
          <cell r="AS990">
            <v>4.5</v>
          </cell>
        </row>
        <row r="991">
          <cell r="AR991" t="str">
            <v>2356MSPBDL1405</v>
          </cell>
          <cell r="AS991">
            <v>5.5</v>
          </cell>
        </row>
        <row r="992">
          <cell r="AR992" t="str">
            <v>1459YYZATL1429</v>
          </cell>
          <cell r="AS992">
            <v>6</v>
          </cell>
        </row>
        <row r="993">
          <cell r="AR993" t="str">
            <v>1752ATLSAV1500</v>
          </cell>
          <cell r="AS993">
            <v>4</v>
          </cell>
        </row>
        <row r="994">
          <cell r="AR994" t="str">
            <v>0995MSPBOS1500</v>
          </cell>
          <cell r="AS994">
            <v>7.5</v>
          </cell>
        </row>
        <row r="995">
          <cell r="AR995" t="str">
            <v>2588BOSMSP1535</v>
          </cell>
          <cell r="AS995">
            <v>7.5</v>
          </cell>
        </row>
        <row r="996">
          <cell r="AR996" t="str">
            <v>2041SAVATL1543</v>
          </cell>
          <cell r="AS996">
            <v>4</v>
          </cell>
        </row>
        <row r="997">
          <cell r="AR997" t="str">
            <v>2401ALBATL1600</v>
          </cell>
          <cell r="AS997">
            <v>6</v>
          </cell>
        </row>
        <row r="998">
          <cell r="AR998" t="str">
            <v>0866DTWBOS1600</v>
          </cell>
          <cell r="AS998">
            <v>4.5</v>
          </cell>
        </row>
        <row r="999">
          <cell r="AR999" t="str">
            <v>1254DTWBOS1602</v>
          </cell>
          <cell r="AS999">
            <v>4.5</v>
          </cell>
        </row>
        <row r="1000">
          <cell r="AR1000" t="str">
            <v>2526YYZATL1610</v>
          </cell>
          <cell r="AS1000">
            <v>6</v>
          </cell>
        </row>
        <row r="1001">
          <cell r="AR1001" t="str">
            <v>0913DTWSYR1616</v>
          </cell>
          <cell r="AS1001">
            <v>1.5</v>
          </cell>
        </row>
        <row r="1002">
          <cell r="AR1002" t="str">
            <v>2589ATLYYZ1629</v>
          </cell>
          <cell r="AS1002">
            <v>6</v>
          </cell>
        </row>
        <row r="1003">
          <cell r="AR1003" t="str">
            <v>2225PVDATL1642</v>
          </cell>
          <cell r="AS1003">
            <v>6</v>
          </cell>
        </row>
        <row r="1004">
          <cell r="AR1004" t="str">
            <v>1752SAVATL1647</v>
          </cell>
          <cell r="AS1004">
            <v>4</v>
          </cell>
        </row>
        <row r="1005">
          <cell r="AR1005" t="str">
            <v>1265ATLSAV1709</v>
          </cell>
          <cell r="AS1005">
            <v>4</v>
          </cell>
        </row>
        <row r="1006">
          <cell r="AR1006" t="str">
            <v>0310MSPBDL1743</v>
          </cell>
          <cell r="AS1006">
            <v>5.5</v>
          </cell>
        </row>
        <row r="1007">
          <cell r="AR1007" t="str">
            <v>2769MSPBDL1750</v>
          </cell>
          <cell r="AS1007">
            <v>5.5</v>
          </cell>
        </row>
        <row r="1008">
          <cell r="AR1008" t="str">
            <v>0988DTWBOS1755</v>
          </cell>
          <cell r="AS1008">
            <v>4.5</v>
          </cell>
        </row>
        <row r="1009">
          <cell r="AR1009" t="str">
            <v>2549MSPBOS1755</v>
          </cell>
          <cell r="AS1009">
            <v>7.5</v>
          </cell>
        </row>
        <row r="1010">
          <cell r="AR1010" t="str">
            <v>2356BDLMSP1810</v>
          </cell>
          <cell r="AS1010">
            <v>5.5</v>
          </cell>
        </row>
        <row r="1011">
          <cell r="AR1011" t="str">
            <v>1366BOSMSP1830</v>
          </cell>
          <cell r="AS1011">
            <v>7.5</v>
          </cell>
        </row>
        <row r="1012">
          <cell r="AR1012" t="str">
            <v>0913SYRDTW1830</v>
          </cell>
          <cell r="AS1012">
            <v>1.5</v>
          </cell>
        </row>
        <row r="1013">
          <cell r="AR1013" t="str">
            <v>1265SAVATL1854</v>
          </cell>
          <cell r="AS1013">
            <v>4</v>
          </cell>
        </row>
        <row r="1014">
          <cell r="AR1014" t="str">
            <v>2033ATLALB1904</v>
          </cell>
          <cell r="AS1014">
            <v>6</v>
          </cell>
        </row>
        <row r="1015">
          <cell r="AR1015" t="str">
            <v>1804ATLYYZ1904</v>
          </cell>
          <cell r="AS1015">
            <v>6</v>
          </cell>
        </row>
        <row r="1016">
          <cell r="AR1016" t="str">
            <v>2103ATLPVD1916</v>
          </cell>
          <cell r="AS1016">
            <v>6</v>
          </cell>
        </row>
        <row r="1017">
          <cell r="AR1017" t="str">
            <v>2104ATLPVD1916</v>
          </cell>
          <cell r="AS1017">
            <v>6</v>
          </cell>
        </row>
        <row r="1018">
          <cell r="AR1018" t="str">
            <v>2320YYZATL1935</v>
          </cell>
          <cell r="AS1018">
            <v>6</v>
          </cell>
        </row>
        <row r="1019">
          <cell r="AR1019" t="str">
            <v>1145DTWBOS1952</v>
          </cell>
          <cell r="AS1019">
            <v>4.5</v>
          </cell>
        </row>
        <row r="1020">
          <cell r="AR1020" t="str">
            <v>1529MSPBOS2015</v>
          </cell>
          <cell r="AS1020">
            <v>7.5</v>
          </cell>
        </row>
        <row r="1021">
          <cell r="AR1021" t="str">
            <v>2391BOSMSP2030</v>
          </cell>
          <cell r="AS1021">
            <v>7.5</v>
          </cell>
        </row>
        <row r="1022">
          <cell r="AR1022" t="str">
            <v>0817CVGMCO1047</v>
          </cell>
          <cell r="AS1022">
            <v>2</v>
          </cell>
        </row>
        <row r="1023">
          <cell r="AR1023" t="str">
            <v>2545BOSDTW1050</v>
          </cell>
          <cell r="AS1023">
            <v>4.5</v>
          </cell>
        </row>
        <row r="1024">
          <cell r="AR1024" t="str">
            <v>2789BOSLGA1100</v>
          </cell>
          <cell r="AS1024">
            <v>5.5</v>
          </cell>
        </row>
        <row r="1025">
          <cell r="AR1025" t="str">
            <v>2667BOSLGA1100</v>
          </cell>
          <cell r="AS1025">
            <v>5.5</v>
          </cell>
        </row>
        <row r="1026">
          <cell r="AR1026" t="str">
            <v>2974BOSRSW1100</v>
          </cell>
          <cell r="AS1026">
            <v>5</v>
          </cell>
        </row>
        <row r="1027">
          <cell r="AR1027" t="str">
            <v>1849MCOCVG1100</v>
          </cell>
          <cell r="AS1027">
            <v>2</v>
          </cell>
        </row>
        <row r="1028">
          <cell r="AR1028" t="str">
            <v>1536BOSPBI1105</v>
          </cell>
          <cell r="AS1028">
            <v>4</v>
          </cell>
        </row>
        <row r="1029">
          <cell r="AR1029" t="str">
            <v>0831LGADTW1105</v>
          </cell>
          <cell r="AS1029">
            <v>6</v>
          </cell>
        </row>
        <row r="1030">
          <cell r="AR1030" t="str">
            <v>1757MCOBOS1106</v>
          </cell>
          <cell r="AS1030">
            <v>5</v>
          </cell>
        </row>
        <row r="1031">
          <cell r="AR1031" t="str">
            <v>1332BOSFLL1110</v>
          </cell>
          <cell r="AS1031">
            <v>6</v>
          </cell>
        </row>
        <row r="1032">
          <cell r="AR1032" t="str">
            <v>1848DTWLGA1110</v>
          </cell>
          <cell r="AS1032">
            <v>6</v>
          </cell>
        </row>
        <row r="1033">
          <cell r="AR1033" t="str">
            <v>2983LGADTW1110</v>
          </cell>
          <cell r="AS1033">
            <v>6</v>
          </cell>
        </row>
        <row r="1034">
          <cell r="AR1034" t="str">
            <v>2380MCOBOS1113</v>
          </cell>
          <cell r="AS1034">
            <v>5</v>
          </cell>
        </row>
        <row r="1035">
          <cell r="AR1035" t="str">
            <v>2913BOSTPA1125</v>
          </cell>
          <cell r="AS1035">
            <v>4</v>
          </cell>
        </row>
        <row r="1036">
          <cell r="AR1036" t="str">
            <v>0306BOSLGA1130</v>
          </cell>
          <cell r="AS1036">
            <v>5.5</v>
          </cell>
        </row>
        <row r="1037">
          <cell r="AR1037" t="str">
            <v>1531BOSPBI1130</v>
          </cell>
          <cell r="AS1037">
            <v>4</v>
          </cell>
        </row>
        <row r="1038">
          <cell r="AR1038" t="str">
            <v>1894BOSFLL1150</v>
          </cell>
          <cell r="AS1038">
            <v>6</v>
          </cell>
        </row>
        <row r="1039">
          <cell r="AR1039" t="str">
            <v>1942BOSMCO1150</v>
          </cell>
          <cell r="AS1039">
            <v>5</v>
          </cell>
        </row>
        <row r="1040">
          <cell r="AR1040" t="str">
            <v>2114LGABOS1159</v>
          </cell>
          <cell r="AS1040">
            <v>5.5</v>
          </cell>
        </row>
        <row r="1041">
          <cell r="AR1041" t="str">
            <v>2778BOSMCO1200</v>
          </cell>
          <cell r="AS1041">
            <v>5</v>
          </cell>
        </row>
        <row r="1042">
          <cell r="AR1042" t="str">
            <v>2536BOSMCO1200</v>
          </cell>
          <cell r="AS1042">
            <v>5</v>
          </cell>
        </row>
        <row r="1043">
          <cell r="AR1043" t="str">
            <v>0743BUFLGA1200</v>
          </cell>
          <cell r="AS1043">
            <v>3.5</v>
          </cell>
        </row>
        <row r="1044">
          <cell r="AR1044" t="str">
            <v>2480BOSFLL1205</v>
          </cell>
          <cell r="AS1044">
            <v>6</v>
          </cell>
        </row>
        <row r="1045">
          <cell r="AR1045" t="str">
            <v>2119CVGMCO1220</v>
          </cell>
          <cell r="AS1045">
            <v>2</v>
          </cell>
        </row>
        <row r="1046">
          <cell r="AR1046" t="str">
            <v>2527CVGFLL1225</v>
          </cell>
          <cell r="AS1046">
            <v>3</v>
          </cell>
        </row>
        <row r="1047">
          <cell r="AR1047" t="str">
            <v>1714DTWBDL1240</v>
          </cell>
          <cell r="AS1047">
            <v>2.5</v>
          </cell>
        </row>
        <row r="1048">
          <cell r="AR1048" t="str">
            <v>1373DTWBDL1240</v>
          </cell>
          <cell r="AS1048">
            <v>2.5</v>
          </cell>
        </row>
        <row r="1049">
          <cell r="AR1049" t="str">
            <v>1681DTWBDL1240</v>
          </cell>
          <cell r="AS1049">
            <v>2.5</v>
          </cell>
        </row>
        <row r="1050">
          <cell r="AR1050" t="str">
            <v>2666LGABOS1259</v>
          </cell>
          <cell r="AS1050">
            <v>5.5</v>
          </cell>
        </row>
        <row r="1051">
          <cell r="AR1051" t="str">
            <v>1337BOSDTW1300</v>
          </cell>
          <cell r="AS1051">
            <v>4.5</v>
          </cell>
        </row>
        <row r="1052">
          <cell r="AR1052" t="str">
            <v>2675LGABOS1300</v>
          </cell>
          <cell r="AS1052">
            <v>5.5</v>
          </cell>
        </row>
        <row r="1053">
          <cell r="AR1053" t="str">
            <v>0866PVDDTW1300</v>
          </cell>
          <cell r="AS1053">
            <v>2.5</v>
          </cell>
        </row>
        <row r="1054">
          <cell r="AR1054" t="str">
            <v>1502CVGTPA1323</v>
          </cell>
          <cell r="AS1054">
            <v>1</v>
          </cell>
        </row>
        <row r="1055">
          <cell r="AR1055" t="str">
            <v>1115CVGFLL1325</v>
          </cell>
          <cell r="AS1055">
            <v>3</v>
          </cell>
        </row>
        <row r="1056">
          <cell r="AR1056" t="str">
            <v>1204BOSLGA1400</v>
          </cell>
          <cell r="AS1056">
            <v>5.5</v>
          </cell>
        </row>
        <row r="1057">
          <cell r="AR1057" t="str">
            <v>0756CVGRSW1425</v>
          </cell>
          <cell r="AS1057">
            <v>2</v>
          </cell>
        </row>
        <row r="1058">
          <cell r="AR1058" t="str">
            <v>0761BOSDTW1444</v>
          </cell>
          <cell r="AS1058">
            <v>4.5</v>
          </cell>
        </row>
        <row r="1059">
          <cell r="AR1059" t="str">
            <v>2669BOSLGA1500</v>
          </cell>
          <cell r="AS1059">
            <v>5.5</v>
          </cell>
        </row>
        <row r="1060">
          <cell r="AR1060" t="str">
            <v>2665BOSLGA1500</v>
          </cell>
          <cell r="AS1060">
            <v>5.5</v>
          </cell>
        </row>
        <row r="1061">
          <cell r="AR1061" t="str">
            <v>2794BOSMIA1500</v>
          </cell>
          <cell r="AS1061">
            <v>6</v>
          </cell>
        </row>
        <row r="1062">
          <cell r="AR1062" t="str">
            <v>1279BDLDTW1505</v>
          </cell>
          <cell r="AS1062">
            <v>2.5</v>
          </cell>
        </row>
        <row r="1063">
          <cell r="AR1063" t="str">
            <v>1681BDLDTW1505</v>
          </cell>
          <cell r="AS1063">
            <v>2.5</v>
          </cell>
        </row>
        <row r="1064">
          <cell r="AR1064" t="str">
            <v>2264PBIBOS1510</v>
          </cell>
          <cell r="AS1064">
            <v>4</v>
          </cell>
        </row>
        <row r="1065">
          <cell r="AR1065" t="str">
            <v>2119MCOCVG1514</v>
          </cell>
          <cell r="AS1065">
            <v>2</v>
          </cell>
        </row>
        <row r="1066">
          <cell r="AR1066" t="str">
            <v>1807FLLBOS1530</v>
          </cell>
          <cell r="AS1066">
            <v>6</v>
          </cell>
        </row>
        <row r="1067">
          <cell r="AR1067" t="str">
            <v>2921RSWBOS1530</v>
          </cell>
          <cell r="AS1067">
            <v>5</v>
          </cell>
        </row>
        <row r="1068">
          <cell r="AR1068" t="str">
            <v>1566TPABOS1535</v>
          </cell>
          <cell r="AS1068">
            <v>4</v>
          </cell>
        </row>
        <row r="1069">
          <cell r="AR1069" t="str">
            <v>2527FLLCVG1536</v>
          </cell>
          <cell r="AS1069">
            <v>3</v>
          </cell>
        </row>
        <row r="1070">
          <cell r="AR1070" t="str">
            <v>0992BOSMCO1555</v>
          </cell>
          <cell r="AS1070">
            <v>5</v>
          </cell>
        </row>
        <row r="1071">
          <cell r="AR1071" t="str">
            <v>1873FLLBOS1605</v>
          </cell>
          <cell r="AS1071">
            <v>6</v>
          </cell>
        </row>
        <row r="1072">
          <cell r="AR1072" t="str">
            <v>1995MCOBOS1605</v>
          </cell>
          <cell r="AS1072">
            <v>5</v>
          </cell>
        </row>
        <row r="1073">
          <cell r="AR1073" t="str">
            <v>2844MCOBOS1605</v>
          </cell>
          <cell r="AS1073">
            <v>5</v>
          </cell>
        </row>
        <row r="1074">
          <cell r="AR1074" t="str">
            <v>1117MCOBOS1605</v>
          </cell>
          <cell r="AS1074">
            <v>5</v>
          </cell>
        </row>
        <row r="1075">
          <cell r="AR1075" t="str">
            <v>1502TPACVG1605</v>
          </cell>
          <cell r="AS1075">
            <v>1</v>
          </cell>
        </row>
        <row r="1076">
          <cell r="AR1076" t="str">
            <v>1917PBIBOS1620</v>
          </cell>
          <cell r="AS1076">
            <v>4</v>
          </cell>
        </row>
        <row r="1077">
          <cell r="AR1077" t="str">
            <v>1663BDLDTW1630</v>
          </cell>
          <cell r="AS1077">
            <v>2.5</v>
          </cell>
        </row>
        <row r="1078">
          <cell r="AR1078" t="str">
            <v>2514FLLBOS1630</v>
          </cell>
          <cell r="AS1078">
            <v>6</v>
          </cell>
        </row>
        <row r="1079">
          <cell r="AR1079" t="str">
            <v>0867BOSDTW1635</v>
          </cell>
          <cell r="AS1079">
            <v>4.5</v>
          </cell>
        </row>
        <row r="1080">
          <cell r="AR1080" t="str">
            <v>1390FLLCVG1650</v>
          </cell>
          <cell r="AS1080">
            <v>3</v>
          </cell>
        </row>
        <row r="1081">
          <cell r="AR1081" t="str">
            <v>2673LGABOS1700</v>
          </cell>
          <cell r="AS1081">
            <v>5.5</v>
          </cell>
        </row>
        <row r="1082">
          <cell r="AR1082" t="str">
            <v>2668LGABOS1700</v>
          </cell>
          <cell r="AS1082">
            <v>5.5</v>
          </cell>
        </row>
        <row r="1083">
          <cell r="AR1083" t="str">
            <v>0756RSWCVG1730</v>
          </cell>
          <cell r="AS1083">
            <v>2</v>
          </cell>
        </row>
        <row r="1084">
          <cell r="AR1084" t="str">
            <v>1594PHLJFK1740</v>
          </cell>
          <cell r="AS1084">
            <v>5.5</v>
          </cell>
        </row>
        <row r="1085">
          <cell r="AR1085" t="str">
            <v>2323LGABOS1800</v>
          </cell>
          <cell r="AS1085">
            <v>5.5</v>
          </cell>
        </row>
        <row r="1086">
          <cell r="AR1086" t="str">
            <v>2420DTWBDL1801</v>
          </cell>
          <cell r="AS1086">
            <v>2.5</v>
          </cell>
        </row>
        <row r="1087">
          <cell r="AR1087" t="str">
            <v>0324DTWBDL1802</v>
          </cell>
          <cell r="AS1087">
            <v>2.5</v>
          </cell>
        </row>
        <row r="1088">
          <cell r="AR1088" t="str">
            <v>0797DTWBDL1802</v>
          </cell>
          <cell r="AS1088">
            <v>2.5</v>
          </cell>
        </row>
        <row r="1089">
          <cell r="AR1089" t="str">
            <v>2867BOSDTW1837</v>
          </cell>
          <cell r="AS1089">
            <v>4.5</v>
          </cell>
        </row>
        <row r="1090">
          <cell r="AR1090" t="str">
            <v>2899CVGMCO1840</v>
          </cell>
          <cell r="AS1090">
            <v>2</v>
          </cell>
        </row>
        <row r="1091">
          <cell r="AR1091" t="str">
            <v>2450JFKBOS1859</v>
          </cell>
          <cell r="AS1091">
            <v>4.5</v>
          </cell>
        </row>
        <row r="1092">
          <cell r="AR1092" t="str">
            <v>2935JFKBOS1859</v>
          </cell>
          <cell r="AS1092">
            <v>4.5</v>
          </cell>
        </row>
        <row r="1093">
          <cell r="AR1093" t="str">
            <v>0058CVGBOS1900</v>
          </cell>
          <cell r="AS1093">
            <v>3</v>
          </cell>
        </row>
        <row r="1094">
          <cell r="AR1094" t="str">
            <v>0258CVGBOS1900</v>
          </cell>
          <cell r="AS1094">
            <v>3</v>
          </cell>
        </row>
        <row r="1095">
          <cell r="AR1095" t="str">
            <v>0461JFKBOS1900</v>
          </cell>
          <cell r="AS1095">
            <v>4.5</v>
          </cell>
        </row>
        <row r="1096">
          <cell r="AR1096" t="str">
            <v>2364BOSTPA1920</v>
          </cell>
          <cell r="AS1096">
            <v>4</v>
          </cell>
        </row>
        <row r="1097">
          <cell r="AR1097" t="str">
            <v>1954BOSTPA1923</v>
          </cell>
          <cell r="AS1097">
            <v>4</v>
          </cell>
        </row>
        <row r="1098">
          <cell r="AR1098" t="str">
            <v>1974MIABOS1930</v>
          </cell>
          <cell r="AS1098">
            <v>6</v>
          </cell>
        </row>
        <row r="1099">
          <cell r="AR1099" t="str">
            <v>0929GRBMSP1133</v>
          </cell>
          <cell r="AS1099">
            <v>3.5</v>
          </cell>
        </row>
        <row r="1100">
          <cell r="AR1100" t="str">
            <v>1120GRBMSP1133</v>
          </cell>
          <cell r="AS1100">
            <v>3.5</v>
          </cell>
        </row>
        <row r="1101">
          <cell r="AR1101" t="str">
            <v>1582MSPDTW1136</v>
          </cell>
          <cell r="AS1101">
            <v>6</v>
          </cell>
        </row>
        <row r="1102">
          <cell r="AR1102" t="str">
            <v>1407DTWPIT1140</v>
          </cell>
          <cell r="AS1102">
            <v>1.5</v>
          </cell>
        </row>
        <row r="1103">
          <cell r="AR1103" t="str">
            <v>0932GRBDTW1155</v>
          </cell>
          <cell r="AS1103">
            <v>1.5</v>
          </cell>
        </row>
        <row r="1104">
          <cell r="AR1104" t="str">
            <v>2919MSPSTL1158</v>
          </cell>
          <cell r="AS1104">
            <v>4.5</v>
          </cell>
        </row>
        <row r="1105">
          <cell r="AR1105" t="str">
            <v>2982GRBDTW1200</v>
          </cell>
          <cell r="AS1105">
            <v>1.5</v>
          </cell>
        </row>
        <row r="1106">
          <cell r="AR1106" t="str">
            <v>1401DTWLGA1220</v>
          </cell>
          <cell r="AS1106">
            <v>6</v>
          </cell>
        </row>
        <row r="1107">
          <cell r="AR1107" t="str">
            <v>1569DTWMSP1225</v>
          </cell>
          <cell r="AS1107">
            <v>6</v>
          </cell>
        </row>
        <row r="1108">
          <cell r="AR1108" t="str">
            <v>0905CLEMSP1310</v>
          </cell>
          <cell r="AS1108">
            <v>4.5</v>
          </cell>
        </row>
        <row r="1109">
          <cell r="AR1109" t="str">
            <v>0955LGADTW1314</v>
          </cell>
          <cell r="AS1109">
            <v>6</v>
          </cell>
        </row>
        <row r="1110">
          <cell r="AR1110" t="str">
            <v>0694PITMSP1320</v>
          </cell>
          <cell r="AS1110">
            <v>4.5</v>
          </cell>
        </row>
        <row r="1111">
          <cell r="AR1111" t="str">
            <v>1931MSPDTW1335</v>
          </cell>
          <cell r="AS1111">
            <v>6</v>
          </cell>
        </row>
        <row r="1112">
          <cell r="AR1112" t="str">
            <v>1449CVGMSP1340</v>
          </cell>
          <cell r="AS1112">
            <v>4.5</v>
          </cell>
        </row>
        <row r="1113">
          <cell r="AR1113" t="str">
            <v>1618MSPDTW1345</v>
          </cell>
          <cell r="AS1113">
            <v>6</v>
          </cell>
        </row>
        <row r="1114">
          <cell r="AR1114" t="str">
            <v>1154MSPSTL1350</v>
          </cell>
          <cell r="AS1114">
            <v>4.5</v>
          </cell>
        </row>
        <row r="1115">
          <cell r="AR1115" t="str">
            <v>0052DTWMSP1355</v>
          </cell>
          <cell r="AS1115">
            <v>6</v>
          </cell>
        </row>
        <row r="1116">
          <cell r="AR1116" t="str">
            <v>1941DTWMSP1355</v>
          </cell>
          <cell r="AS1116">
            <v>6</v>
          </cell>
        </row>
        <row r="1117">
          <cell r="AR1117" t="str">
            <v>1639GRBDTW1400</v>
          </cell>
          <cell r="AS1117">
            <v>1.5</v>
          </cell>
        </row>
        <row r="1118">
          <cell r="AR1118" t="str">
            <v>0732MSPPIT1406</v>
          </cell>
          <cell r="AS1118">
            <v>4.5</v>
          </cell>
        </row>
        <row r="1119">
          <cell r="AR1119" t="str">
            <v>0871DTWLGA1409</v>
          </cell>
          <cell r="AS1119">
            <v>6</v>
          </cell>
        </row>
        <row r="1120">
          <cell r="AR1120" t="str">
            <v>2919STLMSP1410</v>
          </cell>
          <cell r="AS1120">
            <v>4.5</v>
          </cell>
        </row>
        <row r="1121">
          <cell r="AR1121" t="str">
            <v>2148LGADTW1451</v>
          </cell>
          <cell r="AS1121">
            <v>6</v>
          </cell>
        </row>
        <row r="1122">
          <cell r="AR1122" t="str">
            <v>2042MSPDTW1515</v>
          </cell>
          <cell r="AS1122">
            <v>6</v>
          </cell>
        </row>
        <row r="1123">
          <cell r="AR1123" t="str">
            <v>0971MSPDTW1515</v>
          </cell>
          <cell r="AS1123">
            <v>6</v>
          </cell>
        </row>
        <row r="1124">
          <cell r="AR1124" t="str">
            <v>1548DTWLGA1600</v>
          </cell>
          <cell r="AS1124">
            <v>6</v>
          </cell>
        </row>
        <row r="1125">
          <cell r="AR1125" t="str">
            <v>0140STLMSP1600</v>
          </cell>
          <cell r="AS1125">
            <v>4.5</v>
          </cell>
        </row>
        <row r="1126">
          <cell r="AR1126" t="str">
            <v>0841DTWMSP1603</v>
          </cell>
          <cell r="AS1126">
            <v>6</v>
          </cell>
        </row>
        <row r="1127">
          <cell r="AR1127" t="str">
            <v>0932DTWSTL1616</v>
          </cell>
          <cell r="AS1127">
            <v>2.5</v>
          </cell>
        </row>
        <row r="1128">
          <cell r="AR1128" t="str">
            <v>1629MSPDTW1630</v>
          </cell>
          <cell r="AS1128">
            <v>6</v>
          </cell>
        </row>
        <row r="1129">
          <cell r="AR1129" t="str">
            <v>2305MSPDTW1635</v>
          </cell>
          <cell r="AS1129">
            <v>6</v>
          </cell>
        </row>
        <row r="1130">
          <cell r="AR1130" t="str">
            <v>2714LGADTW1640</v>
          </cell>
          <cell r="AS1130">
            <v>6</v>
          </cell>
        </row>
        <row r="1131">
          <cell r="AR1131" t="str">
            <v>0583LGADTW1640</v>
          </cell>
          <cell r="AS1131">
            <v>6</v>
          </cell>
        </row>
        <row r="1132">
          <cell r="AR1132" t="str">
            <v>2962MSPIND1745</v>
          </cell>
          <cell r="AS1132">
            <v>4.5</v>
          </cell>
        </row>
        <row r="1133">
          <cell r="AR1133" t="str">
            <v>2231DTWLGA1746</v>
          </cell>
          <cell r="AS1133">
            <v>6</v>
          </cell>
        </row>
        <row r="1134">
          <cell r="AR1134" t="str">
            <v>2461DTWIND1751</v>
          </cell>
          <cell r="AS1134">
            <v>1.5</v>
          </cell>
        </row>
        <row r="1135">
          <cell r="AR1135" t="str">
            <v>2990MSPIND1753</v>
          </cell>
          <cell r="AS1135">
            <v>4.5</v>
          </cell>
        </row>
        <row r="1136">
          <cell r="AR1136" t="str">
            <v>1476DTWMSP1800</v>
          </cell>
          <cell r="AS1136">
            <v>6</v>
          </cell>
        </row>
        <row r="1137">
          <cell r="AR1137" t="str">
            <v>1555DTWMSP1804</v>
          </cell>
          <cell r="AS1137">
            <v>6</v>
          </cell>
        </row>
        <row r="1138">
          <cell r="AR1138" t="str">
            <v>0086MSPDTW1815</v>
          </cell>
          <cell r="AS1138">
            <v>6</v>
          </cell>
        </row>
        <row r="1139">
          <cell r="AR1139" t="str">
            <v>0792MSPPIT1834</v>
          </cell>
          <cell r="AS1139">
            <v>4.5</v>
          </cell>
        </row>
        <row r="1140">
          <cell r="AR1140" t="str">
            <v>2835LGADTW1835</v>
          </cell>
          <cell r="AS1140">
            <v>6</v>
          </cell>
        </row>
        <row r="1141">
          <cell r="AR1141" t="str">
            <v>0707MSPDTW1845</v>
          </cell>
          <cell r="AS1141">
            <v>6</v>
          </cell>
        </row>
        <row r="1142">
          <cell r="AR1142" t="str">
            <v>0932STLDTW1845</v>
          </cell>
          <cell r="AS1142">
            <v>2.5</v>
          </cell>
        </row>
        <row r="1143">
          <cell r="AR1143" t="str">
            <v>1207MSPCLE1846</v>
          </cell>
          <cell r="AS1143">
            <v>4.5</v>
          </cell>
        </row>
        <row r="1144">
          <cell r="AR1144" t="str">
            <v>0582DTWLGA1935</v>
          </cell>
          <cell r="AS1144">
            <v>6</v>
          </cell>
        </row>
        <row r="1145">
          <cell r="AR1145" t="str">
            <v>2858DTWLGA1935</v>
          </cell>
          <cell r="AS1145">
            <v>6</v>
          </cell>
        </row>
        <row r="1146">
          <cell r="AR1146" t="str">
            <v>2461INDDTW1935</v>
          </cell>
          <cell r="AS1146">
            <v>1.5</v>
          </cell>
        </row>
        <row r="1147">
          <cell r="AR1147" t="str">
            <v>0956DTWPIT1940</v>
          </cell>
          <cell r="AS1147">
            <v>1.5</v>
          </cell>
        </row>
        <row r="1148">
          <cell r="AR1148" t="str">
            <v>0716CVGMSP1947</v>
          </cell>
          <cell r="AS1148">
            <v>4.5</v>
          </cell>
        </row>
        <row r="1149">
          <cell r="AR1149" t="str">
            <v>0087DTWMSP1956</v>
          </cell>
          <cell r="AS1149">
            <v>6</v>
          </cell>
        </row>
        <row r="1150">
          <cell r="AR1150" t="str">
            <v>1824MSPIND2000</v>
          </cell>
          <cell r="AS1150">
            <v>4.5</v>
          </cell>
        </row>
        <row r="1151">
          <cell r="AR1151" t="str">
            <v>1308MSPSTL2000</v>
          </cell>
          <cell r="AS1151">
            <v>4.5</v>
          </cell>
        </row>
        <row r="1152">
          <cell r="AR1152" t="str">
            <v>1165CVGMSP2002</v>
          </cell>
          <cell r="AS1152">
            <v>4.5</v>
          </cell>
        </row>
        <row r="1153">
          <cell r="AR1153" t="str">
            <v>2990INDMSP2003</v>
          </cell>
          <cell r="AS1153">
            <v>4.5</v>
          </cell>
        </row>
        <row r="1154">
          <cell r="AR1154" t="str">
            <v>1643DTWGRB2004</v>
          </cell>
          <cell r="AS1154">
            <v>1.5</v>
          </cell>
        </row>
        <row r="1155">
          <cell r="AR1155" t="str">
            <v>1070MSPCVG2005</v>
          </cell>
          <cell r="AS1155">
            <v>4.5</v>
          </cell>
        </row>
        <row r="1156">
          <cell r="AR1156" t="str">
            <v>1810MSPCLE2006</v>
          </cell>
          <cell r="AS1156">
            <v>4.5</v>
          </cell>
        </row>
        <row r="1157">
          <cell r="AR1157" t="str">
            <v>1207MSPSTL2006</v>
          </cell>
          <cell r="AS1157">
            <v>4.5</v>
          </cell>
        </row>
        <row r="1158">
          <cell r="AR1158" t="str">
            <v>1332MSPSTL2006</v>
          </cell>
          <cell r="AS1158">
            <v>4.5</v>
          </cell>
        </row>
        <row r="1159">
          <cell r="AR1159" t="str">
            <v>2962INDMSP2009</v>
          </cell>
          <cell r="AS1159">
            <v>4.5</v>
          </cell>
        </row>
        <row r="1160">
          <cell r="AR1160" t="str">
            <v>1391MSPPIT2010</v>
          </cell>
          <cell r="AS1160">
            <v>4.5</v>
          </cell>
        </row>
        <row r="1161">
          <cell r="AR1161" t="str">
            <v>1404MSPCMH2015</v>
          </cell>
          <cell r="AS1161">
            <v>4.5</v>
          </cell>
        </row>
        <row r="1162">
          <cell r="AR1162" t="str">
            <v>2807LGADTW2034</v>
          </cell>
          <cell r="AS1162">
            <v>6</v>
          </cell>
        </row>
        <row r="1163">
          <cell r="AR1163" t="str">
            <v>0053MSPDTW2057</v>
          </cell>
          <cell r="AS1163">
            <v>6</v>
          </cell>
        </row>
        <row r="1164">
          <cell r="AR1164" t="str">
            <v>1555MSPDTW2057</v>
          </cell>
          <cell r="AS1164">
            <v>6</v>
          </cell>
        </row>
        <row r="1165">
          <cell r="AR1165" t="str">
            <v>1453MSPDTW2058</v>
          </cell>
          <cell r="AS1165">
            <v>6</v>
          </cell>
        </row>
        <row r="1166">
          <cell r="AR1166" t="str">
            <v>2305DTWJFK0005</v>
          </cell>
          <cell r="AS1166">
            <v>5</v>
          </cell>
        </row>
        <row r="1167">
          <cell r="AR1167" t="str">
            <v>1331DTWMCI0005</v>
          </cell>
          <cell r="AS1167">
            <v>2.5</v>
          </cell>
        </row>
        <row r="1168">
          <cell r="AR1168" t="str">
            <v>1126DTWMCI0015</v>
          </cell>
          <cell r="AS1168">
            <v>2.5</v>
          </cell>
        </row>
        <row r="1169">
          <cell r="AR1169" t="str">
            <v>1365MSPOMA0045</v>
          </cell>
          <cell r="AS1169">
            <v>3.5</v>
          </cell>
        </row>
        <row r="1170">
          <cell r="AR1170" t="str">
            <v>0816MCIMSP0046</v>
          </cell>
          <cell r="AS1170">
            <v>3.5</v>
          </cell>
        </row>
        <row r="1171">
          <cell r="AR1171" t="str">
            <v>1076MCIMSP0050</v>
          </cell>
          <cell r="AS1171">
            <v>3.5</v>
          </cell>
        </row>
        <row r="1172">
          <cell r="AR1172" t="str">
            <v>1596MSPLGA0056</v>
          </cell>
          <cell r="AS1172">
            <v>9</v>
          </cell>
        </row>
        <row r="1173">
          <cell r="AR1173" t="str">
            <v>2214MSPJFK0115</v>
          </cell>
          <cell r="AS1173">
            <v>8</v>
          </cell>
        </row>
        <row r="1174">
          <cell r="AR1174" t="str">
            <v>1981MSPMSN0115</v>
          </cell>
          <cell r="AS1174">
            <v>3.5</v>
          </cell>
        </row>
        <row r="1175">
          <cell r="AR1175" t="str">
            <v>2379MSPOMA0125</v>
          </cell>
          <cell r="AS1175">
            <v>3.5</v>
          </cell>
        </row>
        <row r="1176">
          <cell r="AR1176" t="str">
            <v>2970MSPGRR0140</v>
          </cell>
          <cell r="AS1176">
            <v>4.5</v>
          </cell>
        </row>
        <row r="1177">
          <cell r="AR1177" t="str">
            <v>2812MSPMCI0140</v>
          </cell>
          <cell r="AS1177">
            <v>3.5</v>
          </cell>
        </row>
        <row r="1178">
          <cell r="AR1178" t="str">
            <v>2956MSPGRR0141</v>
          </cell>
          <cell r="AS1178">
            <v>4.5</v>
          </cell>
        </row>
        <row r="1179">
          <cell r="AR1179" t="str">
            <v>1720DTWGRR0205</v>
          </cell>
          <cell r="AS1179">
            <v>1.5</v>
          </cell>
        </row>
        <row r="1180">
          <cell r="AR1180" t="str">
            <v>2417DTWGRR0205</v>
          </cell>
          <cell r="AS1180">
            <v>1.5</v>
          </cell>
        </row>
        <row r="1181">
          <cell r="AR1181" t="str">
            <v>2217DTWMSN0212</v>
          </cell>
          <cell r="AS1181">
            <v>1.5</v>
          </cell>
        </row>
        <row r="1182">
          <cell r="AR1182" t="str">
            <v>1704MSPMSN0335</v>
          </cell>
          <cell r="AS1182">
            <v>3.5</v>
          </cell>
        </row>
        <row r="1183">
          <cell r="AR1183" t="str">
            <v>0042MSPJFK1920</v>
          </cell>
          <cell r="AS1183">
            <v>8</v>
          </cell>
        </row>
        <row r="1184">
          <cell r="AR1184" t="str">
            <v>2982MSPMEM1920</v>
          </cell>
          <cell r="AS1184">
            <v>4.5</v>
          </cell>
        </row>
        <row r="1185">
          <cell r="AR1185" t="str">
            <v>0896DTWJFK1935</v>
          </cell>
          <cell r="AS1185">
            <v>5</v>
          </cell>
        </row>
        <row r="1186">
          <cell r="AR1186" t="str">
            <v>2619DTWMSN1935</v>
          </cell>
          <cell r="AS1186">
            <v>1.5</v>
          </cell>
        </row>
        <row r="1187">
          <cell r="AR1187" t="str">
            <v>0659DTWMCI1940</v>
          </cell>
          <cell r="AS1187">
            <v>2.5</v>
          </cell>
        </row>
        <row r="1188">
          <cell r="AR1188" t="str">
            <v>2994DTWMKE1945</v>
          </cell>
          <cell r="AS1188">
            <v>1.5</v>
          </cell>
        </row>
        <row r="1189">
          <cell r="AR1189" t="str">
            <v>2716DTWMCI1950</v>
          </cell>
          <cell r="AS1189">
            <v>2.5</v>
          </cell>
        </row>
        <row r="1190">
          <cell r="AR1190" t="str">
            <v>0043JFKMSP2000</v>
          </cell>
          <cell r="AS1190">
            <v>8</v>
          </cell>
        </row>
        <row r="1191">
          <cell r="AR1191" t="str">
            <v>1168MSNMSP2000</v>
          </cell>
          <cell r="AS1191">
            <v>3.5</v>
          </cell>
        </row>
        <row r="1192">
          <cell r="AR1192" t="str">
            <v>0120MSPLGA2000</v>
          </cell>
          <cell r="AS1192">
            <v>9</v>
          </cell>
        </row>
        <row r="1193">
          <cell r="AR1193" t="str">
            <v>1691MSPGRR2010</v>
          </cell>
          <cell r="AS1193">
            <v>4.5</v>
          </cell>
        </row>
        <row r="1194">
          <cell r="AR1194" t="str">
            <v>1849OMAMSP2015</v>
          </cell>
          <cell r="AS1194">
            <v>3.5</v>
          </cell>
        </row>
        <row r="1195">
          <cell r="AR1195" t="str">
            <v>1272MCIMSP2020</v>
          </cell>
          <cell r="AS1195">
            <v>3.5</v>
          </cell>
        </row>
        <row r="1196">
          <cell r="AR1196" t="str">
            <v>2631MCIMSP2020</v>
          </cell>
          <cell r="AS1196">
            <v>3.5</v>
          </cell>
        </row>
        <row r="1197">
          <cell r="AR1197" t="str">
            <v>1679MSPMSN2030</v>
          </cell>
          <cell r="AS1197">
            <v>3.5</v>
          </cell>
        </row>
        <row r="1198">
          <cell r="AR1198" t="str">
            <v>1795OMAMSP2030</v>
          </cell>
          <cell r="AS1198">
            <v>3.5</v>
          </cell>
        </row>
        <row r="1199">
          <cell r="AR1199" t="str">
            <v>2223DTWBDL2034</v>
          </cell>
          <cell r="AS1199">
            <v>2.5</v>
          </cell>
        </row>
        <row r="1200">
          <cell r="AR1200" t="str">
            <v>0927LGAMSP2041</v>
          </cell>
          <cell r="AS1200">
            <v>9</v>
          </cell>
        </row>
        <row r="1201">
          <cell r="AR1201" t="str">
            <v>1850MCIDTW2055</v>
          </cell>
          <cell r="AS1201">
            <v>2.5</v>
          </cell>
        </row>
        <row r="1202">
          <cell r="AR1202" t="str">
            <v>2370MSPMSN2105</v>
          </cell>
          <cell r="AS1202">
            <v>3.5</v>
          </cell>
        </row>
        <row r="1203">
          <cell r="AR1203" t="str">
            <v>1775MSPMSN2105</v>
          </cell>
          <cell r="AS1203">
            <v>3.5</v>
          </cell>
        </row>
        <row r="1204">
          <cell r="AR1204" t="str">
            <v>1203DTWGRR2130</v>
          </cell>
          <cell r="AS1204">
            <v>1.5</v>
          </cell>
        </row>
        <row r="1205">
          <cell r="AR1205" t="str">
            <v>2734DTWGRR2130</v>
          </cell>
          <cell r="AS1205">
            <v>1.5</v>
          </cell>
        </row>
        <row r="1206">
          <cell r="AR1206" t="str">
            <v>0792DTWMKE2131</v>
          </cell>
          <cell r="AS1206">
            <v>1.5</v>
          </cell>
        </row>
        <row r="1207">
          <cell r="AR1207" t="str">
            <v>2619MSNDTW2135</v>
          </cell>
          <cell r="AS1207">
            <v>1.5</v>
          </cell>
        </row>
        <row r="1208">
          <cell r="AR1208" t="str">
            <v>1067DTWMKE2140</v>
          </cell>
          <cell r="AS1208">
            <v>1.5</v>
          </cell>
        </row>
        <row r="1209">
          <cell r="AR1209" t="str">
            <v>2994MKEDTW2143</v>
          </cell>
          <cell r="AS1209">
            <v>1.5</v>
          </cell>
        </row>
        <row r="1210">
          <cell r="AR1210" t="str">
            <v>1691GRRMSP2208</v>
          </cell>
          <cell r="AS1210">
            <v>4.5</v>
          </cell>
        </row>
        <row r="1211">
          <cell r="AR1211" t="str">
            <v>2982MEMMSP2216</v>
          </cell>
          <cell r="AS1211">
            <v>4.5</v>
          </cell>
        </row>
        <row r="1212">
          <cell r="AR1212" t="str">
            <v>2292LGAMSP2225</v>
          </cell>
          <cell r="AS1212">
            <v>9</v>
          </cell>
        </row>
        <row r="1213">
          <cell r="AR1213" t="str">
            <v>0659MCIDTW2228</v>
          </cell>
          <cell r="AS1213">
            <v>2.5</v>
          </cell>
        </row>
        <row r="1214">
          <cell r="AR1214" t="str">
            <v>2296MSPLGA2233</v>
          </cell>
          <cell r="AS1214">
            <v>9</v>
          </cell>
        </row>
        <row r="1215">
          <cell r="AR1215" t="str">
            <v>0816MSPMCI2235</v>
          </cell>
          <cell r="AS1215">
            <v>3.5</v>
          </cell>
        </row>
        <row r="1216">
          <cell r="AR1216" t="str">
            <v>1076MSPMCI2238</v>
          </cell>
          <cell r="AS1216">
            <v>3.5</v>
          </cell>
        </row>
        <row r="1217">
          <cell r="AR1217" t="str">
            <v>2716MCIDTW2241</v>
          </cell>
          <cell r="AS1217">
            <v>2.5</v>
          </cell>
        </row>
        <row r="1218">
          <cell r="AR1218" t="str">
            <v>2370MSNMSP2243</v>
          </cell>
          <cell r="AS1218">
            <v>3.5</v>
          </cell>
        </row>
        <row r="1219">
          <cell r="AR1219" t="str">
            <v>0443JFKMSP2245</v>
          </cell>
          <cell r="AS1219">
            <v>8</v>
          </cell>
        </row>
        <row r="1220">
          <cell r="AR1220" t="str">
            <v>1775MSNMSP2245</v>
          </cell>
          <cell r="AS1220">
            <v>3.5</v>
          </cell>
        </row>
        <row r="1221">
          <cell r="AR1221" t="str">
            <v>0689MSPMEM2250</v>
          </cell>
          <cell r="AS1221">
            <v>4.5</v>
          </cell>
        </row>
        <row r="1222">
          <cell r="AR1222" t="str">
            <v>0878MSPMEM2250</v>
          </cell>
          <cell r="AS1222">
            <v>4.5</v>
          </cell>
        </row>
        <row r="1223">
          <cell r="AR1223" t="str">
            <v>0919MSPMEM2250</v>
          </cell>
          <cell r="AS1223">
            <v>4.5</v>
          </cell>
        </row>
        <row r="1224">
          <cell r="AR1224" t="str">
            <v>2223BDLDTW2255</v>
          </cell>
          <cell r="AS1224">
            <v>2.5</v>
          </cell>
        </row>
        <row r="1225">
          <cell r="AR1225" t="str">
            <v>0138GRRDTW2259</v>
          </cell>
          <cell r="AS1225">
            <v>1.5</v>
          </cell>
        </row>
        <row r="1226">
          <cell r="AR1226" t="str">
            <v>1203GRRDTW2259</v>
          </cell>
          <cell r="AS1226">
            <v>1.5</v>
          </cell>
        </row>
        <row r="1227">
          <cell r="AR1227" t="str">
            <v>0423JFKDTW2300</v>
          </cell>
          <cell r="AS1227">
            <v>5</v>
          </cell>
        </row>
        <row r="1228">
          <cell r="AR1228" t="str">
            <v>0792MKEDTW2322</v>
          </cell>
          <cell r="AS1228">
            <v>1.5</v>
          </cell>
        </row>
        <row r="1229">
          <cell r="AR1229" t="str">
            <v>1083MKEDTW2329</v>
          </cell>
          <cell r="AS1229">
            <v>1.5</v>
          </cell>
        </row>
        <row r="1230">
          <cell r="AR1230" t="str">
            <v>1748DTWJFK0000</v>
          </cell>
          <cell r="AS1230">
            <v>5</v>
          </cell>
        </row>
        <row r="1231">
          <cell r="AR1231" t="str">
            <v>0906ATLLGA0030</v>
          </cell>
          <cell r="AS1231">
            <v>8.5</v>
          </cell>
        </row>
        <row r="1232">
          <cell r="AR1232" t="str">
            <v>1989LGAATL0100</v>
          </cell>
          <cell r="AS1232">
            <v>8.5</v>
          </cell>
        </row>
        <row r="1233">
          <cell r="AR1233" t="str">
            <v>2644ATLSAV0106</v>
          </cell>
          <cell r="AS1233">
            <v>4</v>
          </cell>
        </row>
        <row r="1234">
          <cell r="AR1234" t="str">
            <v>1465ATLSAV0117</v>
          </cell>
          <cell r="AS1234">
            <v>4</v>
          </cell>
        </row>
        <row r="1235">
          <cell r="AR1235" t="str">
            <v>1730ATLCHS0120</v>
          </cell>
          <cell r="AS1235">
            <v>4</v>
          </cell>
        </row>
        <row r="1236">
          <cell r="AR1236" t="str">
            <v>2814ATLLGA0130</v>
          </cell>
          <cell r="AS1236">
            <v>8.5</v>
          </cell>
        </row>
        <row r="1237">
          <cell r="AR1237" t="str">
            <v>2907ATLLGA0130</v>
          </cell>
          <cell r="AS1237">
            <v>8.5</v>
          </cell>
        </row>
        <row r="1238">
          <cell r="AR1238" t="str">
            <v>0780ATLCHS0226</v>
          </cell>
          <cell r="AS1238">
            <v>4</v>
          </cell>
        </row>
        <row r="1239">
          <cell r="AR1239" t="str">
            <v>1320ATLSAV0232</v>
          </cell>
          <cell r="AS1239">
            <v>4</v>
          </cell>
        </row>
        <row r="1240">
          <cell r="AR1240" t="str">
            <v>0691ATLCHS0331</v>
          </cell>
          <cell r="AS1240">
            <v>4</v>
          </cell>
        </row>
        <row r="1241">
          <cell r="AR1241" t="str">
            <v>2207ATLCHS0334</v>
          </cell>
          <cell r="AS1241">
            <v>4</v>
          </cell>
        </row>
        <row r="1242">
          <cell r="AR1242" t="str">
            <v>2568ATLLGA1930</v>
          </cell>
          <cell r="AS1242">
            <v>8.5</v>
          </cell>
        </row>
        <row r="1243">
          <cell r="AR1243" t="str">
            <v>2472CHSATL1931</v>
          </cell>
          <cell r="AS1243">
            <v>4</v>
          </cell>
        </row>
        <row r="1244">
          <cell r="AR1244" t="str">
            <v>2450CHSATL1934</v>
          </cell>
          <cell r="AS1244">
            <v>4</v>
          </cell>
        </row>
        <row r="1245">
          <cell r="AR1245" t="str">
            <v>2299LGAATL2000</v>
          </cell>
          <cell r="AS1245">
            <v>8.5</v>
          </cell>
        </row>
        <row r="1246">
          <cell r="AR1246" t="str">
            <v>1886ATLLGA2030</v>
          </cell>
          <cell r="AS1246">
            <v>8.5</v>
          </cell>
        </row>
        <row r="1247">
          <cell r="AR1247" t="str">
            <v>1983SAVATL2045</v>
          </cell>
          <cell r="AS1247">
            <v>4</v>
          </cell>
        </row>
        <row r="1248">
          <cell r="AR1248" t="str">
            <v>0765CHSATL2055</v>
          </cell>
          <cell r="AS1248">
            <v>4</v>
          </cell>
        </row>
        <row r="1249">
          <cell r="AR1249" t="str">
            <v>1346LGAATL2100</v>
          </cell>
          <cell r="AS1249">
            <v>8.5</v>
          </cell>
        </row>
        <row r="1250">
          <cell r="AR1250" t="str">
            <v>1272LGAATL2100</v>
          </cell>
          <cell r="AS1250">
            <v>8.5</v>
          </cell>
        </row>
        <row r="1251">
          <cell r="AR1251" t="str">
            <v>1971ATLCHS2104</v>
          </cell>
          <cell r="AS1251">
            <v>4</v>
          </cell>
        </row>
        <row r="1252">
          <cell r="AR1252" t="str">
            <v>2784ATLLGA2130</v>
          </cell>
          <cell r="AS1252">
            <v>8.5</v>
          </cell>
        </row>
        <row r="1253">
          <cell r="AR1253" t="str">
            <v>2937LGAATL2130</v>
          </cell>
          <cell r="AS1253">
            <v>8.5</v>
          </cell>
        </row>
        <row r="1254">
          <cell r="AR1254" t="str">
            <v>1102ATLSAV2146</v>
          </cell>
          <cell r="AS1254">
            <v>4</v>
          </cell>
        </row>
        <row r="1255">
          <cell r="AR1255" t="str">
            <v>2977LGAMSY2150</v>
          </cell>
          <cell r="AS1255">
            <v>5.5</v>
          </cell>
        </row>
        <row r="1256">
          <cell r="AR1256" t="str">
            <v>2717LGAMSY2150</v>
          </cell>
          <cell r="AS1256">
            <v>5.5</v>
          </cell>
        </row>
        <row r="1257">
          <cell r="AR1257" t="str">
            <v>0751CHSATL2159</v>
          </cell>
          <cell r="AS1257">
            <v>4</v>
          </cell>
        </row>
        <row r="1258">
          <cell r="AR1258" t="str">
            <v>1832LGAATL2159</v>
          </cell>
          <cell r="AS1258">
            <v>8.5</v>
          </cell>
        </row>
        <row r="1259">
          <cell r="AR1259" t="str">
            <v>2989MSYLGA2205</v>
          </cell>
          <cell r="AS1259">
            <v>5.5</v>
          </cell>
        </row>
        <row r="1260">
          <cell r="AR1260" t="str">
            <v>2885MSYLGA2210</v>
          </cell>
          <cell r="AS1260">
            <v>5.5</v>
          </cell>
        </row>
        <row r="1261">
          <cell r="AR1261" t="str">
            <v>2652ATLLGA2230</v>
          </cell>
          <cell r="AS1261">
            <v>8.5</v>
          </cell>
        </row>
        <row r="1262">
          <cell r="AR1262" t="str">
            <v>1971CHSATL2255</v>
          </cell>
          <cell r="AS1262">
            <v>4</v>
          </cell>
        </row>
        <row r="1263">
          <cell r="AR1263" t="str">
            <v>2819JFKMSY2259</v>
          </cell>
          <cell r="AS1263">
            <v>4.5</v>
          </cell>
        </row>
        <row r="1264">
          <cell r="AR1264" t="str">
            <v>0926LGAATL2259</v>
          </cell>
          <cell r="AS1264">
            <v>8.5</v>
          </cell>
        </row>
        <row r="1265">
          <cell r="AR1265" t="str">
            <v>2248LGAATL2259</v>
          </cell>
          <cell r="AS1265">
            <v>8.5</v>
          </cell>
        </row>
        <row r="1266">
          <cell r="AR1266" t="str">
            <v>2186ATLLGA2330</v>
          </cell>
          <cell r="AS1266">
            <v>8.5</v>
          </cell>
        </row>
        <row r="1267">
          <cell r="AR1267" t="str">
            <v>2842JFKMSY2330</v>
          </cell>
          <cell r="AS1267">
            <v>4.5</v>
          </cell>
        </row>
        <row r="1268">
          <cell r="AR1268" t="str">
            <v>1607ATLCHS2332</v>
          </cell>
          <cell r="AS1268">
            <v>4</v>
          </cell>
        </row>
        <row r="1269">
          <cell r="AR1269" t="str">
            <v>1102SAVATL2336</v>
          </cell>
          <cell r="AS1269">
            <v>4</v>
          </cell>
        </row>
        <row r="1270">
          <cell r="AR1270" t="str">
            <v>1164MSYJFK2352</v>
          </cell>
          <cell r="AS1270">
            <v>4.5</v>
          </cell>
        </row>
        <row r="1271">
          <cell r="AR1271" t="str">
            <v>2583MSYJFK2354</v>
          </cell>
          <cell r="AS1271">
            <v>4.5</v>
          </cell>
        </row>
        <row r="1272">
          <cell r="AR1272" t="str">
            <v>0675LGAATL0000</v>
          </cell>
          <cell r="AS1272">
            <v>8.5</v>
          </cell>
        </row>
        <row r="1273">
          <cell r="AR1273" t="str">
            <v>2840DTWFLL0005</v>
          </cell>
          <cell r="AS1273">
            <v>4.5</v>
          </cell>
        </row>
        <row r="1274">
          <cell r="AR1274" t="str">
            <v>1657ATLFLL0040</v>
          </cell>
          <cell r="AS1274">
            <v>6</v>
          </cell>
        </row>
        <row r="1275">
          <cell r="AR1275" t="str">
            <v>2744ATLMLB0112</v>
          </cell>
          <cell r="AS1275">
            <v>5</v>
          </cell>
        </row>
        <row r="1276">
          <cell r="AR1276" t="str">
            <v>2845ATLMLB0113</v>
          </cell>
          <cell r="AS1276">
            <v>5</v>
          </cell>
        </row>
        <row r="1277">
          <cell r="AR1277" t="str">
            <v>1704DTWFLL1755</v>
          </cell>
          <cell r="AS1277">
            <v>4.5</v>
          </cell>
        </row>
        <row r="1278">
          <cell r="AR1278" t="str">
            <v>1827FLLATL1755</v>
          </cell>
          <cell r="AS1278">
            <v>6</v>
          </cell>
        </row>
        <row r="1279">
          <cell r="AR1279" t="str">
            <v>1936MIAMSP1800</v>
          </cell>
          <cell r="AS1279">
            <v>7.5</v>
          </cell>
        </row>
        <row r="1280">
          <cell r="AR1280" t="str">
            <v>1862ATLMIA1803</v>
          </cell>
          <cell r="AS1280">
            <v>6</v>
          </cell>
        </row>
        <row r="1281">
          <cell r="AR1281" t="str">
            <v>2393ATLFLL1811</v>
          </cell>
          <cell r="AS1281">
            <v>6</v>
          </cell>
        </row>
        <row r="1282">
          <cell r="AR1282" t="str">
            <v>1087DABATL1813</v>
          </cell>
          <cell r="AS1282">
            <v>4</v>
          </cell>
        </row>
        <row r="1283">
          <cell r="AR1283" t="str">
            <v>2834DTWFLL1823</v>
          </cell>
          <cell r="AS1283">
            <v>4.5</v>
          </cell>
        </row>
        <row r="1284">
          <cell r="AR1284" t="str">
            <v>1933MLBATL1828</v>
          </cell>
          <cell r="AS1284">
            <v>5</v>
          </cell>
        </row>
        <row r="1285">
          <cell r="AR1285" t="str">
            <v>2446FLLATL1855</v>
          </cell>
          <cell r="AS1285">
            <v>6</v>
          </cell>
        </row>
        <row r="1286">
          <cell r="AR1286" t="str">
            <v>0729ATLMLB1859</v>
          </cell>
          <cell r="AS1286">
            <v>5</v>
          </cell>
        </row>
        <row r="1287">
          <cell r="AR1287" t="str">
            <v>1297ATLSRQ1905</v>
          </cell>
          <cell r="AS1287">
            <v>5</v>
          </cell>
        </row>
        <row r="1288">
          <cell r="AR1288" t="str">
            <v>1998ATLMIA1910</v>
          </cell>
          <cell r="AS1288">
            <v>6</v>
          </cell>
        </row>
        <row r="1289">
          <cell r="AR1289" t="str">
            <v>2439ATLDAB1911</v>
          </cell>
          <cell r="AS1289">
            <v>4</v>
          </cell>
        </row>
        <row r="1290">
          <cell r="AR1290" t="str">
            <v>1615ATLFLL1911</v>
          </cell>
          <cell r="AS1290">
            <v>6</v>
          </cell>
        </row>
        <row r="1291">
          <cell r="AR1291" t="str">
            <v>2272SRQATL1919</v>
          </cell>
          <cell r="AS1291">
            <v>5</v>
          </cell>
        </row>
        <row r="1292">
          <cell r="AR1292" t="str">
            <v>1103FLLMSP1934</v>
          </cell>
          <cell r="AS1292">
            <v>7.5</v>
          </cell>
        </row>
        <row r="1293">
          <cell r="AR1293" t="str">
            <v>1826FLLATL1959</v>
          </cell>
          <cell r="AS1293">
            <v>6</v>
          </cell>
        </row>
        <row r="1294">
          <cell r="AR1294" t="str">
            <v>1067FLLDTW2000</v>
          </cell>
          <cell r="AS1294">
            <v>4.5</v>
          </cell>
        </row>
        <row r="1295">
          <cell r="AR1295" t="str">
            <v>1060FLLDTW2000</v>
          </cell>
          <cell r="AS1295">
            <v>4.5</v>
          </cell>
        </row>
        <row r="1296">
          <cell r="AR1296" t="str">
            <v>1527ATLFLL2015</v>
          </cell>
          <cell r="AS1296">
            <v>6</v>
          </cell>
        </row>
        <row r="1297">
          <cell r="AR1297" t="str">
            <v>2393FLLATL2059</v>
          </cell>
          <cell r="AS1297">
            <v>6</v>
          </cell>
        </row>
        <row r="1298">
          <cell r="AR1298" t="str">
            <v>0517ATLMLB2103</v>
          </cell>
          <cell r="AS1298">
            <v>5</v>
          </cell>
        </row>
        <row r="1299">
          <cell r="AR1299" t="str">
            <v>0729MLBATL2106</v>
          </cell>
          <cell r="AS1299">
            <v>5</v>
          </cell>
        </row>
        <row r="1300">
          <cell r="AR1300" t="str">
            <v>2439DABATL2112</v>
          </cell>
          <cell r="AS1300">
            <v>4</v>
          </cell>
        </row>
        <row r="1301">
          <cell r="AR1301" t="str">
            <v>2334ATLFLL2115</v>
          </cell>
          <cell r="AS1301">
            <v>6</v>
          </cell>
        </row>
        <row r="1302">
          <cell r="AR1302" t="str">
            <v>1297SRQATL2120</v>
          </cell>
          <cell r="AS1302">
            <v>5</v>
          </cell>
        </row>
        <row r="1303">
          <cell r="AR1303" t="str">
            <v>1704FLLDTW2155</v>
          </cell>
          <cell r="AS1303">
            <v>4.5</v>
          </cell>
        </row>
        <row r="1304">
          <cell r="AR1304" t="str">
            <v>1615FLLATL2159</v>
          </cell>
          <cell r="AS1304">
            <v>6</v>
          </cell>
        </row>
        <row r="1305">
          <cell r="AR1305" t="str">
            <v>2442DTWFLL2210</v>
          </cell>
          <cell r="AS1305">
            <v>4.5</v>
          </cell>
        </row>
        <row r="1306">
          <cell r="AR1306" t="str">
            <v>2834FLLDTW2220</v>
          </cell>
          <cell r="AS1306">
            <v>4.5</v>
          </cell>
        </row>
        <row r="1307">
          <cell r="AR1307" t="str">
            <v>2995ATLMLB2240</v>
          </cell>
          <cell r="AS1307">
            <v>5</v>
          </cell>
        </row>
        <row r="1308">
          <cell r="AR1308" t="str">
            <v>1785MSPMIA2240</v>
          </cell>
          <cell r="AS1308">
            <v>7.5</v>
          </cell>
        </row>
        <row r="1309">
          <cell r="AR1309" t="str">
            <v>0990ATLMLB2245</v>
          </cell>
          <cell r="AS1309">
            <v>5</v>
          </cell>
        </row>
        <row r="1310">
          <cell r="AR1310" t="str">
            <v>1525MSPMIA2250</v>
          </cell>
          <cell r="AS1310">
            <v>7.5</v>
          </cell>
        </row>
        <row r="1311">
          <cell r="AR1311" t="str">
            <v>0953DABATL2259</v>
          </cell>
          <cell r="AS1311">
            <v>4</v>
          </cell>
        </row>
        <row r="1312">
          <cell r="AR1312" t="str">
            <v>1527FLLATL2259</v>
          </cell>
          <cell r="AS1312">
            <v>6</v>
          </cell>
        </row>
        <row r="1313">
          <cell r="AR1313" t="str">
            <v>0517MLBATL2309</v>
          </cell>
          <cell r="AS1313">
            <v>5</v>
          </cell>
        </row>
        <row r="1314">
          <cell r="AR1314" t="str">
            <v>2327ATLFLL2325</v>
          </cell>
          <cell r="AS1314">
            <v>6</v>
          </cell>
        </row>
        <row r="1315">
          <cell r="AR1315" t="str">
            <v>1620SRQATL2335</v>
          </cell>
          <cell r="AS1315">
            <v>5</v>
          </cell>
        </row>
        <row r="1316">
          <cell r="AR1316" t="str">
            <v>2334FLLATL2359</v>
          </cell>
          <cell r="AS1316">
            <v>6</v>
          </cell>
        </row>
        <row r="1317">
          <cell r="AR1317" t="str">
            <v>0348MCOIND0007</v>
          </cell>
          <cell r="AS1317">
            <v>3</v>
          </cell>
        </row>
        <row r="1318">
          <cell r="AR1318" t="str">
            <v>2228DTWMCO0020</v>
          </cell>
          <cell r="AS1318">
            <v>4.5</v>
          </cell>
        </row>
        <row r="1319">
          <cell r="AR1319" t="str">
            <v>1611MCOIND0024</v>
          </cell>
          <cell r="AS1319">
            <v>3</v>
          </cell>
        </row>
        <row r="1320">
          <cell r="AR1320" t="str">
            <v>2331ATLRSW0105</v>
          </cell>
          <cell r="AS1320">
            <v>5</v>
          </cell>
        </row>
        <row r="1321">
          <cell r="AR1321" t="str">
            <v>1088DTWJAX0111</v>
          </cell>
          <cell r="AS1321">
            <v>3.5</v>
          </cell>
        </row>
        <row r="1322">
          <cell r="AR1322" t="str">
            <v>2360MSPMCO1800</v>
          </cell>
          <cell r="AS1322">
            <v>7.5</v>
          </cell>
        </row>
        <row r="1323">
          <cell r="AR1323" t="str">
            <v>0971MCOMSP1810</v>
          </cell>
          <cell r="AS1323">
            <v>7.5</v>
          </cell>
        </row>
        <row r="1324">
          <cell r="AR1324" t="str">
            <v>0925MSPTPA1810</v>
          </cell>
          <cell r="AS1324">
            <v>6.5</v>
          </cell>
        </row>
        <row r="1325">
          <cell r="AR1325" t="str">
            <v>1712MSPTPA1810</v>
          </cell>
          <cell r="AS1325">
            <v>6.5</v>
          </cell>
        </row>
        <row r="1326">
          <cell r="AR1326" t="str">
            <v>1740TPAMSP1815</v>
          </cell>
          <cell r="AS1326">
            <v>6.5</v>
          </cell>
        </row>
        <row r="1327">
          <cell r="AR1327" t="str">
            <v>1833MSPMCO1816</v>
          </cell>
          <cell r="AS1327">
            <v>7.5</v>
          </cell>
        </row>
        <row r="1328">
          <cell r="AR1328" t="str">
            <v>1133MCOMSP1820</v>
          </cell>
          <cell r="AS1328">
            <v>7.5</v>
          </cell>
        </row>
        <row r="1329">
          <cell r="AR1329" t="str">
            <v>0090RSWATL1847</v>
          </cell>
          <cell r="AS1329">
            <v>5</v>
          </cell>
        </row>
        <row r="1330">
          <cell r="AR1330" t="str">
            <v>1068ATLRSW1856</v>
          </cell>
          <cell r="AS1330">
            <v>5</v>
          </cell>
        </row>
        <row r="1331">
          <cell r="AR1331" t="str">
            <v>0956DTWMCO1925</v>
          </cell>
          <cell r="AS1331">
            <v>4.5</v>
          </cell>
        </row>
        <row r="1332">
          <cell r="AR1332" t="str">
            <v>2802ATLVPS1929</v>
          </cell>
          <cell r="AS1332">
            <v>4</v>
          </cell>
        </row>
        <row r="1333">
          <cell r="AR1333" t="str">
            <v>1196DTWMCO1930</v>
          </cell>
          <cell r="AS1333">
            <v>4.5</v>
          </cell>
        </row>
        <row r="1334">
          <cell r="AR1334" t="str">
            <v>1621DTWTPA1930</v>
          </cell>
          <cell r="AS1334">
            <v>3.5</v>
          </cell>
        </row>
        <row r="1335">
          <cell r="AR1335" t="str">
            <v>0091ATLRSW2002</v>
          </cell>
          <cell r="AS1335">
            <v>5</v>
          </cell>
        </row>
        <row r="1336">
          <cell r="AR1336" t="str">
            <v>2177RSWDTW2005</v>
          </cell>
          <cell r="AS1336">
            <v>3.5</v>
          </cell>
        </row>
        <row r="1337">
          <cell r="AR1337" t="str">
            <v>2714MCOMSP2010</v>
          </cell>
          <cell r="AS1337">
            <v>7.5</v>
          </cell>
        </row>
        <row r="1338">
          <cell r="AR1338" t="str">
            <v>0957RSWMSP2010</v>
          </cell>
          <cell r="AS1338">
            <v>6.5</v>
          </cell>
        </row>
        <row r="1339">
          <cell r="AR1339" t="str">
            <v>2582TPADTW2010</v>
          </cell>
          <cell r="AS1339">
            <v>3.5</v>
          </cell>
        </row>
        <row r="1340">
          <cell r="AR1340" t="str">
            <v>1136RSWATL2030</v>
          </cell>
          <cell r="AS1340">
            <v>5</v>
          </cell>
        </row>
        <row r="1341">
          <cell r="AR1341" t="str">
            <v>1553MSPMCO2045</v>
          </cell>
          <cell r="AS1341">
            <v>7.5</v>
          </cell>
        </row>
        <row r="1342">
          <cell r="AR1342" t="str">
            <v>2319ATLVPS2110</v>
          </cell>
          <cell r="AS1342">
            <v>4</v>
          </cell>
        </row>
        <row r="1343">
          <cell r="AR1343" t="str">
            <v>1169ATLVPS2116</v>
          </cell>
          <cell r="AS1343">
            <v>4</v>
          </cell>
        </row>
        <row r="1344">
          <cell r="AR1344" t="str">
            <v>1226ATLRSW2120</v>
          </cell>
          <cell r="AS1344">
            <v>5</v>
          </cell>
        </row>
        <row r="1345">
          <cell r="AR1345" t="str">
            <v>2802VPSATL2125</v>
          </cell>
          <cell r="AS1345">
            <v>4</v>
          </cell>
        </row>
        <row r="1346">
          <cell r="AR1346" t="str">
            <v>1068RSWATL2135</v>
          </cell>
          <cell r="AS1346">
            <v>5</v>
          </cell>
        </row>
        <row r="1347">
          <cell r="AR1347" t="str">
            <v>2893RSWDTW2150</v>
          </cell>
          <cell r="AS1347">
            <v>3.5</v>
          </cell>
        </row>
        <row r="1348">
          <cell r="AR1348" t="str">
            <v>2869DTWMCO2159</v>
          </cell>
          <cell r="AS1348">
            <v>4.5</v>
          </cell>
        </row>
        <row r="1349">
          <cell r="AR1349" t="str">
            <v>0945MSPMCO2200</v>
          </cell>
          <cell r="AS1349">
            <v>7.5</v>
          </cell>
        </row>
        <row r="1350">
          <cell r="AR1350" t="str">
            <v>1225DTWTPA2210</v>
          </cell>
          <cell r="AS1350">
            <v>3.5</v>
          </cell>
        </row>
        <row r="1351">
          <cell r="AR1351" t="str">
            <v>1712TPAMSP2210</v>
          </cell>
          <cell r="AS1351">
            <v>6.5</v>
          </cell>
        </row>
        <row r="1352">
          <cell r="AR1352" t="str">
            <v>2906DTWRSW2219</v>
          </cell>
          <cell r="AS1352">
            <v>3.5</v>
          </cell>
        </row>
        <row r="1353">
          <cell r="AR1353" t="str">
            <v>2880MCODTW2235</v>
          </cell>
          <cell r="AS1353">
            <v>4.5</v>
          </cell>
        </row>
        <row r="1354">
          <cell r="AR1354" t="str">
            <v>1727RSWMSP2235</v>
          </cell>
          <cell r="AS1354">
            <v>6.5</v>
          </cell>
        </row>
        <row r="1355">
          <cell r="AR1355" t="str">
            <v>1413RSWMSP2238</v>
          </cell>
          <cell r="AS1355">
            <v>6.5</v>
          </cell>
        </row>
        <row r="1356">
          <cell r="AR1356" t="str">
            <v>1534RSWMSP2238</v>
          </cell>
          <cell r="AS1356">
            <v>6.5</v>
          </cell>
        </row>
        <row r="1357">
          <cell r="AR1357" t="str">
            <v>2077RSWMSP2238</v>
          </cell>
          <cell r="AS1357">
            <v>6.5</v>
          </cell>
        </row>
        <row r="1358">
          <cell r="AR1358" t="str">
            <v>2730RSWATL2242</v>
          </cell>
          <cell r="AS1358">
            <v>5</v>
          </cell>
        </row>
        <row r="1359">
          <cell r="AR1359" t="str">
            <v>1860MSPTPA2245</v>
          </cell>
          <cell r="AS1359">
            <v>6.5</v>
          </cell>
        </row>
        <row r="1360">
          <cell r="AR1360" t="str">
            <v>1621TPADTW2252</v>
          </cell>
          <cell r="AS1360">
            <v>3.5</v>
          </cell>
        </row>
        <row r="1361">
          <cell r="AR1361" t="str">
            <v>1844MSPMCO2255</v>
          </cell>
          <cell r="AS1361">
            <v>7.5</v>
          </cell>
        </row>
        <row r="1362">
          <cell r="AR1362" t="str">
            <v>1660MSPRSW2255</v>
          </cell>
          <cell r="AS1362">
            <v>6.5</v>
          </cell>
        </row>
        <row r="1363">
          <cell r="AR1363" t="str">
            <v>2319VPSATL2300</v>
          </cell>
          <cell r="AS1363">
            <v>4</v>
          </cell>
        </row>
        <row r="1364">
          <cell r="AR1364" t="str">
            <v>1487MCOMSP2302</v>
          </cell>
          <cell r="AS1364">
            <v>7.5</v>
          </cell>
        </row>
        <row r="1365">
          <cell r="AR1365" t="str">
            <v>1169VPSATL2305</v>
          </cell>
          <cell r="AS1365">
            <v>4</v>
          </cell>
        </row>
        <row r="1366">
          <cell r="AR1366" t="str">
            <v>1856ATLVPS2342</v>
          </cell>
          <cell r="AS1366">
            <v>4</v>
          </cell>
        </row>
        <row r="1367">
          <cell r="AR1367" t="str">
            <v>1734RSWMSP1140</v>
          </cell>
          <cell r="AS1367">
            <v>6.5</v>
          </cell>
        </row>
        <row r="1368">
          <cell r="AR1368" t="str">
            <v>2494DTWRSW1150</v>
          </cell>
          <cell r="AS1368">
            <v>3.5</v>
          </cell>
        </row>
        <row r="1369">
          <cell r="AR1369" t="str">
            <v>1831TPAMSP1150</v>
          </cell>
          <cell r="AS1369">
            <v>6.5</v>
          </cell>
        </row>
        <row r="1370">
          <cell r="AR1370" t="str">
            <v>1678MSPRSW1200</v>
          </cell>
          <cell r="AS1370">
            <v>6.5</v>
          </cell>
        </row>
        <row r="1371">
          <cell r="AR1371" t="str">
            <v>2283MSPMCO1205</v>
          </cell>
          <cell r="AS1371">
            <v>7.5</v>
          </cell>
        </row>
        <row r="1372">
          <cell r="AR1372" t="str">
            <v>1571MCOMSP1210</v>
          </cell>
          <cell r="AS1372">
            <v>7.5</v>
          </cell>
        </row>
        <row r="1373">
          <cell r="AR1373" t="str">
            <v>1910MSPMCO1210</v>
          </cell>
          <cell r="AS1373">
            <v>7.5</v>
          </cell>
        </row>
        <row r="1374">
          <cell r="AR1374" t="str">
            <v>1167RSWATL1210</v>
          </cell>
          <cell r="AS1374">
            <v>5</v>
          </cell>
        </row>
        <row r="1375">
          <cell r="AR1375" t="str">
            <v>2492RSWDTW1215</v>
          </cell>
          <cell r="AS1375">
            <v>3.5</v>
          </cell>
        </row>
        <row r="1376">
          <cell r="AR1376" t="str">
            <v>1140ATLVPS1219</v>
          </cell>
          <cell r="AS1376">
            <v>4</v>
          </cell>
        </row>
        <row r="1377">
          <cell r="AR1377" t="str">
            <v>2124ATLVPS1220</v>
          </cell>
          <cell r="AS1377">
            <v>4</v>
          </cell>
        </row>
        <row r="1378">
          <cell r="AR1378" t="str">
            <v>2518DTWMCO1221</v>
          </cell>
          <cell r="AS1378">
            <v>4.5</v>
          </cell>
        </row>
        <row r="1379">
          <cell r="AR1379" t="str">
            <v>2192TPADTW1225</v>
          </cell>
          <cell r="AS1379">
            <v>3.5</v>
          </cell>
        </row>
        <row r="1380">
          <cell r="AR1380" t="str">
            <v>1068ATLRSW1230</v>
          </cell>
          <cell r="AS1380">
            <v>5</v>
          </cell>
        </row>
        <row r="1381">
          <cell r="AR1381" t="str">
            <v>2584RSWATL1230</v>
          </cell>
          <cell r="AS1381">
            <v>5</v>
          </cell>
        </row>
        <row r="1382">
          <cell r="AR1382" t="str">
            <v>2478VPSATL1230</v>
          </cell>
          <cell r="AS1382">
            <v>4</v>
          </cell>
        </row>
        <row r="1383">
          <cell r="AR1383" t="str">
            <v>0801ATLRSW1234</v>
          </cell>
          <cell r="AS1383">
            <v>5</v>
          </cell>
        </row>
        <row r="1384">
          <cell r="AR1384" t="str">
            <v>1959DTWTPA1235</v>
          </cell>
          <cell r="AS1384">
            <v>3.5</v>
          </cell>
        </row>
        <row r="1385">
          <cell r="AR1385" t="str">
            <v>2932ATLTLH1256</v>
          </cell>
          <cell r="AS1385">
            <v>4</v>
          </cell>
        </row>
        <row r="1386">
          <cell r="AR1386" t="str">
            <v>0814RSWATL1303</v>
          </cell>
          <cell r="AS1386">
            <v>5</v>
          </cell>
        </row>
        <row r="1387">
          <cell r="AR1387" t="str">
            <v>1486MCOMSP1320</v>
          </cell>
          <cell r="AS1387">
            <v>7.5</v>
          </cell>
        </row>
        <row r="1388">
          <cell r="AR1388" t="str">
            <v>0971MSPMCO1345</v>
          </cell>
          <cell r="AS1388">
            <v>7.5</v>
          </cell>
        </row>
        <row r="1389">
          <cell r="AR1389" t="str">
            <v>1054DTWRSW1400</v>
          </cell>
          <cell r="AS1389">
            <v>3.5</v>
          </cell>
        </row>
        <row r="1390">
          <cell r="AR1390" t="str">
            <v>1133MSPMCO1400</v>
          </cell>
          <cell r="AS1390">
            <v>7.5</v>
          </cell>
        </row>
        <row r="1391">
          <cell r="AR1391" t="str">
            <v>2097MSPRSW1400</v>
          </cell>
          <cell r="AS1391">
            <v>6.5</v>
          </cell>
        </row>
        <row r="1392">
          <cell r="AR1392" t="str">
            <v>0785MSPTPA1400</v>
          </cell>
          <cell r="AS1392">
            <v>6.5</v>
          </cell>
        </row>
        <row r="1393">
          <cell r="AR1393" t="str">
            <v>1740MSPTPA1400</v>
          </cell>
          <cell r="AS1393">
            <v>6.5</v>
          </cell>
        </row>
        <row r="1394">
          <cell r="AR1394" t="str">
            <v>1140VPSATL1403</v>
          </cell>
          <cell r="AS1394">
            <v>4</v>
          </cell>
        </row>
        <row r="1395">
          <cell r="AR1395" t="str">
            <v>2518MCODTW1405</v>
          </cell>
          <cell r="AS1395">
            <v>4.5</v>
          </cell>
        </row>
        <row r="1396">
          <cell r="AR1396" t="str">
            <v>2124VPSATL1411</v>
          </cell>
          <cell r="AS1396">
            <v>4</v>
          </cell>
        </row>
        <row r="1397">
          <cell r="AR1397" t="str">
            <v>1424DTWMCO1423</v>
          </cell>
          <cell r="AS1397">
            <v>4.5</v>
          </cell>
        </row>
        <row r="1398">
          <cell r="AR1398" t="str">
            <v>1175ATLTLH1425</v>
          </cell>
          <cell r="AS1398">
            <v>4</v>
          </cell>
        </row>
        <row r="1399">
          <cell r="AR1399" t="str">
            <v>2367ATLVPS1426</v>
          </cell>
          <cell r="AS1399">
            <v>4</v>
          </cell>
        </row>
        <row r="1400">
          <cell r="AR1400" t="str">
            <v>2932TLHATL1438</v>
          </cell>
          <cell r="AS1400">
            <v>4</v>
          </cell>
        </row>
        <row r="1401">
          <cell r="AR1401" t="str">
            <v>1068RSWATL1505</v>
          </cell>
          <cell r="AS1401">
            <v>5</v>
          </cell>
        </row>
        <row r="1402">
          <cell r="AR1402" t="str">
            <v>0801RSWATL1510</v>
          </cell>
          <cell r="AS1402">
            <v>5</v>
          </cell>
        </row>
        <row r="1403">
          <cell r="AR1403" t="str">
            <v>2250ATLTLH1524</v>
          </cell>
          <cell r="AS1403">
            <v>4</v>
          </cell>
        </row>
        <row r="1404">
          <cell r="AR1404" t="str">
            <v>2369ATLTLH1527</v>
          </cell>
          <cell r="AS1404">
            <v>4</v>
          </cell>
        </row>
        <row r="1405">
          <cell r="AR1405" t="str">
            <v>0957MSPRSW1530</v>
          </cell>
          <cell r="AS1405">
            <v>6.5</v>
          </cell>
        </row>
        <row r="1406">
          <cell r="AR1406" t="str">
            <v>2494RSWDTW1535</v>
          </cell>
          <cell r="AS1406">
            <v>3.5</v>
          </cell>
        </row>
        <row r="1407">
          <cell r="AR1407" t="str">
            <v>1959TPADTW1558</v>
          </cell>
          <cell r="AS1407">
            <v>3.5</v>
          </cell>
        </row>
        <row r="1408">
          <cell r="AR1408" t="str">
            <v>1910MCOMSP1600</v>
          </cell>
          <cell r="AS1408">
            <v>7.5</v>
          </cell>
        </row>
        <row r="1409">
          <cell r="AR1409" t="str">
            <v>2714MSPMCO1600</v>
          </cell>
          <cell r="AS1409">
            <v>7.5</v>
          </cell>
        </row>
        <row r="1410">
          <cell r="AR1410" t="str">
            <v>1509MCOMSP1610</v>
          </cell>
          <cell r="AS1410">
            <v>7.5</v>
          </cell>
        </row>
        <row r="1411">
          <cell r="AR1411" t="str">
            <v>1678RSWMSP1616</v>
          </cell>
          <cell r="AS1411">
            <v>6.5</v>
          </cell>
        </row>
        <row r="1412">
          <cell r="AR1412" t="str">
            <v>2177DTWRSW1618</v>
          </cell>
          <cell r="AS1412">
            <v>3.5</v>
          </cell>
        </row>
        <row r="1413">
          <cell r="AR1413" t="str">
            <v>1175TLHATL1618</v>
          </cell>
          <cell r="AS1413">
            <v>4</v>
          </cell>
        </row>
        <row r="1414">
          <cell r="AR1414" t="str">
            <v>2517MCODTW1620</v>
          </cell>
          <cell r="AS1414">
            <v>4.5</v>
          </cell>
        </row>
        <row r="1415">
          <cell r="AR1415" t="str">
            <v>2367VPSATL1620</v>
          </cell>
          <cell r="AS1415">
            <v>4</v>
          </cell>
        </row>
        <row r="1416">
          <cell r="AR1416" t="str">
            <v>1765ATLRSW1624</v>
          </cell>
          <cell r="AS1416">
            <v>5</v>
          </cell>
        </row>
        <row r="1417">
          <cell r="AR1417" t="str">
            <v>2128DTWMCO1633</v>
          </cell>
          <cell r="AS1417">
            <v>4.5</v>
          </cell>
        </row>
        <row r="1418">
          <cell r="AR1418" t="str">
            <v>2582DTWTPA1641</v>
          </cell>
          <cell r="AS1418">
            <v>3.5</v>
          </cell>
        </row>
        <row r="1419">
          <cell r="AR1419" t="str">
            <v>2369TLHATL1703</v>
          </cell>
          <cell r="AS1419">
            <v>4</v>
          </cell>
        </row>
        <row r="1420">
          <cell r="AR1420" t="str">
            <v>2250TLHATL1704</v>
          </cell>
          <cell r="AS1420">
            <v>4</v>
          </cell>
        </row>
        <row r="1421">
          <cell r="AR1421" t="str">
            <v>0873ATLVPS1745</v>
          </cell>
          <cell r="AS1421">
            <v>4</v>
          </cell>
        </row>
        <row r="1422">
          <cell r="AR1422" t="str">
            <v>1639ATLTLH1751</v>
          </cell>
          <cell r="AS1422">
            <v>4</v>
          </cell>
        </row>
        <row r="1423">
          <cell r="AR1423" t="str">
            <v>1136ATLRSW1752</v>
          </cell>
          <cell r="AS1423">
            <v>5</v>
          </cell>
        </row>
        <row r="1424">
          <cell r="AR1424" t="str">
            <v>2097ATLVPS1752</v>
          </cell>
          <cell r="AS1424">
            <v>4</v>
          </cell>
        </row>
        <row r="1425">
          <cell r="AR1425" t="str">
            <v>1054RSWDTW1759</v>
          </cell>
          <cell r="AS1425">
            <v>3.5</v>
          </cell>
        </row>
        <row r="1426">
          <cell r="AR1426" t="str">
            <v>1727MSPRSW1805</v>
          </cell>
          <cell r="AS1426">
            <v>6.5</v>
          </cell>
        </row>
        <row r="1427">
          <cell r="AR1427" t="str">
            <v>1424MCODTW1806</v>
          </cell>
          <cell r="AS1427">
            <v>4.5</v>
          </cell>
        </row>
        <row r="1428">
          <cell r="AR1428" t="str">
            <v>1328MSPRSW1815</v>
          </cell>
          <cell r="AS1428">
            <v>6.5</v>
          </cell>
        </row>
        <row r="1429">
          <cell r="AR1429" t="str">
            <v>2028MSPRSW1815</v>
          </cell>
          <cell r="AS1429">
            <v>6.5</v>
          </cell>
        </row>
        <row r="1430">
          <cell r="AR1430" t="str">
            <v>2188MSPRSW1815</v>
          </cell>
          <cell r="AS1430">
            <v>6.5</v>
          </cell>
        </row>
        <row r="1431">
          <cell r="AR1431" t="str">
            <v>2097RSWMSP1826</v>
          </cell>
          <cell r="AS1431">
            <v>6.5</v>
          </cell>
        </row>
        <row r="1432">
          <cell r="AR1432" t="str">
            <v>1639TLHATL1930</v>
          </cell>
          <cell r="AS1432">
            <v>4</v>
          </cell>
        </row>
        <row r="1433">
          <cell r="AR1433" t="str">
            <v>0873VPSATL1933</v>
          </cell>
          <cell r="AS1433">
            <v>4</v>
          </cell>
        </row>
        <row r="1434">
          <cell r="AR1434" t="str">
            <v>2097VPSATL1940</v>
          </cell>
          <cell r="AS1434">
            <v>4</v>
          </cell>
        </row>
        <row r="1435">
          <cell r="AR1435" t="str">
            <v>2128MCODTW2013</v>
          </cell>
          <cell r="AS1435">
            <v>4.5</v>
          </cell>
        </row>
        <row r="1436">
          <cell r="AR1436" t="str">
            <v>1316ATLFLL1130</v>
          </cell>
          <cell r="AS1436">
            <v>6</v>
          </cell>
        </row>
        <row r="1437">
          <cell r="AR1437" t="str">
            <v>1525MIAMSP1143</v>
          </cell>
          <cell r="AS1437">
            <v>7.5</v>
          </cell>
        </row>
        <row r="1438">
          <cell r="AR1438" t="str">
            <v>1927FLLATL1145</v>
          </cell>
          <cell r="AS1438">
            <v>6</v>
          </cell>
        </row>
        <row r="1439">
          <cell r="AR1439" t="str">
            <v>2390ATLFLL1200</v>
          </cell>
          <cell r="AS1439">
            <v>6</v>
          </cell>
        </row>
        <row r="1440">
          <cell r="AR1440" t="str">
            <v>1904FLLDTW1200</v>
          </cell>
          <cell r="AS1440">
            <v>4.5</v>
          </cell>
        </row>
        <row r="1441">
          <cell r="AR1441" t="str">
            <v>1504MSPFLL1200</v>
          </cell>
          <cell r="AS1441">
            <v>7.5</v>
          </cell>
        </row>
        <row r="1442">
          <cell r="AR1442" t="str">
            <v>2852FLLDTW1215</v>
          </cell>
          <cell r="AS1442">
            <v>4.5</v>
          </cell>
        </row>
        <row r="1443">
          <cell r="AR1443" t="str">
            <v>1930DTWPBI1235</v>
          </cell>
          <cell r="AS1443">
            <v>3.5</v>
          </cell>
        </row>
        <row r="1444">
          <cell r="AR1444" t="str">
            <v>1829DTWMIA1245</v>
          </cell>
          <cell r="AS1444">
            <v>4.5</v>
          </cell>
        </row>
        <row r="1445">
          <cell r="AR1445" t="str">
            <v>1420ATLFLL1300</v>
          </cell>
          <cell r="AS1445">
            <v>6</v>
          </cell>
        </row>
        <row r="1446">
          <cell r="AR1446" t="str">
            <v>2298ATLSRQ1305</v>
          </cell>
          <cell r="AS1446">
            <v>5</v>
          </cell>
        </row>
        <row r="1447">
          <cell r="AR1447" t="str">
            <v>2978ATLMLB1310</v>
          </cell>
          <cell r="AS1447">
            <v>5</v>
          </cell>
        </row>
        <row r="1448">
          <cell r="AR1448" t="str">
            <v>0748ATLMLB1322</v>
          </cell>
          <cell r="AS1448">
            <v>5</v>
          </cell>
        </row>
        <row r="1449">
          <cell r="AR1449" t="str">
            <v>2387ATLDAB1331</v>
          </cell>
          <cell r="AS1449">
            <v>4</v>
          </cell>
        </row>
        <row r="1450">
          <cell r="AR1450" t="str">
            <v>2227FLLATL1345</v>
          </cell>
          <cell r="AS1450">
            <v>6</v>
          </cell>
        </row>
        <row r="1451">
          <cell r="AR1451" t="str">
            <v>1936MSPMIA1350</v>
          </cell>
          <cell r="AS1451">
            <v>7.5</v>
          </cell>
        </row>
        <row r="1452">
          <cell r="AR1452" t="str">
            <v>1088ATLFLL1400</v>
          </cell>
          <cell r="AS1452">
            <v>6</v>
          </cell>
        </row>
        <row r="1453">
          <cell r="AR1453" t="str">
            <v>2026ATLFLL1400</v>
          </cell>
          <cell r="AS1453">
            <v>6</v>
          </cell>
        </row>
        <row r="1454">
          <cell r="AR1454" t="str">
            <v>2444DTWFLL1400</v>
          </cell>
          <cell r="AS1454">
            <v>4.5</v>
          </cell>
        </row>
        <row r="1455">
          <cell r="AR1455" t="str">
            <v>1846MSPFLL1400</v>
          </cell>
          <cell r="AS1455">
            <v>7.5</v>
          </cell>
        </row>
        <row r="1456">
          <cell r="AR1456" t="str">
            <v>2294DTWFLL1403</v>
          </cell>
          <cell r="AS1456">
            <v>4.5</v>
          </cell>
        </row>
        <row r="1457">
          <cell r="AR1457" t="str">
            <v>1725ATLSRQ1426</v>
          </cell>
          <cell r="AS1457">
            <v>5</v>
          </cell>
        </row>
        <row r="1458">
          <cell r="AR1458" t="str">
            <v>2390FLLATL1445</v>
          </cell>
          <cell r="AS1458">
            <v>6</v>
          </cell>
        </row>
        <row r="1459">
          <cell r="AR1459" t="str">
            <v>1173ATLFLL1500</v>
          </cell>
          <cell r="AS1459">
            <v>6</v>
          </cell>
        </row>
        <row r="1460">
          <cell r="AR1460" t="str">
            <v>1827ATLFLL1500</v>
          </cell>
          <cell r="AS1460">
            <v>6</v>
          </cell>
        </row>
        <row r="1461">
          <cell r="AR1461" t="str">
            <v>1103MSPFLL1511</v>
          </cell>
          <cell r="AS1461">
            <v>7.5</v>
          </cell>
        </row>
        <row r="1462">
          <cell r="AR1462" t="str">
            <v>2978MLBATL1515</v>
          </cell>
          <cell r="AS1462">
            <v>5</v>
          </cell>
        </row>
        <row r="1463">
          <cell r="AR1463" t="str">
            <v>2298SRQATL1515</v>
          </cell>
          <cell r="AS1463">
            <v>5</v>
          </cell>
        </row>
        <row r="1464">
          <cell r="AR1464" t="str">
            <v>1604FLLDTW1520</v>
          </cell>
          <cell r="AS1464">
            <v>4.5</v>
          </cell>
        </row>
        <row r="1465">
          <cell r="AR1465" t="str">
            <v>0748MLBATL1525</v>
          </cell>
          <cell r="AS1465">
            <v>5</v>
          </cell>
        </row>
        <row r="1466">
          <cell r="AR1466" t="str">
            <v>2387DABATL1530</v>
          </cell>
          <cell r="AS1466">
            <v>4</v>
          </cell>
        </row>
        <row r="1467">
          <cell r="AR1467" t="str">
            <v>2820FLLDTW1533</v>
          </cell>
          <cell r="AS1467">
            <v>4.5</v>
          </cell>
        </row>
        <row r="1468">
          <cell r="AR1468" t="str">
            <v>1420FLLATL1550</v>
          </cell>
          <cell r="AS1468">
            <v>6</v>
          </cell>
        </row>
        <row r="1469">
          <cell r="AR1469" t="str">
            <v>1197ATLFLL1600</v>
          </cell>
          <cell r="AS1469">
            <v>6</v>
          </cell>
        </row>
        <row r="1470">
          <cell r="AR1470" t="str">
            <v>2446ATLFLL1600</v>
          </cell>
          <cell r="AS1470">
            <v>6</v>
          </cell>
        </row>
        <row r="1471">
          <cell r="AR1471" t="str">
            <v>1067DTWFLL1600</v>
          </cell>
          <cell r="AS1471">
            <v>4.5</v>
          </cell>
        </row>
        <row r="1472">
          <cell r="AR1472" t="str">
            <v>1060DTWFLL1600</v>
          </cell>
          <cell r="AS1472">
            <v>4.5</v>
          </cell>
        </row>
        <row r="1473">
          <cell r="AR1473" t="str">
            <v>1930PBIDTW1613</v>
          </cell>
          <cell r="AS1473">
            <v>3.5</v>
          </cell>
        </row>
        <row r="1474">
          <cell r="AR1474" t="str">
            <v>1087ATLDAB1615</v>
          </cell>
          <cell r="AS1474">
            <v>4</v>
          </cell>
        </row>
        <row r="1475">
          <cell r="AR1475" t="str">
            <v>1933ATLMLB1625</v>
          </cell>
          <cell r="AS1475">
            <v>5</v>
          </cell>
        </row>
        <row r="1476">
          <cell r="AR1476" t="str">
            <v>2308DTWMIA1630</v>
          </cell>
          <cell r="AS1476">
            <v>4.5</v>
          </cell>
        </row>
        <row r="1477">
          <cell r="AR1477" t="str">
            <v>1725SRQATL1638</v>
          </cell>
          <cell r="AS1477">
            <v>5</v>
          </cell>
        </row>
        <row r="1478">
          <cell r="AR1478" t="str">
            <v>2026FLLATL1650</v>
          </cell>
          <cell r="AS1478">
            <v>6</v>
          </cell>
        </row>
        <row r="1479">
          <cell r="AR1479" t="str">
            <v>1504FLLMSP1650</v>
          </cell>
          <cell r="AS1479">
            <v>7.5</v>
          </cell>
        </row>
        <row r="1480">
          <cell r="AR1480" t="str">
            <v>1826ATLFLL1711</v>
          </cell>
          <cell r="AS1480">
            <v>6</v>
          </cell>
        </row>
        <row r="1481">
          <cell r="AR1481" t="str">
            <v>2272ATLSRQ1712</v>
          </cell>
          <cell r="AS1481">
            <v>5</v>
          </cell>
        </row>
        <row r="1482">
          <cell r="AR1482" t="str">
            <v>1829MIADTW1730</v>
          </cell>
          <cell r="AS1482">
            <v>4.5</v>
          </cell>
        </row>
        <row r="1483">
          <cell r="AR1483" t="str">
            <v>2825FLLDTW1755</v>
          </cell>
          <cell r="AS1483">
            <v>4.5</v>
          </cell>
        </row>
        <row r="1484">
          <cell r="AR1484" t="str">
            <v>2444FLLDTW1755</v>
          </cell>
          <cell r="AS1484">
            <v>4.5</v>
          </cell>
        </row>
        <row r="1485">
          <cell r="AR1485" t="str">
            <v>0974MLBATL2000</v>
          </cell>
          <cell r="AS1485">
            <v>5</v>
          </cell>
        </row>
        <row r="1486">
          <cell r="AR1486" t="str">
            <v>2308MIADTW2015</v>
          </cell>
          <cell r="AS1486">
            <v>4.5</v>
          </cell>
        </row>
        <row r="1487">
          <cell r="AR1487" t="str">
            <v>2813MCOATL1145</v>
          </cell>
          <cell r="AS1487">
            <v>6</v>
          </cell>
        </row>
        <row r="1488">
          <cell r="AR1488" t="str">
            <v>0805MCOATL1145</v>
          </cell>
          <cell r="AS1488">
            <v>6</v>
          </cell>
        </row>
        <row r="1489">
          <cell r="AR1489" t="str">
            <v>1969ATLMCO1155</v>
          </cell>
          <cell r="AS1489">
            <v>6</v>
          </cell>
        </row>
        <row r="1490">
          <cell r="AR1490" t="str">
            <v>0773TPALGA1200</v>
          </cell>
          <cell r="AS1490">
            <v>5.5</v>
          </cell>
        </row>
        <row r="1491">
          <cell r="AR1491" t="str">
            <v>2598JFKTPA1205</v>
          </cell>
          <cell r="AS1491">
            <v>4.5</v>
          </cell>
        </row>
        <row r="1492">
          <cell r="AR1492" t="str">
            <v>2969LGARSW1205</v>
          </cell>
          <cell r="AS1492">
            <v>5.5</v>
          </cell>
        </row>
        <row r="1493">
          <cell r="AR1493" t="str">
            <v>1486RSWLGA1205</v>
          </cell>
          <cell r="AS1493">
            <v>5.5</v>
          </cell>
        </row>
        <row r="1494">
          <cell r="AR1494" t="str">
            <v>1526MCOLGA1210</v>
          </cell>
          <cell r="AS1494">
            <v>6.5</v>
          </cell>
        </row>
        <row r="1495">
          <cell r="AR1495" t="str">
            <v>2205MCOATL1215</v>
          </cell>
          <cell r="AS1495">
            <v>6</v>
          </cell>
        </row>
        <row r="1496">
          <cell r="AR1496" t="str">
            <v>2140RSWLGA1217</v>
          </cell>
          <cell r="AS1496">
            <v>5.5</v>
          </cell>
        </row>
        <row r="1497">
          <cell r="AR1497" t="str">
            <v>1490LGATPA1225</v>
          </cell>
          <cell r="AS1497">
            <v>5.5</v>
          </cell>
        </row>
        <row r="1498">
          <cell r="AR1498" t="str">
            <v>2280LGATPA1233</v>
          </cell>
          <cell r="AS1498">
            <v>5.5</v>
          </cell>
        </row>
        <row r="1499">
          <cell r="AR1499" t="str">
            <v>1883ATLMCO1255</v>
          </cell>
          <cell r="AS1499">
            <v>6</v>
          </cell>
        </row>
        <row r="1500">
          <cell r="AR1500" t="str">
            <v>1377LGARSW1255</v>
          </cell>
          <cell r="AS1500">
            <v>5.5</v>
          </cell>
        </row>
        <row r="1501">
          <cell r="AR1501" t="str">
            <v>1818MCOATL1315</v>
          </cell>
          <cell r="AS1501">
            <v>6</v>
          </cell>
        </row>
        <row r="1502">
          <cell r="AR1502" t="str">
            <v>0925LGAMCO1345</v>
          </cell>
          <cell r="AS1502">
            <v>6.5</v>
          </cell>
        </row>
        <row r="1503">
          <cell r="AR1503" t="str">
            <v>1905ATLMCO1350</v>
          </cell>
          <cell r="AS1503">
            <v>6</v>
          </cell>
        </row>
        <row r="1504">
          <cell r="AR1504" t="str">
            <v>1969MCOATL1415</v>
          </cell>
          <cell r="AS1504">
            <v>6</v>
          </cell>
        </row>
        <row r="1505">
          <cell r="AR1505" t="str">
            <v>1478LGASRQ1445</v>
          </cell>
          <cell r="AS1505">
            <v>5.5</v>
          </cell>
        </row>
        <row r="1506">
          <cell r="AR1506" t="str">
            <v>2237LGASRQ1449</v>
          </cell>
          <cell r="AS1506">
            <v>5.5</v>
          </cell>
        </row>
        <row r="1507">
          <cell r="AR1507" t="str">
            <v>1395MCOLGA1500</v>
          </cell>
          <cell r="AS1507">
            <v>6.5</v>
          </cell>
        </row>
        <row r="1508">
          <cell r="AR1508" t="str">
            <v>1883MCOATL1515</v>
          </cell>
          <cell r="AS1508">
            <v>6</v>
          </cell>
        </row>
        <row r="1509">
          <cell r="AR1509" t="str">
            <v>2593JFKTPA1525</v>
          </cell>
          <cell r="AS1509">
            <v>4.5</v>
          </cell>
        </row>
        <row r="1510">
          <cell r="AR1510" t="str">
            <v>2912LGARSW1537</v>
          </cell>
          <cell r="AS1510">
            <v>5.5</v>
          </cell>
        </row>
        <row r="1511">
          <cell r="AR1511" t="str">
            <v>2181LGAMCO1545</v>
          </cell>
          <cell r="AS1511">
            <v>6.5</v>
          </cell>
        </row>
        <row r="1512">
          <cell r="AR1512" t="str">
            <v>1875LGATPA1545</v>
          </cell>
          <cell r="AS1512">
            <v>5.5</v>
          </cell>
        </row>
        <row r="1513">
          <cell r="AR1513" t="str">
            <v>1058ATLMCO1555</v>
          </cell>
          <cell r="AS1513">
            <v>6</v>
          </cell>
        </row>
        <row r="1514">
          <cell r="AR1514" t="str">
            <v>1654TPAJFK1555</v>
          </cell>
          <cell r="AS1514">
            <v>4.5</v>
          </cell>
        </row>
        <row r="1515">
          <cell r="AR1515" t="str">
            <v>1865TPAJFK1556</v>
          </cell>
          <cell r="AS1515">
            <v>4.5</v>
          </cell>
        </row>
        <row r="1516">
          <cell r="AR1516" t="str">
            <v>2898RSWLGA1609</v>
          </cell>
          <cell r="AS1516">
            <v>5.5</v>
          </cell>
        </row>
        <row r="1517">
          <cell r="AR1517" t="str">
            <v>2203MCOATL1615</v>
          </cell>
          <cell r="AS1517">
            <v>6</v>
          </cell>
        </row>
        <row r="1518">
          <cell r="AR1518" t="str">
            <v>2019MCOATL1615</v>
          </cell>
          <cell r="AS1518">
            <v>6</v>
          </cell>
        </row>
        <row r="1519">
          <cell r="AR1519" t="str">
            <v>2143TPALGA1615</v>
          </cell>
          <cell r="AS1519">
            <v>5.5</v>
          </cell>
        </row>
        <row r="1520">
          <cell r="AR1520" t="str">
            <v>0897ATLMCO1655</v>
          </cell>
          <cell r="AS1520">
            <v>6</v>
          </cell>
        </row>
        <row r="1521">
          <cell r="AR1521" t="str">
            <v>1335ATLMCO1655</v>
          </cell>
          <cell r="AS1521">
            <v>6</v>
          </cell>
        </row>
        <row r="1522">
          <cell r="AR1522" t="str">
            <v>1427RSWLGA1658</v>
          </cell>
          <cell r="AS1522">
            <v>5.5</v>
          </cell>
        </row>
        <row r="1523">
          <cell r="AR1523" t="str">
            <v>2064LGARSW1710</v>
          </cell>
          <cell r="AS1523">
            <v>5.5</v>
          </cell>
        </row>
        <row r="1524">
          <cell r="AR1524" t="str">
            <v>2586ATLMCO1755</v>
          </cell>
          <cell r="AS1524">
            <v>6</v>
          </cell>
        </row>
        <row r="1525">
          <cell r="AR1525" t="str">
            <v>0986MCOLGA1759</v>
          </cell>
          <cell r="AS1525">
            <v>6.5</v>
          </cell>
        </row>
        <row r="1526">
          <cell r="AR1526" t="str">
            <v>1058MCOATL1815</v>
          </cell>
          <cell r="AS1526">
            <v>6</v>
          </cell>
        </row>
        <row r="1527">
          <cell r="AR1527" t="str">
            <v>0929TPALGA1815</v>
          </cell>
          <cell r="AS1527">
            <v>5.5</v>
          </cell>
        </row>
        <row r="1528">
          <cell r="AR1528" t="str">
            <v>0917LGARSW1825</v>
          </cell>
          <cell r="AS1528">
            <v>5.5</v>
          </cell>
        </row>
        <row r="1529">
          <cell r="AR1529" t="str">
            <v>0870LGAMCO1840</v>
          </cell>
          <cell r="AS1529">
            <v>6.5</v>
          </cell>
        </row>
        <row r="1530">
          <cell r="AR1530" t="str">
            <v>1479SRQLGA1850</v>
          </cell>
          <cell r="AS1530">
            <v>5.5</v>
          </cell>
        </row>
        <row r="1531">
          <cell r="AR1531" t="str">
            <v>2172ATLMCO1855</v>
          </cell>
          <cell r="AS1531">
            <v>6</v>
          </cell>
        </row>
        <row r="1532">
          <cell r="AR1532" t="str">
            <v>2279JFKRSW1855</v>
          </cell>
          <cell r="AS1532">
            <v>4.5</v>
          </cell>
        </row>
        <row r="1533">
          <cell r="AR1533" t="str">
            <v>2700LGARSW1856</v>
          </cell>
          <cell r="AS1533">
            <v>5.5</v>
          </cell>
        </row>
        <row r="1534">
          <cell r="AR1534" t="str">
            <v>2247SRQLGA1901</v>
          </cell>
          <cell r="AS1534">
            <v>5.5</v>
          </cell>
        </row>
        <row r="1535">
          <cell r="AR1535" t="str">
            <v>1518TPAJFK1905</v>
          </cell>
          <cell r="AS1535">
            <v>4.5</v>
          </cell>
        </row>
        <row r="1536">
          <cell r="AR1536" t="str">
            <v>2213TPAJFK1906</v>
          </cell>
          <cell r="AS1536">
            <v>4.5</v>
          </cell>
        </row>
        <row r="1537">
          <cell r="AR1537" t="str">
            <v>0108MCOATL1920</v>
          </cell>
          <cell r="AS1537">
            <v>6</v>
          </cell>
        </row>
        <row r="1538">
          <cell r="AR1538" t="str">
            <v>0897MCOATL1920</v>
          </cell>
          <cell r="AS1538">
            <v>6</v>
          </cell>
        </row>
        <row r="1539">
          <cell r="AR1539" t="str">
            <v>2821JFKTPA1925</v>
          </cell>
          <cell r="AS1539">
            <v>4.5</v>
          </cell>
        </row>
        <row r="1540">
          <cell r="AR1540" t="str">
            <v>2649JFKTPA1930</v>
          </cell>
          <cell r="AS1540">
            <v>4.5</v>
          </cell>
        </row>
        <row r="1541">
          <cell r="AR1541" t="str">
            <v>2947RSWLGA1948</v>
          </cell>
          <cell r="AS1541">
            <v>5.5</v>
          </cell>
        </row>
        <row r="1542">
          <cell r="AR1542" t="str">
            <v>2185FLLJFK1130</v>
          </cell>
          <cell r="AS1542">
            <v>5.5</v>
          </cell>
        </row>
        <row r="1543">
          <cell r="AR1543" t="str">
            <v>1184PBIATL1200</v>
          </cell>
          <cell r="AS1543">
            <v>5</v>
          </cell>
        </row>
        <row r="1544">
          <cell r="AR1544" t="str">
            <v>2190JFKMIA1205</v>
          </cell>
          <cell r="AS1544">
            <v>5.5</v>
          </cell>
        </row>
        <row r="1545">
          <cell r="AR1545" t="str">
            <v>2358LGAPBI1210</v>
          </cell>
          <cell r="AS1545">
            <v>5.5</v>
          </cell>
        </row>
        <row r="1546">
          <cell r="AR1546" t="str">
            <v>1134ATLPBI1215</v>
          </cell>
          <cell r="AS1546">
            <v>5</v>
          </cell>
        </row>
        <row r="1547">
          <cell r="AR1547" t="str">
            <v>2324JFKFLL1215</v>
          </cell>
          <cell r="AS1547">
            <v>5.5</v>
          </cell>
        </row>
        <row r="1548">
          <cell r="AR1548" t="str">
            <v>2474JFKPBI1230</v>
          </cell>
          <cell r="AS1548">
            <v>4.5</v>
          </cell>
        </row>
        <row r="1549">
          <cell r="AR1549" t="str">
            <v>2821JFKPBI1230</v>
          </cell>
          <cell r="AS1549">
            <v>4.5</v>
          </cell>
        </row>
        <row r="1550">
          <cell r="AR1550" t="str">
            <v>2850JFKPBI1230</v>
          </cell>
          <cell r="AS1550">
            <v>4.5</v>
          </cell>
        </row>
        <row r="1551">
          <cell r="AR1551" t="str">
            <v>1987ATLMIA1243</v>
          </cell>
          <cell r="AS1551">
            <v>6</v>
          </cell>
        </row>
        <row r="1552">
          <cell r="AR1552" t="str">
            <v>2271PBIATL1300</v>
          </cell>
          <cell r="AS1552">
            <v>5</v>
          </cell>
        </row>
        <row r="1553">
          <cell r="AR1553" t="str">
            <v>2938PBIATL1315</v>
          </cell>
          <cell r="AS1553">
            <v>5</v>
          </cell>
        </row>
        <row r="1554">
          <cell r="AR1554" t="str">
            <v>0845ATLPBI1340</v>
          </cell>
          <cell r="AS1554">
            <v>5</v>
          </cell>
        </row>
        <row r="1555">
          <cell r="AR1555" t="str">
            <v>2878ATLEYW1343</v>
          </cell>
          <cell r="AS1555">
            <v>6</v>
          </cell>
        </row>
        <row r="1556">
          <cell r="AR1556" t="str">
            <v>2405ATLMIA1347</v>
          </cell>
          <cell r="AS1556">
            <v>6</v>
          </cell>
        </row>
        <row r="1557">
          <cell r="AR1557" t="str">
            <v>0898LGAPBI1405</v>
          </cell>
          <cell r="AS1557">
            <v>5.5</v>
          </cell>
        </row>
        <row r="1558">
          <cell r="AR1558" t="str">
            <v>1746MIAATL1407</v>
          </cell>
          <cell r="AS1558">
            <v>6</v>
          </cell>
        </row>
        <row r="1559">
          <cell r="AR1559" t="str">
            <v>1620LGAPBI1445</v>
          </cell>
          <cell r="AS1559">
            <v>5.5</v>
          </cell>
        </row>
        <row r="1560">
          <cell r="AR1560" t="str">
            <v>1134PBIATL1447</v>
          </cell>
          <cell r="AS1560">
            <v>5</v>
          </cell>
        </row>
        <row r="1561">
          <cell r="AR1561" t="str">
            <v>1869ATLEYW1501</v>
          </cell>
          <cell r="AS1561">
            <v>6</v>
          </cell>
        </row>
        <row r="1562">
          <cell r="AR1562" t="str">
            <v>1656ATLPBI1502</v>
          </cell>
          <cell r="AS1562">
            <v>5</v>
          </cell>
        </row>
        <row r="1563">
          <cell r="AR1563" t="str">
            <v>1819ATLEYW1504</v>
          </cell>
          <cell r="AS1563">
            <v>6</v>
          </cell>
        </row>
        <row r="1564">
          <cell r="AR1564" t="str">
            <v>1987MIAATL1517</v>
          </cell>
          <cell r="AS1564">
            <v>6</v>
          </cell>
        </row>
        <row r="1565">
          <cell r="AR1565" t="str">
            <v>2456JFKFLL1525</v>
          </cell>
          <cell r="AS1565">
            <v>5.5</v>
          </cell>
        </row>
        <row r="1566">
          <cell r="AR1566" t="str">
            <v>2175JFKMIA1530</v>
          </cell>
          <cell r="AS1566">
            <v>5.5</v>
          </cell>
        </row>
        <row r="1567">
          <cell r="AR1567" t="str">
            <v>2339LGAPBI1535</v>
          </cell>
          <cell r="AS1567">
            <v>5.5</v>
          </cell>
        </row>
        <row r="1568">
          <cell r="AR1568" t="str">
            <v>1781ATLMIA1550</v>
          </cell>
          <cell r="AS1568">
            <v>6</v>
          </cell>
        </row>
        <row r="1569">
          <cell r="AR1569" t="str">
            <v>2168PBILGA1558</v>
          </cell>
          <cell r="AS1569">
            <v>5.5</v>
          </cell>
        </row>
        <row r="1570">
          <cell r="AR1570" t="str">
            <v>1242PBILGA1601</v>
          </cell>
          <cell r="AS1570">
            <v>5.5</v>
          </cell>
        </row>
        <row r="1571">
          <cell r="AR1571" t="str">
            <v>2436LGAPBI1604</v>
          </cell>
          <cell r="AS1571">
            <v>5.5</v>
          </cell>
        </row>
        <row r="1572">
          <cell r="AR1572" t="str">
            <v>1274MIAJFK1610</v>
          </cell>
          <cell r="AS1572">
            <v>5.5</v>
          </cell>
        </row>
        <row r="1573">
          <cell r="AR1573" t="str">
            <v>0845PBIATL1610</v>
          </cell>
          <cell r="AS1573">
            <v>5</v>
          </cell>
        </row>
        <row r="1574">
          <cell r="AR1574" t="str">
            <v>2270MIAJFK1612</v>
          </cell>
          <cell r="AS1574">
            <v>5.5</v>
          </cell>
        </row>
        <row r="1575">
          <cell r="AR1575" t="str">
            <v>2878EYWATL1614</v>
          </cell>
          <cell r="AS1575">
            <v>6</v>
          </cell>
        </row>
        <row r="1576">
          <cell r="AR1576" t="str">
            <v>2405MIAATL1615</v>
          </cell>
          <cell r="AS1576">
            <v>6</v>
          </cell>
        </row>
        <row r="1577">
          <cell r="AR1577" t="str">
            <v>0731PBIJFK1615</v>
          </cell>
          <cell r="AS1577">
            <v>4.5</v>
          </cell>
        </row>
        <row r="1578">
          <cell r="AR1578" t="str">
            <v>1550MIAATL1624</v>
          </cell>
          <cell r="AS1578">
            <v>6</v>
          </cell>
        </row>
        <row r="1579">
          <cell r="AR1579" t="str">
            <v>2900ATLEYW1625</v>
          </cell>
          <cell r="AS1579">
            <v>6</v>
          </cell>
        </row>
        <row r="1580">
          <cell r="AR1580" t="str">
            <v>2286FLLJFK1630</v>
          </cell>
          <cell r="AS1580">
            <v>5.5</v>
          </cell>
        </row>
        <row r="1581">
          <cell r="AR1581" t="str">
            <v>1809FLLJFK1640</v>
          </cell>
          <cell r="AS1581">
            <v>5.5</v>
          </cell>
        </row>
        <row r="1582">
          <cell r="AR1582" t="str">
            <v>2564ATLPBI1650</v>
          </cell>
          <cell r="AS1582">
            <v>5</v>
          </cell>
        </row>
        <row r="1583">
          <cell r="AR1583" t="str">
            <v>1641LGAPBI1655</v>
          </cell>
          <cell r="AS1583">
            <v>5.5</v>
          </cell>
        </row>
        <row r="1584">
          <cell r="AR1584" t="str">
            <v>1869EYWATL1738</v>
          </cell>
          <cell r="AS1584">
            <v>6</v>
          </cell>
        </row>
        <row r="1585">
          <cell r="AR1585" t="str">
            <v>1819EYWATL1740</v>
          </cell>
          <cell r="AS1585">
            <v>6</v>
          </cell>
        </row>
        <row r="1586">
          <cell r="AR1586" t="str">
            <v>1656PBIATL1749</v>
          </cell>
          <cell r="AS1586">
            <v>5</v>
          </cell>
        </row>
        <row r="1587">
          <cell r="AR1587" t="str">
            <v>1174PBILGA1816</v>
          </cell>
          <cell r="AS1587">
            <v>5.5</v>
          </cell>
        </row>
        <row r="1588">
          <cell r="AR1588" t="str">
            <v>1466ATLPBI1826</v>
          </cell>
          <cell r="AS1588">
            <v>5</v>
          </cell>
        </row>
        <row r="1589">
          <cell r="AR1589" t="str">
            <v>1055ATLPBI1826</v>
          </cell>
          <cell r="AS1589">
            <v>5</v>
          </cell>
        </row>
        <row r="1590">
          <cell r="AR1590" t="str">
            <v>1781MIAATL1835</v>
          </cell>
          <cell r="AS1590">
            <v>6</v>
          </cell>
        </row>
        <row r="1591">
          <cell r="AR1591" t="str">
            <v>2900EYWATL1855</v>
          </cell>
          <cell r="AS1591">
            <v>6</v>
          </cell>
        </row>
        <row r="1592">
          <cell r="AR1592" t="str">
            <v>2852JFKPBI1857</v>
          </cell>
          <cell r="AS1592">
            <v>4.5</v>
          </cell>
        </row>
        <row r="1593">
          <cell r="AR1593" t="str">
            <v>2564PBIATL1919</v>
          </cell>
          <cell r="AS1593">
            <v>5</v>
          </cell>
        </row>
        <row r="1594">
          <cell r="AR1594" t="str">
            <v>1669MCOATL0030</v>
          </cell>
          <cell r="AS1594">
            <v>6</v>
          </cell>
        </row>
        <row r="1595">
          <cell r="AR1595" t="str">
            <v>2144ATLMCO0055</v>
          </cell>
          <cell r="AS1595">
            <v>6</v>
          </cell>
        </row>
        <row r="1596">
          <cell r="AR1596" t="str">
            <v>0653ATLMCO0155</v>
          </cell>
          <cell r="AS1596">
            <v>6</v>
          </cell>
        </row>
        <row r="1597">
          <cell r="AR1597" t="str">
            <v>0984ATLMCO0155</v>
          </cell>
          <cell r="AS1597">
            <v>6</v>
          </cell>
        </row>
        <row r="1598">
          <cell r="AR1598" t="str">
            <v>1405DTWMCO0155</v>
          </cell>
          <cell r="AS1598">
            <v>4.5</v>
          </cell>
        </row>
        <row r="1599">
          <cell r="AR1599" t="str">
            <v>0701ATLMCO0230</v>
          </cell>
          <cell r="AS1599">
            <v>6</v>
          </cell>
        </row>
        <row r="1600">
          <cell r="AR1600" t="str">
            <v>0696ATLMCO0230</v>
          </cell>
          <cell r="AS1600">
            <v>6</v>
          </cell>
        </row>
        <row r="1601">
          <cell r="AR1601" t="str">
            <v>0667ATLMCO0230</v>
          </cell>
          <cell r="AS1601">
            <v>6</v>
          </cell>
        </row>
        <row r="1602">
          <cell r="AR1602" t="str">
            <v>1305ATLRSW0242</v>
          </cell>
          <cell r="AS1602">
            <v>5</v>
          </cell>
        </row>
        <row r="1603">
          <cell r="AR1603" t="str">
            <v>2195ATLMCO0255</v>
          </cell>
          <cell r="AS1603">
            <v>6</v>
          </cell>
        </row>
        <row r="1604">
          <cell r="AR1604" t="str">
            <v>2646TPALGA1935</v>
          </cell>
          <cell r="AS1604">
            <v>5.5</v>
          </cell>
        </row>
        <row r="1605">
          <cell r="AR1605" t="str">
            <v>1839MCOLGA1944</v>
          </cell>
          <cell r="AS1605">
            <v>6.5</v>
          </cell>
        </row>
        <row r="1606">
          <cell r="AR1606" t="str">
            <v>1110ATLMCO1955</v>
          </cell>
          <cell r="AS1606">
            <v>6</v>
          </cell>
        </row>
        <row r="1607">
          <cell r="AR1607" t="str">
            <v>1409ATLMCO1955</v>
          </cell>
          <cell r="AS1607">
            <v>6</v>
          </cell>
        </row>
        <row r="1608">
          <cell r="AR1608" t="str">
            <v>0786LGATPA2022</v>
          </cell>
          <cell r="AS1608">
            <v>5.5</v>
          </cell>
        </row>
        <row r="1609">
          <cell r="AR1609" t="str">
            <v>2586MCOATL2025</v>
          </cell>
          <cell r="AS1609">
            <v>6</v>
          </cell>
        </row>
        <row r="1610">
          <cell r="AR1610" t="str">
            <v>0109ATLMCO2055</v>
          </cell>
          <cell r="AS1610">
            <v>6</v>
          </cell>
        </row>
        <row r="1611">
          <cell r="AR1611" t="str">
            <v>0788ATLMCO2055</v>
          </cell>
          <cell r="AS1611">
            <v>6</v>
          </cell>
        </row>
        <row r="1612">
          <cell r="AR1612" t="str">
            <v>0913TPALGA2100</v>
          </cell>
          <cell r="AS1612">
            <v>5.5</v>
          </cell>
        </row>
        <row r="1613">
          <cell r="AR1613" t="str">
            <v>2019RSWLGA2110</v>
          </cell>
          <cell r="AS1613">
            <v>5.5</v>
          </cell>
        </row>
        <row r="1614">
          <cell r="AR1614" t="str">
            <v>1333MCOATL2125</v>
          </cell>
          <cell r="AS1614">
            <v>6</v>
          </cell>
        </row>
        <row r="1615">
          <cell r="AR1615" t="str">
            <v>1580MCOATL2125</v>
          </cell>
          <cell r="AS1615">
            <v>6</v>
          </cell>
        </row>
        <row r="1616">
          <cell r="AR1616" t="str">
            <v>1585LGAMCO2145</v>
          </cell>
          <cell r="AS1616">
            <v>6.5</v>
          </cell>
        </row>
        <row r="1617">
          <cell r="AR1617" t="str">
            <v>1669ATLMCO2155</v>
          </cell>
          <cell r="AS1617">
            <v>6</v>
          </cell>
        </row>
        <row r="1618">
          <cell r="AR1618" t="str">
            <v>0791RSWLGA2210</v>
          </cell>
          <cell r="AS1618">
            <v>5.5</v>
          </cell>
        </row>
        <row r="1619">
          <cell r="AR1619" t="str">
            <v>1110MCOATL2225</v>
          </cell>
          <cell r="AS1619">
            <v>6</v>
          </cell>
        </row>
        <row r="1620">
          <cell r="AR1620" t="str">
            <v>0869MCOLGA2229</v>
          </cell>
          <cell r="AS1620">
            <v>6.5</v>
          </cell>
        </row>
        <row r="1621">
          <cell r="AR1621" t="str">
            <v>1169RSWLGA2255</v>
          </cell>
          <cell r="AS1621">
            <v>5.5</v>
          </cell>
        </row>
        <row r="1622">
          <cell r="AR1622" t="str">
            <v>1510RSWJFK2304</v>
          </cell>
          <cell r="AS1622">
            <v>4.5</v>
          </cell>
        </row>
        <row r="1623">
          <cell r="AR1623" t="str">
            <v>2098MCOATL2325</v>
          </cell>
          <cell r="AS1623">
            <v>6</v>
          </cell>
        </row>
        <row r="1624">
          <cell r="AR1624" t="str">
            <v>1267TPAJFK2325</v>
          </cell>
          <cell r="AS1624">
            <v>4.5</v>
          </cell>
        </row>
        <row r="1625">
          <cell r="AR1625" t="str">
            <v>0848LGAMCO2329</v>
          </cell>
          <cell r="AS1625">
            <v>6.5</v>
          </cell>
        </row>
        <row r="1626">
          <cell r="AR1626" t="str">
            <v>0775LGARSW2335</v>
          </cell>
          <cell r="AS1626">
            <v>5.5</v>
          </cell>
        </row>
        <row r="1627">
          <cell r="AR1627" t="str">
            <v>2930TPABOS2340</v>
          </cell>
          <cell r="AS1627">
            <v>4</v>
          </cell>
        </row>
        <row r="1628">
          <cell r="AR1628" t="str">
            <v>2810JFKTPA2345</v>
          </cell>
          <cell r="AS1628">
            <v>4.5</v>
          </cell>
        </row>
        <row r="1629">
          <cell r="AR1629" t="str">
            <v>2375LGARSW2345</v>
          </cell>
          <cell r="AS1629">
            <v>5.5</v>
          </cell>
        </row>
        <row r="1630">
          <cell r="AR1630" t="str">
            <v>2287JFKTPA2346</v>
          </cell>
          <cell r="AS1630">
            <v>4.5</v>
          </cell>
        </row>
        <row r="1631">
          <cell r="AR1631" t="str">
            <v>2587ATLGNV2354</v>
          </cell>
          <cell r="AS1631">
            <v>4</v>
          </cell>
        </row>
        <row r="1632">
          <cell r="AR1632" t="str">
            <v>1911ATLGNV2354</v>
          </cell>
          <cell r="AS1632">
            <v>4</v>
          </cell>
        </row>
        <row r="1633">
          <cell r="AR1633" t="str">
            <v>1166ATLMCO2355</v>
          </cell>
          <cell r="AS1633">
            <v>6</v>
          </cell>
        </row>
        <row r="1634">
          <cell r="AR1634" t="str">
            <v>2178LGATPA2359</v>
          </cell>
          <cell r="AS1634">
            <v>5.5</v>
          </cell>
        </row>
        <row r="1635">
          <cell r="AR1635" t="str">
            <v>0842TPALGA2359</v>
          </cell>
          <cell r="AS1635">
            <v>5.5</v>
          </cell>
        </row>
        <row r="1636">
          <cell r="AR1636" t="str">
            <v>1081ATLPBI0132</v>
          </cell>
          <cell r="AS1636">
            <v>5</v>
          </cell>
        </row>
        <row r="1637">
          <cell r="AR1637" t="str">
            <v>2027ATLFLL0200</v>
          </cell>
          <cell r="AS1637">
            <v>6</v>
          </cell>
        </row>
        <row r="1638">
          <cell r="AR1638" t="str">
            <v>1192ATLFLL0200</v>
          </cell>
          <cell r="AS1638">
            <v>6</v>
          </cell>
        </row>
        <row r="1639">
          <cell r="AR1639" t="str">
            <v>1730ATLPBI0220</v>
          </cell>
          <cell r="AS1639">
            <v>5</v>
          </cell>
        </row>
        <row r="1640">
          <cell r="AR1640" t="str">
            <v>1600ATLSRQ0222</v>
          </cell>
          <cell r="AS1640">
            <v>5</v>
          </cell>
        </row>
        <row r="1641">
          <cell r="AR1641" t="str">
            <v>1427ATLDAB0232</v>
          </cell>
          <cell r="AS1641">
            <v>4</v>
          </cell>
        </row>
        <row r="1642">
          <cell r="AR1642" t="str">
            <v>2587ATLDAB0234</v>
          </cell>
          <cell r="AS1642">
            <v>4</v>
          </cell>
        </row>
        <row r="1643">
          <cell r="AR1643" t="str">
            <v>1323ATLPBI0243</v>
          </cell>
          <cell r="AS1643">
            <v>5</v>
          </cell>
        </row>
        <row r="1644">
          <cell r="AR1644" t="str">
            <v>1229ATLPBI0246</v>
          </cell>
          <cell r="AS1644">
            <v>5</v>
          </cell>
        </row>
        <row r="1645">
          <cell r="AR1645" t="str">
            <v>0864PBILGA1900</v>
          </cell>
          <cell r="AS1645">
            <v>5.5</v>
          </cell>
        </row>
        <row r="1646">
          <cell r="AR1646" t="str">
            <v>2385JFKMIA1915</v>
          </cell>
          <cell r="AS1646">
            <v>5.5</v>
          </cell>
        </row>
        <row r="1647">
          <cell r="AR1647" t="str">
            <v>2832JFKMIA1916</v>
          </cell>
          <cell r="AS1647">
            <v>5.5</v>
          </cell>
        </row>
        <row r="1648">
          <cell r="AR1648" t="str">
            <v>2221FLLJFK1925</v>
          </cell>
          <cell r="AS1648">
            <v>5.5</v>
          </cell>
        </row>
        <row r="1649">
          <cell r="AR1649" t="str">
            <v>2001JFKFLL1925</v>
          </cell>
          <cell r="AS1649">
            <v>5.5</v>
          </cell>
        </row>
        <row r="1650">
          <cell r="AR1650" t="str">
            <v>0048MIAJFK1929</v>
          </cell>
          <cell r="AS1650">
            <v>5.5</v>
          </cell>
        </row>
        <row r="1651">
          <cell r="AR1651" t="str">
            <v>2799FLLJFK1940</v>
          </cell>
          <cell r="AS1651">
            <v>5.5</v>
          </cell>
        </row>
        <row r="1652">
          <cell r="AR1652" t="str">
            <v>2247LGAPBI1940</v>
          </cell>
          <cell r="AS1652">
            <v>5.5</v>
          </cell>
        </row>
        <row r="1653">
          <cell r="AR1653" t="str">
            <v>2151PBILGA1945</v>
          </cell>
          <cell r="AS1653">
            <v>5.5</v>
          </cell>
        </row>
        <row r="1654">
          <cell r="AR1654" t="str">
            <v>2448ATLPBI1946</v>
          </cell>
          <cell r="AS1654">
            <v>5</v>
          </cell>
        </row>
        <row r="1655">
          <cell r="AR1655" t="str">
            <v>0942LGAPBI1949</v>
          </cell>
          <cell r="AS1655">
            <v>5.5</v>
          </cell>
        </row>
        <row r="1656">
          <cell r="AR1656" t="str">
            <v>1902PBILGA2008</v>
          </cell>
          <cell r="AS1656">
            <v>5.5</v>
          </cell>
        </row>
        <row r="1657">
          <cell r="AR1657" t="str">
            <v>2025ATLMIA2022</v>
          </cell>
          <cell r="AS1657">
            <v>6</v>
          </cell>
        </row>
        <row r="1658">
          <cell r="AR1658" t="str">
            <v>2031ATLPBI2040</v>
          </cell>
          <cell r="AS1658">
            <v>5</v>
          </cell>
        </row>
        <row r="1659">
          <cell r="AR1659" t="str">
            <v>1053ATLPBI2055</v>
          </cell>
          <cell r="AS1659">
            <v>5</v>
          </cell>
        </row>
        <row r="1660">
          <cell r="AR1660" t="str">
            <v>0953ATLDAB2101</v>
          </cell>
          <cell r="AS1660">
            <v>4</v>
          </cell>
        </row>
        <row r="1661">
          <cell r="AR1661" t="str">
            <v>0893PBILGA2105</v>
          </cell>
          <cell r="AS1661">
            <v>5.5</v>
          </cell>
        </row>
        <row r="1662">
          <cell r="AR1662" t="str">
            <v>1466PBIATL2110</v>
          </cell>
          <cell r="AS1662">
            <v>5</v>
          </cell>
        </row>
        <row r="1663">
          <cell r="AR1663" t="str">
            <v>1055PBIATL2113</v>
          </cell>
          <cell r="AS1663">
            <v>5</v>
          </cell>
        </row>
        <row r="1664">
          <cell r="AR1664" t="str">
            <v>1620ATLSRQ2127</v>
          </cell>
          <cell r="AS1664">
            <v>5</v>
          </cell>
        </row>
        <row r="1665">
          <cell r="AR1665" t="str">
            <v>2448PBIATL2215</v>
          </cell>
          <cell r="AS1665">
            <v>5</v>
          </cell>
        </row>
        <row r="1666">
          <cell r="AR1666" t="str">
            <v>0840LGAPBI2242</v>
          </cell>
          <cell r="AS1666">
            <v>5.5</v>
          </cell>
        </row>
        <row r="1667">
          <cell r="AR1667" t="str">
            <v>2219LGAPBI2259</v>
          </cell>
          <cell r="AS1667">
            <v>5.5</v>
          </cell>
        </row>
        <row r="1668">
          <cell r="AR1668" t="str">
            <v>2291PBIJFK2259</v>
          </cell>
          <cell r="AS1668">
            <v>4.5</v>
          </cell>
        </row>
        <row r="1669">
          <cell r="AR1669" t="str">
            <v>2453ATLDAB2305</v>
          </cell>
          <cell r="AS1669">
            <v>4</v>
          </cell>
        </row>
        <row r="1670">
          <cell r="AR1670" t="str">
            <v>1519ATLSRQ2310</v>
          </cell>
          <cell r="AS1670">
            <v>5</v>
          </cell>
        </row>
        <row r="1671">
          <cell r="AR1671" t="str">
            <v>1381ATLDAB2316</v>
          </cell>
          <cell r="AS1671">
            <v>4</v>
          </cell>
        </row>
        <row r="1672">
          <cell r="AR1672" t="str">
            <v>2857ATLSRQ2316</v>
          </cell>
          <cell r="AS1672">
            <v>5</v>
          </cell>
        </row>
        <row r="1673">
          <cell r="AR1673" t="str">
            <v>2244JFKMIA2325</v>
          </cell>
          <cell r="AS1673">
            <v>5.5</v>
          </cell>
        </row>
        <row r="1674">
          <cell r="AR1674" t="str">
            <v>1282MIAJFK2325</v>
          </cell>
          <cell r="AS1674">
            <v>5.5</v>
          </cell>
        </row>
        <row r="1675">
          <cell r="AR1675" t="str">
            <v>0421JFKFLL2327</v>
          </cell>
          <cell r="AS1675">
            <v>5.5</v>
          </cell>
        </row>
        <row r="1676">
          <cell r="AR1676" t="str">
            <v>2031PBIATL2328</v>
          </cell>
          <cell r="AS1676">
            <v>5</v>
          </cell>
        </row>
        <row r="1677">
          <cell r="AR1677" t="str">
            <v>1053PBIATL2330</v>
          </cell>
          <cell r="AS1677">
            <v>5</v>
          </cell>
        </row>
        <row r="1678">
          <cell r="AR1678" t="str">
            <v>2140PBILGA2330</v>
          </cell>
          <cell r="AS1678">
            <v>5.5</v>
          </cell>
        </row>
        <row r="1679">
          <cell r="AR1679" t="str">
            <v>2122JFKFLL2340</v>
          </cell>
          <cell r="AS1679">
            <v>5.5</v>
          </cell>
        </row>
        <row r="1680">
          <cell r="AR1680" t="str">
            <v>2828JFKFLL2340</v>
          </cell>
          <cell r="AS1680">
            <v>5.5</v>
          </cell>
        </row>
        <row r="1681">
          <cell r="AR1681" t="str">
            <v>2316FLLJFK2345</v>
          </cell>
          <cell r="AS1681">
            <v>5.5</v>
          </cell>
        </row>
        <row r="1682">
          <cell r="AR1682" t="str">
            <v>2022PBILGA2345</v>
          </cell>
          <cell r="AS1682">
            <v>5.5</v>
          </cell>
        </row>
        <row r="1683">
          <cell r="AR1683" t="str">
            <v>1737DTWBWI1125</v>
          </cell>
          <cell r="AS1683">
            <v>3.5</v>
          </cell>
        </row>
        <row r="1684">
          <cell r="AR1684" t="str">
            <v>0804DCADTW1130</v>
          </cell>
          <cell r="AS1684">
            <v>3.5</v>
          </cell>
        </row>
        <row r="1685">
          <cell r="AR1685" t="str">
            <v>0659DCADTW1130</v>
          </cell>
          <cell r="AS1685">
            <v>3.5</v>
          </cell>
        </row>
        <row r="1686">
          <cell r="AR1686" t="str">
            <v>1464MSPDCA1215</v>
          </cell>
          <cell r="AS1686">
            <v>6.5</v>
          </cell>
        </row>
        <row r="1687">
          <cell r="AR1687" t="str">
            <v>1521ATLDAY1220</v>
          </cell>
          <cell r="AS1687">
            <v>5</v>
          </cell>
        </row>
        <row r="1688">
          <cell r="AR1688" t="str">
            <v>0863CLTMSP1220</v>
          </cell>
          <cell r="AS1688">
            <v>6.5</v>
          </cell>
        </row>
        <row r="1689">
          <cell r="AR1689" t="str">
            <v>2616CLTMSP1220</v>
          </cell>
          <cell r="AS1689">
            <v>6.5</v>
          </cell>
        </row>
        <row r="1690">
          <cell r="AR1690" t="str">
            <v>0781CLTMSP1230</v>
          </cell>
          <cell r="AS1690">
            <v>6.5</v>
          </cell>
        </row>
        <row r="1691">
          <cell r="AR1691" t="str">
            <v>2063DCAMSP1230</v>
          </cell>
          <cell r="AS1691">
            <v>6.5</v>
          </cell>
        </row>
        <row r="1692">
          <cell r="AR1692" t="str">
            <v>0994DTWBWI1235</v>
          </cell>
          <cell r="AS1692">
            <v>3.5</v>
          </cell>
        </row>
        <row r="1693">
          <cell r="AR1693" t="str">
            <v>1152DTWRDU1235</v>
          </cell>
          <cell r="AS1693">
            <v>2.5</v>
          </cell>
        </row>
        <row r="1694">
          <cell r="AR1694" t="str">
            <v>1233DTWBWI1246</v>
          </cell>
          <cell r="AS1694">
            <v>3.5</v>
          </cell>
        </row>
        <row r="1695">
          <cell r="AR1695" t="str">
            <v>1294ATLRDU1257</v>
          </cell>
          <cell r="AS1695">
            <v>4</v>
          </cell>
        </row>
        <row r="1696">
          <cell r="AR1696" t="str">
            <v>1737BWIDTW1330</v>
          </cell>
          <cell r="AS1696">
            <v>3.5</v>
          </cell>
        </row>
        <row r="1697">
          <cell r="AR1697" t="str">
            <v>1619GSPDTW1330</v>
          </cell>
          <cell r="AS1697">
            <v>2.5</v>
          </cell>
        </row>
        <row r="1698">
          <cell r="AR1698" t="str">
            <v>0330CLTDTW1332</v>
          </cell>
          <cell r="AS1698">
            <v>3.5</v>
          </cell>
        </row>
        <row r="1699">
          <cell r="AR1699" t="str">
            <v>2267DCADTW1335</v>
          </cell>
          <cell r="AS1699">
            <v>3.5</v>
          </cell>
        </row>
        <row r="1700">
          <cell r="AR1700" t="str">
            <v>1603RDUDTW1336</v>
          </cell>
          <cell r="AS1700">
            <v>2.5</v>
          </cell>
        </row>
        <row r="1701">
          <cell r="AR1701" t="str">
            <v>0776MSPBWI1355</v>
          </cell>
          <cell r="AS1701">
            <v>6.5</v>
          </cell>
        </row>
        <row r="1702">
          <cell r="AR1702" t="str">
            <v>1750MSPBWI1355</v>
          </cell>
          <cell r="AS1702">
            <v>6.5</v>
          </cell>
        </row>
        <row r="1703">
          <cell r="AR1703" t="str">
            <v>1448MSPRDU1355</v>
          </cell>
          <cell r="AS1703">
            <v>5.5</v>
          </cell>
        </row>
        <row r="1704">
          <cell r="AR1704" t="str">
            <v>1915MSPRDU1355</v>
          </cell>
          <cell r="AS1704">
            <v>5.5</v>
          </cell>
        </row>
        <row r="1705">
          <cell r="AR1705" t="str">
            <v>2260DTWBWI1357</v>
          </cell>
          <cell r="AS1705">
            <v>3.5</v>
          </cell>
        </row>
        <row r="1706">
          <cell r="AR1706" t="str">
            <v>1721DTWCLT1400</v>
          </cell>
          <cell r="AS1706">
            <v>3.5</v>
          </cell>
        </row>
        <row r="1707">
          <cell r="AR1707" t="str">
            <v>1838DTWBWI1405</v>
          </cell>
          <cell r="AS1707">
            <v>3.5</v>
          </cell>
        </row>
        <row r="1708">
          <cell r="AR1708" t="str">
            <v>1838DTWRDU1411</v>
          </cell>
          <cell r="AS1708">
            <v>2.5</v>
          </cell>
        </row>
        <row r="1709">
          <cell r="AR1709" t="str">
            <v>1332DTWRDU1415</v>
          </cell>
          <cell r="AS1709">
            <v>2.5</v>
          </cell>
        </row>
        <row r="1710">
          <cell r="AR1710" t="str">
            <v>2945DTWDCA1425</v>
          </cell>
          <cell r="AS1710">
            <v>3.5</v>
          </cell>
        </row>
        <row r="1711">
          <cell r="AR1711" t="str">
            <v>1521DAYATL1432</v>
          </cell>
          <cell r="AS1711">
            <v>5</v>
          </cell>
        </row>
        <row r="1712">
          <cell r="AR1712" t="str">
            <v>1294RDUATL1457</v>
          </cell>
          <cell r="AS1712">
            <v>4</v>
          </cell>
        </row>
        <row r="1713">
          <cell r="AR1713" t="str">
            <v>1995DCAMSP1530</v>
          </cell>
          <cell r="AS1713">
            <v>6.5</v>
          </cell>
        </row>
        <row r="1714">
          <cell r="AR1714" t="str">
            <v>1764MSPDCA1533</v>
          </cell>
          <cell r="AS1714">
            <v>6.5</v>
          </cell>
        </row>
        <row r="1715">
          <cell r="AR1715" t="str">
            <v>1161ATLDAY1606</v>
          </cell>
          <cell r="AS1715">
            <v>5</v>
          </cell>
        </row>
        <row r="1716">
          <cell r="AR1716" t="str">
            <v>1451BWIMSP1610</v>
          </cell>
          <cell r="AS1716">
            <v>6.5</v>
          </cell>
        </row>
        <row r="1717">
          <cell r="AR1717" t="str">
            <v>0810DTWDCA1625</v>
          </cell>
          <cell r="AS1717">
            <v>3.5</v>
          </cell>
        </row>
        <row r="1718">
          <cell r="AR1718" t="str">
            <v>2918DTWDCA1625</v>
          </cell>
          <cell r="AS1718">
            <v>3.5</v>
          </cell>
        </row>
        <row r="1719">
          <cell r="AR1719" t="str">
            <v>1231RDUMSP1626</v>
          </cell>
          <cell r="AS1719">
            <v>5.5</v>
          </cell>
        </row>
        <row r="1720">
          <cell r="AR1720" t="str">
            <v>1922CLTMSP1628</v>
          </cell>
          <cell r="AS1720">
            <v>6.5</v>
          </cell>
        </row>
        <row r="1721">
          <cell r="AR1721" t="str">
            <v>0759DTWRDU1632</v>
          </cell>
          <cell r="AS1721">
            <v>2.5</v>
          </cell>
        </row>
        <row r="1722">
          <cell r="AR1722" t="str">
            <v>1409DCADTW1645</v>
          </cell>
          <cell r="AS1722">
            <v>3.5</v>
          </cell>
        </row>
        <row r="1723">
          <cell r="AR1723" t="str">
            <v>0897DCADTW1645</v>
          </cell>
          <cell r="AS1723">
            <v>3.5</v>
          </cell>
        </row>
        <row r="1724">
          <cell r="AR1724" t="str">
            <v>1332RDUDTW1645</v>
          </cell>
          <cell r="AS1724">
            <v>2.5</v>
          </cell>
        </row>
        <row r="1725">
          <cell r="AR1725" t="str">
            <v>0805CLTDTW1703</v>
          </cell>
          <cell r="AS1725">
            <v>3.5</v>
          </cell>
        </row>
        <row r="1726">
          <cell r="AR1726" t="str">
            <v>1233BWIDTW1704</v>
          </cell>
          <cell r="AS1726">
            <v>3.5</v>
          </cell>
        </row>
        <row r="1727">
          <cell r="AR1727" t="str">
            <v>0343RDUDTW1705</v>
          </cell>
          <cell r="AS1727">
            <v>2.5</v>
          </cell>
        </row>
        <row r="1728">
          <cell r="AR1728" t="str">
            <v>0818ATLDAY1746</v>
          </cell>
          <cell r="AS1728">
            <v>5</v>
          </cell>
        </row>
        <row r="1729">
          <cell r="AR1729" t="str">
            <v>1444MSPRDU1753</v>
          </cell>
          <cell r="AS1729">
            <v>5.5</v>
          </cell>
        </row>
        <row r="1730">
          <cell r="AR1730" t="str">
            <v>1299MSPBWI1755</v>
          </cell>
          <cell r="AS1730">
            <v>6.5</v>
          </cell>
        </row>
        <row r="1731">
          <cell r="AR1731" t="str">
            <v>1962MSPCLT1755</v>
          </cell>
          <cell r="AS1731">
            <v>6.5</v>
          </cell>
        </row>
        <row r="1732">
          <cell r="AR1732" t="str">
            <v>1589MSPDCA1755</v>
          </cell>
          <cell r="AS1732">
            <v>6.5</v>
          </cell>
        </row>
        <row r="1733">
          <cell r="AR1733" t="str">
            <v>2270DTWBWI1758</v>
          </cell>
          <cell r="AS1733">
            <v>3.5</v>
          </cell>
        </row>
        <row r="1734">
          <cell r="AR1734" t="str">
            <v>2092DTWCLT1801</v>
          </cell>
          <cell r="AS1734">
            <v>3.5</v>
          </cell>
        </row>
        <row r="1735">
          <cell r="AR1735" t="str">
            <v>2207DTWBWI1805</v>
          </cell>
          <cell r="AS1735">
            <v>3.5</v>
          </cell>
        </row>
        <row r="1736">
          <cell r="AR1736" t="str">
            <v>2948MSPCLT1815</v>
          </cell>
          <cell r="AS1736">
            <v>6.5</v>
          </cell>
        </row>
        <row r="1737">
          <cell r="AR1737" t="str">
            <v>1161DAYATL1820</v>
          </cell>
          <cell r="AS1737">
            <v>5</v>
          </cell>
        </row>
        <row r="1738">
          <cell r="AR1738" t="str">
            <v>1786DTWCLT1828</v>
          </cell>
          <cell r="AS1738">
            <v>3.5</v>
          </cell>
        </row>
        <row r="1739">
          <cell r="AR1739" t="str">
            <v>1671DCAMSP1855</v>
          </cell>
          <cell r="AS1739">
            <v>6.5</v>
          </cell>
        </row>
        <row r="1740">
          <cell r="AR1740" t="str">
            <v>0924DCADTW1900</v>
          </cell>
          <cell r="AS1740">
            <v>3.5</v>
          </cell>
        </row>
        <row r="1741">
          <cell r="AR1741" t="str">
            <v>1876DCADTW1900</v>
          </cell>
          <cell r="AS1741">
            <v>3.5</v>
          </cell>
        </row>
        <row r="1742">
          <cell r="AR1742" t="str">
            <v>1823DTWRDU1925</v>
          </cell>
          <cell r="AS1742">
            <v>2.5</v>
          </cell>
        </row>
        <row r="1743">
          <cell r="AR1743" t="str">
            <v>2723DTWRDU1943</v>
          </cell>
          <cell r="AS1743">
            <v>2.5</v>
          </cell>
        </row>
        <row r="1744">
          <cell r="AR1744" t="str">
            <v>1407DTWRDU0022</v>
          </cell>
          <cell r="AS1744">
            <v>2.5</v>
          </cell>
        </row>
        <row r="1745">
          <cell r="AR1745" t="str">
            <v>0736DTWRDU0030</v>
          </cell>
          <cell r="AS1745">
            <v>2.5</v>
          </cell>
        </row>
        <row r="1746">
          <cell r="AR1746" t="str">
            <v>2743DTWGSP0100</v>
          </cell>
          <cell r="AS1746">
            <v>2.5</v>
          </cell>
        </row>
        <row r="1747">
          <cell r="AR1747" t="str">
            <v>0876MSPCLT0115</v>
          </cell>
          <cell r="AS1747">
            <v>6.5</v>
          </cell>
        </row>
        <row r="1748">
          <cell r="AR1748" t="str">
            <v>2721MSPCLT0115</v>
          </cell>
          <cell r="AS1748">
            <v>6.5</v>
          </cell>
        </row>
        <row r="1749">
          <cell r="AR1749" t="str">
            <v>0815DTWGSP0120</v>
          </cell>
          <cell r="AS1749">
            <v>2.5</v>
          </cell>
        </row>
        <row r="1750">
          <cell r="AR1750" t="str">
            <v>1852MSPRDU0120</v>
          </cell>
          <cell r="AS1750">
            <v>5.5</v>
          </cell>
        </row>
        <row r="1751">
          <cell r="AR1751" t="str">
            <v>1805MSPRDU0126</v>
          </cell>
          <cell r="AS1751">
            <v>5.5</v>
          </cell>
        </row>
        <row r="1752">
          <cell r="AR1752" t="str">
            <v>1776MSPDCA0130</v>
          </cell>
          <cell r="AS1752">
            <v>6.5</v>
          </cell>
        </row>
        <row r="1753">
          <cell r="AR1753" t="str">
            <v>1101MSPBWI0140</v>
          </cell>
          <cell r="AS1753">
            <v>6.5</v>
          </cell>
        </row>
        <row r="1754">
          <cell r="AR1754" t="str">
            <v>2306ATLDAY0147</v>
          </cell>
          <cell r="AS1754">
            <v>5</v>
          </cell>
        </row>
        <row r="1755">
          <cell r="AR1755" t="str">
            <v>0779ATLDAY0155</v>
          </cell>
          <cell r="AS1755">
            <v>5</v>
          </cell>
        </row>
        <row r="1756">
          <cell r="AR1756" t="str">
            <v>2630DTWCLT0155</v>
          </cell>
          <cell r="AS1756">
            <v>3.5</v>
          </cell>
        </row>
        <row r="1757">
          <cell r="AR1757" t="str">
            <v>1825DTWDCA0210</v>
          </cell>
          <cell r="AS1757">
            <v>3.5</v>
          </cell>
        </row>
        <row r="1758">
          <cell r="AR1758" t="str">
            <v>0665DTWDCA0211</v>
          </cell>
          <cell r="AS1758">
            <v>3.5</v>
          </cell>
        </row>
        <row r="1759">
          <cell r="AR1759" t="str">
            <v>1436DTWBWI0216</v>
          </cell>
          <cell r="AS1759">
            <v>3.5</v>
          </cell>
        </row>
        <row r="1760">
          <cell r="AR1760" t="str">
            <v>2979DTWBWI0216</v>
          </cell>
          <cell r="AS1760">
            <v>3.5</v>
          </cell>
        </row>
        <row r="1761">
          <cell r="AR1761" t="str">
            <v>0998DTWCLT1930</v>
          </cell>
          <cell r="AS1761">
            <v>3.5</v>
          </cell>
        </row>
        <row r="1762">
          <cell r="AR1762" t="str">
            <v>1595DTWDCA1932</v>
          </cell>
          <cell r="AS1762">
            <v>3.5</v>
          </cell>
        </row>
        <row r="1763">
          <cell r="AR1763" t="str">
            <v>0818DAYATL2000</v>
          </cell>
          <cell r="AS1763">
            <v>5</v>
          </cell>
        </row>
        <row r="1764">
          <cell r="AR1764" t="str">
            <v>1664MSPDCA2015</v>
          </cell>
          <cell r="AS1764">
            <v>6.5</v>
          </cell>
        </row>
        <row r="1765">
          <cell r="AR1765" t="str">
            <v>2337ATLDAY2021</v>
          </cell>
          <cell r="AS1765">
            <v>5</v>
          </cell>
        </row>
        <row r="1766">
          <cell r="AR1766" t="str">
            <v>1627CLTMSP2025</v>
          </cell>
          <cell r="AS1766">
            <v>6.5</v>
          </cell>
        </row>
        <row r="1767">
          <cell r="AR1767" t="str">
            <v>1774ATLRDU2049</v>
          </cell>
          <cell r="AS1767">
            <v>4</v>
          </cell>
        </row>
        <row r="1768">
          <cell r="AR1768" t="str">
            <v>2948CLTMSP2051</v>
          </cell>
          <cell r="AS1768">
            <v>6.5</v>
          </cell>
        </row>
        <row r="1769">
          <cell r="AR1769" t="str">
            <v>1579BWIMSP2059</v>
          </cell>
          <cell r="AS1769">
            <v>6.5</v>
          </cell>
        </row>
        <row r="1770">
          <cell r="AR1770" t="str">
            <v>1578DCAMSP2100</v>
          </cell>
          <cell r="AS1770">
            <v>6.5</v>
          </cell>
        </row>
        <row r="1771">
          <cell r="AR1771" t="str">
            <v>2303DTWCLT2101</v>
          </cell>
          <cell r="AS1771">
            <v>3.5</v>
          </cell>
        </row>
        <row r="1772">
          <cell r="AR1772" t="str">
            <v>1299BWIMSP2102</v>
          </cell>
          <cell r="AS1772">
            <v>6.5</v>
          </cell>
        </row>
        <row r="1773">
          <cell r="AR1773" t="str">
            <v>1126DTWCLT2107</v>
          </cell>
          <cell r="AS1773">
            <v>3.5</v>
          </cell>
        </row>
        <row r="1774">
          <cell r="AR1774" t="str">
            <v>1304CLTDTW2108</v>
          </cell>
          <cell r="AS1774">
            <v>3.5</v>
          </cell>
        </row>
        <row r="1775">
          <cell r="AR1775" t="str">
            <v>2383MSPATL2115</v>
          </cell>
          <cell r="AS1775">
            <v>9.5</v>
          </cell>
        </row>
        <row r="1776">
          <cell r="AR1776" t="str">
            <v>2386MSPATL2115</v>
          </cell>
          <cell r="AS1776">
            <v>9.5</v>
          </cell>
        </row>
        <row r="1777">
          <cell r="AR1777" t="str">
            <v>2561RDUDTW2117</v>
          </cell>
          <cell r="AS1777">
            <v>2.5</v>
          </cell>
        </row>
        <row r="1778">
          <cell r="AR1778" t="str">
            <v>0945RDUDTW2122</v>
          </cell>
          <cell r="AS1778">
            <v>2.5</v>
          </cell>
        </row>
        <row r="1779">
          <cell r="AR1779" t="str">
            <v>1861RDUDTW2122</v>
          </cell>
          <cell r="AS1779">
            <v>2.5</v>
          </cell>
        </row>
        <row r="1780">
          <cell r="AR1780" t="str">
            <v>1906BWIDTW2130</v>
          </cell>
          <cell r="AS1780">
            <v>3.5</v>
          </cell>
        </row>
        <row r="1781">
          <cell r="AR1781" t="str">
            <v>2731DTWDCA2130</v>
          </cell>
          <cell r="AS1781">
            <v>3.5</v>
          </cell>
        </row>
        <row r="1782">
          <cell r="AR1782" t="str">
            <v>2972DTWDCA2130</v>
          </cell>
          <cell r="AS1782">
            <v>3.5</v>
          </cell>
        </row>
        <row r="1783">
          <cell r="AR1783" t="str">
            <v>1637DTWBWI2135</v>
          </cell>
          <cell r="AS1783">
            <v>3.5</v>
          </cell>
        </row>
        <row r="1784">
          <cell r="AR1784" t="str">
            <v>1144DCADTW2140</v>
          </cell>
          <cell r="AS1784">
            <v>3.5</v>
          </cell>
        </row>
        <row r="1785">
          <cell r="AR1785" t="str">
            <v>2337DAYATL2231</v>
          </cell>
          <cell r="AS1785">
            <v>5</v>
          </cell>
        </row>
        <row r="1786">
          <cell r="AR1786" t="str">
            <v>1139MSPCLT2246</v>
          </cell>
          <cell r="AS1786">
            <v>6.5</v>
          </cell>
        </row>
        <row r="1787">
          <cell r="AR1787" t="str">
            <v>1497MSPCLT2250</v>
          </cell>
          <cell r="AS1787">
            <v>6.5</v>
          </cell>
        </row>
        <row r="1788">
          <cell r="AR1788" t="str">
            <v>1187MSPDCA2250</v>
          </cell>
          <cell r="AS1788">
            <v>6.5</v>
          </cell>
        </row>
        <row r="1789">
          <cell r="AR1789" t="str">
            <v>0958RDUATL2255</v>
          </cell>
          <cell r="AS1789">
            <v>4</v>
          </cell>
        </row>
        <row r="1790">
          <cell r="AR1790" t="str">
            <v>1774RDUATL2255</v>
          </cell>
          <cell r="AS1790">
            <v>4</v>
          </cell>
        </row>
        <row r="1791">
          <cell r="AR1791" t="str">
            <v>1541DCAMSP2320</v>
          </cell>
          <cell r="AS1791">
            <v>6.5</v>
          </cell>
        </row>
        <row r="1792">
          <cell r="AR1792" t="str">
            <v>2303CLTDTW2330</v>
          </cell>
          <cell r="AS1792">
            <v>3.5</v>
          </cell>
        </row>
        <row r="1793">
          <cell r="AR1793" t="str">
            <v>1126CLTDTW2335</v>
          </cell>
          <cell r="AS1793">
            <v>3.5</v>
          </cell>
        </row>
        <row r="1794">
          <cell r="AR1794" t="str">
            <v>0878DCADTW2340</v>
          </cell>
          <cell r="AS1794">
            <v>3.5</v>
          </cell>
        </row>
        <row r="1795">
          <cell r="AR1795" t="str">
            <v>1637BWIDTW2341</v>
          </cell>
          <cell r="AS1795">
            <v>3.5</v>
          </cell>
        </row>
        <row r="1796">
          <cell r="AR1796" t="str">
            <v>0895DCADTW2342</v>
          </cell>
          <cell r="AS1796">
            <v>3.5</v>
          </cell>
        </row>
        <row r="1797">
          <cell r="AR1797" t="str">
            <v>2417DTWDCA2359</v>
          </cell>
          <cell r="AS1797">
            <v>3.5</v>
          </cell>
        </row>
        <row r="1798">
          <cell r="AR1798" t="str">
            <v>2576DTWDCA2359</v>
          </cell>
          <cell r="AS1798">
            <v>3.5</v>
          </cell>
        </row>
        <row r="1799">
          <cell r="AR1799" t="str">
            <v>1572ATLTPA1125</v>
          </cell>
          <cell r="AS1799">
            <v>5</v>
          </cell>
        </row>
        <row r="1800">
          <cell r="AR1800" t="str">
            <v>2151MIALGA1125</v>
          </cell>
          <cell r="AS1800">
            <v>6.5</v>
          </cell>
        </row>
        <row r="1801">
          <cell r="AR1801" t="str">
            <v>2137TPAATL1130</v>
          </cell>
          <cell r="AS1801">
            <v>5</v>
          </cell>
        </row>
        <row r="1802">
          <cell r="AR1802" t="str">
            <v>2779TPAATL1130</v>
          </cell>
          <cell r="AS1802">
            <v>5</v>
          </cell>
        </row>
        <row r="1803">
          <cell r="AR1803" t="str">
            <v>2949MIALGA1140</v>
          </cell>
          <cell r="AS1803">
            <v>6.5</v>
          </cell>
        </row>
        <row r="1804">
          <cell r="AR1804" t="str">
            <v>2895LGAFLL1205</v>
          </cell>
          <cell r="AS1804">
            <v>6.5</v>
          </cell>
        </row>
        <row r="1805">
          <cell r="AR1805" t="str">
            <v>2607ATLTPA1225</v>
          </cell>
          <cell r="AS1805">
            <v>5</v>
          </cell>
        </row>
        <row r="1806">
          <cell r="AR1806" t="str">
            <v>0969TPAATL1230</v>
          </cell>
          <cell r="AS1806">
            <v>5</v>
          </cell>
        </row>
        <row r="1807">
          <cell r="AR1807" t="str">
            <v>2430ECPATL1300</v>
          </cell>
          <cell r="AS1807">
            <v>4</v>
          </cell>
        </row>
        <row r="1808">
          <cell r="AR1808" t="str">
            <v>2868FLLLGA1300</v>
          </cell>
          <cell r="AS1808">
            <v>6.5</v>
          </cell>
        </row>
        <row r="1809">
          <cell r="AR1809" t="str">
            <v>1542MIALGA1300</v>
          </cell>
          <cell r="AS1809">
            <v>6.5</v>
          </cell>
        </row>
        <row r="1810">
          <cell r="AR1810" t="str">
            <v>1498FLLLGA1305</v>
          </cell>
          <cell r="AS1810">
            <v>6.5</v>
          </cell>
        </row>
        <row r="1811">
          <cell r="AR1811" t="str">
            <v>1801LGAFLL1310</v>
          </cell>
          <cell r="AS1811">
            <v>6.5</v>
          </cell>
        </row>
        <row r="1812">
          <cell r="AR1812" t="str">
            <v>2029ATLECP1315</v>
          </cell>
          <cell r="AS1812">
            <v>4</v>
          </cell>
        </row>
        <row r="1813">
          <cell r="AR1813" t="str">
            <v>1891ATLTPA1325</v>
          </cell>
          <cell r="AS1813">
            <v>5</v>
          </cell>
        </row>
        <row r="1814">
          <cell r="AR1814" t="str">
            <v>1415LGAMIA1330</v>
          </cell>
          <cell r="AS1814">
            <v>6.5</v>
          </cell>
        </row>
        <row r="1815">
          <cell r="AR1815" t="str">
            <v>1572TPAATL1340</v>
          </cell>
          <cell r="AS1815">
            <v>5</v>
          </cell>
        </row>
        <row r="1816">
          <cell r="AR1816" t="str">
            <v>1501LGAFLL1400</v>
          </cell>
          <cell r="AS1816">
            <v>6.5</v>
          </cell>
        </row>
        <row r="1817">
          <cell r="AR1817" t="str">
            <v>2091ATLTPA1425</v>
          </cell>
          <cell r="AS1817">
            <v>5</v>
          </cell>
        </row>
        <row r="1818">
          <cell r="AR1818" t="str">
            <v>2607TPAATL1448</v>
          </cell>
          <cell r="AS1818">
            <v>5</v>
          </cell>
        </row>
        <row r="1819">
          <cell r="AR1819" t="str">
            <v>2029ECPATL1500</v>
          </cell>
          <cell r="AS1819">
            <v>4</v>
          </cell>
        </row>
        <row r="1820">
          <cell r="AR1820" t="str">
            <v>1722FLLLGA1503</v>
          </cell>
          <cell r="AS1820">
            <v>6.5</v>
          </cell>
        </row>
        <row r="1821">
          <cell r="AR1821" t="str">
            <v>2931LGAMIA1507</v>
          </cell>
          <cell r="AS1821">
            <v>6.5</v>
          </cell>
        </row>
        <row r="1822">
          <cell r="AR1822" t="str">
            <v>1733ATLECP1510</v>
          </cell>
          <cell r="AS1822">
            <v>4</v>
          </cell>
        </row>
        <row r="1823">
          <cell r="AR1823" t="str">
            <v>0966MIALGA1510</v>
          </cell>
          <cell r="AS1823">
            <v>6.5</v>
          </cell>
        </row>
        <row r="1824">
          <cell r="AR1824" t="str">
            <v>2903LGAFLL1515</v>
          </cell>
          <cell r="AS1824">
            <v>6.5</v>
          </cell>
        </row>
        <row r="1825">
          <cell r="AR1825" t="str">
            <v>0838LGAMIA1515</v>
          </cell>
          <cell r="AS1825">
            <v>6.5</v>
          </cell>
        </row>
        <row r="1826">
          <cell r="AR1826" t="str">
            <v>2936MIALGA1520</v>
          </cell>
          <cell r="AS1826">
            <v>6.5</v>
          </cell>
        </row>
        <row r="1827">
          <cell r="AR1827" t="str">
            <v>1131LGAFLL1545</v>
          </cell>
          <cell r="AS1827">
            <v>6.5</v>
          </cell>
        </row>
        <row r="1828">
          <cell r="AR1828" t="str">
            <v>1891TPAATL1545</v>
          </cell>
          <cell r="AS1828">
            <v>5</v>
          </cell>
        </row>
        <row r="1829">
          <cell r="AR1829" t="str">
            <v>2330ATLTPA1635</v>
          </cell>
          <cell r="AS1829">
            <v>5</v>
          </cell>
        </row>
        <row r="1830">
          <cell r="AR1830" t="str">
            <v>2870FLLLGA1635</v>
          </cell>
          <cell r="AS1830">
            <v>6.5</v>
          </cell>
        </row>
        <row r="1831">
          <cell r="AR1831" t="str">
            <v>2091TPAATL1655</v>
          </cell>
          <cell r="AS1831">
            <v>5</v>
          </cell>
        </row>
        <row r="1832">
          <cell r="AR1832" t="str">
            <v>1733ECPATL1657</v>
          </cell>
          <cell r="AS1832">
            <v>4</v>
          </cell>
        </row>
        <row r="1833">
          <cell r="AR1833" t="str">
            <v>2934LGAMIA1705</v>
          </cell>
          <cell r="AS1833">
            <v>6.5</v>
          </cell>
        </row>
        <row r="1834">
          <cell r="AR1834" t="str">
            <v>1923LGAMIA1705</v>
          </cell>
          <cell r="AS1834">
            <v>6.5</v>
          </cell>
        </row>
        <row r="1835">
          <cell r="AR1835" t="str">
            <v>1410FLLLGA1724</v>
          </cell>
          <cell r="AS1835">
            <v>6.5</v>
          </cell>
        </row>
        <row r="1836">
          <cell r="AR1836" t="str">
            <v>2372ATLTPA1735</v>
          </cell>
          <cell r="AS1836">
            <v>5</v>
          </cell>
        </row>
        <row r="1837">
          <cell r="AR1837" t="str">
            <v>1437LGAMIA1735</v>
          </cell>
          <cell r="AS1837">
            <v>6.5</v>
          </cell>
        </row>
        <row r="1838">
          <cell r="AR1838" t="str">
            <v>2506ATLECP1741</v>
          </cell>
          <cell r="AS1838">
            <v>4</v>
          </cell>
        </row>
        <row r="1839">
          <cell r="AR1839" t="str">
            <v>1287MIALGA1750</v>
          </cell>
          <cell r="AS1839">
            <v>6.5</v>
          </cell>
        </row>
        <row r="1840">
          <cell r="AR1840" t="str">
            <v>1522FLLLGA1810</v>
          </cell>
          <cell r="AS1840">
            <v>6.5</v>
          </cell>
        </row>
        <row r="1841">
          <cell r="AR1841" t="str">
            <v>2047ATLTPA1840</v>
          </cell>
          <cell r="AS1841">
            <v>5</v>
          </cell>
        </row>
        <row r="1842">
          <cell r="AR1842" t="str">
            <v>0072TPAATL1855</v>
          </cell>
          <cell r="AS1842">
            <v>5</v>
          </cell>
        </row>
        <row r="1843">
          <cell r="AR1843" t="str">
            <v>2064LGAFLL1905</v>
          </cell>
          <cell r="AS1843">
            <v>6.5</v>
          </cell>
        </row>
        <row r="1844">
          <cell r="AR1844" t="str">
            <v>2964MIALGA1909</v>
          </cell>
          <cell r="AS1844">
            <v>6.5</v>
          </cell>
        </row>
        <row r="1845">
          <cell r="AR1845" t="str">
            <v>2883FLLLGA1910</v>
          </cell>
          <cell r="AS1845">
            <v>6.5</v>
          </cell>
        </row>
        <row r="1846">
          <cell r="AR1846" t="str">
            <v>2506ECPATL1923</v>
          </cell>
          <cell r="AS1846">
            <v>4</v>
          </cell>
        </row>
        <row r="1847">
          <cell r="AR1847" t="str">
            <v>1437MIALGA1925</v>
          </cell>
          <cell r="AS1847">
            <v>6.5</v>
          </cell>
        </row>
        <row r="1848">
          <cell r="AR1848" t="str">
            <v>2866LGAFLL1930</v>
          </cell>
          <cell r="AS1848">
            <v>6.5</v>
          </cell>
        </row>
        <row r="1849">
          <cell r="AR1849" t="str">
            <v>2111ATLTPA1935</v>
          </cell>
          <cell r="AS1849">
            <v>5</v>
          </cell>
        </row>
        <row r="1850">
          <cell r="AR1850" t="str">
            <v>2947LGAMIA1940</v>
          </cell>
          <cell r="AS1850">
            <v>6.5</v>
          </cell>
        </row>
        <row r="1851">
          <cell r="AR1851" t="str">
            <v>0818FLLLGA1950</v>
          </cell>
          <cell r="AS1851">
            <v>6.5</v>
          </cell>
        </row>
        <row r="1852">
          <cell r="AR1852" t="str">
            <v>1982LGAMIA1955</v>
          </cell>
          <cell r="AS1852">
            <v>6.5</v>
          </cell>
        </row>
        <row r="1853">
          <cell r="AR1853" t="str">
            <v>2372TPAATL1955</v>
          </cell>
          <cell r="AS1853">
            <v>5</v>
          </cell>
        </row>
        <row r="1854">
          <cell r="AR1854" t="str">
            <v>1813ATLTLH2023</v>
          </cell>
          <cell r="AS1854">
            <v>4</v>
          </cell>
        </row>
        <row r="1855">
          <cell r="AR1855" t="str">
            <v>1497ATLTPA2030</v>
          </cell>
          <cell r="AS1855">
            <v>5</v>
          </cell>
        </row>
        <row r="1856">
          <cell r="AR1856" t="str">
            <v>2081ATLTPA2037</v>
          </cell>
          <cell r="AS1856">
            <v>5</v>
          </cell>
        </row>
        <row r="1857">
          <cell r="AR1857" t="str">
            <v>1537LGAMIA2045</v>
          </cell>
          <cell r="AS1857">
            <v>6.5</v>
          </cell>
        </row>
        <row r="1858">
          <cell r="AR1858" t="str">
            <v>2047TPAATL2059</v>
          </cell>
          <cell r="AS1858">
            <v>5</v>
          </cell>
        </row>
        <row r="1859">
          <cell r="AR1859" t="str">
            <v>0754JANATL1100</v>
          </cell>
          <cell r="AS1859">
            <v>4</v>
          </cell>
        </row>
        <row r="1860">
          <cell r="AR1860" t="str">
            <v>1946MOBATL1100</v>
          </cell>
          <cell r="AS1860">
            <v>4</v>
          </cell>
        </row>
        <row r="1861">
          <cell r="AR1861" t="str">
            <v>2058MCOJFK1115</v>
          </cell>
          <cell r="AS1861">
            <v>5.5</v>
          </cell>
        </row>
        <row r="1862">
          <cell r="AR1862" t="str">
            <v>2403ATLJAX1127</v>
          </cell>
          <cell r="AS1862">
            <v>4</v>
          </cell>
        </row>
        <row r="1863">
          <cell r="AR1863" t="str">
            <v>1993JAXATL1130</v>
          </cell>
          <cell r="AS1863">
            <v>4</v>
          </cell>
        </row>
        <row r="1864">
          <cell r="AR1864" t="str">
            <v>1234PNSATL1130</v>
          </cell>
          <cell r="AS1864">
            <v>4</v>
          </cell>
        </row>
        <row r="1865">
          <cell r="AR1865" t="str">
            <v>0422JFKCHS1200</v>
          </cell>
          <cell r="AS1865">
            <v>3.5</v>
          </cell>
        </row>
        <row r="1866">
          <cell r="AR1866" t="str">
            <v>0438JFKCHS1205</v>
          </cell>
          <cell r="AS1866">
            <v>3.5</v>
          </cell>
        </row>
        <row r="1867">
          <cell r="AR1867" t="str">
            <v>2498JFKCHS1205</v>
          </cell>
          <cell r="AS1867">
            <v>3.5</v>
          </cell>
        </row>
        <row r="1868">
          <cell r="AR1868" t="str">
            <v>2822JFKMCO1209</v>
          </cell>
          <cell r="AS1868">
            <v>5.5</v>
          </cell>
        </row>
        <row r="1869">
          <cell r="AR1869" t="str">
            <v>0667MOBATL1215</v>
          </cell>
          <cell r="AS1869">
            <v>4</v>
          </cell>
        </row>
        <row r="1870">
          <cell r="AR1870" t="str">
            <v>0793MOBATL1215</v>
          </cell>
          <cell r="AS1870">
            <v>4</v>
          </cell>
        </row>
        <row r="1871">
          <cell r="AR1871" t="str">
            <v>2212ATLPNS1221</v>
          </cell>
          <cell r="AS1871">
            <v>4</v>
          </cell>
        </row>
        <row r="1872">
          <cell r="AR1872" t="str">
            <v>0997JAXATL1230</v>
          </cell>
          <cell r="AS1872">
            <v>4</v>
          </cell>
        </row>
        <row r="1873">
          <cell r="AR1873" t="str">
            <v>0858ATLJAX1235</v>
          </cell>
          <cell r="AS1873">
            <v>4</v>
          </cell>
        </row>
        <row r="1874">
          <cell r="AR1874" t="str">
            <v>1078PNSATL1235</v>
          </cell>
          <cell r="AS1874">
            <v>4</v>
          </cell>
        </row>
        <row r="1875">
          <cell r="AR1875" t="str">
            <v>1688RDUMCO1305</v>
          </cell>
          <cell r="AS1875">
            <v>2</v>
          </cell>
        </row>
        <row r="1876">
          <cell r="AR1876" t="str">
            <v>2428RDUMCO1305</v>
          </cell>
          <cell r="AS1876">
            <v>2</v>
          </cell>
        </row>
        <row r="1877">
          <cell r="AR1877" t="str">
            <v>2403JAXATL1330</v>
          </cell>
          <cell r="AS1877">
            <v>4</v>
          </cell>
        </row>
        <row r="1878">
          <cell r="AR1878" t="str">
            <v>1544MCORDU1330</v>
          </cell>
          <cell r="AS1878">
            <v>2</v>
          </cell>
        </row>
        <row r="1879">
          <cell r="AR1879" t="str">
            <v>1925MCORDU1330</v>
          </cell>
          <cell r="AS1879">
            <v>2</v>
          </cell>
        </row>
        <row r="1880">
          <cell r="AR1880" t="str">
            <v>1258ATLJAX1344</v>
          </cell>
          <cell r="AS1880">
            <v>4</v>
          </cell>
        </row>
        <row r="1881">
          <cell r="AR1881" t="str">
            <v>1353ATLPNS1404</v>
          </cell>
          <cell r="AS1881">
            <v>4</v>
          </cell>
        </row>
        <row r="1882">
          <cell r="AR1882" t="str">
            <v>1584MOBATL1410</v>
          </cell>
          <cell r="AS1882">
            <v>4</v>
          </cell>
        </row>
        <row r="1883">
          <cell r="AR1883" t="str">
            <v>2212PNSATL1417</v>
          </cell>
          <cell r="AS1883">
            <v>4</v>
          </cell>
        </row>
        <row r="1884">
          <cell r="AR1884" t="str">
            <v>0858JAXATL1440</v>
          </cell>
          <cell r="AS1884">
            <v>4</v>
          </cell>
        </row>
        <row r="1885">
          <cell r="AR1885" t="str">
            <v>1317ATLJAX1454</v>
          </cell>
          <cell r="AS1885">
            <v>4</v>
          </cell>
        </row>
        <row r="1886">
          <cell r="AR1886" t="str">
            <v>2633CHSJFK1510</v>
          </cell>
          <cell r="AS1886">
            <v>3.5</v>
          </cell>
        </row>
        <row r="1887">
          <cell r="AR1887" t="str">
            <v>2634JFKMCO1530</v>
          </cell>
          <cell r="AS1887">
            <v>5.5</v>
          </cell>
        </row>
        <row r="1888">
          <cell r="AR1888" t="str">
            <v>2428MCORDU1530</v>
          </cell>
          <cell r="AS1888">
            <v>2</v>
          </cell>
        </row>
        <row r="1889">
          <cell r="AR1889" t="str">
            <v>1688MCORDU1532</v>
          </cell>
          <cell r="AS1889">
            <v>2</v>
          </cell>
        </row>
        <row r="1890">
          <cell r="AR1890" t="str">
            <v>1714RDUTPA1545</v>
          </cell>
          <cell r="AS1890">
            <v>1</v>
          </cell>
        </row>
        <row r="1891">
          <cell r="AR1891" t="str">
            <v>1258JAXATL1546</v>
          </cell>
          <cell r="AS1891">
            <v>4</v>
          </cell>
        </row>
        <row r="1892">
          <cell r="AR1892" t="str">
            <v>1076RDUTPA1550</v>
          </cell>
          <cell r="AS1892">
            <v>1</v>
          </cell>
        </row>
        <row r="1893">
          <cell r="AR1893" t="str">
            <v>1353PNSATL1601</v>
          </cell>
          <cell r="AS1893">
            <v>4</v>
          </cell>
        </row>
        <row r="1894">
          <cell r="AR1894" t="str">
            <v>2044MCOJFK1618</v>
          </cell>
          <cell r="AS1894">
            <v>5.5</v>
          </cell>
        </row>
        <row r="1895">
          <cell r="AR1895" t="str">
            <v>1494MCOJFK1622</v>
          </cell>
          <cell r="AS1895">
            <v>5.5</v>
          </cell>
        </row>
        <row r="1896">
          <cell r="AR1896" t="str">
            <v>2342ATLJAX1637</v>
          </cell>
          <cell r="AS1896">
            <v>4</v>
          </cell>
        </row>
        <row r="1897">
          <cell r="AR1897" t="str">
            <v>1317JAXATL1655</v>
          </cell>
          <cell r="AS1897">
            <v>4</v>
          </cell>
        </row>
        <row r="1898">
          <cell r="AR1898" t="str">
            <v>0414JFKMCO1735</v>
          </cell>
          <cell r="AS1898">
            <v>5.5</v>
          </cell>
        </row>
        <row r="1899">
          <cell r="AR1899" t="str">
            <v>1814ATLPNS1740</v>
          </cell>
          <cell r="AS1899">
            <v>4</v>
          </cell>
        </row>
        <row r="1900">
          <cell r="AR1900" t="str">
            <v>2297ATLJAX1742</v>
          </cell>
          <cell r="AS1900">
            <v>4</v>
          </cell>
        </row>
        <row r="1901">
          <cell r="AR1901" t="str">
            <v>1538ATLJAX1744</v>
          </cell>
          <cell r="AS1901">
            <v>4</v>
          </cell>
        </row>
        <row r="1902">
          <cell r="AR1902" t="str">
            <v>2654JFKCHS1750</v>
          </cell>
          <cell r="AS1902">
            <v>3.5</v>
          </cell>
        </row>
        <row r="1903">
          <cell r="AR1903" t="str">
            <v>2109JFKMCO1755</v>
          </cell>
          <cell r="AS1903">
            <v>5.5</v>
          </cell>
        </row>
        <row r="1904">
          <cell r="AR1904" t="str">
            <v>2371JFKMCO1755</v>
          </cell>
          <cell r="AS1904">
            <v>5.5</v>
          </cell>
        </row>
        <row r="1905">
          <cell r="AR1905" t="str">
            <v>1683RDUMCO1755</v>
          </cell>
          <cell r="AS1905">
            <v>2</v>
          </cell>
        </row>
        <row r="1906">
          <cell r="AR1906" t="str">
            <v>1822RDUMCO1755</v>
          </cell>
          <cell r="AS1906">
            <v>2</v>
          </cell>
        </row>
        <row r="1907">
          <cell r="AR1907" t="str">
            <v>1076TPARDU1825</v>
          </cell>
          <cell r="AS1907">
            <v>1</v>
          </cell>
        </row>
        <row r="1908">
          <cell r="AR1908" t="str">
            <v>1714TPARDU1825</v>
          </cell>
          <cell r="AS1908">
            <v>1</v>
          </cell>
        </row>
        <row r="1909">
          <cell r="AR1909" t="str">
            <v>2342JAXATL1827</v>
          </cell>
          <cell r="AS1909">
            <v>4</v>
          </cell>
        </row>
        <row r="1910">
          <cell r="AR1910" t="str">
            <v>1416ATLJAX1917</v>
          </cell>
          <cell r="AS1910">
            <v>4</v>
          </cell>
        </row>
        <row r="1911">
          <cell r="AR1911" t="str">
            <v>0401MCOJFK1925</v>
          </cell>
          <cell r="AS1911">
            <v>5.5</v>
          </cell>
        </row>
        <row r="1912">
          <cell r="AR1912" t="str">
            <v>1814PNSATL1936</v>
          </cell>
          <cell r="AS1912">
            <v>4</v>
          </cell>
        </row>
        <row r="1913">
          <cell r="AR1913" t="str">
            <v>2297JAXATL1945</v>
          </cell>
          <cell r="AS1913">
            <v>4</v>
          </cell>
        </row>
        <row r="1914">
          <cell r="AR1914" t="str">
            <v>2853JFKMCO1952</v>
          </cell>
          <cell r="AS1914">
            <v>5.5</v>
          </cell>
        </row>
        <row r="1915">
          <cell r="AR1915" t="str">
            <v>1270ATLPNS1959</v>
          </cell>
          <cell r="AS1915">
            <v>4</v>
          </cell>
        </row>
        <row r="1916">
          <cell r="AR1916" t="str">
            <v>2497JFKMCO2000</v>
          </cell>
          <cell r="AS1916">
            <v>5.5</v>
          </cell>
        </row>
        <row r="1917">
          <cell r="AR1917" t="str">
            <v>0803ATLJAX2010</v>
          </cell>
          <cell r="AS1917">
            <v>4</v>
          </cell>
        </row>
        <row r="1918">
          <cell r="AR1918" t="str">
            <v>1964ATLJAX2030</v>
          </cell>
          <cell r="AS1918">
            <v>4</v>
          </cell>
        </row>
        <row r="1919">
          <cell r="AR1919" t="str">
            <v>1683MCORDU2030</v>
          </cell>
          <cell r="AS1919">
            <v>2</v>
          </cell>
        </row>
        <row r="1920">
          <cell r="AR1920" t="str">
            <v>1822MCORDU2030</v>
          </cell>
          <cell r="AS1920">
            <v>2</v>
          </cell>
        </row>
        <row r="1921">
          <cell r="AR1921" t="str">
            <v>2227ATLFLL1100</v>
          </cell>
          <cell r="AS1921">
            <v>6</v>
          </cell>
        </row>
        <row r="1922">
          <cell r="AR1922" t="str">
            <v>2336RSWATL1100</v>
          </cell>
          <cell r="AS1922">
            <v>5</v>
          </cell>
        </row>
        <row r="1923">
          <cell r="AR1923" t="str">
            <v>1879LGAFLL1105</v>
          </cell>
          <cell r="AS1923">
            <v>6.5</v>
          </cell>
        </row>
        <row r="1924">
          <cell r="AR1924" t="str">
            <v>2285LGAMCO1105</v>
          </cell>
          <cell r="AS1924">
            <v>6.5</v>
          </cell>
        </row>
        <row r="1925">
          <cell r="AR1925" t="str">
            <v>1944MIAATL1105</v>
          </cell>
          <cell r="AS1925">
            <v>6</v>
          </cell>
        </row>
        <row r="1926">
          <cell r="AR1926" t="str">
            <v>0196MCOMIA1108</v>
          </cell>
          <cell r="AS1926">
            <v>2</v>
          </cell>
        </row>
        <row r="1927">
          <cell r="AR1927" t="str">
            <v>1902DTWTPA1110</v>
          </cell>
          <cell r="AS1927">
            <v>3.5</v>
          </cell>
        </row>
        <row r="1928">
          <cell r="AR1928" t="str">
            <v>0746LEXATL1110</v>
          </cell>
          <cell r="AS1928">
            <v>4</v>
          </cell>
        </row>
        <row r="1929">
          <cell r="AR1929" t="str">
            <v>1604DTWFLL1120</v>
          </cell>
          <cell r="AS1929">
            <v>4.5</v>
          </cell>
        </row>
        <row r="1930">
          <cell r="AR1930" t="str">
            <v>1746ATLMIA1130</v>
          </cell>
          <cell r="AS1930">
            <v>6</v>
          </cell>
        </row>
        <row r="1931">
          <cell r="AR1931" t="str">
            <v>1508SRQATL1145</v>
          </cell>
          <cell r="AS1931">
            <v>5</v>
          </cell>
        </row>
        <row r="1932">
          <cell r="AR1932" t="str">
            <v>2820DTWFLL1146</v>
          </cell>
          <cell r="AS1932">
            <v>4.5</v>
          </cell>
        </row>
        <row r="1933">
          <cell r="AR1933" t="str">
            <v>2570MEMATL1200</v>
          </cell>
          <cell r="AS1933">
            <v>4</v>
          </cell>
        </row>
        <row r="1934">
          <cell r="AR1934" t="str">
            <v>1184PBIATL1200</v>
          </cell>
          <cell r="AS1934">
            <v>5</v>
          </cell>
        </row>
        <row r="1935">
          <cell r="AR1935" t="str">
            <v>2441ATLMEM1210</v>
          </cell>
          <cell r="AS1935">
            <v>4</v>
          </cell>
        </row>
        <row r="1936">
          <cell r="AR1936" t="str">
            <v>2837JFKRSW1210</v>
          </cell>
          <cell r="AS1936">
            <v>4.5</v>
          </cell>
        </row>
        <row r="1937">
          <cell r="AR1937" t="str">
            <v>2552MCODTW1218</v>
          </cell>
          <cell r="AS1937">
            <v>4.5</v>
          </cell>
        </row>
        <row r="1938">
          <cell r="AR1938" t="str">
            <v>0940MIAATL1220</v>
          </cell>
          <cell r="AS1938">
            <v>6</v>
          </cell>
        </row>
        <row r="1939">
          <cell r="AR1939" t="str">
            <v>1054DTWSRQ1225</v>
          </cell>
          <cell r="AS1939">
            <v>3.5</v>
          </cell>
        </row>
        <row r="1940">
          <cell r="AR1940" t="str">
            <v>2511JFKRSW1230</v>
          </cell>
          <cell r="AS1940">
            <v>4.5</v>
          </cell>
        </row>
        <row r="1941">
          <cell r="AR1941" t="str">
            <v>2301MCODTW1230</v>
          </cell>
          <cell r="AS1941">
            <v>4.5</v>
          </cell>
        </row>
        <row r="1942">
          <cell r="AR1942" t="str">
            <v>2326FLLATL1245</v>
          </cell>
          <cell r="AS1942">
            <v>6</v>
          </cell>
        </row>
        <row r="1943">
          <cell r="AR1943" t="str">
            <v>2368ATLGSP1255</v>
          </cell>
          <cell r="AS1943">
            <v>4</v>
          </cell>
        </row>
        <row r="1944">
          <cell r="AR1944" t="str">
            <v>1818MCOATL1315</v>
          </cell>
          <cell r="AS1944">
            <v>6</v>
          </cell>
        </row>
        <row r="1945">
          <cell r="AR1945" t="str">
            <v>1771ATLMEM1338</v>
          </cell>
          <cell r="AS1945">
            <v>4</v>
          </cell>
        </row>
        <row r="1946">
          <cell r="AR1946" t="str">
            <v>2353DTWATL1355</v>
          </cell>
          <cell r="AS1946">
            <v>6.5</v>
          </cell>
        </row>
        <row r="1947">
          <cell r="AR1947" t="str">
            <v>2868DTWRSW1356</v>
          </cell>
          <cell r="AS1947">
            <v>3.5</v>
          </cell>
        </row>
        <row r="1948">
          <cell r="AR1948" t="str">
            <v>2441MEMATL1415</v>
          </cell>
          <cell r="AS1948">
            <v>4</v>
          </cell>
        </row>
        <row r="1949">
          <cell r="AR1949" t="str">
            <v>1703DTWTPA1417</v>
          </cell>
          <cell r="AS1949">
            <v>3.5</v>
          </cell>
        </row>
        <row r="1950">
          <cell r="AR1950" t="str">
            <v>2368GSPATL1426</v>
          </cell>
          <cell r="AS1950">
            <v>4</v>
          </cell>
        </row>
        <row r="1951">
          <cell r="AR1951" t="str">
            <v>1422ATLLEX1428</v>
          </cell>
          <cell r="AS1951">
            <v>4</v>
          </cell>
        </row>
        <row r="1952">
          <cell r="AR1952" t="str">
            <v>2094BHMATL1429</v>
          </cell>
          <cell r="AS1952">
            <v>4</v>
          </cell>
        </row>
        <row r="1953">
          <cell r="AR1953" t="str">
            <v>1902TPADTW1438</v>
          </cell>
          <cell r="AS1953">
            <v>3.5</v>
          </cell>
        </row>
        <row r="1954">
          <cell r="AR1954" t="str">
            <v>2335ATLRSW1442</v>
          </cell>
          <cell r="AS1954">
            <v>5</v>
          </cell>
        </row>
        <row r="1955">
          <cell r="AR1955" t="str">
            <v>2018ATLMCO1450</v>
          </cell>
          <cell r="AS1955">
            <v>6</v>
          </cell>
        </row>
        <row r="1956">
          <cell r="AR1956" t="str">
            <v>1379ATLBHM1451</v>
          </cell>
          <cell r="AS1956">
            <v>4</v>
          </cell>
        </row>
        <row r="1957">
          <cell r="AR1957" t="str">
            <v>0801ATLRSW1452</v>
          </cell>
          <cell r="AS1957">
            <v>5</v>
          </cell>
        </row>
        <row r="1958">
          <cell r="AR1958" t="str">
            <v>2798ATLDTW1458</v>
          </cell>
          <cell r="AS1958">
            <v>6.5</v>
          </cell>
        </row>
        <row r="1959">
          <cell r="AR1959" t="str">
            <v>2749ATLGSP1532</v>
          </cell>
          <cell r="AS1959">
            <v>4</v>
          </cell>
        </row>
        <row r="1960">
          <cell r="AR1960" t="str">
            <v>1771MEMATL1540</v>
          </cell>
          <cell r="AS1960">
            <v>4</v>
          </cell>
        </row>
        <row r="1961">
          <cell r="AR1961" t="str">
            <v>2442ATLGSP1542</v>
          </cell>
          <cell r="AS1961">
            <v>4</v>
          </cell>
        </row>
        <row r="1962">
          <cell r="AR1962" t="str">
            <v>0949ATLMIA1543</v>
          </cell>
          <cell r="AS1962">
            <v>6</v>
          </cell>
        </row>
        <row r="1963">
          <cell r="AR1963" t="str">
            <v>1054SRQDTW1600</v>
          </cell>
          <cell r="AS1963">
            <v>3.5</v>
          </cell>
        </row>
        <row r="1964">
          <cell r="AR1964" t="str">
            <v>1050ATLRSW1620</v>
          </cell>
          <cell r="AS1964">
            <v>5</v>
          </cell>
        </row>
        <row r="1965">
          <cell r="AR1965" t="str">
            <v>1422LEXATL1620</v>
          </cell>
          <cell r="AS1965">
            <v>4</v>
          </cell>
        </row>
        <row r="1966">
          <cell r="AR1966" t="str">
            <v>1717RSWJFK1623</v>
          </cell>
          <cell r="AS1966">
            <v>4.5</v>
          </cell>
        </row>
        <row r="1967">
          <cell r="AR1967" t="str">
            <v>1379BHMATL1625</v>
          </cell>
          <cell r="AS1967">
            <v>4</v>
          </cell>
        </row>
        <row r="1968">
          <cell r="AR1968" t="str">
            <v>0871RSWJFK1640</v>
          </cell>
          <cell r="AS1968">
            <v>4.5</v>
          </cell>
        </row>
        <row r="1969">
          <cell r="AR1969" t="str">
            <v>2373ATLMIA1659</v>
          </cell>
          <cell r="AS1969">
            <v>6</v>
          </cell>
        </row>
        <row r="1970">
          <cell r="AR1970" t="str">
            <v>2749GSPATL1659</v>
          </cell>
          <cell r="AS1970">
            <v>4</v>
          </cell>
        </row>
        <row r="1971">
          <cell r="AR1971" t="str">
            <v>1265ATLSAV1709</v>
          </cell>
          <cell r="AS1971">
            <v>4</v>
          </cell>
        </row>
        <row r="1972">
          <cell r="AR1972" t="str">
            <v>2442GSPATL1711</v>
          </cell>
          <cell r="AS1972">
            <v>4</v>
          </cell>
        </row>
        <row r="1973">
          <cell r="AR1973" t="str">
            <v>2018MCOATL1715</v>
          </cell>
          <cell r="AS1973">
            <v>6</v>
          </cell>
        </row>
        <row r="1974">
          <cell r="AR1974" t="str">
            <v>2335RSWATL1717</v>
          </cell>
          <cell r="AS1974">
            <v>5</v>
          </cell>
        </row>
        <row r="1975">
          <cell r="AR1975" t="str">
            <v>0993MIAATL1722</v>
          </cell>
          <cell r="AS1975">
            <v>6</v>
          </cell>
        </row>
        <row r="1976">
          <cell r="AR1976" t="str">
            <v>0801RSWATL1725</v>
          </cell>
          <cell r="AS1976">
            <v>5</v>
          </cell>
        </row>
        <row r="1977">
          <cell r="AR1977" t="str">
            <v>1460MIAATL1735</v>
          </cell>
          <cell r="AS1977">
            <v>6</v>
          </cell>
        </row>
        <row r="1978">
          <cell r="AR1978" t="str">
            <v>0991ATLDTW1747</v>
          </cell>
          <cell r="AS1978">
            <v>6.5</v>
          </cell>
        </row>
        <row r="1979">
          <cell r="AR1979" t="str">
            <v>1703TPADTW1747</v>
          </cell>
          <cell r="AS1979">
            <v>3.5</v>
          </cell>
        </row>
        <row r="1980">
          <cell r="AR1980" t="str">
            <v>2289ATLDTW1748</v>
          </cell>
          <cell r="AS1980">
            <v>6.5</v>
          </cell>
        </row>
        <row r="1981">
          <cell r="AR1981" t="str">
            <v>2862ATLLEX1751</v>
          </cell>
          <cell r="AS1981">
            <v>4</v>
          </cell>
        </row>
        <row r="1982">
          <cell r="AR1982" t="str">
            <v>1136ATLRSW1752</v>
          </cell>
          <cell r="AS1982">
            <v>5</v>
          </cell>
        </row>
        <row r="1983">
          <cell r="AR1983" t="str">
            <v>2893DTWRSW1755</v>
          </cell>
          <cell r="AS1983">
            <v>3.5</v>
          </cell>
        </row>
        <row r="1984">
          <cell r="AR1984" t="str">
            <v>1359RSWDTW1759</v>
          </cell>
          <cell r="AS1984">
            <v>3.5</v>
          </cell>
        </row>
        <row r="1985">
          <cell r="AR1985" t="str">
            <v>1051ATLBHM1815</v>
          </cell>
          <cell r="AS1985">
            <v>4</v>
          </cell>
        </row>
        <row r="1986">
          <cell r="AR1986" t="str">
            <v>1997MIAATL1822</v>
          </cell>
          <cell r="AS1986">
            <v>6</v>
          </cell>
        </row>
        <row r="1987">
          <cell r="AR1987" t="str">
            <v>2047ATLTPA1840</v>
          </cell>
          <cell r="AS1987">
            <v>5</v>
          </cell>
        </row>
        <row r="1988">
          <cell r="AR1988" t="str">
            <v>1265SAVATL1854</v>
          </cell>
          <cell r="AS1988">
            <v>4</v>
          </cell>
        </row>
        <row r="1989">
          <cell r="AR1989" t="str">
            <v>2396ATLRSW1855</v>
          </cell>
          <cell r="AS1989">
            <v>5</v>
          </cell>
        </row>
        <row r="1990">
          <cell r="AR1990" t="str">
            <v>1281ATLMEM1901</v>
          </cell>
          <cell r="AS1990">
            <v>4</v>
          </cell>
        </row>
        <row r="1991">
          <cell r="AR1991" t="str">
            <v>2373MIAATL1935</v>
          </cell>
          <cell r="AS1991">
            <v>6</v>
          </cell>
        </row>
        <row r="1992">
          <cell r="AR1992" t="str">
            <v>2862LEXATL1942</v>
          </cell>
          <cell r="AS1992">
            <v>4</v>
          </cell>
        </row>
        <row r="1993">
          <cell r="AR1993" t="str">
            <v>0116BHMATL1952</v>
          </cell>
          <cell r="AS1993">
            <v>4</v>
          </cell>
        </row>
        <row r="1994">
          <cell r="AR1994" t="str">
            <v>1136RSWATL2030</v>
          </cell>
          <cell r="AS1994">
            <v>5</v>
          </cell>
        </row>
        <row r="1995">
          <cell r="AR1995" t="str">
            <v>1435DCAATL0020</v>
          </cell>
          <cell r="AS1995">
            <v>6</v>
          </cell>
        </row>
        <row r="1996">
          <cell r="AR1996" t="str">
            <v>2964ATLRIC0023</v>
          </cell>
          <cell r="AS1996">
            <v>5</v>
          </cell>
        </row>
        <row r="1997">
          <cell r="AR1997" t="str">
            <v>0329ATLRIC0025</v>
          </cell>
          <cell r="AS1997">
            <v>5</v>
          </cell>
        </row>
        <row r="1998">
          <cell r="AR1998" t="str">
            <v>2838ATLRDU0038</v>
          </cell>
          <cell r="AS1998">
            <v>4</v>
          </cell>
        </row>
        <row r="1999">
          <cell r="AR1999" t="str">
            <v>0374ATLDCA0043</v>
          </cell>
          <cell r="AS1999">
            <v>6</v>
          </cell>
        </row>
        <row r="2000">
          <cell r="AR2000" t="str">
            <v>1886ATLRIC0110</v>
          </cell>
          <cell r="AS2000">
            <v>5</v>
          </cell>
        </row>
        <row r="2001">
          <cell r="AR2001" t="str">
            <v>2361ATLRIC0131</v>
          </cell>
          <cell r="AS2001">
            <v>5</v>
          </cell>
        </row>
        <row r="2002">
          <cell r="AR2002" t="str">
            <v>2612ATLDCA0205</v>
          </cell>
          <cell r="AS2002">
            <v>6</v>
          </cell>
        </row>
        <row r="2003">
          <cell r="AR2003" t="str">
            <v>2733ATLRDU0215</v>
          </cell>
          <cell r="AS2003">
            <v>4</v>
          </cell>
        </row>
        <row r="2004">
          <cell r="AR2004" t="str">
            <v>0889ATLRDU0225</v>
          </cell>
          <cell r="AS2004">
            <v>4</v>
          </cell>
        </row>
        <row r="2005">
          <cell r="AR2005" t="str">
            <v>1201ATLIAD0232</v>
          </cell>
          <cell r="AS2005">
            <v>6</v>
          </cell>
        </row>
        <row r="2006">
          <cell r="AR2006" t="str">
            <v>1978ATLRIC0257</v>
          </cell>
          <cell r="AS2006">
            <v>5</v>
          </cell>
        </row>
        <row r="2007">
          <cell r="AR2007" t="str">
            <v>0818ATLRDU0332</v>
          </cell>
          <cell r="AS2007">
            <v>4</v>
          </cell>
        </row>
        <row r="2008">
          <cell r="AR2008" t="str">
            <v>1666ATLRDU1900</v>
          </cell>
          <cell r="AS2008">
            <v>4</v>
          </cell>
        </row>
        <row r="2009">
          <cell r="AR2009" t="str">
            <v>2100ATLRDU1903</v>
          </cell>
          <cell r="AS2009">
            <v>4</v>
          </cell>
        </row>
        <row r="2010">
          <cell r="AR2010" t="str">
            <v>2238ATLDCA1912</v>
          </cell>
          <cell r="AS2010">
            <v>6</v>
          </cell>
        </row>
        <row r="2011">
          <cell r="AR2011" t="str">
            <v>1307ATLRIC1941</v>
          </cell>
          <cell r="AS2011">
            <v>5</v>
          </cell>
        </row>
        <row r="2012">
          <cell r="AR2012" t="str">
            <v>2034RDUATL2000</v>
          </cell>
          <cell r="AS2012">
            <v>4</v>
          </cell>
        </row>
        <row r="2013">
          <cell r="AR2013" t="str">
            <v>2614DCAATL2015</v>
          </cell>
          <cell r="AS2013">
            <v>6</v>
          </cell>
        </row>
        <row r="2014">
          <cell r="AR2014" t="str">
            <v>2811ATLDCA2020</v>
          </cell>
          <cell r="AS2014">
            <v>6</v>
          </cell>
        </row>
        <row r="2015">
          <cell r="AR2015" t="str">
            <v>1178RICATL2030</v>
          </cell>
          <cell r="AS2015">
            <v>5</v>
          </cell>
        </row>
        <row r="2016">
          <cell r="AR2016" t="str">
            <v>1442ATLIAD2117</v>
          </cell>
          <cell r="AS2016">
            <v>6</v>
          </cell>
        </row>
        <row r="2017">
          <cell r="AR2017" t="str">
            <v>2775ATLIAD2121</v>
          </cell>
          <cell r="AS2017">
            <v>6</v>
          </cell>
        </row>
        <row r="2018">
          <cell r="AR2018" t="str">
            <v>1666RDUATL2122</v>
          </cell>
          <cell r="AS2018">
            <v>4</v>
          </cell>
        </row>
        <row r="2019">
          <cell r="AR2019" t="str">
            <v>1093IADATL2130</v>
          </cell>
          <cell r="AS2019">
            <v>6</v>
          </cell>
        </row>
        <row r="2020">
          <cell r="AR2020" t="str">
            <v>2909ATLDCA2135</v>
          </cell>
          <cell r="AS2020">
            <v>6</v>
          </cell>
        </row>
        <row r="2021">
          <cell r="AR2021" t="str">
            <v>1198ATLRIC2137</v>
          </cell>
          <cell r="AS2021">
            <v>5</v>
          </cell>
        </row>
        <row r="2022">
          <cell r="AR2022" t="str">
            <v>2534ATLRDU2153</v>
          </cell>
          <cell r="AS2022">
            <v>4</v>
          </cell>
        </row>
        <row r="2023">
          <cell r="AR2023" t="str">
            <v>0947ATLCHO2155</v>
          </cell>
          <cell r="AS2023">
            <v>5</v>
          </cell>
        </row>
        <row r="2024">
          <cell r="AR2024" t="str">
            <v>1307RICATL2159</v>
          </cell>
          <cell r="AS2024">
            <v>5</v>
          </cell>
        </row>
        <row r="2025">
          <cell r="AR2025" t="str">
            <v>2544DCAATL2200</v>
          </cell>
          <cell r="AS2025">
            <v>6</v>
          </cell>
        </row>
        <row r="2026">
          <cell r="AR2026" t="str">
            <v>0809ATLIAD2224</v>
          </cell>
          <cell r="AS2026">
            <v>6</v>
          </cell>
        </row>
        <row r="2027">
          <cell r="AR2027" t="str">
            <v>2454ATLIAD2229</v>
          </cell>
          <cell r="AS2027">
            <v>6</v>
          </cell>
        </row>
        <row r="2028">
          <cell r="AR2028" t="str">
            <v>1124ATLRIC2301</v>
          </cell>
          <cell r="AS2028">
            <v>5</v>
          </cell>
        </row>
        <row r="2029">
          <cell r="AR2029" t="str">
            <v>2490DCAATL2304</v>
          </cell>
          <cell r="AS2029">
            <v>6</v>
          </cell>
        </row>
        <row r="2030">
          <cell r="AR2030" t="str">
            <v>2015ATLIAD2308</v>
          </cell>
          <cell r="AS2030">
            <v>6</v>
          </cell>
        </row>
        <row r="2031">
          <cell r="AR2031" t="str">
            <v>0662ATLCHO2312</v>
          </cell>
          <cell r="AS2031">
            <v>5</v>
          </cell>
        </row>
        <row r="2032">
          <cell r="AR2032" t="str">
            <v>0648ATLDCA2313</v>
          </cell>
          <cell r="AS2032">
            <v>6</v>
          </cell>
        </row>
        <row r="2033">
          <cell r="AR2033" t="str">
            <v>2502ATLRDU2323</v>
          </cell>
          <cell r="AS2033">
            <v>4</v>
          </cell>
        </row>
        <row r="2034">
          <cell r="AR2034" t="str">
            <v>1442IADATL2340</v>
          </cell>
          <cell r="AS2034">
            <v>6</v>
          </cell>
        </row>
        <row r="2035">
          <cell r="AR2035" t="str">
            <v>2775IADATL2346</v>
          </cell>
          <cell r="AS2035">
            <v>6</v>
          </cell>
        </row>
        <row r="2036">
          <cell r="AR2036" t="str">
            <v>1198RICATL2350</v>
          </cell>
          <cell r="AS2036">
            <v>5</v>
          </cell>
        </row>
        <row r="2037">
          <cell r="AR2037" t="str">
            <v>2534RDUATL2359</v>
          </cell>
          <cell r="AS2037">
            <v>4</v>
          </cell>
        </row>
        <row r="2038">
          <cell r="AR2038" t="str">
            <v>2422ATLCLT1130</v>
          </cell>
          <cell r="AS2038">
            <v>5</v>
          </cell>
        </row>
        <row r="2039">
          <cell r="AR2039" t="str">
            <v>0702CAEATL1140</v>
          </cell>
          <cell r="AS2039">
            <v>4</v>
          </cell>
        </row>
        <row r="2040">
          <cell r="AR2040" t="str">
            <v>2343ATLEWR1158</v>
          </cell>
          <cell r="AS2040">
            <v>10.5</v>
          </cell>
        </row>
        <row r="2041">
          <cell r="AR2041" t="str">
            <v>0881ATLEWR1158</v>
          </cell>
          <cell r="AS2041">
            <v>10.5</v>
          </cell>
        </row>
        <row r="2042">
          <cell r="AR2042" t="str">
            <v>0807EWRATL1210</v>
          </cell>
          <cell r="AS2042">
            <v>10.5</v>
          </cell>
        </row>
        <row r="2043">
          <cell r="AR2043" t="str">
            <v>0942ATLGSO1211</v>
          </cell>
          <cell r="AS2043">
            <v>4</v>
          </cell>
        </row>
        <row r="2044">
          <cell r="AR2044" t="str">
            <v>2949ATLGSO1212</v>
          </cell>
          <cell r="AS2044">
            <v>4</v>
          </cell>
        </row>
        <row r="2045">
          <cell r="AR2045" t="str">
            <v>1400GSOATL1220</v>
          </cell>
          <cell r="AS2045">
            <v>4</v>
          </cell>
        </row>
        <row r="2046">
          <cell r="AR2046" t="str">
            <v>2484CAEATL1230</v>
          </cell>
          <cell r="AS2046">
            <v>4</v>
          </cell>
        </row>
        <row r="2047">
          <cell r="AR2047" t="str">
            <v>2803CAEATL1230</v>
          </cell>
          <cell r="AS2047">
            <v>4</v>
          </cell>
        </row>
        <row r="2048">
          <cell r="AR2048" t="str">
            <v>2609ATLCLT1241</v>
          </cell>
          <cell r="AS2048">
            <v>5</v>
          </cell>
        </row>
        <row r="2049">
          <cell r="AR2049" t="str">
            <v>2266EWRATL1241</v>
          </cell>
          <cell r="AS2049">
            <v>10.5</v>
          </cell>
        </row>
        <row r="2050">
          <cell r="AR2050" t="str">
            <v>0675CAEATL1305</v>
          </cell>
          <cell r="AS2050">
            <v>4</v>
          </cell>
        </row>
        <row r="2051">
          <cell r="AR2051" t="str">
            <v>1920ATLEWR1321</v>
          </cell>
          <cell r="AS2051">
            <v>10.5</v>
          </cell>
        </row>
        <row r="2052">
          <cell r="AR2052" t="str">
            <v>2422CLTATL1334</v>
          </cell>
          <cell r="AS2052">
            <v>5</v>
          </cell>
        </row>
        <row r="2053">
          <cell r="AR2053" t="str">
            <v>1089EWRATL1335</v>
          </cell>
          <cell r="AS2053">
            <v>10.5</v>
          </cell>
        </row>
        <row r="2054">
          <cell r="AR2054" t="str">
            <v>2949GSOATL1405</v>
          </cell>
          <cell r="AS2054">
            <v>4</v>
          </cell>
        </row>
        <row r="2055">
          <cell r="AR2055" t="str">
            <v>0942GSOATL1406</v>
          </cell>
          <cell r="AS2055">
            <v>4</v>
          </cell>
        </row>
        <row r="2056">
          <cell r="AR2056" t="str">
            <v>2251ATLCLT1408</v>
          </cell>
          <cell r="AS2056">
            <v>5</v>
          </cell>
        </row>
        <row r="2057">
          <cell r="AR2057" t="str">
            <v>2487ATLEWR1433</v>
          </cell>
          <cell r="AS2057">
            <v>10.5</v>
          </cell>
        </row>
        <row r="2058">
          <cell r="AR2058" t="str">
            <v>2343EWRATL1440</v>
          </cell>
          <cell r="AS2058">
            <v>10.5</v>
          </cell>
        </row>
        <row r="2059">
          <cell r="AR2059" t="str">
            <v>1311ATLGSO1445</v>
          </cell>
          <cell r="AS2059">
            <v>4</v>
          </cell>
        </row>
        <row r="2060">
          <cell r="AR2060" t="str">
            <v>2609CLTATL1447</v>
          </cell>
          <cell r="AS2060">
            <v>5</v>
          </cell>
        </row>
        <row r="2061">
          <cell r="AR2061" t="str">
            <v>1095ATLCLT1518</v>
          </cell>
          <cell r="AS2061">
            <v>5</v>
          </cell>
        </row>
        <row r="2062">
          <cell r="AR2062" t="str">
            <v>0958ATLEWR1554</v>
          </cell>
          <cell r="AS2062">
            <v>10.5</v>
          </cell>
        </row>
        <row r="2063">
          <cell r="AR2063" t="str">
            <v>2251CLTATL1555</v>
          </cell>
          <cell r="AS2063">
            <v>5</v>
          </cell>
        </row>
        <row r="2064">
          <cell r="AR2064" t="str">
            <v>1920EWRATL1610</v>
          </cell>
          <cell r="AS2064">
            <v>10.5</v>
          </cell>
        </row>
        <row r="2065">
          <cell r="AR2065" t="str">
            <v>1749ATLGSO1620</v>
          </cell>
          <cell r="AS2065">
            <v>4</v>
          </cell>
        </row>
        <row r="2066">
          <cell r="AR2066" t="str">
            <v>1311GSOATL1636</v>
          </cell>
          <cell r="AS2066">
            <v>4</v>
          </cell>
        </row>
        <row r="2067">
          <cell r="AR2067" t="str">
            <v>2648ATLCLT1659</v>
          </cell>
          <cell r="AS2067">
            <v>5</v>
          </cell>
        </row>
        <row r="2068">
          <cell r="AR2068" t="str">
            <v>2597ATLCLT1659</v>
          </cell>
          <cell r="AS2068">
            <v>5</v>
          </cell>
        </row>
        <row r="2069">
          <cell r="AR2069" t="str">
            <v>1095CLTATL1710</v>
          </cell>
          <cell r="AS2069">
            <v>5</v>
          </cell>
        </row>
        <row r="2070">
          <cell r="AR2070" t="str">
            <v>1942ATLEWR1712</v>
          </cell>
          <cell r="AS2070">
            <v>10.5</v>
          </cell>
        </row>
        <row r="2071">
          <cell r="AR2071" t="str">
            <v>1734EWRATL1720</v>
          </cell>
          <cell r="AS2071">
            <v>10.5</v>
          </cell>
        </row>
        <row r="2072">
          <cell r="AR2072" t="str">
            <v>1316ATLCAE1740</v>
          </cell>
          <cell r="AS2072">
            <v>4</v>
          </cell>
        </row>
        <row r="2073">
          <cell r="AR2073" t="str">
            <v>2133ATLCLT1804</v>
          </cell>
          <cell r="AS2073">
            <v>5</v>
          </cell>
        </row>
        <row r="2074">
          <cell r="AR2074" t="str">
            <v>1749GSOATL1815</v>
          </cell>
          <cell r="AS2074">
            <v>4</v>
          </cell>
        </row>
        <row r="2075">
          <cell r="AR2075" t="str">
            <v>0921ATLEWR1836</v>
          </cell>
          <cell r="AS2075">
            <v>10.5</v>
          </cell>
        </row>
        <row r="2076">
          <cell r="AR2076" t="str">
            <v>2449ATLEWR1836</v>
          </cell>
          <cell r="AS2076">
            <v>10.5</v>
          </cell>
        </row>
        <row r="2077">
          <cell r="AR2077" t="str">
            <v>0673EWRATL1841</v>
          </cell>
          <cell r="AS2077">
            <v>10.5</v>
          </cell>
        </row>
        <row r="2078">
          <cell r="AR2078" t="str">
            <v>2597CLTATL1852</v>
          </cell>
          <cell r="AS2078">
            <v>5</v>
          </cell>
        </row>
        <row r="2079">
          <cell r="AR2079" t="str">
            <v>0670ATLGSO1858</v>
          </cell>
          <cell r="AS2079">
            <v>4</v>
          </cell>
        </row>
        <row r="2080">
          <cell r="AR2080" t="str">
            <v>1316CAEATL1915</v>
          </cell>
          <cell r="AS2080">
            <v>4</v>
          </cell>
        </row>
        <row r="2081">
          <cell r="AR2081" t="str">
            <v>2642ATLCLT1925</v>
          </cell>
          <cell r="AS2081">
            <v>5</v>
          </cell>
        </row>
        <row r="2082">
          <cell r="AR2082" t="str">
            <v>2398ATLEWR1946</v>
          </cell>
          <cell r="AS2082">
            <v>10.5</v>
          </cell>
        </row>
        <row r="2083">
          <cell r="AR2083" t="str">
            <v>2133CLTATL2000</v>
          </cell>
          <cell r="AS2083">
            <v>5</v>
          </cell>
        </row>
        <row r="2084">
          <cell r="AR2084" t="str">
            <v>2638ATLDCA1125</v>
          </cell>
          <cell r="AS2084">
            <v>6</v>
          </cell>
        </row>
        <row r="2085">
          <cell r="AR2085" t="str">
            <v>2578ATLIAD1125</v>
          </cell>
          <cell r="AS2085">
            <v>6</v>
          </cell>
        </row>
        <row r="2086">
          <cell r="AR2086" t="str">
            <v>2914CHOATL1130</v>
          </cell>
          <cell r="AS2086">
            <v>5</v>
          </cell>
        </row>
        <row r="2087">
          <cell r="AR2087" t="str">
            <v>1697IADATL1130</v>
          </cell>
          <cell r="AS2087">
            <v>6</v>
          </cell>
        </row>
        <row r="2088">
          <cell r="AR2088" t="str">
            <v>2653RDUATL1130</v>
          </cell>
          <cell r="AS2088">
            <v>4</v>
          </cell>
        </row>
        <row r="2089">
          <cell r="AR2089" t="str">
            <v>2351ATLRDU1135</v>
          </cell>
          <cell r="AS2089">
            <v>4</v>
          </cell>
        </row>
        <row r="2090">
          <cell r="AR2090" t="str">
            <v>1334ATLRIC1148</v>
          </cell>
          <cell r="AS2090">
            <v>5</v>
          </cell>
        </row>
        <row r="2091">
          <cell r="AR2091" t="str">
            <v>2050RICATL1150</v>
          </cell>
          <cell r="AS2091">
            <v>5</v>
          </cell>
        </row>
        <row r="2092">
          <cell r="AR2092" t="str">
            <v>0639DCAATL1200</v>
          </cell>
          <cell r="AS2092">
            <v>6</v>
          </cell>
        </row>
        <row r="2093">
          <cell r="AR2093" t="str">
            <v>0863IADATL1225</v>
          </cell>
          <cell r="AS2093">
            <v>6</v>
          </cell>
        </row>
        <row r="2094">
          <cell r="AR2094" t="str">
            <v>2594ATLDCA1226</v>
          </cell>
          <cell r="AS2094">
            <v>6</v>
          </cell>
        </row>
        <row r="2095">
          <cell r="AR2095" t="str">
            <v>1137RDUATL1230</v>
          </cell>
          <cell r="AS2095">
            <v>4</v>
          </cell>
        </row>
        <row r="2096">
          <cell r="AR2096" t="str">
            <v>2848RICATL1255</v>
          </cell>
          <cell r="AS2096">
            <v>5</v>
          </cell>
        </row>
        <row r="2097">
          <cell r="AR2097" t="str">
            <v>1673RICATL1255</v>
          </cell>
          <cell r="AS2097">
            <v>5</v>
          </cell>
        </row>
        <row r="2098">
          <cell r="AR2098" t="str">
            <v>2578IADATL1340</v>
          </cell>
          <cell r="AS2098">
            <v>6</v>
          </cell>
        </row>
        <row r="2099">
          <cell r="AR2099" t="str">
            <v>2351RDUATL1345</v>
          </cell>
          <cell r="AS2099">
            <v>4</v>
          </cell>
        </row>
        <row r="2100">
          <cell r="AR2100" t="str">
            <v>1160ATLIAD1353</v>
          </cell>
          <cell r="AS2100">
            <v>6</v>
          </cell>
        </row>
        <row r="2101">
          <cell r="AR2101" t="str">
            <v>2452ATLRIC1355</v>
          </cell>
          <cell r="AS2101">
            <v>5</v>
          </cell>
        </row>
        <row r="2102">
          <cell r="AR2102" t="str">
            <v>2602ATLDCA1357</v>
          </cell>
          <cell r="AS2102">
            <v>6</v>
          </cell>
        </row>
        <row r="2103">
          <cell r="AR2103" t="str">
            <v>1334RICATL1400</v>
          </cell>
          <cell r="AS2103">
            <v>5</v>
          </cell>
        </row>
        <row r="2104">
          <cell r="AR2104" t="str">
            <v>2604DCAATL1401</v>
          </cell>
          <cell r="AS2104">
            <v>6</v>
          </cell>
        </row>
        <row r="2105">
          <cell r="AR2105" t="str">
            <v>1642DCAATL1402</v>
          </cell>
          <cell r="AS2105">
            <v>6</v>
          </cell>
        </row>
        <row r="2106">
          <cell r="AR2106" t="str">
            <v>2990ATLDCA1405</v>
          </cell>
          <cell r="AS2106">
            <v>6</v>
          </cell>
        </row>
        <row r="2107">
          <cell r="AR2107" t="str">
            <v>1177ATLRDU1406</v>
          </cell>
          <cell r="AS2107">
            <v>4</v>
          </cell>
        </row>
        <row r="2108">
          <cell r="AR2108" t="str">
            <v>0150ATLDCA1505</v>
          </cell>
          <cell r="AS2108">
            <v>6</v>
          </cell>
        </row>
        <row r="2109">
          <cell r="AR2109" t="str">
            <v>1639DCAATL1505</v>
          </cell>
          <cell r="AS2109">
            <v>6</v>
          </cell>
        </row>
        <row r="2110">
          <cell r="AR2110" t="str">
            <v>2460DCAATL1505</v>
          </cell>
          <cell r="AS2110">
            <v>6</v>
          </cell>
        </row>
        <row r="2111">
          <cell r="AR2111" t="str">
            <v>1803ATLRDU1524</v>
          </cell>
          <cell r="AS2111">
            <v>4</v>
          </cell>
        </row>
        <row r="2112">
          <cell r="AR2112" t="str">
            <v>2399ATLRIC1605</v>
          </cell>
          <cell r="AS2112">
            <v>5</v>
          </cell>
        </row>
        <row r="2113">
          <cell r="AR2113" t="str">
            <v>1177RDUATL1611</v>
          </cell>
          <cell r="AS2113">
            <v>4</v>
          </cell>
        </row>
        <row r="2114">
          <cell r="AR2114" t="str">
            <v>2452RICATL1612</v>
          </cell>
          <cell r="AS2114">
            <v>5</v>
          </cell>
        </row>
        <row r="2115">
          <cell r="AR2115" t="str">
            <v>2349ATLDCA1615</v>
          </cell>
          <cell r="AS2115">
            <v>6</v>
          </cell>
        </row>
        <row r="2116">
          <cell r="AR2116" t="str">
            <v>1160IADATL1617</v>
          </cell>
          <cell r="AS2116">
            <v>6</v>
          </cell>
        </row>
        <row r="2117">
          <cell r="AR2117" t="str">
            <v>0852DCAATL1636</v>
          </cell>
          <cell r="AS2117">
            <v>6</v>
          </cell>
        </row>
        <row r="2118">
          <cell r="AR2118" t="str">
            <v>0797DCAATL1645</v>
          </cell>
          <cell r="AS2118">
            <v>6</v>
          </cell>
        </row>
        <row r="2119">
          <cell r="AR2119" t="str">
            <v>1564ATLRDU1648</v>
          </cell>
          <cell r="AS2119">
            <v>4</v>
          </cell>
        </row>
        <row r="2120">
          <cell r="AR2120" t="str">
            <v>1230ATLIAD1650</v>
          </cell>
          <cell r="AS2120">
            <v>6</v>
          </cell>
        </row>
        <row r="2121">
          <cell r="AR2121" t="str">
            <v>1803RDUATL1725</v>
          </cell>
          <cell r="AS2121">
            <v>4</v>
          </cell>
        </row>
        <row r="2122">
          <cell r="AR2122" t="str">
            <v>1963ATLDCA1735</v>
          </cell>
          <cell r="AS2122">
            <v>6</v>
          </cell>
        </row>
        <row r="2123">
          <cell r="AR2123" t="str">
            <v>0844DCAATL1745</v>
          </cell>
          <cell r="AS2123">
            <v>6</v>
          </cell>
        </row>
        <row r="2124">
          <cell r="AR2124" t="str">
            <v>2034ATLRDU1753</v>
          </cell>
          <cell r="AS2124">
            <v>4</v>
          </cell>
        </row>
        <row r="2125">
          <cell r="AR2125" t="str">
            <v>2399RICATL1815</v>
          </cell>
          <cell r="AS2125">
            <v>5</v>
          </cell>
        </row>
        <row r="2126">
          <cell r="AR2126" t="str">
            <v>1178ATLRIC1816</v>
          </cell>
          <cell r="AS2126">
            <v>5</v>
          </cell>
        </row>
        <row r="2127">
          <cell r="AR2127" t="str">
            <v>1564RDUATL1850</v>
          </cell>
          <cell r="AS2127">
            <v>4</v>
          </cell>
        </row>
        <row r="2128">
          <cell r="AR2128" t="str">
            <v>0151DCAATL1900</v>
          </cell>
          <cell r="AS2128">
            <v>6</v>
          </cell>
        </row>
        <row r="2129">
          <cell r="AR2129" t="str">
            <v>1093ATLIAD1902</v>
          </cell>
          <cell r="AS2129">
            <v>6</v>
          </cell>
        </row>
        <row r="2130">
          <cell r="AR2130" t="str">
            <v>1230IADATL1910</v>
          </cell>
          <cell r="AS2130">
            <v>6</v>
          </cell>
        </row>
        <row r="2131">
          <cell r="AR2131" t="str">
            <v>1517DENATL1210</v>
          </cell>
          <cell r="AS2131">
            <v>8</v>
          </cell>
        </row>
        <row r="2132">
          <cell r="AR2132" t="str">
            <v>2049ATLSFO1215</v>
          </cell>
          <cell r="AS2132">
            <v>11</v>
          </cell>
        </row>
        <row r="2133">
          <cell r="AR2133" t="str">
            <v>1268ATLTUL1216</v>
          </cell>
          <cell r="AS2133">
            <v>5</v>
          </cell>
        </row>
        <row r="2134">
          <cell r="AR2134" t="str">
            <v>1816ATLDEN1220</v>
          </cell>
          <cell r="AS2134">
            <v>8</v>
          </cell>
        </row>
        <row r="2135">
          <cell r="AR2135" t="str">
            <v>2114COSATL1220</v>
          </cell>
          <cell r="AS2135">
            <v>6</v>
          </cell>
        </row>
        <row r="2136">
          <cell r="AR2136" t="str">
            <v>1429ATLSJC1245</v>
          </cell>
          <cell r="AS2136">
            <v>9</v>
          </cell>
        </row>
        <row r="2137">
          <cell r="AR2137" t="str">
            <v>2923ATLSMF1247</v>
          </cell>
          <cell r="AS2137">
            <v>9</v>
          </cell>
        </row>
        <row r="2138">
          <cell r="AR2138" t="str">
            <v>2463ATLICT1315</v>
          </cell>
          <cell r="AS2138">
            <v>5</v>
          </cell>
        </row>
        <row r="2139">
          <cell r="AR2139" t="str">
            <v>1210SFOATL1320</v>
          </cell>
          <cell r="AS2139">
            <v>11</v>
          </cell>
        </row>
        <row r="2140">
          <cell r="AR2140" t="str">
            <v>1616DENATL1325</v>
          </cell>
          <cell r="AS2140">
            <v>8</v>
          </cell>
        </row>
        <row r="2141">
          <cell r="AR2141" t="str">
            <v>1547ATLDEN1327</v>
          </cell>
          <cell r="AS2141">
            <v>8</v>
          </cell>
        </row>
        <row r="2142">
          <cell r="AR2142" t="str">
            <v>1541ATLTUL1330</v>
          </cell>
          <cell r="AS2142">
            <v>5</v>
          </cell>
        </row>
        <row r="2143">
          <cell r="AR2143" t="str">
            <v>2123SJCATL1335</v>
          </cell>
          <cell r="AS2143">
            <v>9</v>
          </cell>
        </row>
        <row r="2144">
          <cell r="AR2144" t="str">
            <v>2357SMFATL1335</v>
          </cell>
          <cell r="AS2144">
            <v>9</v>
          </cell>
        </row>
        <row r="2145">
          <cell r="AR2145" t="str">
            <v>1680ATLSFO1359</v>
          </cell>
          <cell r="AS2145">
            <v>11</v>
          </cell>
        </row>
        <row r="2146">
          <cell r="AR2146" t="str">
            <v>2928ATLSFO1405</v>
          </cell>
          <cell r="AS2146">
            <v>11</v>
          </cell>
        </row>
        <row r="2147">
          <cell r="AR2147" t="str">
            <v>2746ATLEGE1432</v>
          </cell>
          <cell r="AS2147">
            <v>8</v>
          </cell>
        </row>
        <row r="2148">
          <cell r="AR2148" t="str">
            <v>2232ATLSFO1440</v>
          </cell>
          <cell r="AS2148">
            <v>11</v>
          </cell>
        </row>
        <row r="2149">
          <cell r="AR2149" t="str">
            <v>1916ATLDEN1457</v>
          </cell>
          <cell r="AS2149">
            <v>8</v>
          </cell>
        </row>
        <row r="2150">
          <cell r="AR2150" t="str">
            <v>1083ATLTUL1459</v>
          </cell>
          <cell r="AS2150">
            <v>5</v>
          </cell>
        </row>
        <row r="2151">
          <cell r="AR2151" t="str">
            <v>2510DENATL1500</v>
          </cell>
          <cell r="AS2151">
            <v>8</v>
          </cell>
        </row>
        <row r="2152">
          <cell r="AR2152" t="str">
            <v>0064SFOATL1500</v>
          </cell>
          <cell r="AS2152">
            <v>11</v>
          </cell>
        </row>
        <row r="2153">
          <cell r="AR2153" t="str">
            <v>1268TULATL1502</v>
          </cell>
          <cell r="AS2153">
            <v>5</v>
          </cell>
        </row>
        <row r="2154">
          <cell r="AR2154" t="str">
            <v>2976ATLTUL1509</v>
          </cell>
          <cell r="AS2154">
            <v>5</v>
          </cell>
        </row>
        <row r="2155">
          <cell r="AR2155" t="str">
            <v>2054ATLSFO1520</v>
          </cell>
          <cell r="AS2155">
            <v>11</v>
          </cell>
        </row>
        <row r="2156">
          <cell r="AR2156" t="str">
            <v>2463ICTATL1612</v>
          </cell>
          <cell r="AS2156">
            <v>5</v>
          </cell>
        </row>
        <row r="2157">
          <cell r="AR2157" t="str">
            <v>1541TULATL1615</v>
          </cell>
          <cell r="AS2157">
            <v>5</v>
          </cell>
        </row>
        <row r="2158">
          <cell r="AR2158" t="str">
            <v>1816DENATL1635</v>
          </cell>
          <cell r="AS2158">
            <v>8</v>
          </cell>
        </row>
        <row r="2159">
          <cell r="AR2159" t="str">
            <v>2199ATLDEN1659</v>
          </cell>
          <cell r="AS2159">
            <v>8</v>
          </cell>
        </row>
        <row r="2160">
          <cell r="AR2160" t="str">
            <v>2451ATLMEM1740</v>
          </cell>
          <cell r="AS2160">
            <v>4</v>
          </cell>
        </row>
        <row r="2161">
          <cell r="AR2161" t="str">
            <v>1083TULATL1740</v>
          </cell>
          <cell r="AS2161">
            <v>5</v>
          </cell>
        </row>
        <row r="2162">
          <cell r="AR2162" t="str">
            <v>1970ATLICT1743</v>
          </cell>
          <cell r="AS2162">
            <v>5</v>
          </cell>
        </row>
        <row r="2163">
          <cell r="AR2163" t="str">
            <v>1547DENATL1745</v>
          </cell>
          <cell r="AS2163">
            <v>8</v>
          </cell>
        </row>
        <row r="2164">
          <cell r="AR2164" t="str">
            <v>2976TULATL1750</v>
          </cell>
          <cell r="AS2164">
            <v>5</v>
          </cell>
        </row>
        <row r="2165">
          <cell r="AR2165" t="str">
            <v>2381ATLSFO1801</v>
          </cell>
          <cell r="AS2165">
            <v>11</v>
          </cell>
        </row>
        <row r="2166">
          <cell r="AR2166" t="str">
            <v>2892ATLTUL1820</v>
          </cell>
          <cell r="AS2166">
            <v>5</v>
          </cell>
        </row>
        <row r="2167">
          <cell r="AR2167" t="str">
            <v>1817ATLDEN1834</v>
          </cell>
          <cell r="AS2167">
            <v>8</v>
          </cell>
        </row>
        <row r="2168">
          <cell r="AR2168" t="str">
            <v>2049SFOATL1834</v>
          </cell>
          <cell r="AS2168">
            <v>11</v>
          </cell>
        </row>
        <row r="2169">
          <cell r="AR2169" t="str">
            <v>0820ATLDEN1900</v>
          </cell>
          <cell r="AS2169">
            <v>8</v>
          </cell>
        </row>
        <row r="2170">
          <cell r="AR2170" t="str">
            <v>1429SJCATL1900</v>
          </cell>
          <cell r="AS2170">
            <v>9</v>
          </cell>
        </row>
        <row r="2171">
          <cell r="AR2171" t="str">
            <v>2923SMFATL1900</v>
          </cell>
          <cell r="AS2171">
            <v>9</v>
          </cell>
        </row>
        <row r="2172">
          <cell r="AR2172" t="str">
            <v>2746EGEATL1903</v>
          </cell>
          <cell r="AS2172">
            <v>8</v>
          </cell>
        </row>
        <row r="2173">
          <cell r="AR2173" t="str">
            <v>2567ATLICT1909</v>
          </cell>
          <cell r="AS2173">
            <v>5</v>
          </cell>
        </row>
        <row r="2174">
          <cell r="AR2174" t="str">
            <v>0074DENATL1915</v>
          </cell>
          <cell r="AS2174">
            <v>8</v>
          </cell>
        </row>
        <row r="2175">
          <cell r="AR2175" t="str">
            <v>2059ATLSJC1920</v>
          </cell>
          <cell r="AS2175">
            <v>9</v>
          </cell>
        </row>
        <row r="2176">
          <cell r="AR2176" t="str">
            <v>2345ATLSMF1920</v>
          </cell>
          <cell r="AS2176">
            <v>9</v>
          </cell>
        </row>
        <row r="2177">
          <cell r="AR2177" t="str">
            <v>0692SFOATL1926</v>
          </cell>
          <cell r="AS2177">
            <v>11</v>
          </cell>
        </row>
        <row r="2178">
          <cell r="AR2178" t="str">
            <v>2016ATLDEN1933</v>
          </cell>
          <cell r="AS2178">
            <v>8</v>
          </cell>
        </row>
        <row r="2179">
          <cell r="AR2179" t="str">
            <v>1680SFOATL1935</v>
          </cell>
          <cell r="AS2179">
            <v>11</v>
          </cell>
        </row>
        <row r="2180">
          <cell r="AR2180" t="str">
            <v>0080MEMATL1941</v>
          </cell>
          <cell r="AS2180">
            <v>4</v>
          </cell>
        </row>
        <row r="2181">
          <cell r="AR2181" t="str">
            <v>2451MEMATL1941</v>
          </cell>
          <cell r="AS2181">
            <v>4</v>
          </cell>
        </row>
        <row r="2182">
          <cell r="AR2182" t="str">
            <v>1408SMFATL1959</v>
          </cell>
          <cell r="AS2182">
            <v>9</v>
          </cell>
        </row>
        <row r="2183">
          <cell r="AR2183" t="str">
            <v>0793MEMLAX1200</v>
          </cell>
          <cell r="AS2183">
            <v>6</v>
          </cell>
        </row>
        <row r="2184">
          <cell r="AR2184" t="str">
            <v>2929AUSLAX1205</v>
          </cell>
          <cell r="AS2184">
            <v>5</v>
          </cell>
        </row>
        <row r="2185">
          <cell r="AR2185" t="str">
            <v>1489SLCLAX1214</v>
          </cell>
          <cell r="AS2185">
            <v>4.5</v>
          </cell>
        </row>
        <row r="2186">
          <cell r="AR2186" t="str">
            <v>1573FLLSEA1230</v>
          </cell>
          <cell r="AS2186">
            <v>8.5</v>
          </cell>
        </row>
        <row r="2187">
          <cell r="AR2187" t="str">
            <v>1404LAXSLC1300</v>
          </cell>
          <cell r="AS2187">
            <v>4.5</v>
          </cell>
        </row>
        <row r="2188">
          <cell r="AR2188" t="str">
            <v>0817SLCLAX1300</v>
          </cell>
          <cell r="AS2188">
            <v>4.5</v>
          </cell>
        </row>
        <row r="2189">
          <cell r="AR2189" t="str">
            <v>2920LASLAX1305</v>
          </cell>
          <cell r="AS2189">
            <v>4</v>
          </cell>
        </row>
        <row r="2190">
          <cell r="AR2190" t="str">
            <v>0742DFWLAX1310</v>
          </cell>
          <cell r="AS2190">
            <v>6.5</v>
          </cell>
        </row>
        <row r="2191">
          <cell r="AR2191" t="str">
            <v>1747PHXATL1310</v>
          </cell>
          <cell r="AS2191">
            <v>8.5</v>
          </cell>
        </row>
        <row r="2192">
          <cell r="AR2192" t="str">
            <v>1380LASSLC1330</v>
          </cell>
          <cell r="AS2192">
            <v>3.5</v>
          </cell>
        </row>
        <row r="2193">
          <cell r="AR2193" t="str">
            <v>1659MCOLAX1400</v>
          </cell>
          <cell r="AS2193">
            <v>8</v>
          </cell>
        </row>
        <row r="2194">
          <cell r="AR2194" t="str">
            <v>1215SNASLC1400</v>
          </cell>
          <cell r="AS2194">
            <v>3.5</v>
          </cell>
        </row>
        <row r="2195">
          <cell r="AR2195" t="str">
            <v>2706SNASLC1415</v>
          </cell>
          <cell r="AS2195">
            <v>3.5</v>
          </cell>
        </row>
        <row r="2196">
          <cell r="AR2196" t="str">
            <v>2377LAXSLC1420</v>
          </cell>
          <cell r="AS2196">
            <v>4.5</v>
          </cell>
        </row>
        <row r="2197">
          <cell r="AR2197" t="str">
            <v>2265SLCLAS1425</v>
          </cell>
          <cell r="AS2197">
            <v>3.5</v>
          </cell>
        </row>
        <row r="2198">
          <cell r="AR2198" t="str">
            <v>1491SLCLAS1427</v>
          </cell>
          <cell r="AS2198">
            <v>3.5</v>
          </cell>
        </row>
        <row r="2199">
          <cell r="AR2199" t="str">
            <v>0007SLCLAX1427</v>
          </cell>
          <cell r="AS2199">
            <v>4.5</v>
          </cell>
        </row>
        <row r="2200">
          <cell r="AR2200" t="str">
            <v>2162PHXATL1435</v>
          </cell>
          <cell r="AS2200">
            <v>8.5</v>
          </cell>
        </row>
        <row r="2201">
          <cell r="AR2201" t="str">
            <v>2954SLCSNA1436</v>
          </cell>
          <cell r="AS2201">
            <v>3.5</v>
          </cell>
        </row>
        <row r="2202">
          <cell r="AR2202" t="str">
            <v>2988SLCSNA1445</v>
          </cell>
          <cell r="AS2202">
            <v>3.5</v>
          </cell>
        </row>
        <row r="2203">
          <cell r="AR2203" t="str">
            <v>0964SNASLC1445</v>
          </cell>
          <cell r="AS2203">
            <v>3.5</v>
          </cell>
        </row>
        <row r="2204">
          <cell r="AR2204" t="str">
            <v>1228SNASLC1445</v>
          </cell>
          <cell r="AS2204">
            <v>3.5</v>
          </cell>
        </row>
        <row r="2205">
          <cell r="AR2205" t="str">
            <v>1772ATLPHX1500</v>
          </cell>
          <cell r="AS2205">
            <v>8.5</v>
          </cell>
        </row>
        <row r="2206">
          <cell r="AR2206" t="str">
            <v>2236LASSLC1500</v>
          </cell>
          <cell r="AS2206">
            <v>3.5</v>
          </cell>
        </row>
        <row r="2207">
          <cell r="AR2207" t="str">
            <v>2639SEAMCO1550</v>
          </cell>
          <cell r="AS2207">
            <v>8.5</v>
          </cell>
        </row>
        <row r="2208">
          <cell r="AR2208" t="str">
            <v>2509SLCLAX1550</v>
          </cell>
          <cell r="AS2208">
            <v>4.5</v>
          </cell>
        </row>
        <row r="2209">
          <cell r="AR2209" t="str">
            <v>1279LAXAUS1555</v>
          </cell>
          <cell r="AS2209">
            <v>5</v>
          </cell>
        </row>
        <row r="2210">
          <cell r="AR2210" t="str">
            <v>2624SLCMCO1555</v>
          </cell>
          <cell r="AS2210">
            <v>6.5</v>
          </cell>
        </row>
        <row r="2211">
          <cell r="AR2211" t="str">
            <v>1846SEAMCO1559</v>
          </cell>
          <cell r="AS2211">
            <v>8.5</v>
          </cell>
        </row>
        <row r="2212">
          <cell r="AR2212" t="str">
            <v>1340LAXAUS1600</v>
          </cell>
          <cell r="AS2212">
            <v>5</v>
          </cell>
        </row>
        <row r="2213">
          <cell r="AR2213" t="str">
            <v>1784PHXATL1625</v>
          </cell>
          <cell r="AS2213">
            <v>8.5</v>
          </cell>
        </row>
        <row r="2214">
          <cell r="AR2214" t="str">
            <v>1577LAXMSY1640</v>
          </cell>
          <cell r="AS2214">
            <v>6</v>
          </cell>
        </row>
        <row r="2215">
          <cell r="AR2215" t="str">
            <v>0702LAXDFW1650</v>
          </cell>
          <cell r="AS2215">
            <v>6.5</v>
          </cell>
        </row>
        <row r="2216">
          <cell r="AR2216" t="str">
            <v>2806LAXDFW1655</v>
          </cell>
          <cell r="AS2216">
            <v>6.5</v>
          </cell>
        </row>
        <row r="2217">
          <cell r="AR2217" t="str">
            <v>2322SLCLAS1700</v>
          </cell>
          <cell r="AS2217">
            <v>3.5</v>
          </cell>
        </row>
        <row r="2218">
          <cell r="AR2218" t="str">
            <v>0089SLCLAX1700</v>
          </cell>
          <cell r="AS2218">
            <v>4.5</v>
          </cell>
        </row>
        <row r="2219">
          <cell r="AR2219" t="str">
            <v>1889SLCLAX1700</v>
          </cell>
          <cell r="AS2219">
            <v>4.5</v>
          </cell>
        </row>
        <row r="2220">
          <cell r="AR2220" t="str">
            <v>2252SLCLAS1705</v>
          </cell>
          <cell r="AS2220">
            <v>3.5</v>
          </cell>
        </row>
        <row r="2221">
          <cell r="AR2221" t="str">
            <v>2839SLCMSY1710</v>
          </cell>
          <cell r="AS2221">
            <v>4.5</v>
          </cell>
        </row>
        <row r="2222">
          <cell r="AR2222" t="str">
            <v>1386LAXMCO1712</v>
          </cell>
          <cell r="AS2222">
            <v>8</v>
          </cell>
        </row>
        <row r="2223">
          <cell r="AR2223" t="str">
            <v>0669LAXTPA1715</v>
          </cell>
          <cell r="AS2223">
            <v>7</v>
          </cell>
        </row>
        <row r="2224">
          <cell r="AR2224" t="str">
            <v>0725LAXTPA1715</v>
          </cell>
          <cell r="AS2224">
            <v>7</v>
          </cell>
        </row>
        <row r="2225">
          <cell r="AR2225" t="str">
            <v>1380LAXSAT1721</v>
          </cell>
          <cell r="AS2225">
            <v>5</v>
          </cell>
        </row>
        <row r="2226">
          <cell r="AR2226" t="str">
            <v>2170LAXSLC1722</v>
          </cell>
          <cell r="AS2226">
            <v>4.5</v>
          </cell>
        </row>
        <row r="2227">
          <cell r="AR2227" t="str">
            <v>2954SNASLC1722</v>
          </cell>
          <cell r="AS2227">
            <v>3.5</v>
          </cell>
        </row>
        <row r="2228">
          <cell r="AR2228" t="str">
            <v>2988SNASLC1722</v>
          </cell>
          <cell r="AS2228">
            <v>3.5</v>
          </cell>
        </row>
        <row r="2229">
          <cell r="AR2229" t="str">
            <v>1061LAXMCO1725</v>
          </cell>
          <cell r="AS2229">
            <v>8</v>
          </cell>
        </row>
        <row r="2230">
          <cell r="AR2230" t="str">
            <v>1414LAXSLC1725</v>
          </cell>
          <cell r="AS2230">
            <v>4.5</v>
          </cell>
        </row>
        <row r="2231">
          <cell r="AR2231" t="str">
            <v>2522SLCSNA1725</v>
          </cell>
          <cell r="AS2231">
            <v>3.5</v>
          </cell>
        </row>
        <row r="2232">
          <cell r="AR2232" t="str">
            <v>1558LAXTPA1730</v>
          </cell>
          <cell r="AS2232">
            <v>7</v>
          </cell>
        </row>
        <row r="2233">
          <cell r="AR2233" t="str">
            <v>1483LASSLC1751</v>
          </cell>
          <cell r="AS2233">
            <v>3.5</v>
          </cell>
        </row>
        <row r="2234">
          <cell r="AR2234" t="str">
            <v>0006LAXSLC1830</v>
          </cell>
          <cell r="AS2234">
            <v>4.5</v>
          </cell>
        </row>
        <row r="2235">
          <cell r="AR2235" t="str">
            <v>1975MSYLAX1830</v>
          </cell>
          <cell r="AS2235">
            <v>6</v>
          </cell>
        </row>
        <row r="2236">
          <cell r="AR2236" t="str">
            <v>1780LAXMSY1900</v>
          </cell>
          <cell r="AS2236">
            <v>6</v>
          </cell>
        </row>
        <row r="2237">
          <cell r="AR2237" t="str">
            <v>1759LAXMSY1900</v>
          </cell>
          <cell r="AS2237">
            <v>6</v>
          </cell>
        </row>
        <row r="2238">
          <cell r="AR2238" t="str">
            <v>0949MSYLAX1930</v>
          </cell>
          <cell r="AS2238">
            <v>6</v>
          </cell>
        </row>
        <row r="2239">
          <cell r="AR2239" t="str">
            <v>1279AUSLAX1945</v>
          </cell>
          <cell r="AS2239">
            <v>5</v>
          </cell>
        </row>
        <row r="2240">
          <cell r="AR2240" t="str">
            <v>0758LAXAUS1945</v>
          </cell>
          <cell r="AS2240">
            <v>5</v>
          </cell>
        </row>
        <row r="2241">
          <cell r="AR2241" t="str">
            <v>1340AUSLAX1950</v>
          </cell>
          <cell r="AS2241">
            <v>5</v>
          </cell>
        </row>
        <row r="2242">
          <cell r="AR2242" t="str">
            <v>1583SLCMSY2000</v>
          </cell>
          <cell r="AS2242">
            <v>4.5</v>
          </cell>
        </row>
        <row r="2243">
          <cell r="AR2243" t="str">
            <v>2335SLCMSY2001</v>
          </cell>
          <cell r="AS2243">
            <v>4.5</v>
          </cell>
        </row>
        <row r="2244">
          <cell r="AR2244" t="str">
            <v>1772PHXATL2010</v>
          </cell>
          <cell r="AS2244">
            <v>8.5</v>
          </cell>
        </row>
        <row r="2245">
          <cell r="AR2245" t="str">
            <v>0742BNALAX1200</v>
          </cell>
          <cell r="AS2245">
            <v>6</v>
          </cell>
        </row>
        <row r="2246">
          <cell r="AR2246" t="str">
            <v>1105MCILAX1200</v>
          </cell>
          <cell r="AS2246">
            <v>5</v>
          </cell>
        </row>
        <row r="2247">
          <cell r="AR2247" t="str">
            <v>2523MCILAX1200</v>
          </cell>
          <cell r="AS2247">
            <v>5</v>
          </cell>
        </row>
        <row r="2248">
          <cell r="AR2248" t="str">
            <v>2796ATLLAS1210</v>
          </cell>
          <cell r="AS2248">
            <v>10</v>
          </cell>
        </row>
        <row r="2249">
          <cell r="AR2249" t="str">
            <v>2009ATLLAS1210</v>
          </cell>
          <cell r="AS2249">
            <v>10</v>
          </cell>
        </row>
        <row r="2250">
          <cell r="AR2250" t="str">
            <v>1573ATLSNA1229</v>
          </cell>
          <cell r="AS2250">
            <v>9</v>
          </cell>
        </row>
        <row r="2251">
          <cell r="AR2251" t="str">
            <v>1255ATLLAX1245</v>
          </cell>
          <cell r="AS2251">
            <v>10</v>
          </cell>
        </row>
        <row r="2252">
          <cell r="AR2252" t="str">
            <v>2951JANATL1245</v>
          </cell>
          <cell r="AS2252">
            <v>4</v>
          </cell>
        </row>
        <row r="2253">
          <cell r="AR2253" t="str">
            <v>2602JANATL1245</v>
          </cell>
          <cell r="AS2253">
            <v>4</v>
          </cell>
        </row>
        <row r="2254">
          <cell r="AR2254" t="str">
            <v>1602LASATL1300</v>
          </cell>
          <cell r="AS2254">
            <v>10</v>
          </cell>
        </row>
        <row r="2255">
          <cell r="AR2255" t="str">
            <v>1519ATLJAN1304</v>
          </cell>
          <cell r="AS2255">
            <v>4</v>
          </cell>
        </row>
        <row r="2256">
          <cell r="AR2256" t="str">
            <v>1863ATLJAN1305</v>
          </cell>
          <cell r="AS2256">
            <v>4</v>
          </cell>
        </row>
        <row r="2257">
          <cell r="AR2257" t="str">
            <v>2222LAXATL1345</v>
          </cell>
          <cell r="AS2257">
            <v>10</v>
          </cell>
        </row>
        <row r="2258">
          <cell r="AR2258" t="str">
            <v>2454SNAATL1345</v>
          </cell>
          <cell r="AS2258">
            <v>9</v>
          </cell>
        </row>
        <row r="2259">
          <cell r="AR2259" t="str">
            <v>1172ATLLAX1355</v>
          </cell>
          <cell r="AS2259">
            <v>10</v>
          </cell>
        </row>
        <row r="2260">
          <cell r="AR2260" t="str">
            <v>0852MCILAX1400</v>
          </cell>
          <cell r="AS2260">
            <v>5</v>
          </cell>
        </row>
        <row r="2261">
          <cell r="AR2261" t="str">
            <v>0835ATLLAS1405</v>
          </cell>
          <cell r="AS2261">
            <v>10</v>
          </cell>
        </row>
        <row r="2262">
          <cell r="AR2262" t="str">
            <v>1580ATLLAS1405</v>
          </cell>
          <cell r="AS2262">
            <v>10</v>
          </cell>
        </row>
        <row r="2263">
          <cell r="AR2263" t="str">
            <v>1376ATLSNA1405</v>
          </cell>
          <cell r="AS2263">
            <v>9</v>
          </cell>
        </row>
        <row r="2264">
          <cell r="AR2264" t="str">
            <v>1675LASATL1405</v>
          </cell>
          <cell r="AS2264">
            <v>10</v>
          </cell>
        </row>
        <row r="2265">
          <cell r="AR2265" t="str">
            <v>0923ATLLAS1407</v>
          </cell>
          <cell r="AS2265">
            <v>10</v>
          </cell>
        </row>
        <row r="2266">
          <cell r="AR2266" t="str">
            <v>1129LAXATL1445</v>
          </cell>
          <cell r="AS2266">
            <v>10</v>
          </cell>
        </row>
        <row r="2267">
          <cell r="AR2267" t="str">
            <v>1419LAXATL1445</v>
          </cell>
          <cell r="AS2267">
            <v>10</v>
          </cell>
        </row>
        <row r="2268">
          <cell r="AR2268" t="str">
            <v>0860SNAATL1445</v>
          </cell>
          <cell r="AS2268">
            <v>9</v>
          </cell>
        </row>
        <row r="2269">
          <cell r="AR2269" t="str">
            <v>1504ATLJAN1454</v>
          </cell>
          <cell r="AS2269">
            <v>4</v>
          </cell>
        </row>
        <row r="2270">
          <cell r="AR2270" t="str">
            <v>1206ATLLAX1459</v>
          </cell>
          <cell r="AS2270">
            <v>10</v>
          </cell>
        </row>
        <row r="2271">
          <cell r="AR2271" t="str">
            <v>1519JANATL1500</v>
          </cell>
          <cell r="AS2271">
            <v>4</v>
          </cell>
        </row>
        <row r="2272">
          <cell r="AR2272" t="str">
            <v>1863JANATL1501</v>
          </cell>
          <cell r="AS2272">
            <v>4</v>
          </cell>
        </row>
        <row r="2273">
          <cell r="AR2273" t="str">
            <v>1328ATLSNA1505</v>
          </cell>
          <cell r="AS2273">
            <v>9</v>
          </cell>
        </row>
        <row r="2274">
          <cell r="AR2274" t="str">
            <v>1631LAXDCA1520</v>
          </cell>
          <cell r="AS2274">
            <v>8</v>
          </cell>
        </row>
        <row r="2275">
          <cell r="AR2275" t="str">
            <v>2803ATLLAS1522</v>
          </cell>
          <cell r="AS2275">
            <v>10</v>
          </cell>
        </row>
        <row r="2276">
          <cell r="AR2276" t="str">
            <v>2205ATLLAS1524</v>
          </cell>
          <cell r="AS2276">
            <v>10</v>
          </cell>
        </row>
        <row r="2277">
          <cell r="AR2277" t="str">
            <v>0832SLCDCA1530</v>
          </cell>
          <cell r="AS2277">
            <v>6.5</v>
          </cell>
        </row>
        <row r="2278">
          <cell r="AR2278" t="str">
            <v>0369LAXATL1600</v>
          </cell>
          <cell r="AS2278">
            <v>10</v>
          </cell>
        </row>
        <row r="2279">
          <cell r="AR2279" t="str">
            <v>0194LAXATL1600</v>
          </cell>
          <cell r="AS2279">
            <v>10</v>
          </cell>
        </row>
        <row r="2280">
          <cell r="AR2280" t="str">
            <v>1618LAXMCI1600</v>
          </cell>
          <cell r="AS2280">
            <v>5</v>
          </cell>
        </row>
        <row r="2281">
          <cell r="AR2281" t="str">
            <v>1804SLCBNA1600</v>
          </cell>
          <cell r="AS2281">
            <v>4.5</v>
          </cell>
        </row>
        <row r="2282">
          <cell r="AR2282" t="str">
            <v>1189SLCBWI1603</v>
          </cell>
          <cell r="AS2282">
            <v>6.5</v>
          </cell>
        </row>
        <row r="2283">
          <cell r="AR2283" t="str">
            <v>1219ATLLAX1606</v>
          </cell>
          <cell r="AS2283">
            <v>10</v>
          </cell>
        </row>
        <row r="2284">
          <cell r="AR2284" t="str">
            <v>2960ATLJAN1612</v>
          </cell>
          <cell r="AS2284">
            <v>4</v>
          </cell>
        </row>
        <row r="2285">
          <cell r="AR2285" t="str">
            <v>0864ATLJAN1617</v>
          </cell>
          <cell r="AS2285">
            <v>4</v>
          </cell>
        </row>
        <row r="2286">
          <cell r="AR2286" t="str">
            <v>0688LAXMCI1618</v>
          </cell>
          <cell r="AS2286">
            <v>5</v>
          </cell>
        </row>
        <row r="2287">
          <cell r="AR2287" t="str">
            <v>0895LAXMCI1618</v>
          </cell>
          <cell r="AS2287">
            <v>5</v>
          </cell>
        </row>
        <row r="2288">
          <cell r="AR2288" t="str">
            <v>2169LASATL1634</v>
          </cell>
          <cell r="AS2288">
            <v>10</v>
          </cell>
        </row>
        <row r="2289">
          <cell r="AR2289" t="str">
            <v>2203LASATL1642</v>
          </cell>
          <cell r="AS2289">
            <v>10</v>
          </cell>
        </row>
        <row r="2290">
          <cell r="AR2290" t="str">
            <v>1504JANATL1651</v>
          </cell>
          <cell r="AS2290">
            <v>4</v>
          </cell>
        </row>
        <row r="2291">
          <cell r="AR2291" t="str">
            <v>1406LAXRDU1720</v>
          </cell>
          <cell r="AS2291">
            <v>7</v>
          </cell>
        </row>
        <row r="2292">
          <cell r="AR2292" t="str">
            <v>2434LAXBNA1730</v>
          </cell>
          <cell r="AS2292">
            <v>6</v>
          </cell>
        </row>
        <row r="2293">
          <cell r="AR2293" t="str">
            <v>2814ATLLAS1750</v>
          </cell>
          <cell r="AS2293">
            <v>10</v>
          </cell>
        </row>
        <row r="2294">
          <cell r="AR2294" t="str">
            <v>1701ATLLAS1750</v>
          </cell>
          <cell r="AS2294">
            <v>10</v>
          </cell>
        </row>
        <row r="2295">
          <cell r="AR2295" t="str">
            <v>1755ATLLAX1755</v>
          </cell>
          <cell r="AS2295">
            <v>10</v>
          </cell>
        </row>
        <row r="2296">
          <cell r="AR2296" t="str">
            <v>2960JANATL1810</v>
          </cell>
          <cell r="AS2296">
            <v>4</v>
          </cell>
        </row>
        <row r="2297">
          <cell r="AR2297" t="str">
            <v>0864JANATL1812</v>
          </cell>
          <cell r="AS2297">
            <v>4</v>
          </cell>
        </row>
        <row r="2298">
          <cell r="AR2298" t="str">
            <v>0176LASATL1820</v>
          </cell>
          <cell r="AS2298">
            <v>10</v>
          </cell>
        </row>
        <row r="2299">
          <cell r="AR2299" t="str">
            <v>1573SNAATL1820</v>
          </cell>
          <cell r="AS2299">
            <v>9</v>
          </cell>
        </row>
        <row r="2300">
          <cell r="AR2300" t="str">
            <v>2037LAXATL1835</v>
          </cell>
          <cell r="AS2300">
            <v>10</v>
          </cell>
        </row>
        <row r="2301">
          <cell r="AR2301" t="str">
            <v>2950LAXATL1840</v>
          </cell>
          <cell r="AS2301">
            <v>10</v>
          </cell>
        </row>
        <row r="2302">
          <cell r="AR2302" t="str">
            <v>2187ATLLAS1855</v>
          </cell>
          <cell r="AS2302">
            <v>10</v>
          </cell>
        </row>
        <row r="2303">
          <cell r="AR2303" t="str">
            <v>2915ATLJAN1856</v>
          </cell>
          <cell r="AS2303">
            <v>4</v>
          </cell>
        </row>
        <row r="2304">
          <cell r="AR2304" t="str">
            <v>0370ATLLAX1856</v>
          </cell>
          <cell r="AS2304">
            <v>10</v>
          </cell>
        </row>
        <row r="2305">
          <cell r="AR2305" t="str">
            <v>1385ATLJAN1858</v>
          </cell>
          <cell r="AS2305">
            <v>4</v>
          </cell>
        </row>
        <row r="2306">
          <cell r="AR2306" t="str">
            <v>2558ATLLAS1900</v>
          </cell>
          <cell r="AS2306">
            <v>10</v>
          </cell>
        </row>
        <row r="2307">
          <cell r="AR2307" t="str">
            <v>2941SLCBNA1945</v>
          </cell>
          <cell r="AS2307">
            <v>4.5</v>
          </cell>
        </row>
        <row r="2308">
          <cell r="AR2308" t="str">
            <v>1580LASATL1950</v>
          </cell>
          <cell r="AS2308">
            <v>10</v>
          </cell>
        </row>
        <row r="2309">
          <cell r="AR2309" t="str">
            <v>1885CVGSLC1220</v>
          </cell>
          <cell r="AS2309">
            <v>4.5</v>
          </cell>
        </row>
        <row r="2310">
          <cell r="AR2310" t="str">
            <v>1275DTWSLC1220</v>
          </cell>
          <cell r="AS2310">
            <v>6</v>
          </cell>
        </row>
        <row r="2311">
          <cell r="AR2311" t="str">
            <v>2579INDSLC1220</v>
          </cell>
          <cell r="AS2311">
            <v>4.5</v>
          </cell>
        </row>
        <row r="2312">
          <cell r="AR2312" t="str">
            <v>1372INDSLC1220</v>
          </cell>
          <cell r="AS2312">
            <v>4.5</v>
          </cell>
        </row>
        <row r="2313">
          <cell r="AR2313" t="str">
            <v>1822DTWLAX1230</v>
          </cell>
          <cell r="AS2313">
            <v>7.5</v>
          </cell>
        </row>
        <row r="2314">
          <cell r="AR2314" t="str">
            <v>0440JFKLAS1230</v>
          </cell>
          <cell r="AS2314">
            <v>9.5</v>
          </cell>
        </row>
        <row r="2315">
          <cell r="AR2315" t="str">
            <v>0439JFKLAS1230</v>
          </cell>
          <cell r="AS2315">
            <v>9.5</v>
          </cell>
        </row>
        <row r="2316">
          <cell r="AR2316" t="str">
            <v>1901DTWSLC1233</v>
          </cell>
          <cell r="AS2316">
            <v>6</v>
          </cell>
        </row>
        <row r="2317">
          <cell r="AR2317" t="str">
            <v>2777DTWLAX1240</v>
          </cell>
          <cell r="AS2317">
            <v>7.5</v>
          </cell>
        </row>
        <row r="2318">
          <cell r="AR2318" t="str">
            <v>2786DTWSNA1246</v>
          </cell>
          <cell r="AS2318">
            <v>6.5</v>
          </cell>
        </row>
        <row r="2319">
          <cell r="AR2319" t="str">
            <v>1622DTWLAS1251</v>
          </cell>
          <cell r="AS2319">
            <v>7.5</v>
          </cell>
        </row>
        <row r="2320">
          <cell r="AR2320" t="str">
            <v>1729CVGLAS1255</v>
          </cell>
          <cell r="AS2320">
            <v>6</v>
          </cell>
        </row>
        <row r="2321">
          <cell r="AR2321" t="str">
            <v>1932LASDTW1300</v>
          </cell>
          <cell r="AS2321">
            <v>7.5</v>
          </cell>
        </row>
        <row r="2322">
          <cell r="AR2322" t="str">
            <v>1246CVGLAX1310</v>
          </cell>
          <cell r="AS2322">
            <v>6</v>
          </cell>
        </row>
        <row r="2323">
          <cell r="AR2323" t="str">
            <v>1644DENSLC1310</v>
          </cell>
          <cell r="AS2323">
            <v>3.5</v>
          </cell>
        </row>
        <row r="2324">
          <cell r="AR2324" t="str">
            <v>1950SLCDTW1325</v>
          </cell>
          <cell r="AS2324">
            <v>6</v>
          </cell>
        </row>
        <row r="2325">
          <cell r="AR2325" t="str">
            <v>2045LASJFK1330</v>
          </cell>
          <cell r="AS2325">
            <v>9.5</v>
          </cell>
        </row>
        <row r="2326">
          <cell r="AR2326" t="str">
            <v>2303LASJFK1330</v>
          </cell>
          <cell r="AS2326">
            <v>9.5</v>
          </cell>
        </row>
        <row r="2327">
          <cell r="AR2327" t="str">
            <v>1876DTWLAX1415</v>
          </cell>
          <cell r="AS2327">
            <v>7.5</v>
          </cell>
        </row>
        <row r="2328">
          <cell r="AR2328" t="str">
            <v>1212LAXDTW1415</v>
          </cell>
          <cell r="AS2328">
            <v>7.5</v>
          </cell>
        </row>
        <row r="2329">
          <cell r="AR2329" t="str">
            <v>2537SLCDEN1430</v>
          </cell>
          <cell r="AS2329">
            <v>3.5</v>
          </cell>
        </row>
        <row r="2330">
          <cell r="AR2330" t="str">
            <v>0485JFKLAS1500</v>
          </cell>
          <cell r="AS2330">
            <v>9.5</v>
          </cell>
        </row>
        <row r="2331">
          <cell r="AR2331" t="str">
            <v>0412JFKLAS1500</v>
          </cell>
          <cell r="AS2331">
            <v>9.5</v>
          </cell>
        </row>
        <row r="2332">
          <cell r="AR2332" t="str">
            <v>2531LAXBOS1505</v>
          </cell>
          <cell r="AS2332">
            <v>10</v>
          </cell>
        </row>
        <row r="2333">
          <cell r="AR2333" t="str">
            <v>2768SLCBOS1530</v>
          </cell>
          <cell r="AS2333">
            <v>8.5</v>
          </cell>
        </row>
        <row r="2334">
          <cell r="AR2334" t="str">
            <v>1763SLCDTW1530</v>
          </cell>
          <cell r="AS2334">
            <v>6</v>
          </cell>
        </row>
        <row r="2335">
          <cell r="AR2335" t="str">
            <v>1833SLCCVG1536</v>
          </cell>
          <cell r="AS2335">
            <v>4.5</v>
          </cell>
        </row>
        <row r="2336">
          <cell r="AR2336" t="str">
            <v>2797SLCYYZ1552</v>
          </cell>
          <cell r="AS2336">
            <v>6.5</v>
          </cell>
        </row>
        <row r="2337">
          <cell r="AR2337" t="str">
            <v>1559DTWLAX1600</v>
          </cell>
          <cell r="AS2337">
            <v>7.5</v>
          </cell>
        </row>
        <row r="2338">
          <cell r="AR2338" t="str">
            <v>1840DTWLAS1605</v>
          </cell>
          <cell r="AS2338">
            <v>7.5</v>
          </cell>
        </row>
        <row r="2339">
          <cell r="AR2339" t="str">
            <v>1882DTWSLC1610</v>
          </cell>
          <cell r="AS2339">
            <v>6</v>
          </cell>
        </row>
        <row r="2340">
          <cell r="AR2340" t="str">
            <v>1545DTWLAX1621</v>
          </cell>
          <cell r="AS2340">
            <v>7.5</v>
          </cell>
        </row>
        <row r="2341">
          <cell r="AR2341" t="str">
            <v>1326LAXDTW1640</v>
          </cell>
          <cell r="AS2341">
            <v>7.5</v>
          </cell>
        </row>
        <row r="2342">
          <cell r="AR2342" t="str">
            <v>2512LASDTW1650</v>
          </cell>
          <cell r="AS2342">
            <v>7.5</v>
          </cell>
        </row>
        <row r="2343">
          <cell r="AR2343" t="str">
            <v>1217LASDTW1650</v>
          </cell>
          <cell r="AS2343">
            <v>7.5</v>
          </cell>
        </row>
        <row r="2344">
          <cell r="AR2344" t="str">
            <v>1579SLCDEN1710</v>
          </cell>
          <cell r="AS2344">
            <v>3.5</v>
          </cell>
        </row>
        <row r="2345">
          <cell r="AR2345" t="str">
            <v>0236SLCDTW1716</v>
          </cell>
          <cell r="AS2345">
            <v>6</v>
          </cell>
        </row>
        <row r="2346">
          <cell r="AR2346" t="str">
            <v>2122SLCDTW1716</v>
          </cell>
          <cell r="AS2346">
            <v>6</v>
          </cell>
        </row>
        <row r="2347">
          <cell r="AR2347" t="str">
            <v>1143SLCDEN1726</v>
          </cell>
          <cell r="AS2347">
            <v>3.5</v>
          </cell>
        </row>
        <row r="2348">
          <cell r="AR2348" t="str">
            <v>1665LASJFK1733</v>
          </cell>
          <cell r="AS2348">
            <v>9.5</v>
          </cell>
        </row>
        <row r="2349">
          <cell r="AR2349" t="str">
            <v>0943LASJFK1738</v>
          </cell>
          <cell r="AS2349">
            <v>9.5</v>
          </cell>
        </row>
        <row r="2350">
          <cell r="AR2350" t="str">
            <v>1791LAXDTW1835</v>
          </cell>
          <cell r="AS2350">
            <v>7.5</v>
          </cell>
        </row>
        <row r="2351">
          <cell r="AR2351" t="str">
            <v>2786SNADTW1840</v>
          </cell>
          <cell r="AS2351">
            <v>6.5</v>
          </cell>
        </row>
        <row r="2352">
          <cell r="AR2352" t="str">
            <v>2332LAXDTW1845</v>
          </cell>
          <cell r="AS2352">
            <v>7.5</v>
          </cell>
        </row>
        <row r="2353">
          <cell r="AR2353" t="str">
            <v>0921LAXCVG1850</v>
          </cell>
          <cell r="AS2353">
            <v>6</v>
          </cell>
        </row>
        <row r="2354">
          <cell r="AR2354" t="str">
            <v>0882CVGLAX1858</v>
          </cell>
          <cell r="AS2354">
            <v>6</v>
          </cell>
        </row>
        <row r="2355">
          <cell r="AR2355" t="str">
            <v>0438JFKLAS1858</v>
          </cell>
          <cell r="AS2355">
            <v>9.5</v>
          </cell>
        </row>
        <row r="2356">
          <cell r="AR2356" t="str">
            <v>0449JFKLAS1858</v>
          </cell>
          <cell r="AS2356">
            <v>9.5</v>
          </cell>
        </row>
        <row r="2357">
          <cell r="AR2357" t="str">
            <v>1863BOSLAX1904</v>
          </cell>
          <cell r="AS2357">
            <v>10</v>
          </cell>
        </row>
        <row r="2358">
          <cell r="AR2358" t="str">
            <v>0829LAXBOS1915</v>
          </cell>
          <cell r="AS2358">
            <v>10</v>
          </cell>
        </row>
        <row r="2359">
          <cell r="AR2359" t="str">
            <v>1972LASDTW1918</v>
          </cell>
          <cell r="AS2359">
            <v>7.5</v>
          </cell>
        </row>
        <row r="2360">
          <cell r="AR2360" t="str">
            <v>1799LAXCVG1920</v>
          </cell>
          <cell r="AS2360">
            <v>6</v>
          </cell>
        </row>
        <row r="2361">
          <cell r="AR2361" t="str">
            <v>2234LASDTW1926</v>
          </cell>
          <cell r="AS2361">
            <v>7.5</v>
          </cell>
        </row>
        <row r="2362">
          <cell r="AR2362" t="str">
            <v>1512LASJFK1930</v>
          </cell>
          <cell r="AS2362">
            <v>9.5</v>
          </cell>
        </row>
        <row r="2363">
          <cell r="AR2363" t="str">
            <v>1149DTWLAX1942</v>
          </cell>
          <cell r="AS2363">
            <v>7.5</v>
          </cell>
        </row>
        <row r="2364">
          <cell r="AR2364" t="str">
            <v>1373DTWSLC1945</v>
          </cell>
          <cell r="AS2364">
            <v>6</v>
          </cell>
        </row>
        <row r="2365">
          <cell r="AR2365" t="str">
            <v>0879LAXCVG1945</v>
          </cell>
          <cell r="AS2365">
            <v>6</v>
          </cell>
        </row>
        <row r="2366">
          <cell r="AR2366" t="str">
            <v>1809SLCDTW1952</v>
          </cell>
          <cell r="AS2366">
            <v>6</v>
          </cell>
        </row>
        <row r="2367">
          <cell r="AR2367" t="str">
            <v>2235SLCDTW1954</v>
          </cell>
          <cell r="AS2367">
            <v>6</v>
          </cell>
        </row>
        <row r="2368">
          <cell r="AR2368" t="str">
            <v>2504SLCDEN1955</v>
          </cell>
          <cell r="AS2368">
            <v>3.5</v>
          </cell>
        </row>
        <row r="2369">
          <cell r="AR2369" t="str">
            <v>2317DTWLAS2005</v>
          </cell>
          <cell r="AS2369">
            <v>7.5</v>
          </cell>
        </row>
        <row r="2370">
          <cell r="AR2370" t="str">
            <v>2905CVGSFO1208</v>
          </cell>
          <cell r="AS2370">
            <v>7</v>
          </cell>
        </row>
        <row r="2371">
          <cell r="AR2371" t="str">
            <v>2105CVGSFO1210</v>
          </cell>
          <cell r="AS2371">
            <v>7</v>
          </cell>
        </row>
        <row r="2372">
          <cell r="AR2372" t="str">
            <v>0433JFKSFO1210</v>
          </cell>
          <cell r="AS2372">
            <v>10.5</v>
          </cell>
        </row>
        <row r="2373">
          <cell r="AR2373" t="str">
            <v>0459JFKSFO1210</v>
          </cell>
          <cell r="AS2373">
            <v>10.5</v>
          </cell>
        </row>
        <row r="2374">
          <cell r="AR2374" t="str">
            <v>0745DTWSFO1224</v>
          </cell>
          <cell r="AS2374">
            <v>8.5</v>
          </cell>
        </row>
        <row r="2375">
          <cell r="AR2375" t="str">
            <v>1373CVGSFO1300</v>
          </cell>
          <cell r="AS2375">
            <v>7</v>
          </cell>
        </row>
        <row r="2376">
          <cell r="AR2376" t="str">
            <v>1888OAKSLC1300</v>
          </cell>
          <cell r="AS2376">
            <v>2.5</v>
          </cell>
        </row>
        <row r="2377">
          <cell r="AR2377" t="str">
            <v>2973OAKSLC1300</v>
          </cell>
          <cell r="AS2377">
            <v>2.5</v>
          </cell>
        </row>
        <row r="2378">
          <cell r="AR2378" t="str">
            <v>2706RNOSLC1300</v>
          </cell>
          <cell r="AS2378">
            <v>3.5</v>
          </cell>
        </row>
        <row r="2379">
          <cell r="AR2379" t="str">
            <v>2520SFOSLC1300</v>
          </cell>
          <cell r="AS2379">
            <v>4.5</v>
          </cell>
        </row>
        <row r="2380">
          <cell r="AR2380" t="str">
            <v>2263SJCSLC1300</v>
          </cell>
          <cell r="AS2380">
            <v>2.5</v>
          </cell>
        </row>
        <row r="2381">
          <cell r="AR2381" t="str">
            <v>2513MCISLC1315</v>
          </cell>
          <cell r="AS2381">
            <v>3.5</v>
          </cell>
        </row>
        <row r="2382">
          <cell r="AR2382" t="str">
            <v>0802MCISLC1315</v>
          </cell>
          <cell r="AS2382">
            <v>3.5</v>
          </cell>
        </row>
        <row r="2383">
          <cell r="AR2383" t="str">
            <v>2273RNOSLC1315</v>
          </cell>
          <cell r="AS2383">
            <v>3.5</v>
          </cell>
        </row>
        <row r="2384">
          <cell r="AR2384" t="str">
            <v>1859SFOJFK1315</v>
          </cell>
          <cell r="AS2384">
            <v>11</v>
          </cell>
        </row>
        <row r="2385">
          <cell r="AR2385" t="str">
            <v>1974SJCMSP1315</v>
          </cell>
          <cell r="AS2385">
            <v>6.5</v>
          </cell>
        </row>
        <row r="2386">
          <cell r="AR2386" t="str">
            <v>1847SFOMSP1330</v>
          </cell>
          <cell r="AS2386">
            <v>8.5</v>
          </cell>
        </row>
        <row r="2387">
          <cell r="AR2387" t="str">
            <v>1363SJCMSP1330</v>
          </cell>
          <cell r="AS2387">
            <v>6.5</v>
          </cell>
        </row>
        <row r="2388">
          <cell r="AR2388" t="str">
            <v>0490JFKSFO1340</v>
          </cell>
          <cell r="AS2388">
            <v>10.5</v>
          </cell>
        </row>
        <row r="2389">
          <cell r="AR2389" t="str">
            <v>1745SMFMSP1340</v>
          </cell>
          <cell r="AS2389">
            <v>6.5</v>
          </cell>
        </row>
        <row r="2390">
          <cell r="AR2390" t="str">
            <v>1707MSPSFO1359</v>
          </cell>
          <cell r="AS2390">
            <v>8.5</v>
          </cell>
        </row>
        <row r="2391">
          <cell r="AR2391" t="str">
            <v>2153MSPSFO1359</v>
          </cell>
          <cell r="AS2391">
            <v>8.5</v>
          </cell>
        </row>
        <row r="2392">
          <cell r="AR2392" t="str">
            <v>0854SFODTW1400</v>
          </cell>
          <cell r="AS2392">
            <v>8.5</v>
          </cell>
        </row>
        <row r="2393">
          <cell r="AR2393" t="str">
            <v>2724SFODTW1400</v>
          </cell>
          <cell r="AS2393">
            <v>8.5</v>
          </cell>
        </row>
        <row r="2394">
          <cell r="AR2394" t="str">
            <v>2927SLCOAK1430</v>
          </cell>
          <cell r="AS2394">
            <v>2.5</v>
          </cell>
        </row>
        <row r="2395">
          <cell r="AR2395" t="str">
            <v>2497SLCSJC1433</v>
          </cell>
          <cell r="AS2395">
            <v>2.5</v>
          </cell>
        </row>
        <row r="2396">
          <cell r="AR2396" t="str">
            <v>1894SLCSJC1440</v>
          </cell>
          <cell r="AS2396">
            <v>2.5</v>
          </cell>
        </row>
        <row r="2397">
          <cell r="AR2397" t="str">
            <v>1581SFOMSP1444</v>
          </cell>
          <cell r="AS2397">
            <v>8.5</v>
          </cell>
        </row>
        <row r="2398">
          <cell r="AR2398" t="str">
            <v>0430JFKSFO1530</v>
          </cell>
          <cell r="AS2398">
            <v>10.5</v>
          </cell>
        </row>
        <row r="2399">
          <cell r="AR2399" t="str">
            <v>0407SFOJFK1530</v>
          </cell>
          <cell r="AS2399">
            <v>11</v>
          </cell>
        </row>
        <row r="2400">
          <cell r="AR2400" t="str">
            <v>0036SLCPHL1538</v>
          </cell>
          <cell r="AS2400">
            <v>8.5</v>
          </cell>
        </row>
        <row r="2401">
          <cell r="AR2401" t="str">
            <v>1495SFOMSP1540</v>
          </cell>
          <cell r="AS2401">
            <v>8.5</v>
          </cell>
        </row>
        <row r="2402">
          <cell r="AR2402" t="str">
            <v>2709MSPSJC1615</v>
          </cell>
          <cell r="AS2402">
            <v>6.5</v>
          </cell>
        </row>
        <row r="2403">
          <cell r="AR2403" t="str">
            <v>0022DTWSFO1625</v>
          </cell>
          <cell r="AS2403">
            <v>8.5</v>
          </cell>
        </row>
        <row r="2404">
          <cell r="AR2404" t="str">
            <v>0863DTWSFO1630</v>
          </cell>
          <cell r="AS2404">
            <v>8.5</v>
          </cell>
        </row>
        <row r="2405">
          <cell r="AR2405" t="str">
            <v>1151MSPSFO1659</v>
          </cell>
          <cell r="AS2405">
            <v>8.5</v>
          </cell>
        </row>
        <row r="2406">
          <cell r="AR2406" t="str">
            <v>0677MSPSFO1659</v>
          </cell>
          <cell r="AS2406">
            <v>8.5</v>
          </cell>
        </row>
        <row r="2407">
          <cell r="AR2407" t="str">
            <v>2705SLCRNO1700</v>
          </cell>
          <cell r="AS2407">
            <v>3.5</v>
          </cell>
        </row>
        <row r="2408">
          <cell r="AR2408" t="str">
            <v>2073SLCRNO1705</v>
          </cell>
          <cell r="AS2408">
            <v>3.5</v>
          </cell>
        </row>
        <row r="2409">
          <cell r="AR2409" t="str">
            <v>2927OAKSLC1712</v>
          </cell>
          <cell r="AS2409">
            <v>2.5</v>
          </cell>
        </row>
        <row r="2410">
          <cell r="AR2410" t="str">
            <v>0050OAKSLC1715</v>
          </cell>
          <cell r="AS2410">
            <v>2.5</v>
          </cell>
        </row>
        <row r="2411">
          <cell r="AR2411" t="str">
            <v>0522SLCSFO1715</v>
          </cell>
          <cell r="AS2411">
            <v>4.5</v>
          </cell>
        </row>
        <row r="2412">
          <cell r="AR2412" t="str">
            <v>0966SLCSJC1715</v>
          </cell>
          <cell r="AS2412">
            <v>2.5</v>
          </cell>
        </row>
        <row r="2413">
          <cell r="AR2413" t="str">
            <v>0693SLCSJC1715</v>
          </cell>
          <cell r="AS2413">
            <v>2.5</v>
          </cell>
        </row>
        <row r="2414">
          <cell r="AR2414" t="str">
            <v>2497SJCSLC1717</v>
          </cell>
          <cell r="AS2414">
            <v>2.5</v>
          </cell>
        </row>
        <row r="2415">
          <cell r="AR2415" t="str">
            <v>1894SJCSLC1720</v>
          </cell>
          <cell r="AS2415">
            <v>2.5</v>
          </cell>
        </row>
        <row r="2416">
          <cell r="AR2416" t="str">
            <v>1203SLCSJC1721</v>
          </cell>
          <cell r="AS2416">
            <v>2.5</v>
          </cell>
        </row>
        <row r="2417">
          <cell r="AR2417" t="str">
            <v>2682SFOMSP1800</v>
          </cell>
          <cell r="AS2417">
            <v>8.5</v>
          </cell>
        </row>
        <row r="2418">
          <cell r="AR2418" t="str">
            <v>0745SFODTW1835</v>
          </cell>
          <cell r="AS2418">
            <v>8.5</v>
          </cell>
        </row>
        <row r="2419">
          <cell r="AR2419" t="str">
            <v>2610SFOBOS1840</v>
          </cell>
          <cell r="AS2419">
            <v>10</v>
          </cell>
        </row>
        <row r="2420">
          <cell r="AR2420" t="str">
            <v>0479SFOJFK1845</v>
          </cell>
          <cell r="AS2420">
            <v>10.5</v>
          </cell>
        </row>
        <row r="2421">
          <cell r="AR2421" t="str">
            <v>1583SFOJFK1850</v>
          </cell>
          <cell r="AS2421">
            <v>10.5</v>
          </cell>
        </row>
        <row r="2422">
          <cell r="AR2422" t="str">
            <v>0056RNOSLC1907</v>
          </cell>
          <cell r="AS2422">
            <v>3.5</v>
          </cell>
        </row>
        <row r="2423">
          <cell r="AR2423" t="str">
            <v>2627MCISLC1910</v>
          </cell>
          <cell r="AS2423">
            <v>3.5</v>
          </cell>
        </row>
        <row r="2424">
          <cell r="AR2424" t="str">
            <v>1355DTWSFO1935</v>
          </cell>
          <cell r="AS2424">
            <v>8.5</v>
          </cell>
        </row>
        <row r="2425">
          <cell r="AR2425" t="str">
            <v>0439JFKSFO1935</v>
          </cell>
          <cell r="AS2425">
            <v>10.5</v>
          </cell>
        </row>
        <row r="2426">
          <cell r="AR2426" t="str">
            <v>0447JFKSFO1935</v>
          </cell>
          <cell r="AS2426">
            <v>10.5</v>
          </cell>
        </row>
        <row r="2427">
          <cell r="AR2427" t="str">
            <v>0486JFKSFO1935</v>
          </cell>
          <cell r="AS2427">
            <v>10.5</v>
          </cell>
        </row>
        <row r="2428">
          <cell r="AR2428" t="str">
            <v>1938SFOMSP1945</v>
          </cell>
          <cell r="AS2428">
            <v>8.5</v>
          </cell>
        </row>
        <row r="2429">
          <cell r="AR2429" t="str">
            <v>1593MSPSFO1955</v>
          </cell>
          <cell r="AS2429">
            <v>8.5</v>
          </cell>
        </row>
        <row r="2430">
          <cell r="AR2430" t="str">
            <v>2462DTWSFO1957</v>
          </cell>
          <cell r="AS2430">
            <v>8.5</v>
          </cell>
        </row>
        <row r="2431">
          <cell r="AR2431" t="str">
            <v>0267SFOJFK2005</v>
          </cell>
          <cell r="AS2431">
            <v>10.5</v>
          </cell>
        </row>
        <row r="2432">
          <cell r="AR2432" t="str">
            <v>0943SJCSLC2010</v>
          </cell>
          <cell r="AS2432">
            <v>2.5</v>
          </cell>
        </row>
        <row r="2433">
          <cell r="AR2433" t="str">
            <v>1203SJCSLC2010</v>
          </cell>
          <cell r="AS2433">
            <v>2.5</v>
          </cell>
        </row>
        <row r="2434">
          <cell r="AR2434" t="str">
            <v>1470SJCSLC2010</v>
          </cell>
          <cell r="AS2434">
            <v>2.5</v>
          </cell>
        </row>
        <row r="2435">
          <cell r="AR2435" t="str">
            <v>0522SFOSLC2012</v>
          </cell>
          <cell r="AS2435">
            <v>4.5</v>
          </cell>
        </row>
        <row r="2436">
          <cell r="AR2436" t="str">
            <v>0023SFODTW2026</v>
          </cell>
          <cell r="AS2436">
            <v>8.5</v>
          </cell>
        </row>
        <row r="2437">
          <cell r="AR2437" t="str">
            <v>1610DENDTW1200</v>
          </cell>
          <cell r="AS2437">
            <v>5.5</v>
          </cell>
        </row>
        <row r="2438">
          <cell r="AR2438" t="str">
            <v>1514MSPPHX1200</v>
          </cell>
          <cell r="AS2438">
            <v>8</v>
          </cell>
        </row>
        <row r="2439">
          <cell r="AR2439" t="str">
            <v>2109JFKPHX1205</v>
          </cell>
          <cell r="AS2439">
            <v>9</v>
          </cell>
        </row>
        <row r="2440">
          <cell r="AR2440" t="str">
            <v>2154JFKPHX1208</v>
          </cell>
          <cell r="AS2440">
            <v>9</v>
          </cell>
        </row>
        <row r="2441">
          <cell r="AR2441" t="str">
            <v>1175MSPDEN1210</v>
          </cell>
          <cell r="AS2441">
            <v>6.5</v>
          </cell>
        </row>
        <row r="2442">
          <cell r="AR2442" t="str">
            <v>1608MSPDEN1215</v>
          </cell>
          <cell r="AS2442">
            <v>6.5</v>
          </cell>
        </row>
        <row r="2443">
          <cell r="AR2443" t="str">
            <v>1511DTWDEN1220</v>
          </cell>
          <cell r="AS2443">
            <v>5.5</v>
          </cell>
        </row>
        <row r="2444">
          <cell r="AR2444" t="str">
            <v>0833DTWSAN1220</v>
          </cell>
          <cell r="AS2444">
            <v>6.5</v>
          </cell>
        </row>
        <row r="2445">
          <cell r="AR2445" t="str">
            <v>0857DTWSAN1220</v>
          </cell>
          <cell r="AS2445">
            <v>6.5</v>
          </cell>
        </row>
        <row r="2446">
          <cell r="AR2446" t="str">
            <v>1965LGADEN1230</v>
          </cell>
          <cell r="AS2446">
            <v>9.5</v>
          </cell>
        </row>
        <row r="2447">
          <cell r="AR2447" t="str">
            <v>2288JFKSAN1233</v>
          </cell>
          <cell r="AS2447">
            <v>9.5</v>
          </cell>
        </row>
        <row r="2448">
          <cell r="AR2448" t="str">
            <v>2374JFKSAN1233</v>
          </cell>
          <cell r="AS2448">
            <v>9.5</v>
          </cell>
        </row>
        <row r="2449">
          <cell r="AR2449" t="str">
            <v>1779DTWPHX1235</v>
          </cell>
          <cell r="AS2449">
            <v>7</v>
          </cell>
        </row>
        <row r="2450">
          <cell r="AR2450" t="str">
            <v>0728DTWPHX1249</v>
          </cell>
          <cell r="AS2450">
            <v>7</v>
          </cell>
        </row>
        <row r="2451">
          <cell r="AR2451" t="str">
            <v>1180CVGDEN1254</v>
          </cell>
          <cell r="AS2451">
            <v>4</v>
          </cell>
        </row>
        <row r="2452">
          <cell r="AR2452" t="str">
            <v>0824PHXDTW1300</v>
          </cell>
          <cell r="AS2452">
            <v>7</v>
          </cell>
        </row>
        <row r="2453">
          <cell r="AR2453" t="str">
            <v>1922PHXMSP1300</v>
          </cell>
          <cell r="AS2453">
            <v>8</v>
          </cell>
        </row>
        <row r="2454">
          <cell r="AR2454" t="str">
            <v>2068SATJFK1300</v>
          </cell>
          <cell r="AS2454">
            <v>5.5</v>
          </cell>
        </row>
        <row r="2455">
          <cell r="AR2455" t="str">
            <v>0046AUSJFK1305</v>
          </cell>
          <cell r="AS2455">
            <v>5.5</v>
          </cell>
        </row>
        <row r="2456">
          <cell r="AR2456" t="str">
            <v>1994PHXJFK1310</v>
          </cell>
          <cell r="AS2456">
            <v>9.5</v>
          </cell>
        </row>
        <row r="2457">
          <cell r="AR2457" t="str">
            <v>2355JFKAUS1315</v>
          </cell>
          <cell r="AS2457">
            <v>5.5</v>
          </cell>
        </row>
        <row r="2458">
          <cell r="AR2458" t="str">
            <v>2818JFKAUS1315</v>
          </cell>
          <cell r="AS2458">
            <v>5.5</v>
          </cell>
        </row>
        <row r="2459">
          <cell r="AR2459" t="str">
            <v>1435LGADEN1340</v>
          </cell>
          <cell r="AS2459">
            <v>9.5</v>
          </cell>
        </row>
        <row r="2460">
          <cell r="AR2460" t="str">
            <v>1411PHXMSP1345</v>
          </cell>
          <cell r="AS2460">
            <v>8</v>
          </cell>
        </row>
        <row r="2461">
          <cell r="AR2461" t="str">
            <v>0342MSPPHX1350</v>
          </cell>
          <cell r="AS2461">
            <v>8</v>
          </cell>
        </row>
        <row r="2462">
          <cell r="AR2462" t="str">
            <v>1874MSPPHX1400</v>
          </cell>
          <cell r="AS2462">
            <v>8</v>
          </cell>
        </row>
        <row r="2463">
          <cell r="AR2463" t="str">
            <v>2404SANJFK1400</v>
          </cell>
          <cell r="AS2463">
            <v>10</v>
          </cell>
        </row>
        <row r="2464">
          <cell r="AR2464" t="str">
            <v>2119SANJFK1404</v>
          </cell>
          <cell r="AS2464">
            <v>10</v>
          </cell>
        </row>
        <row r="2465">
          <cell r="AR2465" t="str">
            <v>0098SANDTW1410</v>
          </cell>
          <cell r="AS2465">
            <v>6.5</v>
          </cell>
        </row>
        <row r="2466">
          <cell r="AR2466" t="str">
            <v>1445DFWJFK1457</v>
          </cell>
          <cell r="AS2466">
            <v>7</v>
          </cell>
        </row>
        <row r="2467">
          <cell r="AR2467" t="str">
            <v>1175DENMSP1510</v>
          </cell>
          <cell r="AS2467">
            <v>6.5</v>
          </cell>
        </row>
        <row r="2468">
          <cell r="AR2468" t="str">
            <v>1608DENMSP1515</v>
          </cell>
          <cell r="AS2468">
            <v>6.5</v>
          </cell>
        </row>
        <row r="2469">
          <cell r="AR2469" t="str">
            <v>0993SATJFK1529</v>
          </cell>
          <cell r="AS2469">
            <v>5.5</v>
          </cell>
        </row>
        <row r="2470">
          <cell r="AR2470" t="str">
            <v>2581DTWPHX1605</v>
          </cell>
          <cell r="AS2470">
            <v>7</v>
          </cell>
        </row>
        <row r="2471">
          <cell r="AR2471" t="str">
            <v>0928DENLGA1607</v>
          </cell>
          <cell r="AS2471">
            <v>9.5</v>
          </cell>
        </row>
        <row r="2472">
          <cell r="AR2472" t="str">
            <v>1645DTWDEN1615</v>
          </cell>
          <cell r="AS2472">
            <v>5.5</v>
          </cell>
        </row>
        <row r="2473">
          <cell r="AR2473" t="str">
            <v>1514PHXMSP1620</v>
          </cell>
          <cell r="AS2473">
            <v>8</v>
          </cell>
        </row>
        <row r="2474">
          <cell r="AR2474" t="str">
            <v>1343MSPHDN1625</v>
          </cell>
          <cell r="AS2474">
            <v>5.5</v>
          </cell>
        </row>
        <row r="2475">
          <cell r="AR2475" t="str">
            <v>1793MSPTUS1626</v>
          </cell>
          <cell r="AS2475">
            <v>6.5</v>
          </cell>
        </row>
        <row r="2476">
          <cell r="AR2476" t="str">
            <v>0228DENCVG1640</v>
          </cell>
          <cell r="AS2476">
            <v>4</v>
          </cell>
        </row>
        <row r="2477">
          <cell r="AR2477" t="str">
            <v>1180DENCVG1640</v>
          </cell>
          <cell r="AS2477">
            <v>4</v>
          </cell>
        </row>
        <row r="2478">
          <cell r="AR2478" t="str">
            <v>1769MSPPHX1640</v>
          </cell>
          <cell r="AS2478">
            <v>8</v>
          </cell>
        </row>
        <row r="2479">
          <cell r="AR2479" t="str">
            <v>2975MSPDEN1645</v>
          </cell>
          <cell r="AS2479">
            <v>6.5</v>
          </cell>
        </row>
        <row r="2480">
          <cell r="AR2480" t="str">
            <v>2997DFWLGA1700</v>
          </cell>
          <cell r="AS2480">
            <v>8</v>
          </cell>
        </row>
        <row r="2481">
          <cell r="AR2481" t="str">
            <v>0753DFWLGA1705</v>
          </cell>
          <cell r="AS2481">
            <v>8</v>
          </cell>
        </row>
        <row r="2482">
          <cell r="AR2482" t="str">
            <v>1921PHXDTW1705</v>
          </cell>
          <cell r="AS2482">
            <v>7</v>
          </cell>
        </row>
        <row r="2483">
          <cell r="AR2483" t="str">
            <v>1416DENLGA1725</v>
          </cell>
          <cell r="AS2483">
            <v>9.5</v>
          </cell>
        </row>
        <row r="2484">
          <cell r="AR2484" t="str">
            <v>0406JFKAUS1735</v>
          </cell>
          <cell r="AS2484">
            <v>5.5</v>
          </cell>
        </row>
        <row r="2485">
          <cell r="AR2485" t="str">
            <v>2037JFKAUS1735</v>
          </cell>
          <cell r="AS2485">
            <v>5.5</v>
          </cell>
        </row>
        <row r="2486">
          <cell r="AR2486" t="str">
            <v>2837JFKAUS1735</v>
          </cell>
          <cell r="AS2486">
            <v>5.5</v>
          </cell>
        </row>
        <row r="2487">
          <cell r="AR2487" t="str">
            <v>2110DENDTW1754</v>
          </cell>
          <cell r="AS2487">
            <v>5.5</v>
          </cell>
        </row>
        <row r="2488">
          <cell r="AR2488" t="str">
            <v>2279DENDTW1759</v>
          </cell>
          <cell r="AS2488">
            <v>5.5</v>
          </cell>
        </row>
        <row r="2489">
          <cell r="AR2489" t="str">
            <v>2724PHXJFK1810</v>
          </cell>
          <cell r="AS2489">
            <v>9</v>
          </cell>
        </row>
        <row r="2490">
          <cell r="AR2490" t="str">
            <v>2201PHXJFK1832</v>
          </cell>
          <cell r="AS2490">
            <v>9</v>
          </cell>
        </row>
        <row r="2491">
          <cell r="AR2491" t="str">
            <v>0409AUSJFK1835</v>
          </cell>
          <cell r="AS2491">
            <v>5.5</v>
          </cell>
        </row>
        <row r="2492">
          <cell r="AR2492" t="str">
            <v>2858AUSJFK1835</v>
          </cell>
          <cell r="AS2492">
            <v>5.5</v>
          </cell>
        </row>
        <row r="2493">
          <cell r="AR2493" t="str">
            <v>1874PHXMSP1847</v>
          </cell>
          <cell r="AS2493">
            <v>8</v>
          </cell>
        </row>
        <row r="2494">
          <cell r="AR2494" t="str">
            <v>2802JFKSAT1851</v>
          </cell>
          <cell r="AS2494">
            <v>5.5</v>
          </cell>
        </row>
        <row r="2495">
          <cell r="AR2495" t="str">
            <v>1851SANDTW1857</v>
          </cell>
          <cell r="AS2495">
            <v>6.5</v>
          </cell>
        </row>
        <row r="2496">
          <cell r="AR2496" t="str">
            <v>0899MSPPHX1920</v>
          </cell>
          <cell r="AS2496">
            <v>8</v>
          </cell>
        </row>
        <row r="2497">
          <cell r="AR2497" t="str">
            <v>0136PHXDTW1924</v>
          </cell>
          <cell r="AS2497">
            <v>7</v>
          </cell>
        </row>
        <row r="2498">
          <cell r="AR2498" t="str">
            <v>1131PHXDTW1924</v>
          </cell>
          <cell r="AS2498">
            <v>7</v>
          </cell>
        </row>
        <row r="2499">
          <cell r="AR2499" t="str">
            <v>1722MSPDEN1934</v>
          </cell>
          <cell r="AS2499">
            <v>6.5</v>
          </cell>
        </row>
        <row r="2500">
          <cell r="AR2500" t="str">
            <v>1343HDNMSP1935</v>
          </cell>
          <cell r="AS2500">
            <v>5.5</v>
          </cell>
        </row>
        <row r="2501">
          <cell r="AR2501" t="str">
            <v>2004MSPDEN1935</v>
          </cell>
          <cell r="AS2501">
            <v>6.5</v>
          </cell>
        </row>
        <row r="2502">
          <cell r="AR2502" t="str">
            <v>0010DENMSP1945</v>
          </cell>
          <cell r="AS2502">
            <v>6.5</v>
          </cell>
        </row>
        <row r="2503">
          <cell r="AR2503" t="str">
            <v>0427JFKSEA1200</v>
          </cell>
          <cell r="AS2503">
            <v>10</v>
          </cell>
        </row>
        <row r="2504">
          <cell r="AR2504" t="str">
            <v>0676FSDMSP1205</v>
          </cell>
          <cell r="AS2504">
            <v>3.5</v>
          </cell>
        </row>
        <row r="2505">
          <cell r="AR2505" t="str">
            <v>1315MSOSLC1205</v>
          </cell>
          <cell r="AS2505">
            <v>2.5</v>
          </cell>
        </row>
        <row r="2506">
          <cell r="AR2506" t="str">
            <v>2989MSOSLC1205</v>
          </cell>
          <cell r="AS2506">
            <v>2.5</v>
          </cell>
        </row>
        <row r="2507">
          <cell r="AR2507" t="str">
            <v>0442JFKPDX1210</v>
          </cell>
          <cell r="AS2507">
            <v>8.5</v>
          </cell>
        </row>
        <row r="2508">
          <cell r="AR2508" t="str">
            <v>0449JFKPDX1210</v>
          </cell>
          <cell r="AS2508">
            <v>8.5</v>
          </cell>
        </row>
        <row r="2509">
          <cell r="AR2509" t="str">
            <v>2850JFKPDX1210</v>
          </cell>
          <cell r="AS2509">
            <v>8.5</v>
          </cell>
        </row>
        <row r="2510">
          <cell r="AR2510" t="str">
            <v>2086DTWSEA1220</v>
          </cell>
          <cell r="AS2510">
            <v>7</v>
          </cell>
        </row>
        <row r="2511">
          <cell r="AR2511" t="str">
            <v>2996DTWSEA1220</v>
          </cell>
          <cell r="AS2511">
            <v>7</v>
          </cell>
        </row>
        <row r="2512">
          <cell r="AR2512" t="str">
            <v>2735DTWPDX1235</v>
          </cell>
          <cell r="AS2512">
            <v>5.5</v>
          </cell>
        </row>
        <row r="2513">
          <cell r="AR2513" t="str">
            <v>0964DTWPDX1242</v>
          </cell>
          <cell r="AS2513">
            <v>5.5</v>
          </cell>
        </row>
        <row r="2514">
          <cell r="AR2514" t="str">
            <v>1067DTWPDX1242</v>
          </cell>
          <cell r="AS2514">
            <v>5.5</v>
          </cell>
        </row>
        <row r="2515">
          <cell r="AR2515" t="str">
            <v>1439FARMSP1300</v>
          </cell>
          <cell r="AS2515">
            <v>3.5</v>
          </cell>
        </row>
        <row r="2516">
          <cell r="AR2516" t="str">
            <v>2514FSDMSP1300</v>
          </cell>
          <cell r="AS2516">
            <v>3.5</v>
          </cell>
        </row>
        <row r="2517">
          <cell r="AR2517" t="str">
            <v>1444SEADTW1300</v>
          </cell>
          <cell r="AS2517">
            <v>7</v>
          </cell>
        </row>
        <row r="2518">
          <cell r="AR2518" t="str">
            <v>2555YVRMSP1325</v>
          </cell>
          <cell r="AS2518">
            <v>7.5</v>
          </cell>
        </row>
        <row r="2519">
          <cell r="AR2519" t="str">
            <v>0404PDXJFK1345</v>
          </cell>
          <cell r="AS2519">
            <v>9</v>
          </cell>
        </row>
        <row r="2520">
          <cell r="AR2520" t="str">
            <v>1768SEAMSP1345</v>
          </cell>
          <cell r="AS2520">
            <v>8</v>
          </cell>
        </row>
        <row r="2521">
          <cell r="AR2521" t="str">
            <v>1397MSPSEA1359</v>
          </cell>
          <cell r="AS2521">
            <v>8</v>
          </cell>
        </row>
        <row r="2522">
          <cell r="AR2522" t="str">
            <v>0748BISMSP1400</v>
          </cell>
          <cell r="AS2522">
            <v>3.5</v>
          </cell>
        </row>
        <row r="2523">
          <cell r="AR2523" t="str">
            <v>0735MSPPDX1400</v>
          </cell>
          <cell r="AS2523">
            <v>6.5</v>
          </cell>
        </row>
        <row r="2524">
          <cell r="AR2524" t="str">
            <v>1761MSPPDX1400</v>
          </cell>
          <cell r="AS2524">
            <v>6.5</v>
          </cell>
        </row>
        <row r="2525">
          <cell r="AR2525" t="str">
            <v>0892YYCMSP1405</v>
          </cell>
          <cell r="AS2525">
            <v>6.5</v>
          </cell>
        </row>
        <row r="2526">
          <cell r="AR2526" t="str">
            <v>1792MSPPDX1407</v>
          </cell>
          <cell r="AS2526">
            <v>6.5</v>
          </cell>
        </row>
        <row r="2527">
          <cell r="AR2527" t="str">
            <v>0883SEADTW1435</v>
          </cell>
          <cell r="AS2527">
            <v>7</v>
          </cell>
        </row>
        <row r="2528">
          <cell r="AR2528" t="str">
            <v>0412SEAJFK1440</v>
          </cell>
          <cell r="AS2528">
            <v>10.5</v>
          </cell>
        </row>
        <row r="2529">
          <cell r="AR2529" t="str">
            <v>2218SEAJFK1440</v>
          </cell>
          <cell r="AS2529">
            <v>10.5</v>
          </cell>
        </row>
        <row r="2530">
          <cell r="AR2530" t="str">
            <v>0413SLCJFK1445</v>
          </cell>
          <cell r="AS2530">
            <v>8.5</v>
          </cell>
        </row>
        <row r="2531">
          <cell r="AR2531" t="str">
            <v>0466SLCJFK1445</v>
          </cell>
          <cell r="AS2531">
            <v>8.5</v>
          </cell>
        </row>
        <row r="2532">
          <cell r="AR2532" t="str">
            <v>1215SLCJFK1445</v>
          </cell>
          <cell r="AS2532">
            <v>8.5</v>
          </cell>
        </row>
        <row r="2533">
          <cell r="AR2533" t="str">
            <v>1216SEAMSP1505</v>
          </cell>
          <cell r="AS2533">
            <v>8</v>
          </cell>
        </row>
        <row r="2534">
          <cell r="AR2534" t="str">
            <v>0456JFKSLC1507</v>
          </cell>
          <cell r="AS2534">
            <v>8</v>
          </cell>
        </row>
        <row r="2535">
          <cell r="AR2535" t="str">
            <v>2338SEAMSP1515</v>
          </cell>
          <cell r="AS2535">
            <v>8</v>
          </cell>
        </row>
        <row r="2536">
          <cell r="AR2536" t="str">
            <v>0428JFKSEA1522</v>
          </cell>
          <cell r="AS2536">
            <v>10</v>
          </cell>
        </row>
        <row r="2537">
          <cell r="AR2537" t="str">
            <v>0480JFKSEA1525</v>
          </cell>
          <cell r="AS2537">
            <v>10</v>
          </cell>
        </row>
        <row r="2538">
          <cell r="AR2538" t="str">
            <v>0898SLCJFK1535</v>
          </cell>
          <cell r="AS2538">
            <v>8.5</v>
          </cell>
        </row>
        <row r="2539">
          <cell r="AR2539" t="str">
            <v>2655DTWSEA1608</v>
          </cell>
          <cell r="AS2539">
            <v>7</v>
          </cell>
        </row>
        <row r="2540">
          <cell r="AR2540" t="str">
            <v>0589MSPSEA1615</v>
          </cell>
          <cell r="AS2540">
            <v>8</v>
          </cell>
        </row>
        <row r="2541">
          <cell r="AR2541" t="str">
            <v>1084MSPYVR1615</v>
          </cell>
          <cell r="AS2541">
            <v>7.5</v>
          </cell>
        </row>
        <row r="2542">
          <cell r="AR2542" t="str">
            <v>2347MSPYYC1635</v>
          </cell>
          <cell r="AS2542">
            <v>6.5</v>
          </cell>
        </row>
        <row r="2543">
          <cell r="AR2543" t="str">
            <v>0815SEADTW1635</v>
          </cell>
          <cell r="AS2543">
            <v>7</v>
          </cell>
        </row>
        <row r="2544">
          <cell r="AR2544" t="str">
            <v>1443SEADTW1647</v>
          </cell>
          <cell r="AS2544">
            <v>7</v>
          </cell>
        </row>
        <row r="2545">
          <cell r="AR2545" t="str">
            <v>0305SEABOS1650</v>
          </cell>
          <cell r="AS2545">
            <v>9.5</v>
          </cell>
        </row>
        <row r="2546">
          <cell r="AR2546" t="str">
            <v>2635SEABOS1650</v>
          </cell>
          <cell r="AS2546">
            <v>9.5</v>
          </cell>
        </row>
        <row r="2547">
          <cell r="AR2547" t="str">
            <v>0410SLCJFK1725</v>
          </cell>
          <cell r="AS2547">
            <v>8.5</v>
          </cell>
        </row>
        <row r="2548">
          <cell r="AR2548" t="str">
            <v>0444SLCJFK1725</v>
          </cell>
          <cell r="AS2548">
            <v>8.5</v>
          </cell>
        </row>
        <row r="2549">
          <cell r="AR2549" t="str">
            <v>1761PDXMSP1820</v>
          </cell>
          <cell r="AS2549">
            <v>6.5</v>
          </cell>
        </row>
        <row r="2550">
          <cell r="AR2550" t="str">
            <v>0588SEAMSP1828</v>
          </cell>
          <cell r="AS2550">
            <v>8</v>
          </cell>
        </row>
        <row r="2551">
          <cell r="AR2551" t="str">
            <v>0885SEABOS1835</v>
          </cell>
          <cell r="AS2551">
            <v>9.5</v>
          </cell>
        </row>
        <row r="2552">
          <cell r="AR2552" t="str">
            <v>1655SEAJFK1835</v>
          </cell>
          <cell r="AS2552">
            <v>10</v>
          </cell>
        </row>
        <row r="2553">
          <cell r="AR2553" t="str">
            <v>1542SEAJFK1835</v>
          </cell>
          <cell r="AS2553">
            <v>10</v>
          </cell>
        </row>
        <row r="2554">
          <cell r="AR2554" t="str">
            <v>1655SEADTW1840</v>
          </cell>
          <cell r="AS2554">
            <v>7</v>
          </cell>
        </row>
        <row r="2555">
          <cell r="AR2555" t="str">
            <v>1067PDXDTW1844</v>
          </cell>
          <cell r="AS2555">
            <v>5.5</v>
          </cell>
        </row>
        <row r="2556">
          <cell r="AR2556" t="str">
            <v>1754PDXDTW1845</v>
          </cell>
          <cell r="AS2556">
            <v>5.5</v>
          </cell>
        </row>
        <row r="2557">
          <cell r="AR2557" t="str">
            <v>2215MSPSEA1930</v>
          </cell>
          <cell r="AS2557">
            <v>8</v>
          </cell>
        </row>
        <row r="2558">
          <cell r="AR2558" t="str">
            <v>2879MSPSEA1930</v>
          </cell>
          <cell r="AS2558">
            <v>8</v>
          </cell>
        </row>
        <row r="2559">
          <cell r="AR2559" t="str">
            <v>1365YYCMSP2045</v>
          </cell>
          <cell r="AS2559">
            <v>6.5</v>
          </cell>
        </row>
        <row r="2560">
          <cell r="AR2560" t="str">
            <v>2785DTWSEA1955</v>
          </cell>
          <cell r="AS2560">
            <v>7</v>
          </cell>
        </row>
        <row r="2561">
          <cell r="AR2561" t="str">
            <v>2338JFKSLC1955</v>
          </cell>
          <cell r="AS2561">
            <v>8</v>
          </cell>
        </row>
        <row r="2562">
          <cell r="AR2562" t="str">
            <v>2785JFKSLC1955</v>
          </cell>
          <cell r="AS2562">
            <v>8</v>
          </cell>
        </row>
        <row r="2563">
          <cell r="AR2563" t="str">
            <v>0413JFKSLC1958</v>
          </cell>
          <cell r="AS2563">
            <v>8</v>
          </cell>
        </row>
        <row r="2564">
          <cell r="AR2564" t="str">
            <v>0210JFKSLC2000</v>
          </cell>
          <cell r="AS2564">
            <v>8</v>
          </cell>
        </row>
        <row r="2565">
          <cell r="AR2565" t="str">
            <v>0704PDXJFK2000</v>
          </cell>
          <cell r="AS2565">
            <v>8.5</v>
          </cell>
        </row>
        <row r="2566">
          <cell r="AR2566" t="str">
            <v>1524SEAJFK2005</v>
          </cell>
          <cell r="AS2566">
            <v>10</v>
          </cell>
        </row>
        <row r="2567">
          <cell r="AR2567" t="str">
            <v>2354SLCJFK2015</v>
          </cell>
          <cell r="AS2567">
            <v>8</v>
          </cell>
        </row>
        <row r="2568">
          <cell r="AR2568" t="str">
            <v>2424SEADTW2025</v>
          </cell>
          <cell r="AS2568">
            <v>7</v>
          </cell>
        </row>
        <row r="2569">
          <cell r="AR2569" t="str">
            <v>0719BOIMSP1130</v>
          </cell>
          <cell r="AS2569">
            <v>5.5</v>
          </cell>
        </row>
        <row r="2570">
          <cell r="AR2570" t="str">
            <v>1440SLCMSP1130</v>
          </cell>
          <cell r="AS2570">
            <v>7</v>
          </cell>
        </row>
        <row r="2571">
          <cell r="AR2571" t="str">
            <v>2754FARMSP1150</v>
          </cell>
          <cell r="AS2571">
            <v>3.5</v>
          </cell>
        </row>
        <row r="2572">
          <cell r="AR2572" t="str">
            <v>2795MSPSLC1150</v>
          </cell>
          <cell r="AS2572">
            <v>7</v>
          </cell>
        </row>
        <row r="2573">
          <cell r="AR2573" t="str">
            <v>2980BOISLC1200</v>
          </cell>
          <cell r="AS2573">
            <v>1.5</v>
          </cell>
        </row>
        <row r="2574">
          <cell r="AR2574" t="str">
            <v>1716DENMSP1200</v>
          </cell>
          <cell r="AS2574">
            <v>6.5</v>
          </cell>
        </row>
        <row r="2575">
          <cell r="AR2575" t="str">
            <v>0416JFKDEN1200</v>
          </cell>
          <cell r="AS2575">
            <v>8.5</v>
          </cell>
        </row>
        <row r="2576">
          <cell r="AR2576" t="str">
            <v>2722BOISLC1205</v>
          </cell>
          <cell r="AS2576">
            <v>1.5</v>
          </cell>
        </row>
        <row r="2577">
          <cell r="AR2577" t="str">
            <v>0472JFKLAX1205</v>
          </cell>
          <cell r="AS2577">
            <v>10.5</v>
          </cell>
        </row>
        <row r="2578">
          <cell r="AR2578" t="str">
            <v>0216JFKDEN1207</v>
          </cell>
          <cell r="AS2578">
            <v>8.5</v>
          </cell>
        </row>
        <row r="2579">
          <cell r="AR2579" t="str">
            <v>0442JFKDEN1207</v>
          </cell>
          <cell r="AS2579">
            <v>8.5</v>
          </cell>
        </row>
        <row r="2580">
          <cell r="AR2580" t="str">
            <v>2836JFKDEN1207</v>
          </cell>
          <cell r="AS2580">
            <v>8.5</v>
          </cell>
        </row>
        <row r="2581">
          <cell r="AR2581" t="str">
            <v>2845JFKDEN1207</v>
          </cell>
          <cell r="AS2581">
            <v>8.5</v>
          </cell>
        </row>
        <row r="2582">
          <cell r="AR2582" t="str">
            <v>1719MSPLAX1210</v>
          </cell>
          <cell r="AS2582">
            <v>8.5</v>
          </cell>
        </row>
        <row r="2583">
          <cell r="AR2583" t="str">
            <v>1441DENJFK1305</v>
          </cell>
          <cell r="AS2583">
            <v>9</v>
          </cell>
        </row>
        <row r="2584">
          <cell r="AR2584" t="str">
            <v>0763LAXJFK1315</v>
          </cell>
          <cell r="AS2584">
            <v>11</v>
          </cell>
        </row>
        <row r="2585">
          <cell r="AR2585" t="str">
            <v>1706LAXMSP1330</v>
          </cell>
          <cell r="AS2585">
            <v>8.5</v>
          </cell>
        </row>
        <row r="2586">
          <cell r="AR2586" t="str">
            <v>2116LAXMSP1330</v>
          </cell>
          <cell r="AS2586">
            <v>8.5</v>
          </cell>
        </row>
        <row r="2587">
          <cell r="AR2587" t="str">
            <v>1358MSPLAX1345</v>
          </cell>
          <cell r="AS2587">
            <v>8.5</v>
          </cell>
        </row>
        <row r="2588">
          <cell r="AR2588" t="str">
            <v>2823MSPSLC1345</v>
          </cell>
          <cell r="AS2588">
            <v>7</v>
          </cell>
        </row>
        <row r="2589">
          <cell r="AR2589" t="str">
            <v>0860SNAMSP1345</v>
          </cell>
          <cell r="AS2589">
            <v>7.5</v>
          </cell>
        </row>
        <row r="2590">
          <cell r="AR2590" t="str">
            <v>0431JFKLAX1355</v>
          </cell>
          <cell r="AS2590">
            <v>10.5</v>
          </cell>
        </row>
        <row r="2591">
          <cell r="AR2591" t="str">
            <v>2072GEGMSP1405</v>
          </cell>
          <cell r="AS2591">
            <v>5.5</v>
          </cell>
        </row>
        <row r="2592">
          <cell r="AR2592" t="str">
            <v>0924MSPDEN1405</v>
          </cell>
          <cell r="AS2592">
            <v>6.5</v>
          </cell>
        </row>
        <row r="2593">
          <cell r="AR2593" t="str">
            <v>1708MSPDEN1410</v>
          </cell>
          <cell r="AS2593">
            <v>6.5</v>
          </cell>
        </row>
        <row r="2594">
          <cell r="AR2594" t="str">
            <v>1335LAXMSP1430</v>
          </cell>
          <cell r="AS2594">
            <v>8.5</v>
          </cell>
        </row>
        <row r="2595">
          <cell r="AR2595" t="str">
            <v>1262LAXMSP1430</v>
          </cell>
          <cell r="AS2595">
            <v>8.5</v>
          </cell>
        </row>
        <row r="2596">
          <cell r="AR2596" t="str">
            <v>2499SLCMSP1436</v>
          </cell>
          <cell r="AS2596">
            <v>7</v>
          </cell>
        </row>
        <row r="2597">
          <cell r="AR2597" t="str">
            <v>0234LAXJFK1450</v>
          </cell>
          <cell r="AS2597">
            <v>11</v>
          </cell>
        </row>
        <row r="2598">
          <cell r="AR2598" t="str">
            <v>1436LAXJFK1455</v>
          </cell>
          <cell r="AS2598">
            <v>11</v>
          </cell>
        </row>
        <row r="2599">
          <cell r="AR2599" t="str">
            <v>1421LAXMSP1540</v>
          </cell>
          <cell r="AS2599">
            <v>8.5</v>
          </cell>
        </row>
        <row r="2600">
          <cell r="AR2600" t="str">
            <v>1939SNAMSP1540</v>
          </cell>
          <cell r="AS2600">
            <v>7.5</v>
          </cell>
        </row>
        <row r="2601">
          <cell r="AR2601" t="str">
            <v>0423JFKLAX1545</v>
          </cell>
          <cell r="AS2601">
            <v>10.5</v>
          </cell>
        </row>
        <row r="2602">
          <cell r="AR2602" t="str">
            <v>0399SNAMSP1545</v>
          </cell>
          <cell r="AS2602">
            <v>7.5</v>
          </cell>
        </row>
        <row r="2603">
          <cell r="AR2603" t="str">
            <v>1280SLCMSP1555</v>
          </cell>
          <cell r="AS2603">
            <v>7</v>
          </cell>
        </row>
        <row r="2604">
          <cell r="AR2604" t="str">
            <v>0004LAXJFK1615</v>
          </cell>
          <cell r="AS2604">
            <v>11</v>
          </cell>
        </row>
        <row r="2605">
          <cell r="AR2605" t="str">
            <v>2201MSPSLC1615</v>
          </cell>
          <cell r="AS2605">
            <v>7</v>
          </cell>
        </row>
        <row r="2606">
          <cell r="AR2606" t="str">
            <v>2787MSPSLC1615</v>
          </cell>
          <cell r="AS2606">
            <v>7</v>
          </cell>
        </row>
        <row r="2607">
          <cell r="AR2607" t="str">
            <v>1543MSPLAX1636</v>
          </cell>
          <cell r="AS2607">
            <v>8.5</v>
          </cell>
        </row>
        <row r="2608">
          <cell r="AR2608" t="str">
            <v>0916MSPBOI1645</v>
          </cell>
          <cell r="AS2608">
            <v>5.5</v>
          </cell>
        </row>
        <row r="2609">
          <cell r="AR2609" t="str">
            <v>1484MSPGEG1645</v>
          </cell>
          <cell r="AS2609">
            <v>5.5</v>
          </cell>
        </row>
        <row r="2610">
          <cell r="AR2610" t="str">
            <v>1724SLCEWR1645</v>
          </cell>
          <cell r="AS2610">
            <v>11.5</v>
          </cell>
        </row>
        <row r="2611">
          <cell r="AR2611" t="str">
            <v>1948SLCBOI1709</v>
          </cell>
          <cell r="AS2611">
            <v>1.5</v>
          </cell>
        </row>
        <row r="2612">
          <cell r="AR2612" t="str">
            <v>1708DENMSP1715</v>
          </cell>
          <cell r="AS2612">
            <v>6.5</v>
          </cell>
        </row>
        <row r="2613">
          <cell r="AR2613" t="str">
            <v>0305SLCBOI1715</v>
          </cell>
          <cell r="AS2613">
            <v>1.5</v>
          </cell>
        </row>
        <row r="2614">
          <cell r="AR2614" t="str">
            <v>2427DENJFK1735</v>
          </cell>
          <cell r="AS2614">
            <v>9</v>
          </cell>
        </row>
        <row r="2615">
          <cell r="AR2615" t="str">
            <v>1438MSPLAX1750</v>
          </cell>
          <cell r="AS2615">
            <v>8.5</v>
          </cell>
        </row>
        <row r="2616">
          <cell r="AR2616" t="str">
            <v>0458JFKLAX1755</v>
          </cell>
          <cell r="AS2616">
            <v>10.5</v>
          </cell>
        </row>
        <row r="2617">
          <cell r="AR2617" t="str">
            <v>1449MSPLAX1755</v>
          </cell>
          <cell r="AS2617">
            <v>8.5</v>
          </cell>
        </row>
        <row r="2618">
          <cell r="AR2618" t="str">
            <v>2135LAXMSP1810</v>
          </cell>
          <cell r="AS2618">
            <v>8.5</v>
          </cell>
        </row>
        <row r="2619">
          <cell r="AR2619" t="str">
            <v>2173LAXMSP1820</v>
          </cell>
          <cell r="AS2619">
            <v>8.5</v>
          </cell>
        </row>
        <row r="2620">
          <cell r="AR2620" t="str">
            <v>0471LAXJFK1825</v>
          </cell>
          <cell r="AS2620">
            <v>10.5</v>
          </cell>
        </row>
        <row r="2621">
          <cell r="AR2621" t="str">
            <v>0305BOISLC1905</v>
          </cell>
          <cell r="AS2621">
            <v>1.5</v>
          </cell>
        </row>
        <row r="2622">
          <cell r="AR2622" t="str">
            <v>1948BOISLC1905</v>
          </cell>
          <cell r="AS2622">
            <v>1.5</v>
          </cell>
        </row>
        <row r="2623">
          <cell r="AR2623" t="str">
            <v>1841LAXMSP1920</v>
          </cell>
          <cell r="AS2623">
            <v>8.5</v>
          </cell>
        </row>
        <row r="2624">
          <cell r="AR2624" t="str">
            <v>1298MSPLAX1920</v>
          </cell>
          <cell r="AS2624">
            <v>8.5</v>
          </cell>
        </row>
        <row r="2625">
          <cell r="AR2625" t="str">
            <v>1647LAXJFK1925</v>
          </cell>
          <cell r="AS2625">
            <v>10.5</v>
          </cell>
        </row>
        <row r="2626">
          <cell r="AR2626" t="str">
            <v>2894LAXJFK1925</v>
          </cell>
          <cell r="AS2626">
            <v>10.5</v>
          </cell>
        </row>
        <row r="2627">
          <cell r="AR2627" t="str">
            <v>1074MSPSLC1925</v>
          </cell>
          <cell r="AS2627">
            <v>7</v>
          </cell>
        </row>
        <row r="2628">
          <cell r="AR2628" t="str">
            <v>0400JFKLAX1930</v>
          </cell>
          <cell r="AS2628">
            <v>10.5</v>
          </cell>
        </row>
        <row r="2629">
          <cell r="AR2629" t="str">
            <v>2164MSPSLC1934</v>
          </cell>
          <cell r="AS2629">
            <v>7</v>
          </cell>
        </row>
        <row r="2630">
          <cell r="AR2630" t="str">
            <v>1347LAXMSP2020</v>
          </cell>
          <cell r="AS2630">
            <v>8.5</v>
          </cell>
        </row>
        <row r="2631">
          <cell r="AR2631" t="str">
            <v>0162GEGMSP2043</v>
          </cell>
          <cell r="AS2631">
            <v>5.5</v>
          </cell>
        </row>
        <row r="2632">
          <cell r="AR2632" t="str">
            <v>0916BOIMSP2045</v>
          </cell>
          <cell r="AS2632">
            <v>5.5</v>
          </cell>
        </row>
        <row r="2633">
          <cell r="AR2633" t="str">
            <v>0477JFKLAX2055</v>
          </cell>
          <cell r="AS2633">
            <v>10.5</v>
          </cell>
        </row>
        <row r="2634">
          <cell r="AR2634" t="str">
            <v>2816JFKDEN2057</v>
          </cell>
          <cell r="AS2634">
            <v>8.5</v>
          </cell>
        </row>
        <row r="2635">
          <cell r="AR2635" t="str">
            <v>2838JFKDEN2059</v>
          </cell>
          <cell r="AS2635">
            <v>8.5</v>
          </cell>
        </row>
        <row r="2636">
          <cell r="AR2636" t="str">
            <v>2806JFKDEN2059</v>
          </cell>
          <cell r="AS2636">
            <v>8.5</v>
          </cell>
        </row>
        <row r="2637">
          <cell r="AR2637" t="str">
            <v>2089SNAMSP2100</v>
          </cell>
          <cell r="AS2637">
            <v>7.5</v>
          </cell>
        </row>
        <row r="2638">
          <cell r="AR2638" t="str">
            <v>2459ATLICT0007</v>
          </cell>
          <cell r="AS2638">
            <v>5</v>
          </cell>
        </row>
        <row r="2639">
          <cell r="AR2639" t="str">
            <v>1821ATLSMF0016</v>
          </cell>
          <cell r="AS2639">
            <v>9</v>
          </cell>
        </row>
        <row r="2640">
          <cell r="AR2640" t="str">
            <v>2067MEMATL0018</v>
          </cell>
          <cell r="AS2640">
            <v>4</v>
          </cell>
        </row>
        <row r="2641">
          <cell r="AR2641" t="str">
            <v>1296ATLSMF0019</v>
          </cell>
          <cell r="AS2641">
            <v>9</v>
          </cell>
        </row>
        <row r="2642">
          <cell r="AR2642" t="str">
            <v>0663ATLTUL0127</v>
          </cell>
          <cell r="AS2642">
            <v>5</v>
          </cell>
        </row>
        <row r="2643">
          <cell r="AR2643" t="str">
            <v>2344ATLSFO0128</v>
          </cell>
          <cell r="AS2643">
            <v>11</v>
          </cell>
        </row>
        <row r="2644">
          <cell r="AR2644" t="str">
            <v>2500ATLDEN0133</v>
          </cell>
          <cell r="AS2644">
            <v>8</v>
          </cell>
        </row>
        <row r="2645">
          <cell r="AR2645" t="str">
            <v>0794ATLMEM0149</v>
          </cell>
          <cell r="AS2645">
            <v>4</v>
          </cell>
        </row>
        <row r="2646">
          <cell r="AR2646" t="str">
            <v>2265ATLTUL0159</v>
          </cell>
          <cell r="AS2646">
            <v>5</v>
          </cell>
        </row>
        <row r="2647">
          <cell r="AR2647" t="str">
            <v>1329ATLMEM0235</v>
          </cell>
          <cell r="AS2647">
            <v>4</v>
          </cell>
        </row>
        <row r="2648">
          <cell r="AR2648" t="str">
            <v>1446ATLSFO2042</v>
          </cell>
          <cell r="AS2648">
            <v>11</v>
          </cell>
        </row>
        <row r="2649">
          <cell r="AR2649" t="str">
            <v>1970ICTATL2045</v>
          </cell>
          <cell r="AS2649">
            <v>5</v>
          </cell>
        </row>
        <row r="2650">
          <cell r="AR2650" t="str">
            <v>2892TULATL2059</v>
          </cell>
          <cell r="AS2650">
            <v>5</v>
          </cell>
        </row>
        <row r="2651">
          <cell r="AR2651" t="str">
            <v>2720ATLTUL2101</v>
          </cell>
          <cell r="AS2651">
            <v>5</v>
          </cell>
        </row>
        <row r="2652">
          <cell r="AR2652" t="str">
            <v>2987ATLTUL2104</v>
          </cell>
          <cell r="AS2652">
            <v>5</v>
          </cell>
        </row>
        <row r="2653">
          <cell r="AR2653" t="str">
            <v>2199DENATL2105</v>
          </cell>
          <cell r="AS2653">
            <v>8</v>
          </cell>
        </row>
        <row r="2654">
          <cell r="AR2654" t="str">
            <v>0061SFOATL2145</v>
          </cell>
          <cell r="AS2654">
            <v>11</v>
          </cell>
        </row>
        <row r="2655">
          <cell r="AR2655" t="str">
            <v>0821ATLDEN2151</v>
          </cell>
          <cell r="AS2655">
            <v>8</v>
          </cell>
        </row>
        <row r="2656">
          <cell r="AR2656" t="str">
            <v>2266ATLDEN2156</v>
          </cell>
          <cell r="AS2656">
            <v>8</v>
          </cell>
        </row>
        <row r="2657">
          <cell r="AR2657" t="str">
            <v>2567ICTATL2210</v>
          </cell>
          <cell r="AS2657">
            <v>5</v>
          </cell>
        </row>
        <row r="2658">
          <cell r="AR2658" t="str">
            <v>0226ATLDEN2243</v>
          </cell>
          <cell r="AS2658">
            <v>8</v>
          </cell>
        </row>
        <row r="2659">
          <cell r="AR2659" t="str">
            <v>0658SFOATL2250</v>
          </cell>
          <cell r="AS2659">
            <v>11</v>
          </cell>
        </row>
        <row r="2660">
          <cell r="AR2660" t="str">
            <v>0840SFOATL2250</v>
          </cell>
          <cell r="AS2660">
            <v>11</v>
          </cell>
        </row>
        <row r="2661">
          <cell r="AR2661" t="str">
            <v>2117ATLCOS2326</v>
          </cell>
          <cell r="AS2661">
            <v>6</v>
          </cell>
        </row>
        <row r="2662">
          <cell r="AR2662" t="str">
            <v>2348ATLSJC2329</v>
          </cell>
          <cell r="AS2662">
            <v>9</v>
          </cell>
        </row>
        <row r="2663">
          <cell r="AR2663" t="str">
            <v>2821ATLSJC2329</v>
          </cell>
          <cell r="AS2663">
            <v>9</v>
          </cell>
        </row>
        <row r="2664">
          <cell r="AR2664" t="str">
            <v>0709ATLSJC2334</v>
          </cell>
          <cell r="AS2664">
            <v>9</v>
          </cell>
        </row>
        <row r="2665">
          <cell r="AR2665" t="str">
            <v>0065ATLSFO2335</v>
          </cell>
          <cell r="AS2665">
            <v>11</v>
          </cell>
        </row>
        <row r="2666">
          <cell r="AR2666" t="str">
            <v>2016DENATL2340</v>
          </cell>
          <cell r="AS2666">
            <v>8</v>
          </cell>
        </row>
        <row r="2667">
          <cell r="AR2667" t="str">
            <v>2720TULATL2345</v>
          </cell>
          <cell r="AS2667">
            <v>5</v>
          </cell>
        </row>
        <row r="2668">
          <cell r="AR2668" t="str">
            <v>2987TULATL2345</v>
          </cell>
          <cell r="AS2668">
            <v>5</v>
          </cell>
        </row>
        <row r="2669">
          <cell r="AR2669" t="str">
            <v>0996ATLDEN2351</v>
          </cell>
          <cell r="AS2669">
            <v>8</v>
          </cell>
        </row>
        <row r="2670">
          <cell r="AR2670" t="str">
            <v>2078ATLMEM2357</v>
          </cell>
          <cell r="AS2670">
            <v>4</v>
          </cell>
        </row>
        <row r="2671">
          <cell r="AR2671" t="str">
            <v>1237ATLMEM2358</v>
          </cell>
          <cell r="AS2671">
            <v>4</v>
          </cell>
        </row>
        <row r="2672">
          <cell r="AR2672" t="str">
            <v>0697LASLAX0015</v>
          </cell>
          <cell r="AS2672">
            <v>4</v>
          </cell>
        </row>
        <row r="2673">
          <cell r="AR2673" t="str">
            <v>2460LAXLAS0015</v>
          </cell>
          <cell r="AS2673">
            <v>4</v>
          </cell>
        </row>
        <row r="2674">
          <cell r="AR2674" t="str">
            <v>2592LAXMSY0030</v>
          </cell>
          <cell r="AS2674">
            <v>6</v>
          </cell>
        </row>
        <row r="2675">
          <cell r="AR2675" t="str">
            <v>2574LAXAUS0055</v>
          </cell>
          <cell r="AS2675">
            <v>5</v>
          </cell>
        </row>
        <row r="2676">
          <cell r="AR2676" t="str">
            <v>0946LAXAUS0055</v>
          </cell>
          <cell r="AS2676">
            <v>5</v>
          </cell>
        </row>
        <row r="2677">
          <cell r="AR2677" t="str">
            <v>2639MCOSEA0055</v>
          </cell>
          <cell r="AS2677">
            <v>8.5</v>
          </cell>
        </row>
        <row r="2678">
          <cell r="AR2678" t="str">
            <v>0853LASLAX0100</v>
          </cell>
          <cell r="AS2678">
            <v>4</v>
          </cell>
        </row>
        <row r="2679">
          <cell r="AR2679" t="str">
            <v>0907LAXSAT0110</v>
          </cell>
          <cell r="AS2679">
            <v>5</v>
          </cell>
        </row>
        <row r="2680">
          <cell r="AR2680" t="str">
            <v>0929LAXSLC0110</v>
          </cell>
          <cell r="AS2680">
            <v>4.5</v>
          </cell>
        </row>
        <row r="2681">
          <cell r="AR2681" t="str">
            <v>0798LAXSLC0134</v>
          </cell>
          <cell r="AS2681">
            <v>4.5</v>
          </cell>
        </row>
        <row r="2682">
          <cell r="AR2682" t="str">
            <v>2753SNASLC0134</v>
          </cell>
          <cell r="AS2682">
            <v>3.5</v>
          </cell>
        </row>
        <row r="2683">
          <cell r="AR2683" t="str">
            <v>1495SNASLC0138</v>
          </cell>
          <cell r="AS2683">
            <v>3.5</v>
          </cell>
        </row>
        <row r="2684">
          <cell r="AR2684" t="str">
            <v>1689LAXMEM0200</v>
          </cell>
          <cell r="AS2684">
            <v>6</v>
          </cell>
        </row>
        <row r="2685">
          <cell r="AR2685" t="str">
            <v>1316LAXMEM0200</v>
          </cell>
          <cell r="AS2685">
            <v>6</v>
          </cell>
        </row>
        <row r="2686">
          <cell r="AR2686" t="str">
            <v>2460LASLAX0215</v>
          </cell>
          <cell r="AS2686">
            <v>4</v>
          </cell>
        </row>
        <row r="2687">
          <cell r="AR2687" t="str">
            <v>2404SLCLAX0217</v>
          </cell>
          <cell r="AS2687">
            <v>4.5</v>
          </cell>
        </row>
        <row r="2688">
          <cell r="AR2688" t="str">
            <v>1211SLCLAX0225</v>
          </cell>
          <cell r="AS2688">
            <v>4.5</v>
          </cell>
        </row>
        <row r="2689">
          <cell r="AR2689" t="str">
            <v>2508SLCSNA0225</v>
          </cell>
          <cell r="AS2689">
            <v>3.5</v>
          </cell>
        </row>
        <row r="2690">
          <cell r="AR2690" t="str">
            <v>1277LAXLAS0245</v>
          </cell>
          <cell r="AS2690">
            <v>4</v>
          </cell>
        </row>
        <row r="2691">
          <cell r="AR2691" t="str">
            <v>0809LAXLAS0315</v>
          </cell>
          <cell r="AS2691">
            <v>4</v>
          </cell>
        </row>
        <row r="2692">
          <cell r="AR2692" t="str">
            <v>0088LAXSLC0315</v>
          </cell>
          <cell r="AS2692">
            <v>4.5</v>
          </cell>
        </row>
        <row r="2693">
          <cell r="AR2693" t="str">
            <v>0945SLCLAX0400</v>
          </cell>
          <cell r="AS2693">
            <v>4.5</v>
          </cell>
        </row>
        <row r="2694">
          <cell r="AR2694" t="str">
            <v>0782SLCLAX0405</v>
          </cell>
          <cell r="AS2694">
            <v>4.5</v>
          </cell>
        </row>
        <row r="2695">
          <cell r="AR2695" t="str">
            <v>0005LAXLAS0440</v>
          </cell>
          <cell r="AS2695">
            <v>4</v>
          </cell>
        </row>
        <row r="2696">
          <cell r="AR2696" t="str">
            <v>1506LAXLAS0448</v>
          </cell>
          <cell r="AS2696">
            <v>4</v>
          </cell>
        </row>
        <row r="2697">
          <cell r="AR2697" t="str">
            <v>2076LAXSLC2005</v>
          </cell>
          <cell r="AS2697">
            <v>4.5</v>
          </cell>
        </row>
        <row r="2698">
          <cell r="AR2698" t="str">
            <v>2522SNASLC2005</v>
          </cell>
          <cell r="AS2698">
            <v>3.5</v>
          </cell>
        </row>
        <row r="2699">
          <cell r="AR2699" t="str">
            <v>2616LAXSLC2020</v>
          </cell>
          <cell r="AS2699">
            <v>4.5</v>
          </cell>
        </row>
        <row r="2700">
          <cell r="AR2700" t="str">
            <v>0702DFWLAX2030</v>
          </cell>
          <cell r="AS2700">
            <v>6.5</v>
          </cell>
        </row>
        <row r="2701">
          <cell r="AR2701" t="str">
            <v>2806DFWLAX2045</v>
          </cell>
          <cell r="AS2701">
            <v>6.5</v>
          </cell>
        </row>
        <row r="2702">
          <cell r="AR2702" t="str">
            <v>0106LASSLC2050</v>
          </cell>
          <cell r="AS2702">
            <v>3.5</v>
          </cell>
        </row>
        <row r="2703">
          <cell r="AR2703" t="str">
            <v>1380SATLAX2050</v>
          </cell>
          <cell r="AS2703">
            <v>5</v>
          </cell>
        </row>
        <row r="2704">
          <cell r="AR2704" t="str">
            <v>1658AUSLAX2100</v>
          </cell>
          <cell r="AS2704">
            <v>5</v>
          </cell>
        </row>
        <row r="2705">
          <cell r="AR2705" t="str">
            <v>0930SLCLAX2100</v>
          </cell>
          <cell r="AS2705">
            <v>4.5</v>
          </cell>
        </row>
        <row r="2706">
          <cell r="AR2706" t="str">
            <v>1056SLCSNA2109</v>
          </cell>
          <cell r="AS2706">
            <v>3.5</v>
          </cell>
        </row>
        <row r="2707">
          <cell r="AR2707" t="str">
            <v>2624MCOSLC2115</v>
          </cell>
          <cell r="AS2707">
            <v>6.5</v>
          </cell>
        </row>
        <row r="2708">
          <cell r="AR2708" t="str">
            <v>2170SLCLAX2116</v>
          </cell>
          <cell r="AS2708">
            <v>4.5</v>
          </cell>
        </row>
        <row r="2709">
          <cell r="AR2709" t="str">
            <v>2157SLCLAS2120</v>
          </cell>
          <cell r="AS2709">
            <v>3.5</v>
          </cell>
        </row>
        <row r="2710">
          <cell r="AR2710" t="str">
            <v>1783SLCLAS2126</v>
          </cell>
          <cell r="AS2710">
            <v>3.5</v>
          </cell>
        </row>
        <row r="2711">
          <cell r="AR2711" t="str">
            <v>1767LAXMCO2150</v>
          </cell>
          <cell r="AS2711">
            <v>8</v>
          </cell>
        </row>
        <row r="2712">
          <cell r="AR2712" t="str">
            <v>1649LAXMCO2150</v>
          </cell>
          <cell r="AS2712">
            <v>8</v>
          </cell>
        </row>
        <row r="2713">
          <cell r="AR2713" t="str">
            <v>2732LAXLAS2200</v>
          </cell>
          <cell r="AS2713">
            <v>4</v>
          </cell>
        </row>
        <row r="2714">
          <cell r="AR2714" t="str">
            <v>0697LAXLAS2215</v>
          </cell>
          <cell r="AS2714">
            <v>4</v>
          </cell>
        </row>
        <row r="2715">
          <cell r="AR2715" t="str">
            <v>2808MCOSLC2220</v>
          </cell>
          <cell r="AS2715">
            <v>6.5</v>
          </cell>
        </row>
        <row r="2716">
          <cell r="AR2716" t="str">
            <v>0725TPALAX2245</v>
          </cell>
          <cell r="AS2716">
            <v>7</v>
          </cell>
        </row>
        <row r="2717">
          <cell r="AR2717" t="str">
            <v>1497SLCLAS2250</v>
          </cell>
          <cell r="AS2717">
            <v>3.5</v>
          </cell>
        </row>
        <row r="2718">
          <cell r="AR2718" t="str">
            <v>1471SLCLAX2250</v>
          </cell>
          <cell r="AS2718">
            <v>4.5</v>
          </cell>
        </row>
        <row r="2719">
          <cell r="AR2719" t="str">
            <v>1654SLCLAX2250</v>
          </cell>
          <cell r="AS2719">
            <v>4.5</v>
          </cell>
        </row>
        <row r="2720">
          <cell r="AR2720" t="str">
            <v>2311SLCLAS2255</v>
          </cell>
          <cell r="AS2720">
            <v>3.5</v>
          </cell>
        </row>
        <row r="2721">
          <cell r="AR2721" t="str">
            <v>2753SLCSNA2300</v>
          </cell>
          <cell r="AS2721">
            <v>3.5</v>
          </cell>
        </row>
        <row r="2722">
          <cell r="AR2722" t="str">
            <v>1495SLCSNA2306</v>
          </cell>
          <cell r="AS2722">
            <v>3.5</v>
          </cell>
        </row>
        <row r="2723">
          <cell r="AR2723" t="str">
            <v>1061MCOLAX2317</v>
          </cell>
          <cell r="AS2723">
            <v>8</v>
          </cell>
        </row>
        <row r="2724">
          <cell r="AR2724" t="str">
            <v>2817SLCMCO2321</v>
          </cell>
          <cell r="AS2724">
            <v>6.5</v>
          </cell>
        </row>
        <row r="2725">
          <cell r="AR2725" t="str">
            <v>0758AUSLAX2325</v>
          </cell>
          <cell r="AS2725">
            <v>5</v>
          </cell>
        </row>
        <row r="2726">
          <cell r="AR2726" t="str">
            <v>2283LAXSLC2325</v>
          </cell>
          <cell r="AS2726">
            <v>4.5</v>
          </cell>
        </row>
        <row r="2727">
          <cell r="AR2727" t="str">
            <v>2273LAXSLC2325</v>
          </cell>
          <cell r="AS2727">
            <v>4.5</v>
          </cell>
        </row>
        <row r="2728">
          <cell r="AR2728" t="str">
            <v>2839MSYSLC2335</v>
          </cell>
          <cell r="AS2728">
            <v>4.5</v>
          </cell>
        </row>
        <row r="2729">
          <cell r="AR2729" t="str">
            <v>1056SNASLC2346</v>
          </cell>
          <cell r="AS2729">
            <v>3.5</v>
          </cell>
        </row>
        <row r="2730">
          <cell r="AR2730" t="str">
            <v>1419LAXDFW2350</v>
          </cell>
          <cell r="AS2730">
            <v>6.5</v>
          </cell>
        </row>
        <row r="2731">
          <cell r="AR2731" t="str">
            <v>2732LASLAX0000</v>
          </cell>
          <cell r="AS2731">
            <v>4</v>
          </cell>
        </row>
        <row r="2732">
          <cell r="AR2732" t="str">
            <v>1357LAXMSY0000</v>
          </cell>
          <cell r="AS2732">
            <v>6</v>
          </cell>
        </row>
        <row r="2733">
          <cell r="AR2733" t="str">
            <v>1325MSYLAX0000</v>
          </cell>
          <cell r="AS2733">
            <v>6</v>
          </cell>
        </row>
        <row r="2734">
          <cell r="AR2734" t="str">
            <v>0251LAXBNA0005</v>
          </cell>
          <cell r="AS2734">
            <v>6</v>
          </cell>
        </row>
        <row r="2735">
          <cell r="AR2735" t="str">
            <v>2053ATLSNA0010</v>
          </cell>
          <cell r="AS2735">
            <v>9</v>
          </cell>
        </row>
        <row r="2736">
          <cell r="AR2736" t="str">
            <v>2202ATLLAS0017</v>
          </cell>
          <cell r="AS2736">
            <v>10</v>
          </cell>
        </row>
        <row r="2737">
          <cell r="AR2737" t="str">
            <v>1127ATLLAX0030</v>
          </cell>
          <cell r="AS2737">
            <v>10</v>
          </cell>
        </row>
        <row r="2738">
          <cell r="AR2738" t="str">
            <v>0726LAXMCI0035</v>
          </cell>
          <cell r="AS2738">
            <v>5</v>
          </cell>
        </row>
        <row r="2739">
          <cell r="AR2739" t="str">
            <v>2217LAXMCI0035</v>
          </cell>
          <cell r="AS2739">
            <v>5</v>
          </cell>
        </row>
        <row r="2740">
          <cell r="AR2740" t="str">
            <v>0856LAXATL0040</v>
          </cell>
          <cell r="AS2740">
            <v>10</v>
          </cell>
        </row>
        <row r="2741">
          <cell r="AR2741" t="str">
            <v>1128ATLLAX0130</v>
          </cell>
          <cell r="AS2741">
            <v>10</v>
          </cell>
        </row>
        <row r="2742">
          <cell r="AR2742" t="str">
            <v>1727ATLLAS0220</v>
          </cell>
          <cell r="AS2742">
            <v>10</v>
          </cell>
        </row>
        <row r="2743">
          <cell r="AR2743" t="str">
            <v>0730ATLLAX0230</v>
          </cell>
          <cell r="AS2743">
            <v>10</v>
          </cell>
        </row>
        <row r="2744">
          <cell r="AR2744" t="str">
            <v>2703MCILAX2000</v>
          </cell>
          <cell r="AS2744">
            <v>5</v>
          </cell>
        </row>
        <row r="2745">
          <cell r="AR2745" t="str">
            <v>1376SNAATL2000</v>
          </cell>
          <cell r="AS2745">
            <v>9</v>
          </cell>
        </row>
        <row r="2746">
          <cell r="AR2746" t="str">
            <v>2961LAXATL2004</v>
          </cell>
          <cell r="AS2746">
            <v>10</v>
          </cell>
        </row>
        <row r="2747">
          <cell r="AR2747" t="str">
            <v>1323LAXATL2004</v>
          </cell>
          <cell r="AS2747">
            <v>10</v>
          </cell>
        </row>
        <row r="2748">
          <cell r="AR2748" t="str">
            <v>0688MCILAX2015</v>
          </cell>
          <cell r="AS2748">
            <v>5</v>
          </cell>
        </row>
        <row r="2749">
          <cell r="AR2749" t="str">
            <v>0781ATLLAX2025</v>
          </cell>
          <cell r="AS2749">
            <v>10</v>
          </cell>
        </row>
        <row r="2750">
          <cell r="AR2750" t="str">
            <v>0939DCASLC2033</v>
          </cell>
          <cell r="AS2750">
            <v>6.5</v>
          </cell>
        </row>
        <row r="2751">
          <cell r="AR2751" t="str">
            <v>0195ATLLAX2038</v>
          </cell>
          <cell r="AS2751">
            <v>10</v>
          </cell>
        </row>
        <row r="2752">
          <cell r="AR2752" t="str">
            <v>1310ATLLAX2038</v>
          </cell>
          <cell r="AS2752">
            <v>10</v>
          </cell>
        </row>
        <row r="2753">
          <cell r="AR2753" t="str">
            <v>1189BWISLC2053</v>
          </cell>
          <cell r="AS2753">
            <v>6.5</v>
          </cell>
        </row>
        <row r="2754">
          <cell r="AR2754" t="str">
            <v>1251ATLSNA2055</v>
          </cell>
          <cell r="AS2754">
            <v>9</v>
          </cell>
        </row>
        <row r="2755">
          <cell r="AR2755" t="str">
            <v>1328SNAATL2055</v>
          </cell>
          <cell r="AS2755">
            <v>9</v>
          </cell>
        </row>
        <row r="2756">
          <cell r="AR2756" t="str">
            <v>1385JANATL2100</v>
          </cell>
          <cell r="AS2756">
            <v>4</v>
          </cell>
        </row>
        <row r="2757">
          <cell r="AR2757" t="str">
            <v>2915JANATL2100</v>
          </cell>
          <cell r="AS2757">
            <v>4</v>
          </cell>
        </row>
        <row r="2758">
          <cell r="AR2758" t="str">
            <v>0829LAXMCI2100</v>
          </cell>
          <cell r="AS2758">
            <v>5</v>
          </cell>
        </row>
        <row r="2759">
          <cell r="AR2759" t="str">
            <v>0177ATLLAS2108</v>
          </cell>
          <cell r="AS2759">
            <v>10</v>
          </cell>
        </row>
        <row r="2760">
          <cell r="AR2760" t="str">
            <v>0101LAXATL2110</v>
          </cell>
          <cell r="AS2760">
            <v>10</v>
          </cell>
        </row>
        <row r="2761">
          <cell r="AR2761" t="str">
            <v>1726DCALAX2135</v>
          </cell>
          <cell r="AS2761">
            <v>8</v>
          </cell>
        </row>
        <row r="2762">
          <cell r="AR2762" t="str">
            <v>1799BNASLC2137</v>
          </cell>
          <cell r="AS2762">
            <v>4.5</v>
          </cell>
        </row>
        <row r="2763">
          <cell r="AR2763" t="str">
            <v>1402LASATL2150</v>
          </cell>
          <cell r="AS2763">
            <v>10</v>
          </cell>
        </row>
        <row r="2764">
          <cell r="AR2764" t="str">
            <v>1218ATLLAX2159</v>
          </cell>
          <cell r="AS2764">
            <v>10</v>
          </cell>
        </row>
        <row r="2765">
          <cell r="AR2765" t="str">
            <v>1289ATLSNA2201</v>
          </cell>
          <cell r="AS2765">
            <v>9</v>
          </cell>
        </row>
        <row r="2766">
          <cell r="AR2766" t="str">
            <v>2434BNALAX2210</v>
          </cell>
          <cell r="AS2766">
            <v>6</v>
          </cell>
        </row>
        <row r="2767">
          <cell r="AR2767" t="str">
            <v>2926LAXATL2220</v>
          </cell>
          <cell r="AS2767">
            <v>10</v>
          </cell>
        </row>
        <row r="2768">
          <cell r="AR2768" t="str">
            <v>1125LAXATL2220</v>
          </cell>
          <cell r="AS2768">
            <v>10</v>
          </cell>
        </row>
        <row r="2769">
          <cell r="AR2769" t="str">
            <v>1406RDULAX2250</v>
          </cell>
          <cell r="AS2769">
            <v>7</v>
          </cell>
        </row>
        <row r="2770">
          <cell r="AR2770" t="str">
            <v>1220SLCIAD2300</v>
          </cell>
          <cell r="AS2770">
            <v>6.5</v>
          </cell>
        </row>
        <row r="2771">
          <cell r="AR2771" t="str">
            <v>1682ATLLAX2303</v>
          </cell>
          <cell r="AS2771">
            <v>10</v>
          </cell>
        </row>
        <row r="2772">
          <cell r="AR2772" t="str">
            <v>1206ATLLAX2305</v>
          </cell>
          <cell r="AS2772">
            <v>10</v>
          </cell>
        </row>
        <row r="2773">
          <cell r="AR2773" t="str">
            <v>2249SLCIAD2326</v>
          </cell>
          <cell r="AS2773">
            <v>6.5</v>
          </cell>
        </row>
        <row r="2774">
          <cell r="AR2774" t="str">
            <v>1150LAXATL2340</v>
          </cell>
          <cell r="AS2774">
            <v>10</v>
          </cell>
        </row>
        <row r="2775">
          <cell r="AR2775" t="str">
            <v>2941BNASLC2341</v>
          </cell>
          <cell r="AS2775">
            <v>4.5</v>
          </cell>
        </row>
        <row r="2776">
          <cell r="AR2776" t="str">
            <v>2187ATLLAS2351</v>
          </cell>
          <cell r="AS2776">
            <v>10</v>
          </cell>
        </row>
        <row r="2777">
          <cell r="AR2777" t="str">
            <v>1399ATLLAS2351</v>
          </cell>
          <cell r="AS2777">
            <v>10</v>
          </cell>
        </row>
        <row r="2778">
          <cell r="AR2778" t="str">
            <v>1884LAXDTW0010</v>
          </cell>
          <cell r="AS2778">
            <v>7.5</v>
          </cell>
        </row>
        <row r="2779">
          <cell r="AR2779" t="str">
            <v>0768DTWLAS0020</v>
          </cell>
          <cell r="AS2779">
            <v>7.5</v>
          </cell>
        </row>
        <row r="2780">
          <cell r="AR2780" t="str">
            <v>2431DTWLAS0026</v>
          </cell>
          <cell r="AS2780">
            <v>7.5</v>
          </cell>
        </row>
        <row r="2781">
          <cell r="AR2781" t="str">
            <v>2220DENSLC0139</v>
          </cell>
          <cell r="AS2781">
            <v>3.5</v>
          </cell>
        </row>
        <row r="2782">
          <cell r="AR2782" t="str">
            <v>0963DTWSLC0200</v>
          </cell>
          <cell r="AS2782">
            <v>6</v>
          </cell>
        </row>
        <row r="2783">
          <cell r="AR2783" t="str">
            <v>2794SLCSTL0215</v>
          </cell>
          <cell r="AS2783">
            <v>3.5</v>
          </cell>
        </row>
        <row r="2784">
          <cell r="AR2784" t="str">
            <v>0333SLCSTL0220</v>
          </cell>
          <cell r="AS2784">
            <v>3.5</v>
          </cell>
        </row>
        <row r="2785">
          <cell r="AR2785" t="str">
            <v>2388SLCDEN0230</v>
          </cell>
          <cell r="AS2785">
            <v>3.5</v>
          </cell>
        </row>
        <row r="2786">
          <cell r="AR2786" t="str">
            <v>2173SLCDEN0311</v>
          </cell>
          <cell r="AS2786">
            <v>3.5</v>
          </cell>
        </row>
        <row r="2787">
          <cell r="AR2787" t="str">
            <v>1512LASJFK2020</v>
          </cell>
          <cell r="AS2787">
            <v>9.5</v>
          </cell>
        </row>
        <row r="2788">
          <cell r="AR2788" t="str">
            <v>1143DENSLC2025</v>
          </cell>
          <cell r="AS2788">
            <v>3.5</v>
          </cell>
        </row>
        <row r="2789">
          <cell r="AR2789" t="str">
            <v>2658LAXDTW2030</v>
          </cell>
          <cell r="AS2789">
            <v>7.5</v>
          </cell>
        </row>
        <row r="2790">
          <cell r="AR2790" t="str">
            <v>0775LAXDTW2035</v>
          </cell>
          <cell r="AS2790">
            <v>7.5</v>
          </cell>
        </row>
        <row r="2791">
          <cell r="AR2791" t="str">
            <v>2833YYZSLC2100</v>
          </cell>
          <cell r="AS2791">
            <v>6.5</v>
          </cell>
        </row>
        <row r="2792">
          <cell r="AR2792" t="str">
            <v>0959CVGSLC2120</v>
          </cell>
          <cell r="AS2792">
            <v>4.5</v>
          </cell>
        </row>
        <row r="2793">
          <cell r="AR2793" t="str">
            <v>1935SLCDEN2121</v>
          </cell>
          <cell r="AS2793">
            <v>3.5</v>
          </cell>
        </row>
        <row r="2794">
          <cell r="AR2794" t="str">
            <v>0016LASDTW2127</v>
          </cell>
          <cell r="AS2794">
            <v>7.5</v>
          </cell>
        </row>
        <row r="2795">
          <cell r="AR2795" t="str">
            <v>2533BOSLAX2135</v>
          </cell>
          <cell r="AS2795">
            <v>10</v>
          </cell>
        </row>
        <row r="2796">
          <cell r="AR2796" t="str">
            <v>0237DTWSLC2145</v>
          </cell>
          <cell r="AS2796">
            <v>6</v>
          </cell>
        </row>
        <row r="2797">
          <cell r="AR2797" t="str">
            <v>1788DTWSLC2145</v>
          </cell>
          <cell r="AS2797">
            <v>6</v>
          </cell>
        </row>
        <row r="2798">
          <cell r="AR2798" t="str">
            <v>1269DTWLAX2150</v>
          </cell>
          <cell r="AS2798">
            <v>7.5</v>
          </cell>
        </row>
        <row r="2799">
          <cell r="AR2799" t="str">
            <v>1800DTWLAX2151</v>
          </cell>
          <cell r="AS2799">
            <v>7.5</v>
          </cell>
        </row>
        <row r="2800">
          <cell r="AR2800" t="str">
            <v>0424JFKLAS2158</v>
          </cell>
          <cell r="AS2800">
            <v>9.5</v>
          </cell>
        </row>
        <row r="2801">
          <cell r="AR2801" t="str">
            <v>2371JFKLAS2158</v>
          </cell>
          <cell r="AS2801">
            <v>9.5</v>
          </cell>
        </row>
        <row r="2802">
          <cell r="AR2802" t="str">
            <v>2837JFKLAS2158</v>
          </cell>
          <cell r="AS2802">
            <v>9.5</v>
          </cell>
        </row>
        <row r="2803">
          <cell r="AR2803" t="str">
            <v>2122JFKLAS2159</v>
          </cell>
          <cell r="AS2803">
            <v>9.5</v>
          </cell>
        </row>
        <row r="2804">
          <cell r="AR2804" t="str">
            <v>0017DTWLAS2201</v>
          </cell>
          <cell r="AS2804">
            <v>7.5</v>
          </cell>
        </row>
        <row r="2805">
          <cell r="AR2805" t="str">
            <v>1501SLCCVG2250</v>
          </cell>
          <cell r="AS2805">
            <v>4.5</v>
          </cell>
        </row>
        <row r="2806">
          <cell r="AR2806" t="str">
            <v>1208SLCCVG2255</v>
          </cell>
          <cell r="AS2806">
            <v>4.5</v>
          </cell>
        </row>
        <row r="2807">
          <cell r="AR2807" t="str">
            <v>0815SLCSTL2255</v>
          </cell>
          <cell r="AS2807">
            <v>3.5</v>
          </cell>
        </row>
        <row r="2808">
          <cell r="AR2808" t="str">
            <v>1449SLCIND2300</v>
          </cell>
          <cell r="AS2808">
            <v>4.5</v>
          </cell>
        </row>
        <row r="2809">
          <cell r="AR2809" t="str">
            <v>0950SLCIND2310</v>
          </cell>
          <cell r="AS2809">
            <v>4.5</v>
          </cell>
        </row>
        <row r="2810">
          <cell r="AR2810" t="str">
            <v>2111SLCDEN2315</v>
          </cell>
          <cell r="AS2810">
            <v>3.5</v>
          </cell>
        </row>
        <row r="2811">
          <cell r="AR2811" t="str">
            <v>2220SLCDEN2315</v>
          </cell>
          <cell r="AS2811">
            <v>3.5</v>
          </cell>
        </row>
        <row r="2812">
          <cell r="AR2812" t="str">
            <v>1843SLCBOS2320</v>
          </cell>
          <cell r="AS2812">
            <v>8.5</v>
          </cell>
        </row>
        <row r="2813">
          <cell r="AR2813" t="str">
            <v>2235DTWSLC2325</v>
          </cell>
          <cell r="AS2813">
            <v>6</v>
          </cell>
        </row>
        <row r="2814">
          <cell r="AR2814" t="str">
            <v>1935DENSLC2330</v>
          </cell>
          <cell r="AS2814">
            <v>3.5</v>
          </cell>
        </row>
        <row r="2815">
          <cell r="AR2815" t="str">
            <v>2286DTWSLC2332</v>
          </cell>
          <cell r="AS2815">
            <v>6</v>
          </cell>
        </row>
        <row r="2816">
          <cell r="AR2816" t="str">
            <v>0417JFKLAS2340</v>
          </cell>
          <cell r="AS2816">
            <v>9.5</v>
          </cell>
        </row>
        <row r="2817">
          <cell r="AR2817" t="str">
            <v>2294LASJFK2340</v>
          </cell>
          <cell r="AS2817">
            <v>9.5</v>
          </cell>
        </row>
        <row r="2818">
          <cell r="AR2818" t="str">
            <v>2347LASJFK2350</v>
          </cell>
          <cell r="AS2818">
            <v>9.5</v>
          </cell>
        </row>
        <row r="2819">
          <cell r="AR2819" t="str">
            <v>1845DTWLAX2355</v>
          </cell>
          <cell r="AS2819">
            <v>7.5</v>
          </cell>
        </row>
        <row r="2820">
          <cell r="AR2820" t="str">
            <v>0462JFKLAS2359</v>
          </cell>
          <cell r="AS2820">
            <v>9.5</v>
          </cell>
        </row>
        <row r="2821">
          <cell r="AR2821" t="str">
            <v>0436JFKLAS2359</v>
          </cell>
          <cell r="AS2821">
            <v>9.5</v>
          </cell>
        </row>
        <row r="2822">
          <cell r="AR2822" t="str">
            <v>2115JFKLAS2359</v>
          </cell>
          <cell r="AS2822">
            <v>9.5</v>
          </cell>
        </row>
        <row r="2823">
          <cell r="AR2823" t="str">
            <v>2734RNOSLC0005</v>
          </cell>
          <cell r="AS2823">
            <v>3.5</v>
          </cell>
        </row>
        <row r="2824">
          <cell r="AR2824" t="str">
            <v>1732MSPSJC0030</v>
          </cell>
          <cell r="AS2824">
            <v>6.5</v>
          </cell>
        </row>
        <row r="2825">
          <cell r="AR2825" t="str">
            <v>1370DTWSFO0035</v>
          </cell>
          <cell r="AS2825">
            <v>8.5</v>
          </cell>
        </row>
        <row r="2826">
          <cell r="AR2826" t="str">
            <v>0303DTWSFO0055</v>
          </cell>
          <cell r="AS2826">
            <v>8.5</v>
          </cell>
        </row>
        <row r="2827">
          <cell r="AR2827" t="str">
            <v>0435JFKSFO0055</v>
          </cell>
          <cell r="AS2827">
            <v>10.5</v>
          </cell>
        </row>
        <row r="2828">
          <cell r="AR2828" t="str">
            <v>2027MSPSFO0105</v>
          </cell>
          <cell r="AS2828">
            <v>8.5</v>
          </cell>
        </row>
        <row r="2829">
          <cell r="AR2829" t="str">
            <v>2466SJCSLC0132</v>
          </cell>
          <cell r="AS2829">
            <v>2.5</v>
          </cell>
        </row>
        <row r="2830">
          <cell r="AR2830" t="str">
            <v>2725SJCSLC0132</v>
          </cell>
          <cell r="AS2830">
            <v>2.5</v>
          </cell>
        </row>
        <row r="2831">
          <cell r="AR2831" t="str">
            <v>0806MSPSFO0135</v>
          </cell>
          <cell r="AS2831">
            <v>8.5</v>
          </cell>
        </row>
        <row r="2832">
          <cell r="AR2832" t="str">
            <v>2933SFOSLC0137</v>
          </cell>
          <cell r="AS2832">
            <v>4.5</v>
          </cell>
        </row>
        <row r="2833">
          <cell r="AR2833" t="str">
            <v>2083SLCOAK0410</v>
          </cell>
          <cell r="AS2833">
            <v>2.5</v>
          </cell>
        </row>
        <row r="2834">
          <cell r="AR2834" t="str">
            <v>1123SLCSJC0412</v>
          </cell>
          <cell r="AS2834">
            <v>2.5</v>
          </cell>
        </row>
        <row r="2835">
          <cell r="AR2835" t="str">
            <v>2254SLCRNO0416</v>
          </cell>
          <cell r="AS2835">
            <v>3.5</v>
          </cell>
        </row>
        <row r="2836">
          <cell r="AR2836" t="str">
            <v>2050SLCRNO0420</v>
          </cell>
          <cell r="AS2836">
            <v>3.5</v>
          </cell>
        </row>
        <row r="2837">
          <cell r="AR2837" t="str">
            <v>2416SLCSFO0425</v>
          </cell>
          <cell r="AS2837">
            <v>4.5</v>
          </cell>
        </row>
        <row r="2838">
          <cell r="AR2838" t="str">
            <v>0930SFODTW2030</v>
          </cell>
          <cell r="AS2838">
            <v>8.5</v>
          </cell>
        </row>
        <row r="2839">
          <cell r="AR2839" t="str">
            <v>0037PHLSLC2038</v>
          </cell>
          <cell r="AS2839">
            <v>8.5</v>
          </cell>
        </row>
        <row r="2840">
          <cell r="AR2840" t="str">
            <v>2709SJCMSP2050</v>
          </cell>
          <cell r="AS2840">
            <v>6.5</v>
          </cell>
        </row>
        <row r="2841">
          <cell r="AR2841" t="str">
            <v>0483JFKSFO2055</v>
          </cell>
          <cell r="AS2841">
            <v>10.5</v>
          </cell>
        </row>
        <row r="2842">
          <cell r="AR2842" t="str">
            <v>0425JFKSFO2055</v>
          </cell>
          <cell r="AS2842">
            <v>10.5</v>
          </cell>
        </row>
        <row r="2843">
          <cell r="AR2843" t="str">
            <v>2956SLCSJC2101</v>
          </cell>
          <cell r="AS2843">
            <v>2.5</v>
          </cell>
        </row>
        <row r="2844">
          <cell r="AR2844" t="str">
            <v>1241SLCSFO2103</v>
          </cell>
          <cell r="AS2844">
            <v>4.5</v>
          </cell>
        </row>
        <row r="2845">
          <cell r="AR2845" t="str">
            <v>0051SLCOAK2105</v>
          </cell>
          <cell r="AS2845">
            <v>2.5</v>
          </cell>
        </row>
        <row r="2846">
          <cell r="AR2846" t="str">
            <v>0668SLCSJC2110</v>
          </cell>
          <cell r="AS2846">
            <v>2.5</v>
          </cell>
        </row>
        <row r="2847">
          <cell r="AR2847" t="str">
            <v>1077SFOJFK2115</v>
          </cell>
          <cell r="AS2847">
            <v>10.5</v>
          </cell>
        </row>
        <row r="2848">
          <cell r="AR2848" t="str">
            <v>2566BOSSFO2120</v>
          </cell>
          <cell r="AS2848">
            <v>10</v>
          </cell>
        </row>
        <row r="2849">
          <cell r="AR2849" t="str">
            <v>1059BOSSLC2135</v>
          </cell>
          <cell r="AS2849">
            <v>8.5</v>
          </cell>
        </row>
        <row r="2850">
          <cell r="AR2850" t="str">
            <v>2734SLCRNO2150</v>
          </cell>
          <cell r="AS2850">
            <v>3.5</v>
          </cell>
        </row>
        <row r="2851">
          <cell r="AR2851" t="str">
            <v>2462DTWSFO2152</v>
          </cell>
          <cell r="AS2851">
            <v>8.5</v>
          </cell>
        </row>
        <row r="2852">
          <cell r="AR2852" t="str">
            <v>1151SFOMSP2214</v>
          </cell>
          <cell r="AS2852">
            <v>8.5</v>
          </cell>
        </row>
        <row r="2853">
          <cell r="AR2853" t="str">
            <v>0408JFKSFO2215</v>
          </cell>
          <cell r="AS2853">
            <v>10.5</v>
          </cell>
        </row>
        <row r="2854">
          <cell r="AR2854" t="str">
            <v>2943SLCOAK2250</v>
          </cell>
          <cell r="AS2854">
            <v>2.5</v>
          </cell>
        </row>
        <row r="2855">
          <cell r="AR2855" t="str">
            <v>2933SLCSFO2250</v>
          </cell>
          <cell r="AS2855">
            <v>4.5</v>
          </cell>
        </row>
        <row r="2856">
          <cell r="AR2856" t="str">
            <v>2466SLCSJC2251</v>
          </cell>
          <cell r="AS2856">
            <v>2.5</v>
          </cell>
        </row>
        <row r="2857">
          <cell r="AR2857" t="str">
            <v>2725SLCSJC2254</v>
          </cell>
          <cell r="AS2857">
            <v>2.5</v>
          </cell>
        </row>
        <row r="2858">
          <cell r="AR2858" t="str">
            <v>0690MSPSMF2259</v>
          </cell>
          <cell r="AS2858">
            <v>6.5</v>
          </cell>
        </row>
        <row r="2859">
          <cell r="AR2859" t="str">
            <v>1731MSPSMF2259</v>
          </cell>
          <cell r="AS2859">
            <v>6.5</v>
          </cell>
        </row>
        <row r="2860">
          <cell r="AR2860" t="str">
            <v>1505MSPSFO2305</v>
          </cell>
          <cell r="AS2860">
            <v>8.5</v>
          </cell>
        </row>
        <row r="2861">
          <cell r="AR2861" t="str">
            <v>2040SFOJFK2310</v>
          </cell>
          <cell r="AS2861">
            <v>10.5</v>
          </cell>
        </row>
        <row r="2862">
          <cell r="AR2862" t="str">
            <v>2956SJCSLC2338</v>
          </cell>
          <cell r="AS2862">
            <v>2.5</v>
          </cell>
        </row>
        <row r="2863">
          <cell r="AR2863" t="str">
            <v>0668SJCSLC2345</v>
          </cell>
          <cell r="AS2863">
            <v>2.5</v>
          </cell>
        </row>
        <row r="2864">
          <cell r="AR2864" t="str">
            <v>2274BOSSLC2350</v>
          </cell>
          <cell r="AS2864">
            <v>8.5</v>
          </cell>
        </row>
        <row r="2865">
          <cell r="AR2865" t="str">
            <v>2943OAKSLC2350</v>
          </cell>
          <cell r="AS2865">
            <v>2.5</v>
          </cell>
        </row>
        <row r="2866">
          <cell r="AR2866" t="str">
            <v>1241SFOSLC2350</v>
          </cell>
          <cell r="AS2866">
            <v>4.5</v>
          </cell>
        </row>
        <row r="2867">
          <cell r="AR2867" t="str">
            <v>1635DTWSAN0015</v>
          </cell>
          <cell r="AS2867">
            <v>6.5</v>
          </cell>
        </row>
        <row r="2868">
          <cell r="AR2868" t="str">
            <v>0882SATJFK0015</v>
          </cell>
          <cell r="AS2868">
            <v>5.5</v>
          </cell>
        </row>
        <row r="2869">
          <cell r="AR2869" t="str">
            <v>2103DTWDEN0020</v>
          </cell>
          <cell r="AS2869">
            <v>5.5</v>
          </cell>
        </row>
        <row r="2870">
          <cell r="AR2870" t="str">
            <v>2511DTWPHX0020</v>
          </cell>
          <cell r="AS2870">
            <v>7</v>
          </cell>
        </row>
        <row r="2871">
          <cell r="AR2871" t="str">
            <v>0815DTWPHX0020</v>
          </cell>
          <cell r="AS2871">
            <v>7</v>
          </cell>
        </row>
        <row r="2872">
          <cell r="AR2872" t="str">
            <v>2576DTWPHX0025</v>
          </cell>
          <cell r="AS2872">
            <v>7</v>
          </cell>
        </row>
        <row r="2873">
          <cell r="AR2873" t="str">
            <v>2432DTWDEN0030</v>
          </cell>
          <cell r="AS2873">
            <v>5.5</v>
          </cell>
        </row>
        <row r="2874">
          <cell r="AR2874" t="str">
            <v>2763MSPPHX0055</v>
          </cell>
          <cell r="AS2874">
            <v>8</v>
          </cell>
        </row>
        <row r="2875">
          <cell r="AR2875" t="str">
            <v>1537PHXMSP0100</v>
          </cell>
          <cell r="AS2875">
            <v>8</v>
          </cell>
        </row>
        <row r="2876">
          <cell r="AR2876" t="str">
            <v>1373PHXMSP0120</v>
          </cell>
          <cell r="AS2876">
            <v>8</v>
          </cell>
        </row>
        <row r="2877">
          <cell r="AR2877" t="str">
            <v>2193MSPDEN0145</v>
          </cell>
          <cell r="AS2877">
            <v>6.5</v>
          </cell>
        </row>
        <row r="2878">
          <cell r="AR2878" t="str">
            <v>2070MSPPHX0324</v>
          </cell>
          <cell r="AS2878">
            <v>8</v>
          </cell>
        </row>
        <row r="2879">
          <cell r="AR2879" t="str">
            <v>2887DTWPHX1946</v>
          </cell>
          <cell r="AS2879">
            <v>7</v>
          </cell>
        </row>
        <row r="2880">
          <cell r="AR2880" t="str">
            <v>0403SANJFK2000</v>
          </cell>
          <cell r="AS2880">
            <v>9.5</v>
          </cell>
        </row>
        <row r="2881">
          <cell r="AR2881" t="str">
            <v>1854DTWDEN2002</v>
          </cell>
          <cell r="AS2881">
            <v>5.5</v>
          </cell>
        </row>
        <row r="2882">
          <cell r="AR2882" t="str">
            <v>0957SANJFK2005</v>
          </cell>
          <cell r="AS2882">
            <v>9.5</v>
          </cell>
        </row>
        <row r="2883">
          <cell r="AR2883" t="str">
            <v>1645DENDTW2015</v>
          </cell>
          <cell r="AS2883">
            <v>5.5</v>
          </cell>
        </row>
        <row r="2884">
          <cell r="AR2884" t="str">
            <v>1793TUSMSP2040</v>
          </cell>
          <cell r="AS2884">
            <v>6.5</v>
          </cell>
        </row>
        <row r="2885">
          <cell r="AR2885" t="str">
            <v>2246JFKSAN2057</v>
          </cell>
          <cell r="AS2885">
            <v>9.5</v>
          </cell>
        </row>
        <row r="2886">
          <cell r="AR2886" t="str">
            <v>2209JFKPHX2059</v>
          </cell>
          <cell r="AS2886">
            <v>9</v>
          </cell>
        </row>
        <row r="2887">
          <cell r="AR2887" t="str">
            <v>1769PHXMSP2109</v>
          </cell>
          <cell r="AS2887">
            <v>8</v>
          </cell>
        </row>
        <row r="2888">
          <cell r="AR2888" t="str">
            <v>2333DENLGA2210</v>
          </cell>
          <cell r="AS2888">
            <v>9.5</v>
          </cell>
        </row>
        <row r="2889">
          <cell r="AR2889" t="str">
            <v>0449JFKAUS2215</v>
          </cell>
          <cell r="AS2889">
            <v>5.5</v>
          </cell>
        </row>
        <row r="2890">
          <cell r="AR2890" t="str">
            <v>0459JFKAUS2215</v>
          </cell>
          <cell r="AS2890">
            <v>5.5</v>
          </cell>
        </row>
        <row r="2891">
          <cell r="AR2891" t="str">
            <v>0834LGADEN2215</v>
          </cell>
          <cell r="AS2891">
            <v>9.5</v>
          </cell>
        </row>
        <row r="2892">
          <cell r="AR2892" t="str">
            <v>0451JFKAUS2220</v>
          </cell>
          <cell r="AS2892">
            <v>5.5</v>
          </cell>
        </row>
        <row r="2893">
          <cell r="AR2893" t="str">
            <v>2542DENDTW2225</v>
          </cell>
          <cell r="AS2893">
            <v>5.5</v>
          </cell>
        </row>
        <row r="2894">
          <cell r="AR2894" t="str">
            <v>0421JFKDFW2225</v>
          </cell>
          <cell r="AS2894">
            <v>7</v>
          </cell>
        </row>
        <row r="2895">
          <cell r="AR2895" t="str">
            <v>0436JFKDFW2225</v>
          </cell>
          <cell r="AS2895">
            <v>7</v>
          </cell>
        </row>
        <row r="2896">
          <cell r="AR2896" t="str">
            <v>2280JFKDFW2225</v>
          </cell>
          <cell r="AS2896">
            <v>7</v>
          </cell>
        </row>
        <row r="2897">
          <cell r="AR2897" t="str">
            <v>2374JFKDFW2225</v>
          </cell>
          <cell r="AS2897">
            <v>7</v>
          </cell>
        </row>
        <row r="2898">
          <cell r="AR2898" t="str">
            <v>1907AUSJFK2235</v>
          </cell>
          <cell r="AS2898">
            <v>5.5</v>
          </cell>
        </row>
        <row r="2899">
          <cell r="AR2899" t="str">
            <v>1609DENMSP2235</v>
          </cell>
          <cell r="AS2899">
            <v>6.5</v>
          </cell>
        </row>
        <row r="2900">
          <cell r="AR2900" t="str">
            <v>2858AUSJFK2249</v>
          </cell>
          <cell r="AS2900">
            <v>5.5</v>
          </cell>
        </row>
        <row r="2901">
          <cell r="AR2901" t="str">
            <v>1516MSPPHX2254</v>
          </cell>
          <cell r="AS2901">
            <v>8</v>
          </cell>
        </row>
        <row r="2902">
          <cell r="AR2902" t="str">
            <v>2824JFKSAT2255</v>
          </cell>
          <cell r="AS2902">
            <v>5.5</v>
          </cell>
        </row>
        <row r="2903">
          <cell r="AR2903" t="str">
            <v>2848JFKSAT2325</v>
          </cell>
          <cell r="AS2903">
            <v>5.5</v>
          </cell>
        </row>
        <row r="2904">
          <cell r="AR2904" t="str">
            <v>2435JFKPHX2329</v>
          </cell>
          <cell r="AS2904">
            <v>9</v>
          </cell>
        </row>
        <row r="2905">
          <cell r="AR2905" t="str">
            <v>0709BOSAUS2335</v>
          </cell>
          <cell r="AS2905">
            <v>6</v>
          </cell>
        </row>
        <row r="2906">
          <cell r="AR2906" t="str">
            <v>2743BOSAUS2335</v>
          </cell>
          <cell r="AS2906">
            <v>6</v>
          </cell>
        </row>
        <row r="2907">
          <cell r="AR2907" t="str">
            <v>0899PHXMSP2336</v>
          </cell>
          <cell r="AS2907">
            <v>8</v>
          </cell>
        </row>
        <row r="2908">
          <cell r="AR2908" t="str">
            <v>2474JFKPHX2340</v>
          </cell>
          <cell r="AS2908">
            <v>9</v>
          </cell>
        </row>
        <row r="2909">
          <cell r="AR2909" t="str">
            <v>0469JFKSAN2350</v>
          </cell>
          <cell r="AS2909">
            <v>9.5</v>
          </cell>
        </row>
        <row r="2910">
          <cell r="AR2910" t="str">
            <v>1318DENMSP0000</v>
          </cell>
          <cell r="AS2910">
            <v>6.5</v>
          </cell>
        </row>
        <row r="2911">
          <cell r="AR2911" t="str">
            <v>2985DTWSEA0005</v>
          </cell>
          <cell r="AS2911">
            <v>7</v>
          </cell>
        </row>
        <row r="2912">
          <cell r="AR2912" t="str">
            <v>0428JFKSLC0027</v>
          </cell>
          <cell r="AS2912">
            <v>8</v>
          </cell>
        </row>
        <row r="2913">
          <cell r="AR2913" t="str">
            <v>0245JFKSLC0027</v>
          </cell>
          <cell r="AS2913">
            <v>8</v>
          </cell>
        </row>
        <row r="2914">
          <cell r="AR2914" t="str">
            <v>2278MSPYYC0034</v>
          </cell>
          <cell r="AS2914">
            <v>6.5</v>
          </cell>
        </row>
        <row r="2915">
          <cell r="AR2915" t="str">
            <v>2482MSPYVR0050</v>
          </cell>
          <cell r="AS2915">
            <v>7.5</v>
          </cell>
        </row>
        <row r="2916">
          <cell r="AR2916" t="str">
            <v>2916MSPFSD0115</v>
          </cell>
          <cell r="AS2916">
            <v>3.5</v>
          </cell>
        </row>
        <row r="2917">
          <cell r="AR2917" t="str">
            <v>2048MSPFSD0115</v>
          </cell>
          <cell r="AS2917">
            <v>3.5</v>
          </cell>
        </row>
        <row r="2918">
          <cell r="AR2918" t="str">
            <v>0857MSPBIS0120</v>
          </cell>
          <cell r="AS2918">
            <v>3.5</v>
          </cell>
        </row>
        <row r="2919">
          <cell r="AR2919" t="str">
            <v>2340MSPFAR0120</v>
          </cell>
          <cell r="AS2919">
            <v>3.5</v>
          </cell>
        </row>
        <row r="2920">
          <cell r="AR2920" t="str">
            <v>1322MSPSEA0120</v>
          </cell>
          <cell r="AS2920">
            <v>8</v>
          </cell>
        </row>
        <row r="2921">
          <cell r="AR2921" t="str">
            <v>0689MSPFAR0123</v>
          </cell>
          <cell r="AS2921">
            <v>3.5</v>
          </cell>
        </row>
        <row r="2922">
          <cell r="AR2922" t="str">
            <v>2078MSPSEA0140</v>
          </cell>
          <cell r="AS2922">
            <v>8</v>
          </cell>
        </row>
        <row r="2923">
          <cell r="AR2923" t="str">
            <v>2713MSPMSO0255</v>
          </cell>
          <cell r="AS2923">
            <v>5.5</v>
          </cell>
        </row>
        <row r="2924">
          <cell r="AR2924" t="str">
            <v>2561MSPMSO0300</v>
          </cell>
          <cell r="AS2924">
            <v>5.5</v>
          </cell>
        </row>
        <row r="2925">
          <cell r="AR2925" t="str">
            <v>1590MSPBIS0305</v>
          </cell>
          <cell r="AS2925">
            <v>3.5</v>
          </cell>
        </row>
        <row r="2926">
          <cell r="AR2926" t="str">
            <v>2060MSPFAR0305</v>
          </cell>
          <cell r="AS2926">
            <v>3.5</v>
          </cell>
        </row>
        <row r="2927">
          <cell r="AR2927" t="str">
            <v>0936MSPBIS0310</v>
          </cell>
          <cell r="AS2927">
            <v>3.5</v>
          </cell>
        </row>
        <row r="2928">
          <cell r="AR2928" t="str">
            <v>1073MSPBIS0310</v>
          </cell>
          <cell r="AS2928">
            <v>3.5</v>
          </cell>
        </row>
        <row r="2929">
          <cell r="AR2929" t="str">
            <v>0661MSPFSD0310</v>
          </cell>
          <cell r="AS2929">
            <v>3.5</v>
          </cell>
        </row>
        <row r="2930">
          <cell r="AR2930" t="str">
            <v>2650MSPYWG0310</v>
          </cell>
          <cell r="AS2930">
            <v>4.5</v>
          </cell>
        </row>
        <row r="2931">
          <cell r="AR2931" t="str">
            <v>1939MSPFAR0315</v>
          </cell>
          <cell r="AS2931">
            <v>3.5</v>
          </cell>
        </row>
        <row r="2932">
          <cell r="AR2932" t="str">
            <v>1760SLCMSO0405</v>
          </cell>
          <cell r="AS2932">
            <v>2.5</v>
          </cell>
        </row>
        <row r="2933">
          <cell r="AR2933" t="str">
            <v>0434JFKSEA2025</v>
          </cell>
          <cell r="AS2933">
            <v>10</v>
          </cell>
        </row>
        <row r="2934">
          <cell r="AR2934" t="str">
            <v>0491JFKSEA2030</v>
          </cell>
          <cell r="AS2934">
            <v>10</v>
          </cell>
        </row>
        <row r="2935">
          <cell r="AR2935" t="str">
            <v>0417JFKSEA2030</v>
          </cell>
          <cell r="AS2935">
            <v>10</v>
          </cell>
        </row>
        <row r="2936">
          <cell r="AR2936" t="str">
            <v>2853JFKSEA2030</v>
          </cell>
          <cell r="AS2936">
            <v>10</v>
          </cell>
        </row>
        <row r="2937">
          <cell r="AR2937" t="str">
            <v>1678SEADTW2030</v>
          </cell>
          <cell r="AS2937">
            <v>7</v>
          </cell>
        </row>
        <row r="2938">
          <cell r="AR2938" t="str">
            <v>0300BOSSEA2050</v>
          </cell>
          <cell r="AS2938">
            <v>9.5</v>
          </cell>
        </row>
        <row r="2939">
          <cell r="AR2939" t="str">
            <v>2066BOSSEA2050</v>
          </cell>
          <cell r="AS2939">
            <v>9.5</v>
          </cell>
        </row>
        <row r="2940">
          <cell r="AR2940" t="str">
            <v>1322SEAMSP2050</v>
          </cell>
          <cell r="AS2940">
            <v>8</v>
          </cell>
        </row>
        <row r="2941">
          <cell r="AR2941" t="str">
            <v>2536SEAMSP2050</v>
          </cell>
          <cell r="AS2941">
            <v>8</v>
          </cell>
        </row>
        <row r="2942">
          <cell r="AR2942" t="str">
            <v>1677YVRMSP2050</v>
          </cell>
          <cell r="AS2942">
            <v>7.5</v>
          </cell>
        </row>
        <row r="2943">
          <cell r="AR2943" t="str">
            <v>2354SLCJFK2102</v>
          </cell>
          <cell r="AS2943">
            <v>8</v>
          </cell>
        </row>
        <row r="2944">
          <cell r="AR2944" t="str">
            <v>0213JFKSLC2129</v>
          </cell>
          <cell r="AS2944">
            <v>8</v>
          </cell>
        </row>
        <row r="2945">
          <cell r="AR2945" t="str">
            <v>2409JFKSLC2129</v>
          </cell>
          <cell r="AS2945">
            <v>8</v>
          </cell>
        </row>
        <row r="2946">
          <cell r="AR2946" t="str">
            <v>1660DTWSEA2150</v>
          </cell>
          <cell r="AS2946">
            <v>7</v>
          </cell>
        </row>
        <row r="2947">
          <cell r="AR2947" t="str">
            <v>2785DTWSEA2152</v>
          </cell>
          <cell r="AS2947">
            <v>7</v>
          </cell>
        </row>
        <row r="2948">
          <cell r="AR2948" t="str">
            <v>2925JFKPDX2220</v>
          </cell>
          <cell r="AS2948">
            <v>8.5</v>
          </cell>
        </row>
        <row r="2949">
          <cell r="AR2949" t="str">
            <v>2793JFKSEA2220</v>
          </cell>
          <cell r="AS2949">
            <v>10</v>
          </cell>
        </row>
        <row r="2950">
          <cell r="AR2950" t="str">
            <v>0212JFKSEA2220</v>
          </cell>
          <cell r="AS2950">
            <v>10</v>
          </cell>
        </row>
        <row r="2951">
          <cell r="AR2951" t="str">
            <v>0447JFKSEA2220</v>
          </cell>
          <cell r="AS2951">
            <v>10</v>
          </cell>
        </row>
        <row r="2952">
          <cell r="AR2952" t="str">
            <v>0448JFKSEA2220</v>
          </cell>
          <cell r="AS2952">
            <v>10</v>
          </cell>
        </row>
        <row r="2953">
          <cell r="AR2953" t="str">
            <v>2503JFKSEA2220</v>
          </cell>
          <cell r="AS2953">
            <v>10</v>
          </cell>
        </row>
        <row r="2954">
          <cell r="AR2954" t="str">
            <v>1542SEAJFK2225</v>
          </cell>
          <cell r="AS2954">
            <v>10</v>
          </cell>
        </row>
        <row r="2955">
          <cell r="AR2955" t="str">
            <v>2407SEAJFK2225</v>
          </cell>
          <cell r="AS2955">
            <v>10</v>
          </cell>
        </row>
        <row r="2956">
          <cell r="AR2956" t="str">
            <v>1770SEAMSP2240</v>
          </cell>
          <cell r="AS2956">
            <v>8</v>
          </cell>
        </row>
        <row r="2957">
          <cell r="AR2957" t="str">
            <v>2789MSPBIS2250</v>
          </cell>
          <cell r="AS2957">
            <v>3.5</v>
          </cell>
        </row>
        <row r="2958">
          <cell r="AR2958" t="str">
            <v>2253MSPSEA2255</v>
          </cell>
          <cell r="AS2958">
            <v>8</v>
          </cell>
        </row>
        <row r="2959">
          <cell r="AR2959" t="str">
            <v>0882MSPMSO2305</v>
          </cell>
          <cell r="AS2959">
            <v>5.5</v>
          </cell>
        </row>
        <row r="2960">
          <cell r="AR2960" t="str">
            <v>1830SLCJFK2328</v>
          </cell>
          <cell r="AS2960">
            <v>8</v>
          </cell>
        </row>
        <row r="2961">
          <cell r="AR2961" t="str">
            <v>2805JFKPDX2330</v>
          </cell>
          <cell r="AS2961">
            <v>8.5</v>
          </cell>
        </row>
        <row r="2962">
          <cell r="AR2962" t="str">
            <v>1823DTWSEA2355</v>
          </cell>
          <cell r="AS2962">
            <v>7</v>
          </cell>
        </row>
        <row r="2963">
          <cell r="AR2963" t="str">
            <v>1869MCIATL0002</v>
          </cell>
          <cell r="AS2963">
            <v>5</v>
          </cell>
        </row>
        <row r="2964">
          <cell r="AR2964" t="str">
            <v>2874SEABNA0005</v>
          </cell>
          <cell r="AS2964">
            <v>5.5</v>
          </cell>
        </row>
        <row r="2965">
          <cell r="AR2965" t="str">
            <v>2009ATLSEA0105</v>
          </cell>
          <cell r="AS2965">
            <v>10.5</v>
          </cell>
        </row>
        <row r="2966">
          <cell r="AR2966" t="str">
            <v>2002ATLMCI0106</v>
          </cell>
          <cell r="AS2966">
            <v>5</v>
          </cell>
        </row>
        <row r="2967">
          <cell r="AR2967" t="str">
            <v>1348ATLOMA0117</v>
          </cell>
          <cell r="AS2967">
            <v>6</v>
          </cell>
        </row>
        <row r="2968">
          <cell r="AR2968" t="str">
            <v>2383ATLBHM0119</v>
          </cell>
          <cell r="AS2968">
            <v>4</v>
          </cell>
        </row>
        <row r="2969">
          <cell r="AR2969" t="str">
            <v>1953ATLDSM0122</v>
          </cell>
          <cell r="AS2969">
            <v>5</v>
          </cell>
        </row>
        <row r="2970">
          <cell r="AR2970" t="str">
            <v>0564ATLCID0125</v>
          </cell>
          <cell r="AS2970">
            <v>5</v>
          </cell>
        </row>
        <row r="2971">
          <cell r="AR2971" t="str">
            <v>2703ATLCID0126</v>
          </cell>
          <cell r="AS2971">
            <v>5</v>
          </cell>
        </row>
        <row r="2972">
          <cell r="AR2972" t="str">
            <v>2516SLCMCI0225</v>
          </cell>
          <cell r="AS2972">
            <v>3.5</v>
          </cell>
        </row>
        <row r="2973">
          <cell r="AR2973" t="str">
            <v>0831SLCMCI0230</v>
          </cell>
          <cell r="AS2973">
            <v>3.5</v>
          </cell>
        </row>
        <row r="2974">
          <cell r="AR2974" t="str">
            <v>2363ATLMCI0241</v>
          </cell>
          <cell r="AS2974">
            <v>5</v>
          </cell>
        </row>
        <row r="2975">
          <cell r="AR2975" t="str">
            <v>1224ATLBHM0243</v>
          </cell>
          <cell r="AS2975">
            <v>4</v>
          </cell>
        </row>
        <row r="2976">
          <cell r="AR2976" t="str">
            <v>1064ATLBHM0332</v>
          </cell>
          <cell r="AS2976">
            <v>4</v>
          </cell>
        </row>
        <row r="2977">
          <cell r="AR2977" t="str">
            <v>2255ATLOMA1917</v>
          </cell>
          <cell r="AS2977">
            <v>6</v>
          </cell>
        </row>
        <row r="2978">
          <cell r="AR2978" t="str">
            <v>1364ATLMCI1930</v>
          </cell>
          <cell r="AS2978">
            <v>5</v>
          </cell>
        </row>
        <row r="2979">
          <cell r="AR2979" t="str">
            <v>1269OMAATL2000</v>
          </cell>
          <cell r="AS2979">
            <v>6</v>
          </cell>
        </row>
        <row r="2980">
          <cell r="AR2980" t="str">
            <v>0117ATLBHM2029</v>
          </cell>
          <cell r="AS2980">
            <v>4</v>
          </cell>
        </row>
        <row r="2981">
          <cell r="AR2981" t="str">
            <v>2256MCIATL2105</v>
          </cell>
          <cell r="AS2981">
            <v>5</v>
          </cell>
        </row>
        <row r="2982">
          <cell r="AR2982" t="str">
            <v>1869ATLMCI2108</v>
          </cell>
          <cell r="AS2982">
            <v>5</v>
          </cell>
        </row>
        <row r="2983">
          <cell r="AR2983" t="str">
            <v>2863ATLSEA2124</v>
          </cell>
          <cell r="AS2983">
            <v>10.5</v>
          </cell>
        </row>
        <row r="2984">
          <cell r="AR2984" t="str">
            <v>2918ATLSEA2129</v>
          </cell>
          <cell r="AS2984">
            <v>10.5</v>
          </cell>
        </row>
        <row r="2985">
          <cell r="AR2985" t="str">
            <v>1626BHMATL2155</v>
          </cell>
          <cell r="AS2985">
            <v>4</v>
          </cell>
        </row>
        <row r="2986">
          <cell r="AR2986" t="str">
            <v>1532DSMATL2159</v>
          </cell>
          <cell r="AS2986">
            <v>5</v>
          </cell>
        </row>
        <row r="2987">
          <cell r="AR2987" t="str">
            <v>1720ATLLEX2203</v>
          </cell>
          <cell r="AS2987">
            <v>4</v>
          </cell>
        </row>
        <row r="2988">
          <cell r="AR2988" t="str">
            <v>2857SEAATL2210</v>
          </cell>
          <cell r="AS2988">
            <v>10.5</v>
          </cell>
        </row>
        <row r="2989">
          <cell r="AR2989" t="str">
            <v>0802SEAATL2210</v>
          </cell>
          <cell r="AS2989">
            <v>10.5</v>
          </cell>
        </row>
        <row r="2990">
          <cell r="AR2990" t="str">
            <v>2834MCIATL2218</v>
          </cell>
          <cell r="AS2990">
            <v>5</v>
          </cell>
        </row>
        <row r="2991">
          <cell r="AR2991" t="str">
            <v>1364MCIATL2225</v>
          </cell>
          <cell r="AS2991">
            <v>5</v>
          </cell>
        </row>
        <row r="2992">
          <cell r="AR2992" t="str">
            <v>2255OMAATL2230</v>
          </cell>
          <cell r="AS2992">
            <v>6</v>
          </cell>
        </row>
        <row r="2993">
          <cell r="AR2993" t="str">
            <v>1107ATLSEA2301</v>
          </cell>
          <cell r="AS2993">
            <v>10.5</v>
          </cell>
        </row>
        <row r="2994">
          <cell r="AR2994" t="str">
            <v>2963ATLOMA2306</v>
          </cell>
          <cell r="AS2994">
            <v>6</v>
          </cell>
        </row>
        <row r="2995">
          <cell r="AR2995" t="str">
            <v>0821ATLOMA2312</v>
          </cell>
          <cell r="AS2995">
            <v>6</v>
          </cell>
        </row>
        <row r="2996">
          <cell r="AR2996" t="str">
            <v>1926ATLMCI2320</v>
          </cell>
          <cell r="AS2996">
            <v>5</v>
          </cell>
        </row>
        <row r="2997">
          <cell r="AR2997" t="str">
            <v>1805ATLYVR2329</v>
          </cell>
          <cell r="AS2997">
            <v>10</v>
          </cell>
        </row>
        <row r="2998">
          <cell r="AR2998" t="str">
            <v>0678ATLMCI2355</v>
          </cell>
          <cell r="AS2998">
            <v>5</v>
          </cell>
        </row>
        <row r="2999">
          <cell r="AR2999" t="str">
            <v>1720LEXATL2359</v>
          </cell>
          <cell r="AS2999">
            <v>4</v>
          </cell>
        </row>
        <row r="3000">
          <cell r="AR3000" t="str">
            <v>0825ATLAVL0000</v>
          </cell>
          <cell r="AS3000">
            <v>4</v>
          </cell>
        </row>
        <row r="3001">
          <cell r="AR3001" t="str">
            <v>2794ATLAVL0000</v>
          </cell>
          <cell r="AS3001">
            <v>4</v>
          </cell>
        </row>
        <row r="3002">
          <cell r="AR3002" t="str">
            <v>2269BZNMSP1139</v>
          </cell>
          <cell r="AS3002">
            <v>5.5</v>
          </cell>
        </row>
        <row r="3003">
          <cell r="AR3003" t="str">
            <v>1467BZNMSP1140</v>
          </cell>
          <cell r="AS3003">
            <v>5.5</v>
          </cell>
        </row>
        <row r="3004">
          <cell r="AR3004" t="str">
            <v>1687BILMSP1200</v>
          </cell>
          <cell r="AS3004">
            <v>4.5</v>
          </cell>
        </row>
        <row r="3005">
          <cell r="AR3005" t="str">
            <v>0799BILMSP1200</v>
          </cell>
          <cell r="AS3005">
            <v>4.5</v>
          </cell>
        </row>
        <row r="3006">
          <cell r="AR3006" t="str">
            <v>2571BILMSP1200</v>
          </cell>
          <cell r="AS3006">
            <v>4.5</v>
          </cell>
        </row>
        <row r="3007">
          <cell r="AR3007" t="str">
            <v>2198BZNSLC1200</v>
          </cell>
          <cell r="AS3007">
            <v>1.5</v>
          </cell>
        </row>
        <row r="3008">
          <cell r="AR3008" t="str">
            <v>2757FCASLC1200</v>
          </cell>
          <cell r="AS3008">
            <v>3.5</v>
          </cell>
        </row>
        <row r="3009">
          <cell r="AR3009" t="str">
            <v>1080STLATL1200</v>
          </cell>
          <cell r="AS3009">
            <v>5</v>
          </cell>
        </row>
        <row r="3010">
          <cell r="AR3010" t="str">
            <v>1340BZNSLC1209</v>
          </cell>
          <cell r="AS3010">
            <v>1.5</v>
          </cell>
        </row>
        <row r="3011">
          <cell r="AR3011" t="str">
            <v>2204ATLSTL1210</v>
          </cell>
          <cell r="AS3011">
            <v>5</v>
          </cell>
        </row>
        <row r="3012">
          <cell r="AR3012" t="str">
            <v>1331ATLTYS1214</v>
          </cell>
          <cell r="AS3012">
            <v>4</v>
          </cell>
        </row>
        <row r="3013">
          <cell r="AR3013" t="str">
            <v>1105ATLSLC1215</v>
          </cell>
          <cell r="AS3013">
            <v>8.5</v>
          </cell>
        </row>
        <row r="3014">
          <cell r="AR3014" t="str">
            <v>2048ATLSLC1215</v>
          </cell>
          <cell r="AS3014">
            <v>8.5</v>
          </cell>
        </row>
        <row r="3015">
          <cell r="AR3015" t="str">
            <v>2309ATLSTL1220</v>
          </cell>
          <cell r="AS3015">
            <v>5</v>
          </cell>
        </row>
        <row r="3016">
          <cell r="AR3016" t="str">
            <v>1472ATLTYS1220</v>
          </cell>
          <cell r="AS3016">
            <v>4</v>
          </cell>
        </row>
        <row r="3017">
          <cell r="AR3017" t="str">
            <v>1698BILSLC1229</v>
          </cell>
          <cell r="AS3017">
            <v>1.5</v>
          </cell>
        </row>
        <row r="3018">
          <cell r="AR3018" t="str">
            <v>2024PDXMSP1230</v>
          </cell>
          <cell r="AS3018">
            <v>6.5</v>
          </cell>
        </row>
        <row r="3019">
          <cell r="AR3019" t="str">
            <v>1457BZNATL1300</v>
          </cell>
          <cell r="AS3019">
            <v>8</v>
          </cell>
        </row>
        <row r="3020">
          <cell r="AR3020" t="str">
            <v>0688JACSLC1300</v>
          </cell>
          <cell r="AS3020">
            <v>2.5</v>
          </cell>
        </row>
        <row r="3021">
          <cell r="AR3021" t="str">
            <v>2155SLCATL1300</v>
          </cell>
          <cell r="AS3021">
            <v>8.5</v>
          </cell>
        </row>
        <row r="3022">
          <cell r="AR3022" t="str">
            <v>1506JACSLC1305</v>
          </cell>
          <cell r="AS3022">
            <v>2.5</v>
          </cell>
        </row>
        <row r="3023">
          <cell r="AR3023" t="str">
            <v>2090PDXMSP1330</v>
          </cell>
          <cell r="AS3023">
            <v>6.5</v>
          </cell>
        </row>
        <row r="3024">
          <cell r="AR3024" t="str">
            <v>1570ATLSTL1341</v>
          </cell>
          <cell r="AS3024">
            <v>5</v>
          </cell>
        </row>
        <row r="3025">
          <cell r="AR3025" t="str">
            <v>1331TYSATL1342</v>
          </cell>
          <cell r="AS3025">
            <v>4</v>
          </cell>
        </row>
        <row r="3026">
          <cell r="AR3026" t="str">
            <v>1472TYSATL1349</v>
          </cell>
          <cell r="AS3026">
            <v>4</v>
          </cell>
        </row>
        <row r="3027">
          <cell r="AR3027" t="str">
            <v>2301ATLJAC1350</v>
          </cell>
          <cell r="AS3027">
            <v>8</v>
          </cell>
        </row>
        <row r="3028">
          <cell r="AR3028" t="str">
            <v>0860JACATL1355</v>
          </cell>
          <cell r="AS3028">
            <v>8</v>
          </cell>
        </row>
        <row r="3029">
          <cell r="AR3029" t="str">
            <v>1940MSPBZN1400</v>
          </cell>
          <cell r="AS3029">
            <v>5.5</v>
          </cell>
        </row>
        <row r="3030">
          <cell r="AR3030" t="str">
            <v>1524SLCATL1425</v>
          </cell>
          <cell r="AS3030">
            <v>8.5</v>
          </cell>
        </row>
        <row r="3031">
          <cell r="AR3031" t="str">
            <v>1108SLCATL1430</v>
          </cell>
          <cell r="AS3031">
            <v>8.5</v>
          </cell>
        </row>
        <row r="3032">
          <cell r="AR3032" t="str">
            <v>2309STLATL1443</v>
          </cell>
          <cell r="AS3032">
            <v>5</v>
          </cell>
        </row>
        <row r="3033">
          <cell r="AR3033" t="str">
            <v>0780JACMSP1445</v>
          </cell>
          <cell r="AS3033">
            <v>6.5</v>
          </cell>
        </row>
        <row r="3034">
          <cell r="AR3034" t="str">
            <v>2204STLATL1445</v>
          </cell>
          <cell r="AS3034">
            <v>5</v>
          </cell>
        </row>
        <row r="3035">
          <cell r="AR3035" t="str">
            <v>1802ATLSLC1453</v>
          </cell>
          <cell r="AS3035">
            <v>8.5</v>
          </cell>
        </row>
        <row r="3036">
          <cell r="AR3036" t="str">
            <v>1188ATLBZN1501</v>
          </cell>
          <cell r="AS3036">
            <v>8</v>
          </cell>
        </row>
        <row r="3037">
          <cell r="AR3037" t="str">
            <v>1507STLATL1530</v>
          </cell>
          <cell r="AS3037">
            <v>5</v>
          </cell>
        </row>
        <row r="3038">
          <cell r="AR3038" t="str">
            <v>2325SLCATL1535</v>
          </cell>
          <cell r="AS3038">
            <v>8.5</v>
          </cell>
        </row>
        <row r="3039">
          <cell r="AR3039" t="str">
            <v>1423ATLSTL1548</v>
          </cell>
          <cell r="AS3039">
            <v>5</v>
          </cell>
        </row>
        <row r="3040">
          <cell r="AR3040" t="str">
            <v>1896SLCRDU1550</v>
          </cell>
          <cell r="AS3040">
            <v>5.5</v>
          </cell>
        </row>
        <row r="3041">
          <cell r="AR3041" t="str">
            <v>1570STLATL1606</v>
          </cell>
          <cell r="AS3041">
            <v>5</v>
          </cell>
        </row>
        <row r="3042">
          <cell r="AR3042" t="str">
            <v>1507ATLSLC1611</v>
          </cell>
          <cell r="AS3042">
            <v>8.5</v>
          </cell>
        </row>
        <row r="3043">
          <cell r="AR3043" t="str">
            <v>0978MSPBZN1619</v>
          </cell>
          <cell r="AS3043">
            <v>5.5</v>
          </cell>
        </row>
        <row r="3044">
          <cell r="AR3044" t="str">
            <v>0787MSPBIL1630</v>
          </cell>
          <cell r="AS3044">
            <v>4.5</v>
          </cell>
        </row>
        <row r="3045">
          <cell r="AR3045" t="str">
            <v>2606MSPBIL1635</v>
          </cell>
          <cell r="AS3045">
            <v>4.5</v>
          </cell>
        </row>
        <row r="3046">
          <cell r="AR3046" t="str">
            <v>1503MSPPDX1645</v>
          </cell>
          <cell r="AS3046">
            <v>6.5</v>
          </cell>
        </row>
        <row r="3047">
          <cell r="AR3047" t="str">
            <v>1852SLCBIL1700</v>
          </cell>
          <cell r="AS3047">
            <v>1.5</v>
          </cell>
        </row>
        <row r="3048">
          <cell r="AR3048" t="str">
            <v>1054SLCBIL1700</v>
          </cell>
          <cell r="AS3048">
            <v>1.5</v>
          </cell>
        </row>
        <row r="3049">
          <cell r="AR3049" t="str">
            <v>1152SLCBIL1705</v>
          </cell>
          <cell r="AS3049">
            <v>1.5</v>
          </cell>
        </row>
        <row r="3050">
          <cell r="AR3050" t="str">
            <v>2347SLCBIL1705</v>
          </cell>
          <cell r="AS3050">
            <v>1.5</v>
          </cell>
        </row>
        <row r="3051">
          <cell r="AR3051" t="str">
            <v>1940BZNMSP1710</v>
          </cell>
          <cell r="AS3051">
            <v>5.5</v>
          </cell>
        </row>
        <row r="3052">
          <cell r="AR3052" t="str">
            <v>0014SLCATL1710</v>
          </cell>
          <cell r="AS3052">
            <v>8.5</v>
          </cell>
        </row>
        <row r="3053">
          <cell r="AR3053" t="str">
            <v>2700SLCJAC1715</v>
          </cell>
          <cell r="AS3053">
            <v>2.5</v>
          </cell>
        </row>
        <row r="3054">
          <cell r="AR3054" t="str">
            <v>2736SLCJAC1715</v>
          </cell>
          <cell r="AS3054">
            <v>2.5</v>
          </cell>
        </row>
        <row r="3055">
          <cell r="AR3055" t="str">
            <v>2069ATLTYS1728</v>
          </cell>
          <cell r="AS3055">
            <v>4</v>
          </cell>
        </row>
        <row r="3056">
          <cell r="AR3056" t="str">
            <v>2781ATLTYS1734</v>
          </cell>
          <cell r="AS3056">
            <v>4</v>
          </cell>
        </row>
        <row r="3057">
          <cell r="AR3057" t="str">
            <v>2084ATLSTL1756</v>
          </cell>
          <cell r="AS3057">
            <v>5</v>
          </cell>
        </row>
        <row r="3058">
          <cell r="AR3058" t="str">
            <v>1423STLATL1810</v>
          </cell>
          <cell r="AS3058">
            <v>5</v>
          </cell>
        </row>
        <row r="3059">
          <cell r="AR3059" t="str">
            <v>1820ATLSLC1815</v>
          </cell>
          <cell r="AS3059">
            <v>8.5</v>
          </cell>
        </row>
        <row r="3060">
          <cell r="AR3060" t="str">
            <v>2301JACATL1835</v>
          </cell>
          <cell r="AS3060">
            <v>8</v>
          </cell>
        </row>
        <row r="3061">
          <cell r="AR3061" t="str">
            <v>2069TYSATL1856</v>
          </cell>
          <cell r="AS3061">
            <v>4</v>
          </cell>
        </row>
        <row r="3062">
          <cell r="AR3062" t="str">
            <v>2781TYSATL1859</v>
          </cell>
          <cell r="AS3062">
            <v>4</v>
          </cell>
        </row>
        <row r="3063">
          <cell r="AR3063" t="str">
            <v>1697BILSLC1900</v>
          </cell>
          <cell r="AS3063">
            <v>1.5</v>
          </cell>
        </row>
        <row r="3064">
          <cell r="AR3064" t="str">
            <v>1510BILSLC1900</v>
          </cell>
          <cell r="AS3064">
            <v>1.5</v>
          </cell>
        </row>
        <row r="3065">
          <cell r="AR3065" t="str">
            <v>2700JACSLC1900</v>
          </cell>
          <cell r="AS3065">
            <v>2.5</v>
          </cell>
        </row>
        <row r="3066">
          <cell r="AR3066" t="str">
            <v>2736JACSLC1900</v>
          </cell>
          <cell r="AS3066">
            <v>2.5</v>
          </cell>
        </row>
        <row r="3067">
          <cell r="AR3067" t="str">
            <v>1152BILSLC1903</v>
          </cell>
          <cell r="AS3067">
            <v>1.5</v>
          </cell>
        </row>
        <row r="3068">
          <cell r="AR3068" t="str">
            <v>2347BILSLC1903</v>
          </cell>
          <cell r="AS3068">
            <v>1.5</v>
          </cell>
        </row>
        <row r="3069">
          <cell r="AR3069" t="str">
            <v>1199ATLSTL1920</v>
          </cell>
          <cell r="AS3069">
            <v>5</v>
          </cell>
        </row>
        <row r="3070">
          <cell r="AR3070" t="str">
            <v>1410ATLTYS1925</v>
          </cell>
          <cell r="AS3070">
            <v>4</v>
          </cell>
        </row>
        <row r="3071">
          <cell r="AR3071" t="str">
            <v>0787BILMSP1925</v>
          </cell>
          <cell r="AS3071">
            <v>4.5</v>
          </cell>
        </row>
        <row r="3072">
          <cell r="AR3072" t="str">
            <v>2606BILMSP1930</v>
          </cell>
          <cell r="AS3072">
            <v>4.5</v>
          </cell>
        </row>
        <row r="3073">
          <cell r="AR3073" t="str">
            <v>2739SLCJAC1945</v>
          </cell>
          <cell r="AS3073">
            <v>2.5</v>
          </cell>
        </row>
        <row r="3074">
          <cell r="AR3074" t="str">
            <v>0978BZNMSP1946</v>
          </cell>
          <cell r="AS3074">
            <v>5.5</v>
          </cell>
        </row>
        <row r="3075">
          <cell r="AR3075" t="str">
            <v>0147SLCATL1955</v>
          </cell>
          <cell r="AS3075">
            <v>8.5</v>
          </cell>
        </row>
        <row r="3076">
          <cell r="AR3076" t="str">
            <v>1855SLCATL1959</v>
          </cell>
          <cell r="AS3076">
            <v>8.5</v>
          </cell>
        </row>
        <row r="3077">
          <cell r="AR3077" t="str">
            <v>1188BZNATL2018</v>
          </cell>
          <cell r="AS3077">
            <v>8</v>
          </cell>
        </row>
        <row r="3078">
          <cell r="AR3078" t="str">
            <v>2084STLATL2032</v>
          </cell>
          <cell r="AS3078">
            <v>5</v>
          </cell>
        </row>
        <row r="3079">
          <cell r="AR3079" t="str">
            <v>1458ATLSLC2043</v>
          </cell>
          <cell r="AS3079">
            <v>8.5</v>
          </cell>
        </row>
        <row r="3080">
          <cell r="AR3080" t="str">
            <v>2053ATLSLC2043</v>
          </cell>
          <cell r="AS3080">
            <v>8.5</v>
          </cell>
        </row>
        <row r="3081">
          <cell r="AR3081" t="str">
            <v>1896RDUSLC2052</v>
          </cell>
          <cell r="AS3081">
            <v>5.5</v>
          </cell>
        </row>
        <row r="3082">
          <cell r="AR3082" t="str">
            <v>1410TYSATL2054</v>
          </cell>
          <cell r="AS3082">
            <v>4</v>
          </cell>
        </row>
        <row r="3083">
          <cell r="AR3083" t="str">
            <v>1493AVLATL1130</v>
          </cell>
          <cell r="AS3083">
            <v>4</v>
          </cell>
        </row>
        <row r="3084">
          <cell r="AR3084" t="str">
            <v>1554AVLATL1130</v>
          </cell>
          <cell r="AS3084">
            <v>4</v>
          </cell>
        </row>
        <row r="3085">
          <cell r="AR3085" t="str">
            <v>1980BHMATL1145</v>
          </cell>
          <cell r="AS3085">
            <v>4</v>
          </cell>
        </row>
        <row r="3086">
          <cell r="AR3086" t="str">
            <v>1938BNASEA1200</v>
          </cell>
          <cell r="AS3086">
            <v>5.5</v>
          </cell>
        </row>
        <row r="3087">
          <cell r="AR3087" t="str">
            <v>2886BNASEA1200</v>
          </cell>
          <cell r="AS3087">
            <v>5.5</v>
          </cell>
        </row>
        <row r="3088">
          <cell r="AR3088" t="str">
            <v>2165MCIATL1205</v>
          </cell>
          <cell r="AS3088">
            <v>5</v>
          </cell>
        </row>
        <row r="3089">
          <cell r="AR3089" t="str">
            <v>2039ATLSEA1210</v>
          </cell>
          <cell r="AS3089">
            <v>10.5</v>
          </cell>
        </row>
        <row r="3090">
          <cell r="AR3090" t="str">
            <v>2106ATLMCI1212</v>
          </cell>
          <cell r="AS3090">
            <v>5</v>
          </cell>
        </row>
        <row r="3091">
          <cell r="AR3091" t="str">
            <v>2040LEXATL1215</v>
          </cell>
          <cell r="AS3091">
            <v>4</v>
          </cell>
        </row>
        <row r="3092">
          <cell r="AR3092" t="str">
            <v>2003OMAATL1220</v>
          </cell>
          <cell r="AS3092">
            <v>6</v>
          </cell>
        </row>
        <row r="3093">
          <cell r="AR3093" t="str">
            <v>2711ATLOMA1255</v>
          </cell>
          <cell r="AS3093">
            <v>6</v>
          </cell>
        </row>
        <row r="3094">
          <cell r="AR3094" t="str">
            <v>2094ATLBHM1256</v>
          </cell>
          <cell r="AS3094">
            <v>4</v>
          </cell>
        </row>
        <row r="3095">
          <cell r="AR3095" t="str">
            <v>2242BHMATL1300</v>
          </cell>
          <cell r="AS3095">
            <v>4</v>
          </cell>
        </row>
        <row r="3096">
          <cell r="AR3096" t="str">
            <v>2233MCIATL1300</v>
          </cell>
          <cell r="AS3096">
            <v>5</v>
          </cell>
        </row>
        <row r="3097">
          <cell r="AR3097" t="str">
            <v>2984ATLOMA1306</v>
          </cell>
          <cell r="AS3097">
            <v>6</v>
          </cell>
        </row>
        <row r="3098">
          <cell r="AR3098" t="str">
            <v>2936SEAATL1315</v>
          </cell>
          <cell r="AS3098">
            <v>10.5</v>
          </cell>
        </row>
        <row r="3099">
          <cell r="AR3099" t="str">
            <v>2346SEAATL1320</v>
          </cell>
          <cell r="AS3099">
            <v>10.5</v>
          </cell>
        </row>
        <row r="3100">
          <cell r="AR3100" t="str">
            <v>0746MCIATL1330</v>
          </cell>
          <cell r="AS3100">
            <v>5</v>
          </cell>
        </row>
        <row r="3101">
          <cell r="AR3101" t="str">
            <v>0039ATLSEA1346</v>
          </cell>
          <cell r="AS3101">
            <v>10.5</v>
          </cell>
        </row>
        <row r="3102">
          <cell r="AR3102" t="str">
            <v>2541ATLDSM1352</v>
          </cell>
          <cell r="AS3102">
            <v>5</v>
          </cell>
        </row>
        <row r="3103">
          <cell r="AR3103" t="str">
            <v>1691MTJATL1355</v>
          </cell>
          <cell r="AS3103">
            <v>8</v>
          </cell>
        </row>
        <row r="3104">
          <cell r="AR3104" t="str">
            <v>1754ATLHDN1415</v>
          </cell>
          <cell r="AS3104">
            <v>8</v>
          </cell>
        </row>
        <row r="3105">
          <cell r="AR3105" t="str">
            <v>2094BHMATL1429</v>
          </cell>
          <cell r="AS3105">
            <v>4</v>
          </cell>
        </row>
        <row r="3106">
          <cell r="AR3106" t="str">
            <v>2075ATLMCI1435</v>
          </cell>
          <cell r="AS3106">
            <v>5</v>
          </cell>
        </row>
        <row r="3107">
          <cell r="AR3107" t="str">
            <v>1379ATLBHM1451</v>
          </cell>
          <cell r="AS3107">
            <v>4</v>
          </cell>
        </row>
        <row r="3108">
          <cell r="AR3108" t="str">
            <v>2702ATLOMA1459</v>
          </cell>
          <cell r="AS3108">
            <v>6</v>
          </cell>
        </row>
        <row r="3109">
          <cell r="AR3109" t="str">
            <v>1262ATLOMA1501</v>
          </cell>
          <cell r="AS3109">
            <v>6</v>
          </cell>
        </row>
        <row r="3110">
          <cell r="AR3110" t="str">
            <v>2106MCIATL1506</v>
          </cell>
          <cell r="AS3110">
            <v>5</v>
          </cell>
        </row>
        <row r="3111">
          <cell r="AR3111" t="str">
            <v>2864SEAATL1525</v>
          </cell>
          <cell r="AS3111">
            <v>10.5</v>
          </cell>
        </row>
        <row r="3112">
          <cell r="AR3112" t="str">
            <v>1562SLCMCI1537</v>
          </cell>
          <cell r="AS3112">
            <v>3.5</v>
          </cell>
        </row>
        <row r="3113">
          <cell r="AR3113" t="str">
            <v>1907SLCMCI1542</v>
          </cell>
          <cell r="AS3113">
            <v>3.5</v>
          </cell>
        </row>
        <row r="3114">
          <cell r="AR3114" t="str">
            <v>2580ATLSEA1548</v>
          </cell>
          <cell r="AS3114">
            <v>10.5</v>
          </cell>
        </row>
        <row r="3115">
          <cell r="AR3115" t="str">
            <v>2711OMAATL1608</v>
          </cell>
          <cell r="AS3115">
            <v>6</v>
          </cell>
        </row>
        <row r="3116">
          <cell r="AR3116" t="str">
            <v>1250ATLMCI1614</v>
          </cell>
          <cell r="AS3116">
            <v>5</v>
          </cell>
        </row>
        <row r="3117">
          <cell r="AR3117" t="str">
            <v>2984OMAATL1620</v>
          </cell>
          <cell r="AS3117">
            <v>6</v>
          </cell>
        </row>
        <row r="3118">
          <cell r="AR3118" t="str">
            <v>1379BHMATL1625</v>
          </cell>
          <cell r="AS3118">
            <v>4</v>
          </cell>
        </row>
        <row r="3119">
          <cell r="AR3119" t="str">
            <v>1360ATLBHM1628</v>
          </cell>
          <cell r="AS3119">
            <v>4</v>
          </cell>
        </row>
        <row r="3120">
          <cell r="AR3120" t="str">
            <v>2541DSMATL1640</v>
          </cell>
          <cell r="AS3120">
            <v>5</v>
          </cell>
        </row>
        <row r="3121">
          <cell r="AR3121" t="str">
            <v>2075MCIATL1728</v>
          </cell>
          <cell r="AS3121">
            <v>5</v>
          </cell>
        </row>
        <row r="3122">
          <cell r="AR3122" t="str">
            <v>2329ATLSEA1740</v>
          </cell>
          <cell r="AS3122">
            <v>10.5</v>
          </cell>
        </row>
        <row r="3123">
          <cell r="AR3123" t="str">
            <v>2322BHMATL1800</v>
          </cell>
          <cell r="AS3123">
            <v>4</v>
          </cell>
        </row>
        <row r="3124">
          <cell r="AR3124" t="str">
            <v>0116BHMATL1805</v>
          </cell>
          <cell r="AS3124">
            <v>4</v>
          </cell>
        </row>
        <row r="3125">
          <cell r="AR3125" t="str">
            <v>1262OMAATL1807</v>
          </cell>
          <cell r="AS3125">
            <v>6</v>
          </cell>
        </row>
        <row r="3126">
          <cell r="AR3126" t="str">
            <v>2256ATLMCI1809</v>
          </cell>
          <cell r="AS3126">
            <v>5</v>
          </cell>
        </row>
        <row r="3127">
          <cell r="AR3127" t="str">
            <v>2702OMAATL1810</v>
          </cell>
          <cell r="AS3127">
            <v>6</v>
          </cell>
        </row>
        <row r="3128">
          <cell r="AR3128" t="str">
            <v>1051ATLBHM1815</v>
          </cell>
          <cell r="AS3128">
            <v>4</v>
          </cell>
        </row>
        <row r="3129">
          <cell r="AR3129" t="str">
            <v>0038SEAATL1815</v>
          </cell>
          <cell r="AS3129">
            <v>10.5</v>
          </cell>
        </row>
        <row r="3130">
          <cell r="AR3130" t="str">
            <v>1239SEARDU1830</v>
          </cell>
          <cell r="AS3130">
            <v>6.5</v>
          </cell>
        </row>
        <row r="3131">
          <cell r="AR3131" t="str">
            <v>1754HDNATL1840</v>
          </cell>
          <cell r="AS3131">
            <v>8</v>
          </cell>
        </row>
        <row r="3132">
          <cell r="AR3132" t="str">
            <v>2540SEARDU1841</v>
          </cell>
          <cell r="AS3132">
            <v>6.5</v>
          </cell>
        </row>
        <row r="3133">
          <cell r="AR3133" t="str">
            <v>1532ATLDSM1857</v>
          </cell>
          <cell r="AS3133">
            <v>5</v>
          </cell>
        </row>
        <row r="3134">
          <cell r="AR3134" t="str">
            <v>1250MCIATL1905</v>
          </cell>
          <cell r="AS3134">
            <v>5</v>
          </cell>
        </row>
        <row r="3135">
          <cell r="AR3135" t="str">
            <v>0878SEAATL1915</v>
          </cell>
          <cell r="AS3135">
            <v>10.5</v>
          </cell>
        </row>
        <row r="3136">
          <cell r="AR3136" t="str">
            <v>2834ATLMCI1920</v>
          </cell>
          <cell r="AS3136">
            <v>5</v>
          </cell>
        </row>
        <row r="3137">
          <cell r="AR3137" t="str">
            <v>1232SEAATL1922</v>
          </cell>
          <cell r="AS3137">
            <v>10.5</v>
          </cell>
        </row>
        <row r="3138">
          <cell r="AR3138" t="str">
            <v>1051BHMATL1952</v>
          </cell>
          <cell r="AS3138">
            <v>4</v>
          </cell>
        </row>
        <row r="3139">
          <cell r="AR3139" t="str">
            <v>1243ATLDFW1128</v>
          </cell>
          <cell r="AS3139">
            <v>6.5</v>
          </cell>
        </row>
        <row r="3140">
          <cell r="AR3140" t="str">
            <v>2410DALATL1200</v>
          </cell>
          <cell r="AS3140">
            <v>5</v>
          </cell>
        </row>
        <row r="3141">
          <cell r="AR3141" t="str">
            <v>1966DFWATL1200</v>
          </cell>
          <cell r="AS3141">
            <v>6.5</v>
          </cell>
        </row>
        <row r="3142">
          <cell r="AR3142" t="str">
            <v>2847IAHATL1205</v>
          </cell>
          <cell r="AS3142">
            <v>7</v>
          </cell>
        </row>
        <row r="3143">
          <cell r="AR3143" t="str">
            <v>1186ATLDAL1210</v>
          </cell>
          <cell r="AS3143">
            <v>5</v>
          </cell>
        </row>
        <row r="3144">
          <cell r="AR3144" t="str">
            <v>2226SATATL1210</v>
          </cell>
          <cell r="AS3144">
            <v>6</v>
          </cell>
        </row>
        <row r="3145">
          <cell r="AR3145" t="str">
            <v>1641ATLSAT1215</v>
          </cell>
          <cell r="AS3145">
            <v>6</v>
          </cell>
        </row>
        <row r="3146">
          <cell r="AR3146" t="str">
            <v>2310ATLDFW1249</v>
          </cell>
          <cell r="AS3146">
            <v>6.5</v>
          </cell>
        </row>
        <row r="3147">
          <cell r="AR3147" t="str">
            <v>1929IAHATL1310</v>
          </cell>
          <cell r="AS3147">
            <v>7</v>
          </cell>
        </row>
        <row r="3148">
          <cell r="AR3148" t="str">
            <v>2981IAHATL1310</v>
          </cell>
          <cell r="AS3148">
            <v>7</v>
          </cell>
        </row>
        <row r="3149">
          <cell r="AR3149" t="str">
            <v>2412DFWATL1315</v>
          </cell>
          <cell r="AS3149">
            <v>6.5</v>
          </cell>
        </row>
        <row r="3150">
          <cell r="AR3150" t="str">
            <v>1954DFWATL1315</v>
          </cell>
          <cell r="AS3150">
            <v>6.5</v>
          </cell>
        </row>
        <row r="3151">
          <cell r="AR3151" t="str">
            <v>0055ATLIAH1318</v>
          </cell>
          <cell r="AS3151">
            <v>7</v>
          </cell>
        </row>
        <row r="3152">
          <cell r="AR3152" t="str">
            <v>2851ATLIAH1318</v>
          </cell>
          <cell r="AS3152">
            <v>7</v>
          </cell>
        </row>
        <row r="3153">
          <cell r="AR3153" t="str">
            <v>2132ATLSAT1351</v>
          </cell>
          <cell r="AS3153">
            <v>6</v>
          </cell>
        </row>
        <row r="3154">
          <cell r="AR3154" t="str">
            <v>1710ATLDFW1353</v>
          </cell>
          <cell r="AS3154">
            <v>6.5</v>
          </cell>
        </row>
        <row r="3155">
          <cell r="AR3155" t="str">
            <v>1318SATATL1432</v>
          </cell>
          <cell r="AS3155">
            <v>6</v>
          </cell>
        </row>
        <row r="3156">
          <cell r="AR3156" t="str">
            <v>1243DFWATL1435</v>
          </cell>
          <cell r="AS3156">
            <v>6.5</v>
          </cell>
        </row>
        <row r="3157">
          <cell r="AR3157" t="str">
            <v>2505ATLDFW1454</v>
          </cell>
          <cell r="AS3157">
            <v>6.5</v>
          </cell>
        </row>
        <row r="3158">
          <cell r="AR3158" t="str">
            <v>1448ATLDAL1459</v>
          </cell>
          <cell r="AS3158">
            <v>5</v>
          </cell>
        </row>
        <row r="3159">
          <cell r="AR3159" t="str">
            <v>1186DALATL1501</v>
          </cell>
          <cell r="AS3159">
            <v>5</v>
          </cell>
        </row>
        <row r="3160">
          <cell r="AR3160" t="str">
            <v>1790ATLSAT1540</v>
          </cell>
          <cell r="AS3160">
            <v>6</v>
          </cell>
        </row>
        <row r="3161">
          <cell r="AR3161" t="str">
            <v>1641SATATL1550</v>
          </cell>
          <cell r="AS3161">
            <v>6</v>
          </cell>
        </row>
        <row r="3162">
          <cell r="AR3162" t="str">
            <v>2310DFWATL1559</v>
          </cell>
          <cell r="AS3162">
            <v>6.5</v>
          </cell>
        </row>
        <row r="3163">
          <cell r="AR3163" t="str">
            <v>2152ATLIAH1605</v>
          </cell>
          <cell r="AS3163">
            <v>7</v>
          </cell>
        </row>
        <row r="3164">
          <cell r="AR3164" t="str">
            <v>2851IAHATL1615</v>
          </cell>
          <cell r="AS3164">
            <v>7</v>
          </cell>
        </row>
        <row r="3165">
          <cell r="AR3165" t="str">
            <v>1171ATLDFW1648</v>
          </cell>
          <cell r="AS3165">
            <v>6.5</v>
          </cell>
        </row>
        <row r="3166">
          <cell r="AR3166" t="str">
            <v>1383ATLSAT1655</v>
          </cell>
          <cell r="AS3166">
            <v>6</v>
          </cell>
        </row>
        <row r="3167">
          <cell r="AR3167" t="str">
            <v>1710DFWATL1705</v>
          </cell>
          <cell r="AS3167">
            <v>6.5</v>
          </cell>
        </row>
        <row r="3168">
          <cell r="AR3168" t="str">
            <v>2132SATATL1714</v>
          </cell>
          <cell r="AS3168">
            <v>6</v>
          </cell>
        </row>
        <row r="3169">
          <cell r="AR3169" t="str">
            <v>0976ATLIAH1746</v>
          </cell>
          <cell r="AS3169">
            <v>7</v>
          </cell>
        </row>
        <row r="3170">
          <cell r="AR3170" t="str">
            <v>1513ATLDFW1748</v>
          </cell>
          <cell r="AS3170">
            <v>6.5</v>
          </cell>
        </row>
        <row r="3171">
          <cell r="AR3171" t="str">
            <v>1448DALATL1752</v>
          </cell>
          <cell r="AS3171">
            <v>5</v>
          </cell>
        </row>
        <row r="3172">
          <cell r="AR3172" t="str">
            <v>2055ATLDAL1755</v>
          </cell>
          <cell r="AS3172">
            <v>5</v>
          </cell>
        </row>
        <row r="3173">
          <cell r="AR3173" t="str">
            <v>2224ATLSAT1758</v>
          </cell>
          <cell r="AS3173">
            <v>6</v>
          </cell>
        </row>
        <row r="3174">
          <cell r="AR3174" t="str">
            <v>2125DFWATL1805</v>
          </cell>
          <cell r="AS3174">
            <v>6.5</v>
          </cell>
        </row>
        <row r="3175">
          <cell r="AR3175" t="str">
            <v>2505DFWATL1810</v>
          </cell>
          <cell r="AS3175">
            <v>6.5</v>
          </cell>
        </row>
        <row r="3176">
          <cell r="AR3176" t="str">
            <v>2036ATLSAT1835</v>
          </cell>
          <cell r="AS3176">
            <v>6</v>
          </cell>
        </row>
        <row r="3177">
          <cell r="AR3177" t="str">
            <v>1790SATATL1900</v>
          </cell>
          <cell r="AS3177">
            <v>6</v>
          </cell>
        </row>
        <row r="3178">
          <cell r="AR3178" t="str">
            <v>2152IAHATL1903</v>
          </cell>
          <cell r="AS3178">
            <v>7</v>
          </cell>
        </row>
        <row r="3179">
          <cell r="AR3179" t="str">
            <v>2501ATLDFW1914</v>
          </cell>
          <cell r="AS3179">
            <v>6.5</v>
          </cell>
        </row>
        <row r="3180">
          <cell r="AR3180" t="str">
            <v>2815ATLIAH1915</v>
          </cell>
          <cell r="AS3180">
            <v>7</v>
          </cell>
        </row>
        <row r="3181">
          <cell r="AR3181" t="str">
            <v>0966ATLSAT1953</v>
          </cell>
          <cell r="AS3181">
            <v>6</v>
          </cell>
        </row>
        <row r="3182">
          <cell r="AR3182" t="str">
            <v>1871ATLSAT1953</v>
          </cell>
          <cell r="AS3182">
            <v>6</v>
          </cell>
        </row>
        <row r="3183">
          <cell r="AR3183" t="str">
            <v>1171DFWATL1956</v>
          </cell>
          <cell r="AS3183">
            <v>6.5</v>
          </cell>
        </row>
        <row r="3184">
          <cell r="AR3184" t="str">
            <v>1636SANATL0520</v>
          </cell>
          <cell r="AS3184">
            <v>9</v>
          </cell>
        </row>
        <row r="3185">
          <cell r="AR3185" t="str">
            <v>1588SEAATL0525</v>
          </cell>
          <cell r="AS3185">
            <v>10.5</v>
          </cell>
        </row>
        <row r="3186">
          <cell r="AR3186" t="str">
            <v>2318SMFATL0535</v>
          </cell>
          <cell r="AS3186">
            <v>9</v>
          </cell>
        </row>
        <row r="3187">
          <cell r="AR3187" t="str">
            <v>2348SJCATL0545</v>
          </cell>
          <cell r="AS3187">
            <v>9</v>
          </cell>
        </row>
        <row r="3188">
          <cell r="AR3188" t="str">
            <v>0395SLCATL0545</v>
          </cell>
          <cell r="AS3188">
            <v>8.5</v>
          </cell>
        </row>
        <row r="3189">
          <cell r="AR3189" t="str">
            <v>1775SFOATL0600</v>
          </cell>
          <cell r="AS3189">
            <v>11</v>
          </cell>
        </row>
        <row r="3190">
          <cell r="AR3190" t="str">
            <v>2540SEAATL0605</v>
          </cell>
          <cell r="AS3190">
            <v>10.5</v>
          </cell>
        </row>
        <row r="3191">
          <cell r="AR3191" t="str">
            <v>2450YVRATL0610</v>
          </cell>
          <cell r="AS3191">
            <v>10</v>
          </cell>
        </row>
        <row r="3192">
          <cell r="AR3192" t="str">
            <v>1717PDXATL0615</v>
          </cell>
          <cell r="AS3192">
            <v>9</v>
          </cell>
        </row>
        <row r="3193">
          <cell r="AR3193" t="str">
            <v>1948SFOATL0615</v>
          </cell>
          <cell r="AS3193">
            <v>11</v>
          </cell>
        </row>
        <row r="3194">
          <cell r="AR3194" t="str">
            <v>2118SEAATL0630</v>
          </cell>
          <cell r="AS3194">
            <v>10.5</v>
          </cell>
        </row>
        <row r="3195">
          <cell r="AR3195" t="str">
            <v>2359DENATL0650</v>
          </cell>
          <cell r="AS3195">
            <v>8</v>
          </cell>
        </row>
        <row r="3196">
          <cell r="AR3196" t="str">
            <v>2082SLCATL0650</v>
          </cell>
          <cell r="AS3196">
            <v>8.5</v>
          </cell>
        </row>
        <row r="3197">
          <cell r="AR3197" t="str">
            <v>2643PDXATL0655</v>
          </cell>
          <cell r="AS3197">
            <v>9</v>
          </cell>
        </row>
        <row r="3198">
          <cell r="AR3198" t="str">
            <v>1460SLCATL0655</v>
          </cell>
          <cell r="AS3198">
            <v>8.5</v>
          </cell>
        </row>
        <row r="3199">
          <cell r="AR3199" t="str">
            <v>1164AGSATL0945</v>
          </cell>
          <cell r="AS3199">
            <v>4</v>
          </cell>
        </row>
        <row r="3200">
          <cell r="AR3200" t="str">
            <v>0527AGSATL0945</v>
          </cell>
          <cell r="AS3200">
            <v>4</v>
          </cell>
        </row>
        <row r="3201">
          <cell r="AR3201" t="str">
            <v>1457GSPATL0945</v>
          </cell>
          <cell r="AS3201">
            <v>4</v>
          </cell>
        </row>
        <row r="3202">
          <cell r="AR3202" t="str">
            <v>2014SYRATL0955</v>
          </cell>
          <cell r="AS3202">
            <v>5</v>
          </cell>
        </row>
        <row r="3203">
          <cell r="AR3203" t="str">
            <v>1222BWIATL1000</v>
          </cell>
          <cell r="AS3203">
            <v>6</v>
          </cell>
        </row>
        <row r="3204">
          <cell r="AR3204" t="str">
            <v>1339BWIATL1000</v>
          </cell>
          <cell r="AS3204">
            <v>6</v>
          </cell>
        </row>
        <row r="3205">
          <cell r="AR3205" t="str">
            <v>1315LEXATL1000</v>
          </cell>
          <cell r="AS3205">
            <v>4</v>
          </cell>
        </row>
        <row r="3206">
          <cell r="AR3206" t="str">
            <v>1120LEXATL1000</v>
          </cell>
          <cell r="AS3206">
            <v>4</v>
          </cell>
        </row>
        <row r="3207">
          <cell r="AR3207" t="str">
            <v>1167MDTATL1000</v>
          </cell>
          <cell r="AS3207">
            <v>5</v>
          </cell>
        </row>
        <row r="3208">
          <cell r="AR3208" t="str">
            <v>1605PHLATL1000</v>
          </cell>
          <cell r="AS3208">
            <v>8</v>
          </cell>
        </row>
        <row r="3209">
          <cell r="AR3209" t="str">
            <v>2129ROCATL1004</v>
          </cell>
          <cell r="AS3209">
            <v>5</v>
          </cell>
        </row>
        <row r="3210">
          <cell r="AR3210" t="str">
            <v>0652MDTATL1015</v>
          </cell>
          <cell r="AS3210">
            <v>5</v>
          </cell>
        </row>
        <row r="3211">
          <cell r="AR3211" t="str">
            <v>1100BHMATL1030</v>
          </cell>
          <cell r="AS3211">
            <v>4</v>
          </cell>
        </row>
        <row r="3212">
          <cell r="AR3212" t="str">
            <v>1098OMAATL1042</v>
          </cell>
          <cell r="AS3212">
            <v>6</v>
          </cell>
        </row>
        <row r="3213">
          <cell r="AR3213" t="str">
            <v>2876CIDATL1045</v>
          </cell>
          <cell r="AS3213">
            <v>5</v>
          </cell>
        </row>
        <row r="3214">
          <cell r="AR3214" t="str">
            <v>2198CIDATL1045</v>
          </cell>
          <cell r="AS3214">
            <v>5</v>
          </cell>
        </row>
        <row r="3215">
          <cell r="AR3215" t="str">
            <v>1952DSMATL1045</v>
          </cell>
          <cell r="AS3215">
            <v>5</v>
          </cell>
        </row>
        <row r="3216">
          <cell r="AR3216" t="str">
            <v>2458ICTATL1056</v>
          </cell>
          <cell r="AS3216">
            <v>5</v>
          </cell>
        </row>
        <row r="3217">
          <cell r="AR3217" t="str">
            <v>1984AUSATL1100</v>
          </cell>
          <cell r="AS3217">
            <v>6</v>
          </cell>
        </row>
        <row r="3218">
          <cell r="AR3218" t="str">
            <v>1256GPTATL1100</v>
          </cell>
          <cell r="AS3218">
            <v>4</v>
          </cell>
        </row>
        <row r="3219">
          <cell r="AR3219" t="str">
            <v>1092GSPATL1100</v>
          </cell>
          <cell r="AS3219">
            <v>4</v>
          </cell>
        </row>
        <row r="3220">
          <cell r="AR3220" t="str">
            <v>0941MCIATL1100</v>
          </cell>
          <cell r="AS3220">
            <v>5</v>
          </cell>
        </row>
        <row r="3221">
          <cell r="AR3221" t="str">
            <v>1499MEMATL1100</v>
          </cell>
          <cell r="AS3221">
            <v>4</v>
          </cell>
        </row>
        <row r="3222">
          <cell r="AR3222" t="str">
            <v>2645OKCATL1100</v>
          </cell>
          <cell r="AS3222">
            <v>5</v>
          </cell>
        </row>
        <row r="3223">
          <cell r="AR3223" t="str">
            <v>1179STLATL1100</v>
          </cell>
          <cell r="AS3223">
            <v>5</v>
          </cell>
        </row>
        <row r="3224">
          <cell r="AR3224" t="str">
            <v>0505TULATL1100</v>
          </cell>
          <cell r="AS3224">
            <v>5</v>
          </cell>
        </row>
        <row r="3225">
          <cell r="AR3225" t="str">
            <v>2108TULATL1100</v>
          </cell>
          <cell r="AS3225">
            <v>5</v>
          </cell>
        </row>
        <row r="3226">
          <cell r="AR3226" t="str">
            <v>1948HOUATL1110</v>
          </cell>
          <cell r="AS3226">
            <v>5</v>
          </cell>
        </row>
        <row r="3227">
          <cell r="AR3227" t="str">
            <v>2556RDUSEA1120</v>
          </cell>
          <cell r="AS3227">
            <v>6.5</v>
          </cell>
        </row>
        <row r="3228">
          <cell r="AR3228" t="str">
            <v>2107CLTSLC1135</v>
          </cell>
          <cell r="AS3228">
            <v>6.5</v>
          </cell>
        </row>
        <row r="3229">
          <cell r="AR3229" t="str">
            <v>1439HOUATL1140</v>
          </cell>
          <cell r="AS3229">
            <v>5</v>
          </cell>
        </row>
        <row r="3230">
          <cell r="AR3230" t="str">
            <v>1743LAXMIA0430</v>
          </cell>
          <cell r="AS3230">
            <v>8</v>
          </cell>
        </row>
        <row r="3231">
          <cell r="AR3231" t="str">
            <v>2603SLCMCO0455</v>
          </cell>
          <cell r="AS3231">
            <v>6.5</v>
          </cell>
        </row>
        <row r="3232">
          <cell r="AR3232" t="str">
            <v>0707LAXTPA0515</v>
          </cell>
          <cell r="AS3232">
            <v>7</v>
          </cell>
        </row>
        <row r="3233">
          <cell r="AR3233" t="str">
            <v>0739LAXTPA0515</v>
          </cell>
          <cell r="AS3233">
            <v>7</v>
          </cell>
        </row>
        <row r="3234">
          <cell r="AR3234" t="str">
            <v>1050SLCFLL0515</v>
          </cell>
          <cell r="AS3234">
            <v>7.5</v>
          </cell>
        </row>
        <row r="3235">
          <cell r="AR3235" t="str">
            <v>0819SLCFLL0515</v>
          </cell>
          <cell r="AS3235">
            <v>7.5</v>
          </cell>
        </row>
        <row r="3236">
          <cell r="AR3236" t="str">
            <v>1321LAXMCO0540</v>
          </cell>
          <cell r="AS3236">
            <v>8</v>
          </cell>
        </row>
        <row r="3237">
          <cell r="AR3237" t="str">
            <v>2485SEAFLL0540</v>
          </cell>
          <cell r="AS3237">
            <v>8.5</v>
          </cell>
        </row>
        <row r="3238">
          <cell r="AR3238" t="str">
            <v>2778SEAMCO0540</v>
          </cell>
          <cell r="AS3238">
            <v>8.5</v>
          </cell>
        </row>
        <row r="3239">
          <cell r="AR3239" t="str">
            <v>2762SLCTPA0559</v>
          </cell>
          <cell r="AS3239">
            <v>5.5</v>
          </cell>
        </row>
        <row r="3240">
          <cell r="AR3240" t="str">
            <v>2160PHXATL0705</v>
          </cell>
          <cell r="AS3240">
            <v>8.5</v>
          </cell>
        </row>
        <row r="3241">
          <cell r="AR3241" t="str">
            <v>2200MCOATL0915</v>
          </cell>
          <cell r="AS3241">
            <v>6</v>
          </cell>
        </row>
        <row r="3242">
          <cell r="AR3242" t="str">
            <v>2323TPAATL0925</v>
          </cell>
          <cell r="AS3242">
            <v>5</v>
          </cell>
        </row>
        <row r="3243">
          <cell r="AR3243" t="str">
            <v>2127FLLATL0940</v>
          </cell>
          <cell r="AS3243">
            <v>6</v>
          </cell>
        </row>
        <row r="3244">
          <cell r="AR3244" t="str">
            <v>1533SRQATL0945</v>
          </cell>
          <cell r="AS3244">
            <v>5</v>
          </cell>
        </row>
        <row r="3245">
          <cell r="AR3245" t="str">
            <v>1112DABATL0955</v>
          </cell>
          <cell r="AS3245">
            <v>4</v>
          </cell>
        </row>
        <row r="3246">
          <cell r="AR3246" t="str">
            <v>1738MLBATL0955</v>
          </cell>
          <cell r="AS3246">
            <v>5</v>
          </cell>
        </row>
        <row r="3247">
          <cell r="AR3247" t="str">
            <v>2447FLLDTW1000</v>
          </cell>
          <cell r="AS3247">
            <v>4.5</v>
          </cell>
        </row>
        <row r="3248">
          <cell r="AR3248" t="str">
            <v>1597GNVATL1004</v>
          </cell>
          <cell r="AS3248">
            <v>4</v>
          </cell>
        </row>
        <row r="3249">
          <cell r="AR3249" t="str">
            <v>1370GNVATL1005</v>
          </cell>
          <cell r="AS3249">
            <v>4</v>
          </cell>
        </row>
        <row r="3250">
          <cell r="AR3250" t="str">
            <v>2276MCOLGA1005</v>
          </cell>
          <cell r="AS3250">
            <v>6.5</v>
          </cell>
        </row>
        <row r="3251">
          <cell r="AR3251" t="str">
            <v>1988MCOATL1015</v>
          </cell>
          <cell r="AS3251">
            <v>6</v>
          </cell>
        </row>
        <row r="3252">
          <cell r="AR3252" t="str">
            <v>0942SRQATL1030</v>
          </cell>
          <cell r="AS3252">
            <v>5</v>
          </cell>
        </row>
        <row r="3253">
          <cell r="AR3253" t="str">
            <v>1872TPAATL1030</v>
          </cell>
          <cell r="AS3253">
            <v>5</v>
          </cell>
        </row>
        <row r="3254">
          <cell r="AR3254" t="str">
            <v>2137TPAATL1030</v>
          </cell>
          <cell r="AS3254">
            <v>5</v>
          </cell>
        </row>
        <row r="3255">
          <cell r="AR3255" t="str">
            <v>0827FLLATL1040</v>
          </cell>
          <cell r="AS3255">
            <v>6</v>
          </cell>
        </row>
        <row r="3256">
          <cell r="AR3256" t="str">
            <v>1977FLLSLC1045</v>
          </cell>
          <cell r="AS3256">
            <v>7.5</v>
          </cell>
        </row>
        <row r="3257">
          <cell r="AR3257" t="str">
            <v>0838FLLSLC1045</v>
          </cell>
          <cell r="AS3257">
            <v>7.5</v>
          </cell>
        </row>
        <row r="3258">
          <cell r="AR3258" t="str">
            <v>2621SATSLC1050</v>
          </cell>
          <cell r="AS3258">
            <v>3.5</v>
          </cell>
        </row>
        <row r="3259">
          <cell r="AR3259" t="str">
            <v>1818ATLMCO1055</v>
          </cell>
          <cell r="AS3259">
            <v>6</v>
          </cell>
        </row>
        <row r="3260">
          <cell r="AR3260" t="str">
            <v>1237ECPATL1055</v>
          </cell>
          <cell r="AS3260">
            <v>4</v>
          </cell>
        </row>
        <row r="3261">
          <cell r="AR3261" t="str">
            <v>1518AUSMSP1100</v>
          </cell>
          <cell r="AS3261">
            <v>5.5</v>
          </cell>
        </row>
        <row r="3262">
          <cell r="AR3262" t="str">
            <v>1343DFWLAX1100</v>
          </cell>
          <cell r="AS3262">
            <v>6.5</v>
          </cell>
        </row>
        <row r="3263">
          <cell r="AR3263" t="str">
            <v>1667ECPATL1100</v>
          </cell>
          <cell r="AS3263">
            <v>4</v>
          </cell>
        </row>
        <row r="3264">
          <cell r="AR3264" t="str">
            <v>2856FLLLGA1100</v>
          </cell>
          <cell r="AS3264">
            <v>6.5</v>
          </cell>
        </row>
        <row r="3265">
          <cell r="AR3265" t="str">
            <v>1428FLLLGA1100</v>
          </cell>
          <cell r="AS3265">
            <v>6.5</v>
          </cell>
        </row>
        <row r="3266">
          <cell r="AR3266" t="str">
            <v>1356MCOLAX1100</v>
          </cell>
          <cell r="AS3266">
            <v>8</v>
          </cell>
        </row>
        <row r="3267">
          <cell r="AR3267" t="str">
            <v>1214MCOSLC1100</v>
          </cell>
          <cell r="AS3267">
            <v>6.5</v>
          </cell>
        </row>
        <row r="3268">
          <cell r="AR3268" t="str">
            <v>0677MIALAX1100</v>
          </cell>
          <cell r="AS3268">
            <v>8</v>
          </cell>
        </row>
        <row r="3269">
          <cell r="AR3269" t="str">
            <v>0949SATLAX1100</v>
          </cell>
          <cell r="AS3269">
            <v>5</v>
          </cell>
        </row>
        <row r="3270">
          <cell r="AR3270" t="str">
            <v>1489SATMSP1100</v>
          </cell>
          <cell r="AS3270">
            <v>5.5</v>
          </cell>
        </row>
        <row r="3271">
          <cell r="AR3271" t="str">
            <v>0798TPALGA1100</v>
          </cell>
          <cell r="AS3271">
            <v>5.5</v>
          </cell>
        </row>
        <row r="3272">
          <cell r="AR3272" t="str">
            <v>1598MIAMSP1103</v>
          </cell>
          <cell r="AS3272">
            <v>7.5</v>
          </cell>
        </row>
        <row r="3273">
          <cell r="AR3273" t="str">
            <v>1146DABATL1105</v>
          </cell>
          <cell r="AS3273">
            <v>4</v>
          </cell>
        </row>
        <row r="3274">
          <cell r="AR3274" t="str">
            <v>2922LGAMIA1110</v>
          </cell>
          <cell r="AS3274">
            <v>6.5</v>
          </cell>
        </row>
        <row r="3275">
          <cell r="AR3275" t="str">
            <v>1472LGAMIA1110</v>
          </cell>
          <cell r="AS3275">
            <v>6.5</v>
          </cell>
        </row>
        <row r="3276">
          <cell r="AR3276" t="str">
            <v>2020MEMLAX1110</v>
          </cell>
          <cell r="AS3276">
            <v>6</v>
          </cell>
        </row>
        <row r="3277">
          <cell r="AR3277" t="str">
            <v>2967MLBATL1110</v>
          </cell>
          <cell r="AS3277">
            <v>5</v>
          </cell>
        </row>
        <row r="3278">
          <cell r="AR3278" t="str">
            <v>0384MLBATL1110</v>
          </cell>
          <cell r="AS3278">
            <v>5</v>
          </cell>
        </row>
        <row r="3279">
          <cell r="AR3279" t="str">
            <v>0835MSYLAX1110</v>
          </cell>
          <cell r="AS3279">
            <v>6</v>
          </cell>
        </row>
        <row r="3280">
          <cell r="AR3280" t="str">
            <v>2968SATMSP1110</v>
          </cell>
          <cell r="AS3280">
            <v>5.5</v>
          </cell>
        </row>
        <row r="3281">
          <cell r="AR3281" t="str">
            <v>2875TPALAX1112</v>
          </cell>
          <cell r="AS3281">
            <v>7</v>
          </cell>
        </row>
        <row r="3282">
          <cell r="AR3282" t="str">
            <v>2092MCOATL1115</v>
          </cell>
          <cell r="AS3282">
            <v>6</v>
          </cell>
        </row>
        <row r="3283">
          <cell r="AR3283" t="str">
            <v>1651MCOATL1115</v>
          </cell>
          <cell r="AS3283">
            <v>6</v>
          </cell>
        </row>
        <row r="3284">
          <cell r="AR3284" t="str">
            <v>2791MCOSEA1120</v>
          </cell>
          <cell r="AS3284">
            <v>8.5</v>
          </cell>
        </row>
        <row r="3285">
          <cell r="AR3285" t="str">
            <v>2464TPAJFK1120</v>
          </cell>
          <cell r="AS3285">
            <v>4.5</v>
          </cell>
        </row>
        <row r="3286">
          <cell r="AR3286" t="str">
            <v>0523TPASLC1125</v>
          </cell>
          <cell r="AS3286">
            <v>5.5</v>
          </cell>
        </row>
        <row r="3287">
          <cell r="AR3287" t="str">
            <v>1558TPALAX1128</v>
          </cell>
          <cell r="AS3287">
            <v>7</v>
          </cell>
        </row>
        <row r="3288">
          <cell r="AR3288" t="str">
            <v>2942FLLSEA1145</v>
          </cell>
          <cell r="AS3288">
            <v>8.5</v>
          </cell>
        </row>
        <row r="3289">
          <cell r="AR3289" t="str">
            <v>1918SNAATL0430</v>
          </cell>
          <cell r="AS3289">
            <v>9</v>
          </cell>
        </row>
        <row r="3290">
          <cell r="AR3290" t="str">
            <v>0724SNAATL0430</v>
          </cell>
          <cell r="AS3290">
            <v>9</v>
          </cell>
        </row>
        <row r="3291">
          <cell r="AR3291" t="str">
            <v>2560LASATL0500</v>
          </cell>
          <cell r="AS3291">
            <v>10</v>
          </cell>
        </row>
        <row r="3292">
          <cell r="AR3292" t="str">
            <v>1220LAXRDU0510</v>
          </cell>
          <cell r="AS3292">
            <v>7</v>
          </cell>
        </row>
        <row r="3293">
          <cell r="AR3293" t="str">
            <v>1354LAXATL0515</v>
          </cell>
          <cell r="AS3293">
            <v>10</v>
          </cell>
        </row>
        <row r="3294">
          <cell r="AR3294" t="str">
            <v>1701LASATL0530</v>
          </cell>
          <cell r="AS3294">
            <v>10</v>
          </cell>
        </row>
        <row r="3295">
          <cell r="AR3295" t="str">
            <v>2187LASATL0530</v>
          </cell>
          <cell r="AS3295">
            <v>10</v>
          </cell>
        </row>
        <row r="3296">
          <cell r="AR3296" t="str">
            <v>2995SLCBWI0559</v>
          </cell>
          <cell r="AS3296">
            <v>6.5</v>
          </cell>
        </row>
        <row r="3297">
          <cell r="AR3297" t="str">
            <v>1443SLCBWI0559</v>
          </cell>
          <cell r="AS3297">
            <v>6.5</v>
          </cell>
        </row>
        <row r="3298">
          <cell r="AR3298" t="str">
            <v>1606LASATL0630</v>
          </cell>
          <cell r="AS3298">
            <v>10</v>
          </cell>
        </row>
        <row r="3299">
          <cell r="AR3299" t="str">
            <v>1195LAXATL0630</v>
          </cell>
          <cell r="AS3299">
            <v>10</v>
          </cell>
        </row>
        <row r="3300">
          <cell r="AR3300" t="str">
            <v>0864LASATL0745</v>
          </cell>
          <cell r="AS3300">
            <v>10</v>
          </cell>
        </row>
        <row r="3301">
          <cell r="AR3301" t="str">
            <v>1556LAXATL0745</v>
          </cell>
          <cell r="AS3301">
            <v>10</v>
          </cell>
        </row>
        <row r="3302">
          <cell r="AR3302" t="str">
            <v>2079BOSDTW0930</v>
          </cell>
          <cell r="AS3302">
            <v>4.5</v>
          </cell>
        </row>
        <row r="3303">
          <cell r="AR3303" t="str">
            <v>2364PVDDTW0930</v>
          </cell>
          <cell r="AS3303">
            <v>2.5</v>
          </cell>
        </row>
        <row r="3304">
          <cell r="AR3304" t="str">
            <v>1858PWMDTW0930</v>
          </cell>
          <cell r="AS3304">
            <v>2.5</v>
          </cell>
        </row>
        <row r="3305">
          <cell r="AR3305" t="str">
            <v>2988RSWATL0930</v>
          </cell>
          <cell r="AS3305">
            <v>5</v>
          </cell>
        </row>
        <row r="3306">
          <cell r="AR3306" t="str">
            <v>0744PVDDTW0935</v>
          </cell>
          <cell r="AS3306">
            <v>2.5</v>
          </cell>
        </row>
        <row r="3307">
          <cell r="AR3307" t="str">
            <v>1758BDLDTW0936</v>
          </cell>
          <cell r="AS3307">
            <v>2.5</v>
          </cell>
        </row>
        <row r="3308">
          <cell r="AR3308" t="str">
            <v>1617PBIATL0945</v>
          </cell>
          <cell r="AS3308">
            <v>5</v>
          </cell>
        </row>
        <row r="3309">
          <cell r="AR3309" t="str">
            <v>2727PBIATL0945</v>
          </cell>
          <cell r="AS3309">
            <v>5</v>
          </cell>
        </row>
        <row r="3310">
          <cell r="AR3310" t="str">
            <v>2584RSWATL0945</v>
          </cell>
          <cell r="AS3310">
            <v>5</v>
          </cell>
        </row>
        <row r="3311">
          <cell r="AR3311" t="str">
            <v>2159TLHATL0945</v>
          </cell>
          <cell r="AS3311">
            <v>4</v>
          </cell>
        </row>
        <row r="3312">
          <cell r="AR3312" t="str">
            <v>0514BDLDTW0947</v>
          </cell>
          <cell r="AS3312">
            <v>2.5</v>
          </cell>
        </row>
        <row r="3313">
          <cell r="AR3313" t="str">
            <v>0840SYRJFK0950</v>
          </cell>
          <cell r="AS3313">
            <v>2.5</v>
          </cell>
        </row>
        <row r="3314">
          <cell r="AR3314" t="str">
            <v>0672ATLLGA1000</v>
          </cell>
          <cell r="AS3314">
            <v>8.5</v>
          </cell>
        </row>
        <row r="3315">
          <cell r="AR3315" t="str">
            <v>1774BOSCVG1000</v>
          </cell>
          <cell r="AS3315">
            <v>3</v>
          </cell>
        </row>
        <row r="3316">
          <cell r="AR3316" t="str">
            <v>2471BOSJFK1000</v>
          </cell>
          <cell r="AS3316">
            <v>4.5</v>
          </cell>
        </row>
        <row r="3317">
          <cell r="AR3317" t="str">
            <v>0822BOSLGA1000</v>
          </cell>
          <cell r="AS3317">
            <v>5.5</v>
          </cell>
        </row>
        <row r="3318">
          <cell r="AR3318" t="str">
            <v>1705BUFDTW1000</v>
          </cell>
          <cell r="AS3318">
            <v>1.5</v>
          </cell>
        </row>
        <row r="3319">
          <cell r="AR3319" t="str">
            <v>2575CHSATL1000</v>
          </cell>
          <cell r="AS3319">
            <v>4</v>
          </cell>
        </row>
        <row r="3320">
          <cell r="AR3320" t="str">
            <v>1447LGAATL1000</v>
          </cell>
          <cell r="AS3320">
            <v>8.5</v>
          </cell>
        </row>
        <row r="3321">
          <cell r="AR3321" t="str">
            <v>0891MIAATL1000</v>
          </cell>
          <cell r="AS3321">
            <v>6</v>
          </cell>
        </row>
        <row r="3322">
          <cell r="AR3322" t="str">
            <v>2145SAVATL1000</v>
          </cell>
          <cell r="AS3322">
            <v>4</v>
          </cell>
        </row>
        <row r="3323">
          <cell r="AR3323" t="str">
            <v>1709BOSCVG1010</v>
          </cell>
          <cell r="AS3323">
            <v>3</v>
          </cell>
        </row>
        <row r="3324">
          <cell r="AR3324" t="str">
            <v>2735BOSCVG1010</v>
          </cell>
          <cell r="AS3324">
            <v>3</v>
          </cell>
        </row>
        <row r="3325">
          <cell r="AR3325" t="str">
            <v>1239BUFDTW1015</v>
          </cell>
          <cell r="AS3325">
            <v>1.5</v>
          </cell>
        </row>
        <row r="3326">
          <cell r="AR3326" t="str">
            <v>1431TLHATL1015</v>
          </cell>
          <cell r="AS3326">
            <v>4</v>
          </cell>
        </row>
        <row r="3327">
          <cell r="AR3327" t="str">
            <v>1879TPADTW1025</v>
          </cell>
          <cell r="AS3327">
            <v>3.5</v>
          </cell>
        </row>
        <row r="3328">
          <cell r="AR3328" t="str">
            <v>2669BOSLGA1030</v>
          </cell>
          <cell r="AS3328">
            <v>5.5</v>
          </cell>
        </row>
        <row r="3329">
          <cell r="AR3329" t="str">
            <v>2665BOSLGA1030</v>
          </cell>
          <cell r="AS3329">
            <v>5.5</v>
          </cell>
        </row>
        <row r="3330">
          <cell r="AR3330" t="str">
            <v>1997INDMCO1030</v>
          </cell>
          <cell r="AS3330">
            <v>3</v>
          </cell>
        </row>
        <row r="3331">
          <cell r="AR3331" t="str">
            <v>0377INDMCO1030</v>
          </cell>
          <cell r="AS3331">
            <v>3</v>
          </cell>
        </row>
        <row r="3332">
          <cell r="AR3332" t="str">
            <v>2977RSWATL1030</v>
          </cell>
          <cell r="AS3332">
            <v>5</v>
          </cell>
        </row>
        <row r="3333">
          <cell r="AR3333" t="str">
            <v>2583TPADTW1030</v>
          </cell>
          <cell r="AS3333">
            <v>3.5</v>
          </cell>
        </row>
        <row r="3334">
          <cell r="AR3334" t="str">
            <v>2773JAXDTW1040</v>
          </cell>
          <cell r="AS3334">
            <v>3.5</v>
          </cell>
        </row>
        <row r="3335">
          <cell r="AR3335" t="str">
            <v>2727JAXDTW1040</v>
          </cell>
          <cell r="AS3335">
            <v>3.5</v>
          </cell>
        </row>
        <row r="3336">
          <cell r="AR3336" t="str">
            <v>1928MCODTW1040</v>
          </cell>
          <cell r="AS3336">
            <v>4.5</v>
          </cell>
        </row>
        <row r="3337">
          <cell r="AR3337" t="str">
            <v>1571MCOMSP1040</v>
          </cell>
          <cell r="AS3337">
            <v>7.5</v>
          </cell>
        </row>
        <row r="3338">
          <cell r="AR3338" t="str">
            <v>0886ATLLGA1045</v>
          </cell>
          <cell r="AS3338">
            <v>8.5</v>
          </cell>
        </row>
        <row r="3339">
          <cell r="AR3339" t="str">
            <v>1231ATLLGA1045</v>
          </cell>
          <cell r="AS3339">
            <v>8.5</v>
          </cell>
        </row>
        <row r="3340">
          <cell r="AR3340" t="str">
            <v>0732ATLLAS1100</v>
          </cell>
          <cell r="AS3340">
            <v>10</v>
          </cell>
        </row>
        <row r="3341">
          <cell r="AR3341" t="str">
            <v>1303MIAJFK1100</v>
          </cell>
          <cell r="AS3341">
            <v>5.5</v>
          </cell>
        </row>
        <row r="3342">
          <cell r="AR3342" t="str">
            <v>2031PBIATL1100</v>
          </cell>
          <cell r="AS3342">
            <v>5</v>
          </cell>
        </row>
        <row r="3343">
          <cell r="AR3343" t="str">
            <v>2192PBILGA1100</v>
          </cell>
          <cell r="AS3343">
            <v>5.5</v>
          </cell>
        </row>
        <row r="3344">
          <cell r="AR3344" t="str">
            <v>2395PBILGA1100</v>
          </cell>
          <cell r="AS3344">
            <v>5.5</v>
          </cell>
        </row>
        <row r="3345">
          <cell r="AR3345" t="str">
            <v>1097RDULAX1100</v>
          </cell>
          <cell r="AS3345">
            <v>7</v>
          </cell>
        </row>
        <row r="3346">
          <cell r="AR3346" t="str">
            <v>1627VPSATL1100</v>
          </cell>
          <cell r="AS3346">
            <v>4</v>
          </cell>
        </row>
        <row r="3347">
          <cell r="AR3347" t="str">
            <v>1157VPSATL1100</v>
          </cell>
          <cell r="AS3347">
            <v>4</v>
          </cell>
        </row>
        <row r="3348">
          <cell r="AR3348" t="str">
            <v>1274DTWMCO1110</v>
          </cell>
          <cell r="AS3348">
            <v>4.5</v>
          </cell>
        </row>
        <row r="3349">
          <cell r="AR3349" t="str">
            <v>1407IADSLC1110</v>
          </cell>
          <cell r="AS3349">
            <v>6.5</v>
          </cell>
        </row>
        <row r="3350">
          <cell r="AR3350" t="str">
            <v>2240IADSLC1115</v>
          </cell>
          <cell r="AS3350">
            <v>6.5</v>
          </cell>
        </row>
        <row r="3351">
          <cell r="AR3351" t="str">
            <v>2560BWISLC1120</v>
          </cell>
          <cell r="AS3351">
            <v>6.5</v>
          </cell>
        </row>
        <row r="3352">
          <cell r="AR3352" t="str">
            <v>0110ATLLAX1125</v>
          </cell>
          <cell r="AS3352">
            <v>10</v>
          </cell>
        </row>
        <row r="3353">
          <cell r="AR3353" t="str">
            <v>2751BWISLC1125</v>
          </cell>
          <cell r="AS3353">
            <v>6.5</v>
          </cell>
        </row>
        <row r="3354">
          <cell r="AR3354" t="str">
            <v>2494DTWRSW1125</v>
          </cell>
          <cell r="AS3354">
            <v>3.5</v>
          </cell>
        </row>
        <row r="3355">
          <cell r="AR3355" t="str">
            <v>1162LAXJFK0425</v>
          </cell>
          <cell r="AS3355">
            <v>10.5</v>
          </cell>
        </row>
        <row r="3356">
          <cell r="AR3356" t="str">
            <v>2532LAXBOS0435</v>
          </cell>
          <cell r="AS3356">
            <v>10</v>
          </cell>
        </row>
        <row r="3357">
          <cell r="AR3357" t="str">
            <v>2258SLCBOS0525</v>
          </cell>
          <cell r="AS3357">
            <v>8.5</v>
          </cell>
        </row>
        <row r="3358">
          <cell r="AR3358" t="str">
            <v>2732SLCDTW0540</v>
          </cell>
          <cell r="AS3358">
            <v>6</v>
          </cell>
        </row>
        <row r="3359">
          <cell r="AR3359" t="str">
            <v>1908LAXJFK0550</v>
          </cell>
          <cell r="AS3359">
            <v>10.5</v>
          </cell>
        </row>
        <row r="3360">
          <cell r="AR3360" t="str">
            <v>2328DENJFK0559</v>
          </cell>
          <cell r="AS3360">
            <v>8.5</v>
          </cell>
        </row>
        <row r="3361">
          <cell r="AR3361" t="str">
            <v>1057LASJFK0600</v>
          </cell>
          <cell r="AS3361">
            <v>9.5</v>
          </cell>
        </row>
        <row r="3362">
          <cell r="AR3362" t="str">
            <v>1362LAXJFK0655</v>
          </cell>
          <cell r="AS3362">
            <v>11</v>
          </cell>
        </row>
        <row r="3363">
          <cell r="AR3363" t="str">
            <v>2239LAXMSP0725</v>
          </cell>
          <cell r="AS3363">
            <v>8.5</v>
          </cell>
        </row>
        <row r="3364">
          <cell r="AR3364" t="str">
            <v>1344LAXMSP0725</v>
          </cell>
          <cell r="AS3364">
            <v>8.5</v>
          </cell>
        </row>
        <row r="3365">
          <cell r="AR3365" t="str">
            <v>2740RDUATL0930</v>
          </cell>
          <cell r="AS3365">
            <v>4</v>
          </cell>
        </row>
        <row r="3366">
          <cell r="AR3366" t="str">
            <v>1945RDUATL0930</v>
          </cell>
          <cell r="AS3366">
            <v>4</v>
          </cell>
        </row>
        <row r="3367">
          <cell r="AR3367" t="str">
            <v>0809BOSMSP0940</v>
          </cell>
          <cell r="AS3367">
            <v>7.5</v>
          </cell>
        </row>
        <row r="3368">
          <cell r="AR3368" t="str">
            <v>2625RICATL0940</v>
          </cell>
          <cell r="AS3368">
            <v>5</v>
          </cell>
        </row>
        <row r="3369">
          <cell r="AR3369" t="str">
            <v>2704RICATL0940</v>
          </cell>
          <cell r="AS3369">
            <v>5</v>
          </cell>
        </row>
        <row r="3370">
          <cell r="AR3370" t="str">
            <v>2910AVPATL0950</v>
          </cell>
          <cell r="AS3370">
            <v>5</v>
          </cell>
        </row>
        <row r="3371">
          <cell r="AR3371" t="str">
            <v>2886IADATL0950</v>
          </cell>
          <cell r="AS3371">
            <v>6</v>
          </cell>
        </row>
        <row r="3372">
          <cell r="AR3372" t="str">
            <v>2290PITATL0950</v>
          </cell>
          <cell r="AS3372">
            <v>5</v>
          </cell>
        </row>
        <row r="3373">
          <cell r="AR3373" t="str">
            <v>1981ABEATL0958</v>
          </cell>
          <cell r="AS3373">
            <v>5</v>
          </cell>
        </row>
        <row r="3374">
          <cell r="AR3374" t="str">
            <v>1211ABEATL1000</v>
          </cell>
          <cell r="AS3374">
            <v>5</v>
          </cell>
        </row>
        <row r="3375">
          <cell r="AR3375" t="str">
            <v>2352ALBATL1000</v>
          </cell>
          <cell r="AS3375">
            <v>6</v>
          </cell>
        </row>
        <row r="3376">
          <cell r="AR3376" t="str">
            <v>1065BDLATL1000</v>
          </cell>
          <cell r="AS3376">
            <v>6</v>
          </cell>
        </row>
        <row r="3377">
          <cell r="AR3377" t="str">
            <v>1266BUFATL1000</v>
          </cell>
          <cell r="AS3377">
            <v>5</v>
          </cell>
        </row>
        <row r="3378">
          <cell r="AR3378" t="str">
            <v>0733CHOATL1000</v>
          </cell>
          <cell r="AS3378">
            <v>5</v>
          </cell>
        </row>
        <row r="3379">
          <cell r="AR3379" t="str">
            <v>2468CHOATL1000</v>
          </cell>
          <cell r="AS3379">
            <v>5</v>
          </cell>
        </row>
        <row r="3380">
          <cell r="AR3380" t="str">
            <v>0807CVGLAS1000</v>
          </cell>
          <cell r="AS3380">
            <v>6</v>
          </cell>
        </row>
        <row r="3381">
          <cell r="AR3381" t="str">
            <v>2248CVGLAS1000</v>
          </cell>
          <cell r="AS3381">
            <v>6</v>
          </cell>
        </row>
        <row r="3382">
          <cell r="AR3382" t="str">
            <v>0839DCAATL1000</v>
          </cell>
          <cell r="AS3382">
            <v>6</v>
          </cell>
        </row>
        <row r="3383">
          <cell r="AR3383" t="str">
            <v>1652EWRDTW1000</v>
          </cell>
          <cell r="AS3383">
            <v>8</v>
          </cell>
        </row>
        <row r="3384">
          <cell r="AR3384" t="str">
            <v>2805EWRMSP1000</v>
          </cell>
          <cell r="AS3384">
            <v>11</v>
          </cell>
        </row>
        <row r="3385">
          <cell r="AR3385" t="str">
            <v>1139EWRMSP1000</v>
          </cell>
          <cell r="AS3385">
            <v>11</v>
          </cell>
        </row>
        <row r="3386">
          <cell r="AR3386" t="str">
            <v>0894FNTATL1000</v>
          </cell>
          <cell r="AS3386">
            <v>5</v>
          </cell>
        </row>
        <row r="3387">
          <cell r="AR3387" t="str">
            <v>1520IADATL1000</v>
          </cell>
          <cell r="AS3387">
            <v>6</v>
          </cell>
        </row>
        <row r="3388">
          <cell r="AR3388" t="str">
            <v>0565PHLDTW1000</v>
          </cell>
          <cell r="AS3388">
            <v>5.5</v>
          </cell>
        </row>
        <row r="3389">
          <cell r="AR3389" t="str">
            <v>1263PVDATL1000</v>
          </cell>
          <cell r="AS3389">
            <v>6</v>
          </cell>
        </row>
        <row r="3390">
          <cell r="AR3390" t="str">
            <v>1249PWMATL1000</v>
          </cell>
          <cell r="AS3390">
            <v>6</v>
          </cell>
        </row>
        <row r="3391">
          <cell r="AR3391" t="str">
            <v>2472AVPATL1005</v>
          </cell>
          <cell r="AS3391">
            <v>5</v>
          </cell>
        </row>
        <row r="3392">
          <cell r="AR3392" t="str">
            <v>1860PHLMSP1015</v>
          </cell>
          <cell r="AS3392">
            <v>8.5</v>
          </cell>
        </row>
        <row r="3393">
          <cell r="AR3393" t="str">
            <v>1889PHLMSP1015</v>
          </cell>
          <cell r="AS3393">
            <v>8.5</v>
          </cell>
        </row>
        <row r="3394">
          <cell r="AR3394" t="str">
            <v>1908RICATL1015</v>
          </cell>
          <cell r="AS3394">
            <v>5</v>
          </cell>
        </row>
        <row r="3395">
          <cell r="AR3395" t="str">
            <v>2551YYZATL1015</v>
          </cell>
          <cell r="AS3395">
            <v>6</v>
          </cell>
        </row>
        <row r="3396">
          <cell r="AR3396" t="str">
            <v>1482RDUATL1030</v>
          </cell>
          <cell r="AS3396">
            <v>4</v>
          </cell>
        </row>
        <row r="3397">
          <cell r="AR3397" t="str">
            <v>2653RDUATL1030</v>
          </cell>
          <cell r="AS3397">
            <v>4</v>
          </cell>
        </row>
        <row r="3398">
          <cell r="AR3398" t="str">
            <v>0865BUFMSP1040</v>
          </cell>
          <cell r="AS3398">
            <v>4.5</v>
          </cell>
        </row>
        <row r="3399">
          <cell r="AR3399" t="str">
            <v>0782ABEATL1045</v>
          </cell>
          <cell r="AS3399">
            <v>5</v>
          </cell>
        </row>
        <row r="3400">
          <cell r="AR3400" t="str">
            <v>1966AVPATL1045</v>
          </cell>
          <cell r="AS3400">
            <v>5</v>
          </cell>
        </row>
        <row r="3401">
          <cell r="AR3401" t="str">
            <v>1961RICATL1045</v>
          </cell>
          <cell r="AS3401">
            <v>5</v>
          </cell>
        </row>
        <row r="3402">
          <cell r="AR3402" t="str">
            <v>1650AVPATL1050</v>
          </cell>
          <cell r="AS3402">
            <v>5</v>
          </cell>
        </row>
        <row r="3403">
          <cell r="AR3403" t="str">
            <v>2595DCAATL1059</v>
          </cell>
          <cell r="AS3403">
            <v>6</v>
          </cell>
        </row>
        <row r="3404">
          <cell r="AR3404" t="str">
            <v>2221DCAATL1059</v>
          </cell>
          <cell r="AS3404">
            <v>6</v>
          </cell>
        </row>
        <row r="3405">
          <cell r="AR3405" t="str">
            <v>1327CMHLAX1100</v>
          </cell>
          <cell r="AS3405">
            <v>6</v>
          </cell>
        </row>
        <row r="3406">
          <cell r="AR3406" t="str">
            <v>2236DCAATL1100</v>
          </cell>
          <cell r="AS3406">
            <v>6</v>
          </cell>
        </row>
        <row r="3407">
          <cell r="AR3407" t="str">
            <v>0424JFKLAX1100</v>
          </cell>
          <cell r="AS3407">
            <v>10.5</v>
          </cell>
        </row>
        <row r="3408">
          <cell r="AR3408" t="str">
            <v>0730DTWLAS1110</v>
          </cell>
          <cell r="AS3408">
            <v>7.5</v>
          </cell>
        </row>
        <row r="3409">
          <cell r="AR3409" t="str">
            <v>2302DTWLAS1110</v>
          </cell>
          <cell r="AS3409">
            <v>7.5</v>
          </cell>
        </row>
        <row r="3410">
          <cell r="AR3410" t="str">
            <v>1188DTWLAX1110</v>
          </cell>
          <cell r="AS3410">
            <v>7.5</v>
          </cell>
        </row>
        <row r="3411">
          <cell r="AR3411" t="str">
            <v>2725DTWLAX1115</v>
          </cell>
          <cell r="AS3411">
            <v>7.5</v>
          </cell>
        </row>
        <row r="3412">
          <cell r="AR3412" t="str">
            <v>1869RICATL1115</v>
          </cell>
          <cell r="AS3412">
            <v>5</v>
          </cell>
        </row>
        <row r="3413">
          <cell r="AR3413" t="str">
            <v>2738BOIMSP1120</v>
          </cell>
          <cell r="AS3413">
            <v>5.5</v>
          </cell>
        </row>
        <row r="3414">
          <cell r="AR3414" t="str">
            <v>0979INDLAX1120</v>
          </cell>
          <cell r="AS3414">
            <v>6</v>
          </cell>
        </row>
        <row r="3415">
          <cell r="AR3415" t="str">
            <v>1253BOSLAX1140</v>
          </cell>
          <cell r="AS3415">
            <v>10</v>
          </cell>
        </row>
        <row r="3416">
          <cell r="AR3416" t="str">
            <v>2800STLSLC1144</v>
          </cell>
          <cell r="AS3416">
            <v>3.5</v>
          </cell>
        </row>
        <row r="3417">
          <cell r="AR3417" t="str">
            <v>1155SFOJFK0425</v>
          </cell>
          <cell r="AS3417">
            <v>10.5</v>
          </cell>
        </row>
        <row r="3418">
          <cell r="AR3418" t="str">
            <v>2240SFOJFK0430</v>
          </cell>
          <cell r="AS3418">
            <v>10.5</v>
          </cell>
        </row>
        <row r="3419">
          <cell r="AR3419" t="str">
            <v>2818SFOBOS0450</v>
          </cell>
          <cell r="AS3419">
            <v>10</v>
          </cell>
        </row>
        <row r="3420">
          <cell r="AR3420" t="str">
            <v>0311SFODTW0515</v>
          </cell>
          <cell r="AS3420">
            <v>8.5</v>
          </cell>
        </row>
        <row r="3421">
          <cell r="AR3421" t="str">
            <v>0348SFODTW0525</v>
          </cell>
          <cell r="AS3421">
            <v>8.5</v>
          </cell>
        </row>
        <row r="3422">
          <cell r="AR3422" t="str">
            <v>2905SFOCVG0530</v>
          </cell>
          <cell r="AS3422">
            <v>7</v>
          </cell>
        </row>
        <row r="3423">
          <cell r="AR3423" t="str">
            <v>2521SFOJFK0545</v>
          </cell>
          <cell r="AS3423">
            <v>10.5</v>
          </cell>
        </row>
        <row r="3424">
          <cell r="AR3424" t="str">
            <v>1894SFOCVG0600</v>
          </cell>
          <cell r="AS3424">
            <v>7</v>
          </cell>
        </row>
        <row r="3425">
          <cell r="AR3425" t="str">
            <v>0704SFODTW0600</v>
          </cell>
          <cell r="AS3425">
            <v>8.5</v>
          </cell>
        </row>
        <row r="3426">
          <cell r="AR3426" t="str">
            <v>0806SFOMSP0655</v>
          </cell>
          <cell r="AS3426">
            <v>8.5</v>
          </cell>
        </row>
        <row r="3427">
          <cell r="AR3427" t="str">
            <v>1474SFOMSP0725</v>
          </cell>
          <cell r="AS3427">
            <v>8.5</v>
          </cell>
        </row>
        <row r="3428">
          <cell r="AR3428" t="str">
            <v>1655SFOMSP0725</v>
          </cell>
          <cell r="AS3428">
            <v>8.5</v>
          </cell>
        </row>
        <row r="3429">
          <cell r="AR3429" t="str">
            <v>2485SFOMSP0725</v>
          </cell>
          <cell r="AS3429">
            <v>8.5</v>
          </cell>
        </row>
        <row r="3430">
          <cell r="AR3430" t="str">
            <v>1450LASMSP0745</v>
          </cell>
          <cell r="AS3430">
            <v>8.5</v>
          </cell>
        </row>
        <row r="3431">
          <cell r="AR3431" t="str">
            <v>2601DTWATL0930</v>
          </cell>
          <cell r="AS3431">
            <v>6.5</v>
          </cell>
        </row>
        <row r="3432">
          <cell r="AR3432" t="str">
            <v>2495GSOATL0930</v>
          </cell>
          <cell r="AS3432">
            <v>4</v>
          </cell>
        </row>
        <row r="3433">
          <cell r="AR3433" t="str">
            <v>1291CAEATL0940</v>
          </cell>
          <cell r="AS3433">
            <v>4</v>
          </cell>
        </row>
        <row r="3434">
          <cell r="AR3434" t="str">
            <v>2406CAEATL0940</v>
          </cell>
          <cell r="AS3434">
            <v>4</v>
          </cell>
        </row>
        <row r="3435">
          <cell r="AR3435" t="str">
            <v>2197CMHATL0945</v>
          </cell>
          <cell r="AS3435">
            <v>5</v>
          </cell>
        </row>
        <row r="3436">
          <cell r="AR3436" t="str">
            <v>1163CAKATL0950</v>
          </cell>
          <cell r="AS3436">
            <v>5</v>
          </cell>
        </row>
        <row r="3437">
          <cell r="AR3437" t="str">
            <v>2223ILMATL0950</v>
          </cell>
          <cell r="AS3437">
            <v>4</v>
          </cell>
        </row>
        <row r="3438">
          <cell r="AR3438" t="str">
            <v>2636CLEATL0955</v>
          </cell>
          <cell r="AS3438">
            <v>5</v>
          </cell>
        </row>
        <row r="3439">
          <cell r="AR3439" t="str">
            <v>1668FAYATL0955</v>
          </cell>
          <cell r="AS3439">
            <v>4</v>
          </cell>
        </row>
        <row r="3440">
          <cell r="AR3440" t="str">
            <v>2099SDFATL0955</v>
          </cell>
          <cell r="AS3440">
            <v>4</v>
          </cell>
        </row>
        <row r="3441">
          <cell r="AR3441" t="str">
            <v>2543MYRATL0958</v>
          </cell>
          <cell r="AS3441">
            <v>4</v>
          </cell>
        </row>
        <row r="3442">
          <cell r="AR3442" t="str">
            <v>2442ATLDTW1000</v>
          </cell>
          <cell r="AS3442">
            <v>6.5</v>
          </cell>
        </row>
        <row r="3443">
          <cell r="AR3443" t="str">
            <v>2279ATLDTW1000</v>
          </cell>
          <cell r="AS3443">
            <v>6.5</v>
          </cell>
        </row>
        <row r="3444">
          <cell r="AR3444" t="str">
            <v>2266ATLEWR1000</v>
          </cell>
          <cell r="AS3444">
            <v>10.5</v>
          </cell>
        </row>
        <row r="3445">
          <cell r="AR3445" t="str">
            <v>0720ATLEWR1000</v>
          </cell>
          <cell r="AS3445">
            <v>10.5</v>
          </cell>
        </row>
        <row r="3446">
          <cell r="AR3446" t="str">
            <v>1781CHAATL1000</v>
          </cell>
          <cell r="AS3446">
            <v>4</v>
          </cell>
        </row>
        <row r="3447">
          <cell r="AR3447" t="str">
            <v>0823CLTATL1000</v>
          </cell>
          <cell r="AS3447">
            <v>5</v>
          </cell>
        </row>
        <row r="3448">
          <cell r="AR3448" t="str">
            <v>2830CVGATL1000</v>
          </cell>
          <cell r="AS3448">
            <v>4</v>
          </cell>
        </row>
        <row r="3449">
          <cell r="AR3449" t="str">
            <v>1640DTWATL1000</v>
          </cell>
          <cell r="AS3449">
            <v>6.5</v>
          </cell>
        </row>
        <row r="3450">
          <cell r="AR3450" t="str">
            <v>0575EWRATL1000</v>
          </cell>
          <cell r="AS3450">
            <v>10.5</v>
          </cell>
        </row>
        <row r="3451">
          <cell r="AR3451" t="str">
            <v>1665FAYATL1000</v>
          </cell>
          <cell r="AS3451">
            <v>4</v>
          </cell>
        </row>
        <row r="3452">
          <cell r="AR3452" t="str">
            <v>2741ILMATL1000</v>
          </cell>
          <cell r="AS3452">
            <v>4</v>
          </cell>
        </row>
        <row r="3453">
          <cell r="AR3453" t="str">
            <v>0665CHAATL1005</v>
          </cell>
          <cell r="AS3453">
            <v>4</v>
          </cell>
        </row>
        <row r="3454">
          <cell r="AR3454" t="str">
            <v>0921MYRATL1005</v>
          </cell>
          <cell r="AS3454">
            <v>4</v>
          </cell>
        </row>
        <row r="3455">
          <cell r="AR3455" t="str">
            <v>1386TRIATL1010</v>
          </cell>
          <cell r="AS3455">
            <v>4</v>
          </cell>
        </row>
        <row r="3456">
          <cell r="AR3456" t="str">
            <v>1417TRIATL1010</v>
          </cell>
          <cell r="AS3456">
            <v>4</v>
          </cell>
        </row>
        <row r="3457">
          <cell r="AR3457" t="str">
            <v>0668BNAATL1025</v>
          </cell>
          <cell r="AS3457">
            <v>4</v>
          </cell>
        </row>
        <row r="3458">
          <cell r="AR3458" t="str">
            <v>0975BNAATL1025</v>
          </cell>
          <cell r="AS3458">
            <v>4</v>
          </cell>
        </row>
        <row r="3459">
          <cell r="AR3459" t="str">
            <v>0704HSVATL1030</v>
          </cell>
          <cell r="AS3459">
            <v>4</v>
          </cell>
        </row>
        <row r="3460">
          <cell r="AR3460" t="str">
            <v>2979HSVATL1030</v>
          </cell>
          <cell r="AS3460">
            <v>4</v>
          </cell>
        </row>
        <row r="3461">
          <cell r="AR3461" t="str">
            <v>0653MSYATL1030</v>
          </cell>
          <cell r="AS3461">
            <v>5</v>
          </cell>
        </row>
        <row r="3462">
          <cell r="AR3462" t="str">
            <v>2729MSYATL1030</v>
          </cell>
          <cell r="AS3462">
            <v>5</v>
          </cell>
        </row>
        <row r="3463">
          <cell r="AR3463" t="str">
            <v>2767BOSSLC1035</v>
          </cell>
          <cell r="AS3463">
            <v>8.5</v>
          </cell>
        </row>
        <row r="3464">
          <cell r="AR3464" t="str">
            <v>0699DTWATL1045</v>
          </cell>
          <cell r="AS3464">
            <v>6.5</v>
          </cell>
        </row>
        <row r="3465">
          <cell r="AR3465" t="str">
            <v>1491CAEATL1100</v>
          </cell>
          <cell r="AS3465">
            <v>4</v>
          </cell>
        </row>
        <row r="3466">
          <cell r="AR3466" t="str">
            <v>2547GSOATL1100</v>
          </cell>
          <cell r="AS3466">
            <v>4</v>
          </cell>
        </row>
        <row r="3467">
          <cell r="AR3467" t="str">
            <v>0426JFKSFO1100</v>
          </cell>
          <cell r="AS3467">
            <v>10.5</v>
          </cell>
        </row>
        <row r="3468">
          <cell r="AR3468" t="str">
            <v>2488BOSSFO1105</v>
          </cell>
          <cell r="AS3468">
            <v>10</v>
          </cell>
        </row>
        <row r="3469">
          <cell r="AR3469" t="str">
            <v>2332CAEATL1105</v>
          </cell>
          <cell r="AS3469">
            <v>4</v>
          </cell>
        </row>
        <row r="3470">
          <cell r="AR3470" t="str">
            <v>2389EWRATL1105</v>
          </cell>
          <cell r="AS3470">
            <v>10.5</v>
          </cell>
        </row>
        <row r="3471">
          <cell r="AR3471" t="str">
            <v>2718ORDSLC1110</v>
          </cell>
          <cell r="AS3471">
            <v>9.5</v>
          </cell>
        </row>
        <row r="3472">
          <cell r="AR3472" t="str">
            <v>1591CLTATL1115</v>
          </cell>
          <cell r="AS3472">
            <v>5</v>
          </cell>
        </row>
        <row r="3473">
          <cell r="AR3473" t="str">
            <v>1130CLTATL1115</v>
          </cell>
          <cell r="AS3473">
            <v>5</v>
          </cell>
        </row>
        <row r="3474">
          <cell r="AR3474" t="str">
            <v>1133ORDSLC1119</v>
          </cell>
          <cell r="AS3474">
            <v>9.5</v>
          </cell>
        </row>
        <row r="3475">
          <cell r="AR3475" t="str">
            <v>1499LASCVG0500</v>
          </cell>
          <cell r="AS3475">
            <v>6</v>
          </cell>
        </row>
        <row r="3476">
          <cell r="AR3476" t="str">
            <v>1798SANJFK0505</v>
          </cell>
          <cell r="AS3476">
            <v>9.5</v>
          </cell>
        </row>
        <row r="3477">
          <cell r="AR3477" t="str">
            <v>0735LASDTW0515</v>
          </cell>
          <cell r="AS3477">
            <v>7.5</v>
          </cell>
        </row>
        <row r="3478">
          <cell r="AR3478" t="str">
            <v>1170LAXCMH0515</v>
          </cell>
          <cell r="AS3478">
            <v>6</v>
          </cell>
        </row>
        <row r="3479">
          <cell r="AR3479" t="str">
            <v>0968SANJFK0515</v>
          </cell>
          <cell r="AS3479">
            <v>9.5</v>
          </cell>
        </row>
        <row r="3480">
          <cell r="AR3480" t="str">
            <v>1490LASDTW0530</v>
          </cell>
          <cell r="AS3480">
            <v>7.5</v>
          </cell>
        </row>
        <row r="3481">
          <cell r="AR3481" t="str">
            <v>1314LAXCVG0530</v>
          </cell>
          <cell r="AS3481">
            <v>6</v>
          </cell>
        </row>
        <row r="3482">
          <cell r="AR3482" t="str">
            <v>0877LAXIND0530</v>
          </cell>
          <cell r="AS3482">
            <v>6</v>
          </cell>
        </row>
        <row r="3483">
          <cell r="AR3483" t="str">
            <v>1106LAXDTW0540</v>
          </cell>
          <cell r="AS3483">
            <v>7.5</v>
          </cell>
        </row>
        <row r="3484">
          <cell r="AR3484" t="str">
            <v>1431LASCVG0545</v>
          </cell>
          <cell r="AS3484">
            <v>6</v>
          </cell>
        </row>
        <row r="3485">
          <cell r="AR3485" t="str">
            <v>2511PHXDTW0600</v>
          </cell>
          <cell r="AS3485">
            <v>7</v>
          </cell>
        </row>
        <row r="3486">
          <cell r="AR3486" t="str">
            <v>1979LASDTW0604</v>
          </cell>
          <cell r="AS3486">
            <v>7.5</v>
          </cell>
        </row>
        <row r="3487">
          <cell r="AR3487" t="str">
            <v>1744PHXDTW0630</v>
          </cell>
          <cell r="AS3487">
            <v>7</v>
          </cell>
        </row>
        <row r="3488">
          <cell r="AR3488" t="str">
            <v>2477PHXJFK0633</v>
          </cell>
          <cell r="AS3488">
            <v>9.5</v>
          </cell>
        </row>
        <row r="3489">
          <cell r="AR3489" t="str">
            <v>1352LAXDTW0645</v>
          </cell>
          <cell r="AS3489">
            <v>7.5</v>
          </cell>
        </row>
        <row r="3490">
          <cell r="AR3490" t="str">
            <v>1537PHXMSP0730</v>
          </cell>
          <cell r="AS3490">
            <v>8</v>
          </cell>
        </row>
        <row r="3491">
          <cell r="AR3491" t="str">
            <v>2730TVCDTW0910</v>
          </cell>
          <cell r="AS3491">
            <v>1.5</v>
          </cell>
        </row>
        <row r="3492">
          <cell r="AR3492" t="str">
            <v>1931ALBDTW0935</v>
          </cell>
          <cell r="AS3492">
            <v>2.5</v>
          </cell>
        </row>
        <row r="3493">
          <cell r="AR3493" t="str">
            <v>2998ALBDTW0950</v>
          </cell>
          <cell r="AS3493">
            <v>2.5</v>
          </cell>
        </row>
        <row r="3494">
          <cell r="AR3494" t="str">
            <v>2261DAYATL0955</v>
          </cell>
          <cell r="AS3494">
            <v>5</v>
          </cell>
        </row>
        <row r="3495">
          <cell r="AR3495" t="str">
            <v>0700GSPDTW0955</v>
          </cell>
          <cell r="AS3495">
            <v>2.5</v>
          </cell>
        </row>
        <row r="3496">
          <cell r="AR3496" t="str">
            <v>2723RDUDTW0955</v>
          </cell>
          <cell r="AS3496">
            <v>2.5</v>
          </cell>
        </row>
        <row r="3497">
          <cell r="AR3497" t="str">
            <v>1937BWIDTW1000</v>
          </cell>
          <cell r="AS3497">
            <v>3.5</v>
          </cell>
        </row>
        <row r="3498">
          <cell r="AR3498" t="str">
            <v>1152CLTDTW1000</v>
          </cell>
          <cell r="AS3498">
            <v>3.5</v>
          </cell>
        </row>
        <row r="3499">
          <cell r="AR3499" t="str">
            <v>0677CLTMSP1000</v>
          </cell>
          <cell r="AS3499">
            <v>6.5</v>
          </cell>
        </row>
        <row r="3500">
          <cell r="AR3500" t="str">
            <v>0958CLTMSP1000</v>
          </cell>
          <cell r="AS3500">
            <v>6.5</v>
          </cell>
        </row>
        <row r="3501">
          <cell r="AR3501" t="str">
            <v>1960DCADTW1000</v>
          </cell>
          <cell r="AS3501">
            <v>3.5</v>
          </cell>
        </row>
        <row r="3502">
          <cell r="AR3502" t="str">
            <v>0715GSPDTW1000</v>
          </cell>
          <cell r="AS3502">
            <v>2.5</v>
          </cell>
        </row>
        <row r="3503">
          <cell r="AR3503" t="str">
            <v>0964LGADTW1000</v>
          </cell>
          <cell r="AS3503">
            <v>6</v>
          </cell>
        </row>
        <row r="3504">
          <cell r="AR3504" t="str">
            <v>2726RDUDTW1000</v>
          </cell>
          <cell r="AS3504">
            <v>2.5</v>
          </cell>
        </row>
        <row r="3505">
          <cell r="AR3505" t="str">
            <v>1693RDUMSP1000</v>
          </cell>
          <cell r="AS3505">
            <v>5.5</v>
          </cell>
        </row>
        <row r="3506">
          <cell r="AR3506" t="str">
            <v>1919LGAMSP1005</v>
          </cell>
          <cell r="AS3506">
            <v>9</v>
          </cell>
        </row>
        <row r="3507">
          <cell r="AR3507" t="str">
            <v>1301BWIMSP1010</v>
          </cell>
          <cell r="AS3507">
            <v>6.5</v>
          </cell>
        </row>
        <row r="3508">
          <cell r="AR3508" t="str">
            <v>0739CLEDTW1010</v>
          </cell>
          <cell r="AS3508">
            <v>1.5</v>
          </cell>
        </row>
        <row r="3509">
          <cell r="AR3509" t="str">
            <v>1668CLEDTW1010</v>
          </cell>
          <cell r="AS3509">
            <v>1.5</v>
          </cell>
        </row>
        <row r="3510">
          <cell r="AR3510" t="str">
            <v>0748INDDTW1010</v>
          </cell>
          <cell r="AS3510">
            <v>1.5</v>
          </cell>
        </row>
        <row r="3511">
          <cell r="AR3511" t="str">
            <v>2346INDDTW1010</v>
          </cell>
          <cell r="AS3511">
            <v>1.5</v>
          </cell>
        </row>
        <row r="3512">
          <cell r="AR3512" t="str">
            <v>1368DCAMSP1015</v>
          </cell>
          <cell r="AS3512">
            <v>6.5</v>
          </cell>
        </row>
        <row r="3513">
          <cell r="AR3513" t="str">
            <v>1257PITDTW1015</v>
          </cell>
          <cell r="AS3513">
            <v>1.5</v>
          </cell>
        </row>
        <row r="3514">
          <cell r="AR3514" t="str">
            <v>1361PITDTW1025</v>
          </cell>
          <cell r="AS3514">
            <v>1.5</v>
          </cell>
        </row>
        <row r="3515">
          <cell r="AR3515" t="str">
            <v>2897PITMSP1025</v>
          </cell>
          <cell r="AS3515">
            <v>4.5</v>
          </cell>
        </row>
        <row r="3516">
          <cell r="AR3516" t="str">
            <v>2219GRRDTW1037</v>
          </cell>
          <cell r="AS3516">
            <v>1.5</v>
          </cell>
        </row>
        <row r="3517">
          <cell r="AR3517" t="str">
            <v>1890DFWATL1045</v>
          </cell>
          <cell r="AS3517">
            <v>6.5</v>
          </cell>
        </row>
        <row r="3518">
          <cell r="AR3518" t="str">
            <v>0990GRRDTW1045</v>
          </cell>
          <cell r="AS3518">
            <v>1.5</v>
          </cell>
        </row>
        <row r="3519">
          <cell r="AR3519" t="str">
            <v>2117ATLSAT1100</v>
          </cell>
          <cell r="AS3519">
            <v>6</v>
          </cell>
        </row>
        <row r="3520">
          <cell r="AR3520" t="str">
            <v>1731CMHMSP1100</v>
          </cell>
          <cell r="AS3520">
            <v>4.5</v>
          </cell>
        </row>
        <row r="3521">
          <cell r="AR3521" t="str">
            <v>1400CMHMSP1100</v>
          </cell>
          <cell r="AS3521">
            <v>4.5</v>
          </cell>
        </row>
        <row r="3522">
          <cell r="AR3522" t="str">
            <v>0774SATATL1100</v>
          </cell>
          <cell r="AS3522">
            <v>6</v>
          </cell>
        </row>
        <row r="3523">
          <cell r="AR3523" t="str">
            <v>0798AUSBOS1110</v>
          </cell>
          <cell r="AS3523">
            <v>6</v>
          </cell>
        </row>
        <row r="3524">
          <cell r="AR3524" t="str">
            <v>1682AUSBOS1110</v>
          </cell>
          <cell r="AS3524">
            <v>6</v>
          </cell>
        </row>
        <row r="3525">
          <cell r="AR3525" t="str">
            <v>1650DTWMSP1110</v>
          </cell>
          <cell r="AS3525">
            <v>6</v>
          </cell>
        </row>
        <row r="3526">
          <cell r="AR3526" t="str">
            <v>1603DTWRDU1110</v>
          </cell>
          <cell r="AS3526">
            <v>2.5</v>
          </cell>
        </row>
        <row r="3527">
          <cell r="AR3527" t="str">
            <v>1737DTWBWI1115</v>
          </cell>
          <cell r="AS3527">
            <v>3.5</v>
          </cell>
        </row>
        <row r="3528">
          <cell r="AR3528" t="str">
            <v>1582MSPDTW1115</v>
          </cell>
          <cell r="AS3528">
            <v>6</v>
          </cell>
        </row>
        <row r="3529">
          <cell r="AR3529" t="str">
            <v>0667DTWDCA1120</v>
          </cell>
          <cell r="AS3529">
            <v>3.5</v>
          </cell>
        </row>
        <row r="3530">
          <cell r="AR3530" t="str">
            <v>1807DTWDCA1120</v>
          </cell>
          <cell r="AS3530">
            <v>3.5</v>
          </cell>
        </row>
        <row r="3531">
          <cell r="AR3531" t="str">
            <v>1114LGADFW1150</v>
          </cell>
          <cell r="AS3531">
            <v>8</v>
          </cell>
        </row>
        <row r="3532">
          <cell r="AR3532" t="str">
            <v>0785LGADFW1155</v>
          </cell>
          <cell r="AS3532">
            <v>8</v>
          </cell>
        </row>
        <row r="3533">
          <cell r="AR3533" t="str">
            <v>0301SEABOS0500</v>
          </cell>
          <cell r="AS3533">
            <v>9.5</v>
          </cell>
        </row>
        <row r="3534">
          <cell r="AR3534" t="str">
            <v>2173SEABOS0538</v>
          </cell>
          <cell r="AS3534">
            <v>9.5</v>
          </cell>
        </row>
        <row r="3535">
          <cell r="AR3535" t="str">
            <v>1947SEADTW0545</v>
          </cell>
          <cell r="AS3535">
            <v>7</v>
          </cell>
        </row>
        <row r="3536">
          <cell r="AR3536" t="str">
            <v>2590SEAJFK0555</v>
          </cell>
          <cell r="AS3536">
            <v>10</v>
          </cell>
        </row>
        <row r="3537">
          <cell r="AR3537" t="str">
            <v>1202SLCJFK0555</v>
          </cell>
          <cell r="AS3537">
            <v>8</v>
          </cell>
        </row>
        <row r="3538">
          <cell r="AR3538" t="str">
            <v>2752SLCJFK0555</v>
          </cell>
          <cell r="AS3538">
            <v>8</v>
          </cell>
        </row>
        <row r="3539">
          <cell r="AR3539" t="str">
            <v>0693SEACVG0600</v>
          </cell>
          <cell r="AS3539">
            <v>5.5</v>
          </cell>
        </row>
        <row r="3540">
          <cell r="AR3540" t="str">
            <v>0323SEACVG0601</v>
          </cell>
          <cell r="AS3540">
            <v>5.5</v>
          </cell>
        </row>
        <row r="3541">
          <cell r="AR3541" t="str">
            <v>2440SEAMSP0725</v>
          </cell>
          <cell r="AS3541">
            <v>8</v>
          </cell>
        </row>
        <row r="3542">
          <cell r="AR3542" t="str">
            <v>1418SEAMSP0725</v>
          </cell>
          <cell r="AS3542">
            <v>8</v>
          </cell>
        </row>
        <row r="3543">
          <cell r="AR3543" t="str">
            <v>1857PDXMSP0745</v>
          </cell>
          <cell r="AS3543">
            <v>6.5</v>
          </cell>
        </row>
        <row r="3544">
          <cell r="AR3544" t="str">
            <v>2871JAXATL0930</v>
          </cell>
          <cell r="AS3544">
            <v>4</v>
          </cell>
        </row>
        <row r="3545">
          <cell r="AR3545" t="str">
            <v>1225JAXATL0930</v>
          </cell>
          <cell r="AS3545">
            <v>4</v>
          </cell>
        </row>
        <row r="3546">
          <cell r="AR3546" t="str">
            <v>2557ORFATL0945</v>
          </cell>
          <cell r="AS3546">
            <v>5</v>
          </cell>
        </row>
        <row r="3547">
          <cell r="AR3547" t="str">
            <v>2573GRRATL0950</v>
          </cell>
          <cell r="AS3547">
            <v>5</v>
          </cell>
        </row>
        <row r="3548">
          <cell r="AR3548" t="str">
            <v>2211GRRATL0950</v>
          </cell>
          <cell r="AS3548">
            <v>5</v>
          </cell>
        </row>
        <row r="3549">
          <cell r="AR3549" t="str">
            <v>2944PHFATL0950</v>
          </cell>
          <cell r="AS3549">
            <v>5</v>
          </cell>
        </row>
        <row r="3550">
          <cell r="AR3550" t="str">
            <v>1079BISMSP1000</v>
          </cell>
          <cell r="AS3550">
            <v>3.5</v>
          </cell>
        </row>
        <row r="3551">
          <cell r="AR3551" t="str">
            <v>0900BOSATL1000</v>
          </cell>
          <cell r="AS3551">
            <v>8</v>
          </cell>
        </row>
        <row r="3552">
          <cell r="AR3552" t="str">
            <v>0819BTVATL1000</v>
          </cell>
          <cell r="AS3552">
            <v>6</v>
          </cell>
        </row>
        <row r="3553">
          <cell r="AR3553" t="str">
            <v>2512BTVATL1000</v>
          </cell>
          <cell r="AS3553">
            <v>6</v>
          </cell>
        </row>
        <row r="3554">
          <cell r="AR3554" t="str">
            <v>1207FARMSP1000</v>
          </cell>
          <cell r="AS3554">
            <v>3.5</v>
          </cell>
        </row>
        <row r="3555">
          <cell r="AR3555" t="str">
            <v>2896FARMSP1000</v>
          </cell>
          <cell r="AS3555">
            <v>3.5</v>
          </cell>
        </row>
        <row r="3556">
          <cell r="AR3556" t="str">
            <v>1946FSDMSP1000</v>
          </cell>
          <cell r="AS3556">
            <v>3.5</v>
          </cell>
        </row>
        <row r="3557">
          <cell r="AR3557" t="str">
            <v>1385FSDMSP1000</v>
          </cell>
          <cell r="AS3557">
            <v>3.5</v>
          </cell>
        </row>
        <row r="3558">
          <cell r="AR3558" t="str">
            <v>0960INDATL1000</v>
          </cell>
          <cell r="AS3558">
            <v>5</v>
          </cell>
        </row>
        <row r="3559">
          <cell r="AR3559" t="str">
            <v>0908JAXATL1000</v>
          </cell>
          <cell r="AS3559">
            <v>4</v>
          </cell>
        </row>
        <row r="3560">
          <cell r="AR3560" t="str">
            <v>0886JAXATL1000</v>
          </cell>
          <cell r="AS3560">
            <v>4</v>
          </cell>
        </row>
        <row r="3561">
          <cell r="AR3561" t="str">
            <v>2179MHTATL1000</v>
          </cell>
          <cell r="AS3561">
            <v>6</v>
          </cell>
        </row>
        <row r="3562">
          <cell r="AR3562" t="str">
            <v>2437RDUBOS1000</v>
          </cell>
          <cell r="AS3562">
            <v>3</v>
          </cell>
        </row>
        <row r="3563">
          <cell r="AR3563" t="str">
            <v>1965BOSRDU1010</v>
          </cell>
          <cell r="AS3563">
            <v>3</v>
          </cell>
        </row>
        <row r="3564">
          <cell r="AR3564" t="str">
            <v>2810BOSRDU1010</v>
          </cell>
          <cell r="AS3564">
            <v>3</v>
          </cell>
        </row>
        <row r="3565">
          <cell r="AR3565" t="str">
            <v>1118BOSRDU1010</v>
          </cell>
          <cell r="AS3565">
            <v>3</v>
          </cell>
        </row>
        <row r="3566">
          <cell r="AR3566" t="str">
            <v>0466JFKATL1010</v>
          </cell>
          <cell r="AS3566">
            <v>7.5</v>
          </cell>
        </row>
        <row r="3567">
          <cell r="AR3567" t="str">
            <v>0442JFKATL1010</v>
          </cell>
          <cell r="AS3567">
            <v>7.5</v>
          </cell>
        </row>
        <row r="3568">
          <cell r="AR3568" t="str">
            <v>0353MSPATL1020</v>
          </cell>
          <cell r="AS3568">
            <v>9.5</v>
          </cell>
        </row>
        <row r="3569">
          <cell r="AR3569" t="str">
            <v>0743PNSATL1020</v>
          </cell>
          <cell r="AS3569">
            <v>4</v>
          </cell>
        </row>
        <row r="3570">
          <cell r="AR3570" t="str">
            <v>2840PNSATL1025</v>
          </cell>
          <cell r="AS3570">
            <v>4</v>
          </cell>
        </row>
        <row r="3571">
          <cell r="AR3571" t="str">
            <v>0890ATLBOS1030</v>
          </cell>
          <cell r="AS3571">
            <v>8</v>
          </cell>
        </row>
        <row r="3572">
          <cell r="AR3572" t="str">
            <v>0306ATLBOS1030</v>
          </cell>
          <cell r="AS3572">
            <v>8</v>
          </cell>
        </row>
        <row r="3573">
          <cell r="AR3573" t="str">
            <v>0949BOSATL1030</v>
          </cell>
          <cell r="AS3573">
            <v>8</v>
          </cell>
        </row>
        <row r="3574">
          <cell r="AR3574" t="str">
            <v>0945BOSATL1030</v>
          </cell>
          <cell r="AS3574">
            <v>8</v>
          </cell>
        </row>
        <row r="3575">
          <cell r="AR3575" t="str">
            <v>1091JAXATL1030</v>
          </cell>
          <cell r="AS3575">
            <v>4</v>
          </cell>
        </row>
        <row r="3576">
          <cell r="AR3576" t="str">
            <v>1445GRBATL1035</v>
          </cell>
          <cell r="AS3576">
            <v>5</v>
          </cell>
        </row>
        <row r="3577">
          <cell r="AR3577" t="str">
            <v>1132ATWATL1045</v>
          </cell>
          <cell r="AS3577">
            <v>5</v>
          </cell>
        </row>
        <row r="3578">
          <cell r="AR3578" t="str">
            <v>1415GRBATL1045</v>
          </cell>
          <cell r="AS3578">
            <v>5</v>
          </cell>
        </row>
        <row r="3579">
          <cell r="AR3579" t="str">
            <v>1853MSNATL1045</v>
          </cell>
          <cell r="AS3579">
            <v>5</v>
          </cell>
        </row>
        <row r="3580">
          <cell r="AR3580" t="str">
            <v>2309CVGSEA1100</v>
          </cell>
          <cell r="AS3580">
            <v>5.5</v>
          </cell>
        </row>
        <row r="3581">
          <cell r="AR3581" t="str">
            <v>0498JFKSLC1100</v>
          </cell>
          <cell r="AS3581">
            <v>8</v>
          </cell>
        </row>
        <row r="3582">
          <cell r="AR3582" t="str">
            <v>2030MDWATL1100</v>
          </cell>
          <cell r="AS3582">
            <v>6</v>
          </cell>
        </row>
        <row r="3583">
          <cell r="AR3583" t="str">
            <v>2085MKEATL1100</v>
          </cell>
          <cell r="AS3583">
            <v>5</v>
          </cell>
        </row>
        <row r="3584">
          <cell r="AR3584" t="str">
            <v>0977ORDATL1100</v>
          </cell>
          <cell r="AS3584">
            <v>10</v>
          </cell>
        </row>
        <row r="3585">
          <cell r="AR3585" t="str">
            <v>1575INDATL1105</v>
          </cell>
          <cell r="AS3585">
            <v>5</v>
          </cell>
        </row>
        <row r="3586">
          <cell r="AR3586" t="str">
            <v>0411JFKSEA1105</v>
          </cell>
          <cell r="AS3586">
            <v>10</v>
          </cell>
        </row>
        <row r="3587">
          <cell r="AR3587" t="str">
            <v>0917CVGSEA1110</v>
          </cell>
          <cell r="AS3587">
            <v>5.5</v>
          </cell>
        </row>
        <row r="3588">
          <cell r="AR3588" t="str">
            <v>1351FSDATL1110</v>
          </cell>
          <cell r="AS3588">
            <v>6</v>
          </cell>
        </row>
        <row r="3589">
          <cell r="AR3589" t="str">
            <v>2651BOSSEA1115</v>
          </cell>
          <cell r="AS3589">
            <v>9.5</v>
          </cell>
        </row>
        <row r="3590">
          <cell r="AR3590" t="str">
            <v>2742BISMSP1118</v>
          </cell>
          <cell r="AS3590">
            <v>3.5</v>
          </cell>
        </row>
        <row r="3591">
          <cell r="AR3591" t="str">
            <v>0883MKEMSP1118</v>
          </cell>
          <cell r="AS3591">
            <v>3.5</v>
          </cell>
        </row>
        <row r="3592">
          <cell r="AR3592" t="str">
            <v>0495JFKSEA1125</v>
          </cell>
          <cell r="AS3592">
            <v>10</v>
          </cell>
        </row>
        <row r="3593">
          <cell r="AR3593" t="str">
            <v>1718MSOMSP1130</v>
          </cell>
          <cell r="AS3593">
            <v>5.5</v>
          </cell>
        </row>
        <row r="3594">
          <cell r="AR3594" t="str">
            <v>1945MSOMSP1130</v>
          </cell>
          <cell r="AS3594">
            <v>5.5</v>
          </cell>
        </row>
        <row r="3595">
          <cell r="AR3595" t="str">
            <v>2829YWGMSP1130</v>
          </cell>
          <cell r="AS3595">
            <v>4.5</v>
          </cell>
        </row>
        <row r="3596">
          <cell r="AR3596" t="str">
            <v>2959BISMSP1135</v>
          </cell>
          <cell r="AS3596">
            <v>3.5</v>
          </cell>
        </row>
        <row r="3597">
          <cell r="AR3597" t="str">
            <v>2896FARMSP1149</v>
          </cell>
          <cell r="AS3597">
            <v>3.5</v>
          </cell>
        </row>
        <row r="3598">
          <cell r="AR3598" t="str">
            <v>2193MSPSEA1155</v>
          </cell>
          <cell r="AS3598">
            <v>8</v>
          </cell>
        </row>
        <row r="3599">
          <cell r="AR3599" t="str">
            <v>0829MSPSEA1155</v>
          </cell>
          <cell r="AS3599">
            <v>8</v>
          </cell>
        </row>
        <row r="3600">
          <cell r="AR3600" t="str">
            <v>1611SEAORD0015</v>
          </cell>
          <cell r="AS3600">
            <v>10.5</v>
          </cell>
        </row>
        <row r="3601">
          <cell r="AR3601" t="str">
            <v>0996SEAORD0015</v>
          </cell>
          <cell r="AS3601">
            <v>10.5</v>
          </cell>
        </row>
        <row r="3602">
          <cell r="AR3602" t="str">
            <v>1053SEASLC0015</v>
          </cell>
          <cell r="AS3602">
            <v>4</v>
          </cell>
        </row>
        <row r="3603">
          <cell r="AR3603" t="str">
            <v>2139SFOLAX0045</v>
          </cell>
          <cell r="AS3603">
            <v>4</v>
          </cell>
        </row>
        <row r="3604">
          <cell r="AR3604" t="str">
            <v>2701SEAORD0051</v>
          </cell>
          <cell r="AS3604">
            <v>10.5</v>
          </cell>
        </row>
        <row r="3605">
          <cell r="AR3605" t="str">
            <v>2554LAXSFO0100</v>
          </cell>
          <cell r="AS3605">
            <v>4</v>
          </cell>
        </row>
        <row r="3606">
          <cell r="AR3606" t="str">
            <v>0689DENLAX0121</v>
          </cell>
          <cell r="AS3606">
            <v>6</v>
          </cell>
        </row>
        <row r="3607">
          <cell r="AR3607" t="str">
            <v>1365DENLAX0125</v>
          </cell>
          <cell r="AS3607">
            <v>6</v>
          </cell>
        </row>
        <row r="3608">
          <cell r="AR3608" t="str">
            <v>1473SEASLC0125</v>
          </cell>
          <cell r="AS3608">
            <v>4</v>
          </cell>
        </row>
        <row r="3609">
          <cell r="AR3609" t="str">
            <v>2436LAXSFO0130</v>
          </cell>
          <cell r="AS3609">
            <v>4</v>
          </cell>
        </row>
        <row r="3610">
          <cell r="AR3610" t="str">
            <v>1873SMFSLC0139</v>
          </cell>
          <cell r="AS3610">
            <v>2.5</v>
          </cell>
        </row>
        <row r="3611">
          <cell r="AR3611" t="str">
            <v>2793LASSEA0145</v>
          </cell>
          <cell r="AS3611">
            <v>5.5</v>
          </cell>
        </row>
        <row r="3612">
          <cell r="AR3612" t="str">
            <v>0983SEADEN0150</v>
          </cell>
          <cell r="AS3612">
            <v>5.5</v>
          </cell>
        </row>
        <row r="3613">
          <cell r="AR3613" t="str">
            <v>2637SEALAS0150</v>
          </cell>
          <cell r="AS3613">
            <v>5.5</v>
          </cell>
        </row>
        <row r="3614">
          <cell r="AR3614" t="str">
            <v>0602SEASLC0150</v>
          </cell>
          <cell r="AS3614">
            <v>4</v>
          </cell>
        </row>
        <row r="3615">
          <cell r="AR3615" t="str">
            <v>2755LAXDEN0155</v>
          </cell>
          <cell r="AS3615">
            <v>6</v>
          </cell>
        </row>
        <row r="3616">
          <cell r="AR3616" t="str">
            <v>0678SEADEN0159</v>
          </cell>
          <cell r="AS3616">
            <v>5.5</v>
          </cell>
        </row>
        <row r="3617">
          <cell r="AR3617" t="str">
            <v>2013DENLAX0200</v>
          </cell>
          <cell r="AS3617">
            <v>6</v>
          </cell>
        </row>
        <row r="3618">
          <cell r="AR3618" t="str">
            <v>2071LAXDEN0200</v>
          </cell>
          <cell r="AS3618">
            <v>6</v>
          </cell>
        </row>
        <row r="3619">
          <cell r="AR3619" t="str">
            <v>2701SEASFO0205</v>
          </cell>
          <cell r="AS3619">
            <v>4.5</v>
          </cell>
        </row>
        <row r="3620">
          <cell r="AR3620" t="str">
            <v>2211SFOLAX0215</v>
          </cell>
          <cell r="AS3620">
            <v>4</v>
          </cell>
        </row>
        <row r="3621">
          <cell r="AR3621" t="str">
            <v>2889SLCSEA0220</v>
          </cell>
          <cell r="AS3621">
            <v>4</v>
          </cell>
        </row>
        <row r="3622">
          <cell r="AR3622" t="str">
            <v>2421LAXPDX0235</v>
          </cell>
          <cell r="AS3622">
            <v>4</v>
          </cell>
        </row>
        <row r="3623">
          <cell r="AR3623" t="str">
            <v>0822SEALAS0240</v>
          </cell>
          <cell r="AS3623">
            <v>5.5</v>
          </cell>
        </row>
        <row r="3624">
          <cell r="AR3624" t="str">
            <v>0724LAXPDX0315</v>
          </cell>
          <cell r="AS3624">
            <v>4</v>
          </cell>
        </row>
        <row r="3625">
          <cell r="AR3625" t="str">
            <v>0743SEADEN0315</v>
          </cell>
          <cell r="AS3625">
            <v>5.5</v>
          </cell>
        </row>
        <row r="3626">
          <cell r="AR3626" t="str">
            <v>2395LAXSFO0330</v>
          </cell>
          <cell r="AS3626">
            <v>4</v>
          </cell>
        </row>
        <row r="3627">
          <cell r="AR3627" t="str">
            <v>2511SEASFO0345</v>
          </cell>
          <cell r="AS3627">
            <v>4.5</v>
          </cell>
        </row>
        <row r="3628">
          <cell r="AR3628" t="str">
            <v>2579SEASFO0355</v>
          </cell>
          <cell r="AS3628">
            <v>4.5</v>
          </cell>
        </row>
        <row r="3629">
          <cell r="AR3629" t="str">
            <v>2090SLCSEA0355</v>
          </cell>
          <cell r="AS3629">
            <v>4</v>
          </cell>
        </row>
        <row r="3630">
          <cell r="AR3630" t="str">
            <v>2966SLCSEA0359</v>
          </cell>
          <cell r="AS3630">
            <v>4</v>
          </cell>
        </row>
        <row r="3631">
          <cell r="AR3631" t="str">
            <v>1788SLCONT0408</v>
          </cell>
          <cell r="AS3631">
            <v>2.5</v>
          </cell>
        </row>
        <row r="3632">
          <cell r="AR3632" t="str">
            <v>2302SLCGEG0410</v>
          </cell>
          <cell r="AS3632">
            <v>2.5</v>
          </cell>
        </row>
        <row r="3633">
          <cell r="AR3633" t="str">
            <v>2708SLCGEG0410</v>
          </cell>
          <cell r="AS3633">
            <v>2.5</v>
          </cell>
        </row>
        <row r="3634">
          <cell r="AR3634" t="str">
            <v>1432SLCSMF0415</v>
          </cell>
          <cell r="AS3634">
            <v>2.5</v>
          </cell>
        </row>
        <row r="3635">
          <cell r="AR3635" t="str">
            <v>0652SEAGEG0540</v>
          </cell>
          <cell r="AS3635">
            <v>1.5</v>
          </cell>
        </row>
        <row r="3636">
          <cell r="AR3636" t="str">
            <v>1982SEAGEG0540</v>
          </cell>
          <cell r="AS3636">
            <v>1.5</v>
          </cell>
        </row>
        <row r="3637">
          <cell r="AR3637" t="str">
            <v>1573SEAPDX0540</v>
          </cell>
          <cell r="AS3637">
            <v>1.5</v>
          </cell>
        </row>
        <row r="3638">
          <cell r="AR3638" t="str">
            <v>1721DENLAX2142</v>
          </cell>
          <cell r="AS3638">
            <v>6</v>
          </cell>
        </row>
        <row r="3639">
          <cell r="AR3639" t="str">
            <v>2469PHXSEA2142</v>
          </cell>
          <cell r="AS3639">
            <v>5</v>
          </cell>
        </row>
        <row r="3640">
          <cell r="AR3640" t="str">
            <v>0913DENLAX2145</v>
          </cell>
          <cell r="AS3640">
            <v>6</v>
          </cell>
        </row>
        <row r="3641">
          <cell r="AR3641" t="str">
            <v>0779DENSEA2145</v>
          </cell>
          <cell r="AS3641">
            <v>5.5</v>
          </cell>
        </row>
        <row r="3642">
          <cell r="AR3642" t="str">
            <v>1729PSPSEA2145</v>
          </cell>
          <cell r="AS3642">
            <v>4.5</v>
          </cell>
        </row>
        <row r="3643">
          <cell r="AR3643" t="str">
            <v>2860LASSEA2150</v>
          </cell>
          <cell r="AS3643">
            <v>5.5</v>
          </cell>
        </row>
        <row r="3644">
          <cell r="AR3644" t="str">
            <v>0946PHXSEA2206</v>
          </cell>
          <cell r="AS3644">
            <v>5</v>
          </cell>
        </row>
        <row r="3645">
          <cell r="AR3645" t="str">
            <v>1949ORDSEA2215</v>
          </cell>
          <cell r="AS3645">
            <v>10.5</v>
          </cell>
        </row>
        <row r="3646">
          <cell r="AR3646" t="str">
            <v>0760SEADEN2216</v>
          </cell>
          <cell r="AS3646">
            <v>5.5</v>
          </cell>
        </row>
        <row r="3647">
          <cell r="AR3647" t="str">
            <v>0855ORDSEA2220</v>
          </cell>
          <cell r="AS3647">
            <v>10.5</v>
          </cell>
        </row>
        <row r="3648">
          <cell r="AR3648" t="str">
            <v>0198SEALAS2225</v>
          </cell>
          <cell r="AS3648">
            <v>5.5</v>
          </cell>
        </row>
        <row r="3649">
          <cell r="AR3649" t="str">
            <v>2469LAXSFO2230</v>
          </cell>
          <cell r="AS3649">
            <v>4</v>
          </cell>
        </row>
        <row r="3650">
          <cell r="AR3650" t="str">
            <v>2710SEADEN2230</v>
          </cell>
          <cell r="AS3650">
            <v>5.5</v>
          </cell>
        </row>
        <row r="3651">
          <cell r="AR3651" t="str">
            <v>1887ORDSEA2252</v>
          </cell>
          <cell r="AS3651">
            <v>10.5</v>
          </cell>
        </row>
        <row r="3652">
          <cell r="AR3652" t="str">
            <v>2134SFOLAX2300</v>
          </cell>
          <cell r="AS3652">
            <v>4</v>
          </cell>
        </row>
        <row r="3653">
          <cell r="AR3653" t="str">
            <v>0740SLCSEA2304</v>
          </cell>
          <cell r="AS3653">
            <v>4</v>
          </cell>
        </row>
        <row r="3654">
          <cell r="AR3654" t="str">
            <v>1873SLCSMF2305</v>
          </cell>
          <cell r="AS3654">
            <v>2.5</v>
          </cell>
        </row>
        <row r="3655">
          <cell r="AR3655" t="str">
            <v>0861DENSEA2345</v>
          </cell>
          <cell r="AS3655">
            <v>5.5</v>
          </cell>
        </row>
        <row r="3656">
          <cell r="AR3656" t="str">
            <v>0982ORDSLC2345</v>
          </cell>
          <cell r="AS3656">
            <v>9.5</v>
          </cell>
        </row>
        <row r="3657">
          <cell r="AR3657" t="str">
            <v>2993ORDSLC2345</v>
          </cell>
          <cell r="AS3657">
            <v>9.5</v>
          </cell>
        </row>
        <row r="3658">
          <cell r="AR3658" t="str">
            <v>0967SEASLC2357</v>
          </cell>
          <cell r="AS3658">
            <v>4</v>
          </cell>
        </row>
        <row r="3659">
          <cell r="AR3659" t="str">
            <v>0705DENSEA0000</v>
          </cell>
          <cell r="AS3659">
            <v>5.5</v>
          </cell>
        </row>
        <row r="3660">
          <cell r="AR3660" t="str">
            <v>2444LAXSFO0000</v>
          </cell>
          <cell r="AS3660">
            <v>4</v>
          </cell>
        </row>
        <row r="3661">
          <cell r="AR3661" t="str">
            <v>1457ATLIND0020</v>
          </cell>
          <cell r="AS3661">
            <v>5</v>
          </cell>
        </row>
        <row r="3662">
          <cell r="AR3662" t="str">
            <v>2728BHMATL0035</v>
          </cell>
          <cell r="AS3662">
            <v>4</v>
          </cell>
        </row>
        <row r="3663">
          <cell r="AR3663" t="str">
            <v>2573BHMATL0036</v>
          </cell>
          <cell r="AS3663">
            <v>4</v>
          </cell>
        </row>
        <row r="3664">
          <cell r="AR3664" t="str">
            <v>2241ATLORD0107</v>
          </cell>
          <cell r="AS3664">
            <v>10</v>
          </cell>
        </row>
        <row r="3665">
          <cell r="AR3665" t="str">
            <v>1535ATLIND0121</v>
          </cell>
          <cell r="AS3665">
            <v>5</v>
          </cell>
        </row>
        <row r="3666">
          <cell r="AR3666" t="str">
            <v>1433ATLGRR0128</v>
          </cell>
          <cell r="AS3666">
            <v>5</v>
          </cell>
        </row>
        <row r="3667">
          <cell r="AR3667" t="str">
            <v>2470ATLMDW0142</v>
          </cell>
          <cell r="AS3667">
            <v>6</v>
          </cell>
        </row>
        <row r="3668">
          <cell r="AR3668" t="str">
            <v>1812ATLORD0224</v>
          </cell>
          <cell r="AS3668">
            <v>10</v>
          </cell>
        </row>
        <row r="3669">
          <cell r="AR3669" t="str">
            <v>1898ATLIND0239</v>
          </cell>
          <cell r="AS3669">
            <v>5</v>
          </cell>
        </row>
        <row r="3670">
          <cell r="AR3670" t="str">
            <v>1612ORDATL2111</v>
          </cell>
          <cell r="AS3670">
            <v>10</v>
          </cell>
        </row>
        <row r="3671">
          <cell r="AR3671" t="str">
            <v>0885GRRATL2141</v>
          </cell>
          <cell r="AS3671">
            <v>5</v>
          </cell>
        </row>
        <row r="3672">
          <cell r="AR3672" t="str">
            <v>2438ATLBHM2147</v>
          </cell>
          <cell r="AS3672">
            <v>4</v>
          </cell>
        </row>
        <row r="3673">
          <cell r="AR3673" t="str">
            <v>1408ATLIND2147</v>
          </cell>
          <cell r="AS3673">
            <v>5</v>
          </cell>
        </row>
        <row r="3674">
          <cell r="AR3674" t="str">
            <v>1924ATLGRR2151</v>
          </cell>
          <cell r="AS3674">
            <v>5</v>
          </cell>
        </row>
        <row r="3675">
          <cell r="AR3675" t="str">
            <v>1958ORDATL2220</v>
          </cell>
          <cell r="AS3675">
            <v>10</v>
          </cell>
        </row>
        <row r="3676">
          <cell r="AR3676" t="str">
            <v>2281INDATL2239</v>
          </cell>
          <cell r="AS3676">
            <v>5</v>
          </cell>
        </row>
        <row r="3677">
          <cell r="AR3677" t="str">
            <v>0762MDWATL2259</v>
          </cell>
          <cell r="AS3677">
            <v>6</v>
          </cell>
        </row>
        <row r="3678">
          <cell r="AR3678" t="str">
            <v>2728ATLBHM2300</v>
          </cell>
          <cell r="AS3678">
            <v>4</v>
          </cell>
        </row>
        <row r="3679">
          <cell r="AR3679" t="str">
            <v>2573ATLBHM2300</v>
          </cell>
          <cell r="AS3679">
            <v>4</v>
          </cell>
        </row>
        <row r="3680">
          <cell r="AR3680" t="str">
            <v>2112ATLORD2300</v>
          </cell>
          <cell r="AS3680">
            <v>10</v>
          </cell>
        </row>
        <row r="3681">
          <cell r="AR3681" t="str">
            <v>1454ATLGRR2301</v>
          </cell>
          <cell r="AS3681">
            <v>5</v>
          </cell>
        </row>
        <row r="3682">
          <cell r="AR3682" t="str">
            <v>2438BHMATL2319</v>
          </cell>
          <cell r="AS3682">
            <v>4</v>
          </cell>
        </row>
        <row r="3683">
          <cell r="AR3683" t="str">
            <v>1777ORDATL2335</v>
          </cell>
          <cell r="AS3683">
            <v>10</v>
          </cell>
        </row>
        <row r="3684">
          <cell r="AR3684" t="str">
            <v>1261ATLIND2344</v>
          </cell>
          <cell r="AS3684">
            <v>5</v>
          </cell>
        </row>
        <row r="3685">
          <cell r="AR3685" t="str">
            <v>1408INDATL2359</v>
          </cell>
          <cell r="AS3685">
            <v>5</v>
          </cell>
        </row>
        <row r="3686">
          <cell r="AR3686" t="str">
            <v>2548ATLCLE0027</v>
          </cell>
          <cell r="AS3686">
            <v>5</v>
          </cell>
        </row>
        <row r="3687">
          <cell r="AR3687" t="str">
            <v>0731ATLCAK0030</v>
          </cell>
          <cell r="AS3687">
            <v>5</v>
          </cell>
        </row>
        <row r="3688">
          <cell r="AR3688" t="str">
            <v>1617ATLCLE0106</v>
          </cell>
          <cell r="AS3688">
            <v>5</v>
          </cell>
        </row>
        <row r="3689">
          <cell r="AR3689" t="str">
            <v>1897ATLCMH0107</v>
          </cell>
          <cell r="AS3689">
            <v>5</v>
          </cell>
        </row>
        <row r="3690">
          <cell r="AR3690" t="str">
            <v>2268ATLBNA0109</v>
          </cell>
          <cell r="AS3690">
            <v>4</v>
          </cell>
        </row>
        <row r="3691">
          <cell r="AR3691" t="str">
            <v>1181ATLCAK0125</v>
          </cell>
          <cell r="AS3691">
            <v>5</v>
          </cell>
        </row>
        <row r="3692">
          <cell r="AR3692" t="str">
            <v>1736ATLCMH0223</v>
          </cell>
          <cell r="AS3692">
            <v>5</v>
          </cell>
        </row>
        <row r="3693">
          <cell r="AR3693" t="str">
            <v>2902ATLCVG0228</v>
          </cell>
          <cell r="AS3693">
            <v>4</v>
          </cell>
        </row>
        <row r="3694">
          <cell r="AR3694" t="str">
            <v>2529ATLCLE0229</v>
          </cell>
          <cell r="AS3694">
            <v>5</v>
          </cell>
        </row>
        <row r="3695">
          <cell r="AR3695" t="str">
            <v>0816ATLCVG0231</v>
          </cell>
          <cell r="AS3695">
            <v>4</v>
          </cell>
        </row>
        <row r="3696">
          <cell r="AR3696" t="str">
            <v>0716ATLCVG0233</v>
          </cell>
          <cell r="AS3696">
            <v>4</v>
          </cell>
        </row>
        <row r="3697">
          <cell r="AR3697" t="str">
            <v>0799ATLCVG0233</v>
          </cell>
          <cell r="AS3697">
            <v>4</v>
          </cell>
        </row>
        <row r="3698">
          <cell r="AR3698" t="str">
            <v>2831ATLBNA0249</v>
          </cell>
          <cell r="AS3698">
            <v>4</v>
          </cell>
        </row>
        <row r="3699">
          <cell r="AR3699" t="str">
            <v>1138ATLCVG2031</v>
          </cell>
          <cell r="AS3699">
            <v>4</v>
          </cell>
        </row>
        <row r="3700">
          <cell r="AR3700" t="str">
            <v>2774ATLCLE2035</v>
          </cell>
          <cell r="AS3700">
            <v>5</v>
          </cell>
        </row>
        <row r="3701">
          <cell r="AR3701" t="str">
            <v>0772CVGATL2035</v>
          </cell>
          <cell r="AS3701">
            <v>4</v>
          </cell>
        </row>
        <row r="3702">
          <cell r="AR3702" t="str">
            <v>1742CVGATL2035</v>
          </cell>
          <cell r="AS3702">
            <v>4</v>
          </cell>
        </row>
        <row r="3703">
          <cell r="AR3703" t="str">
            <v>1158CLEATL2059</v>
          </cell>
          <cell r="AS3703">
            <v>5</v>
          </cell>
        </row>
        <row r="3704">
          <cell r="AR3704" t="str">
            <v>1695CMHATL2059</v>
          </cell>
          <cell r="AS3704">
            <v>5</v>
          </cell>
        </row>
        <row r="3705">
          <cell r="AR3705" t="str">
            <v>2176ATLBNA2105</v>
          </cell>
          <cell r="AS3705">
            <v>4</v>
          </cell>
        </row>
        <row r="3706">
          <cell r="AR3706" t="str">
            <v>2599BNAATL2106</v>
          </cell>
          <cell r="AS3706">
            <v>4</v>
          </cell>
        </row>
        <row r="3707">
          <cell r="AR3707" t="str">
            <v>2656CAKATL2116</v>
          </cell>
          <cell r="AS3707">
            <v>5</v>
          </cell>
        </row>
        <row r="3708">
          <cell r="AR3708" t="str">
            <v>1292CAKATL2127</v>
          </cell>
          <cell r="AS3708">
            <v>5</v>
          </cell>
        </row>
        <row r="3709">
          <cell r="AR3709" t="str">
            <v>2826ATLBNA2208</v>
          </cell>
          <cell r="AS3709">
            <v>4</v>
          </cell>
        </row>
        <row r="3710">
          <cell r="AR3710" t="str">
            <v>0736ATLCLE2226</v>
          </cell>
          <cell r="AS3710">
            <v>5</v>
          </cell>
        </row>
        <row r="3711">
          <cell r="AR3711" t="str">
            <v>1591CVGATL2240</v>
          </cell>
          <cell r="AS3711">
            <v>4</v>
          </cell>
        </row>
        <row r="3712">
          <cell r="AR3712" t="str">
            <v>1646CMHATL2241</v>
          </cell>
          <cell r="AS3712">
            <v>5</v>
          </cell>
        </row>
        <row r="3713">
          <cell r="AR3713" t="str">
            <v>0760CVGATL2241</v>
          </cell>
          <cell r="AS3713">
            <v>4</v>
          </cell>
        </row>
        <row r="3714">
          <cell r="AR3714" t="str">
            <v>2176BNAATL2255</v>
          </cell>
          <cell r="AS3714">
            <v>4</v>
          </cell>
        </row>
        <row r="3715">
          <cell r="AR3715" t="str">
            <v>2774CLEATL2259</v>
          </cell>
          <cell r="AS3715">
            <v>5</v>
          </cell>
        </row>
        <row r="3716">
          <cell r="AR3716" t="str">
            <v>2827ATLCVG2309</v>
          </cell>
          <cell r="AS3716">
            <v>4</v>
          </cell>
        </row>
        <row r="3717">
          <cell r="AR3717" t="str">
            <v>0830ATLCMH2311</v>
          </cell>
          <cell r="AS3717">
            <v>5</v>
          </cell>
        </row>
        <row r="3718">
          <cell r="AR3718" t="str">
            <v>2423ATLCVG2350</v>
          </cell>
          <cell r="AS3718">
            <v>4</v>
          </cell>
        </row>
        <row r="3719">
          <cell r="AR3719" t="str">
            <v>1173ATLBNA2351</v>
          </cell>
          <cell r="AS3719">
            <v>4</v>
          </cell>
        </row>
        <row r="3720">
          <cell r="AR3720" t="str">
            <v>2970ATLBNA2354</v>
          </cell>
          <cell r="AS3720">
            <v>4</v>
          </cell>
        </row>
        <row r="3721">
          <cell r="AR3721" t="str">
            <v>2826BNAATL2355</v>
          </cell>
          <cell r="AS3721">
            <v>4</v>
          </cell>
        </row>
        <row r="3722">
          <cell r="AR3722" t="str">
            <v>2124SEALAX0010</v>
          </cell>
          <cell r="AS3722">
            <v>5.5</v>
          </cell>
        </row>
        <row r="3723">
          <cell r="AR3723" t="str">
            <v>2596LAXSEA0015</v>
          </cell>
          <cell r="AS3723">
            <v>5.5</v>
          </cell>
        </row>
        <row r="3724">
          <cell r="AR3724" t="str">
            <v>1073ATLPDX0021</v>
          </cell>
          <cell r="AS3724">
            <v>9</v>
          </cell>
        </row>
        <row r="3725">
          <cell r="AR3725" t="str">
            <v>1597SEALAX0030</v>
          </cell>
          <cell r="AS3725">
            <v>5.5</v>
          </cell>
        </row>
        <row r="3726">
          <cell r="AR3726" t="str">
            <v>0033ATLSAN0113</v>
          </cell>
          <cell r="AS3726">
            <v>9</v>
          </cell>
        </row>
        <row r="3727">
          <cell r="AR3727" t="str">
            <v>1943LAXSEA0130</v>
          </cell>
          <cell r="AS3727">
            <v>5.5</v>
          </cell>
        </row>
        <row r="3728">
          <cell r="AR3728" t="str">
            <v>1142PDXSLC0130</v>
          </cell>
          <cell r="AS3728">
            <v>2.5</v>
          </cell>
        </row>
        <row r="3729">
          <cell r="AR3729" t="str">
            <v>1259ATLOKC0136</v>
          </cell>
          <cell r="AS3729">
            <v>5</v>
          </cell>
        </row>
        <row r="3730">
          <cell r="AR3730" t="str">
            <v>2440ATLOKC0137</v>
          </cell>
          <cell r="AS3730">
            <v>5</v>
          </cell>
        </row>
        <row r="3731">
          <cell r="AR3731" t="str">
            <v>2639LAXSEA0140</v>
          </cell>
          <cell r="AS3731">
            <v>5.5</v>
          </cell>
        </row>
        <row r="3732">
          <cell r="AR3732" t="str">
            <v>0205LAXSEA0140</v>
          </cell>
          <cell r="AS3732">
            <v>5.5</v>
          </cell>
        </row>
        <row r="3733">
          <cell r="AR3733" t="str">
            <v>2486SEASAN0145</v>
          </cell>
          <cell r="AS3733">
            <v>4.5</v>
          </cell>
        </row>
        <row r="3734">
          <cell r="AR3734" t="str">
            <v>2946PHXSLC0146</v>
          </cell>
          <cell r="AS3734">
            <v>4</v>
          </cell>
        </row>
        <row r="3735">
          <cell r="AR3735" t="str">
            <v>2038SEALAX0200</v>
          </cell>
          <cell r="AS3735">
            <v>5.5</v>
          </cell>
        </row>
        <row r="3736">
          <cell r="AR3736" t="str">
            <v>1461SEAPDX0200</v>
          </cell>
          <cell r="AS3736">
            <v>1.5</v>
          </cell>
        </row>
        <row r="3737">
          <cell r="AR3737" t="str">
            <v>1904LAXSEA0220</v>
          </cell>
          <cell r="AS3737">
            <v>5.5</v>
          </cell>
        </row>
        <row r="3738">
          <cell r="AR3738" t="str">
            <v>0710SLCPHX0224</v>
          </cell>
          <cell r="AS3738">
            <v>4</v>
          </cell>
        </row>
        <row r="3739">
          <cell r="AR3739" t="str">
            <v>2841SLCPDX0225</v>
          </cell>
          <cell r="AS3739">
            <v>2.5</v>
          </cell>
        </row>
        <row r="3740">
          <cell r="AR3740" t="str">
            <v>0991SLCPHX0225</v>
          </cell>
          <cell r="AS3740">
            <v>4</v>
          </cell>
        </row>
        <row r="3741">
          <cell r="AR3741" t="str">
            <v>0271SEALAX0240</v>
          </cell>
          <cell r="AS3741">
            <v>5.5</v>
          </cell>
        </row>
        <row r="3742">
          <cell r="AR3742" t="str">
            <v>0998LAXSEA0315</v>
          </cell>
          <cell r="AS3742">
            <v>5.5</v>
          </cell>
        </row>
        <row r="3743">
          <cell r="AR3743" t="str">
            <v>0870SEALAX0320</v>
          </cell>
          <cell r="AS3743">
            <v>5.5</v>
          </cell>
        </row>
        <row r="3744">
          <cell r="AR3744" t="str">
            <v>1461PDXSEA0345</v>
          </cell>
          <cell r="AS3744">
            <v>1.5</v>
          </cell>
        </row>
        <row r="3745">
          <cell r="AR3745" t="str">
            <v>2985SEALAX0345</v>
          </cell>
          <cell r="AS3745">
            <v>5.5</v>
          </cell>
        </row>
        <row r="3746">
          <cell r="AR3746" t="str">
            <v>2991SLCABQ0400</v>
          </cell>
          <cell r="AS3746">
            <v>3.5</v>
          </cell>
        </row>
        <row r="3747">
          <cell r="AR3747" t="str">
            <v>2600SLCABQ0406</v>
          </cell>
          <cell r="AS3747">
            <v>3.5</v>
          </cell>
        </row>
        <row r="3748">
          <cell r="AR3748" t="str">
            <v>1674SLCPDX0420</v>
          </cell>
          <cell r="AS3748">
            <v>2.5</v>
          </cell>
        </row>
        <row r="3749">
          <cell r="AR3749" t="str">
            <v>1498LAXSAN0515</v>
          </cell>
          <cell r="AS3749">
            <v>3</v>
          </cell>
        </row>
        <row r="3750">
          <cell r="AR3750" t="str">
            <v>2657PHXSLC2101</v>
          </cell>
          <cell r="AS3750">
            <v>4</v>
          </cell>
        </row>
        <row r="3751">
          <cell r="AR3751" t="str">
            <v>1140OKCATL2109</v>
          </cell>
          <cell r="AS3751">
            <v>5</v>
          </cell>
        </row>
        <row r="3752">
          <cell r="AR3752" t="str">
            <v>0833LAXSEA2115</v>
          </cell>
          <cell r="AS3752">
            <v>5.5</v>
          </cell>
        </row>
        <row r="3753">
          <cell r="AR3753" t="str">
            <v>1430SANATL2119</v>
          </cell>
          <cell r="AS3753">
            <v>9</v>
          </cell>
        </row>
        <row r="3754">
          <cell r="AR3754" t="str">
            <v>2425OKCATL2120</v>
          </cell>
          <cell r="AS3754">
            <v>5</v>
          </cell>
        </row>
        <row r="3755">
          <cell r="AR3755" t="str">
            <v>2997SLCPHX2120</v>
          </cell>
          <cell r="AS3755">
            <v>4</v>
          </cell>
        </row>
        <row r="3756">
          <cell r="AR3756" t="str">
            <v>0677SLCPHX2125</v>
          </cell>
          <cell r="AS3756">
            <v>4</v>
          </cell>
        </row>
        <row r="3757">
          <cell r="AR3757" t="str">
            <v>1806SANSEA2200</v>
          </cell>
          <cell r="AS3757">
            <v>4.5</v>
          </cell>
        </row>
        <row r="3758">
          <cell r="AR3758" t="str">
            <v>0301SEALAX2200</v>
          </cell>
          <cell r="AS3758">
            <v>5.5</v>
          </cell>
        </row>
        <row r="3759">
          <cell r="AR3759" t="str">
            <v>0983LAXSEA2205</v>
          </cell>
          <cell r="AS3759">
            <v>5.5</v>
          </cell>
        </row>
        <row r="3760">
          <cell r="AR3760" t="str">
            <v>0814SEALAX2210</v>
          </cell>
          <cell r="AS3760">
            <v>5.5</v>
          </cell>
        </row>
        <row r="3761">
          <cell r="AR3761" t="str">
            <v>0868SEALAX2210</v>
          </cell>
          <cell r="AS3761">
            <v>5.5</v>
          </cell>
        </row>
        <row r="3762">
          <cell r="AR3762" t="str">
            <v>0989SEALAX2210</v>
          </cell>
          <cell r="AS3762">
            <v>5.5</v>
          </cell>
        </row>
        <row r="3763">
          <cell r="AR3763" t="str">
            <v>1142SLCPDX2251</v>
          </cell>
          <cell r="AS3763">
            <v>2.5</v>
          </cell>
        </row>
        <row r="3764">
          <cell r="AR3764" t="str">
            <v>1094ATLOKC2302</v>
          </cell>
          <cell r="AS3764">
            <v>5</v>
          </cell>
        </row>
        <row r="3765">
          <cell r="AR3765" t="str">
            <v>0951SLCABQ2310</v>
          </cell>
          <cell r="AS3765">
            <v>3.5</v>
          </cell>
        </row>
        <row r="3766">
          <cell r="AR3766" t="str">
            <v>1717ATLPDX2324</v>
          </cell>
          <cell r="AS3766">
            <v>9</v>
          </cell>
        </row>
        <row r="3767">
          <cell r="AR3767" t="str">
            <v>1951ATLSAN2324</v>
          </cell>
          <cell r="AS3767">
            <v>9</v>
          </cell>
        </row>
        <row r="3768">
          <cell r="AR3768" t="str">
            <v>2777ATLSAN2325</v>
          </cell>
          <cell r="AS3768">
            <v>9</v>
          </cell>
        </row>
        <row r="3769">
          <cell r="AR3769" t="str">
            <v>2483OKCATL2340</v>
          </cell>
          <cell r="AS3769">
            <v>5</v>
          </cell>
        </row>
        <row r="3770">
          <cell r="AR3770" t="str">
            <v>2997PHXSLC2340</v>
          </cell>
          <cell r="AS3770">
            <v>4</v>
          </cell>
        </row>
        <row r="3771">
          <cell r="AR3771" t="str">
            <v>0677PHXSLC2340</v>
          </cell>
          <cell r="AS3771">
            <v>4</v>
          </cell>
        </row>
        <row r="3772">
          <cell r="AR3772" t="str">
            <v>1194PDXSLC2355</v>
          </cell>
          <cell r="AS3772">
            <v>2.5</v>
          </cell>
        </row>
        <row r="3773">
          <cell r="AR3773" t="str">
            <v>1765DTWATL0020</v>
          </cell>
          <cell r="AS3773">
            <v>6.5</v>
          </cell>
        </row>
        <row r="3774">
          <cell r="AR3774" t="str">
            <v>2605ATLSDF0033</v>
          </cell>
          <cell r="AS3774">
            <v>4</v>
          </cell>
        </row>
        <row r="3775">
          <cell r="AR3775" t="str">
            <v>2643DTWATL0040</v>
          </cell>
          <cell r="AS3775">
            <v>6.5</v>
          </cell>
        </row>
        <row r="3776">
          <cell r="AR3776" t="str">
            <v>0951ATLHSV0055</v>
          </cell>
          <cell r="AS3776">
            <v>4</v>
          </cell>
        </row>
        <row r="3777">
          <cell r="AR3777" t="str">
            <v>2801ATLMYR0115</v>
          </cell>
          <cell r="AS3777">
            <v>4</v>
          </cell>
        </row>
        <row r="3778">
          <cell r="AR3778" t="str">
            <v>1633ATLDTW0119</v>
          </cell>
          <cell r="AS3778">
            <v>6.5</v>
          </cell>
        </row>
        <row r="3779">
          <cell r="AR3779" t="str">
            <v>1229ATLEVV0135</v>
          </cell>
          <cell r="AS3779">
            <v>4</v>
          </cell>
        </row>
        <row r="3780">
          <cell r="AR3780" t="str">
            <v>2479ATLEVV0135</v>
          </cell>
          <cell r="AS3780">
            <v>4</v>
          </cell>
        </row>
        <row r="3781">
          <cell r="AR3781" t="str">
            <v>0674ATLXNA0136</v>
          </cell>
          <cell r="AS3781">
            <v>5</v>
          </cell>
        </row>
        <row r="3782">
          <cell r="AR3782" t="str">
            <v>2423ATLXNA0147</v>
          </cell>
          <cell r="AS3782">
            <v>5</v>
          </cell>
        </row>
        <row r="3783">
          <cell r="AR3783" t="str">
            <v>1075ATLHSV0227</v>
          </cell>
          <cell r="AS3783">
            <v>4</v>
          </cell>
        </row>
        <row r="3784">
          <cell r="AR3784" t="str">
            <v>2491ATLSDF0230</v>
          </cell>
          <cell r="AS3784">
            <v>4</v>
          </cell>
        </row>
        <row r="3785">
          <cell r="AR3785" t="str">
            <v>1290ATLDTW0236</v>
          </cell>
          <cell r="AS3785">
            <v>6.5</v>
          </cell>
        </row>
        <row r="3786">
          <cell r="AR3786" t="str">
            <v>2087ATLLIT0237</v>
          </cell>
          <cell r="AS3786">
            <v>5</v>
          </cell>
        </row>
        <row r="3787">
          <cell r="AR3787" t="str">
            <v>2424ATLDTW0251</v>
          </cell>
          <cell r="AS3787">
            <v>6.5</v>
          </cell>
        </row>
        <row r="3788">
          <cell r="AR3788" t="str">
            <v>1759DTWATL1935</v>
          </cell>
          <cell r="AS3788">
            <v>6.5</v>
          </cell>
        </row>
        <row r="3789">
          <cell r="AR3789" t="str">
            <v>1679DTWATL1935</v>
          </cell>
          <cell r="AS3789">
            <v>6.5</v>
          </cell>
        </row>
        <row r="3790">
          <cell r="AR3790" t="str">
            <v>2961ATLMYR1954</v>
          </cell>
          <cell r="AS3790">
            <v>4</v>
          </cell>
        </row>
        <row r="3791">
          <cell r="AR3791" t="str">
            <v>1624ATLMYR1959</v>
          </cell>
          <cell r="AS3791">
            <v>4</v>
          </cell>
        </row>
        <row r="3792">
          <cell r="AR3792" t="str">
            <v>0699LITATL2011</v>
          </cell>
          <cell r="AS3792">
            <v>5</v>
          </cell>
        </row>
        <row r="3793">
          <cell r="AR3793" t="str">
            <v>1175LITATL2011</v>
          </cell>
          <cell r="AS3793">
            <v>5</v>
          </cell>
        </row>
        <row r="3794">
          <cell r="AR3794" t="str">
            <v>2105ATLLIT2020</v>
          </cell>
          <cell r="AS3794">
            <v>5</v>
          </cell>
        </row>
        <row r="3795">
          <cell r="AR3795" t="str">
            <v>1808ATLHSV2025</v>
          </cell>
          <cell r="AS3795">
            <v>4</v>
          </cell>
        </row>
        <row r="3796">
          <cell r="AR3796" t="str">
            <v>0663ATLLIT2028</v>
          </cell>
          <cell r="AS3796">
            <v>5</v>
          </cell>
        </row>
        <row r="3797">
          <cell r="AR3797" t="str">
            <v>1227ATLDTW2030</v>
          </cell>
          <cell r="AS3797">
            <v>6.5</v>
          </cell>
        </row>
        <row r="3798">
          <cell r="AR3798" t="str">
            <v>1709ATLSDF2049</v>
          </cell>
          <cell r="AS3798">
            <v>4</v>
          </cell>
        </row>
        <row r="3799">
          <cell r="AR3799" t="str">
            <v>1705ATLSDF2052</v>
          </cell>
          <cell r="AS3799">
            <v>4</v>
          </cell>
        </row>
        <row r="3800">
          <cell r="AR3800" t="str">
            <v>2184SDFATL2110</v>
          </cell>
          <cell r="AS3800">
            <v>4</v>
          </cell>
        </row>
        <row r="3801">
          <cell r="AR3801" t="str">
            <v>2978SDFATL2112</v>
          </cell>
          <cell r="AS3801">
            <v>4</v>
          </cell>
        </row>
        <row r="3802">
          <cell r="AR3802" t="str">
            <v>1624MYRATL2145</v>
          </cell>
          <cell r="AS3802">
            <v>4</v>
          </cell>
        </row>
        <row r="3803">
          <cell r="AR3803" t="str">
            <v>2961MYRATL2145</v>
          </cell>
          <cell r="AS3803">
            <v>4</v>
          </cell>
        </row>
        <row r="3804">
          <cell r="AR3804" t="str">
            <v>1808HSVATL2155</v>
          </cell>
          <cell r="AS3804">
            <v>4</v>
          </cell>
        </row>
        <row r="3805">
          <cell r="AR3805" t="str">
            <v>0094DTWATL2212</v>
          </cell>
          <cell r="AS3805">
            <v>6.5</v>
          </cell>
        </row>
        <row r="3806">
          <cell r="AR3806" t="str">
            <v>1135ATLHSV2227</v>
          </cell>
          <cell r="AS3806">
            <v>4</v>
          </cell>
        </row>
        <row r="3807">
          <cell r="AR3807" t="str">
            <v>1205ATLSDF2234</v>
          </cell>
          <cell r="AS3807">
            <v>4</v>
          </cell>
        </row>
        <row r="3808">
          <cell r="AR3808" t="str">
            <v>2105LITATL2236</v>
          </cell>
          <cell r="AS3808">
            <v>5</v>
          </cell>
        </row>
        <row r="3809">
          <cell r="AR3809" t="str">
            <v>0663LITATL2245</v>
          </cell>
          <cell r="AS3809">
            <v>5</v>
          </cell>
        </row>
        <row r="3810">
          <cell r="AR3810" t="str">
            <v>1709SDFATL2252</v>
          </cell>
          <cell r="AS3810">
            <v>4</v>
          </cell>
        </row>
        <row r="3811">
          <cell r="AR3811" t="str">
            <v>1705SDFATL2254</v>
          </cell>
          <cell r="AS3811">
            <v>4</v>
          </cell>
        </row>
        <row r="3812">
          <cell r="AR3812" t="str">
            <v>1950ATLHSV2301</v>
          </cell>
          <cell r="AS3812">
            <v>4</v>
          </cell>
        </row>
        <row r="3813">
          <cell r="AR3813" t="str">
            <v>1413ATLLIT2320</v>
          </cell>
          <cell r="AS3813">
            <v>5</v>
          </cell>
        </row>
        <row r="3814">
          <cell r="AR3814" t="str">
            <v>2554DTWATL2320</v>
          </cell>
          <cell r="AS3814">
            <v>6.5</v>
          </cell>
        </row>
        <row r="3815">
          <cell r="AR3815" t="str">
            <v>1750DTWATL2320</v>
          </cell>
          <cell r="AS3815">
            <v>6.5</v>
          </cell>
        </row>
        <row r="3816">
          <cell r="AR3816" t="str">
            <v>1135HSVATL2359</v>
          </cell>
          <cell r="AS3816">
            <v>4</v>
          </cell>
        </row>
        <row r="3817">
          <cell r="AR3817" t="str">
            <v>1739ATLTUS0013</v>
          </cell>
          <cell r="AS3817">
            <v>7</v>
          </cell>
        </row>
        <row r="3818">
          <cell r="AR3818" t="str">
            <v>1157ATLPHX0112</v>
          </cell>
          <cell r="AS3818">
            <v>8.5</v>
          </cell>
        </row>
        <row r="3819">
          <cell r="AR3819" t="str">
            <v>2284ATLHOU0118</v>
          </cell>
          <cell r="AS3819">
            <v>5</v>
          </cell>
        </row>
        <row r="3820">
          <cell r="AR3820" t="str">
            <v>0893ATLGSP0122</v>
          </cell>
          <cell r="AS3820">
            <v>4</v>
          </cell>
        </row>
        <row r="3821">
          <cell r="AR3821" t="str">
            <v>2194ATLGPT0130</v>
          </cell>
          <cell r="AS3821">
            <v>4</v>
          </cell>
        </row>
        <row r="3822">
          <cell r="AR3822" t="str">
            <v>2167ATLPHX0150</v>
          </cell>
          <cell r="AS3822">
            <v>8.5</v>
          </cell>
        </row>
        <row r="3823">
          <cell r="AR3823" t="str">
            <v>1923ATLGSP0223</v>
          </cell>
          <cell r="AS3823">
            <v>4</v>
          </cell>
        </row>
        <row r="3824">
          <cell r="AR3824" t="str">
            <v>1837ATLAUS0225</v>
          </cell>
          <cell r="AS3824">
            <v>6</v>
          </cell>
        </row>
        <row r="3825">
          <cell r="AR3825" t="str">
            <v>2043ATLGSP0333</v>
          </cell>
          <cell r="AS3825">
            <v>4</v>
          </cell>
        </row>
        <row r="3826">
          <cell r="AR3826" t="str">
            <v>0725ATLGSP0340</v>
          </cell>
          <cell r="AS3826">
            <v>4</v>
          </cell>
        </row>
        <row r="3827">
          <cell r="AR3827" t="str">
            <v>1115ATLPHX2035</v>
          </cell>
          <cell r="AS3827">
            <v>8.5</v>
          </cell>
        </row>
        <row r="3828">
          <cell r="AR3828" t="str">
            <v>1341GSPATL2043</v>
          </cell>
          <cell r="AS3828">
            <v>4</v>
          </cell>
        </row>
        <row r="3829">
          <cell r="AR3829" t="str">
            <v>1390ATLHOU2046</v>
          </cell>
          <cell r="AS3829">
            <v>5</v>
          </cell>
        </row>
        <row r="3830">
          <cell r="AR3830" t="str">
            <v>1376ATLGPT2059</v>
          </cell>
          <cell r="AS3830">
            <v>4</v>
          </cell>
        </row>
        <row r="3831">
          <cell r="AR3831" t="str">
            <v>1849ATLPHX2100</v>
          </cell>
          <cell r="AS3831">
            <v>8.5</v>
          </cell>
        </row>
        <row r="3832">
          <cell r="AR3832" t="str">
            <v>1398HOUATL2110</v>
          </cell>
          <cell r="AS3832">
            <v>5</v>
          </cell>
        </row>
        <row r="3833">
          <cell r="AR3833" t="str">
            <v>0131ATLGSP2145</v>
          </cell>
          <cell r="AS3833">
            <v>4</v>
          </cell>
        </row>
        <row r="3834">
          <cell r="AR3834" t="str">
            <v>2121ELPATL2147</v>
          </cell>
          <cell r="AS3834">
            <v>8</v>
          </cell>
        </row>
        <row r="3835">
          <cell r="AR3835" t="str">
            <v>2245AUSATL2217</v>
          </cell>
          <cell r="AS3835">
            <v>6</v>
          </cell>
        </row>
        <row r="3836">
          <cell r="AR3836" t="str">
            <v>2365ATLHOU2240</v>
          </cell>
          <cell r="AS3836">
            <v>5</v>
          </cell>
        </row>
        <row r="3837">
          <cell r="AR3837" t="str">
            <v>1376GPTATL2259</v>
          </cell>
          <cell r="AS3837">
            <v>4</v>
          </cell>
        </row>
        <row r="3838">
          <cell r="AR3838" t="str">
            <v>1975AUSATL2300</v>
          </cell>
          <cell r="AS3838">
            <v>6</v>
          </cell>
        </row>
        <row r="3839">
          <cell r="AR3839" t="str">
            <v>1961ATLAUS2305</v>
          </cell>
          <cell r="AS3839">
            <v>6</v>
          </cell>
        </row>
        <row r="3840">
          <cell r="AR3840" t="str">
            <v>0879GSPATL2318</v>
          </cell>
          <cell r="AS3840">
            <v>4</v>
          </cell>
        </row>
        <row r="3841">
          <cell r="AR3841" t="str">
            <v>2046PHXATL2320</v>
          </cell>
          <cell r="AS3841">
            <v>8.5</v>
          </cell>
        </row>
        <row r="3842">
          <cell r="AR3842" t="str">
            <v>1114PHXATL2326</v>
          </cell>
          <cell r="AS3842">
            <v>8.5</v>
          </cell>
        </row>
        <row r="3843">
          <cell r="AR3843" t="str">
            <v>1576ATLGSP2327</v>
          </cell>
          <cell r="AS3843">
            <v>4</v>
          </cell>
        </row>
        <row r="3844">
          <cell r="AR3844" t="str">
            <v>1911ATLAUS2328</v>
          </cell>
          <cell r="AS3844">
            <v>6</v>
          </cell>
        </row>
        <row r="3845">
          <cell r="AR3845" t="str">
            <v>1471ATLGSP2328</v>
          </cell>
          <cell r="AS3845">
            <v>4</v>
          </cell>
        </row>
        <row r="3846">
          <cell r="AR3846" t="str">
            <v>2293ATLELP2330</v>
          </cell>
          <cell r="AS3846">
            <v>8</v>
          </cell>
        </row>
        <row r="3847">
          <cell r="AR3847" t="str">
            <v>1248AUSATL2335</v>
          </cell>
          <cell r="AS3847">
            <v>6</v>
          </cell>
        </row>
        <row r="3848">
          <cell r="AR3848" t="str">
            <v>1390HOUATL2335</v>
          </cell>
          <cell r="AS3848">
            <v>5</v>
          </cell>
        </row>
        <row r="3849">
          <cell r="AR3849" t="str">
            <v>1290ATLHOU2338</v>
          </cell>
          <cell r="AS3849">
            <v>5</v>
          </cell>
        </row>
        <row r="3850">
          <cell r="AR3850" t="str">
            <v>2216ATLABQ2348</v>
          </cell>
          <cell r="AS3850">
            <v>8</v>
          </cell>
        </row>
        <row r="3851">
          <cell r="AR3851" t="str">
            <v>1309ATLAUS2351</v>
          </cell>
          <cell r="AS3851">
            <v>6</v>
          </cell>
        </row>
        <row r="3852">
          <cell r="AR3852" t="str">
            <v>2559ATLPHX2351</v>
          </cell>
          <cell r="AS3852">
            <v>8.5</v>
          </cell>
        </row>
        <row r="3853">
          <cell r="AR3853" t="str">
            <v>2360ATLBTV0004</v>
          </cell>
          <cell r="AS3853">
            <v>6</v>
          </cell>
        </row>
        <row r="3854">
          <cell r="AR3854" t="str">
            <v>2622ATLBTV0004</v>
          </cell>
          <cell r="AS3854">
            <v>6</v>
          </cell>
        </row>
        <row r="3855">
          <cell r="AR3855" t="str">
            <v>2824JFKATL0035</v>
          </cell>
          <cell r="AS3855">
            <v>7.5</v>
          </cell>
        </row>
        <row r="3856">
          <cell r="AR3856" t="str">
            <v>2011JFKATL0035</v>
          </cell>
          <cell r="AS3856">
            <v>7.5</v>
          </cell>
        </row>
        <row r="3857">
          <cell r="AR3857" t="str">
            <v>2279JFKATL0035</v>
          </cell>
          <cell r="AS3857">
            <v>7.5</v>
          </cell>
        </row>
        <row r="3858">
          <cell r="AR3858" t="str">
            <v>2275ATLORF0106</v>
          </cell>
          <cell r="AS3858">
            <v>5</v>
          </cell>
        </row>
        <row r="3859">
          <cell r="AR3859" t="str">
            <v>0340ATLBOS0109</v>
          </cell>
          <cell r="AS3859">
            <v>8</v>
          </cell>
        </row>
        <row r="3860">
          <cell r="AR3860" t="str">
            <v>0903ATLBOS0109</v>
          </cell>
          <cell r="AS3860">
            <v>8</v>
          </cell>
        </row>
        <row r="3861">
          <cell r="AR3861" t="str">
            <v>1349ATLMHT0109</v>
          </cell>
          <cell r="AS3861">
            <v>6</v>
          </cell>
        </row>
        <row r="3862">
          <cell r="AR3862" t="str">
            <v>1488ATLPHF0120</v>
          </cell>
          <cell r="AS3862">
            <v>5</v>
          </cell>
        </row>
        <row r="3863">
          <cell r="AR3863" t="str">
            <v>2712ATLROA0127</v>
          </cell>
          <cell r="AS3863">
            <v>4</v>
          </cell>
        </row>
        <row r="3864">
          <cell r="AR3864" t="str">
            <v>2894ATLROA0129</v>
          </cell>
          <cell r="AS3864">
            <v>4</v>
          </cell>
        </row>
        <row r="3865">
          <cell r="AR3865" t="str">
            <v>1888ATLJFK0140</v>
          </cell>
          <cell r="AS3865">
            <v>7.5</v>
          </cell>
        </row>
        <row r="3866">
          <cell r="AR3866" t="str">
            <v>0984ATLJFK0141</v>
          </cell>
          <cell r="AS3866">
            <v>7.5</v>
          </cell>
        </row>
        <row r="3867">
          <cell r="AR3867" t="str">
            <v>2940ATLJFK0141</v>
          </cell>
          <cell r="AS3867">
            <v>7.5</v>
          </cell>
        </row>
        <row r="3868">
          <cell r="AR3868" t="str">
            <v>2300ATLBOS0220</v>
          </cell>
          <cell r="AS3868">
            <v>8</v>
          </cell>
        </row>
        <row r="3869">
          <cell r="AR3869" t="str">
            <v>2095ATLORF0221</v>
          </cell>
          <cell r="AS3869">
            <v>5</v>
          </cell>
        </row>
        <row r="3870">
          <cell r="AR3870" t="str">
            <v>1062ATLBDL0229</v>
          </cell>
          <cell r="AS3870">
            <v>6</v>
          </cell>
        </row>
        <row r="3871">
          <cell r="AR3871" t="str">
            <v>2206ORFATL2059</v>
          </cell>
          <cell r="AS3871">
            <v>5</v>
          </cell>
        </row>
        <row r="3872">
          <cell r="AR3872" t="str">
            <v>0412JFKATL2110</v>
          </cell>
          <cell r="AS3872">
            <v>7.5</v>
          </cell>
        </row>
        <row r="3873">
          <cell r="AR3873" t="str">
            <v>0495JFKATL2110</v>
          </cell>
          <cell r="AS3873">
            <v>7.5</v>
          </cell>
        </row>
        <row r="3874">
          <cell r="AR3874" t="str">
            <v>0446ATLJFK2116</v>
          </cell>
          <cell r="AS3874">
            <v>7.5</v>
          </cell>
        </row>
        <row r="3875">
          <cell r="AR3875" t="str">
            <v>1857ATLJFK2116</v>
          </cell>
          <cell r="AS3875">
            <v>7.5</v>
          </cell>
        </row>
        <row r="3876">
          <cell r="AR3876" t="str">
            <v>0105BOSATL2117</v>
          </cell>
          <cell r="AS3876">
            <v>8</v>
          </cell>
        </row>
        <row r="3877">
          <cell r="AR3877" t="str">
            <v>2845JFKATL2120</v>
          </cell>
          <cell r="AS3877">
            <v>7.5</v>
          </cell>
        </row>
        <row r="3878">
          <cell r="AR3878" t="str">
            <v>2827JFKATL2120</v>
          </cell>
          <cell r="AS3878">
            <v>7.5</v>
          </cell>
        </row>
        <row r="3879">
          <cell r="AR3879" t="str">
            <v>1685ATLORF2145</v>
          </cell>
          <cell r="AS3879">
            <v>5</v>
          </cell>
        </row>
        <row r="3880">
          <cell r="AR3880" t="str">
            <v>2611ATLBOS2202</v>
          </cell>
          <cell r="AS3880">
            <v>8</v>
          </cell>
        </row>
        <row r="3881">
          <cell r="AR3881" t="str">
            <v>2493ATLBDL2211</v>
          </cell>
          <cell r="AS3881">
            <v>6</v>
          </cell>
        </row>
        <row r="3882">
          <cell r="AR3882" t="str">
            <v>0458JFKATL2220</v>
          </cell>
          <cell r="AS3882">
            <v>7.5</v>
          </cell>
        </row>
        <row r="3883">
          <cell r="AR3883" t="str">
            <v>0492JFKATL2220</v>
          </cell>
          <cell r="AS3883">
            <v>7.5</v>
          </cell>
        </row>
        <row r="3884">
          <cell r="AR3884" t="str">
            <v>0449JFKATL2220</v>
          </cell>
          <cell r="AS3884">
            <v>7.5</v>
          </cell>
        </row>
        <row r="3885">
          <cell r="AR3885" t="str">
            <v>0494JFKATL2220</v>
          </cell>
          <cell r="AS3885">
            <v>7.5</v>
          </cell>
        </row>
        <row r="3886">
          <cell r="AR3886" t="str">
            <v>1257BOSATL2225</v>
          </cell>
          <cell r="AS3886">
            <v>8</v>
          </cell>
        </row>
        <row r="3887">
          <cell r="AR3887" t="str">
            <v>1613BOSATL2225</v>
          </cell>
          <cell r="AS3887">
            <v>8</v>
          </cell>
        </row>
        <row r="3888">
          <cell r="AR3888" t="str">
            <v>1643YULATL2229</v>
          </cell>
          <cell r="AS3888">
            <v>7</v>
          </cell>
        </row>
        <row r="3889">
          <cell r="AR3889" t="str">
            <v>1378ORFATL2236</v>
          </cell>
          <cell r="AS3889">
            <v>5</v>
          </cell>
        </row>
        <row r="3890">
          <cell r="AR3890" t="str">
            <v>2080ORFATL2236</v>
          </cell>
          <cell r="AS3890">
            <v>5</v>
          </cell>
        </row>
        <row r="3891">
          <cell r="AR3891" t="str">
            <v>2006ATLBOS2256</v>
          </cell>
          <cell r="AS3891">
            <v>8</v>
          </cell>
        </row>
        <row r="3892">
          <cell r="AR3892" t="str">
            <v>0415ATLJFK2319</v>
          </cell>
          <cell r="AS3892">
            <v>7.5</v>
          </cell>
        </row>
        <row r="3893">
          <cell r="AR3893" t="str">
            <v>0468ATLJFK2319</v>
          </cell>
          <cell r="AS3893">
            <v>7.5</v>
          </cell>
        </row>
        <row r="3894">
          <cell r="AR3894" t="str">
            <v>0434JFKATL2320</v>
          </cell>
          <cell r="AS3894">
            <v>7.5</v>
          </cell>
        </row>
        <row r="3895">
          <cell r="AR3895" t="str">
            <v>0671BOSATL2342</v>
          </cell>
          <cell r="AS3895">
            <v>8</v>
          </cell>
        </row>
        <row r="3896">
          <cell r="AR3896" t="str">
            <v>0354BOSATL2345</v>
          </cell>
          <cell r="AS3896">
            <v>8</v>
          </cell>
        </row>
        <row r="3897">
          <cell r="AR3897" t="str">
            <v>1700BOSATL2345</v>
          </cell>
          <cell r="AS3897">
            <v>8</v>
          </cell>
        </row>
        <row r="3898">
          <cell r="AR3898" t="str">
            <v>2252ATLBOS2346</v>
          </cell>
          <cell r="AS3898">
            <v>8</v>
          </cell>
        </row>
        <row r="3899">
          <cell r="AR3899" t="str">
            <v>1247ATLORF2350</v>
          </cell>
          <cell r="AS3899">
            <v>5</v>
          </cell>
        </row>
        <row r="3900">
          <cell r="AR3900" t="str">
            <v>0923RDUBOS2355</v>
          </cell>
          <cell r="AS3900">
            <v>3</v>
          </cell>
        </row>
        <row r="3901">
          <cell r="AR3901" t="str">
            <v>1361RDUBOS2355</v>
          </cell>
          <cell r="AS3901">
            <v>3</v>
          </cell>
        </row>
        <row r="3902">
          <cell r="AR3902" t="str">
            <v>2100ATLBOS2356</v>
          </cell>
          <cell r="AS3902">
            <v>8</v>
          </cell>
        </row>
        <row r="3903">
          <cell r="AR3903" t="str">
            <v>1685ORFATL2358</v>
          </cell>
          <cell r="AS3903">
            <v>5</v>
          </cell>
        </row>
        <row r="3904">
          <cell r="AR3904" t="str">
            <v>2042ATLPHL0038</v>
          </cell>
          <cell r="AS3904">
            <v>8</v>
          </cell>
        </row>
        <row r="3905">
          <cell r="AR3905" t="str">
            <v>2161AGSATL0041</v>
          </cell>
          <cell r="AS3905">
            <v>4</v>
          </cell>
        </row>
        <row r="3906">
          <cell r="AR3906" t="str">
            <v>1104ATLPHL0048</v>
          </cell>
          <cell r="AS3906">
            <v>8</v>
          </cell>
        </row>
        <row r="3907">
          <cell r="AR3907" t="str">
            <v>1924ATLBWI0108</v>
          </cell>
          <cell r="AS3907">
            <v>6</v>
          </cell>
        </row>
        <row r="3908">
          <cell r="AR3908" t="str">
            <v>2013ATLSYR0117</v>
          </cell>
          <cell r="AS3908">
            <v>5</v>
          </cell>
        </row>
        <row r="3909">
          <cell r="AR3909" t="str">
            <v>2171ATLSYR0120</v>
          </cell>
          <cell r="AS3909">
            <v>5</v>
          </cell>
        </row>
        <row r="3910">
          <cell r="AR3910" t="str">
            <v>1127ATLAGS0130</v>
          </cell>
          <cell r="AS3910">
            <v>4</v>
          </cell>
        </row>
        <row r="3911">
          <cell r="AR3911" t="str">
            <v>1111ATLROC0132</v>
          </cell>
          <cell r="AS3911">
            <v>5</v>
          </cell>
        </row>
        <row r="3912">
          <cell r="AR3912" t="str">
            <v>0728ATLMDT0136</v>
          </cell>
          <cell r="AS3912">
            <v>5</v>
          </cell>
        </row>
        <row r="3913">
          <cell r="AR3913" t="str">
            <v>1363ATLMDT0147</v>
          </cell>
          <cell r="AS3913">
            <v>5</v>
          </cell>
        </row>
        <row r="3914">
          <cell r="AR3914" t="str">
            <v>0813ATLPHL0221</v>
          </cell>
          <cell r="AS3914">
            <v>8</v>
          </cell>
        </row>
        <row r="3915">
          <cell r="AR3915" t="str">
            <v>1990ATLAGS0222</v>
          </cell>
          <cell r="AS3915">
            <v>4</v>
          </cell>
        </row>
        <row r="3916">
          <cell r="AR3916" t="str">
            <v>2950ATLBWI0222</v>
          </cell>
          <cell r="AS3916">
            <v>6</v>
          </cell>
        </row>
        <row r="3917">
          <cell r="AR3917" t="str">
            <v>1625ATLBWI0235</v>
          </cell>
          <cell r="AS3917">
            <v>6</v>
          </cell>
        </row>
        <row r="3918">
          <cell r="AR3918" t="str">
            <v>1805ATLAGS0333</v>
          </cell>
          <cell r="AS3918">
            <v>4</v>
          </cell>
        </row>
        <row r="3919">
          <cell r="AR3919" t="str">
            <v>2547ATLAGS0333</v>
          </cell>
          <cell r="AS3919">
            <v>4</v>
          </cell>
        </row>
        <row r="3920">
          <cell r="AR3920" t="str">
            <v>2613ATLBWI1947</v>
          </cell>
          <cell r="AS3920">
            <v>6</v>
          </cell>
        </row>
        <row r="3921">
          <cell r="AR3921" t="str">
            <v>0761MDTATL2000</v>
          </cell>
          <cell r="AS3921">
            <v>5</v>
          </cell>
        </row>
        <row r="3922">
          <cell r="AR3922" t="str">
            <v>2017PHLATL2006</v>
          </cell>
          <cell r="AS3922">
            <v>8</v>
          </cell>
        </row>
        <row r="3923">
          <cell r="AR3923" t="str">
            <v>1135ATLAGS2020</v>
          </cell>
          <cell r="AS3923">
            <v>4</v>
          </cell>
        </row>
        <row r="3924">
          <cell r="AR3924" t="str">
            <v>2036ATLPHL2030</v>
          </cell>
          <cell r="AS3924">
            <v>8</v>
          </cell>
        </row>
        <row r="3925">
          <cell r="AR3925" t="str">
            <v>1271BWIATL2038</v>
          </cell>
          <cell r="AS3925">
            <v>6</v>
          </cell>
        </row>
        <row r="3926">
          <cell r="AR3926" t="str">
            <v>2904AGSATL2059</v>
          </cell>
          <cell r="AS3926">
            <v>4</v>
          </cell>
        </row>
        <row r="3927">
          <cell r="AR3927" t="str">
            <v>1914ATLAGS2100</v>
          </cell>
          <cell r="AS3927">
            <v>4</v>
          </cell>
        </row>
        <row r="3928">
          <cell r="AR3928" t="str">
            <v>0875ATLBWI2108</v>
          </cell>
          <cell r="AS3928">
            <v>6</v>
          </cell>
        </row>
        <row r="3929">
          <cell r="AR3929" t="str">
            <v>2543ATLAGS2146</v>
          </cell>
          <cell r="AS3929">
            <v>4</v>
          </cell>
        </row>
        <row r="3930">
          <cell r="AR3930" t="str">
            <v>1918ATLAGS2148</v>
          </cell>
          <cell r="AS3930">
            <v>4</v>
          </cell>
        </row>
        <row r="3931">
          <cell r="AR3931" t="str">
            <v>1238MDTATL2150</v>
          </cell>
          <cell r="AS3931">
            <v>5</v>
          </cell>
        </row>
        <row r="3932">
          <cell r="AR3932" t="str">
            <v>1661PHLATL2151</v>
          </cell>
          <cell r="AS3932">
            <v>8</v>
          </cell>
        </row>
        <row r="3933">
          <cell r="AR3933" t="str">
            <v>2006SYRATL2153</v>
          </cell>
          <cell r="AS3933">
            <v>5</v>
          </cell>
        </row>
        <row r="3934">
          <cell r="AR3934" t="str">
            <v>1584ROCATL2155</v>
          </cell>
          <cell r="AS3934">
            <v>5</v>
          </cell>
        </row>
        <row r="3935">
          <cell r="AR3935" t="str">
            <v>1135AGSATL2205</v>
          </cell>
          <cell r="AS3935">
            <v>4</v>
          </cell>
        </row>
        <row r="3936">
          <cell r="AR3936" t="str">
            <v>2613BWIATL2218</v>
          </cell>
          <cell r="AS3936">
            <v>6</v>
          </cell>
        </row>
        <row r="3937">
          <cell r="AR3937" t="str">
            <v>2394ATLPHL2226</v>
          </cell>
          <cell r="AS3937">
            <v>8</v>
          </cell>
        </row>
        <row r="3938">
          <cell r="AR3938" t="str">
            <v>1244ATLBWI2230</v>
          </cell>
          <cell r="AS3938">
            <v>6</v>
          </cell>
        </row>
        <row r="3939">
          <cell r="AR3939" t="str">
            <v>2067ATLBWI2231</v>
          </cell>
          <cell r="AS3939">
            <v>6</v>
          </cell>
        </row>
        <row r="3940">
          <cell r="AR3940" t="str">
            <v>1372ATLBWI2231</v>
          </cell>
          <cell r="AS3940">
            <v>6</v>
          </cell>
        </row>
        <row r="3941">
          <cell r="AR3941" t="str">
            <v>1155ATLPHL2244</v>
          </cell>
          <cell r="AS3941">
            <v>8</v>
          </cell>
        </row>
        <row r="3942">
          <cell r="AR3942" t="str">
            <v>1914AGSATL2300</v>
          </cell>
          <cell r="AS3942">
            <v>4</v>
          </cell>
        </row>
        <row r="3943">
          <cell r="AR3943" t="str">
            <v>2188ATLAGS2304</v>
          </cell>
          <cell r="AS3943">
            <v>4</v>
          </cell>
        </row>
        <row r="3944">
          <cell r="AR3944" t="str">
            <v>2036PHLATL2320</v>
          </cell>
          <cell r="AS3944">
            <v>8</v>
          </cell>
        </row>
        <row r="3945">
          <cell r="AR3945" t="str">
            <v>2543AGSATL2328</v>
          </cell>
          <cell r="AS3945">
            <v>4</v>
          </cell>
        </row>
        <row r="3946">
          <cell r="AR3946" t="str">
            <v>1918AGSATL2331</v>
          </cell>
          <cell r="AS3946">
            <v>4</v>
          </cell>
        </row>
        <row r="3947">
          <cell r="AR3947" t="str">
            <v>0875BWIATL2340</v>
          </cell>
          <cell r="AS3947">
            <v>6</v>
          </cell>
        </row>
        <row r="3948">
          <cell r="AR3948" t="str">
            <v>0880ATLBWI2357</v>
          </cell>
          <cell r="AS3948">
            <v>6</v>
          </cell>
        </row>
        <row r="3949">
          <cell r="AR3949" t="str">
            <v>2406DTWEWR0015</v>
          </cell>
          <cell r="AS3949">
            <v>8</v>
          </cell>
        </row>
        <row r="3950">
          <cell r="AR3950" t="str">
            <v>2955DTWPHL0016</v>
          </cell>
          <cell r="AS3950">
            <v>5.5</v>
          </cell>
        </row>
        <row r="3951">
          <cell r="AR3951" t="str">
            <v>2382ATLPIT0032</v>
          </cell>
          <cell r="AS3951">
            <v>5</v>
          </cell>
        </row>
        <row r="3952">
          <cell r="AR3952" t="str">
            <v>2574DTWEWR0034</v>
          </cell>
          <cell r="AS3952">
            <v>8</v>
          </cell>
        </row>
        <row r="3953">
          <cell r="AR3953" t="str">
            <v>1108ATLHPN0046</v>
          </cell>
          <cell r="AS3953">
            <v>5</v>
          </cell>
        </row>
        <row r="3954">
          <cell r="AR3954" t="str">
            <v>1191ATLHPN0046</v>
          </cell>
          <cell r="AS3954">
            <v>5</v>
          </cell>
        </row>
        <row r="3955">
          <cell r="AR3955" t="str">
            <v>2473ATLBUF0115</v>
          </cell>
          <cell r="AS3955">
            <v>5</v>
          </cell>
        </row>
        <row r="3956">
          <cell r="AR3956" t="str">
            <v>1409MSPEWR0115</v>
          </cell>
          <cell r="AS3956">
            <v>11</v>
          </cell>
        </row>
        <row r="3957">
          <cell r="AR3957" t="str">
            <v>2022MSPEWR0115</v>
          </cell>
          <cell r="AS3957">
            <v>11</v>
          </cell>
        </row>
        <row r="3958">
          <cell r="AR3958" t="str">
            <v>1264MSPEWR0115</v>
          </cell>
          <cell r="AS3958">
            <v>11</v>
          </cell>
        </row>
        <row r="3959">
          <cell r="AR3959" t="str">
            <v>2782MSPPHL0115</v>
          </cell>
          <cell r="AS3959">
            <v>8.5</v>
          </cell>
        </row>
        <row r="3960">
          <cell r="AR3960" t="str">
            <v>2965MSPPHL0115</v>
          </cell>
          <cell r="AS3960">
            <v>8.5</v>
          </cell>
        </row>
        <row r="3961">
          <cell r="AR3961" t="str">
            <v>2702ATLCRW0126</v>
          </cell>
          <cell r="AS3961">
            <v>4</v>
          </cell>
        </row>
        <row r="3962">
          <cell r="AR3962" t="str">
            <v>1780ATLCRW0130</v>
          </cell>
          <cell r="AS3962">
            <v>4</v>
          </cell>
        </row>
        <row r="3963">
          <cell r="AR3963" t="str">
            <v>1766ATLFNT0130</v>
          </cell>
          <cell r="AS3963">
            <v>5</v>
          </cell>
        </row>
        <row r="3964">
          <cell r="AR3964" t="str">
            <v>1072ATLPIT0230</v>
          </cell>
          <cell r="AS3964">
            <v>5</v>
          </cell>
        </row>
        <row r="3965">
          <cell r="AR3965" t="str">
            <v>2465BDLATL1931</v>
          </cell>
          <cell r="AS3965">
            <v>6</v>
          </cell>
        </row>
        <row r="3966">
          <cell r="AR3966" t="str">
            <v>1676BNAATL1938</v>
          </cell>
          <cell r="AS3966">
            <v>4</v>
          </cell>
        </row>
        <row r="3967">
          <cell r="AR3967" t="str">
            <v>2957DTWPHL1940</v>
          </cell>
          <cell r="AS3967">
            <v>5.5</v>
          </cell>
        </row>
        <row r="3968">
          <cell r="AR3968" t="str">
            <v>0896DTWEWR2000</v>
          </cell>
          <cell r="AS3968">
            <v>8</v>
          </cell>
        </row>
        <row r="3969">
          <cell r="AR3969" t="str">
            <v>1074DTWEWR2000</v>
          </cell>
          <cell r="AS3969">
            <v>8</v>
          </cell>
        </row>
        <row r="3970">
          <cell r="AR3970" t="str">
            <v>1383ATLBDL2001</v>
          </cell>
          <cell r="AS3970">
            <v>6</v>
          </cell>
        </row>
        <row r="3971">
          <cell r="AR3971" t="str">
            <v>1121MSPPHL2005</v>
          </cell>
          <cell r="AS3971">
            <v>8.5</v>
          </cell>
        </row>
        <row r="3972">
          <cell r="AR3972" t="str">
            <v>1176ATLBUF2015</v>
          </cell>
          <cell r="AS3972">
            <v>5</v>
          </cell>
        </row>
        <row r="3973">
          <cell r="AR3973" t="str">
            <v>1560PITATL2015</v>
          </cell>
          <cell r="AS3973">
            <v>5</v>
          </cell>
        </row>
        <row r="3974">
          <cell r="AR3974" t="str">
            <v>1462ATLPIT2020</v>
          </cell>
          <cell r="AS3974">
            <v>5</v>
          </cell>
        </row>
        <row r="3975">
          <cell r="AR3975" t="str">
            <v>1159BUFATL2028</v>
          </cell>
          <cell r="AS3975">
            <v>5</v>
          </cell>
        </row>
        <row r="3976">
          <cell r="AR3976" t="str">
            <v>0701EWRDTW2030</v>
          </cell>
          <cell r="AS3976">
            <v>8</v>
          </cell>
        </row>
        <row r="3977">
          <cell r="AR3977" t="str">
            <v>1204PHLMSP2038</v>
          </cell>
          <cell r="AS3977">
            <v>8.5</v>
          </cell>
        </row>
        <row r="3978">
          <cell r="AR3978" t="str">
            <v>2453PHLMSP2040</v>
          </cell>
          <cell r="AS3978">
            <v>8.5</v>
          </cell>
        </row>
        <row r="3979">
          <cell r="AR3979" t="str">
            <v>1825ATLPIT2045</v>
          </cell>
          <cell r="AS3979">
            <v>5</v>
          </cell>
        </row>
        <row r="3980">
          <cell r="AR3980" t="str">
            <v>0869PHLDTW2100</v>
          </cell>
          <cell r="AS3980">
            <v>5.5</v>
          </cell>
        </row>
        <row r="3981">
          <cell r="AR3981" t="str">
            <v>1690BDLATL2105</v>
          </cell>
          <cell r="AS3981">
            <v>6</v>
          </cell>
        </row>
        <row r="3982">
          <cell r="AR3982" t="str">
            <v>2599BNAATL2106</v>
          </cell>
          <cell r="AS3982">
            <v>4</v>
          </cell>
        </row>
        <row r="3983">
          <cell r="AR3983" t="str">
            <v>2759PHLDTW2139</v>
          </cell>
          <cell r="AS3983">
            <v>5.5</v>
          </cell>
        </row>
        <row r="3984">
          <cell r="AR3984" t="str">
            <v>2174ATLPIT2140</v>
          </cell>
          <cell r="AS3984">
            <v>5</v>
          </cell>
        </row>
        <row r="3985">
          <cell r="AR3985" t="str">
            <v>1538DTWPHL2140</v>
          </cell>
          <cell r="AS3985">
            <v>5.5</v>
          </cell>
        </row>
        <row r="3986">
          <cell r="AR3986" t="str">
            <v>0715DTWPHL2140</v>
          </cell>
          <cell r="AS3986">
            <v>5.5</v>
          </cell>
        </row>
        <row r="3987">
          <cell r="AR3987" t="str">
            <v>2957PHLDTW2140</v>
          </cell>
          <cell r="AS3987">
            <v>5.5</v>
          </cell>
        </row>
        <row r="3988">
          <cell r="AR3988" t="str">
            <v>1670BDLATL2144</v>
          </cell>
          <cell r="AS3988">
            <v>6</v>
          </cell>
        </row>
        <row r="3989">
          <cell r="AR3989" t="str">
            <v>1064MSPEWR2240</v>
          </cell>
          <cell r="AS3989">
            <v>11</v>
          </cell>
        </row>
        <row r="3990">
          <cell r="AR3990" t="str">
            <v>2024MSPEWR2240</v>
          </cell>
          <cell r="AS3990">
            <v>11</v>
          </cell>
        </row>
        <row r="3991">
          <cell r="AR3991" t="str">
            <v>1462PITATL2241</v>
          </cell>
          <cell r="AS3991">
            <v>5</v>
          </cell>
        </row>
        <row r="3992">
          <cell r="AR3992" t="str">
            <v>1383BDLATL2259</v>
          </cell>
          <cell r="AS3992">
            <v>6</v>
          </cell>
        </row>
        <row r="3993">
          <cell r="AR3993" t="str">
            <v>1176BUFATL2259</v>
          </cell>
          <cell r="AS3993">
            <v>5</v>
          </cell>
        </row>
        <row r="3994">
          <cell r="AR3994" t="str">
            <v>1296ATLPIT2358</v>
          </cell>
          <cell r="AS3994">
            <v>5</v>
          </cell>
        </row>
        <row r="3995">
          <cell r="AR3995" t="str">
            <v>2174PITATL2359</v>
          </cell>
          <cell r="AS3995">
            <v>5</v>
          </cell>
        </row>
        <row r="3996">
          <cell r="AR3996" t="str">
            <v>2971DTWBOS0011</v>
          </cell>
          <cell r="AS3996">
            <v>4.5</v>
          </cell>
        </row>
        <row r="3997">
          <cell r="AR3997" t="str">
            <v>2566DTWBOS0027</v>
          </cell>
          <cell r="AS3997">
            <v>4.5</v>
          </cell>
        </row>
        <row r="3998">
          <cell r="AR3998" t="str">
            <v>0772ATLPVD0050</v>
          </cell>
          <cell r="AS3998">
            <v>6</v>
          </cell>
        </row>
        <row r="3999">
          <cell r="AR3999" t="str">
            <v>1515ATLALB0107</v>
          </cell>
          <cell r="AS3999">
            <v>6</v>
          </cell>
        </row>
        <row r="4000">
          <cell r="AR4000" t="str">
            <v>2731ATLPVD0110</v>
          </cell>
          <cell r="AS4000">
            <v>6</v>
          </cell>
        </row>
        <row r="4001">
          <cell r="AR4001" t="str">
            <v>2230ATLPWM0111</v>
          </cell>
          <cell r="AS4001">
            <v>6</v>
          </cell>
        </row>
        <row r="4002">
          <cell r="AR4002" t="str">
            <v>0914MSPBOS0115</v>
          </cell>
          <cell r="AS4002">
            <v>7.5</v>
          </cell>
        </row>
        <row r="4003">
          <cell r="AR4003" t="str">
            <v>0868MSPBOS0115</v>
          </cell>
          <cell r="AS4003">
            <v>7.5</v>
          </cell>
        </row>
        <row r="4004">
          <cell r="AR4004" t="str">
            <v>0828ATLAVP0120</v>
          </cell>
          <cell r="AS4004">
            <v>5</v>
          </cell>
        </row>
        <row r="4005">
          <cell r="AR4005" t="str">
            <v>1968MSPBDL0120</v>
          </cell>
          <cell r="AS4005">
            <v>5.5</v>
          </cell>
        </row>
        <row r="4006">
          <cell r="AR4006" t="str">
            <v>1794ATLABE0121</v>
          </cell>
          <cell r="AS4006">
            <v>5</v>
          </cell>
        </row>
        <row r="4007">
          <cell r="AR4007" t="str">
            <v>1480MSPBUF0125</v>
          </cell>
          <cell r="AS4007">
            <v>4.5</v>
          </cell>
        </row>
        <row r="4008">
          <cell r="AR4008" t="str">
            <v>2166MSPSYR0130</v>
          </cell>
          <cell r="AS4008">
            <v>5.5</v>
          </cell>
        </row>
        <row r="4009">
          <cell r="AR4009" t="str">
            <v>0999DTWBOS0205</v>
          </cell>
          <cell r="AS4009">
            <v>4.5</v>
          </cell>
        </row>
        <row r="4010">
          <cell r="AR4010" t="str">
            <v>2163DTWSYR0210</v>
          </cell>
          <cell r="AS4010">
            <v>1.5</v>
          </cell>
        </row>
        <row r="4011">
          <cell r="AR4011" t="str">
            <v>1976ATLYYZ0217</v>
          </cell>
          <cell r="AS4011">
            <v>6</v>
          </cell>
        </row>
        <row r="4012">
          <cell r="AR4012" t="str">
            <v>1475ATLSAV2033</v>
          </cell>
          <cell r="AS4012">
            <v>4</v>
          </cell>
        </row>
        <row r="4013">
          <cell r="AR4013" t="str">
            <v>0310BDLMSP2054</v>
          </cell>
          <cell r="AS4013">
            <v>5.5</v>
          </cell>
        </row>
        <row r="4014">
          <cell r="AR4014" t="str">
            <v>2550ATLYYZ2102</v>
          </cell>
          <cell r="AS4014">
            <v>6</v>
          </cell>
        </row>
        <row r="4015">
          <cell r="AR4015" t="str">
            <v>2769BDLMSP2105</v>
          </cell>
          <cell r="AS4015">
            <v>5.5</v>
          </cell>
        </row>
        <row r="4016">
          <cell r="AR4016" t="str">
            <v>1082DTWBOS2130</v>
          </cell>
          <cell r="AS4016">
            <v>4.5</v>
          </cell>
        </row>
        <row r="4017">
          <cell r="AR4017" t="str">
            <v>0975DTWBOS2137</v>
          </cell>
          <cell r="AS4017">
            <v>4.5</v>
          </cell>
        </row>
        <row r="4018">
          <cell r="AR4018" t="str">
            <v>1892YYZATL2159</v>
          </cell>
          <cell r="AS4018">
            <v>6</v>
          </cell>
        </row>
        <row r="4019">
          <cell r="AR4019" t="str">
            <v>2033ALBATL2205</v>
          </cell>
          <cell r="AS4019">
            <v>6</v>
          </cell>
        </row>
        <row r="4020">
          <cell r="AR4020" t="str">
            <v>2103PVDATL2220</v>
          </cell>
          <cell r="AS4020">
            <v>6</v>
          </cell>
        </row>
        <row r="4021">
          <cell r="AR4021" t="str">
            <v>1475SAVATL2220</v>
          </cell>
          <cell r="AS4021">
            <v>4</v>
          </cell>
        </row>
        <row r="4022">
          <cell r="AR4022" t="str">
            <v>2104PVDATL2222</v>
          </cell>
          <cell r="AS4022">
            <v>6</v>
          </cell>
        </row>
        <row r="4023">
          <cell r="AR4023" t="str">
            <v>2062MSPBOS2255</v>
          </cell>
          <cell r="AS4023">
            <v>7.5</v>
          </cell>
        </row>
        <row r="4024">
          <cell r="AR4024" t="str">
            <v>2790BOSMSP2259</v>
          </cell>
          <cell r="AS4024">
            <v>7.5</v>
          </cell>
        </row>
        <row r="4025">
          <cell r="AR4025" t="str">
            <v>2307ATLSAV2350</v>
          </cell>
          <cell r="AS4025">
            <v>4</v>
          </cell>
        </row>
        <row r="4026">
          <cell r="AR4026" t="str">
            <v>1990ATLYYZ2350</v>
          </cell>
          <cell r="AS4026">
            <v>6</v>
          </cell>
        </row>
        <row r="4027">
          <cell r="AR4027" t="str">
            <v>1893YYZATL2359</v>
          </cell>
          <cell r="AS4027">
            <v>6</v>
          </cell>
        </row>
        <row r="4028">
          <cell r="AR4028" t="str">
            <v>0377BOSMCO0008</v>
          </cell>
          <cell r="AS4028">
            <v>5</v>
          </cell>
        </row>
        <row r="4029">
          <cell r="AR4029" t="str">
            <v>2535BOSMCO0014</v>
          </cell>
          <cell r="AS4029">
            <v>5</v>
          </cell>
        </row>
        <row r="4030">
          <cell r="AR4030" t="str">
            <v>2397CVGBOS0015</v>
          </cell>
          <cell r="AS4030">
            <v>3</v>
          </cell>
        </row>
        <row r="4031">
          <cell r="AR4031" t="str">
            <v>1713DTWBDL0021</v>
          </cell>
          <cell r="AS4031">
            <v>2.5</v>
          </cell>
        </row>
        <row r="4032">
          <cell r="AR4032" t="str">
            <v>2883RSWBOS0030</v>
          </cell>
          <cell r="AS4032">
            <v>5</v>
          </cell>
        </row>
        <row r="4033">
          <cell r="AR4033" t="str">
            <v>1367DTWPWM0035</v>
          </cell>
          <cell r="AS4033">
            <v>2.5</v>
          </cell>
        </row>
        <row r="4034">
          <cell r="AR4034" t="str">
            <v>1557FLLBOS0040</v>
          </cell>
          <cell r="AS4034">
            <v>6</v>
          </cell>
        </row>
        <row r="4035">
          <cell r="AR4035" t="str">
            <v>0827DTWPVD0041</v>
          </cell>
          <cell r="AS4035">
            <v>2.5</v>
          </cell>
        </row>
        <row r="4036">
          <cell r="AR4036" t="str">
            <v>2489CVGBOS0042</v>
          </cell>
          <cell r="AS4036">
            <v>3</v>
          </cell>
        </row>
        <row r="4037">
          <cell r="AR4037" t="str">
            <v>2672LGABOS0059</v>
          </cell>
          <cell r="AS4037">
            <v>5.5</v>
          </cell>
        </row>
        <row r="4038">
          <cell r="AR4038" t="str">
            <v>2671LGABOS0159</v>
          </cell>
          <cell r="AS4038">
            <v>5.5</v>
          </cell>
        </row>
        <row r="4039">
          <cell r="AR4039" t="str">
            <v>2674LGABOS0159</v>
          </cell>
          <cell r="AS4039">
            <v>5.5</v>
          </cell>
        </row>
        <row r="4040">
          <cell r="AR4040" t="str">
            <v>1795DTWBDL0200</v>
          </cell>
          <cell r="AS4040">
            <v>2.5</v>
          </cell>
        </row>
        <row r="4041">
          <cell r="AR4041" t="str">
            <v>2234DTWBDL0200</v>
          </cell>
          <cell r="AS4041">
            <v>2.5</v>
          </cell>
        </row>
        <row r="4042">
          <cell r="AR4042" t="str">
            <v>0783DTWPVD0205</v>
          </cell>
          <cell r="AS4042">
            <v>2.5</v>
          </cell>
        </row>
        <row r="4043">
          <cell r="AR4043" t="str">
            <v>0914DTWPVD0205</v>
          </cell>
          <cell r="AS4043">
            <v>2.5</v>
          </cell>
        </row>
        <row r="4044">
          <cell r="AR4044" t="str">
            <v>0825DTWPWM0210</v>
          </cell>
          <cell r="AS4044">
            <v>2.5</v>
          </cell>
        </row>
        <row r="4045">
          <cell r="AR4045" t="str">
            <v>0059BOSFLL1931</v>
          </cell>
          <cell r="AS4045">
            <v>6</v>
          </cell>
        </row>
        <row r="4046">
          <cell r="AR4046" t="str">
            <v>0421JFKPHL1935</v>
          </cell>
          <cell r="AS4046">
            <v>5.5</v>
          </cell>
        </row>
        <row r="4047">
          <cell r="AR4047" t="str">
            <v>2836JFKPHL1935</v>
          </cell>
          <cell r="AS4047">
            <v>5.5</v>
          </cell>
        </row>
        <row r="4048">
          <cell r="AR4048" t="str">
            <v>2392MCOBOS1955</v>
          </cell>
          <cell r="AS4048">
            <v>5</v>
          </cell>
        </row>
        <row r="4049">
          <cell r="AR4049" t="str">
            <v>1867BOSFLL1959</v>
          </cell>
          <cell r="AS4049">
            <v>6</v>
          </cell>
        </row>
        <row r="4050">
          <cell r="AR4050" t="str">
            <v>2685BOSLGA2000</v>
          </cell>
          <cell r="AS4050">
            <v>5.5</v>
          </cell>
        </row>
        <row r="4051">
          <cell r="AR4051" t="str">
            <v>2788JFKPHL2000</v>
          </cell>
          <cell r="AS4051">
            <v>5.5</v>
          </cell>
        </row>
        <row r="4052">
          <cell r="AR4052" t="str">
            <v>2903CVGMCO2013</v>
          </cell>
          <cell r="AS4052">
            <v>2</v>
          </cell>
        </row>
        <row r="4053">
          <cell r="AR4053" t="str">
            <v>2513BOSFLL2020</v>
          </cell>
          <cell r="AS4053">
            <v>6</v>
          </cell>
        </row>
        <row r="4054">
          <cell r="AR4054" t="str">
            <v>0803MCOCVG2020</v>
          </cell>
          <cell r="AS4054">
            <v>2</v>
          </cell>
        </row>
        <row r="4055">
          <cell r="AR4055" t="str">
            <v>1088DTWBDL2028</v>
          </cell>
          <cell r="AS4055">
            <v>2.5</v>
          </cell>
        </row>
        <row r="4056">
          <cell r="AR4056" t="str">
            <v>2420BDLDTW2030</v>
          </cell>
          <cell r="AS4056">
            <v>2.5</v>
          </cell>
        </row>
        <row r="4057">
          <cell r="AR4057" t="str">
            <v>0324BDLDTW2030</v>
          </cell>
          <cell r="AS4057">
            <v>2.5</v>
          </cell>
        </row>
        <row r="4058">
          <cell r="AR4058" t="str">
            <v>0797BDLDTW2030</v>
          </cell>
          <cell r="AS4058">
            <v>2.5</v>
          </cell>
        </row>
        <row r="4059">
          <cell r="AR4059" t="str">
            <v>1523BOSDTW2048</v>
          </cell>
          <cell r="AS4059">
            <v>4.5</v>
          </cell>
        </row>
        <row r="4060">
          <cell r="AR4060" t="str">
            <v>0336PHLJFK2050</v>
          </cell>
          <cell r="AS4060">
            <v>5.5</v>
          </cell>
        </row>
        <row r="4061">
          <cell r="AR4061" t="str">
            <v>1900BOSLGA2100</v>
          </cell>
          <cell r="AS4061">
            <v>5.5</v>
          </cell>
        </row>
        <row r="4062">
          <cell r="AR4062" t="str">
            <v>1707BOSJFK2105</v>
          </cell>
          <cell r="AS4062">
            <v>4.5</v>
          </cell>
        </row>
        <row r="4063">
          <cell r="AR4063" t="str">
            <v>1767BOSJFK2105</v>
          </cell>
          <cell r="AS4063">
            <v>4.5</v>
          </cell>
        </row>
        <row r="4064">
          <cell r="AR4064" t="str">
            <v>2899MCOCVG2135</v>
          </cell>
          <cell r="AS4064">
            <v>2</v>
          </cell>
        </row>
        <row r="4065">
          <cell r="AR4065" t="str">
            <v>2882BOSCVG2155</v>
          </cell>
          <cell r="AS4065">
            <v>3</v>
          </cell>
        </row>
        <row r="4066">
          <cell r="AR4066" t="str">
            <v>2670LGABOS2200</v>
          </cell>
          <cell r="AS4066">
            <v>5.5</v>
          </cell>
        </row>
        <row r="4067">
          <cell r="AR4067" t="str">
            <v>2690LGABOS2200</v>
          </cell>
          <cell r="AS4067">
            <v>5.5</v>
          </cell>
        </row>
        <row r="4068">
          <cell r="AR4068" t="str">
            <v>2101PHLJFK2216</v>
          </cell>
          <cell r="AS4068">
            <v>5.5</v>
          </cell>
        </row>
        <row r="4069">
          <cell r="AR4069" t="str">
            <v>0753BOSDTW2230</v>
          </cell>
          <cell r="AS4069">
            <v>4.5</v>
          </cell>
        </row>
        <row r="4070">
          <cell r="AR4070" t="str">
            <v>1554BOSDTW2245</v>
          </cell>
          <cell r="AS4070">
            <v>4.5</v>
          </cell>
        </row>
        <row r="4071">
          <cell r="AR4071" t="str">
            <v>1088BDLDTW2255</v>
          </cell>
          <cell r="AS4071">
            <v>2.5</v>
          </cell>
        </row>
        <row r="4072">
          <cell r="AR4072" t="str">
            <v>2853JFKPHL2255</v>
          </cell>
          <cell r="AS4072">
            <v>5.5</v>
          </cell>
        </row>
        <row r="4073">
          <cell r="AR4073" t="str">
            <v>2667LGABOS2300</v>
          </cell>
          <cell r="AS4073">
            <v>5.5</v>
          </cell>
        </row>
        <row r="4074">
          <cell r="AR4074" t="str">
            <v>2604LGABOS2300</v>
          </cell>
          <cell r="AS4074">
            <v>5.5</v>
          </cell>
        </row>
        <row r="4075">
          <cell r="AR4075" t="str">
            <v>2903MCOCVG2306</v>
          </cell>
          <cell r="AS4075">
            <v>2</v>
          </cell>
        </row>
        <row r="4076">
          <cell r="AR4076" t="str">
            <v>2240BOSDTW2318</v>
          </cell>
          <cell r="AS4076">
            <v>4.5</v>
          </cell>
        </row>
        <row r="4077">
          <cell r="AR4077" t="str">
            <v>0422JFKBOS2330</v>
          </cell>
          <cell r="AS4077">
            <v>4.5</v>
          </cell>
        </row>
        <row r="4078">
          <cell r="AR4078" t="str">
            <v>2376JFKBOS2330</v>
          </cell>
          <cell r="AS4078">
            <v>4.5</v>
          </cell>
        </row>
        <row r="4079">
          <cell r="AR4079" t="str">
            <v>0433JFKBOS2330</v>
          </cell>
          <cell r="AS4079">
            <v>4.5</v>
          </cell>
        </row>
        <row r="4080">
          <cell r="AR4080" t="str">
            <v>0771LGABUF2330</v>
          </cell>
          <cell r="AS4080">
            <v>3.5</v>
          </cell>
        </row>
        <row r="4081">
          <cell r="AR4081" t="str">
            <v>0978FLLBOS2355</v>
          </cell>
          <cell r="AS4081">
            <v>6</v>
          </cell>
        </row>
        <row r="4082">
          <cell r="AR4082" t="str">
            <v>2673BOSLGA0000</v>
          </cell>
          <cell r="AS4082">
            <v>5.5</v>
          </cell>
        </row>
        <row r="4083">
          <cell r="AR4083" t="str">
            <v>2693BOSLGA0000</v>
          </cell>
          <cell r="AS4083">
            <v>5.5</v>
          </cell>
        </row>
        <row r="4084">
          <cell r="AR4084" t="str">
            <v>0936DTWGRB0010</v>
          </cell>
          <cell r="AS4084">
            <v>1.5</v>
          </cell>
        </row>
        <row r="4085">
          <cell r="AR4085" t="str">
            <v>1055DTWMSP0015</v>
          </cell>
          <cell r="AS4085">
            <v>6</v>
          </cell>
        </row>
        <row r="4086">
          <cell r="AR4086" t="str">
            <v>1786DTWMSP0015</v>
          </cell>
          <cell r="AS4086">
            <v>6</v>
          </cell>
        </row>
        <row r="4087">
          <cell r="AR4087" t="str">
            <v>1581DTWALB0024</v>
          </cell>
          <cell r="AS4087">
            <v>2.5</v>
          </cell>
        </row>
        <row r="4088">
          <cell r="AR4088" t="str">
            <v>2138DTWPIT0028</v>
          </cell>
          <cell r="AS4088">
            <v>1.5</v>
          </cell>
        </row>
        <row r="4089">
          <cell r="AR4089" t="str">
            <v>0874LGADTW0035</v>
          </cell>
          <cell r="AS4089">
            <v>6</v>
          </cell>
        </row>
        <row r="4090">
          <cell r="AR4090" t="str">
            <v>1582DTWBUF0039</v>
          </cell>
          <cell r="AS4090">
            <v>1.5</v>
          </cell>
        </row>
        <row r="4091">
          <cell r="AR4091" t="str">
            <v>1129STLMSP0049</v>
          </cell>
          <cell r="AS4091">
            <v>4.5</v>
          </cell>
        </row>
        <row r="4092">
          <cell r="AR4092" t="str">
            <v>1683MSPCVG0120</v>
          </cell>
          <cell r="AS4092">
            <v>4.5</v>
          </cell>
        </row>
        <row r="4093">
          <cell r="AR4093" t="str">
            <v>0859MSPDTW0120</v>
          </cell>
          <cell r="AS4093">
            <v>6</v>
          </cell>
        </row>
        <row r="4094">
          <cell r="AR4094" t="str">
            <v>0854MSPDTW0120</v>
          </cell>
          <cell r="AS4094">
            <v>6</v>
          </cell>
        </row>
        <row r="4095">
          <cell r="AR4095" t="str">
            <v>1287MSPCVG0125</v>
          </cell>
          <cell r="AS4095">
            <v>4.5</v>
          </cell>
        </row>
        <row r="4096">
          <cell r="AR4096" t="str">
            <v>1884MSPPIT0125</v>
          </cell>
          <cell r="AS4096">
            <v>4.5</v>
          </cell>
        </row>
        <row r="4097">
          <cell r="AR4097" t="str">
            <v>0771MSPCMH0135</v>
          </cell>
          <cell r="AS4097">
            <v>4.5</v>
          </cell>
        </row>
        <row r="4098">
          <cell r="AR4098" t="str">
            <v>0558MSPPIT0135</v>
          </cell>
          <cell r="AS4098">
            <v>4.5</v>
          </cell>
        </row>
        <row r="4099">
          <cell r="AR4099" t="str">
            <v>0788DTWLGA0155</v>
          </cell>
          <cell r="AS4099">
            <v>6</v>
          </cell>
        </row>
        <row r="4100">
          <cell r="AR4100" t="str">
            <v>2753DTWALB0205</v>
          </cell>
          <cell r="AS4100">
            <v>2.5</v>
          </cell>
        </row>
        <row r="4101">
          <cell r="AR4101" t="str">
            <v>2466DTWCLE0206</v>
          </cell>
          <cell r="AS4101">
            <v>1.5</v>
          </cell>
        </row>
        <row r="4102">
          <cell r="AR4102" t="str">
            <v>0719DTWBUF0208</v>
          </cell>
          <cell r="AS4102">
            <v>1.5</v>
          </cell>
        </row>
        <row r="4103">
          <cell r="AR4103" t="str">
            <v>2962DTWALB0210</v>
          </cell>
          <cell r="AS4103">
            <v>2.5</v>
          </cell>
        </row>
        <row r="4104">
          <cell r="AR4104" t="str">
            <v>2628DTWTVC0210</v>
          </cell>
          <cell r="AS4104">
            <v>1.5</v>
          </cell>
        </row>
        <row r="4105">
          <cell r="AR4105" t="str">
            <v>0935DTWGRB0211</v>
          </cell>
          <cell r="AS4105">
            <v>1.5</v>
          </cell>
        </row>
        <row r="4106">
          <cell r="AR4106" t="str">
            <v>2712DTWTVC0212</v>
          </cell>
          <cell r="AS4106">
            <v>1.5</v>
          </cell>
        </row>
        <row r="4107">
          <cell r="AR4107" t="str">
            <v>2250DTWBUF0215</v>
          </cell>
          <cell r="AS4107">
            <v>1.5</v>
          </cell>
        </row>
        <row r="4108">
          <cell r="AR4108" t="str">
            <v>2535DTWIND0225</v>
          </cell>
          <cell r="AS4108">
            <v>1.5</v>
          </cell>
        </row>
        <row r="4109">
          <cell r="AR4109" t="str">
            <v>0744DTWIND0226</v>
          </cell>
          <cell r="AS4109">
            <v>1.5</v>
          </cell>
        </row>
        <row r="4110">
          <cell r="AR4110" t="str">
            <v>0300MSPGRB0255</v>
          </cell>
          <cell r="AS4110">
            <v>3.5</v>
          </cell>
        </row>
        <row r="4111">
          <cell r="AR4111" t="str">
            <v>1946MSPGRB0255</v>
          </cell>
          <cell r="AS4111">
            <v>3.5</v>
          </cell>
        </row>
        <row r="4112">
          <cell r="AR4112" t="str">
            <v>0792PITMSP2113</v>
          </cell>
          <cell r="AS4112">
            <v>4.5</v>
          </cell>
        </row>
        <row r="4113">
          <cell r="AR4113" t="str">
            <v>0959DTWLGA2130</v>
          </cell>
          <cell r="AS4113">
            <v>6</v>
          </cell>
        </row>
        <row r="4114">
          <cell r="AR4114" t="str">
            <v>1391DTWMSP2130</v>
          </cell>
          <cell r="AS4114">
            <v>6</v>
          </cell>
        </row>
        <row r="4115">
          <cell r="AR4115" t="str">
            <v>1082DTWPIT2130</v>
          </cell>
          <cell r="AS4115">
            <v>1.5</v>
          </cell>
        </row>
        <row r="4116">
          <cell r="AR4116" t="str">
            <v>1959DTWSTL2130</v>
          </cell>
          <cell r="AS4116">
            <v>2.5</v>
          </cell>
        </row>
        <row r="4117">
          <cell r="AR4117" t="str">
            <v>2420DTWSTL2130</v>
          </cell>
          <cell r="AS4117">
            <v>2.5</v>
          </cell>
        </row>
        <row r="4118">
          <cell r="AR4118" t="str">
            <v>1562DTWMSP2135</v>
          </cell>
          <cell r="AS4118">
            <v>6</v>
          </cell>
        </row>
        <row r="4119">
          <cell r="AR4119" t="str">
            <v>2384DTWLGA2136</v>
          </cell>
          <cell r="AS4119">
            <v>6</v>
          </cell>
        </row>
        <row r="4120">
          <cell r="AR4120" t="str">
            <v>2756DTWIND2140</v>
          </cell>
          <cell r="AS4120">
            <v>1.5</v>
          </cell>
        </row>
        <row r="4121">
          <cell r="AR4121" t="str">
            <v>0915DTWPIT2146</v>
          </cell>
          <cell r="AS4121">
            <v>1.5</v>
          </cell>
        </row>
        <row r="4122">
          <cell r="AR4122" t="str">
            <v>0164STLMSP2211</v>
          </cell>
          <cell r="AS4122">
            <v>4.5</v>
          </cell>
        </row>
        <row r="4123">
          <cell r="AR4123" t="str">
            <v>1824INDMSP2214</v>
          </cell>
          <cell r="AS4123">
            <v>4.5</v>
          </cell>
        </row>
        <row r="4124">
          <cell r="AR4124" t="str">
            <v>1207STLMSP2217</v>
          </cell>
          <cell r="AS4124">
            <v>4.5</v>
          </cell>
        </row>
        <row r="4125">
          <cell r="AR4125" t="str">
            <v>1332STLMSP2217</v>
          </cell>
          <cell r="AS4125">
            <v>4.5</v>
          </cell>
        </row>
        <row r="4126">
          <cell r="AR4126" t="str">
            <v>1207CLEMSP2230</v>
          </cell>
          <cell r="AS4126">
            <v>4.5</v>
          </cell>
        </row>
        <row r="4127">
          <cell r="AR4127" t="str">
            <v>1810CLEMSP2230</v>
          </cell>
          <cell r="AS4127">
            <v>4.5</v>
          </cell>
        </row>
        <row r="4128">
          <cell r="AR4128" t="str">
            <v>1129MSPSTL2230</v>
          </cell>
          <cell r="AS4128">
            <v>4.5</v>
          </cell>
        </row>
        <row r="4129">
          <cell r="AR4129" t="str">
            <v>0984MSPCVG2245</v>
          </cell>
          <cell r="AS4129">
            <v>4.5</v>
          </cell>
        </row>
        <row r="4130">
          <cell r="AR4130" t="str">
            <v>1357MSPDTW2247</v>
          </cell>
          <cell r="AS4130">
            <v>6</v>
          </cell>
        </row>
        <row r="4131">
          <cell r="AR4131" t="str">
            <v>2131LGADTW2255</v>
          </cell>
          <cell r="AS4131">
            <v>6</v>
          </cell>
        </row>
        <row r="4132">
          <cell r="AR4132" t="str">
            <v>1082PITDTW2315</v>
          </cell>
          <cell r="AS4132">
            <v>1.5</v>
          </cell>
        </row>
        <row r="4133">
          <cell r="AR4133" t="str">
            <v>2756INDDTW2325</v>
          </cell>
          <cell r="AS4133">
            <v>1.5</v>
          </cell>
        </row>
        <row r="4134">
          <cell r="AR4134" t="str">
            <v>0915PITDTW2335</v>
          </cell>
          <cell r="AS4134">
            <v>1.5</v>
          </cell>
        </row>
        <row r="4135">
          <cell r="AR4135" t="str">
            <v>2420STLDTW2349</v>
          </cell>
          <cell r="AS4135">
            <v>2.5</v>
          </cell>
        </row>
        <row r="4136">
          <cell r="AR4136" t="str">
            <v>1959STLDTW2350</v>
          </cell>
          <cell r="AS4136">
            <v>2.5</v>
          </cell>
        </row>
        <row r="4137">
          <cell r="AR4137" t="str">
            <v>0973DTWLGA2359</v>
          </cell>
          <cell r="AS4137">
            <v>6</v>
          </cell>
        </row>
        <row r="4138">
          <cell r="AR4138" t="str">
            <v>2356LASSLC0024</v>
          </cell>
          <cell r="AS4138">
            <v>3.5</v>
          </cell>
        </row>
        <row r="4139">
          <cell r="AR4139" t="str">
            <v>1783LASSLC0026</v>
          </cell>
          <cell r="AS4139">
            <v>3.5</v>
          </cell>
        </row>
        <row r="4140">
          <cell r="AR4140" t="str">
            <v>0966MSPDFW0030</v>
          </cell>
          <cell r="AS4140">
            <v>7</v>
          </cell>
        </row>
        <row r="4141">
          <cell r="AR4141" t="str">
            <v>0868MSPDFW0035</v>
          </cell>
          <cell r="AS4141">
            <v>7</v>
          </cell>
        </row>
        <row r="4142">
          <cell r="AR4142" t="str">
            <v>1785MSPSNA0045</v>
          </cell>
          <cell r="AS4142">
            <v>7.5</v>
          </cell>
        </row>
        <row r="4143">
          <cell r="AR4143" t="str">
            <v>2747SEAAUS0049</v>
          </cell>
          <cell r="AS4143">
            <v>5.5</v>
          </cell>
        </row>
        <row r="4144">
          <cell r="AR4144" t="str">
            <v>2056LASMSP0050</v>
          </cell>
          <cell r="AS4144">
            <v>8.5</v>
          </cell>
        </row>
        <row r="4145">
          <cell r="AR4145" t="str">
            <v>2060LASMSP0050</v>
          </cell>
          <cell r="AS4145">
            <v>8.5</v>
          </cell>
        </row>
        <row r="4146">
          <cell r="AR4146" t="str">
            <v>1811MSPLAS0050</v>
          </cell>
          <cell r="AS4146">
            <v>8.5</v>
          </cell>
        </row>
        <row r="4147">
          <cell r="AR4147" t="str">
            <v>0947MSPSNA0115</v>
          </cell>
          <cell r="AS4147">
            <v>7.5</v>
          </cell>
        </row>
        <row r="4148">
          <cell r="AR4148" t="str">
            <v>2546SANSLC0131</v>
          </cell>
          <cell r="AS4148">
            <v>3.5</v>
          </cell>
        </row>
        <row r="4149">
          <cell r="AR4149" t="str">
            <v>2849LASSLC0135</v>
          </cell>
          <cell r="AS4149">
            <v>3.5</v>
          </cell>
        </row>
        <row r="4150">
          <cell r="AR4150" t="str">
            <v>1552SLCAUS0215</v>
          </cell>
          <cell r="AS4150">
            <v>3.5</v>
          </cell>
        </row>
        <row r="4151">
          <cell r="AR4151" t="str">
            <v>2126SLCDFW0215</v>
          </cell>
          <cell r="AS4151">
            <v>5</v>
          </cell>
        </row>
        <row r="4152">
          <cell r="AR4152" t="str">
            <v>1232SLCSAT0215</v>
          </cell>
          <cell r="AS4152">
            <v>3.5</v>
          </cell>
        </row>
        <row r="4153">
          <cell r="AR4153" t="str">
            <v>1700SLCAUS0220</v>
          </cell>
          <cell r="AS4153">
            <v>3.5</v>
          </cell>
        </row>
        <row r="4154">
          <cell r="AR4154" t="str">
            <v>2926SLCIAH0220</v>
          </cell>
          <cell r="AS4154">
            <v>5.5</v>
          </cell>
        </row>
        <row r="4155">
          <cell r="AR4155" t="str">
            <v>1587SLCIAH0225</v>
          </cell>
          <cell r="AS4155">
            <v>5.5</v>
          </cell>
        </row>
        <row r="4156">
          <cell r="AR4156" t="str">
            <v>2257SLCLAS0228</v>
          </cell>
          <cell r="AS4156">
            <v>3.5</v>
          </cell>
        </row>
        <row r="4157">
          <cell r="AR4157" t="str">
            <v>2861SLCLAS0235</v>
          </cell>
          <cell r="AS4157">
            <v>3.5</v>
          </cell>
        </row>
        <row r="4158">
          <cell r="AR4158" t="str">
            <v>2925SLCSAT0237</v>
          </cell>
          <cell r="AS4158">
            <v>3.5</v>
          </cell>
        </row>
        <row r="4159">
          <cell r="AR4159" t="str">
            <v>1686MSPSAN0255</v>
          </cell>
          <cell r="AS4159">
            <v>7.5</v>
          </cell>
        </row>
        <row r="4160">
          <cell r="AR4160" t="str">
            <v>1394MSPLAS0300</v>
          </cell>
          <cell r="AS4160">
            <v>8.5</v>
          </cell>
        </row>
        <row r="4161">
          <cell r="AR4161" t="str">
            <v>0823MSPMCI0315</v>
          </cell>
          <cell r="AS4161">
            <v>3.5</v>
          </cell>
        </row>
        <row r="4162">
          <cell r="AR4162" t="str">
            <v>2214SLCLAS0405</v>
          </cell>
          <cell r="AS4162">
            <v>3.5</v>
          </cell>
        </row>
        <row r="4163">
          <cell r="AR4163" t="str">
            <v>1909SLCSAN0410</v>
          </cell>
          <cell r="AS4163">
            <v>3.5</v>
          </cell>
        </row>
        <row r="4164">
          <cell r="AR4164" t="str">
            <v>2615SLCSAN2102</v>
          </cell>
          <cell r="AS4164">
            <v>3.5</v>
          </cell>
        </row>
        <row r="4165">
          <cell r="AR4165" t="str">
            <v>0659MSYMSP2108</v>
          </cell>
          <cell r="AS4165">
            <v>5.5</v>
          </cell>
        </row>
        <row r="4166">
          <cell r="AR4166" t="str">
            <v>1728SANMSP2110</v>
          </cell>
          <cell r="AS4166">
            <v>7.5</v>
          </cell>
        </row>
        <row r="4167">
          <cell r="AR4167" t="str">
            <v>0921MCIMSP2221</v>
          </cell>
          <cell r="AS4167">
            <v>3.5</v>
          </cell>
        </row>
        <row r="4168">
          <cell r="AR4168" t="str">
            <v>1538MSPDFW2230</v>
          </cell>
          <cell r="AS4168">
            <v>7</v>
          </cell>
        </row>
        <row r="4169">
          <cell r="AR4169" t="str">
            <v>2257MSPDFW2230</v>
          </cell>
          <cell r="AS4169">
            <v>7</v>
          </cell>
        </row>
        <row r="4170">
          <cell r="AR4170" t="str">
            <v>1653MSPDFW2235</v>
          </cell>
          <cell r="AS4170">
            <v>7</v>
          </cell>
        </row>
        <row r="4171">
          <cell r="AR4171" t="str">
            <v>1782MSPSNA2235</v>
          </cell>
          <cell r="AS4171">
            <v>7.5</v>
          </cell>
        </row>
        <row r="4172">
          <cell r="AR4172" t="str">
            <v>2965MSPSAT2240</v>
          </cell>
          <cell r="AS4172">
            <v>5.5</v>
          </cell>
        </row>
        <row r="4173">
          <cell r="AR4173" t="str">
            <v>1825MSPAUS2245</v>
          </cell>
          <cell r="AS4173">
            <v>5.5</v>
          </cell>
        </row>
        <row r="4174">
          <cell r="AR4174" t="str">
            <v>1702MSPAUS2246</v>
          </cell>
          <cell r="AS4174">
            <v>5.5</v>
          </cell>
        </row>
        <row r="4175">
          <cell r="AR4175" t="str">
            <v>2546SLCSAN2253</v>
          </cell>
          <cell r="AS4175">
            <v>3.5</v>
          </cell>
        </row>
        <row r="4176">
          <cell r="AR4176" t="str">
            <v>0884MSPSAN2254</v>
          </cell>
          <cell r="AS4176">
            <v>7.5</v>
          </cell>
        </row>
        <row r="4177">
          <cell r="AR4177" t="str">
            <v>1551MSPLAS2256</v>
          </cell>
          <cell r="AS4177">
            <v>8.5</v>
          </cell>
        </row>
        <row r="4178">
          <cell r="AR4178" t="str">
            <v>0976SLCIAH2300</v>
          </cell>
          <cell r="AS4178">
            <v>5.5</v>
          </cell>
        </row>
        <row r="4179">
          <cell r="AR4179" t="str">
            <v>0998SATSLC2302</v>
          </cell>
          <cell r="AS4179">
            <v>3.5</v>
          </cell>
        </row>
        <row r="4180">
          <cell r="AR4180" t="str">
            <v>0983SLCDFW2315</v>
          </cell>
          <cell r="AS4180">
            <v>5</v>
          </cell>
        </row>
        <row r="4181">
          <cell r="AR4181" t="str">
            <v>2051LASMSP2318</v>
          </cell>
          <cell r="AS4181">
            <v>8.5</v>
          </cell>
        </row>
        <row r="4182">
          <cell r="AR4182" t="str">
            <v>2447SATMSP2327</v>
          </cell>
          <cell r="AS4182">
            <v>5.5</v>
          </cell>
        </row>
        <row r="4183">
          <cell r="AR4183" t="str">
            <v>2069AUSMSP2341</v>
          </cell>
          <cell r="AS4183">
            <v>5.5</v>
          </cell>
        </row>
        <row r="4184">
          <cell r="AR4184" t="str">
            <v>2622AUSMSP2342</v>
          </cell>
          <cell r="AS4184">
            <v>5.5</v>
          </cell>
        </row>
        <row r="4185">
          <cell r="AR4185" t="str">
            <v>1873IAHSLC2343</v>
          </cell>
          <cell r="AS4185">
            <v>5.5</v>
          </cell>
        </row>
        <row r="4186">
          <cell r="AR4186" t="str">
            <v>2615SANSLC2345</v>
          </cell>
          <cell r="AS4186">
            <v>3.5</v>
          </cell>
        </row>
        <row r="4187">
          <cell r="AR4187" t="str">
            <v>0840SEAAUS0000</v>
          </cell>
          <cell r="AS4187">
            <v>5.5</v>
          </cell>
        </row>
        <row r="4188">
          <cell r="AR4188" t="str">
            <v>0696SEAAUS0000</v>
          </cell>
          <cell r="AS4188">
            <v>5.5</v>
          </cell>
        </row>
        <row r="4189">
          <cell r="AR4189" t="str">
            <v>2431ATLECP0005</v>
          </cell>
          <cell r="AS4189">
            <v>4</v>
          </cell>
        </row>
        <row r="4190">
          <cell r="AR4190" t="str">
            <v>1852ATLTPA0035</v>
          </cell>
          <cell r="AS4190">
            <v>5</v>
          </cell>
        </row>
        <row r="4191">
          <cell r="AR4191" t="str">
            <v>2289ATLTPA0109</v>
          </cell>
          <cell r="AS4191">
            <v>5</v>
          </cell>
        </row>
        <row r="4192">
          <cell r="AR4192" t="str">
            <v>2992ATLECP0143</v>
          </cell>
          <cell r="AS4192">
            <v>4</v>
          </cell>
        </row>
        <row r="4193">
          <cell r="AR4193" t="str">
            <v>2628ATLECP0149</v>
          </cell>
          <cell r="AS4193">
            <v>4</v>
          </cell>
        </row>
        <row r="4194">
          <cell r="AR4194" t="str">
            <v>1391ATLTLH0227</v>
          </cell>
          <cell r="AS4194">
            <v>4</v>
          </cell>
        </row>
        <row r="4195">
          <cell r="AR4195" t="str">
            <v>2304ATLTPA0229</v>
          </cell>
          <cell r="AS4195">
            <v>5</v>
          </cell>
        </row>
        <row r="4196">
          <cell r="AR4196" t="str">
            <v>1758ATLTPA0330</v>
          </cell>
          <cell r="AS4196">
            <v>5</v>
          </cell>
        </row>
        <row r="4197">
          <cell r="AR4197" t="str">
            <v>1070ATLTPA0335</v>
          </cell>
          <cell r="AS4197">
            <v>5</v>
          </cell>
        </row>
        <row r="4198">
          <cell r="AR4198" t="str">
            <v>2939MIALGA2105</v>
          </cell>
          <cell r="AS4198">
            <v>6.5</v>
          </cell>
        </row>
        <row r="4199">
          <cell r="AR4199" t="str">
            <v>1403ATLECP2106</v>
          </cell>
          <cell r="AS4199">
            <v>4</v>
          </cell>
        </row>
        <row r="4200">
          <cell r="AR4200" t="str">
            <v>2820MIALGA2120</v>
          </cell>
          <cell r="AS4200">
            <v>6.5</v>
          </cell>
        </row>
        <row r="4201">
          <cell r="AR4201" t="str">
            <v>1585MIALGA2135</v>
          </cell>
          <cell r="AS4201">
            <v>6.5</v>
          </cell>
        </row>
        <row r="4202">
          <cell r="AR4202" t="str">
            <v>1225ATLTPA2137</v>
          </cell>
          <cell r="AS4202">
            <v>5</v>
          </cell>
        </row>
        <row r="4203">
          <cell r="AR4203" t="str">
            <v>2130ATLTPA2137</v>
          </cell>
          <cell r="AS4203">
            <v>5</v>
          </cell>
        </row>
        <row r="4204">
          <cell r="AR4204" t="str">
            <v>1365LGAFLL2140</v>
          </cell>
          <cell r="AS4204">
            <v>6.5</v>
          </cell>
        </row>
        <row r="4205">
          <cell r="AR4205" t="str">
            <v>2056LGAFLL2140</v>
          </cell>
          <cell r="AS4205">
            <v>6.5</v>
          </cell>
        </row>
        <row r="4206">
          <cell r="AR4206" t="str">
            <v>1813TLHATL2159</v>
          </cell>
          <cell r="AS4206">
            <v>4</v>
          </cell>
        </row>
        <row r="4207">
          <cell r="AR4207" t="str">
            <v>2111TPAATL2159</v>
          </cell>
          <cell r="AS4207">
            <v>5</v>
          </cell>
        </row>
        <row r="4208">
          <cell r="AR4208" t="str">
            <v>1403ECPATL2247</v>
          </cell>
          <cell r="AS4208">
            <v>4</v>
          </cell>
        </row>
        <row r="4209">
          <cell r="AR4209" t="str">
            <v>2081TPAATL2259</v>
          </cell>
          <cell r="AS4209">
            <v>5</v>
          </cell>
        </row>
        <row r="4210">
          <cell r="AR4210" t="str">
            <v>0952FLLLGA2300</v>
          </cell>
          <cell r="AS4210">
            <v>6.5</v>
          </cell>
        </row>
        <row r="4211">
          <cell r="AR4211" t="str">
            <v>1465LGAFLL2300</v>
          </cell>
          <cell r="AS4211">
            <v>6.5</v>
          </cell>
        </row>
        <row r="4212">
          <cell r="AR4212" t="str">
            <v>1480ATLTLH2303</v>
          </cell>
          <cell r="AS4212">
            <v>4</v>
          </cell>
        </row>
        <row r="4213">
          <cell r="AR4213" t="str">
            <v>1861ATLTPA2315</v>
          </cell>
          <cell r="AS4213">
            <v>5</v>
          </cell>
        </row>
        <row r="4214">
          <cell r="AR4214" t="str">
            <v>2912LGAFLL2325</v>
          </cell>
          <cell r="AS4214">
            <v>6.5</v>
          </cell>
        </row>
        <row r="4215">
          <cell r="AR4215" t="str">
            <v>0896LGAMIA2325</v>
          </cell>
          <cell r="AS4215">
            <v>6.5</v>
          </cell>
        </row>
        <row r="4216">
          <cell r="AR4216" t="str">
            <v>2871FLLLGA2345</v>
          </cell>
          <cell r="AS4216">
            <v>6.5</v>
          </cell>
        </row>
        <row r="4217">
          <cell r="AR4217" t="str">
            <v>1702LGAFLL2345</v>
          </cell>
          <cell r="AS4217">
            <v>6.5</v>
          </cell>
        </row>
        <row r="4218">
          <cell r="AR4218" t="str">
            <v>2953LGAMIA2345</v>
          </cell>
          <cell r="AS4218">
            <v>6.5</v>
          </cell>
        </row>
        <row r="4219">
          <cell r="AR4219" t="str">
            <v>2973MIALGA2350</v>
          </cell>
          <cell r="AS4219">
            <v>6.5</v>
          </cell>
        </row>
        <row r="4220">
          <cell r="AR4220" t="str">
            <v>2623ATLECP2358</v>
          </cell>
          <cell r="AS4220">
            <v>4</v>
          </cell>
        </row>
        <row r="4221">
          <cell r="AR4221" t="str">
            <v>1797ATLTPA2359</v>
          </cell>
          <cell r="AS4221">
            <v>5</v>
          </cell>
        </row>
        <row r="4222">
          <cell r="AR4222" t="str">
            <v>2168MIALGA2359</v>
          </cell>
          <cell r="AS4222">
            <v>6.5</v>
          </cell>
        </row>
        <row r="4223">
          <cell r="AR4223" t="str">
            <v>1797TPAATL2359</v>
          </cell>
          <cell r="AS4223">
            <v>5</v>
          </cell>
        </row>
        <row r="4224">
          <cell r="AR4224" t="str">
            <v>2130TPAATL2359</v>
          </cell>
          <cell r="AS4224">
            <v>5</v>
          </cell>
        </row>
        <row r="4225">
          <cell r="AR4225" t="str">
            <v>1273ATLJAX0045</v>
          </cell>
          <cell r="AS4225">
            <v>4</v>
          </cell>
        </row>
        <row r="4226">
          <cell r="AR4226" t="str">
            <v>0720ATLPNS0135</v>
          </cell>
          <cell r="AS4226">
            <v>4</v>
          </cell>
        </row>
        <row r="4227">
          <cell r="AR4227" t="str">
            <v>1090ATLJAX0224</v>
          </cell>
          <cell r="AS4227">
            <v>4</v>
          </cell>
        </row>
        <row r="4228">
          <cell r="AR4228" t="str">
            <v>1670ATLPNS0231</v>
          </cell>
          <cell r="AS4228">
            <v>4</v>
          </cell>
        </row>
        <row r="4229">
          <cell r="AR4229" t="str">
            <v>2890ATLJAN0236</v>
          </cell>
          <cell r="AS4229">
            <v>4</v>
          </cell>
        </row>
        <row r="4230">
          <cell r="AR4230" t="str">
            <v>0755ATLVPS0236</v>
          </cell>
          <cell r="AS4230">
            <v>4</v>
          </cell>
        </row>
        <row r="4231">
          <cell r="AR4231" t="str">
            <v>1174ATLJAX0333</v>
          </cell>
          <cell r="AS4231">
            <v>4</v>
          </cell>
        </row>
        <row r="4232">
          <cell r="AR4232" t="str">
            <v>1706ATLPNS0334</v>
          </cell>
          <cell r="AS4232">
            <v>4</v>
          </cell>
        </row>
        <row r="4233">
          <cell r="AR4233" t="str">
            <v>2893ATLPNS0341</v>
          </cell>
          <cell r="AS4233">
            <v>4</v>
          </cell>
        </row>
        <row r="4234">
          <cell r="AR4234" t="str">
            <v>1127ATLJAX0347</v>
          </cell>
          <cell r="AS4234">
            <v>4</v>
          </cell>
        </row>
        <row r="4235">
          <cell r="AR4235" t="str">
            <v>1355CHSJFK2044</v>
          </cell>
          <cell r="AS4235">
            <v>3.5</v>
          </cell>
        </row>
        <row r="4236">
          <cell r="AR4236" t="str">
            <v>0794CHSJFK2046</v>
          </cell>
          <cell r="AS4236">
            <v>3.5</v>
          </cell>
        </row>
        <row r="4237">
          <cell r="AR4237" t="str">
            <v>1416JAXATL2106</v>
          </cell>
          <cell r="AS4237">
            <v>4</v>
          </cell>
        </row>
        <row r="4238">
          <cell r="AR4238" t="str">
            <v>0706ATLJAN2107</v>
          </cell>
          <cell r="AS4238">
            <v>4</v>
          </cell>
        </row>
        <row r="4239">
          <cell r="AR4239" t="str">
            <v>1789ATLJAX2140</v>
          </cell>
          <cell r="AS4239">
            <v>4</v>
          </cell>
        </row>
        <row r="4240">
          <cell r="AR4240" t="str">
            <v>0044MCOJFK2141</v>
          </cell>
          <cell r="AS4240">
            <v>5.5</v>
          </cell>
        </row>
        <row r="4241">
          <cell r="AR4241" t="str">
            <v>1962RDUMCO2142</v>
          </cell>
          <cell r="AS4241">
            <v>2</v>
          </cell>
        </row>
        <row r="4242">
          <cell r="AR4242" t="str">
            <v>1270PNSATL2155</v>
          </cell>
          <cell r="AS4242">
            <v>4</v>
          </cell>
        </row>
        <row r="4243">
          <cell r="AR4243" t="str">
            <v>1236ATLPNS2158</v>
          </cell>
          <cell r="AS4243">
            <v>4</v>
          </cell>
        </row>
        <row r="4244">
          <cell r="AR4244" t="str">
            <v>1536ATLMOB2200</v>
          </cell>
          <cell r="AS4244">
            <v>4</v>
          </cell>
        </row>
        <row r="4245">
          <cell r="AR4245" t="str">
            <v>2620RDUMCO2202</v>
          </cell>
          <cell r="AS4245">
            <v>2</v>
          </cell>
        </row>
        <row r="4246">
          <cell r="AR4246" t="str">
            <v>1964JAXATL2220</v>
          </cell>
          <cell r="AS4246">
            <v>4</v>
          </cell>
        </row>
        <row r="4247">
          <cell r="AR4247" t="str">
            <v>0706JANATL2302</v>
          </cell>
          <cell r="AS4247">
            <v>4</v>
          </cell>
        </row>
        <row r="4248">
          <cell r="AR4248" t="str">
            <v>0708ATLMOB2321</v>
          </cell>
          <cell r="AS4248">
            <v>4</v>
          </cell>
        </row>
        <row r="4249">
          <cell r="AR4249" t="str">
            <v>0796ATLMOB2324</v>
          </cell>
          <cell r="AS4249">
            <v>4</v>
          </cell>
        </row>
        <row r="4250">
          <cell r="AR4250" t="str">
            <v>2408ATLJAX2326</v>
          </cell>
          <cell r="AS4250">
            <v>4</v>
          </cell>
        </row>
        <row r="4251">
          <cell r="AR4251" t="str">
            <v>0438JFKRDU2326</v>
          </cell>
          <cell r="AS4251">
            <v>3.5</v>
          </cell>
        </row>
        <row r="4252">
          <cell r="AR4252" t="str">
            <v>0208JFKMCO2329</v>
          </cell>
          <cell r="AS4252">
            <v>5.5</v>
          </cell>
        </row>
        <row r="4253">
          <cell r="AR4253" t="str">
            <v>1213ATLPNS2333</v>
          </cell>
          <cell r="AS4253">
            <v>4</v>
          </cell>
        </row>
        <row r="4254">
          <cell r="AR4254" t="str">
            <v>1789JAXATL2345</v>
          </cell>
          <cell r="AS4254">
            <v>4</v>
          </cell>
        </row>
        <row r="4255">
          <cell r="AR4255" t="str">
            <v>0658ATLJAN2351</v>
          </cell>
          <cell r="AS4255">
            <v>4</v>
          </cell>
        </row>
        <row r="4256">
          <cell r="AR4256" t="str">
            <v>1236PNSATL2355</v>
          </cell>
          <cell r="AS4256">
            <v>4</v>
          </cell>
        </row>
        <row r="4257">
          <cell r="AR4257" t="str">
            <v>2601MCOJFK2357</v>
          </cell>
          <cell r="AS4257">
            <v>5.5</v>
          </cell>
        </row>
        <row r="4258">
          <cell r="AR4258" t="str">
            <v>1197ATLJAN2359</v>
          </cell>
          <cell r="AS4258">
            <v>4</v>
          </cell>
        </row>
        <row r="4259">
          <cell r="AR4259" t="str">
            <v>2721ATLLEX0001</v>
          </cell>
          <cell r="AS4259">
            <v>4</v>
          </cell>
        </row>
        <row r="4260">
          <cell r="AR4260" t="str">
            <v>2519DTWFLL0015</v>
          </cell>
          <cell r="AS4260">
            <v>4.5</v>
          </cell>
        </row>
        <row r="4261">
          <cell r="AR4261" t="str">
            <v>2563DTWTPA0015</v>
          </cell>
          <cell r="AS4261">
            <v>3.5</v>
          </cell>
        </row>
        <row r="4262">
          <cell r="AR4262" t="str">
            <v>0197MIAMCO0015</v>
          </cell>
          <cell r="AS4262">
            <v>2</v>
          </cell>
        </row>
        <row r="4263">
          <cell r="AR4263" t="str">
            <v>1974ATLPBI0019</v>
          </cell>
          <cell r="AS4263">
            <v>5</v>
          </cell>
        </row>
        <row r="4264">
          <cell r="AR4264" t="str">
            <v>2799ATLBHM0030</v>
          </cell>
          <cell r="AS4264">
            <v>4</v>
          </cell>
        </row>
        <row r="4265">
          <cell r="AR4265" t="str">
            <v>1129DTWMIA0030</v>
          </cell>
          <cell r="AS4265">
            <v>4.5</v>
          </cell>
        </row>
        <row r="4266">
          <cell r="AR4266" t="str">
            <v>0781ATLMIA0045</v>
          </cell>
          <cell r="AS4266">
            <v>6</v>
          </cell>
        </row>
        <row r="4267">
          <cell r="AR4267" t="str">
            <v>0694ATLMIA0045</v>
          </cell>
          <cell r="AS4267">
            <v>6</v>
          </cell>
        </row>
        <row r="4268">
          <cell r="AR4268" t="str">
            <v>1657ATLFLL0100</v>
          </cell>
          <cell r="AS4268">
            <v>6</v>
          </cell>
        </row>
        <row r="4269">
          <cell r="AR4269" t="str">
            <v>2489ATLLEX0116</v>
          </cell>
          <cell r="AS4269">
            <v>4</v>
          </cell>
        </row>
        <row r="4270">
          <cell r="AR4270" t="str">
            <v>2816ATLBHM0141</v>
          </cell>
          <cell r="AS4270">
            <v>4</v>
          </cell>
        </row>
        <row r="4271">
          <cell r="AR4271" t="str">
            <v>0916ATLFLL0200</v>
          </cell>
          <cell r="AS4271">
            <v>6</v>
          </cell>
        </row>
        <row r="4272">
          <cell r="AR4272" t="str">
            <v>1363ATLFLL0205</v>
          </cell>
          <cell r="AS4272">
            <v>6</v>
          </cell>
        </row>
        <row r="4273">
          <cell r="AR4273" t="str">
            <v>0803ATLLEX0223</v>
          </cell>
          <cell r="AS4273">
            <v>4</v>
          </cell>
        </row>
        <row r="4274">
          <cell r="AR4274" t="str">
            <v>1753ATLLEX0224</v>
          </cell>
          <cell r="AS4274">
            <v>4</v>
          </cell>
        </row>
        <row r="4275">
          <cell r="AR4275" t="str">
            <v>1813ATLFLL0225</v>
          </cell>
          <cell r="AS4275">
            <v>6</v>
          </cell>
        </row>
        <row r="4276">
          <cell r="AR4276" t="str">
            <v>2191ATLMIA0240</v>
          </cell>
          <cell r="AS4276">
            <v>6</v>
          </cell>
        </row>
        <row r="4277">
          <cell r="AR4277" t="str">
            <v>1949ATLMIA0242</v>
          </cell>
          <cell r="AS4277">
            <v>6</v>
          </cell>
        </row>
        <row r="4278">
          <cell r="AR4278" t="str">
            <v>1305ATLRSW0242</v>
          </cell>
          <cell r="AS4278">
            <v>5</v>
          </cell>
        </row>
        <row r="4279">
          <cell r="AR4279" t="str">
            <v>1222ATLRSW0244</v>
          </cell>
          <cell r="AS4279">
            <v>5</v>
          </cell>
        </row>
        <row r="4280">
          <cell r="AR4280" t="str">
            <v>1289ATLFLL0330</v>
          </cell>
          <cell r="AS4280">
            <v>6</v>
          </cell>
        </row>
        <row r="4281">
          <cell r="AR4281" t="str">
            <v>2429ATLFLL0345</v>
          </cell>
          <cell r="AS4281">
            <v>6</v>
          </cell>
        </row>
        <row r="4282">
          <cell r="AR4282" t="str">
            <v>1862MIAATL2040</v>
          </cell>
          <cell r="AS4282">
            <v>6</v>
          </cell>
        </row>
        <row r="4283">
          <cell r="AR4283" t="str">
            <v>2047TPAATL2059</v>
          </cell>
          <cell r="AS4283">
            <v>5</v>
          </cell>
        </row>
        <row r="4284">
          <cell r="AR4284" t="str">
            <v>1686DTWATL2105</v>
          </cell>
          <cell r="AS4284">
            <v>6.5</v>
          </cell>
        </row>
        <row r="4285">
          <cell r="AR4285" t="str">
            <v>2619DTWATL2105</v>
          </cell>
          <cell r="AS4285">
            <v>6.5</v>
          </cell>
        </row>
        <row r="4286">
          <cell r="AR4286" t="str">
            <v>2374DTWATL2105</v>
          </cell>
          <cell r="AS4286">
            <v>6.5</v>
          </cell>
        </row>
        <row r="4287">
          <cell r="AR4287" t="str">
            <v>1281MEMATL2105</v>
          </cell>
          <cell r="AS4287">
            <v>4</v>
          </cell>
        </row>
        <row r="4288">
          <cell r="AR4288" t="str">
            <v>1956ATLMIA2134</v>
          </cell>
          <cell r="AS4288">
            <v>6</v>
          </cell>
        </row>
        <row r="4289">
          <cell r="AR4289" t="str">
            <v>2553ATLDTW2153</v>
          </cell>
          <cell r="AS4289">
            <v>6.5</v>
          </cell>
        </row>
        <row r="4290">
          <cell r="AR4290" t="str">
            <v>1998MIAATL2157</v>
          </cell>
          <cell r="AS4290">
            <v>6</v>
          </cell>
        </row>
        <row r="4291">
          <cell r="AR4291" t="str">
            <v>2713ATLLEX2200</v>
          </cell>
          <cell r="AS4291">
            <v>4</v>
          </cell>
        </row>
        <row r="4292">
          <cell r="AR4292" t="str">
            <v>2396RSWATL2236</v>
          </cell>
          <cell r="AS4292">
            <v>5</v>
          </cell>
        </row>
        <row r="4293">
          <cell r="AR4293" t="str">
            <v>2150ATLMCO2255</v>
          </cell>
          <cell r="AS4293">
            <v>6</v>
          </cell>
        </row>
        <row r="4294">
          <cell r="AR4294" t="str">
            <v>2726ATLPBI2300</v>
          </cell>
          <cell r="AS4294">
            <v>5</v>
          </cell>
        </row>
        <row r="4295">
          <cell r="AR4295" t="str">
            <v>2025MIAATL2300</v>
          </cell>
          <cell r="AS4295">
            <v>6</v>
          </cell>
        </row>
        <row r="4296">
          <cell r="AR4296" t="str">
            <v>1346ATLMIA2303</v>
          </cell>
          <cell r="AS4296">
            <v>6</v>
          </cell>
        </row>
        <row r="4297">
          <cell r="AR4297" t="str">
            <v>1285ATLPBI2303</v>
          </cell>
          <cell r="AS4297">
            <v>5</v>
          </cell>
        </row>
        <row r="4298">
          <cell r="AR4298" t="str">
            <v>2008ATLMIA2308</v>
          </cell>
          <cell r="AS4298">
            <v>6</v>
          </cell>
        </row>
        <row r="4299">
          <cell r="AR4299" t="str">
            <v>1628ATLRSW2310</v>
          </cell>
          <cell r="AS4299">
            <v>5</v>
          </cell>
        </row>
        <row r="4300">
          <cell r="AR4300" t="str">
            <v>1495ATLDTW2312</v>
          </cell>
          <cell r="AS4300">
            <v>6.5</v>
          </cell>
        </row>
        <row r="4301">
          <cell r="AR4301" t="str">
            <v>1417ATLDTW2315</v>
          </cell>
          <cell r="AS4301">
            <v>6.5</v>
          </cell>
        </row>
        <row r="4302">
          <cell r="AR4302" t="str">
            <v>1628RSWATL2347</v>
          </cell>
          <cell r="AS4302">
            <v>5</v>
          </cell>
        </row>
        <row r="4303">
          <cell r="AR4303" t="str">
            <v>1166ATLMCO2355</v>
          </cell>
          <cell r="AS4303">
            <v>6</v>
          </cell>
        </row>
        <row r="4304">
          <cell r="AR4304" t="str">
            <v>2713LEXATL2355</v>
          </cell>
          <cell r="AS4304">
            <v>4</v>
          </cell>
        </row>
        <row r="4305">
          <cell r="AR4305" t="str">
            <v>1226RSWATL2355</v>
          </cell>
          <cell r="AS4305">
            <v>5</v>
          </cell>
        </row>
        <row r="4306">
          <cell r="AR4306" t="str">
            <v>0974EWRATL0015</v>
          </cell>
          <cell r="AS4306">
            <v>10.5</v>
          </cell>
        </row>
        <row r="4307">
          <cell r="AR4307" t="str">
            <v>0808EWRATL0021</v>
          </cell>
          <cell r="AS4307">
            <v>10.5</v>
          </cell>
        </row>
        <row r="4308">
          <cell r="AR4308" t="str">
            <v>2509ATLFAY0052</v>
          </cell>
          <cell r="AS4308">
            <v>4</v>
          </cell>
        </row>
        <row r="4309">
          <cell r="AR4309" t="str">
            <v>1742ATLFAY0055</v>
          </cell>
          <cell r="AS4309">
            <v>4</v>
          </cell>
        </row>
        <row r="4310">
          <cell r="AR4310" t="str">
            <v>1603ATLTRI0105</v>
          </cell>
          <cell r="AS4310">
            <v>4</v>
          </cell>
        </row>
        <row r="4311">
          <cell r="AR4311" t="str">
            <v>2386ATLEWR0108</v>
          </cell>
          <cell r="AS4311">
            <v>10.5</v>
          </cell>
        </row>
        <row r="4312">
          <cell r="AR4312" t="str">
            <v>2484ATLEWR0109</v>
          </cell>
          <cell r="AS4312">
            <v>10.5</v>
          </cell>
        </row>
        <row r="4313">
          <cell r="AR4313" t="str">
            <v>2758ATLGSO0129</v>
          </cell>
          <cell r="AS4313">
            <v>4</v>
          </cell>
        </row>
        <row r="4314">
          <cell r="AR4314" t="str">
            <v>0915ATLCAE0138</v>
          </cell>
          <cell r="AS4314">
            <v>4</v>
          </cell>
        </row>
        <row r="4315">
          <cell r="AR4315" t="str">
            <v>1121ATLGSO0143</v>
          </cell>
          <cell r="AS4315">
            <v>4</v>
          </cell>
        </row>
        <row r="4316">
          <cell r="AR4316" t="str">
            <v>1900ATLGSO0143</v>
          </cell>
          <cell r="AS4316">
            <v>4</v>
          </cell>
        </row>
        <row r="4317">
          <cell r="AR4317" t="str">
            <v>2369ATLGSO0149</v>
          </cell>
          <cell r="AS4317">
            <v>4</v>
          </cell>
        </row>
        <row r="4318">
          <cell r="AR4318" t="str">
            <v>0821ATLCAE0152</v>
          </cell>
          <cell r="AS4318">
            <v>4</v>
          </cell>
        </row>
        <row r="4319">
          <cell r="AR4319" t="str">
            <v>2043ATLCAE0222</v>
          </cell>
          <cell r="AS4319">
            <v>4</v>
          </cell>
        </row>
        <row r="4320">
          <cell r="AR4320" t="str">
            <v>2415ATLEWR0230</v>
          </cell>
          <cell r="AS4320">
            <v>10.5</v>
          </cell>
        </row>
        <row r="4321">
          <cell r="AR4321" t="str">
            <v>2585ATLCLT0235</v>
          </cell>
          <cell r="AS4321">
            <v>5</v>
          </cell>
        </row>
        <row r="4322">
          <cell r="AR4322" t="str">
            <v>0551ATLGSO0331</v>
          </cell>
          <cell r="AS4322">
            <v>4</v>
          </cell>
        </row>
        <row r="4323">
          <cell r="AR4323" t="str">
            <v>0917ATLGSO0331</v>
          </cell>
          <cell r="AS4323">
            <v>4</v>
          </cell>
        </row>
        <row r="4324">
          <cell r="AR4324" t="str">
            <v>2565ATLGSO0333</v>
          </cell>
          <cell r="AS4324">
            <v>4</v>
          </cell>
        </row>
        <row r="4325">
          <cell r="AR4325" t="str">
            <v>1259ATLCAE0334</v>
          </cell>
          <cell r="AS4325">
            <v>4</v>
          </cell>
        </row>
        <row r="4326">
          <cell r="AR4326" t="str">
            <v>1901ATLCAE0334</v>
          </cell>
          <cell r="AS4326">
            <v>4</v>
          </cell>
        </row>
        <row r="4327">
          <cell r="AR4327" t="str">
            <v>1942EWRATL2005</v>
          </cell>
          <cell r="AS4327">
            <v>10.5</v>
          </cell>
        </row>
        <row r="4328">
          <cell r="AR4328" t="str">
            <v>1550ATLCAE2022</v>
          </cell>
          <cell r="AS4328">
            <v>4</v>
          </cell>
        </row>
        <row r="4329">
          <cell r="AR4329" t="str">
            <v>2319ATLCAE2024</v>
          </cell>
          <cell r="AS4329">
            <v>4</v>
          </cell>
        </row>
        <row r="4330">
          <cell r="AR4330" t="str">
            <v>1412ATLGSO2042</v>
          </cell>
          <cell r="AS4330">
            <v>4</v>
          </cell>
        </row>
        <row r="4331">
          <cell r="AR4331" t="str">
            <v>0834CLTATL2046</v>
          </cell>
          <cell r="AS4331">
            <v>5</v>
          </cell>
        </row>
        <row r="4332">
          <cell r="AR4332" t="str">
            <v>2142ATLEWR2049</v>
          </cell>
          <cell r="AS4332">
            <v>10.5</v>
          </cell>
        </row>
        <row r="4333">
          <cell r="AR4333" t="str">
            <v>0670GSOATL2055</v>
          </cell>
          <cell r="AS4333">
            <v>4</v>
          </cell>
        </row>
        <row r="4334">
          <cell r="AR4334" t="str">
            <v>0826ATLCLT2103</v>
          </cell>
          <cell r="AS4334">
            <v>5</v>
          </cell>
        </row>
        <row r="4335">
          <cell r="AR4335" t="str">
            <v>0560ATLGSO2112</v>
          </cell>
          <cell r="AS4335">
            <v>4</v>
          </cell>
        </row>
        <row r="4336">
          <cell r="AR4336" t="str">
            <v>0974ATLEWR2115</v>
          </cell>
          <cell r="AS4336">
            <v>10.5</v>
          </cell>
        </row>
        <row r="4337">
          <cell r="AR4337" t="str">
            <v>2642CLTATL2125</v>
          </cell>
          <cell r="AS4337">
            <v>5</v>
          </cell>
        </row>
        <row r="4338">
          <cell r="AR4338" t="str">
            <v>2449EWRATL2130</v>
          </cell>
          <cell r="AS4338">
            <v>10.5</v>
          </cell>
        </row>
        <row r="4339">
          <cell r="AR4339" t="str">
            <v>1878ATLEWR2149</v>
          </cell>
          <cell r="AS4339">
            <v>10.5</v>
          </cell>
        </row>
        <row r="4340">
          <cell r="AR4340" t="str">
            <v>1550CAEATL2155</v>
          </cell>
          <cell r="AS4340">
            <v>4</v>
          </cell>
        </row>
        <row r="4341">
          <cell r="AR4341" t="str">
            <v>2319CAEATL2159</v>
          </cell>
          <cell r="AS4341">
            <v>4</v>
          </cell>
        </row>
        <row r="4342">
          <cell r="AR4342" t="str">
            <v>1412GSOATL2234</v>
          </cell>
          <cell r="AS4342">
            <v>4</v>
          </cell>
        </row>
        <row r="4343">
          <cell r="AR4343" t="str">
            <v>2398EWRATL2240</v>
          </cell>
          <cell r="AS4343">
            <v>10.5</v>
          </cell>
        </row>
        <row r="4344">
          <cell r="AR4344" t="str">
            <v>0560GSOATL2259</v>
          </cell>
          <cell r="AS4344">
            <v>4</v>
          </cell>
        </row>
        <row r="4345">
          <cell r="AR4345" t="str">
            <v>0826CLTATL2301</v>
          </cell>
          <cell r="AS4345">
            <v>5</v>
          </cell>
        </row>
        <row r="4346">
          <cell r="AR4346" t="str">
            <v>2804ATLGSO2307</v>
          </cell>
          <cell r="AS4346">
            <v>4</v>
          </cell>
        </row>
        <row r="4347">
          <cell r="AR4347" t="str">
            <v>1374ATLGSO2307</v>
          </cell>
          <cell r="AS4347">
            <v>4</v>
          </cell>
        </row>
        <row r="4348">
          <cell r="AR4348" t="str">
            <v>2052ATLCLT2311</v>
          </cell>
          <cell r="AS4348">
            <v>5</v>
          </cell>
        </row>
        <row r="4349">
          <cell r="AR4349" t="str">
            <v>2994ATLTRI2319</v>
          </cell>
          <cell r="AS4349">
            <v>4</v>
          </cell>
        </row>
        <row r="4350">
          <cell r="AR4350" t="str">
            <v>2073ATLTRI2320</v>
          </cell>
          <cell r="AS4350">
            <v>4</v>
          </cell>
        </row>
        <row r="4351">
          <cell r="AR4351" t="str">
            <v>2313ATLILM2327</v>
          </cell>
          <cell r="AS4351">
            <v>4</v>
          </cell>
        </row>
        <row r="4352">
          <cell r="AR4352" t="str">
            <v>0504ATLEWR2337</v>
          </cell>
          <cell r="AS4352">
            <v>10.5</v>
          </cell>
        </row>
        <row r="4353">
          <cell r="AR4353" t="str">
            <v>2142EWRATL2345</v>
          </cell>
          <cell r="AS4353">
            <v>10.5</v>
          </cell>
        </row>
        <row r="4354">
          <cell r="AR4354" t="str">
            <v>2523ATLCAE2352</v>
          </cell>
          <cell r="AS4354">
            <v>4</v>
          </cell>
        </row>
        <row r="4355">
          <cell r="AR4355" t="str">
            <v>2204ATLCAE2353</v>
          </cell>
          <cell r="AS4355">
            <v>4</v>
          </cell>
        </row>
        <row r="4356">
          <cell r="AR4356" t="str">
            <v>2474DTWMSY0010</v>
          </cell>
          <cell r="AS4356">
            <v>3.5</v>
          </cell>
        </row>
        <row r="4357">
          <cell r="AR4357" t="str">
            <v>2843DTWSAT0030</v>
          </cell>
          <cell r="AS4357">
            <v>4.5</v>
          </cell>
        </row>
        <row r="4358">
          <cell r="AR4358" t="str">
            <v>0811MSYATL0040</v>
          </cell>
          <cell r="AS4358">
            <v>5</v>
          </cell>
        </row>
        <row r="4359">
          <cell r="AR4359" t="str">
            <v>2959ATLLFT0049</v>
          </cell>
          <cell r="AS4359">
            <v>5</v>
          </cell>
        </row>
        <row r="4360">
          <cell r="AR4360" t="str">
            <v>0674ATLLFT0056</v>
          </cell>
          <cell r="AS4360">
            <v>5</v>
          </cell>
        </row>
        <row r="4361">
          <cell r="AR4361" t="str">
            <v>1422ATLMEM0115</v>
          </cell>
          <cell r="AS4361">
            <v>4</v>
          </cell>
        </row>
        <row r="4362">
          <cell r="AR4362" t="str">
            <v>0552ATLMSY0118</v>
          </cell>
          <cell r="AS4362">
            <v>5</v>
          </cell>
        </row>
        <row r="4363">
          <cell r="AR4363" t="str">
            <v>0671ATLCHA0143</v>
          </cell>
          <cell r="AS4363">
            <v>4</v>
          </cell>
        </row>
        <row r="4364">
          <cell r="AR4364" t="str">
            <v>0752ATLCHA0143</v>
          </cell>
          <cell r="AS4364">
            <v>4</v>
          </cell>
        </row>
        <row r="4365">
          <cell r="AR4365" t="str">
            <v>2413ATLCHA0145</v>
          </cell>
          <cell r="AS4365">
            <v>4</v>
          </cell>
        </row>
        <row r="4366">
          <cell r="AR4366" t="str">
            <v>0662ATLCHA0224</v>
          </cell>
          <cell r="AS4366">
            <v>4</v>
          </cell>
        </row>
        <row r="4367">
          <cell r="AR4367" t="str">
            <v>2007ATLMSY0230</v>
          </cell>
          <cell r="AS4367">
            <v>5</v>
          </cell>
        </row>
        <row r="4368">
          <cell r="AR4368" t="str">
            <v>1929ATLMSY0231</v>
          </cell>
          <cell r="AS4368">
            <v>5</v>
          </cell>
        </row>
        <row r="4369">
          <cell r="AR4369" t="str">
            <v>2516ATLMSY0335</v>
          </cell>
          <cell r="AS4369">
            <v>5</v>
          </cell>
        </row>
        <row r="4370">
          <cell r="AR4370" t="str">
            <v>2722ATLMSY0349</v>
          </cell>
          <cell r="AS4370">
            <v>5</v>
          </cell>
        </row>
        <row r="4371">
          <cell r="AR4371" t="str">
            <v>1801DTWBNA1931</v>
          </cell>
          <cell r="AS4371">
            <v>2.5</v>
          </cell>
        </row>
        <row r="4372">
          <cell r="AR4372" t="str">
            <v>2632DTWMSY1935</v>
          </cell>
          <cell r="AS4372">
            <v>3.5</v>
          </cell>
        </row>
        <row r="4373">
          <cell r="AR4373" t="str">
            <v>1872CHAATL1940</v>
          </cell>
          <cell r="AS4373">
            <v>4</v>
          </cell>
        </row>
        <row r="4374">
          <cell r="AR4374" t="str">
            <v>1411CHAATL1941</v>
          </cell>
          <cell r="AS4374">
            <v>4</v>
          </cell>
        </row>
        <row r="4375">
          <cell r="AR4375" t="str">
            <v>0690DTWAUS1944</v>
          </cell>
          <cell r="AS4375">
            <v>3.5</v>
          </cell>
        </row>
        <row r="4376">
          <cell r="AR4376" t="str">
            <v>2538DTWAUS1945</v>
          </cell>
          <cell r="AS4376">
            <v>3.5</v>
          </cell>
        </row>
        <row r="4377">
          <cell r="AR4377" t="str">
            <v>1867BTRATL1946</v>
          </cell>
          <cell r="AS4377">
            <v>5</v>
          </cell>
        </row>
        <row r="4378">
          <cell r="AR4378" t="str">
            <v>1293ATLMSY1950</v>
          </cell>
          <cell r="AS4378">
            <v>5</v>
          </cell>
        </row>
        <row r="4379">
          <cell r="AR4379" t="str">
            <v>1732ATLMSY1950</v>
          </cell>
          <cell r="AS4379">
            <v>5</v>
          </cell>
        </row>
        <row r="4380">
          <cell r="AR4380" t="str">
            <v>0869SATDTW1955</v>
          </cell>
          <cell r="AS4380">
            <v>4.5</v>
          </cell>
        </row>
        <row r="4381">
          <cell r="AR4381" t="str">
            <v>1554AUSDTW2000</v>
          </cell>
          <cell r="AS4381">
            <v>3.5</v>
          </cell>
        </row>
        <row r="4382">
          <cell r="AR4382" t="str">
            <v>1800MSYDTW2015</v>
          </cell>
          <cell r="AS4382">
            <v>3.5</v>
          </cell>
        </row>
        <row r="4383">
          <cell r="AR4383" t="str">
            <v>0081ATLMEM2027</v>
          </cell>
          <cell r="AS4383">
            <v>4</v>
          </cell>
        </row>
        <row r="4384">
          <cell r="AR4384" t="str">
            <v>1778ATLMEM2027</v>
          </cell>
          <cell r="AS4384">
            <v>4</v>
          </cell>
        </row>
        <row r="4385">
          <cell r="AR4385" t="str">
            <v>1951MSYATL2045</v>
          </cell>
          <cell r="AS4385">
            <v>5</v>
          </cell>
        </row>
        <row r="4386">
          <cell r="AR4386" t="str">
            <v>2766MSYATL2055</v>
          </cell>
          <cell r="AS4386">
            <v>5</v>
          </cell>
        </row>
        <row r="4387">
          <cell r="AR4387" t="str">
            <v>0734MEMDTW2100</v>
          </cell>
          <cell r="AS4387">
            <v>2.5</v>
          </cell>
        </row>
        <row r="4388">
          <cell r="AR4388" t="str">
            <v>1281MEMATL2105</v>
          </cell>
          <cell r="AS4388">
            <v>4</v>
          </cell>
        </row>
        <row r="4389">
          <cell r="AR4389" t="str">
            <v>2426ATLMSY2112</v>
          </cell>
          <cell r="AS4389">
            <v>5</v>
          </cell>
        </row>
        <row r="4390">
          <cell r="AR4390" t="str">
            <v>2182DTWBNA2130</v>
          </cell>
          <cell r="AS4390">
            <v>2.5</v>
          </cell>
        </row>
        <row r="4391">
          <cell r="AR4391" t="str">
            <v>1801BNADTW2144</v>
          </cell>
          <cell r="AS4391">
            <v>2.5</v>
          </cell>
        </row>
        <row r="4392">
          <cell r="AR4392" t="str">
            <v>0661BNADTW2145</v>
          </cell>
          <cell r="AS4392">
            <v>2.5</v>
          </cell>
        </row>
        <row r="4393">
          <cell r="AR4393" t="str">
            <v>1293MSYATL2210</v>
          </cell>
          <cell r="AS4393">
            <v>5</v>
          </cell>
        </row>
        <row r="4394">
          <cell r="AR4394" t="str">
            <v>0829SATDTW2210</v>
          </cell>
          <cell r="AS4394">
            <v>4.5</v>
          </cell>
        </row>
        <row r="4395">
          <cell r="AR4395" t="str">
            <v>2067ATLMEM2214</v>
          </cell>
          <cell r="AS4395">
            <v>4</v>
          </cell>
        </row>
        <row r="4396">
          <cell r="AR4396" t="str">
            <v>0811ATLMSY2220</v>
          </cell>
          <cell r="AS4396">
            <v>5</v>
          </cell>
        </row>
        <row r="4397">
          <cell r="AR4397" t="str">
            <v>2264AUSDTW2225</v>
          </cell>
          <cell r="AS4397">
            <v>3.5</v>
          </cell>
        </row>
        <row r="4398">
          <cell r="AR4398" t="str">
            <v>2113AUSDTW2227</v>
          </cell>
          <cell r="AS4398">
            <v>3.5</v>
          </cell>
        </row>
        <row r="4399">
          <cell r="AR4399" t="str">
            <v>1778MEMATL2230</v>
          </cell>
          <cell r="AS4399">
            <v>4</v>
          </cell>
        </row>
        <row r="4400">
          <cell r="AR4400" t="str">
            <v>2632MSYDTW2249</v>
          </cell>
          <cell r="AS4400">
            <v>3.5</v>
          </cell>
        </row>
        <row r="4401">
          <cell r="AR4401" t="str">
            <v>2426MSYATL2330</v>
          </cell>
          <cell r="AS4401">
            <v>5</v>
          </cell>
        </row>
        <row r="4402">
          <cell r="AR4402" t="str">
            <v>2182BNADTW2347</v>
          </cell>
          <cell r="AS4402">
            <v>2.5</v>
          </cell>
        </row>
        <row r="4403">
          <cell r="AR4403" t="str">
            <v>2476ATLMSY2356</v>
          </cell>
          <cell r="AS4403">
            <v>5</v>
          </cell>
        </row>
        <row r="4404">
          <cell r="AR4404" t="str">
            <v>1674DTWAUS0000</v>
          </cell>
          <cell r="AS4404">
            <v>3.5</v>
          </cell>
        </row>
        <row r="4405">
          <cell r="AR4405" t="str">
            <v>2530DTWAUS0000</v>
          </cell>
          <cell r="AS4405">
            <v>3.5</v>
          </cell>
        </row>
        <row r="4406">
          <cell r="AR4406" t="str">
            <v>1451DTWDFW0000</v>
          </cell>
          <cell r="AS4406">
            <v>5</v>
          </cell>
        </row>
        <row r="4407">
          <cell r="AR4407" t="str">
            <v>1798DTWDFW0000</v>
          </cell>
          <cell r="AS4407">
            <v>5</v>
          </cell>
        </row>
        <row r="4408">
          <cell r="AR4408" t="str">
            <v>2321MSPLAX0025</v>
          </cell>
          <cell r="AS4408">
            <v>8.5</v>
          </cell>
        </row>
        <row r="4409">
          <cell r="AR4409" t="str">
            <v>2407MSPSLC0029</v>
          </cell>
          <cell r="AS4409">
            <v>7</v>
          </cell>
        </row>
        <row r="4410">
          <cell r="AR4410" t="str">
            <v>1855MSPGEG0030</v>
          </cell>
          <cell r="AS4410">
            <v>5.5</v>
          </cell>
        </row>
        <row r="4411">
          <cell r="AR4411" t="str">
            <v>0805MSPSLC0031</v>
          </cell>
          <cell r="AS4411">
            <v>7</v>
          </cell>
        </row>
        <row r="4412">
          <cell r="AR4412" t="str">
            <v>1371LAXMSP0050</v>
          </cell>
          <cell r="AS4412">
            <v>8.5</v>
          </cell>
        </row>
        <row r="4413">
          <cell r="AR4413" t="str">
            <v>2924MSPBOI0057</v>
          </cell>
          <cell r="AS4413">
            <v>5.5</v>
          </cell>
        </row>
        <row r="4414">
          <cell r="AR4414" t="str">
            <v>0427JFKLAX0100</v>
          </cell>
          <cell r="AS4414">
            <v>10.5</v>
          </cell>
        </row>
        <row r="4415">
          <cell r="AR4415" t="str">
            <v>1748MSPDEN0111</v>
          </cell>
          <cell r="AS4415">
            <v>6.5</v>
          </cell>
        </row>
        <row r="4416">
          <cell r="AR4416" t="str">
            <v>2269SLCMSP0222</v>
          </cell>
          <cell r="AS4416">
            <v>7</v>
          </cell>
        </row>
        <row r="4417">
          <cell r="AR4417" t="str">
            <v>2842SLCMSP0230</v>
          </cell>
          <cell r="AS4417">
            <v>7</v>
          </cell>
        </row>
        <row r="4418">
          <cell r="AR4418" t="str">
            <v>1330MSPLAX0255</v>
          </cell>
          <cell r="AS4418">
            <v>8.5</v>
          </cell>
        </row>
        <row r="4419">
          <cell r="AR4419" t="str">
            <v>0928SLCBOI0255</v>
          </cell>
          <cell r="AS4419">
            <v>1.5</v>
          </cell>
        </row>
        <row r="4420">
          <cell r="AR4420" t="str">
            <v>0652SLCBOI0259</v>
          </cell>
          <cell r="AS4420">
            <v>1.5</v>
          </cell>
        </row>
        <row r="4421">
          <cell r="AR4421" t="str">
            <v>1841MSPGEG0310</v>
          </cell>
          <cell r="AS4421">
            <v>5.5</v>
          </cell>
        </row>
        <row r="4422">
          <cell r="AR4422" t="str">
            <v>0895SLCBOI0420</v>
          </cell>
          <cell r="AS4422">
            <v>1.5</v>
          </cell>
        </row>
        <row r="4423">
          <cell r="AR4423" t="str">
            <v>1275SLCBOI0420</v>
          </cell>
          <cell r="AS4423">
            <v>1.5</v>
          </cell>
        </row>
        <row r="4424">
          <cell r="AR4424" t="str">
            <v>2846SLCMSP2115</v>
          </cell>
          <cell r="AS4424">
            <v>7</v>
          </cell>
        </row>
        <row r="4425">
          <cell r="AR4425" t="str">
            <v>1724EWRSLC2204</v>
          </cell>
          <cell r="AS4425">
            <v>11</v>
          </cell>
        </row>
        <row r="4426">
          <cell r="AR4426" t="str">
            <v>0460JFKLAX2220</v>
          </cell>
          <cell r="AS4426">
            <v>10.5</v>
          </cell>
        </row>
        <row r="4427">
          <cell r="AR4427" t="str">
            <v>2707MSPSLC2230</v>
          </cell>
          <cell r="AS4427">
            <v>7</v>
          </cell>
        </row>
        <row r="4428">
          <cell r="AR4428" t="str">
            <v>2819MSPSLC2230</v>
          </cell>
          <cell r="AS4428">
            <v>7</v>
          </cell>
        </row>
        <row r="4429">
          <cell r="AR4429" t="str">
            <v>1468MSPLAX2234</v>
          </cell>
          <cell r="AS4429">
            <v>8.5</v>
          </cell>
        </row>
        <row r="4430">
          <cell r="AR4430" t="str">
            <v>0931LAXMSP2245</v>
          </cell>
          <cell r="AS4430">
            <v>8.5</v>
          </cell>
        </row>
        <row r="4431">
          <cell r="AR4431" t="str">
            <v>0874MSPBOI2245</v>
          </cell>
          <cell r="AS4431">
            <v>5.5</v>
          </cell>
        </row>
        <row r="4432">
          <cell r="AR4432" t="str">
            <v>1438LAXMSP2250</v>
          </cell>
          <cell r="AS4432">
            <v>8.5</v>
          </cell>
        </row>
        <row r="4433">
          <cell r="AR4433" t="str">
            <v>0011MSPDEN2251</v>
          </cell>
          <cell r="AS4433">
            <v>6.5</v>
          </cell>
        </row>
        <row r="4434">
          <cell r="AR4434" t="str">
            <v>0759LAXJFK2310</v>
          </cell>
          <cell r="AS4434">
            <v>10.5</v>
          </cell>
        </row>
        <row r="4435">
          <cell r="AR4435" t="str">
            <v>1544SLCMSP2315</v>
          </cell>
          <cell r="AS4435">
            <v>7</v>
          </cell>
        </row>
        <row r="4436">
          <cell r="AR4436" t="str">
            <v>1074SLCMSP2315</v>
          </cell>
          <cell r="AS4436">
            <v>7</v>
          </cell>
        </row>
        <row r="4437">
          <cell r="AR4437" t="str">
            <v>0454JFKLAX2325</v>
          </cell>
          <cell r="AS4437">
            <v>10.5</v>
          </cell>
        </row>
        <row r="4438">
          <cell r="AR4438" t="str">
            <v>0434JFKDEN2329</v>
          </cell>
          <cell r="AS4438">
            <v>8.5</v>
          </cell>
        </row>
        <row r="4439">
          <cell r="AR4439" t="str">
            <v>2279JFKDEN2329</v>
          </cell>
          <cell r="AS4439">
            <v>8.5</v>
          </cell>
        </row>
        <row r="4440">
          <cell r="AR4440" t="str">
            <v>2850JFKDEN2329</v>
          </cell>
          <cell r="AS4440">
            <v>8.5</v>
          </cell>
        </row>
        <row r="4441">
          <cell r="AR4441" t="str">
            <v>0463JFKDEN2359</v>
          </cell>
          <cell r="AS4441">
            <v>8.5</v>
          </cell>
        </row>
        <row r="4442">
          <cell r="AR4442" t="str">
            <v>1834STLATL0008</v>
          </cell>
          <cell r="AS4442">
            <v>5</v>
          </cell>
        </row>
        <row r="4443">
          <cell r="AR4443" t="str">
            <v>1619ATLSTL0024</v>
          </cell>
          <cell r="AS4443">
            <v>5</v>
          </cell>
        </row>
        <row r="4444">
          <cell r="AR4444" t="str">
            <v>1707MSPBIL0040</v>
          </cell>
          <cell r="AS4444">
            <v>4.5</v>
          </cell>
        </row>
        <row r="4445">
          <cell r="AR4445" t="str">
            <v>2266MSPBZN0059</v>
          </cell>
          <cell r="AS4445">
            <v>5.5</v>
          </cell>
        </row>
        <row r="4446">
          <cell r="AR4446" t="str">
            <v>2007MSPBZN0059</v>
          </cell>
          <cell r="AS4446">
            <v>5.5</v>
          </cell>
        </row>
        <row r="4447">
          <cell r="AR4447" t="str">
            <v>1202ATLSLC0122</v>
          </cell>
          <cell r="AS4447">
            <v>8.5</v>
          </cell>
        </row>
        <row r="4448">
          <cell r="AR4448" t="str">
            <v>1835ATLSLC0135</v>
          </cell>
          <cell r="AS4448">
            <v>8.5</v>
          </cell>
        </row>
        <row r="4449">
          <cell r="AR4449" t="str">
            <v>2311SLCJAC0215</v>
          </cell>
          <cell r="AS4449">
            <v>2.5</v>
          </cell>
        </row>
        <row r="4450">
          <cell r="AR4450" t="str">
            <v>2701SLCJAC0215</v>
          </cell>
          <cell r="AS4450">
            <v>2.5</v>
          </cell>
        </row>
        <row r="4451">
          <cell r="AR4451" t="str">
            <v>1426ATLSTL0243</v>
          </cell>
          <cell r="AS4451">
            <v>5</v>
          </cell>
        </row>
        <row r="4452">
          <cell r="AR4452" t="str">
            <v>0846MSPBZN0255</v>
          </cell>
          <cell r="AS4452">
            <v>5.5</v>
          </cell>
        </row>
        <row r="4453">
          <cell r="AR4453" t="str">
            <v>2991MSPBIL0300</v>
          </cell>
          <cell r="AS4453">
            <v>4.5</v>
          </cell>
        </row>
        <row r="4454">
          <cell r="AR4454" t="str">
            <v>2388MSPBIL0305</v>
          </cell>
          <cell r="AS4454">
            <v>4.5</v>
          </cell>
        </row>
        <row r="4455">
          <cell r="AR4455" t="str">
            <v>1757MSPPDX0315</v>
          </cell>
          <cell r="AS4455">
            <v>6.5</v>
          </cell>
        </row>
        <row r="4456">
          <cell r="AR4456" t="str">
            <v>1524MSPPDX0316</v>
          </cell>
          <cell r="AS4456">
            <v>6.5</v>
          </cell>
        </row>
        <row r="4457">
          <cell r="AR4457" t="str">
            <v>2967SLCBIL0410</v>
          </cell>
          <cell r="AS4457">
            <v>1.5</v>
          </cell>
        </row>
        <row r="4458">
          <cell r="AR4458" t="str">
            <v>2748SLCFCA0410</v>
          </cell>
          <cell r="AS4458">
            <v>3.5</v>
          </cell>
        </row>
        <row r="4459">
          <cell r="AR4459" t="str">
            <v>2772SLCBIL0425</v>
          </cell>
          <cell r="AS4459">
            <v>1.5</v>
          </cell>
        </row>
        <row r="4460">
          <cell r="AR4460" t="str">
            <v>0724SLCBZN0425</v>
          </cell>
          <cell r="AS4460">
            <v>1.5</v>
          </cell>
        </row>
        <row r="4461">
          <cell r="AR4461" t="str">
            <v>0965SLCBZN0426</v>
          </cell>
          <cell r="AS4461">
            <v>1.5</v>
          </cell>
        </row>
        <row r="4462">
          <cell r="AR4462" t="str">
            <v>1503PDXMSP2120</v>
          </cell>
          <cell r="AS4462">
            <v>6.5</v>
          </cell>
        </row>
        <row r="4463">
          <cell r="AR4463" t="str">
            <v>2739JACSLC2124</v>
          </cell>
          <cell r="AS4463">
            <v>2.5</v>
          </cell>
        </row>
        <row r="4464">
          <cell r="AR4464" t="str">
            <v>2413ATLTYS2147</v>
          </cell>
          <cell r="AS4464">
            <v>4</v>
          </cell>
        </row>
        <row r="4465">
          <cell r="AR4465" t="str">
            <v>1834ATLSTL2148</v>
          </cell>
          <cell r="AS4465">
            <v>5</v>
          </cell>
        </row>
        <row r="4466">
          <cell r="AR4466" t="str">
            <v>1199STLATL2201</v>
          </cell>
          <cell r="AS4466">
            <v>5</v>
          </cell>
        </row>
        <row r="4467">
          <cell r="AR4467" t="str">
            <v>1519ATLSTL2235</v>
          </cell>
          <cell r="AS4467">
            <v>5</v>
          </cell>
        </row>
        <row r="4468">
          <cell r="AR4468" t="str">
            <v>1399MSPPDX2259</v>
          </cell>
          <cell r="AS4468">
            <v>6.5</v>
          </cell>
        </row>
        <row r="4469">
          <cell r="AR4469" t="str">
            <v>1442SLCATL2300</v>
          </cell>
          <cell r="AS4469">
            <v>8.5</v>
          </cell>
        </row>
        <row r="4470">
          <cell r="AR4470" t="str">
            <v>1604SLCCLT2300</v>
          </cell>
          <cell r="AS4470">
            <v>6.5</v>
          </cell>
        </row>
        <row r="4471">
          <cell r="AR4471" t="str">
            <v>0015ATLSLC2309</v>
          </cell>
          <cell r="AS4471">
            <v>8.5</v>
          </cell>
        </row>
        <row r="4472">
          <cell r="AR4472" t="str">
            <v>2649SLCATL2311</v>
          </cell>
          <cell r="AS4472">
            <v>8.5</v>
          </cell>
        </row>
        <row r="4473">
          <cell r="AR4473" t="str">
            <v>2239ATLSLC2315</v>
          </cell>
          <cell r="AS4473">
            <v>8.5</v>
          </cell>
        </row>
        <row r="4474">
          <cell r="AR4474" t="str">
            <v>2413TYSATL2316</v>
          </cell>
          <cell r="AS4474">
            <v>4</v>
          </cell>
        </row>
        <row r="4475">
          <cell r="AR4475" t="str">
            <v>2139SLCCLT2346</v>
          </cell>
          <cell r="AS4475">
            <v>6.5</v>
          </cell>
        </row>
        <row r="4476">
          <cell r="AR4476" t="str">
            <v>1810DFWATL0015</v>
          </cell>
          <cell r="AS4476">
            <v>6.5</v>
          </cell>
        </row>
        <row r="4477">
          <cell r="AR4477" t="str">
            <v>1530DFWATL0045</v>
          </cell>
          <cell r="AS4477">
            <v>6.5</v>
          </cell>
        </row>
        <row r="4478">
          <cell r="AR4478" t="str">
            <v>2429ATLDFW0105</v>
          </cell>
          <cell r="AS4478">
            <v>6.5</v>
          </cell>
        </row>
        <row r="4479">
          <cell r="AR4479" t="str">
            <v>1881ATLDAL0125</v>
          </cell>
          <cell r="AS4479">
            <v>5</v>
          </cell>
        </row>
        <row r="4480">
          <cell r="AR4480" t="str">
            <v>1630ATLSAT0136</v>
          </cell>
          <cell r="AS4480">
            <v>6</v>
          </cell>
        </row>
        <row r="4481">
          <cell r="AR4481" t="str">
            <v>2208ATLIAH0151</v>
          </cell>
          <cell r="AS4481">
            <v>7</v>
          </cell>
        </row>
        <row r="4482">
          <cell r="AR4482" t="str">
            <v>1711ATLDFW0227</v>
          </cell>
          <cell r="AS4482">
            <v>6.5</v>
          </cell>
        </row>
        <row r="4483">
          <cell r="AR4483" t="str">
            <v>0968ATLDFW2026</v>
          </cell>
          <cell r="AS4483">
            <v>6.5</v>
          </cell>
        </row>
        <row r="4484">
          <cell r="AR4484" t="str">
            <v>2193SATATL2030</v>
          </cell>
          <cell r="AS4484">
            <v>6</v>
          </cell>
        </row>
        <row r="4485">
          <cell r="AR4485" t="str">
            <v>0852ATLIAH2032</v>
          </cell>
          <cell r="AS4485">
            <v>7</v>
          </cell>
        </row>
        <row r="4486">
          <cell r="AR4486" t="str">
            <v>1986ATLIAH2032</v>
          </cell>
          <cell r="AS4486">
            <v>7</v>
          </cell>
        </row>
        <row r="4487">
          <cell r="AR4487" t="str">
            <v>2445ATLDAL2038</v>
          </cell>
          <cell r="AS4487">
            <v>5</v>
          </cell>
        </row>
        <row r="4488">
          <cell r="AR4488" t="str">
            <v>0976IAHATL2044</v>
          </cell>
          <cell r="AS4488">
            <v>7</v>
          </cell>
        </row>
        <row r="4489">
          <cell r="AR4489" t="str">
            <v>2055DALATL2051</v>
          </cell>
          <cell r="AS4489">
            <v>5</v>
          </cell>
        </row>
        <row r="4490">
          <cell r="AR4490" t="str">
            <v>1810ATLDFW2058</v>
          </cell>
          <cell r="AS4490">
            <v>6.5</v>
          </cell>
        </row>
        <row r="4491">
          <cell r="AR4491" t="str">
            <v>1513DFWATL2102</v>
          </cell>
          <cell r="AS4491">
            <v>6.5</v>
          </cell>
        </row>
        <row r="4492">
          <cell r="AR4492" t="str">
            <v>1530ATLDFW2129</v>
          </cell>
          <cell r="AS4492">
            <v>6.5</v>
          </cell>
        </row>
        <row r="4493">
          <cell r="AR4493" t="str">
            <v>2224SATATL2135</v>
          </cell>
          <cell r="AS4493">
            <v>6</v>
          </cell>
        </row>
        <row r="4494">
          <cell r="AR4494" t="str">
            <v>2036SATATL2205</v>
          </cell>
          <cell r="AS4494">
            <v>6</v>
          </cell>
        </row>
        <row r="4495">
          <cell r="AR4495" t="str">
            <v>0525ATLDFW2215</v>
          </cell>
          <cell r="AS4495">
            <v>6.5</v>
          </cell>
        </row>
        <row r="4496">
          <cell r="AR4496" t="str">
            <v>0032DFWATL2219</v>
          </cell>
          <cell r="AS4496">
            <v>6.5</v>
          </cell>
        </row>
        <row r="4497">
          <cell r="AR4497" t="str">
            <v>0054IAHATL2219</v>
          </cell>
          <cell r="AS4497">
            <v>7</v>
          </cell>
        </row>
        <row r="4498">
          <cell r="AR4498" t="str">
            <v>2815IAHATL2219</v>
          </cell>
          <cell r="AS4498">
            <v>7</v>
          </cell>
        </row>
        <row r="4499">
          <cell r="AR4499" t="str">
            <v>2229ATLSAT2230</v>
          </cell>
          <cell r="AS4499">
            <v>6</v>
          </cell>
        </row>
        <row r="4500">
          <cell r="AR4500" t="str">
            <v>1871SATATL2317</v>
          </cell>
          <cell r="AS4500">
            <v>6</v>
          </cell>
        </row>
        <row r="4501">
          <cell r="AR4501" t="str">
            <v>2911ATLIAH2319</v>
          </cell>
          <cell r="AS4501">
            <v>7</v>
          </cell>
        </row>
        <row r="4502">
          <cell r="AR4502" t="str">
            <v>0031ATLDFW2335</v>
          </cell>
          <cell r="AS4502">
            <v>6.5</v>
          </cell>
        </row>
        <row r="4503">
          <cell r="AR4503" t="str">
            <v>2445DALATL2335</v>
          </cell>
          <cell r="AS4503">
            <v>5</v>
          </cell>
        </row>
        <row r="4504">
          <cell r="AR4504" t="str">
            <v>0084DFWATL2335</v>
          </cell>
          <cell r="AS4504">
            <v>6.5</v>
          </cell>
        </row>
        <row r="4505">
          <cell r="AR4505" t="str">
            <v>1986IAHATL2335</v>
          </cell>
          <cell r="AS4505">
            <v>7</v>
          </cell>
        </row>
        <row r="4506">
          <cell r="AR4506" t="str">
            <v>2717LGAORD1215</v>
          </cell>
          <cell r="AS4506">
            <v>9.5</v>
          </cell>
        </row>
        <row r="4507">
          <cell r="AR4507" t="str">
            <v>1570LGAORD1415</v>
          </cell>
          <cell r="AS4507">
            <v>9.5</v>
          </cell>
        </row>
        <row r="4508">
          <cell r="AR4508" t="str">
            <v>2720ORDLGA1530</v>
          </cell>
          <cell r="AS4508">
            <v>9.5</v>
          </cell>
        </row>
        <row r="4509">
          <cell r="AR4509" t="str">
            <v>0961LGAORD1610</v>
          </cell>
          <cell r="AS4509">
            <v>9.5</v>
          </cell>
        </row>
        <row r="4510">
          <cell r="AR4510" t="str">
            <v>1204LGAORD1815</v>
          </cell>
          <cell r="AS4510">
            <v>9.5</v>
          </cell>
        </row>
        <row r="4511">
          <cell r="AR4511" t="str">
            <v>1646ORDLGA1830</v>
          </cell>
          <cell r="AS4511">
            <v>9.5</v>
          </cell>
        </row>
        <row r="4512">
          <cell r="AR4512" t="str">
            <v>0952ORDLGA1930</v>
          </cell>
          <cell r="AS4512">
            <v>9.5</v>
          </cell>
        </row>
        <row r="4513">
          <cell r="AR4513" t="str">
            <v>0371ORDLGA2130</v>
          </cell>
          <cell r="AS4513">
            <v>9.5</v>
          </cell>
        </row>
        <row r="4514">
          <cell r="AR4514" t="str">
            <v>2317DTWLAS1945</v>
          </cell>
          <cell r="AS4514">
            <v>7.5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1833-5895-7C4A-BD47-795CED802DC2}">
  <dimension ref="A1:AT4707"/>
  <sheetViews>
    <sheetView tabSelected="1" topLeftCell="A325" workbookViewId="0">
      <selection activeCell="I15" sqref="I15"/>
    </sheetView>
  </sheetViews>
  <sheetFormatPr baseColWidth="10" defaultColWidth="8.83203125" defaultRowHeight="16" x14ac:dyDescent="0.2"/>
  <cols>
    <col min="1" max="1" width="5" bestFit="1" customWidth="1"/>
    <col min="2" max="3" width="5.83203125" bestFit="1" customWidth="1"/>
    <col min="4" max="4" width="4.83203125" bestFit="1" customWidth="1"/>
    <col min="5" max="5" width="10.5" style="33" bestFit="1" customWidth="1"/>
    <col min="6" max="6" width="5.5" style="33" bestFit="1" customWidth="1"/>
    <col min="7" max="36" width="4.83203125" customWidth="1"/>
    <col min="37" max="37" width="3" hidden="1" customWidth="1"/>
    <col min="38" max="38" width="9.33203125" bestFit="1" customWidth="1"/>
    <col min="39" max="39" width="6.1640625" bestFit="1" customWidth="1"/>
    <col min="40" max="40" width="5.33203125" bestFit="1" customWidth="1"/>
    <col min="41" max="41" width="8.83203125" style="10"/>
    <col min="42" max="42" width="8.83203125" style="8"/>
    <col min="43" max="43" width="7.1640625" style="8" customWidth="1"/>
    <col min="44" max="44" width="11.83203125" style="8" customWidth="1"/>
    <col min="45" max="45" width="6.83203125" style="8" customWidth="1"/>
    <col min="46" max="46" width="6.5" customWidth="1"/>
  </cols>
  <sheetData>
    <row r="1" spans="1:45" s="6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>
        <v>1</v>
      </c>
      <c r="H1" s="1">
        <v>2</v>
      </c>
      <c r="I1" s="3">
        <v>3</v>
      </c>
      <c r="J1" s="1">
        <v>4</v>
      </c>
      <c r="K1" s="1">
        <v>5</v>
      </c>
      <c r="L1" s="1">
        <v>6</v>
      </c>
      <c r="M1" s="4">
        <v>7</v>
      </c>
      <c r="N1" s="1">
        <v>8</v>
      </c>
      <c r="O1" s="1">
        <v>9</v>
      </c>
      <c r="P1" s="1">
        <v>10</v>
      </c>
      <c r="Q1" s="1">
        <v>11</v>
      </c>
      <c r="R1" s="1">
        <v>12</v>
      </c>
      <c r="S1" s="1">
        <v>13</v>
      </c>
      <c r="T1" s="4">
        <v>14</v>
      </c>
      <c r="U1" s="1">
        <v>15</v>
      </c>
      <c r="V1" s="1">
        <v>16</v>
      </c>
      <c r="W1" s="1">
        <v>17</v>
      </c>
      <c r="X1" s="1">
        <v>18</v>
      </c>
      <c r="Y1" s="1">
        <v>19</v>
      </c>
      <c r="Z1" s="1">
        <v>20</v>
      </c>
      <c r="AA1" s="4">
        <v>21</v>
      </c>
      <c r="AB1" s="1">
        <v>22</v>
      </c>
      <c r="AC1" s="1">
        <v>23</v>
      </c>
      <c r="AD1" s="1">
        <v>24</v>
      </c>
      <c r="AE1" s="1">
        <v>25</v>
      </c>
      <c r="AF1" s="1">
        <v>26</v>
      </c>
      <c r="AG1" s="1">
        <v>27</v>
      </c>
      <c r="AH1" s="4">
        <v>28</v>
      </c>
      <c r="AI1" s="1">
        <v>29</v>
      </c>
      <c r="AJ1" s="1">
        <v>30</v>
      </c>
      <c r="AK1" s="1">
        <v>31</v>
      </c>
      <c r="AL1" s="1" t="s">
        <v>6</v>
      </c>
      <c r="AM1" s="1" t="s">
        <v>7</v>
      </c>
      <c r="AN1" s="1" t="s">
        <v>8</v>
      </c>
      <c r="AO1" s="5" t="s">
        <v>9</v>
      </c>
      <c r="AP1" s="1" t="s">
        <v>10</v>
      </c>
      <c r="AQ1" s="1" t="s">
        <v>11</v>
      </c>
      <c r="AR1" s="1" t="s">
        <v>12</v>
      </c>
      <c r="AS1" s="1" t="s">
        <v>13</v>
      </c>
    </row>
    <row r="2" spans="1:45" ht="15" customHeight="1" x14ac:dyDescent="0.2">
      <c r="A2" s="7">
        <v>1473</v>
      </c>
      <c r="B2" s="8" t="s">
        <v>14</v>
      </c>
      <c r="C2" s="8" t="s">
        <v>15</v>
      </c>
      <c r="D2" s="8" t="s">
        <v>16</v>
      </c>
      <c r="E2" s="9">
        <v>0.5</v>
      </c>
      <c r="F2" s="9">
        <v>0.6875</v>
      </c>
      <c r="G2" s="8" t="s">
        <v>17</v>
      </c>
      <c r="H2" s="8" t="s">
        <v>17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>
        <v>270</v>
      </c>
      <c r="AM2" s="8">
        <v>1720</v>
      </c>
      <c r="AN2" s="8">
        <v>3</v>
      </c>
      <c r="AO2" s="10">
        <f t="shared" ref="AO2:AO65" si="0">E2-TIME(5,30,0)+1</f>
        <v>1.2708333333333335</v>
      </c>
      <c r="AR2" s="8" t="str">
        <f t="shared" ref="AR2:AR65" si="1">TEXT(A2,"0000")&amp;B2&amp;C2&amp;TEXT(E2,"hhmm")</f>
        <v>1473ORDSEA1200</v>
      </c>
      <c r="AS2" s="8">
        <f>VLOOKUP(AR2,[1]DATA!AR:AS,2,0)</f>
        <v>10.5</v>
      </c>
    </row>
    <row r="3" spans="1:45" ht="15" customHeight="1" x14ac:dyDescent="0.2">
      <c r="A3" s="7">
        <v>856</v>
      </c>
      <c r="B3" s="8" t="s">
        <v>14</v>
      </c>
      <c r="C3" s="8" t="s">
        <v>15</v>
      </c>
      <c r="D3" s="8" t="s">
        <v>16</v>
      </c>
      <c r="E3" s="9">
        <v>0.5</v>
      </c>
      <c r="F3" s="9">
        <v>0.68958333333333333</v>
      </c>
      <c r="G3" s="8"/>
      <c r="H3" s="8"/>
      <c r="I3" s="8" t="s">
        <v>17</v>
      </c>
      <c r="J3" s="8" t="s">
        <v>17</v>
      </c>
      <c r="K3" s="8" t="s">
        <v>17</v>
      </c>
      <c r="L3" s="8" t="s">
        <v>17</v>
      </c>
      <c r="M3" s="8" t="s">
        <v>17</v>
      </c>
      <c r="N3" s="8"/>
      <c r="O3" s="8" t="s">
        <v>17</v>
      </c>
      <c r="P3" s="8" t="s">
        <v>17</v>
      </c>
      <c r="Q3" s="8" t="s">
        <v>17</v>
      </c>
      <c r="R3" s="8" t="s">
        <v>17</v>
      </c>
      <c r="S3" s="8" t="s">
        <v>17</v>
      </c>
      <c r="T3" s="8" t="s">
        <v>17</v>
      </c>
      <c r="U3" s="8" t="s">
        <v>17</v>
      </c>
      <c r="V3" s="8" t="s">
        <v>17</v>
      </c>
      <c r="W3" s="8" t="s">
        <v>17</v>
      </c>
      <c r="X3" s="8" t="s">
        <v>17</v>
      </c>
      <c r="Y3" s="8" t="s">
        <v>17</v>
      </c>
      <c r="Z3" s="8" t="s">
        <v>17</v>
      </c>
      <c r="AA3" s="8" t="s">
        <v>17</v>
      </c>
      <c r="AB3" s="8" t="s">
        <v>17</v>
      </c>
      <c r="AC3" s="8" t="s">
        <v>17</v>
      </c>
      <c r="AD3" s="8" t="s">
        <v>17</v>
      </c>
      <c r="AE3" s="8" t="s">
        <v>17</v>
      </c>
      <c r="AF3" s="8" t="s">
        <v>17</v>
      </c>
      <c r="AG3" s="8" t="s">
        <v>17</v>
      </c>
      <c r="AH3" s="8" t="s">
        <v>17</v>
      </c>
      <c r="AI3" s="8" t="s">
        <v>17</v>
      </c>
      <c r="AJ3" s="8" t="s">
        <v>17</v>
      </c>
      <c r="AK3" s="8"/>
      <c r="AL3" s="8">
        <v>273</v>
      </c>
      <c r="AM3" s="8">
        <v>1720</v>
      </c>
      <c r="AN3" s="8">
        <v>3</v>
      </c>
      <c r="AO3" s="10">
        <f t="shared" si="0"/>
        <v>1.2708333333333335</v>
      </c>
      <c r="AR3" s="8" t="str">
        <f t="shared" si="1"/>
        <v>0856ORDSEA1200</v>
      </c>
      <c r="AS3" s="8">
        <f>VLOOKUP(AR3,[1]DATA!AR:AS,2,0)</f>
        <v>10.5</v>
      </c>
    </row>
    <row r="4" spans="1:45" ht="15" customHeight="1" x14ac:dyDescent="0.2">
      <c r="A4" s="7">
        <v>1985</v>
      </c>
      <c r="B4" s="7" t="s">
        <v>15</v>
      </c>
      <c r="C4" s="7" t="s">
        <v>18</v>
      </c>
      <c r="D4" s="7">
        <v>738</v>
      </c>
      <c r="E4" s="9">
        <v>0.53472222222222221</v>
      </c>
      <c r="F4" s="9">
        <v>0.61805555555555558</v>
      </c>
      <c r="G4" s="8"/>
      <c r="H4" s="8"/>
      <c r="I4" s="8" t="s">
        <v>17</v>
      </c>
      <c r="J4" s="8" t="s">
        <v>19</v>
      </c>
      <c r="K4" s="8" t="s">
        <v>19</v>
      </c>
      <c r="L4" s="8" t="s">
        <v>19</v>
      </c>
      <c r="M4" s="8" t="s">
        <v>19</v>
      </c>
      <c r="N4" s="8"/>
      <c r="O4" s="8" t="s">
        <v>19</v>
      </c>
      <c r="P4" s="8" t="s">
        <v>19</v>
      </c>
      <c r="Q4" s="8" t="s">
        <v>19</v>
      </c>
      <c r="R4" s="8" t="s">
        <v>19</v>
      </c>
      <c r="S4" s="8" t="s">
        <v>19</v>
      </c>
      <c r="T4" s="8" t="s">
        <v>19</v>
      </c>
      <c r="U4" s="8"/>
      <c r="V4" s="8" t="s">
        <v>19</v>
      </c>
      <c r="W4" s="8" t="s">
        <v>19</v>
      </c>
      <c r="X4" s="8" t="s">
        <v>19</v>
      </c>
      <c r="Y4" s="8" t="s">
        <v>19</v>
      </c>
      <c r="Z4" s="8" t="s">
        <v>19</v>
      </c>
      <c r="AA4" s="8" t="s">
        <v>19</v>
      </c>
      <c r="AB4" s="8"/>
      <c r="AC4" s="8" t="s">
        <v>19</v>
      </c>
      <c r="AD4" s="8" t="s">
        <v>19</v>
      </c>
      <c r="AE4" s="8" t="s">
        <v>19</v>
      </c>
      <c r="AF4" s="8" t="s">
        <v>19</v>
      </c>
      <c r="AG4" s="8" t="s">
        <v>19</v>
      </c>
      <c r="AH4" s="8" t="s">
        <v>19</v>
      </c>
      <c r="AI4" s="8"/>
      <c r="AJ4" s="8" t="s">
        <v>19</v>
      </c>
      <c r="AK4" s="8"/>
      <c r="AL4" s="8">
        <v>120</v>
      </c>
      <c r="AM4" s="8">
        <v>689</v>
      </c>
      <c r="AN4" s="8">
        <v>3</v>
      </c>
      <c r="AO4" s="10">
        <f t="shared" si="0"/>
        <v>1.3055555555555556</v>
      </c>
      <c r="AR4" s="8" t="str">
        <f t="shared" si="1"/>
        <v>1985SEASLC1250</v>
      </c>
      <c r="AS4" s="8">
        <f>VLOOKUP(AR4,[1]DATA!AR:AS,2,0)</f>
        <v>4</v>
      </c>
    </row>
    <row r="5" spans="1:45" ht="15" customHeight="1" x14ac:dyDescent="0.2">
      <c r="A5" s="7">
        <v>1689</v>
      </c>
      <c r="B5" s="8" t="s">
        <v>20</v>
      </c>
      <c r="C5" s="8" t="s">
        <v>21</v>
      </c>
      <c r="D5" s="8" t="s">
        <v>16</v>
      </c>
      <c r="E5" s="9">
        <v>0.54166666666666663</v>
      </c>
      <c r="F5" s="9">
        <v>0.65208333333333335</v>
      </c>
      <c r="G5" s="8" t="s">
        <v>22</v>
      </c>
      <c r="H5" s="8" t="s">
        <v>17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>
        <v>159</v>
      </c>
      <c r="AM5" s="8">
        <v>862</v>
      </c>
      <c r="AN5" s="8">
        <v>3</v>
      </c>
      <c r="AO5" s="10">
        <f t="shared" si="0"/>
        <v>1.3125</v>
      </c>
      <c r="AR5" s="8" t="str">
        <f t="shared" si="1"/>
        <v>1689DENLAX1300</v>
      </c>
      <c r="AS5" s="8">
        <f>VLOOKUP(AR5,[1]DATA!AR:AS,2,0)</f>
        <v>6</v>
      </c>
    </row>
    <row r="6" spans="1:45" ht="15" customHeight="1" x14ac:dyDescent="0.2">
      <c r="A6" s="7">
        <v>1458</v>
      </c>
      <c r="B6" s="8" t="s">
        <v>20</v>
      </c>
      <c r="C6" s="8" t="s">
        <v>15</v>
      </c>
      <c r="D6" s="8">
        <v>717</v>
      </c>
      <c r="E6" s="9">
        <v>0.54166666666666663</v>
      </c>
      <c r="F6" s="9">
        <v>0.67291666666666661</v>
      </c>
      <c r="G6" s="8" t="s">
        <v>22</v>
      </c>
      <c r="H6" s="8" t="s">
        <v>22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>
        <v>189</v>
      </c>
      <c r="AM6" s="8">
        <v>1024</v>
      </c>
      <c r="AN6" s="8">
        <v>3</v>
      </c>
      <c r="AO6" s="10">
        <f t="shared" si="0"/>
        <v>1.3125</v>
      </c>
      <c r="AR6" s="8" t="str">
        <f t="shared" si="1"/>
        <v>1458DENSEA1300</v>
      </c>
      <c r="AS6" s="8">
        <f>VLOOKUP(AR6,[1]DATA!AR:AS,2,0)</f>
        <v>5.5</v>
      </c>
    </row>
    <row r="7" spans="1:45" ht="15" customHeight="1" x14ac:dyDescent="0.2">
      <c r="A7" s="7">
        <v>1260</v>
      </c>
      <c r="B7" s="7" t="s">
        <v>23</v>
      </c>
      <c r="C7" s="7" t="s">
        <v>18</v>
      </c>
      <c r="D7" s="8">
        <v>738</v>
      </c>
      <c r="E7" s="9">
        <v>0.54166666666666663</v>
      </c>
      <c r="F7" s="9">
        <v>0.61527777777777781</v>
      </c>
      <c r="G7" s="8" t="s">
        <v>19</v>
      </c>
      <c r="H7" s="8">
        <v>9</v>
      </c>
      <c r="I7" s="8" t="s">
        <v>17</v>
      </c>
      <c r="J7" s="8" t="s">
        <v>19</v>
      </c>
      <c r="K7" s="8" t="s">
        <v>19</v>
      </c>
      <c r="L7" s="8" t="s">
        <v>19</v>
      </c>
      <c r="M7" s="8" t="s">
        <v>19</v>
      </c>
      <c r="N7" s="8" t="s">
        <v>19</v>
      </c>
      <c r="O7" s="8" t="s">
        <v>19</v>
      </c>
      <c r="P7" s="8" t="s">
        <v>19</v>
      </c>
      <c r="Q7" s="8" t="s">
        <v>19</v>
      </c>
      <c r="R7" s="8" t="s">
        <v>19</v>
      </c>
      <c r="S7" s="8" t="s">
        <v>19</v>
      </c>
      <c r="T7" s="8" t="s">
        <v>19</v>
      </c>
      <c r="U7" s="8" t="s">
        <v>19</v>
      </c>
      <c r="V7" s="8" t="s">
        <v>19</v>
      </c>
      <c r="W7" s="8" t="s">
        <v>19</v>
      </c>
      <c r="X7" s="8" t="s">
        <v>19</v>
      </c>
      <c r="Y7" s="8" t="s">
        <v>19</v>
      </c>
      <c r="Z7" s="8" t="s">
        <v>19</v>
      </c>
      <c r="AA7" s="8" t="s">
        <v>19</v>
      </c>
      <c r="AB7" s="8" t="s">
        <v>19</v>
      </c>
      <c r="AC7" s="8" t="s">
        <v>19</v>
      </c>
      <c r="AD7" s="8" t="s">
        <v>19</v>
      </c>
      <c r="AE7" s="8" t="s">
        <v>19</v>
      </c>
      <c r="AF7" s="8" t="s">
        <v>19</v>
      </c>
      <c r="AG7" s="8" t="s">
        <v>19</v>
      </c>
      <c r="AH7" s="8" t="s">
        <v>19</v>
      </c>
      <c r="AI7" s="8" t="s">
        <v>19</v>
      </c>
      <c r="AJ7" s="8" t="s">
        <v>19</v>
      </c>
      <c r="AK7" s="8"/>
      <c r="AL7" s="8">
        <v>106</v>
      </c>
      <c r="AM7" s="8">
        <v>546</v>
      </c>
      <c r="AN7" s="8">
        <v>3</v>
      </c>
      <c r="AO7" s="10">
        <f t="shared" si="0"/>
        <v>1.3125</v>
      </c>
      <c r="AR7" s="8" t="str">
        <f t="shared" si="1"/>
        <v>1260GEGSLC1300</v>
      </c>
      <c r="AS7" s="8">
        <f>VLOOKUP(AR7,[1]DATA!AR:AS,2,0)</f>
        <v>2.5</v>
      </c>
    </row>
    <row r="8" spans="1:45" ht="15" customHeight="1" x14ac:dyDescent="0.2">
      <c r="A8" s="7">
        <v>669</v>
      </c>
      <c r="B8" s="8" t="s">
        <v>24</v>
      </c>
      <c r="C8" s="8" t="s">
        <v>18</v>
      </c>
      <c r="D8" s="8">
        <v>717</v>
      </c>
      <c r="E8" s="9">
        <v>0.54166666666666663</v>
      </c>
      <c r="F8" s="9">
        <v>0.61875000000000002</v>
      </c>
      <c r="G8" s="8"/>
      <c r="H8" s="8"/>
      <c r="I8" s="8" t="s">
        <v>22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>
        <v>111</v>
      </c>
      <c r="AM8" s="8">
        <v>558</v>
      </c>
      <c r="AN8" s="8">
        <v>3</v>
      </c>
      <c r="AO8" s="10">
        <f t="shared" si="0"/>
        <v>1.3125</v>
      </c>
      <c r="AR8" s="8" t="str">
        <f t="shared" si="1"/>
        <v>0669ONTSLC1300</v>
      </c>
      <c r="AS8" s="8">
        <f>VLOOKUP(AR8,[1]DATA!AR:AS,2,0)</f>
        <v>2.5</v>
      </c>
    </row>
    <row r="9" spans="1:45" ht="15" customHeight="1" x14ac:dyDescent="0.2">
      <c r="A9" s="7">
        <v>2153</v>
      </c>
      <c r="B9" s="8" t="s">
        <v>24</v>
      </c>
      <c r="C9" s="8" t="s">
        <v>18</v>
      </c>
      <c r="D9" s="8">
        <v>717</v>
      </c>
      <c r="E9" s="9">
        <v>0.54166666666666663</v>
      </c>
      <c r="F9" s="9">
        <v>0.62013888888888891</v>
      </c>
      <c r="G9" s="8" t="s">
        <v>22</v>
      </c>
      <c r="H9" s="8" t="s">
        <v>22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>
        <v>113</v>
      </c>
      <c r="AM9" s="8">
        <v>558</v>
      </c>
      <c r="AN9" s="8">
        <v>3</v>
      </c>
      <c r="AO9" s="10">
        <f t="shared" si="0"/>
        <v>1.3125</v>
      </c>
      <c r="AR9" s="8" t="str">
        <f t="shared" si="1"/>
        <v>2153ONTSLC1300</v>
      </c>
      <c r="AS9" s="8">
        <f>VLOOKUP(AR9,[1]DATA!AR:AS,2,0)</f>
        <v>2.5</v>
      </c>
    </row>
    <row r="10" spans="1:45" ht="15" customHeight="1" x14ac:dyDescent="0.2">
      <c r="A10" s="7">
        <v>2716</v>
      </c>
      <c r="B10" s="7" t="s">
        <v>25</v>
      </c>
      <c r="C10" s="7" t="s">
        <v>21</v>
      </c>
      <c r="D10" s="8" t="s">
        <v>16</v>
      </c>
      <c r="E10" s="9">
        <v>0.54513888888888895</v>
      </c>
      <c r="F10" s="9">
        <v>0.63888888888888895</v>
      </c>
      <c r="G10" s="8"/>
      <c r="H10" s="8"/>
      <c r="I10" s="8" t="s">
        <v>22</v>
      </c>
      <c r="J10" s="8" t="s">
        <v>17</v>
      </c>
      <c r="K10" s="8" t="s">
        <v>17</v>
      </c>
      <c r="L10" s="8" t="s">
        <v>17</v>
      </c>
      <c r="M10" s="8" t="s">
        <v>17</v>
      </c>
      <c r="N10" s="8" t="s">
        <v>17</v>
      </c>
      <c r="O10" s="8" t="s">
        <v>17</v>
      </c>
      <c r="P10" s="8" t="s">
        <v>17</v>
      </c>
      <c r="Q10" s="8" t="s">
        <v>17</v>
      </c>
      <c r="R10" s="8" t="s">
        <v>17</v>
      </c>
      <c r="S10" s="8" t="s">
        <v>17</v>
      </c>
      <c r="T10" s="8" t="s">
        <v>17</v>
      </c>
      <c r="U10" s="8" t="s">
        <v>17</v>
      </c>
      <c r="V10" s="8" t="s">
        <v>17</v>
      </c>
      <c r="W10" s="8" t="s">
        <v>17</v>
      </c>
      <c r="X10" s="8" t="s">
        <v>17</v>
      </c>
      <c r="Y10" s="8" t="s">
        <v>17</v>
      </c>
      <c r="Z10" s="8" t="s">
        <v>17</v>
      </c>
      <c r="AA10" s="8" t="s">
        <v>17</v>
      </c>
      <c r="AB10" s="8" t="s">
        <v>17</v>
      </c>
      <c r="AC10" s="8" t="s">
        <v>17</v>
      </c>
      <c r="AD10" s="8" t="s">
        <v>17</v>
      </c>
      <c r="AE10" s="8" t="s">
        <v>17</v>
      </c>
      <c r="AF10" s="8" t="s">
        <v>17</v>
      </c>
      <c r="AG10" s="8" t="s">
        <v>17</v>
      </c>
      <c r="AH10" s="8" t="s">
        <v>17</v>
      </c>
      <c r="AI10" s="8" t="s">
        <v>17</v>
      </c>
      <c r="AJ10" s="8" t="s">
        <v>17</v>
      </c>
      <c r="AK10" s="8"/>
      <c r="AL10" s="8">
        <v>135</v>
      </c>
      <c r="AM10" s="8">
        <v>834</v>
      </c>
      <c r="AN10" s="8">
        <v>3</v>
      </c>
      <c r="AO10" s="10">
        <f t="shared" si="0"/>
        <v>1.3159722222222223</v>
      </c>
      <c r="AP10"/>
      <c r="AR10" s="8" t="str">
        <f t="shared" si="1"/>
        <v>2716PDXLAX1305</v>
      </c>
      <c r="AS10" s="8">
        <f>VLOOKUP(AR10,[1]DATA!AR:AS,2,0)</f>
        <v>4</v>
      </c>
    </row>
    <row r="11" spans="1:45" ht="15" customHeight="1" x14ac:dyDescent="0.2">
      <c r="A11" s="7">
        <v>1603</v>
      </c>
      <c r="B11" s="7" t="s">
        <v>25</v>
      </c>
      <c r="C11" s="7" t="s">
        <v>21</v>
      </c>
      <c r="D11" s="8">
        <v>717</v>
      </c>
      <c r="E11" s="9">
        <v>0.54513888888888895</v>
      </c>
      <c r="F11" s="9">
        <v>0.64583333333333337</v>
      </c>
      <c r="G11" s="8" t="s">
        <v>22</v>
      </c>
      <c r="H11" s="8" t="s">
        <v>22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>
        <v>145</v>
      </c>
      <c r="AM11" s="8">
        <v>834</v>
      </c>
      <c r="AN11" s="8">
        <v>3</v>
      </c>
      <c r="AO11" s="10">
        <f t="shared" si="0"/>
        <v>1.3159722222222223</v>
      </c>
      <c r="AP11"/>
      <c r="AR11" s="8" t="str">
        <f t="shared" si="1"/>
        <v>1603PDXLAX1305</v>
      </c>
      <c r="AS11" s="8">
        <f>VLOOKUP(AR11,[1]DATA!AR:AS,2,0)</f>
        <v>4</v>
      </c>
    </row>
    <row r="12" spans="1:45" ht="15" customHeight="1" x14ac:dyDescent="0.2">
      <c r="A12" s="7">
        <v>1384</v>
      </c>
      <c r="B12" s="8" t="s">
        <v>26</v>
      </c>
      <c r="C12" s="8" t="s">
        <v>18</v>
      </c>
      <c r="D12" s="8">
        <v>738</v>
      </c>
      <c r="E12" s="9">
        <v>0.54513888888888895</v>
      </c>
      <c r="F12" s="9">
        <v>0.61458333333333337</v>
      </c>
      <c r="G12" s="8">
        <v>9</v>
      </c>
      <c r="H12" s="8" t="s">
        <v>19</v>
      </c>
      <c r="I12" s="8" t="s">
        <v>27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/>
      <c r="AL12" s="8">
        <v>100</v>
      </c>
      <c r="AM12" s="8">
        <v>532</v>
      </c>
      <c r="AN12" s="8">
        <v>3</v>
      </c>
      <c r="AO12" s="10">
        <f t="shared" si="0"/>
        <v>1.3159722222222223</v>
      </c>
      <c r="AP12"/>
      <c r="AR12" s="8" t="str">
        <f t="shared" si="1"/>
        <v>1384SMFSLC1305</v>
      </c>
      <c r="AS12" s="8">
        <f>VLOOKUP(AR12,[1]DATA!AR:AS,2,0)</f>
        <v>2.5</v>
      </c>
    </row>
    <row r="13" spans="1:45" ht="15" customHeight="1" x14ac:dyDescent="0.2">
      <c r="A13" s="7">
        <v>2370</v>
      </c>
      <c r="B13" s="7" t="s">
        <v>28</v>
      </c>
      <c r="C13" s="7" t="s">
        <v>21</v>
      </c>
      <c r="D13" s="8">
        <v>738</v>
      </c>
      <c r="E13" s="9">
        <v>0.55208333333333337</v>
      </c>
      <c r="F13" s="9">
        <v>0.61458333333333337</v>
      </c>
      <c r="G13" s="8"/>
      <c r="H13" s="8"/>
      <c r="I13" s="8" t="s">
        <v>19</v>
      </c>
      <c r="J13" s="8" t="s">
        <v>19</v>
      </c>
      <c r="K13" s="8" t="s">
        <v>19</v>
      </c>
      <c r="L13" s="8" t="s">
        <v>19</v>
      </c>
      <c r="M13" s="8"/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/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/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/>
      <c r="AI13" s="8" t="s">
        <v>19</v>
      </c>
      <c r="AJ13" s="8" t="s">
        <v>19</v>
      </c>
      <c r="AK13" s="8"/>
      <c r="AL13" s="8">
        <v>90</v>
      </c>
      <c r="AM13" s="8">
        <v>337</v>
      </c>
      <c r="AN13" s="11">
        <v>3</v>
      </c>
      <c r="AO13" s="10">
        <f t="shared" si="0"/>
        <v>1.3229166666666667</v>
      </c>
      <c r="AP13"/>
      <c r="AR13" s="8" t="str">
        <f t="shared" si="1"/>
        <v>2370SFOLAX1315</v>
      </c>
      <c r="AS13" s="8">
        <f>VLOOKUP(AR13,[1]DATA!AR:AS,2,0)</f>
        <v>4</v>
      </c>
    </row>
    <row r="14" spans="1:45" ht="15" customHeight="1" x14ac:dyDescent="0.2">
      <c r="A14" s="7">
        <v>69</v>
      </c>
      <c r="B14" s="8" t="s">
        <v>21</v>
      </c>
      <c r="C14" s="8" t="s">
        <v>25</v>
      </c>
      <c r="D14" s="8" t="s">
        <v>16</v>
      </c>
      <c r="E14" s="9">
        <v>0.55555555555555558</v>
      </c>
      <c r="F14" s="9">
        <v>0.65902777777777777</v>
      </c>
      <c r="G14" s="8" t="s">
        <v>17</v>
      </c>
      <c r="H14" s="8" t="s">
        <v>17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>
        <v>149</v>
      </c>
      <c r="AM14" s="8">
        <v>834</v>
      </c>
      <c r="AN14" s="8">
        <v>3</v>
      </c>
      <c r="AO14" s="10">
        <f t="shared" si="0"/>
        <v>1.3263888888888888</v>
      </c>
      <c r="AP14"/>
      <c r="AR14" s="8" t="str">
        <f t="shared" si="1"/>
        <v>0069LAXPDX1320</v>
      </c>
      <c r="AS14" s="8">
        <f>VLOOKUP(AR14,[1]DATA!AR:AS,2,0)</f>
        <v>4</v>
      </c>
    </row>
    <row r="15" spans="1:45" ht="15" customHeight="1" x14ac:dyDescent="0.2">
      <c r="A15" s="7">
        <v>949</v>
      </c>
      <c r="B15" s="7" t="s">
        <v>28</v>
      </c>
      <c r="C15" s="7" t="s">
        <v>15</v>
      </c>
      <c r="D15" s="8">
        <v>738</v>
      </c>
      <c r="E15" s="9">
        <v>0.57291666666666663</v>
      </c>
      <c r="F15" s="9">
        <v>0.67013888888888884</v>
      </c>
      <c r="G15" s="8"/>
      <c r="H15" s="8"/>
      <c r="I15" s="8"/>
      <c r="J15" s="8"/>
      <c r="K15" s="8"/>
      <c r="L15" s="8"/>
      <c r="M15" s="8"/>
      <c r="N15" s="8" t="s">
        <v>19</v>
      </c>
      <c r="O15" s="8"/>
      <c r="P15" s="8"/>
      <c r="Q15" s="8"/>
      <c r="R15" s="8"/>
      <c r="S15" s="8"/>
      <c r="T15" s="8"/>
      <c r="U15" s="8" t="s">
        <v>19</v>
      </c>
      <c r="V15" s="8"/>
      <c r="W15" s="8"/>
      <c r="X15" s="8"/>
      <c r="Y15" s="8"/>
      <c r="Z15" s="8"/>
      <c r="AA15" s="8"/>
      <c r="AB15" s="8" t="s">
        <v>19</v>
      </c>
      <c r="AC15" s="8"/>
      <c r="AD15" s="8"/>
      <c r="AE15" s="8"/>
      <c r="AF15" s="8"/>
      <c r="AG15" s="8"/>
      <c r="AH15" s="8"/>
      <c r="AI15" s="8" t="s">
        <v>19</v>
      </c>
      <c r="AJ15" s="8"/>
      <c r="AK15" s="8"/>
      <c r="AL15" s="8">
        <v>140</v>
      </c>
      <c r="AM15" s="8">
        <v>679</v>
      </c>
      <c r="AN15" s="11">
        <v>3</v>
      </c>
      <c r="AO15" s="10">
        <f t="shared" si="0"/>
        <v>1.34375</v>
      </c>
      <c r="AP15"/>
      <c r="AR15" s="8" t="str">
        <f t="shared" si="1"/>
        <v>0949SFOSEA1345</v>
      </c>
      <c r="AS15" s="8">
        <f>VLOOKUP(AR15,[1]DATA!AR:AS,2,0)</f>
        <v>4.5</v>
      </c>
    </row>
    <row r="16" spans="1:45" ht="15" customHeight="1" x14ac:dyDescent="0.2">
      <c r="A16" s="7">
        <v>1588</v>
      </c>
      <c r="B16" s="8" t="s">
        <v>21</v>
      </c>
      <c r="C16" s="8" t="s">
        <v>20</v>
      </c>
      <c r="D16" s="8">
        <v>717</v>
      </c>
      <c r="E16" s="9">
        <v>0.58333333333333337</v>
      </c>
      <c r="F16" s="9">
        <v>0.6875</v>
      </c>
      <c r="G16" s="8" t="s">
        <v>22</v>
      </c>
      <c r="H16" s="8" t="s">
        <v>22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>
        <v>150</v>
      </c>
      <c r="AM16" s="8">
        <v>862</v>
      </c>
      <c r="AN16" s="8">
        <v>3</v>
      </c>
      <c r="AO16" s="10">
        <f t="shared" si="0"/>
        <v>1.3541666666666667</v>
      </c>
      <c r="AP16"/>
      <c r="AR16" s="8" t="str">
        <f t="shared" si="1"/>
        <v>1588LAXDEN1400</v>
      </c>
      <c r="AS16" s="8">
        <f>VLOOKUP(AR16,[1]DATA!AR:AS,2,0)</f>
        <v>6</v>
      </c>
    </row>
    <row r="17" spans="1:45" ht="15" customHeight="1" x14ac:dyDescent="0.2">
      <c r="A17" s="7">
        <v>2986</v>
      </c>
      <c r="B17" s="7" t="s">
        <v>21</v>
      </c>
      <c r="C17" s="7" t="s">
        <v>28</v>
      </c>
      <c r="D17" s="8">
        <v>717</v>
      </c>
      <c r="E17" s="9">
        <v>0.58333333333333337</v>
      </c>
      <c r="F17" s="9">
        <v>0.64930555555555558</v>
      </c>
      <c r="G17" s="8"/>
      <c r="H17" s="8"/>
      <c r="I17" s="8" t="s">
        <v>22</v>
      </c>
      <c r="J17" s="8" t="s">
        <v>22</v>
      </c>
      <c r="K17" s="8" t="s">
        <v>22</v>
      </c>
      <c r="L17" s="8" t="s">
        <v>22</v>
      </c>
      <c r="M17" s="8"/>
      <c r="N17" s="8" t="s">
        <v>22</v>
      </c>
      <c r="O17" s="8" t="s">
        <v>22</v>
      </c>
      <c r="P17" s="8" t="s">
        <v>22</v>
      </c>
      <c r="Q17" s="8" t="s">
        <v>22</v>
      </c>
      <c r="R17" s="8" t="s">
        <v>22</v>
      </c>
      <c r="S17" s="8" t="s">
        <v>22</v>
      </c>
      <c r="T17" s="8"/>
      <c r="U17" s="8" t="s">
        <v>22</v>
      </c>
      <c r="V17" s="8" t="s">
        <v>22</v>
      </c>
      <c r="W17" s="8" t="s">
        <v>22</v>
      </c>
      <c r="X17" s="8" t="s">
        <v>22</v>
      </c>
      <c r="Y17" s="8" t="s">
        <v>22</v>
      </c>
      <c r="Z17" s="8" t="s">
        <v>22</v>
      </c>
      <c r="AA17" s="8"/>
      <c r="AB17" s="8" t="s">
        <v>22</v>
      </c>
      <c r="AC17" s="8" t="s">
        <v>22</v>
      </c>
      <c r="AD17" s="8" t="s">
        <v>22</v>
      </c>
      <c r="AE17" s="8" t="s">
        <v>22</v>
      </c>
      <c r="AF17" s="8" t="s">
        <v>22</v>
      </c>
      <c r="AG17" s="8" t="s">
        <v>22</v>
      </c>
      <c r="AH17" s="8"/>
      <c r="AI17" s="8" t="s">
        <v>22</v>
      </c>
      <c r="AJ17" s="8" t="s">
        <v>22</v>
      </c>
      <c r="AK17" s="8"/>
      <c r="AL17" s="8">
        <v>95</v>
      </c>
      <c r="AM17" s="8">
        <v>337</v>
      </c>
      <c r="AN17" s="11">
        <v>3</v>
      </c>
      <c r="AO17" s="10">
        <f t="shared" si="0"/>
        <v>1.3541666666666667</v>
      </c>
      <c r="AP17"/>
      <c r="AR17" s="8" t="str">
        <f t="shared" si="1"/>
        <v>2986LAXSFO1400</v>
      </c>
      <c r="AS17" s="8">
        <f>VLOOKUP(AR17,[1]DATA!AR:AS,2,0)</f>
        <v>4</v>
      </c>
    </row>
    <row r="18" spans="1:45" ht="15" customHeight="1" x14ac:dyDescent="0.2">
      <c r="A18" s="7">
        <v>2981</v>
      </c>
      <c r="B18" s="7" t="s">
        <v>15</v>
      </c>
      <c r="C18" s="7" t="s">
        <v>18</v>
      </c>
      <c r="D18" s="7" t="s">
        <v>29</v>
      </c>
      <c r="E18" s="9">
        <v>0.59027777777777779</v>
      </c>
      <c r="F18" s="9">
        <v>0.67708333333333337</v>
      </c>
      <c r="G18" s="8"/>
      <c r="H18" s="8"/>
      <c r="I18" s="8">
        <v>7</v>
      </c>
      <c r="J18" s="8">
        <v>7</v>
      </c>
      <c r="K18" s="8">
        <v>7</v>
      </c>
      <c r="L18" s="8">
        <v>7</v>
      </c>
      <c r="M18" s="8"/>
      <c r="N18" s="8">
        <v>7</v>
      </c>
      <c r="O18" s="8">
        <v>7</v>
      </c>
      <c r="P18" s="8">
        <v>7</v>
      </c>
      <c r="Q18" s="8">
        <v>7</v>
      </c>
      <c r="R18" s="8">
        <v>7</v>
      </c>
      <c r="S18" s="8">
        <v>7</v>
      </c>
      <c r="T18" s="8"/>
      <c r="U18" s="8">
        <v>7</v>
      </c>
      <c r="V18" s="8">
        <v>7</v>
      </c>
      <c r="W18" s="8">
        <v>7</v>
      </c>
      <c r="X18" s="8">
        <v>7</v>
      </c>
      <c r="Y18" s="8">
        <v>7</v>
      </c>
      <c r="Z18" s="8">
        <v>7</v>
      </c>
      <c r="AA18" s="8"/>
      <c r="AB18" s="8">
        <v>7</v>
      </c>
      <c r="AC18" s="8">
        <v>7</v>
      </c>
      <c r="AD18" s="8">
        <v>7</v>
      </c>
      <c r="AE18" s="8">
        <v>7</v>
      </c>
      <c r="AF18" s="8">
        <v>7</v>
      </c>
      <c r="AG18" s="8">
        <v>7</v>
      </c>
      <c r="AH18" s="8"/>
      <c r="AI18" s="8">
        <v>7</v>
      </c>
      <c r="AJ18" s="8">
        <v>7</v>
      </c>
      <c r="AK18" s="8"/>
      <c r="AL18" s="8">
        <v>125</v>
      </c>
      <c r="AM18" s="8">
        <v>689</v>
      </c>
      <c r="AN18" s="8">
        <v>3</v>
      </c>
      <c r="AO18" s="10">
        <f t="shared" si="0"/>
        <v>1.3611111111111112</v>
      </c>
      <c r="AP18"/>
      <c r="AR18" s="8" t="str">
        <f t="shared" si="1"/>
        <v>2981SEASLC1410</v>
      </c>
      <c r="AS18" s="8">
        <f>VLOOKUP(AR18,[1]DATA!AR:AS,2,0)</f>
        <v>4</v>
      </c>
    </row>
    <row r="19" spans="1:45" ht="15" customHeight="1" x14ac:dyDescent="0.2">
      <c r="A19" s="7">
        <v>1099</v>
      </c>
      <c r="B19" s="7" t="s">
        <v>15</v>
      </c>
      <c r="C19" s="7" t="s">
        <v>18</v>
      </c>
      <c r="D19" s="7">
        <v>739</v>
      </c>
      <c r="E19" s="9">
        <v>0.59375</v>
      </c>
      <c r="F19" s="9">
        <v>0.67708333333333337</v>
      </c>
      <c r="G19" s="8" t="s">
        <v>27</v>
      </c>
      <c r="H19" s="8" t="s">
        <v>27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>
        <v>120</v>
      </c>
      <c r="AM19" s="8">
        <v>689</v>
      </c>
      <c r="AN19" s="8">
        <v>3</v>
      </c>
      <c r="AO19" s="10">
        <f t="shared" si="0"/>
        <v>1.3645833333333335</v>
      </c>
      <c r="AP19"/>
      <c r="AR19" s="8" t="str">
        <f t="shared" si="1"/>
        <v>1099SEASLC1415</v>
      </c>
      <c r="AS19" s="8">
        <f>VLOOKUP(AR19,[1]DATA!AR:AS,2,0)</f>
        <v>4</v>
      </c>
    </row>
    <row r="20" spans="1:45" ht="15" customHeight="1" x14ac:dyDescent="0.2">
      <c r="A20" s="7">
        <v>2729</v>
      </c>
      <c r="B20" s="7" t="s">
        <v>18</v>
      </c>
      <c r="C20" s="7" t="s">
        <v>15</v>
      </c>
      <c r="D20" s="8">
        <v>738</v>
      </c>
      <c r="E20" s="9">
        <v>0.60416666666666663</v>
      </c>
      <c r="F20" s="9">
        <v>0.69791666666666663</v>
      </c>
      <c r="G20" s="8" t="s">
        <v>19</v>
      </c>
      <c r="H20" s="8" t="s">
        <v>19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>
        <v>135</v>
      </c>
      <c r="AM20" s="8">
        <v>689</v>
      </c>
      <c r="AN20" s="8">
        <v>3</v>
      </c>
      <c r="AO20" s="10">
        <f t="shared" si="0"/>
        <v>1.375</v>
      </c>
      <c r="AP20"/>
      <c r="AR20" s="8" t="str">
        <f t="shared" si="1"/>
        <v>2729SLCSEA1430</v>
      </c>
      <c r="AS20" s="8">
        <f>VLOOKUP(AR20,[1]DATA!AR:AS,2,0)</f>
        <v>4</v>
      </c>
    </row>
    <row r="21" spans="1:45" ht="15" customHeight="1" x14ac:dyDescent="0.2">
      <c r="A21" s="7">
        <v>697</v>
      </c>
      <c r="B21" s="8" t="s">
        <v>15</v>
      </c>
      <c r="C21" s="8" t="s">
        <v>14</v>
      </c>
      <c r="D21" s="8" t="s">
        <v>16</v>
      </c>
      <c r="E21" s="9">
        <v>0.61111111111111105</v>
      </c>
      <c r="F21" s="9">
        <v>0.78472222222222221</v>
      </c>
      <c r="G21" s="8"/>
      <c r="H21" s="8"/>
      <c r="I21" s="8" t="s">
        <v>17</v>
      </c>
      <c r="J21" s="8" t="s">
        <v>17</v>
      </c>
      <c r="K21" s="8" t="s">
        <v>17</v>
      </c>
      <c r="L21" s="8" t="s">
        <v>17</v>
      </c>
      <c r="M21" s="8" t="s">
        <v>17</v>
      </c>
      <c r="N21" s="8"/>
      <c r="O21" s="8" t="s">
        <v>17</v>
      </c>
      <c r="P21" s="8" t="s">
        <v>17</v>
      </c>
      <c r="Q21" s="8" t="s">
        <v>17</v>
      </c>
      <c r="R21" s="8" t="s">
        <v>17</v>
      </c>
      <c r="S21" s="8" t="s">
        <v>17</v>
      </c>
      <c r="T21" s="8" t="s">
        <v>17</v>
      </c>
      <c r="U21" s="8"/>
      <c r="V21" s="8" t="s">
        <v>17</v>
      </c>
      <c r="W21" s="8" t="s">
        <v>17</v>
      </c>
      <c r="X21" s="8" t="s">
        <v>17</v>
      </c>
      <c r="Y21" s="8" t="s">
        <v>17</v>
      </c>
      <c r="Z21" s="8" t="s">
        <v>17</v>
      </c>
      <c r="AA21" s="8" t="s">
        <v>17</v>
      </c>
      <c r="AB21" s="8"/>
      <c r="AC21" s="8" t="s">
        <v>17</v>
      </c>
      <c r="AD21" s="8" t="s">
        <v>17</v>
      </c>
      <c r="AE21" s="8" t="s">
        <v>17</v>
      </c>
      <c r="AF21" s="8" t="s">
        <v>17</v>
      </c>
      <c r="AG21" s="8" t="s">
        <v>17</v>
      </c>
      <c r="AH21" s="8" t="s">
        <v>17</v>
      </c>
      <c r="AI21" s="8"/>
      <c r="AJ21" s="8" t="s">
        <v>17</v>
      </c>
      <c r="AK21" s="8"/>
      <c r="AL21" s="8">
        <v>250</v>
      </c>
      <c r="AM21" s="8">
        <v>1720</v>
      </c>
      <c r="AN21" s="8">
        <v>3</v>
      </c>
      <c r="AO21" s="10">
        <f t="shared" si="0"/>
        <v>1.3819444444444444</v>
      </c>
      <c r="AP21"/>
      <c r="AR21" s="8" t="str">
        <f t="shared" si="1"/>
        <v>0697SEAORD1440</v>
      </c>
      <c r="AS21" s="8">
        <f>VLOOKUP(AR21,[1]DATA!AR:AS,2,0)</f>
        <v>10.5</v>
      </c>
    </row>
    <row r="22" spans="1:45" ht="15" customHeight="1" x14ac:dyDescent="0.2">
      <c r="A22" s="7">
        <v>1940</v>
      </c>
      <c r="B22" s="8" t="s">
        <v>15</v>
      </c>
      <c r="C22" s="8" t="s">
        <v>30</v>
      </c>
      <c r="D22" s="8">
        <v>717</v>
      </c>
      <c r="E22" s="9">
        <v>0.61111111111111105</v>
      </c>
      <c r="F22" s="9">
        <v>0.73472222222222217</v>
      </c>
      <c r="G22" s="8"/>
      <c r="H22" s="8" t="s">
        <v>22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>
        <v>178</v>
      </c>
      <c r="AM22" s="8">
        <v>1107</v>
      </c>
      <c r="AN22" s="8">
        <v>3</v>
      </c>
      <c r="AO22" s="10">
        <f t="shared" si="0"/>
        <v>1.3819444444444444</v>
      </c>
      <c r="AP22"/>
      <c r="AR22" s="8" t="str">
        <f t="shared" si="1"/>
        <v>1940SEAPHX1440</v>
      </c>
      <c r="AS22" s="8">
        <f>VLOOKUP(AR22,[1]DATA!AR:AS,2,0)</f>
        <v>5</v>
      </c>
    </row>
    <row r="23" spans="1:45" ht="15" customHeight="1" x14ac:dyDescent="0.2">
      <c r="A23" s="7">
        <v>1405</v>
      </c>
      <c r="B23" s="8" t="s">
        <v>15</v>
      </c>
      <c r="C23" s="8" t="s">
        <v>30</v>
      </c>
      <c r="D23" s="8">
        <v>717</v>
      </c>
      <c r="E23" s="9">
        <v>0.61111111111111105</v>
      </c>
      <c r="F23" s="9">
        <v>0.73611111111111116</v>
      </c>
      <c r="G23" s="8"/>
      <c r="H23" s="8"/>
      <c r="I23" s="8" t="s">
        <v>22</v>
      </c>
      <c r="J23" s="8" t="s">
        <v>22</v>
      </c>
      <c r="K23" s="8" t="s">
        <v>22</v>
      </c>
      <c r="L23" s="8"/>
      <c r="M23" s="8"/>
      <c r="N23" s="8" t="s">
        <v>22</v>
      </c>
      <c r="O23" s="8" t="s">
        <v>22</v>
      </c>
      <c r="P23" s="8" t="s">
        <v>22</v>
      </c>
      <c r="Q23" s="8" t="s">
        <v>22</v>
      </c>
      <c r="R23" s="8" t="s">
        <v>22</v>
      </c>
      <c r="S23" s="8" t="s">
        <v>22</v>
      </c>
      <c r="T23" s="8"/>
      <c r="U23" s="8" t="s">
        <v>22</v>
      </c>
      <c r="V23" s="8" t="s">
        <v>22</v>
      </c>
      <c r="W23" s="8" t="s">
        <v>22</v>
      </c>
      <c r="X23" s="8" t="s">
        <v>22</v>
      </c>
      <c r="Y23" s="8" t="s">
        <v>22</v>
      </c>
      <c r="Z23" s="8" t="s">
        <v>22</v>
      </c>
      <c r="AA23" s="8"/>
      <c r="AB23" s="8" t="s">
        <v>22</v>
      </c>
      <c r="AC23" s="8" t="s">
        <v>22</v>
      </c>
      <c r="AD23" s="8" t="s">
        <v>22</v>
      </c>
      <c r="AE23" s="8" t="s">
        <v>22</v>
      </c>
      <c r="AF23" s="8" t="s">
        <v>22</v>
      </c>
      <c r="AG23" s="8" t="s">
        <v>22</v>
      </c>
      <c r="AH23" s="8"/>
      <c r="AI23" s="8" t="s">
        <v>22</v>
      </c>
      <c r="AJ23" s="8" t="s">
        <v>22</v>
      </c>
      <c r="AK23" s="8"/>
      <c r="AL23" s="8">
        <v>180</v>
      </c>
      <c r="AM23" s="8">
        <v>1107</v>
      </c>
      <c r="AN23" s="8">
        <v>3</v>
      </c>
      <c r="AO23" s="10">
        <f t="shared" si="0"/>
        <v>1.3819444444444444</v>
      </c>
      <c r="AP23"/>
      <c r="AR23" s="8" t="str">
        <f t="shared" si="1"/>
        <v>1405SEAPHX1440</v>
      </c>
      <c r="AS23" s="8">
        <f>VLOOKUP(AR23,[1]DATA!AR:AS,2,0)</f>
        <v>5</v>
      </c>
    </row>
    <row r="24" spans="1:45" ht="15" customHeight="1" x14ac:dyDescent="0.2">
      <c r="A24" s="7">
        <v>967</v>
      </c>
      <c r="B24" s="8" t="s">
        <v>15</v>
      </c>
      <c r="C24" s="8" t="s">
        <v>20</v>
      </c>
      <c r="D24" s="8">
        <v>717</v>
      </c>
      <c r="E24" s="9">
        <v>0.6118055555555556</v>
      </c>
      <c r="F24" s="9">
        <v>0.73402777777777783</v>
      </c>
      <c r="G24" s="8" t="s">
        <v>22</v>
      </c>
      <c r="H24" s="8" t="s">
        <v>22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>
        <v>176</v>
      </c>
      <c r="AM24" s="8">
        <v>1024</v>
      </c>
      <c r="AN24" s="8">
        <v>3</v>
      </c>
      <c r="AO24" s="10">
        <f t="shared" si="0"/>
        <v>1.382638888888889</v>
      </c>
      <c r="AP24"/>
      <c r="AR24" s="8" t="str">
        <f t="shared" si="1"/>
        <v>0967SEADEN1441</v>
      </c>
      <c r="AS24" s="8">
        <f>VLOOKUP(AR24,[1]DATA!AR:AS,2,0)</f>
        <v>5.5</v>
      </c>
    </row>
    <row r="25" spans="1:45" ht="15" customHeight="1" x14ac:dyDescent="0.2">
      <c r="A25" s="7">
        <v>2359</v>
      </c>
      <c r="B25" s="7" t="s">
        <v>28</v>
      </c>
      <c r="C25" s="7" t="s">
        <v>21</v>
      </c>
      <c r="D25" s="8">
        <v>738</v>
      </c>
      <c r="E25" s="9">
        <v>0.61458333333333337</v>
      </c>
      <c r="F25" s="9">
        <v>0.6777777777777777</v>
      </c>
      <c r="G25" s="8"/>
      <c r="H25" s="8"/>
      <c r="I25" s="8" t="s">
        <v>22</v>
      </c>
      <c r="J25" s="8" t="s">
        <v>19</v>
      </c>
      <c r="K25" s="8" t="s">
        <v>19</v>
      </c>
      <c r="L25" s="8" t="s">
        <v>19</v>
      </c>
      <c r="M25" s="8" t="s">
        <v>22</v>
      </c>
      <c r="N25" s="8" t="s">
        <v>19</v>
      </c>
      <c r="O25" s="8" t="s">
        <v>19</v>
      </c>
      <c r="P25" s="8" t="s">
        <v>19</v>
      </c>
      <c r="Q25" s="8" t="s">
        <v>19</v>
      </c>
      <c r="R25" s="8" t="s">
        <v>19</v>
      </c>
      <c r="S25" s="8" t="s">
        <v>19</v>
      </c>
      <c r="T25" s="8" t="s">
        <v>22</v>
      </c>
      <c r="U25" s="8" t="s">
        <v>19</v>
      </c>
      <c r="V25" s="8" t="s">
        <v>19</v>
      </c>
      <c r="W25" s="8" t="s">
        <v>19</v>
      </c>
      <c r="X25" s="8" t="s">
        <v>19</v>
      </c>
      <c r="Y25" s="8" t="s">
        <v>19</v>
      </c>
      <c r="Z25" s="8" t="s">
        <v>19</v>
      </c>
      <c r="AA25" s="8" t="s">
        <v>22</v>
      </c>
      <c r="AB25" s="8" t="s">
        <v>19</v>
      </c>
      <c r="AC25" s="8" t="s">
        <v>19</v>
      </c>
      <c r="AD25" s="8" t="s">
        <v>19</v>
      </c>
      <c r="AE25" s="8" t="s">
        <v>19</v>
      </c>
      <c r="AF25" s="8" t="s">
        <v>19</v>
      </c>
      <c r="AG25" s="8" t="s">
        <v>19</v>
      </c>
      <c r="AH25" s="8" t="s">
        <v>22</v>
      </c>
      <c r="AI25" s="8" t="s">
        <v>19</v>
      </c>
      <c r="AJ25" s="8" t="s">
        <v>19</v>
      </c>
      <c r="AK25" s="8"/>
      <c r="AL25" s="8">
        <v>91</v>
      </c>
      <c r="AM25" s="8">
        <v>337</v>
      </c>
      <c r="AN25" s="11">
        <v>3</v>
      </c>
      <c r="AO25" s="10">
        <f t="shared" si="0"/>
        <v>1.3854166666666667</v>
      </c>
      <c r="AP25"/>
      <c r="AR25" s="8" t="str">
        <f t="shared" si="1"/>
        <v>2359SFOLAX1445</v>
      </c>
      <c r="AS25" s="8">
        <f>VLOOKUP(AR25,[1]DATA!AR:AS,2,0)</f>
        <v>4</v>
      </c>
    </row>
    <row r="26" spans="1:45" ht="15" customHeight="1" x14ac:dyDescent="0.2">
      <c r="A26" s="7">
        <v>917</v>
      </c>
      <c r="B26" s="8" t="s">
        <v>18</v>
      </c>
      <c r="C26" s="8" t="s">
        <v>15</v>
      </c>
      <c r="D26" s="8" t="s">
        <v>16</v>
      </c>
      <c r="E26" s="9">
        <v>0.61805555555555558</v>
      </c>
      <c r="F26" s="9">
        <v>0.7090277777777777</v>
      </c>
      <c r="G26" s="8"/>
      <c r="H26" s="8"/>
      <c r="I26" s="8"/>
      <c r="J26" s="8" t="s">
        <v>17</v>
      </c>
      <c r="K26" s="8" t="s">
        <v>17</v>
      </c>
      <c r="L26" s="8" t="s">
        <v>17</v>
      </c>
      <c r="M26" s="8"/>
      <c r="N26" s="8"/>
      <c r="O26" s="8" t="s">
        <v>17</v>
      </c>
      <c r="P26" s="8" t="s">
        <v>17</v>
      </c>
      <c r="Q26" s="8" t="s">
        <v>17</v>
      </c>
      <c r="R26" s="8" t="s">
        <v>17</v>
      </c>
      <c r="S26" s="8" t="s">
        <v>17</v>
      </c>
      <c r="T26" s="8"/>
      <c r="U26" s="8"/>
      <c r="V26" s="8" t="s">
        <v>17</v>
      </c>
      <c r="W26" s="8" t="s">
        <v>17</v>
      </c>
      <c r="X26" s="8" t="s">
        <v>17</v>
      </c>
      <c r="Y26" s="8" t="s">
        <v>17</v>
      </c>
      <c r="Z26" s="8" t="s">
        <v>17</v>
      </c>
      <c r="AA26" s="8"/>
      <c r="AB26" s="8"/>
      <c r="AC26" s="8" t="s">
        <v>17</v>
      </c>
      <c r="AD26" s="8" t="s">
        <v>17</v>
      </c>
      <c r="AE26" s="8" t="s">
        <v>17</v>
      </c>
      <c r="AF26" s="8" t="s">
        <v>17</v>
      </c>
      <c r="AG26" s="8" t="s">
        <v>17</v>
      </c>
      <c r="AH26" s="8"/>
      <c r="AI26" s="8"/>
      <c r="AJ26" s="8" t="s">
        <v>17</v>
      </c>
      <c r="AK26" s="8"/>
      <c r="AL26" s="8">
        <v>131</v>
      </c>
      <c r="AM26" s="8">
        <v>689</v>
      </c>
      <c r="AN26" s="8">
        <v>3</v>
      </c>
      <c r="AO26" s="10">
        <f t="shared" si="0"/>
        <v>1.3888888888888888</v>
      </c>
      <c r="AP26"/>
      <c r="AR26" s="8" t="str">
        <f t="shared" si="1"/>
        <v>0917SLCSEA1450</v>
      </c>
      <c r="AS26" s="8">
        <f>VLOOKUP(AR26,[1]DATA!AR:AS,2,0)</f>
        <v>4</v>
      </c>
    </row>
    <row r="27" spans="1:45" ht="15" customHeight="1" x14ac:dyDescent="0.2">
      <c r="A27" s="7">
        <v>773</v>
      </c>
      <c r="B27" s="8" t="s">
        <v>18</v>
      </c>
      <c r="C27" s="8" t="s">
        <v>15</v>
      </c>
      <c r="D27" s="8">
        <v>738</v>
      </c>
      <c r="E27" s="9">
        <v>0.61805555555555558</v>
      </c>
      <c r="F27" s="9">
        <v>0.7104166666666667</v>
      </c>
      <c r="G27" s="8"/>
      <c r="H27" s="8"/>
      <c r="I27" s="8"/>
      <c r="J27" s="8"/>
      <c r="K27" s="8"/>
      <c r="L27" s="8"/>
      <c r="M27" s="8"/>
      <c r="N27" s="8" t="s">
        <v>17</v>
      </c>
      <c r="O27" s="8"/>
      <c r="P27" s="8"/>
      <c r="Q27" s="8"/>
      <c r="R27" s="8"/>
      <c r="S27" s="8"/>
      <c r="T27" s="8"/>
      <c r="U27" s="8" t="s">
        <v>19</v>
      </c>
      <c r="V27" s="8"/>
      <c r="W27" s="8"/>
      <c r="X27" s="8"/>
      <c r="Y27" s="8"/>
      <c r="Z27" s="8"/>
      <c r="AA27" s="8"/>
      <c r="AB27" s="8" t="s">
        <v>19</v>
      </c>
      <c r="AC27" s="8"/>
      <c r="AD27" s="8"/>
      <c r="AE27" s="8"/>
      <c r="AF27" s="8"/>
      <c r="AG27" s="8"/>
      <c r="AH27" s="8"/>
      <c r="AI27" s="8" t="s">
        <v>19</v>
      </c>
      <c r="AJ27" s="8"/>
      <c r="AK27" s="8"/>
      <c r="AL27" s="8">
        <v>133</v>
      </c>
      <c r="AM27" s="8">
        <v>689</v>
      </c>
      <c r="AN27" s="8">
        <v>3</v>
      </c>
      <c r="AO27" s="10">
        <f t="shared" si="0"/>
        <v>1.3888888888888888</v>
      </c>
      <c r="AP27"/>
      <c r="AR27" s="8" t="str">
        <f t="shared" si="1"/>
        <v>0773SLCSEA1450</v>
      </c>
      <c r="AS27" s="8">
        <f>VLOOKUP(AR27,[1]DATA!AR:AS,2,0)</f>
        <v>4</v>
      </c>
    </row>
    <row r="28" spans="1:45" ht="15" customHeight="1" x14ac:dyDescent="0.2">
      <c r="A28" s="7">
        <v>199</v>
      </c>
      <c r="B28" s="8" t="s">
        <v>31</v>
      </c>
      <c r="C28" s="8" t="s">
        <v>15</v>
      </c>
      <c r="D28" s="8">
        <v>738</v>
      </c>
      <c r="E28" s="9">
        <v>0.625</v>
      </c>
      <c r="F28" s="9">
        <v>0.73958333333333337</v>
      </c>
      <c r="G28" s="8" t="s">
        <v>22</v>
      </c>
      <c r="H28" s="8" t="s">
        <v>19</v>
      </c>
      <c r="I28" s="8" t="s">
        <v>19</v>
      </c>
      <c r="J28" s="8" t="s">
        <v>19</v>
      </c>
      <c r="K28" s="8" t="s">
        <v>19</v>
      </c>
      <c r="L28" s="8" t="s">
        <v>19</v>
      </c>
      <c r="M28" s="8" t="s">
        <v>19</v>
      </c>
      <c r="N28" s="8" t="s">
        <v>19</v>
      </c>
      <c r="O28" s="8" t="s">
        <v>19</v>
      </c>
      <c r="P28" s="8" t="s">
        <v>19</v>
      </c>
      <c r="Q28" s="8" t="s">
        <v>19</v>
      </c>
      <c r="R28" s="8" t="s">
        <v>19</v>
      </c>
      <c r="S28" s="8" t="s">
        <v>19</v>
      </c>
      <c r="T28" s="8" t="s">
        <v>19</v>
      </c>
      <c r="U28" s="8" t="s">
        <v>19</v>
      </c>
      <c r="V28" s="8" t="s">
        <v>19</v>
      </c>
      <c r="W28" s="8" t="s">
        <v>19</v>
      </c>
      <c r="X28" s="8" t="s">
        <v>19</v>
      </c>
      <c r="Y28" s="8" t="s">
        <v>19</v>
      </c>
      <c r="Z28" s="8" t="s">
        <v>19</v>
      </c>
      <c r="AA28" s="8" t="s">
        <v>19</v>
      </c>
      <c r="AB28" s="8" t="s">
        <v>19</v>
      </c>
      <c r="AC28" s="8" t="s">
        <v>19</v>
      </c>
      <c r="AD28" s="8" t="s">
        <v>19</v>
      </c>
      <c r="AE28" s="8" t="s">
        <v>19</v>
      </c>
      <c r="AF28" s="8" t="s">
        <v>19</v>
      </c>
      <c r="AG28" s="8" t="s">
        <v>19</v>
      </c>
      <c r="AH28" s="8" t="s">
        <v>19</v>
      </c>
      <c r="AI28" s="8" t="s">
        <v>19</v>
      </c>
      <c r="AJ28" s="8" t="s">
        <v>19</v>
      </c>
      <c r="AK28" s="8"/>
      <c r="AL28" s="8">
        <v>165</v>
      </c>
      <c r="AM28" s="8">
        <v>867</v>
      </c>
      <c r="AN28" s="8">
        <v>3</v>
      </c>
      <c r="AO28" s="10">
        <f t="shared" si="0"/>
        <v>1.3958333333333335</v>
      </c>
      <c r="AP28"/>
      <c r="AR28" s="8" t="str">
        <f t="shared" si="1"/>
        <v>0199LASSEA1500</v>
      </c>
      <c r="AS28" s="8">
        <f>VLOOKUP(AR28,[1]DATA!AR:AS,2,0)</f>
        <v>5.5</v>
      </c>
    </row>
    <row r="29" spans="1:45" ht="15" customHeight="1" x14ac:dyDescent="0.2">
      <c r="A29" s="7">
        <v>2414</v>
      </c>
      <c r="B29" s="8" t="s">
        <v>15</v>
      </c>
      <c r="C29" s="8" t="s">
        <v>31</v>
      </c>
      <c r="D29" s="8">
        <v>738</v>
      </c>
      <c r="E29" s="9">
        <v>0.625</v>
      </c>
      <c r="F29" s="9">
        <v>0.7368055555555556</v>
      </c>
      <c r="G29" s="8" t="s">
        <v>22</v>
      </c>
      <c r="H29" s="8" t="s">
        <v>19</v>
      </c>
      <c r="I29" s="8" t="s">
        <v>19</v>
      </c>
      <c r="J29" s="8" t="s">
        <v>19</v>
      </c>
      <c r="K29" s="8" t="s">
        <v>19</v>
      </c>
      <c r="L29" s="8" t="s">
        <v>22</v>
      </c>
      <c r="M29" s="8" t="s">
        <v>22</v>
      </c>
      <c r="N29" s="8" t="s">
        <v>19</v>
      </c>
      <c r="O29" s="8" t="s">
        <v>19</v>
      </c>
      <c r="P29" s="8" t="s">
        <v>19</v>
      </c>
      <c r="Q29" s="8" t="s">
        <v>19</v>
      </c>
      <c r="R29" s="8" t="s">
        <v>19</v>
      </c>
      <c r="S29" s="8" t="s">
        <v>19</v>
      </c>
      <c r="T29" s="8" t="s">
        <v>22</v>
      </c>
      <c r="U29" s="8" t="s">
        <v>19</v>
      </c>
      <c r="V29" s="8" t="s">
        <v>19</v>
      </c>
      <c r="W29" s="8" t="s">
        <v>19</v>
      </c>
      <c r="X29" s="8" t="s">
        <v>19</v>
      </c>
      <c r="Y29" s="8" t="s">
        <v>19</v>
      </c>
      <c r="Z29" s="8" t="s">
        <v>19</v>
      </c>
      <c r="AA29" s="8" t="s">
        <v>22</v>
      </c>
      <c r="AB29" s="8" t="s">
        <v>19</v>
      </c>
      <c r="AC29" s="8" t="s">
        <v>19</v>
      </c>
      <c r="AD29" s="8" t="s">
        <v>19</v>
      </c>
      <c r="AE29" s="8" t="s">
        <v>19</v>
      </c>
      <c r="AF29" s="8" t="s">
        <v>19</v>
      </c>
      <c r="AG29" s="8" t="s">
        <v>19</v>
      </c>
      <c r="AH29" s="8" t="s">
        <v>22</v>
      </c>
      <c r="AI29" s="8" t="s">
        <v>19</v>
      </c>
      <c r="AJ29" s="8" t="s">
        <v>19</v>
      </c>
      <c r="AK29" s="8"/>
      <c r="AL29" s="8">
        <v>161</v>
      </c>
      <c r="AM29" s="8">
        <v>867</v>
      </c>
      <c r="AN29" s="8">
        <v>3</v>
      </c>
      <c r="AO29" s="10">
        <f t="shared" si="0"/>
        <v>1.3958333333333335</v>
      </c>
      <c r="AP29"/>
      <c r="AR29" s="8" t="str">
        <f t="shared" si="1"/>
        <v>2414SEALAS1500</v>
      </c>
      <c r="AS29" s="8">
        <f>VLOOKUP(AR29,[1]DATA!AR:AS,2,0)</f>
        <v>5.5</v>
      </c>
    </row>
    <row r="30" spans="1:45" ht="15" customHeight="1" x14ac:dyDescent="0.2">
      <c r="A30" s="7">
        <v>1643</v>
      </c>
      <c r="B30" s="8" t="s">
        <v>21</v>
      </c>
      <c r="C30" s="8" t="s">
        <v>20</v>
      </c>
      <c r="D30" s="8">
        <v>717</v>
      </c>
      <c r="E30" s="9">
        <v>0.62847222222222221</v>
      </c>
      <c r="F30" s="9">
        <v>0.73125000000000007</v>
      </c>
      <c r="G30" s="8"/>
      <c r="H30" s="8"/>
      <c r="I30" s="8"/>
      <c r="J30" s="8"/>
      <c r="K30" s="8"/>
      <c r="L30" s="8"/>
      <c r="M30" s="8" t="s">
        <v>22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 t="s">
        <v>22</v>
      </c>
      <c r="AB30" s="8"/>
      <c r="AC30" s="8"/>
      <c r="AD30" s="8"/>
      <c r="AE30" s="8"/>
      <c r="AF30" s="8"/>
      <c r="AG30" s="8"/>
      <c r="AH30" s="8" t="s">
        <v>22</v>
      </c>
      <c r="AI30" s="8"/>
      <c r="AJ30" s="8"/>
      <c r="AK30" s="8"/>
      <c r="AL30" s="8">
        <v>148</v>
      </c>
      <c r="AM30" s="8">
        <v>862</v>
      </c>
      <c r="AN30" s="8">
        <v>3</v>
      </c>
      <c r="AO30" s="10">
        <f t="shared" si="0"/>
        <v>1.3993055555555556</v>
      </c>
      <c r="AP30"/>
      <c r="AR30" s="8" t="str">
        <f t="shared" si="1"/>
        <v>1643LAXDEN1505</v>
      </c>
      <c r="AS30" s="8">
        <f>VLOOKUP(AR30,[1]DATA!AR:AS,2,0)</f>
        <v>6</v>
      </c>
    </row>
    <row r="31" spans="1:45" ht="15" customHeight="1" x14ac:dyDescent="0.2">
      <c r="A31" s="7">
        <v>341</v>
      </c>
      <c r="B31" s="7" t="s">
        <v>28</v>
      </c>
      <c r="C31" s="7" t="s">
        <v>15</v>
      </c>
      <c r="D31" s="8">
        <v>738</v>
      </c>
      <c r="E31" s="9">
        <v>0.62847222222222221</v>
      </c>
      <c r="F31" s="9">
        <v>0.72777777777777775</v>
      </c>
      <c r="G31" s="8"/>
      <c r="H31" s="8"/>
      <c r="I31" s="8" t="s">
        <v>19</v>
      </c>
      <c r="J31" s="8" t="s">
        <v>19</v>
      </c>
      <c r="K31" s="8" t="s">
        <v>19</v>
      </c>
      <c r="L31" s="8" t="s">
        <v>19</v>
      </c>
      <c r="M31" s="8" t="s">
        <v>19</v>
      </c>
      <c r="N31" s="8"/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/>
      <c r="V31" s="8" t="s">
        <v>19</v>
      </c>
      <c r="W31" s="8" t="s">
        <v>19</v>
      </c>
      <c r="X31" s="8" t="s">
        <v>19</v>
      </c>
      <c r="Y31" s="8" t="s">
        <v>19</v>
      </c>
      <c r="Z31" s="8" t="s">
        <v>19</v>
      </c>
      <c r="AA31" s="8" t="s">
        <v>19</v>
      </c>
      <c r="AB31" s="8"/>
      <c r="AC31" s="8" t="s">
        <v>19</v>
      </c>
      <c r="AD31" s="8" t="s">
        <v>19</v>
      </c>
      <c r="AE31" s="8" t="s">
        <v>19</v>
      </c>
      <c r="AF31" s="8" t="s">
        <v>19</v>
      </c>
      <c r="AG31" s="8" t="s">
        <v>19</v>
      </c>
      <c r="AH31" s="8" t="s">
        <v>19</v>
      </c>
      <c r="AI31" s="8"/>
      <c r="AJ31" s="8" t="s">
        <v>19</v>
      </c>
      <c r="AK31" s="8"/>
      <c r="AL31" s="8">
        <v>143</v>
      </c>
      <c r="AM31" s="8">
        <v>679</v>
      </c>
      <c r="AN31" s="8">
        <v>3</v>
      </c>
      <c r="AO31" s="10">
        <f t="shared" si="0"/>
        <v>1.3993055555555556</v>
      </c>
      <c r="AP31"/>
      <c r="AR31" s="8" t="str">
        <f t="shared" si="1"/>
        <v>0341SFOSEA1505</v>
      </c>
      <c r="AS31" s="8">
        <f>VLOOKUP(AR31,[1]DATA!AR:AS,2,0)</f>
        <v>4.5</v>
      </c>
    </row>
    <row r="32" spans="1:45" ht="15" customHeight="1" x14ac:dyDescent="0.2">
      <c r="A32" s="7">
        <v>2987</v>
      </c>
      <c r="B32" s="7" t="s">
        <v>28</v>
      </c>
      <c r="C32" s="7" t="s">
        <v>15</v>
      </c>
      <c r="D32" s="8">
        <v>717</v>
      </c>
      <c r="E32" s="9">
        <v>0.63194444444444442</v>
      </c>
      <c r="F32" s="9">
        <v>0.7284722222222223</v>
      </c>
      <c r="G32" s="8"/>
      <c r="H32" s="8" t="s">
        <v>22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>
        <v>139</v>
      </c>
      <c r="AM32" s="8">
        <v>679</v>
      </c>
      <c r="AN32" s="8">
        <v>3</v>
      </c>
      <c r="AO32" s="10">
        <f t="shared" si="0"/>
        <v>1.4027777777777777</v>
      </c>
      <c r="AP32"/>
      <c r="AR32" s="8" t="str">
        <f t="shared" si="1"/>
        <v>2987SFOSEA1510</v>
      </c>
      <c r="AS32" s="8">
        <f>VLOOKUP(AR32,[1]DATA!AR:AS,2,0)</f>
        <v>4.5</v>
      </c>
    </row>
    <row r="33" spans="1:46" ht="15" customHeight="1" x14ac:dyDescent="0.2">
      <c r="A33" s="7">
        <v>2993</v>
      </c>
      <c r="B33" s="7" t="s">
        <v>21</v>
      </c>
      <c r="C33" s="7" t="s">
        <v>28</v>
      </c>
      <c r="D33" s="8">
        <v>738</v>
      </c>
      <c r="E33" s="9">
        <v>0.64583333333333337</v>
      </c>
      <c r="F33" s="9">
        <v>0.71805555555555556</v>
      </c>
      <c r="G33" s="8"/>
      <c r="H33" s="8"/>
      <c r="I33" s="8" t="s">
        <v>19</v>
      </c>
      <c r="J33" s="8" t="s">
        <v>19</v>
      </c>
      <c r="K33" s="8" t="s">
        <v>19</v>
      </c>
      <c r="L33" s="8" t="s">
        <v>19</v>
      </c>
      <c r="M33" s="8" t="s">
        <v>17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17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17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  <c r="AH33" s="8" t="s">
        <v>17</v>
      </c>
      <c r="AI33" s="8" t="s">
        <v>19</v>
      </c>
      <c r="AJ33" s="8" t="s">
        <v>19</v>
      </c>
      <c r="AK33" s="8"/>
      <c r="AL33" s="8">
        <v>104</v>
      </c>
      <c r="AM33" s="8">
        <v>337</v>
      </c>
      <c r="AN33" s="11">
        <v>3</v>
      </c>
      <c r="AO33" s="10">
        <f t="shared" si="0"/>
        <v>1.4166666666666667</v>
      </c>
      <c r="AP33"/>
      <c r="AR33" s="8" t="str">
        <f t="shared" si="1"/>
        <v>2993LAXSFO1530</v>
      </c>
      <c r="AS33" s="8">
        <f>VLOOKUP(AR33,[1]DATA!AR:AS,2,0)</f>
        <v>4</v>
      </c>
    </row>
    <row r="34" spans="1:46" ht="15" customHeight="1" x14ac:dyDescent="0.2">
      <c r="A34" s="7">
        <v>2719</v>
      </c>
      <c r="B34" s="8" t="s">
        <v>18</v>
      </c>
      <c r="C34" s="8" t="s">
        <v>14</v>
      </c>
      <c r="D34" s="8" t="s">
        <v>16</v>
      </c>
      <c r="E34" s="9">
        <v>0.64583333333333337</v>
      </c>
      <c r="F34" s="9">
        <v>0.77569444444444446</v>
      </c>
      <c r="G34" s="8"/>
      <c r="H34" s="8"/>
      <c r="I34" s="8" t="s">
        <v>17</v>
      </c>
      <c r="J34" s="8" t="s">
        <v>17</v>
      </c>
      <c r="K34" s="8" t="s">
        <v>17</v>
      </c>
      <c r="L34" s="8" t="s">
        <v>17</v>
      </c>
      <c r="M34" s="8" t="s">
        <v>17</v>
      </c>
      <c r="N34" s="8" t="s">
        <v>17</v>
      </c>
      <c r="O34" s="8" t="s">
        <v>17</v>
      </c>
      <c r="P34" s="8" t="s">
        <v>17</v>
      </c>
      <c r="Q34" s="8" t="s">
        <v>17</v>
      </c>
      <c r="R34" s="8" t="s">
        <v>17</v>
      </c>
      <c r="S34" s="8" t="s">
        <v>17</v>
      </c>
      <c r="T34" s="8" t="s">
        <v>17</v>
      </c>
      <c r="U34" s="8" t="s">
        <v>17</v>
      </c>
      <c r="V34" s="8" t="s">
        <v>17</v>
      </c>
      <c r="W34" s="8" t="s">
        <v>17</v>
      </c>
      <c r="X34" s="8" t="s">
        <v>17</v>
      </c>
      <c r="Y34" s="8" t="s">
        <v>17</v>
      </c>
      <c r="Z34" s="8" t="s">
        <v>17</v>
      </c>
      <c r="AA34" s="8" t="s">
        <v>17</v>
      </c>
      <c r="AB34" s="8" t="s">
        <v>17</v>
      </c>
      <c r="AC34" s="8" t="s">
        <v>17</v>
      </c>
      <c r="AD34" s="8" t="s">
        <v>17</v>
      </c>
      <c r="AE34" s="8" t="s">
        <v>17</v>
      </c>
      <c r="AF34" s="8" t="s">
        <v>17</v>
      </c>
      <c r="AG34" s="8" t="s">
        <v>17</v>
      </c>
      <c r="AH34" s="8" t="s">
        <v>17</v>
      </c>
      <c r="AI34" s="8" t="s">
        <v>17</v>
      </c>
      <c r="AJ34" s="8" t="s">
        <v>17</v>
      </c>
      <c r="AK34" s="8"/>
      <c r="AL34" s="8">
        <v>187</v>
      </c>
      <c r="AM34" s="8">
        <v>1250</v>
      </c>
      <c r="AN34" s="8">
        <v>3</v>
      </c>
      <c r="AO34" s="10">
        <f t="shared" si="0"/>
        <v>1.4166666666666667</v>
      </c>
      <c r="AP34"/>
      <c r="AR34" s="8" t="str">
        <f t="shared" si="1"/>
        <v>2719SLCORD1530</v>
      </c>
      <c r="AS34" s="8">
        <f>VLOOKUP(AR34,[1]DATA!AR:AS,2,0)</f>
        <v>9.5</v>
      </c>
    </row>
    <row r="35" spans="1:46" ht="15" customHeight="1" x14ac:dyDescent="0.2">
      <c r="A35" s="7">
        <v>1985</v>
      </c>
      <c r="B35" s="8" t="s">
        <v>18</v>
      </c>
      <c r="C35" s="8" t="s">
        <v>15</v>
      </c>
      <c r="D35" s="8" t="s">
        <v>16</v>
      </c>
      <c r="E35" s="9">
        <v>0.64652777777777781</v>
      </c>
      <c r="F35" s="9">
        <v>0.73958333333333337</v>
      </c>
      <c r="G35" s="8" t="s">
        <v>17</v>
      </c>
      <c r="H35" s="8" t="s">
        <v>17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>
        <v>134</v>
      </c>
      <c r="AM35" s="8">
        <v>689</v>
      </c>
      <c r="AN35" s="8">
        <v>3</v>
      </c>
      <c r="AO35" s="10">
        <f t="shared" si="0"/>
        <v>1.4173611111111111</v>
      </c>
      <c r="AP35"/>
      <c r="AR35" s="8" t="str">
        <f t="shared" si="1"/>
        <v>1985SLCSEA1531</v>
      </c>
      <c r="AS35" s="8">
        <f>VLOOKUP(AR35,[1]DATA!AR:AS,2,0)</f>
        <v>4</v>
      </c>
    </row>
    <row r="36" spans="1:46" ht="15" customHeight="1" x14ac:dyDescent="0.2">
      <c r="A36" s="7">
        <v>2750</v>
      </c>
      <c r="B36" s="8" t="s">
        <v>18</v>
      </c>
      <c r="C36" s="8" t="s">
        <v>14</v>
      </c>
      <c r="D36" s="8" t="s">
        <v>16</v>
      </c>
      <c r="E36" s="9">
        <v>0.65277777777777779</v>
      </c>
      <c r="F36" s="9">
        <v>0.78333333333333333</v>
      </c>
      <c r="G36" s="8" t="s">
        <v>17</v>
      </c>
      <c r="H36" s="8" t="s">
        <v>17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>
        <v>188</v>
      </c>
      <c r="AM36" s="8">
        <v>1250</v>
      </c>
      <c r="AN36" s="8">
        <v>3</v>
      </c>
      <c r="AO36" s="10">
        <f t="shared" si="0"/>
        <v>1.4236111111111112</v>
      </c>
      <c r="AP36"/>
      <c r="AR36" s="8" t="str">
        <f t="shared" si="1"/>
        <v>2750SLCORD1540</v>
      </c>
      <c r="AS36" s="8">
        <f>VLOOKUP(AR36,[1]DATA!AR:AS,2,0)</f>
        <v>9.5</v>
      </c>
    </row>
    <row r="37" spans="1:46" ht="15" customHeight="1" x14ac:dyDescent="0.2">
      <c r="A37" s="7">
        <v>2969</v>
      </c>
      <c r="B37" s="8" t="s">
        <v>18</v>
      </c>
      <c r="C37" s="8" t="s">
        <v>15</v>
      </c>
      <c r="D37" s="8">
        <v>738</v>
      </c>
      <c r="E37" s="9">
        <v>0.65972222222222221</v>
      </c>
      <c r="F37" s="9">
        <v>0.75208333333333333</v>
      </c>
      <c r="G37" s="8"/>
      <c r="H37" s="8"/>
      <c r="I37" s="8" t="s">
        <v>17</v>
      </c>
      <c r="J37" s="8" t="s">
        <v>19</v>
      </c>
      <c r="K37" s="8" t="s">
        <v>19</v>
      </c>
      <c r="L37" s="8" t="s">
        <v>19</v>
      </c>
      <c r="M37" s="8" t="s">
        <v>17</v>
      </c>
      <c r="N37" s="8" t="s">
        <v>19</v>
      </c>
      <c r="O37" s="8" t="s">
        <v>19</v>
      </c>
      <c r="P37" s="8" t="s">
        <v>19</v>
      </c>
      <c r="Q37" s="8" t="s">
        <v>19</v>
      </c>
      <c r="R37" s="8" t="s">
        <v>19</v>
      </c>
      <c r="S37" s="8" t="s">
        <v>19</v>
      </c>
      <c r="T37" s="8" t="s">
        <v>17</v>
      </c>
      <c r="U37" s="8" t="s">
        <v>17</v>
      </c>
      <c r="V37" s="8" t="s">
        <v>19</v>
      </c>
      <c r="W37" s="8" t="s">
        <v>19</v>
      </c>
      <c r="X37" s="8" t="s">
        <v>19</v>
      </c>
      <c r="Y37" s="8" t="s">
        <v>19</v>
      </c>
      <c r="Z37" s="8" t="s">
        <v>19</v>
      </c>
      <c r="AA37" s="8" t="s">
        <v>17</v>
      </c>
      <c r="AB37" s="8" t="s">
        <v>17</v>
      </c>
      <c r="AC37" s="8" t="s">
        <v>19</v>
      </c>
      <c r="AD37" s="8" t="s">
        <v>19</v>
      </c>
      <c r="AE37" s="8" t="s">
        <v>19</v>
      </c>
      <c r="AF37" s="8" t="s">
        <v>19</v>
      </c>
      <c r="AG37" s="8" t="s">
        <v>19</v>
      </c>
      <c r="AH37" s="8" t="s">
        <v>17</v>
      </c>
      <c r="AI37" s="8" t="s">
        <v>17</v>
      </c>
      <c r="AJ37" s="8" t="s">
        <v>19</v>
      </c>
      <c r="AK37" s="8"/>
      <c r="AL37" s="8">
        <v>133</v>
      </c>
      <c r="AM37" s="8">
        <v>689</v>
      </c>
      <c r="AN37" s="8">
        <v>3</v>
      </c>
      <c r="AO37" s="10">
        <f t="shared" si="0"/>
        <v>1.4305555555555556</v>
      </c>
      <c r="AP37"/>
      <c r="AR37" s="8" t="str">
        <f t="shared" si="1"/>
        <v>2969SLCSEA1550</v>
      </c>
      <c r="AS37" s="8">
        <f>VLOOKUP(AR37,[1]DATA!AR:AS,2,0)</f>
        <v>4</v>
      </c>
    </row>
    <row r="38" spans="1:46" ht="15" customHeight="1" x14ac:dyDescent="0.2">
      <c r="A38" s="7">
        <v>907</v>
      </c>
      <c r="B38" s="8" t="s">
        <v>21</v>
      </c>
      <c r="C38" s="8" t="s">
        <v>25</v>
      </c>
      <c r="D38" s="8">
        <v>738</v>
      </c>
      <c r="E38" s="9">
        <v>0.66666666666666663</v>
      </c>
      <c r="F38" s="9">
        <v>0.7680555555555556</v>
      </c>
      <c r="G38" s="8"/>
      <c r="H38" s="8"/>
      <c r="I38" s="8" t="s">
        <v>19</v>
      </c>
      <c r="J38" s="8" t="s">
        <v>19</v>
      </c>
      <c r="K38" s="8" t="s">
        <v>19</v>
      </c>
      <c r="L38" s="8" t="s">
        <v>19</v>
      </c>
      <c r="M38" s="8" t="s">
        <v>17</v>
      </c>
      <c r="N38" s="8" t="s">
        <v>19</v>
      </c>
      <c r="O38" s="8" t="s">
        <v>19</v>
      </c>
      <c r="P38" s="8" t="s">
        <v>19</v>
      </c>
      <c r="Q38" s="8" t="s">
        <v>19</v>
      </c>
      <c r="R38" s="8" t="s">
        <v>19</v>
      </c>
      <c r="S38" s="8" t="s">
        <v>19</v>
      </c>
      <c r="T38" s="8" t="s">
        <v>17</v>
      </c>
      <c r="U38" s="8" t="s">
        <v>19</v>
      </c>
      <c r="V38" s="8" t="s">
        <v>19</v>
      </c>
      <c r="W38" s="8" t="s">
        <v>19</v>
      </c>
      <c r="X38" s="8" t="s">
        <v>19</v>
      </c>
      <c r="Y38" s="8" t="s">
        <v>19</v>
      </c>
      <c r="Z38" s="8" t="s">
        <v>19</v>
      </c>
      <c r="AA38" s="8" t="s">
        <v>17</v>
      </c>
      <c r="AB38" s="8" t="s">
        <v>19</v>
      </c>
      <c r="AC38" s="8" t="s">
        <v>19</v>
      </c>
      <c r="AD38" s="8" t="s">
        <v>19</v>
      </c>
      <c r="AE38" s="8" t="s">
        <v>19</v>
      </c>
      <c r="AF38" s="8" t="s">
        <v>19</v>
      </c>
      <c r="AG38" s="8" t="s">
        <v>19</v>
      </c>
      <c r="AH38" s="8" t="s">
        <v>17</v>
      </c>
      <c r="AI38" s="8" t="s">
        <v>19</v>
      </c>
      <c r="AJ38" s="8" t="s">
        <v>19</v>
      </c>
      <c r="AK38" s="8"/>
      <c r="AL38" s="8">
        <v>146</v>
      </c>
      <c r="AM38" s="8">
        <v>834</v>
      </c>
      <c r="AN38" s="8">
        <v>3</v>
      </c>
      <c r="AO38" s="10">
        <f t="shared" si="0"/>
        <v>1.4375</v>
      </c>
      <c r="AP38"/>
      <c r="AR38" s="8" t="str">
        <f t="shared" si="1"/>
        <v>0907LAXPDX1600</v>
      </c>
      <c r="AS38" s="8">
        <f>VLOOKUP(AR38,[1]DATA!AR:AS,2,0)</f>
        <v>4</v>
      </c>
    </row>
    <row r="39" spans="1:46" ht="15" customHeight="1" x14ac:dyDescent="0.2">
      <c r="A39" s="7">
        <v>1629</v>
      </c>
      <c r="B39" s="8" t="s">
        <v>21</v>
      </c>
      <c r="C39" s="8" t="s">
        <v>25</v>
      </c>
      <c r="D39" s="8">
        <v>717</v>
      </c>
      <c r="E39" s="9">
        <v>0.67361111111111116</v>
      </c>
      <c r="F39" s="9">
        <v>0.77500000000000002</v>
      </c>
      <c r="G39" s="8" t="s">
        <v>22</v>
      </c>
      <c r="H39" s="8" t="s">
        <v>22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>
        <v>146</v>
      </c>
      <c r="AM39" s="8">
        <v>834</v>
      </c>
      <c r="AN39" s="8">
        <v>3</v>
      </c>
      <c r="AO39" s="10">
        <f t="shared" si="0"/>
        <v>1.4444444444444446</v>
      </c>
      <c r="AP39"/>
      <c r="AR39" s="8" t="str">
        <f t="shared" si="1"/>
        <v>1629LAXPDX1610</v>
      </c>
      <c r="AS39" s="8">
        <f>VLOOKUP(AR39,[1]DATA!AR:AS,2,0)</f>
        <v>4</v>
      </c>
    </row>
    <row r="40" spans="1:46" ht="15" customHeight="1" x14ac:dyDescent="0.2">
      <c r="A40" s="7">
        <v>2046</v>
      </c>
      <c r="B40" s="7" t="s">
        <v>28</v>
      </c>
      <c r="C40" s="7" t="s">
        <v>21</v>
      </c>
      <c r="D40" s="8">
        <v>717</v>
      </c>
      <c r="E40" s="9">
        <v>0.67708333333333337</v>
      </c>
      <c r="F40" s="9">
        <v>0.73958333333333337</v>
      </c>
      <c r="G40" s="8"/>
      <c r="H40" s="8"/>
      <c r="I40" s="8" t="s">
        <v>22</v>
      </c>
      <c r="J40" s="8" t="s">
        <v>22</v>
      </c>
      <c r="K40" s="8" t="s">
        <v>22</v>
      </c>
      <c r="L40" s="8" t="s">
        <v>22</v>
      </c>
      <c r="M40" s="8"/>
      <c r="N40" s="8" t="s">
        <v>22</v>
      </c>
      <c r="O40" s="8" t="s">
        <v>22</v>
      </c>
      <c r="P40" s="8" t="s">
        <v>22</v>
      </c>
      <c r="Q40" s="8" t="s">
        <v>22</v>
      </c>
      <c r="R40" s="8" t="s">
        <v>22</v>
      </c>
      <c r="S40" s="8" t="s">
        <v>22</v>
      </c>
      <c r="T40" s="8"/>
      <c r="U40" s="8" t="s">
        <v>22</v>
      </c>
      <c r="V40" s="8" t="s">
        <v>22</v>
      </c>
      <c r="W40" s="8" t="s">
        <v>22</v>
      </c>
      <c r="X40" s="8" t="s">
        <v>22</v>
      </c>
      <c r="Y40" s="8" t="s">
        <v>22</v>
      </c>
      <c r="Z40" s="8" t="s">
        <v>22</v>
      </c>
      <c r="AA40" s="8"/>
      <c r="AB40" s="8" t="s">
        <v>22</v>
      </c>
      <c r="AC40" s="8" t="s">
        <v>22</v>
      </c>
      <c r="AD40" s="8" t="s">
        <v>22</v>
      </c>
      <c r="AE40" s="8" t="s">
        <v>22</v>
      </c>
      <c r="AF40" s="8" t="s">
        <v>22</v>
      </c>
      <c r="AG40" s="8" t="s">
        <v>22</v>
      </c>
      <c r="AH40" s="8"/>
      <c r="AI40" s="8" t="s">
        <v>22</v>
      </c>
      <c r="AJ40" s="8" t="s">
        <v>22</v>
      </c>
      <c r="AK40" s="8"/>
      <c r="AL40" s="8">
        <v>90</v>
      </c>
      <c r="AM40" s="8">
        <v>337</v>
      </c>
      <c r="AN40" s="11">
        <v>3</v>
      </c>
      <c r="AO40" s="10">
        <f t="shared" si="0"/>
        <v>1.4479166666666667</v>
      </c>
      <c r="AR40" s="8" t="str">
        <f t="shared" si="1"/>
        <v>2046SFOLAX1615</v>
      </c>
      <c r="AS40" s="8">
        <f>VLOOKUP(AR40,[1]DATA!AR:AS,2,0)</f>
        <v>4</v>
      </c>
    </row>
    <row r="41" spans="1:46" ht="15" customHeight="1" x14ac:dyDescent="0.2">
      <c r="A41" s="7">
        <v>2600</v>
      </c>
      <c r="B41" s="7" t="s">
        <v>25</v>
      </c>
      <c r="C41" s="7" t="s">
        <v>21</v>
      </c>
      <c r="D41" s="8" t="s">
        <v>16</v>
      </c>
      <c r="E41" s="9">
        <v>0.68402777777777779</v>
      </c>
      <c r="F41" s="9">
        <v>0.78125</v>
      </c>
      <c r="G41" s="8" t="s">
        <v>17</v>
      </c>
      <c r="H41" s="8" t="s">
        <v>17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>
        <v>140</v>
      </c>
      <c r="AM41" s="8">
        <v>834</v>
      </c>
      <c r="AN41" s="8">
        <v>3</v>
      </c>
      <c r="AO41" s="10">
        <f t="shared" si="0"/>
        <v>1.4548611111111112</v>
      </c>
      <c r="AR41" s="8" t="str">
        <f t="shared" si="1"/>
        <v>2600PDXLAX1625</v>
      </c>
      <c r="AS41" s="8">
        <f>VLOOKUP(AR41,[1]DATA!AR:AS,2,0)</f>
        <v>4</v>
      </c>
    </row>
    <row r="42" spans="1:46" ht="15" customHeight="1" x14ac:dyDescent="0.2">
      <c r="A42" s="7">
        <v>2976</v>
      </c>
      <c r="B42" s="8" t="s">
        <v>15</v>
      </c>
      <c r="C42" s="8" t="s">
        <v>32</v>
      </c>
      <c r="D42" s="8">
        <v>738</v>
      </c>
      <c r="E42" s="9">
        <v>0.69097222222222221</v>
      </c>
      <c r="F42" s="9">
        <v>0.80902777777777779</v>
      </c>
      <c r="G42" s="8" t="s">
        <v>19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>
        <v>170</v>
      </c>
      <c r="AM42" s="8">
        <v>987</v>
      </c>
      <c r="AN42" s="8">
        <v>3</v>
      </c>
      <c r="AO42" s="10">
        <f t="shared" si="0"/>
        <v>1.4618055555555556</v>
      </c>
      <c r="AR42" s="8" t="str">
        <f t="shared" si="1"/>
        <v>2976SEAPSP1635</v>
      </c>
      <c r="AS42" s="8">
        <f>VLOOKUP(AR42,[1]DATA!AR:AS,2,0)</f>
        <v>4.5</v>
      </c>
    </row>
    <row r="43" spans="1:46" ht="15" customHeight="1" x14ac:dyDescent="0.2">
      <c r="A43" s="7">
        <v>1428</v>
      </c>
      <c r="B43" s="7" t="s">
        <v>15</v>
      </c>
      <c r="C43" s="7" t="s">
        <v>28</v>
      </c>
      <c r="D43" s="7">
        <v>717</v>
      </c>
      <c r="E43" s="9">
        <v>0.70138888888888884</v>
      </c>
      <c r="F43" s="9">
        <v>0.80208333333333337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 t="s">
        <v>22</v>
      </c>
      <c r="S43" s="8" t="s">
        <v>22</v>
      </c>
      <c r="T43" s="8"/>
      <c r="U43" s="8" t="s">
        <v>22</v>
      </c>
      <c r="V43" s="8" t="s">
        <v>22</v>
      </c>
      <c r="W43" s="8" t="s">
        <v>22</v>
      </c>
      <c r="X43" s="8" t="s">
        <v>22</v>
      </c>
      <c r="Y43" s="8" t="s">
        <v>22</v>
      </c>
      <c r="Z43" s="8" t="s">
        <v>22</v>
      </c>
      <c r="AA43" s="8"/>
      <c r="AB43" s="8" t="s">
        <v>22</v>
      </c>
      <c r="AC43" s="8" t="s">
        <v>22</v>
      </c>
      <c r="AD43" s="8" t="s">
        <v>22</v>
      </c>
      <c r="AE43" s="8" t="s">
        <v>22</v>
      </c>
      <c r="AF43" s="8" t="s">
        <v>22</v>
      </c>
      <c r="AG43" s="8" t="s">
        <v>22</v>
      </c>
      <c r="AH43" s="8"/>
      <c r="AI43" s="8" t="s">
        <v>22</v>
      </c>
      <c r="AJ43" s="8" t="s">
        <v>22</v>
      </c>
      <c r="AK43" s="8"/>
      <c r="AL43" s="8">
        <v>145</v>
      </c>
      <c r="AM43" s="8">
        <v>679</v>
      </c>
      <c r="AN43" s="11">
        <v>3</v>
      </c>
      <c r="AO43" s="10">
        <f t="shared" si="0"/>
        <v>1.4722222222222223</v>
      </c>
      <c r="AR43" s="8" t="str">
        <f t="shared" si="1"/>
        <v>1428SEASFO1650</v>
      </c>
      <c r="AS43" s="8">
        <f>VLOOKUP(AR43,[1]DATA!AR:AS,2,0)</f>
        <v>4.5</v>
      </c>
    </row>
    <row r="44" spans="1:46" ht="15" customHeight="1" x14ac:dyDescent="0.2">
      <c r="A44" s="7">
        <v>2076</v>
      </c>
      <c r="B44" s="7" t="s">
        <v>21</v>
      </c>
      <c r="C44" s="7" t="s">
        <v>28</v>
      </c>
      <c r="D44" s="8">
        <v>717</v>
      </c>
      <c r="E44" s="9">
        <v>0.70833333333333337</v>
      </c>
      <c r="F44" s="9">
        <v>0.77708333333333324</v>
      </c>
      <c r="G44" s="8"/>
      <c r="H44" s="8"/>
      <c r="I44" s="8"/>
      <c r="J44" s="8" t="s">
        <v>22</v>
      </c>
      <c r="K44" s="8" t="s">
        <v>22</v>
      </c>
      <c r="L44" s="8" t="s">
        <v>22</v>
      </c>
      <c r="M44" s="8" t="s">
        <v>22</v>
      </c>
      <c r="N44" s="8" t="s">
        <v>22</v>
      </c>
      <c r="O44" s="8" t="s">
        <v>22</v>
      </c>
      <c r="P44" s="8" t="s">
        <v>22</v>
      </c>
      <c r="Q44" s="8" t="s">
        <v>22</v>
      </c>
      <c r="R44" s="8" t="s">
        <v>22</v>
      </c>
      <c r="S44" s="8" t="s">
        <v>22</v>
      </c>
      <c r="T44" s="8" t="s">
        <v>22</v>
      </c>
      <c r="U44" s="8" t="s">
        <v>22</v>
      </c>
      <c r="V44" s="8" t="s">
        <v>22</v>
      </c>
      <c r="W44" s="8" t="s">
        <v>22</v>
      </c>
      <c r="X44" s="8" t="s">
        <v>22</v>
      </c>
      <c r="Y44" s="8" t="s">
        <v>22</v>
      </c>
      <c r="Z44" s="8" t="s">
        <v>22</v>
      </c>
      <c r="AA44" s="8" t="s">
        <v>22</v>
      </c>
      <c r="AB44" s="8" t="s">
        <v>22</v>
      </c>
      <c r="AC44" s="8" t="s">
        <v>22</v>
      </c>
      <c r="AD44" s="8" t="s">
        <v>22</v>
      </c>
      <c r="AE44" s="8" t="s">
        <v>22</v>
      </c>
      <c r="AF44" s="8" t="s">
        <v>22</v>
      </c>
      <c r="AG44" s="8" t="s">
        <v>22</v>
      </c>
      <c r="AH44" s="8" t="s">
        <v>22</v>
      </c>
      <c r="AI44" s="8" t="s">
        <v>22</v>
      </c>
      <c r="AJ44" s="8" t="s">
        <v>22</v>
      </c>
      <c r="AK44" s="8"/>
      <c r="AL44" s="8">
        <v>99</v>
      </c>
      <c r="AM44" s="8">
        <v>337</v>
      </c>
      <c r="AN44" s="11">
        <v>3</v>
      </c>
      <c r="AO44" s="10">
        <f t="shared" si="0"/>
        <v>1.4791666666666667</v>
      </c>
      <c r="AR44" s="8" t="str">
        <f t="shared" si="1"/>
        <v>2076LAXSFO1700</v>
      </c>
      <c r="AS44" s="8">
        <f>VLOOKUP(AR44,[1]DATA!AR:AS,2,0)</f>
        <v>4</v>
      </c>
    </row>
    <row r="45" spans="1:46" ht="15" customHeight="1" x14ac:dyDescent="0.2">
      <c r="A45" s="7">
        <v>1949</v>
      </c>
      <c r="B45" s="8" t="s">
        <v>15</v>
      </c>
      <c r="C45" s="8" t="s">
        <v>14</v>
      </c>
      <c r="D45" s="8" t="s">
        <v>16</v>
      </c>
      <c r="E45" s="9">
        <v>0.70833333333333337</v>
      </c>
      <c r="F45" s="9">
        <v>0.88541666666666663</v>
      </c>
      <c r="G45" s="8" t="s">
        <v>17</v>
      </c>
      <c r="H45" s="8" t="s">
        <v>17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>
        <v>255</v>
      </c>
      <c r="AM45" s="8">
        <v>1720</v>
      </c>
      <c r="AN45" s="8">
        <v>3</v>
      </c>
      <c r="AO45" s="10">
        <f t="shared" si="0"/>
        <v>1.4791666666666667</v>
      </c>
      <c r="AR45" s="8" t="str">
        <f t="shared" si="1"/>
        <v>1949SEAORD1700</v>
      </c>
      <c r="AS45" s="8">
        <f>VLOOKUP(AR45,[1]DATA!AR:AS,2,0)</f>
        <v>10.5</v>
      </c>
    </row>
    <row r="46" spans="1:46" ht="15" customHeight="1" x14ac:dyDescent="0.2">
      <c r="A46" s="12">
        <v>2804</v>
      </c>
      <c r="B46" s="12" t="s">
        <v>18</v>
      </c>
      <c r="C46" s="12" t="s">
        <v>33</v>
      </c>
      <c r="D46" s="8">
        <v>717</v>
      </c>
      <c r="E46" s="9">
        <v>0.70833333333333337</v>
      </c>
      <c r="F46" s="9">
        <v>0.80902777777777779</v>
      </c>
      <c r="G46" s="8"/>
      <c r="H46" s="8"/>
      <c r="I46" s="8" t="s">
        <v>22</v>
      </c>
      <c r="J46" s="8" t="s">
        <v>22</v>
      </c>
      <c r="K46" s="8" t="s">
        <v>22</v>
      </c>
      <c r="L46" s="8" t="s">
        <v>22</v>
      </c>
      <c r="M46" s="8" t="s">
        <v>22</v>
      </c>
      <c r="N46" s="8" t="s">
        <v>22</v>
      </c>
      <c r="O46" s="8" t="s">
        <v>22</v>
      </c>
      <c r="P46" s="8" t="s">
        <v>22</v>
      </c>
      <c r="Q46" s="8" t="s">
        <v>22</v>
      </c>
      <c r="R46" s="8" t="s">
        <v>22</v>
      </c>
      <c r="S46" s="8" t="s">
        <v>22</v>
      </c>
      <c r="T46" s="8" t="s">
        <v>22</v>
      </c>
      <c r="U46" s="8" t="s">
        <v>22</v>
      </c>
      <c r="V46" s="8" t="s">
        <v>22</v>
      </c>
      <c r="W46" s="8" t="s">
        <v>22</v>
      </c>
      <c r="X46" s="8" t="s">
        <v>22</v>
      </c>
      <c r="Y46" s="8" t="s">
        <v>22</v>
      </c>
      <c r="Z46" s="8" t="s">
        <v>22</v>
      </c>
      <c r="AA46" s="8" t="s">
        <v>22</v>
      </c>
      <c r="AB46" s="8" t="s">
        <v>22</v>
      </c>
      <c r="AC46" s="8" t="s">
        <v>22</v>
      </c>
      <c r="AD46" s="8" t="s">
        <v>22</v>
      </c>
      <c r="AE46" s="8" t="s">
        <v>22</v>
      </c>
      <c r="AF46" s="8" t="s">
        <v>22</v>
      </c>
      <c r="AG46" s="8" t="s">
        <v>22</v>
      </c>
      <c r="AH46" s="8" t="s">
        <v>22</v>
      </c>
      <c r="AI46" s="8" t="s">
        <v>22</v>
      </c>
      <c r="AJ46" s="8" t="s">
        <v>22</v>
      </c>
      <c r="AK46" s="8"/>
      <c r="AL46" s="8">
        <v>145</v>
      </c>
      <c r="AM46" s="8">
        <v>797</v>
      </c>
      <c r="AN46" s="11">
        <v>3</v>
      </c>
      <c r="AO46" s="10">
        <f t="shared" si="0"/>
        <v>1.4791666666666667</v>
      </c>
      <c r="AR46" s="8" t="str">
        <f t="shared" si="1"/>
        <v>2804SLCYVR1700</v>
      </c>
      <c r="AS46" s="8">
        <f>VLOOKUP(AR46,[1]DATA!AR:AS,2,0)</f>
        <v>3.5</v>
      </c>
    </row>
    <row r="47" spans="1:46" ht="15" customHeight="1" x14ac:dyDescent="0.2">
      <c r="A47" s="7">
        <v>1588</v>
      </c>
      <c r="B47" s="8" t="s">
        <v>20</v>
      </c>
      <c r="C47" s="8" t="s">
        <v>21</v>
      </c>
      <c r="D47" s="8">
        <v>717</v>
      </c>
      <c r="E47" s="9">
        <v>0.71180555555555547</v>
      </c>
      <c r="F47" s="9">
        <v>0.82291666666666663</v>
      </c>
      <c r="G47" s="8" t="s">
        <v>22</v>
      </c>
      <c r="H47" s="8" t="s">
        <v>22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>
        <v>160</v>
      </c>
      <c r="AM47" s="8">
        <v>862</v>
      </c>
      <c r="AN47" s="8">
        <v>3</v>
      </c>
      <c r="AO47" s="10">
        <f t="shared" si="0"/>
        <v>1.4826388888888888</v>
      </c>
      <c r="AR47" s="8" t="str">
        <f t="shared" si="1"/>
        <v>1588DENLAX1705</v>
      </c>
      <c r="AS47" s="8">
        <f>VLOOKUP(AR47,[1]DATA!AR:AS,2,0)</f>
        <v>6</v>
      </c>
    </row>
    <row r="48" spans="1:46" ht="15" customHeight="1" x14ac:dyDescent="0.2">
      <c r="A48" s="7">
        <v>1254</v>
      </c>
      <c r="B48" s="7" t="s">
        <v>20</v>
      </c>
      <c r="C48" s="7" t="s">
        <v>15</v>
      </c>
      <c r="D48" s="8">
        <v>717</v>
      </c>
      <c r="E48" s="9">
        <v>0.71180555555555547</v>
      </c>
      <c r="F48" s="9">
        <v>0.83680555555555547</v>
      </c>
      <c r="G48" s="8" t="s">
        <v>22</v>
      </c>
      <c r="H48" s="8" t="s">
        <v>22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>
        <v>180</v>
      </c>
      <c r="AM48" s="8">
        <v>1024</v>
      </c>
      <c r="AN48" s="11">
        <v>3</v>
      </c>
      <c r="AO48" s="10">
        <f t="shared" si="0"/>
        <v>1.4826388888888888</v>
      </c>
      <c r="AR48" s="8" t="str">
        <f t="shared" si="1"/>
        <v>1254DENSEA1705</v>
      </c>
      <c r="AS48" s="8">
        <f>VLOOKUP(AR48,[1]DATA!AR:AS,2,0)</f>
        <v>5.5</v>
      </c>
      <c r="AT48" s="13">
        <v>55</v>
      </c>
    </row>
    <row r="49" spans="1:46" ht="15" customHeight="1" x14ac:dyDescent="0.2">
      <c r="A49" s="7">
        <v>1269</v>
      </c>
      <c r="B49" s="8" t="s">
        <v>18</v>
      </c>
      <c r="C49" s="8" t="s">
        <v>15</v>
      </c>
      <c r="D49" s="8">
        <v>739</v>
      </c>
      <c r="E49" s="9">
        <v>0.71527777777777779</v>
      </c>
      <c r="F49" s="9">
        <v>0.80555555555555547</v>
      </c>
      <c r="G49" s="8" t="s">
        <v>27</v>
      </c>
      <c r="H49" s="8" t="s">
        <v>27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>
        <v>130</v>
      </c>
      <c r="AM49" s="8">
        <v>689</v>
      </c>
      <c r="AN49" s="8">
        <v>3</v>
      </c>
      <c r="AO49" s="10">
        <f t="shared" si="0"/>
        <v>1.4861111111111112</v>
      </c>
      <c r="AR49" s="8" t="str">
        <f t="shared" si="1"/>
        <v>1269SLCSEA1710</v>
      </c>
      <c r="AS49" s="8">
        <f>VLOOKUP(AR49,[1]DATA!AR:AS,2,0)</f>
        <v>4</v>
      </c>
    </row>
    <row r="50" spans="1:46" ht="15" customHeight="1" x14ac:dyDescent="0.2">
      <c r="A50" s="7">
        <v>2023</v>
      </c>
      <c r="B50" s="8" t="s">
        <v>21</v>
      </c>
      <c r="C50" s="8" t="s">
        <v>20</v>
      </c>
      <c r="D50" s="8" t="s">
        <v>16</v>
      </c>
      <c r="E50" s="9">
        <v>0.71875</v>
      </c>
      <c r="F50" s="9">
        <v>0.82013888888888886</v>
      </c>
      <c r="G50" s="8"/>
      <c r="H50" s="8"/>
      <c r="I50" s="8" t="s">
        <v>17</v>
      </c>
      <c r="J50" s="8" t="s">
        <v>17</v>
      </c>
      <c r="K50" s="8" t="s">
        <v>17</v>
      </c>
      <c r="L50" s="8" t="s">
        <v>17</v>
      </c>
      <c r="M50" s="8"/>
      <c r="N50" s="8" t="s">
        <v>17</v>
      </c>
      <c r="O50" s="8" t="s">
        <v>17</v>
      </c>
      <c r="P50" s="8" t="s">
        <v>17</v>
      </c>
      <c r="Q50" s="8" t="s">
        <v>17</v>
      </c>
      <c r="R50" s="8" t="s">
        <v>17</v>
      </c>
      <c r="S50" s="8" t="s">
        <v>17</v>
      </c>
      <c r="T50" s="8"/>
      <c r="U50" s="8" t="s">
        <v>17</v>
      </c>
      <c r="V50" s="8" t="s">
        <v>17</v>
      </c>
      <c r="W50" s="8" t="s">
        <v>17</v>
      </c>
      <c r="X50" s="8" t="s">
        <v>17</v>
      </c>
      <c r="Y50" s="8" t="s">
        <v>17</v>
      </c>
      <c r="Z50" s="8" t="s">
        <v>17</v>
      </c>
      <c r="AA50" s="8"/>
      <c r="AB50" s="8" t="s">
        <v>17</v>
      </c>
      <c r="AC50" s="8" t="s">
        <v>17</v>
      </c>
      <c r="AD50" s="8" t="s">
        <v>17</v>
      </c>
      <c r="AE50" s="8" t="s">
        <v>17</v>
      </c>
      <c r="AF50" s="8" t="s">
        <v>17</v>
      </c>
      <c r="AG50" s="8" t="s">
        <v>17</v>
      </c>
      <c r="AH50" s="8"/>
      <c r="AI50" s="8" t="s">
        <v>17</v>
      </c>
      <c r="AJ50" s="8" t="s">
        <v>17</v>
      </c>
      <c r="AK50" s="8"/>
      <c r="AL50" s="8">
        <v>146</v>
      </c>
      <c r="AM50" s="8">
        <v>862</v>
      </c>
      <c r="AN50" s="8">
        <v>3</v>
      </c>
      <c r="AO50" s="10">
        <f t="shared" si="0"/>
        <v>1.4895833333333335</v>
      </c>
      <c r="AR50" s="8" t="str">
        <f t="shared" si="1"/>
        <v>2023LAXDEN1715</v>
      </c>
      <c r="AS50" s="8">
        <f>VLOOKUP(AR50,[1]DATA!AR:AS,2,0)</f>
        <v>6</v>
      </c>
    </row>
    <row r="51" spans="1:46" ht="15" customHeight="1" x14ac:dyDescent="0.2">
      <c r="A51" s="7">
        <v>1756</v>
      </c>
      <c r="B51" s="7" t="s">
        <v>15</v>
      </c>
      <c r="C51" s="7" t="s">
        <v>18</v>
      </c>
      <c r="D51" s="7" t="s">
        <v>16</v>
      </c>
      <c r="E51" s="9">
        <v>0.71944444444444444</v>
      </c>
      <c r="F51" s="9">
        <v>0.80069444444444438</v>
      </c>
      <c r="G51" s="8" t="s">
        <v>17</v>
      </c>
      <c r="H51" s="8" t="s">
        <v>17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117</v>
      </c>
      <c r="AM51" s="8">
        <v>689</v>
      </c>
      <c r="AN51" s="8">
        <v>3</v>
      </c>
      <c r="AO51" s="10">
        <f t="shared" si="0"/>
        <v>1.4902777777777778</v>
      </c>
      <c r="AR51" s="8" t="str">
        <f t="shared" si="1"/>
        <v>1756SEASLC1716</v>
      </c>
      <c r="AS51" s="8">
        <f>VLOOKUP(AR51,[1]DATA!AR:AS,2,0)</f>
        <v>4</v>
      </c>
    </row>
    <row r="52" spans="1:46" ht="15" customHeight="1" x14ac:dyDescent="0.2">
      <c r="A52" s="7">
        <v>1513</v>
      </c>
      <c r="B52" s="7" t="s">
        <v>28</v>
      </c>
      <c r="C52" s="7" t="s">
        <v>21</v>
      </c>
      <c r="D52" s="8" t="s">
        <v>16</v>
      </c>
      <c r="E52" s="9">
        <v>0.72222222222222221</v>
      </c>
      <c r="F52" s="9">
        <v>0.78263888888888899</v>
      </c>
      <c r="G52" s="8"/>
      <c r="H52" s="8"/>
      <c r="I52" s="8"/>
      <c r="J52" s="8"/>
      <c r="K52" s="8"/>
      <c r="L52" s="8"/>
      <c r="M52" s="8" t="s">
        <v>17</v>
      </c>
      <c r="N52" s="8"/>
      <c r="O52" s="8"/>
      <c r="P52" s="8"/>
      <c r="Q52" s="8"/>
      <c r="R52" s="8"/>
      <c r="S52" s="8"/>
      <c r="T52" s="8" t="s">
        <v>17</v>
      </c>
      <c r="U52" s="8"/>
      <c r="V52" s="8"/>
      <c r="W52" s="8"/>
      <c r="X52" s="8"/>
      <c r="Y52" s="8"/>
      <c r="Z52" s="8"/>
      <c r="AA52" s="8" t="s">
        <v>17</v>
      </c>
      <c r="AB52" s="8"/>
      <c r="AC52" s="8"/>
      <c r="AD52" s="8"/>
      <c r="AE52" s="8"/>
      <c r="AF52" s="8"/>
      <c r="AG52" s="8"/>
      <c r="AH52" s="8" t="s">
        <v>17</v>
      </c>
      <c r="AI52" s="8"/>
      <c r="AJ52" s="8"/>
      <c r="AK52" s="8"/>
      <c r="AL52" s="8">
        <v>87</v>
      </c>
      <c r="AM52" s="8">
        <v>337</v>
      </c>
      <c r="AN52" s="11">
        <v>3</v>
      </c>
      <c r="AO52" s="10">
        <f t="shared" si="0"/>
        <v>1.4930555555555556</v>
      </c>
      <c r="AR52" s="8" t="str">
        <f t="shared" si="1"/>
        <v>1513SFOLAX1720</v>
      </c>
      <c r="AS52" s="8">
        <f>VLOOKUP(AR52,[1]DATA!AR:AS,2,0)</f>
        <v>4</v>
      </c>
    </row>
    <row r="53" spans="1:46" ht="15" customHeight="1" x14ac:dyDescent="0.2">
      <c r="A53" s="7">
        <v>879</v>
      </c>
      <c r="B53" s="7" t="s">
        <v>18</v>
      </c>
      <c r="C53" s="7" t="s">
        <v>23</v>
      </c>
      <c r="D53" s="8">
        <v>717</v>
      </c>
      <c r="E53" s="9">
        <v>0.72569444444444453</v>
      </c>
      <c r="F53" s="9">
        <v>0.79722222222222217</v>
      </c>
      <c r="G53" s="8"/>
      <c r="H53" s="8"/>
      <c r="I53" s="8"/>
      <c r="J53" s="8"/>
      <c r="K53" s="8"/>
      <c r="L53" s="8" t="s">
        <v>22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>
        <v>103</v>
      </c>
      <c r="AM53" s="8">
        <v>546</v>
      </c>
      <c r="AN53" s="11">
        <v>3</v>
      </c>
      <c r="AO53" s="10">
        <f t="shared" si="0"/>
        <v>1.4965277777777779</v>
      </c>
      <c r="AR53" s="8" t="str">
        <f t="shared" si="1"/>
        <v>0879SLCGEG1725</v>
      </c>
      <c r="AS53" s="8">
        <f>VLOOKUP(AR53,[1]DATA!AR:AS,2,0)</f>
        <v>2.5</v>
      </c>
      <c r="AT53" s="13">
        <v>55</v>
      </c>
    </row>
    <row r="54" spans="1:46" ht="15" customHeight="1" x14ac:dyDescent="0.2">
      <c r="A54" s="7">
        <v>2005</v>
      </c>
      <c r="B54" s="7" t="s">
        <v>18</v>
      </c>
      <c r="C54" s="7" t="s">
        <v>23</v>
      </c>
      <c r="D54" s="8">
        <v>717</v>
      </c>
      <c r="E54" s="9">
        <v>0.72569444444444453</v>
      </c>
      <c r="F54" s="9">
        <v>0.79722222222222217</v>
      </c>
      <c r="G54" s="8" t="s">
        <v>17</v>
      </c>
      <c r="H54" s="8" t="s">
        <v>17</v>
      </c>
      <c r="I54" s="8" t="s">
        <v>22</v>
      </c>
      <c r="J54" s="8" t="s">
        <v>22</v>
      </c>
      <c r="K54" s="8" t="s">
        <v>22</v>
      </c>
      <c r="L54" s="8"/>
      <c r="M54" s="8" t="s">
        <v>22</v>
      </c>
      <c r="N54" s="8" t="s">
        <v>22</v>
      </c>
      <c r="O54" s="8" t="s">
        <v>22</v>
      </c>
      <c r="P54" s="8" t="s">
        <v>22</v>
      </c>
      <c r="Q54" s="8" t="s">
        <v>22</v>
      </c>
      <c r="R54" s="8" t="s">
        <v>22</v>
      </c>
      <c r="S54" s="8" t="s">
        <v>22</v>
      </c>
      <c r="T54" s="8" t="s">
        <v>22</v>
      </c>
      <c r="U54" s="8" t="s">
        <v>22</v>
      </c>
      <c r="V54" s="8" t="s">
        <v>22</v>
      </c>
      <c r="W54" s="8" t="s">
        <v>22</v>
      </c>
      <c r="X54" s="8" t="s">
        <v>22</v>
      </c>
      <c r="Y54" s="8" t="s">
        <v>22</v>
      </c>
      <c r="Z54" s="8" t="s">
        <v>22</v>
      </c>
      <c r="AA54" s="8" t="s">
        <v>22</v>
      </c>
      <c r="AB54" s="8" t="s">
        <v>22</v>
      </c>
      <c r="AC54" s="8" t="s">
        <v>22</v>
      </c>
      <c r="AD54" s="8" t="s">
        <v>22</v>
      </c>
      <c r="AE54" s="8" t="s">
        <v>22</v>
      </c>
      <c r="AF54" s="8" t="s">
        <v>22</v>
      </c>
      <c r="AG54" s="8" t="s">
        <v>22</v>
      </c>
      <c r="AH54" s="8" t="s">
        <v>22</v>
      </c>
      <c r="AI54" s="8" t="s">
        <v>22</v>
      </c>
      <c r="AJ54" s="8" t="s">
        <v>22</v>
      </c>
      <c r="AK54" s="8"/>
      <c r="AL54" s="8">
        <v>103</v>
      </c>
      <c r="AM54" s="8">
        <v>546</v>
      </c>
      <c r="AN54" s="11">
        <v>3</v>
      </c>
      <c r="AO54" s="10">
        <f t="shared" si="0"/>
        <v>1.4965277777777779</v>
      </c>
      <c r="AR54" s="8" t="str">
        <f t="shared" si="1"/>
        <v>2005SLCGEG1725</v>
      </c>
      <c r="AS54" s="8">
        <f>VLOOKUP(AR54,[1]DATA!AR:AS,2,0)</f>
        <v>2.5</v>
      </c>
      <c r="AT54" s="13">
        <v>55</v>
      </c>
    </row>
    <row r="55" spans="1:46" ht="15" customHeight="1" x14ac:dyDescent="0.2">
      <c r="A55" s="7">
        <v>2562</v>
      </c>
      <c r="B55" s="8" t="s">
        <v>18</v>
      </c>
      <c r="C55" s="8" t="s">
        <v>26</v>
      </c>
      <c r="D55" s="8">
        <v>738</v>
      </c>
      <c r="E55" s="9">
        <v>0.72569444444444453</v>
      </c>
      <c r="F55" s="9">
        <v>0.80138888888888893</v>
      </c>
      <c r="G55" s="8" t="s">
        <v>19</v>
      </c>
      <c r="H55" s="8" t="s">
        <v>19</v>
      </c>
      <c r="I55" s="8" t="s">
        <v>19</v>
      </c>
      <c r="J55" s="8" t="s">
        <v>19</v>
      </c>
      <c r="K55" s="8" t="s">
        <v>19</v>
      </c>
      <c r="L55" s="8" t="s">
        <v>19</v>
      </c>
      <c r="M55" s="8" t="s">
        <v>19</v>
      </c>
      <c r="N55" s="8" t="s">
        <v>19</v>
      </c>
      <c r="O55" s="8" t="s">
        <v>19</v>
      </c>
      <c r="P55" s="8" t="s">
        <v>19</v>
      </c>
      <c r="Q55" s="8" t="s">
        <v>19</v>
      </c>
      <c r="R55" s="8" t="s">
        <v>19</v>
      </c>
      <c r="S55" s="8" t="s">
        <v>19</v>
      </c>
      <c r="T55" s="8" t="s">
        <v>19</v>
      </c>
      <c r="U55" s="8" t="s">
        <v>19</v>
      </c>
      <c r="V55" s="8" t="s">
        <v>19</v>
      </c>
      <c r="W55" s="8" t="s">
        <v>19</v>
      </c>
      <c r="X55" s="8" t="s">
        <v>19</v>
      </c>
      <c r="Y55" s="8" t="s">
        <v>19</v>
      </c>
      <c r="Z55" s="8" t="s">
        <v>19</v>
      </c>
      <c r="AA55" s="8" t="s">
        <v>19</v>
      </c>
      <c r="AB55" s="8" t="s">
        <v>19</v>
      </c>
      <c r="AC55" s="8" t="s">
        <v>19</v>
      </c>
      <c r="AD55" s="8" t="s">
        <v>19</v>
      </c>
      <c r="AE55" s="8" t="s">
        <v>19</v>
      </c>
      <c r="AF55" s="8" t="s">
        <v>19</v>
      </c>
      <c r="AG55" s="8" t="s">
        <v>19</v>
      </c>
      <c r="AH55" s="8" t="s">
        <v>19</v>
      </c>
      <c r="AI55" s="8" t="s">
        <v>19</v>
      </c>
      <c r="AJ55" s="8" t="s">
        <v>19</v>
      </c>
      <c r="AK55" s="8"/>
      <c r="AL55" s="8">
        <v>109</v>
      </c>
      <c r="AM55" s="8">
        <v>532</v>
      </c>
      <c r="AN55" s="8">
        <v>3</v>
      </c>
      <c r="AO55" s="10">
        <f t="shared" si="0"/>
        <v>1.4965277777777779</v>
      </c>
      <c r="AR55" s="8" t="str">
        <f t="shared" si="1"/>
        <v>2562SLCSMF1725</v>
      </c>
      <c r="AS55" s="8">
        <f>VLOOKUP(AR55,[1]DATA!AR:AS,2,0)</f>
        <v>2.5</v>
      </c>
    </row>
    <row r="56" spans="1:46" ht="15" customHeight="1" x14ac:dyDescent="0.2">
      <c r="A56" s="7">
        <v>1663</v>
      </c>
      <c r="B56" s="8" t="s">
        <v>21</v>
      </c>
      <c r="C56" s="8" t="s">
        <v>20</v>
      </c>
      <c r="D56" s="8">
        <v>717</v>
      </c>
      <c r="E56" s="9">
        <v>0.73958333333333337</v>
      </c>
      <c r="F56" s="9">
        <v>0.84305555555555556</v>
      </c>
      <c r="G56" s="8" t="s">
        <v>22</v>
      </c>
      <c r="H56" s="8" t="s">
        <v>22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149</v>
      </c>
      <c r="AM56" s="8">
        <v>862</v>
      </c>
      <c r="AN56" s="8">
        <v>3</v>
      </c>
      <c r="AO56" s="10">
        <f t="shared" si="0"/>
        <v>1.5104166666666667</v>
      </c>
      <c r="AR56" s="8" t="str">
        <f t="shared" si="1"/>
        <v>1663LAXDEN1745</v>
      </c>
      <c r="AS56" s="8">
        <f>VLOOKUP(AR56,[1]DATA!AR:AS,2,0)</f>
        <v>6</v>
      </c>
    </row>
    <row r="57" spans="1:46" ht="15" customHeight="1" x14ac:dyDescent="0.2">
      <c r="A57" s="7">
        <v>1721</v>
      </c>
      <c r="B57" s="8" t="s">
        <v>21</v>
      </c>
      <c r="C57" s="8" t="s">
        <v>20</v>
      </c>
      <c r="D57" s="8" t="s">
        <v>16</v>
      </c>
      <c r="E57" s="9">
        <v>0.75</v>
      </c>
      <c r="F57" s="9">
        <v>0.84722222222222221</v>
      </c>
      <c r="G57" s="8"/>
      <c r="H57" s="8"/>
      <c r="I57" s="8"/>
      <c r="J57" s="8"/>
      <c r="K57" s="8"/>
      <c r="L57" s="8"/>
      <c r="M57" s="8" t="s">
        <v>17</v>
      </c>
      <c r="N57" s="8"/>
      <c r="O57" s="8"/>
      <c r="P57" s="8"/>
      <c r="Q57" s="8"/>
      <c r="R57" s="8"/>
      <c r="S57" s="8"/>
      <c r="T57" s="8" t="s">
        <v>17</v>
      </c>
      <c r="U57" s="8"/>
      <c r="V57" s="8"/>
      <c r="W57" s="8"/>
      <c r="X57" s="8"/>
      <c r="Y57" s="8"/>
      <c r="Z57" s="8"/>
      <c r="AA57" s="8" t="s">
        <v>17</v>
      </c>
      <c r="AB57" s="8"/>
      <c r="AC57" s="8"/>
      <c r="AD57" s="8"/>
      <c r="AE57" s="8"/>
      <c r="AF57" s="8"/>
      <c r="AG57" s="8"/>
      <c r="AH57" s="8" t="s">
        <v>17</v>
      </c>
      <c r="AI57" s="8"/>
      <c r="AJ57" s="8"/>
      <c r="AK57" s="8"/>
      <c r="AL57" s="8">
        <v>140</v>
      </c>
      <c r="AM57" s="8">
        <v>862</v>
      </c>
      <c r="AN57" s="8">
        <v>3</v>
      </c>
      <c r="AO57" s="10">
        <f t="shared" si="0"/>
        <v>1.5208333333333335</v>
      </c>
      <c r="AR57" s="8" t="str">
        <f t="shared" si="1"/>
        <v>1721LAXDEN1800</v>
      </c>
      <c r="AS57" s="8">
        <f>VLOOKUP(AR57,[1]DATA!AR:AS,2,0)</f>
        <v>6</v>
      </c>
    </row>
    <row r="58" spans="1:46" ht="15" customHeight="1" x14ac:dyDescent="0.2">
      <c r="A58" s="7">
        <v>2157</v>
      </c>
      <c r="B58" s="7" t="s">
        <v>28</v>
      </c>
      <c r="C58" s="7" t="s">
        <v>21</v>
      </c>
      <c r="D58" s="8">
        <v>738</v>
      </c>
      <c r="E58" s="9">
        <v>0.75</v>
      </c>
      <c r="F58" s="9">
        <v>0.81944444444444453</v>
      </c>
      <c r="G58" s="8"/>
      <c r="H58" s="8"/>
      <c r="I58" s="8" t="s">
        <v>19</v>
      </c>
      <c r="J58" s="8" t="s">
        <v>19</v>
      </c>
      <c r="K58" s="8" t="s">
        <v>19</v>
      </c>
      <c r="L58" s="8" t="s">
        <v>19</v>
      </c>
      <c r="M58" s="8"/>
      <c r="N58" s="8" t="s">
        <v>19</v>
      </c>
      <c r="O58" s="8" t="s">
        <v>19</v>
      </c>
      <c r="P58" s="8" t="s">
        <v>19</v>
      </c>
      <c r="Q58" s="8" t="s">
        <v>19</v>
      </c>
      <c r="R58" s="8" t="s">
        <v>19</v>
      </c>
      <c r="S58" s="8" t="s">
        <v>19</v>
      </c>
      <c r="T58" s="8"/>
      <c r="U58" s="8" t="s">
        <v>19</v>
      </c>
      <c r="V58" s="8" t="s">
        <v>19</v>
      </c>
      <c r="W58" s="8" t="s">
        <v>19</v>
      </c>
      <c r="X58" s="8" t="s">
        <v>19</v>
      </c>
      <c r="Y58" s="8" t="s">
        <v>19</v>
      </c>
      <c r="Z58" s="8" t="s">
        <v>19</v>
      </c>
      <c r="AA58" s="8"/>
      <c r="AB58" s="8" t="s">
        <v>19</v>
      </c>
      <c r="AC58" s="8" t="s">
        <v>19</v>
      </c>
      <c r="AD58" s="8" t="s">
        <v>19</v>
      </c>
      <c r="AE58" s="8" t="s">
        <v>19</v>
      </c>
      <c r="AF58" s="8" t="s">
        <v>19</v>
      </c>
      <c r="AG58" s="8" t="s">
        <v>19</v>
      </c>
      <c r="AH58" s="8"/>
      <c r="AI58" s="8" t="s">
        <v>19</v>
      </c>
      <c r="AJ58" s="8" t="s">
        <v>19</v>
      </c>
      <c r="AK58" s="8"/>
      <c r="AL58" s="8">
        <v>100</v>
      </c>
      <c r="AM58" s="8">
        <v>337</v>
      </c>
      <c r="AN58" s="11">
        <v>3</v>
      </c>
      <c r="AO58" s="10">
        <f t="shared" si="0"/>
        <v>1.5208333333333335</v>
      </c>
      <c r="AR58" s="8" t="str">
        <f t="shared" si="1"/>
        <v>2157SFOLAX1800</v>
      </c>
      <c r="AS58" s="8">
        <f>VLOOKUP(AR58,[1]DATA!AR:AS,2,0)</f>
        <v>4</v>
      </c>
    </row>
    <row r="59" spans="1:46" ht="15" customHeight="1" x14ac:dyDescent="0.2">
      <c r="A59" s="7">
        <v>2044</v>
      </c>
      <c r="B59" s="8" t="s">
        <v>20</v>
      </c>
      <c r="C59" s="8" t="s">
        <v>21</v>
      </c>
      <c r="D59" s="8">
        <v>717</v>
      </c>
      <c r="E59" s="9">
        <v>0.75624999999999998</v>
      </c>
      <c r="F59" s="9">
        <v>0.86458333333333337</v>
      </c>
      <c r="G59" s="8"/>
      <c r="H59" s="8"/>
      <c r="I59" s="8"/>
      <c r="J59" s="8"/>
      <c r="K59" s="8"/>
      <c r="L59" s="8"/>
      <c r="M59" s="8" t="s">
        <v>22</v>
      </c>
      <c r="N59" s="8"/>
      <c r="O59" s="8"/>
      <c r="P59" s="8"/>
      <c r="Q59" s="8"/>
      <c r="R59" s="8"/>
      <c r="S59" s="8"/>
      <c r="T59" s="8" t="s">
        <v>22</v>
      </c>
      <c r="U59" s="8"/>
      <c r="V59" s="8"/>
      <c r="W59" s="8"/>
      <c r="X59" s="8"/>
      <c r="Y59" s="8"/>
      <c r="Z59" s="8"/>
      <c r="AA59" s="8" t="s">
        <v>22</v>
      </c>
      <c r="AB59" s="8"/>
      <c r="AC59" s="8"/>
      <c r="AD59" s="8"/>
      <c r="AE59" s="8"/>
      <c r="AF59" s="8"/>
      <c r="AG59" s="8"/>
      <c r="AH59" s="8" t="s">
        <v>22</v>
      </c>
      <c r="AI59" s="8"/>
      <c r="AJ59" s="8"/>
      <c r="AK59" s="8"/>
      <c r="AL59" s="8">
        <v>156</v>
      </c>
      <c r="AM59" s="8">
        <v>862</v>
      </c>
      <c r="AN59" s="8">
        <v>3</v>
      </c>
      <c r="AO59" s="10">
        <f t="shared" si="0"/>
        <v>1.5270833333333333</v>
      </c>
      <c r="AR59" s="8" t="str">
        <f t="shared" si="1"/>
        <v>2044DENLAX1809</v>
      </c>
      <c r="AS59" s="8">
        <f>VLOOKUP(AR59,[1]DATA!AR:AS,2,0)</f>
        <v>6</v>
      </c>
    </row>
    <row r="60" spans="1:46" ht="15" customHeight="1" x14ac:dyDescent="0.2">
      <c r="A60" s="7">
        <v>1405</v>
      </c>
      <c r="B60" s="7" t="s">
        <v>30</v>
      </c>
      <c r="C60" s="7" t="s">
        <v>15</v>
      </c>
      <c r="D60" s="8">
        <v>717</v>
      </c>
      <c r="E60" s="9">
        <v>0.76041666666666663</v>
      </c>
      <c r="F60" s="9">
        <v>0.89444444444444438</v>
      </c>
      <c r="G60" s="8"/>
      <c r="H60" s="8"/>
      <c r="I60" s="8" t="s">
        <v>22</v>
      </c>
      <c r="J60" s="8" t="s">
        <v>22</v>
      </c>
      <c r="K60" s="8" t="s">
        <v>22</v>
      </c>
      <c r="L60" s="8"/>
      <c r="M60" s="8"/>
      <c r="N60" s="8" t="s">
        <v>22</v>
      </c>
      <c r="O60" s="8" t="s">
        <v>22</v>
      </c>
      <c r="P60" s="8" t="s">
        <v>22</v>
      </c>
      <c r="Q60" s="8" t="s">
        <v>22</v>
      </c>
      <c r="R60" s="8" t="s">
        <v>22</v>
      </c>
      <c r="S60" s="8" t="s">
        <v>22</v>
      </c>
      <c r="T60" s="8"/>
      <c r="U60" s="8" t="s">
        <v>22</v>
      </c>
      <c r="V60" s="8" t="s">
        <v>22</v>
      </c>
      <c r="W60" s="8" t="s">
        <v>22</v>
      </c>
      <c r="X60" s="8" t="s">
        <v>22</v>
      </c>
      <c r="Y60" s="8" t="s">
        <v>22</v>
      </c>
      <c r="Z60" s="8" t="s">
        <v>22</v>
      </c>
      <c r="AA60" s="8"/>
      <c r="AB60" s="8" t="s">
        <v>22</v>
      </c>
      <c r="AC60" s="8" t="s">
        <v>22</v>
      </c>
      <c r="AD60" s="8" t="s">
        <v>22</v>
      </c>
      <c r="AE60" s="8" t="s">
        <v>22</v>
      </c>
      <c r="AF60" s="8" t="s">
        <v>22</v>
      </c>
      <c r="AG60" s="8" t="s">
        <v>22</v>
      </c>
      <c r="AH60" s="8"/>
      <c r="AI60" s="8" t="s">
        <v>22</v>
      </c>
      <c r="AJ60" s="8" t="s">
        <v>22</v>
      </c>
      <c r="AK60" s="8"/>
      <c r="AL60" s="8">
        <v>193</v>
      </c>
      <c r="AM60" s="8">
        <v>1107</v>
      </c>
      <c r="AN60" s="8">
        <v>3</v>
      </c>
      <c r="AO60" s="10">
        <f t="shared" si="0"/>
        <v>1.53125</v>
      </c>
      <c r="AR60" s="8" t="str">
        <f t="shared" si="1"/>
        <v>1405PHXSEA1815</v>
      </c>
      <c r="AS60" s="8">
        <f>VLOOKUP(AR60,[1]DATA!AR:AS,2,0)</f>
        <v>5</v>
      </c>
    </row>
    <row r="61" spans="1:46" ht="15" customHeight="1" x14ac:dyDescent="0.2">
      <c r="A61" s="7">
        <v>1940</v>
      </c>
      <c r="B61" s="8" t="s">
        <v>30</v>
      </c>
      <c r="C61" s="8" t="s">
        <v>15</v>
      </c>
      <c r="D61" s="8">
        <v>717</v>
      </c>
      <c r="E61" s="9">
        <v>0.76041666666666663</v>
      </c>
      <c r="F61" s="9">
        <v>0.89513888888888893</v>
      </c>
      <c r="G61" s="8"/>
      <c r="H61" s="8" t="s">
        <v>22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>
        <v>194</v>
      </c>
      <c r="AM61" s="8">
        <v>1107</v>
      </c>
      <c r="AN61" s="8">
        <v>3</v>
      </c>
      <c r="AO61" s="10">
        <f t="shared" si="0"/>
        <v>1.53125</v>
      </c>
      <c r="AR61" s="8" t="str">
        <f t="shared" si="1"/>
        <v>1940PHXSEA1815</v>
      </c>
      <c r="AS61" s="8">
        <f>VLOOKUP(AR61,[1]DATA!AR:AS,2,0)</f>
        <v>5</v>
      </c>
    </row>
    <row r="62" spans="1:46" ht="15" customHeight="1" x14ac:dyDescent="0.2">
      <c r="A62" s="7">
        <v>1481</v>
      </c>
      <c r="B62" s="8" t="s">
        <v>15</v>
      </c>
      <c r="C62" s="8" t="s">
        <v>20</v>
      </c>
      <c r="D62" s="8">
        <v>717</v>
      </c>
      <c r="E62" s="9">
        <v>0.76041666666666663</v>
      </c>
      <c r="F62" s="9">
        <v>0.87847222222222221</v>
      </c>
      <c r="G62" s="8" t="s">
        <v>22</v>
      </c>
      <c r="H62" s="8" t="s">
        <v>22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>
        <v>170</v>
      </c>
      <c r="AM62" s="8">
        <v>1024</v>
      </c>
      <c r="AN62" s="8">
        <v>3</v>
      </c>
      <c r="AO62" s="10">
        <f t="shared" si="0"/>
        <v>1.53125</v>
      </c>
      <c r="AR62" s="8" t="str">
        <f t="shared" si="1"/>
        <v>1481SEADEN1815</v>
      </c>
      <c r="AS62" s="8">
        <f>VLOOKUP(AR62,[1]DATA!AR:AS,2,0)</f>
        <v>5.5</v>
      </c>
    </row>
    <row r="63" spans="1:46" ht="15" customHeight="1" x14ac:dyDescent="0.2">
      <c r="A63" s="7">
        <v>1887</v>
      </c>
      <c r="B63" s="7" t="s">
        <v>15</v>
      </c>
      <c r="C63" s="7" t="s">
        <v>14</v>
      </c>
      <c r="D63" s="8" t="s">
        <v>16</v>
      </c>
      <c r="E63" s="9">
        <v>0.76041666666666663</v>
      </c>
      <c r="F63" s="9">
        <v>0.92847222222222225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 t="s">
        <v>17</v>
      </c>
      <c r="S63" s="8" t="s">
        <v>17</v>
      </c>
      <c r="T63" s="8"/>
      <c r="U63" s="8" t="s">
        <v>17</v>
      </c>
      <c r="V63" s="8" t="s">
        <v>17</v>
      </c>
      <c r="W63" s="8" t="s">
        <v>17</v>
      </c>
      <c r="X63" s="8" t="s">
        <v>17</v>
      </c>
      <c r="Y63" s="8" t="s">
        <v>17</v>
      </c>
      <c r="Z63" s="8" t="s">
        <v>17</v>
      </c>
      <c r="AA63" s="8"/>
      <c r="AB63" s="8" t="s">
        <v>17</v>
      </c>
      <c r="AC63" s="8" t="s">
        <v>17</v>
      </c>
      <c r="AD63" s="8" t="s">
        <v>17</v>
      </c>
      <c r="AE63" s="8" t="s">
        <v>17</v>
      </c>
      <c r="AF63" s="8" t="s">
        <v>17</v>
      </c>
      <c r="AG63" s="8" t="s">
        <v>17</v>
      </c>
      <c r="AH63" s="8"/>
      <c r="AI63" s="8" t="s">
        <v>17</v>
      </c>
      <c r="AJ63" s="8" t="s">
        <v>17</v>
      </c>
      <c r="AK63" s="8"/>
      <c r="AL63" s="8">
        <v>242</v>
      </c>
      <c r="AM63" s="8">
        <v>1720</v>
      </c>
      <c r="AN63" s="11">
        <v>3</v>
      </c>
      <c r="AO63" s="10">
        <f t="shared" si="0"/>
        <v>1.53125</v>
      </c>
      <c r="AR63" s="8" t="str">
        <f t="shared" si="1"/>
        <v>1887SEAORD1815</v>
      </c>
      <c r="AS63" s="8">
        <f>VLOOKUP(AR63,[1]DATA!AR:AS,2,0)</f>
        <v>10.5</v>
      </c>
    </row>
    <row r="64" spans="1:46" ht="15" customHeight="1" x14ac:dyDescent="0.2">
      <c r="A64" s="7">
        <v>2469</v>
      </c>
      <c r="B64" s="8" t="s">
        <v>15</v>
      </c>
      <c r="C64" s="8" t="s">
        <v>30</v>
      </c>
      <c r="D64" s="8">
        <v>717</v>
      </c>
      <c r="E64" s="9">
        <v>0.76041666666666663</v>
      </c>
      <c r="F64" s="9">
        <v>0.87916666666666676</v>
      </c>
      <c r="G64" s="8" t="s">
        <v>22</v>
      </c>
      <c r="H64" s="8" t="s">
        <v>22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>
        <v>171</v>
      </c>
      <c r="AM64" s="8">
        <v>1107</v>
      </c>
      <c r="AN64" s="8">
        <v>3</v>
      </c>
      <c r="AO64" s="10">
        <f t="shared" si="0"/>
        <v>1.53125</v>
      </c>
      <c r="AR64" s="8" t="str">
        <f t="shared" si="1"/>
        <v>2469SEAPHX1815</v>
      </c>
      <c r="AS64" s="8">
        <f>VLOOKUP(AR64,[1]DATA!AR:AS,2,0)</f>
        <v>5</v>
      </c>
    </row>
    <row r="65" spans="1:46" ht="15" customHeight="1" x14ac:dyDescent="0.2">
      <c r="A65" s="7">
        <v>1729</v>
      </c>
      <c r="B65" s="8" t="s">
        <v>15</v>
      </c>
      <c r="C65" s="8" t="s">
        <v>32</v>
      </c>
      <c r="D65" s="8">
        <v>738</v>
      </c>
      <c r="E65" s="9">
        <v>0.76041666666666663</v>
      </c>
      <c r="F65" s="9">
        <v>0.87638888888888899</v>
      </c>
      <c r="G65" s="8"/>
      <c r="H65" s="8" t="s">
        <v>19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>
        <v>167</v>
      </c>
      <c r="AM65" s="8">
        <v>987</v>
      </c>
      <c r="AN65" s="8">
        <v>3</v>
      </c>
      <c r="AO65" s="10">
        <f t="shared" si="0"/>
        <v>1.53125</v>
      </c>
      <c r="AR65" s="8" t="str">
        <f t="shared" si="1"/>
        <v>1729SEAPSP1815</v>
      </c>
      <c r="AS65" s="8">
        <f>VLOOKUP(AR65,[1]DATA!AR:AS,2,0)</f>
        <v>4.5</v>
      </c>
    </row>
    <row r="66" spans="1:46" ht="15" customHeight="1" x14ac:dyDescent="0.2">
      <c r="A66" s="7">
        <v>652</v>
      </c>
      <c r="B66" s="8" t="s">
        <v>15</v>
      </c>
      <c r="C66" s="8" t="s">
        <v>28</v>
      </c>
      <c r="D66" s="8">
        <v>717</v>
      </c>
      <c r="E66" s="9">
        <v>0.76041666666666663</v>
      </c>
      <c r="F66" s="9">
        <v>0.85972222222222217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 t="s">
        <v>22</v>
      </c>
      <c r="AC66" s="8"/>
      <c r="AD66" s="8"/>
      <c r="AE66" s="8"/>
      <c r="AF66" s="8"/>
      <c r="AG66" s="8"/>
      <c r="AH66" s="8"/>
      <c r="AI66" s="8"/>
      <c r="AJ66" s="8"/>
      <c r="AK66" s="8"/>
      <c r="AL66" s="8">
        <v>143</v>
      </c>
      <c r="AM66" s="8">
        <v>679</v>
      </c>
      <c r="AN66" s="8">
        <v>3</v>
      </c>
      <c r="AO66" s="10">
        <f t="shared" ref="AO66:AO129" si="2">E66-TIME(5,30,0)+1</f>
        <v>1.53125</v>
      </c>
      <c r="AR66" s="8" t="str">
        <f t="shared" ref="AR66:AR129" si="3">TEXT(A66,"0000")&amp;B66&amp;C66&amp;TEXT(E66,"hhmm")</f>
        <v>0652SEASFO1815</v>
      </c>
      <c r="AS66" s="8">
        <f>VLOOKUP(AR66,[1]DATA!AR:AS,2,0)</f>
        <v>4.5</v>
      </c>
    </row>
    <row r="67" spans="1:46" ht="15" customHeight="1" x14ac:dyDescent="0.2">
      <c r="A67" s="7">
        <v>1574</v>
      </c>
      <c r="B67" s="8" t="s">
        <v>15</v>
      </c>
      <c r="C67" s="8" t="s">
        <v>28</v>
      </c>
      <c r="D67" s="8" t="s">
        <v>16</v>
      </c>
      <c r="E67" s="9">
        <v>0.76041666666666663</v>
      </c>
      <c r="F67" s="9">
        <v>0.85972222222222217</v>
      </c>
      <c r="G67" s="8" t="s">
        <v>17</v>
      </c>
      <c r="H67" s="8" t="s">
        <v>17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>
        <v>143</v>
      </c>
      <c r="AM67" s="8">
        <v>679</v>
      </c>
      <c r="AN67" s="8">
        <v>3</v>
      </c>
      <c r="AO67" s="10">
        <f t="shared" si="2"/>
        <v>1.53125</v>
      </c>
      <c r="AR67" s="8" t="str">
        <f t="shared" si="3"/>
        <v>1574SEASFO1815</v>
      </c>
      <c r="AS67" s="8">
        <f>VLOOKUP(AR67,[1]DATA!AR:AS,2,0)</f>
        <v>4.5</v>
      </c>
    </row>
    <row r="68" spans="1:46" ht="15" customHeight="1" x14ac:dyDescent="0.2">
      <c r="A68" s="7">
        <v>856</v>
      </c>
      <c r="B68" s="7" t="s">
        <v>15</v>
      </c>
      <c r="C68" s="7" t="s">
        <v>18</v>
      </c>
      <c r="D68" s="7" t="s">
        <v>16</v>
      </c>
      <c r="E68" s="9">
        <v>0.76250000000000007</v>
      </c>
      <c r="F68" s="9">
        <v>0.84583333333333333</v>
      </c>
      <c r="G68" s="8" t="s">
        <v>17</v>
      </c>
      <c r="H68" s="8" t="s">
        <v>17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>
        <v>120</v>
      </c>
      <c r="AM68" s="8">
        <v>689</v>
      </c>
      <c r="AN68" s="11">
        <v>3</v>
      </c>
      <c r="AO68" s="10">
        <f t="shared" si="2"/>
        <v>1.5333333333333334</v>
      </c>
      <c r="AR68" s="8" t="str">
        <f t="shared" si="3"/>
        <v>0856SEASLC1818</v>
      </c>
      <c r="AS68" s="8">
        <f>VLOOKUP(AR68,[1]DATA!AR:AS,2,0)</f>
        <v>4</v>
      </c>
      <c r="AT68" s="13">
        <v>55</v>
      </c>
    </row>
    <row r="69" spans="1:46" ht="15" customHeight="1" x14ac:dyDescent="0.2">
      <c r="A69" s="7">
        <v>996</v>
      </c>
      <c r="B69" s="7" t="s">
        <v>15</v>
      </c>
      <c r="C69" s="7" t="s">
        <v>18</v>
      </c>
      <c r="D69" s="7">
        <v>738</v>
      </c>
      <c r="E69" s="9">
        <v>0.76250000000000007</v>
      </c>
      <c r="F69" s="9">
        <v>0.84652777777777777</v>
      </c>
      <c r="G69" s="8"/>
      <c r="H69" s="8"/>
      <c r="I69" s="8" t="s">
        <v>19</v>
      </c>
      <c r="J69" s="8" t="s">
        <v>19</v>
      </c>
      <c r="K69" s="8" t="s">
        <v>19</v>
      </c>
      <c r="L69" s="8" t="s">
        <v>19</v>
      </c>
      <c r="M69" s="8"/>
      <c r="N69" s="8" t="s">
        <v>19</v>
      </c>
      <c r="O69" s="8" t="s">
        <v>19</v>
      </c>
      <c r="P69" s="8" t="s">
        <v>19</v>
      </c>
      <c r="Q69" s="8"/>
      <c r="R69" s="8" t="s">
        <v>19</v>
      </c>
      <c r="S69" s="8" t="s">
        <v>19</v>
      </c>
      <c r="T69" s="8"/>
      <c r="U69" s="8" t="s">
        <v>19</v>
      </c>
      <c r="V69" s="8" t="s">
        <v>19</v>
      </c>
      <c r="W69" s="8" t="s">
        <v>19</v>
      </c>
      <c r="X69" s="8" t="s">
        <v>19</v>
      </c>
      <c r="Y69" s="8" t="s">
        <v>19</v>
      </c>
      <c r="Z69" s="8" t="s">
        <v>19</v>
      </c>
      <c r="AA69" s="8"/>
      <c r="AB69" s="8" t="s">
        <v>19</v>
      </c>
      <c r="AC69" s="8" t="s">
        <v>19</v>
      </c>
      <c r="AD69" s="8" t="s">
        <v>19</v>
      </c>
      <c r="AE69" s="8" t="s">
        <v>19</v>
      </c>
      <c r="AF69" s="8" t="s">
        <v>19</v>
      </c>
      <c r="AG69" s="8" t="s">
        <v>19</v>
      </c>
      <c r="AH69" s="8"/>
      <c r="AI69" s="8" t="s">
        <v>19</v>
      </c>
      <c r="AJ69" s="8" t="s">
        <v>19</v>
      </c>
      <c r="AK69" s="8"/>
      <c r="AL69" s="8">
        <v>121</v>
      </c>
      <c r="AM69" s="8">
        <v>689</v>
      </c>
      <c r="AN69" s="11">
        <v>3</v>
      </c>
      <c r="AO69" s="10">
        <f t="shared" si="2"/>
        <v>1.5333333333333334</v>
      </c>
      <c r="AR69" s="8" t="str">
        <f t="shared" si="3"/>
        <v>0996SEASLC1818</v>
      </c>
      <c r="AS69" s="8">
        <f>VLOOKUP(AR69,[1]DATA!AR:AS,2,0)</f>
        <v>4</v>
      </c>
      <c r="AT69" s="13">
        <v>55</v>
      </c>
    </row>
    <row r="70" spans="1:46" ht="15" customHeight="1" x14ac:dyDescent="0.2">
      <c r="A70" s="7">
        <v>2414</v>
      </c>
      <c r="B70" s="8" t="s">
        <v>31</v>
      </c>
      <c r="C70" s="8" t="s">
        <v>15</v>
      </c>
      <c r="D70" s="8">
        <v>738</v>
      </c>
      <c r="E70" s="9">
        <v>0.76736111111111116</v>
      </c>
      <c r="F70" s="9">
        <v>0.88263888888888886</v>
      </c>
      <c r="G70" s="8" t="s">
        <v>22</v>
      </c>
      <c r="H70" s="8" t="s">
        <v>19</v>
      </c>
      <c r="I70" s="8" t="s">
        <v>19</v>
      </c>
      <c r="J70" s="8" t="s">
        <v>19</v>
      </c>
      <c r="K70" s="8" t="s">
        <v>19</v>
      </c>
      <c r="L70" s="8" t="s">
        <v>22</v>
      </c>
      <c r="M70" s="8" t="s">
        <v>22</v>
      </c>
      <c r="N70" s="8" t="s">
        <v>19</v>
      </c>
      <c r="O70" s="8" t="s">
        <v>19</v>
      </c>
      <c r="P70" s="8" t="s">
        <v>19</v>
      </c>
      <c r="Q70" s="8" t="s">
        <v>19</v>
      </c>
      <c r="R70" s="8" t="s">
        <v>19</v>
      </c>
      <c r="S70" s="8" t="s">
        <v>19</v>
      </c>
      <c r="T70" s="8" t="s">
        <v>22</v>
      </c>
      <c r="U70" s="8" t="s">
        <v>19</v>
      </c>
      <c r="V70" s="8" t="s">
        <v>19</v>
      </c>
      <c r="W70" s="8" t="s">
        <v>19</v>
      </c>
      <c r="X70" s="8" t="s">
        <v>19</v>
      </c>
      <c r="Y70" s="8" t="s">
        <v>19</v>
      </c>
      <c r="Z70" s="8" t="s">
        <v>19</v>
      </c>
      <c r="AA70" s="8" t="s">
        <v>22</v>
      </c>
      <c r="AB70" s="8" t="s">
        <v>19</v>
      </c>
      <c r="AC70" s="8" t="s">
        <v>19</v>
      </c>
      <c r="AD70" s="8" t="s">
        <v>19</v>
      </c>
      <c r="AE70" s="8" t="s">
        <v>19</v>
      </c>
      <c r="AF70" s="8" t="s">
        <v>19</v>
      </c>
      <c r="AG70" s="8" t="s">
        <v>19</v>
      </c>
      <c r="AH70" s="8" t="s">
        <v>22</v>
      </c>
      <c r="AI70" s="8" t="s">
        <v>19</v>
      </c>
      <c r="AJ70" s="8" t="s">
        <v>19</v>
      </c>
      <c r="AK70" s="8"/>
      <c r="AL70" s="8">
        <v>166</v>
      </c>
      <c r="AM70" s="8">
        <v>867</v>
      </c>
      <c r="AN70" s="8">
        <v>3</v>
      </c>
      <c r="AO70" s="10">
        <f t="shared" si="2"/>
        <v>1.5381944444444446</v>
      </c>
      <c r="AR70" s="8" t="str">
        <f t="shared" si="3"/>
        <v>2414LASSEA1825</v>
      </c>
      <c r="AS70" s="8">
        <f>VLOOKUP(AR70,[1]DATA!AR:AS,2,0)</f>
        <v>5.5</v>
      </c>
    </row>
    <row r="71" spans="1:46" ht="15" customHeight="1" x14ac:dyDescent="0.2">
      <c r="A71" s="7">
        <v>707</v>
      </c>
      <c r="B71" s="7" t="s">
        <v>15</v>
      </c>
      <c r="C71" s="7" t="s">
        <v>23</v>
      </c>
      <c r="D71" s="8">
        <v>717</v>
      </c>
      <c r="E71" s="9">
        <v>0.76736111111111116</v>
      </c>
      <c r="F71" s="9">
        <v>0.81319444444444444</v>
      </c>
      <c r="G71" s="8"/>
      <c r="H71" s="8"/>
      <c r="I71" s="8"/>
      <c r="J71" s="8"/>
      <c r="K71" s="8"/>
      <c r="L71" s="8" t="s">
        <v>22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>
        <v>66</v>
      </c>
      <c r="AM71" s="8">
        <v>224</v>
      </c>
      <c r="AN71" s="11">
        <v>3</v>
      </c>
      <c r="AO71" s="10">
        <f t="shared" si="2"/>
        <v>1.5381944444444446</v>
      </c>
      <c r="AR71" s="8" t="str">
        <f t="shared" si="3"/>
        <v>0707SEAGEG1825</v>
      </c>
      <c r="AS71" s="8">
        <f>VLOOKUP(AR71,[1]DATA!AR:AS,2,0)</f>
        <v>1.5</v>
      </c>
    </row>
    <row r="72" spans="1:46" ht="15" customHeight="1" x14ac:dyDescent="0.2">
      <c r="A72" s="7">
        <v>946</v>
      </c>
      <c r="B72" s="8" t="s">
        <v>15</v>
      </c>
      <c r="C72" s="8" t="s">
        <v>30</v>
      </c>
      <c r="D72" s="8">
        <v>717</v>
      </c>
      <c r="E72" s="9">
        <v>0.77083333333333337</v>
      </c>
      <c r="F72" s="9">
        <v>0.8930555555555556</v>
      </c>
      <c r="G72" s="8"/>
      <c r="H72" s="8"/>
      <c r="I72" s="8" t="s">
        <v>22</v>
      </c>
      <c r="J72" s="8" t="s">
        <v>22</v>
      </c>
      <c r="K72" s="8" t="s">
        <v>22</v>
      </c>
      <c r="L72" s="8" t="s">
        <v>22</v>
      </c>
      <c r="M72" s="8"/>
      <c r="N72" s="8" t="s">
        <v>22</v>
      </c>
      <c r="O72" s="8" t="s">
        <v>22</v>
      </c>
      <c r="P72" s="8" t="s">
        <v>22</v>
      </c>
      <c r="Q72" s="8" t="s">
        <v>22</v>
      </c>
      <c r="R72" s="8" t="s">
        <v>22</v>
      </c>
      <c r="S72" s="8" t="s">
        <v>22</v>
      </c>
      <c r="T72" s="8"/>
      <c r="U72" s="8" t="s">
        <v>22</v>
      </c>
      <c r="V72" s="8" t="s">
        <v>22</v>
      </c>
      <c r="W72" s="8" t="s">
        <v>22</v>
      </c>
      <c r="X72" s="8" t="s">
        <v>22</v>
      </c>
      <c r="Y72" s="8" t="s">
        <v>22</v>
      </c>
      <c r="Z72" s="8" t="s">
        <v>22</v>
      </c>
      <c r="AA72" s="8"/>
      <c r="AB72" s="8" t="s">
        <v>22</v>
      </c>
      <c r="AC72" s="8" t="s">
        <v>22</v>
      </c>
      <c r="AD72" s="8" t="s">
        <v>22</v>
      </c>
      <c r="AE72" s="8" t="s">
        <v>22</v>
      </c>
      <c r="AF72" s="8" t="s">
        <v>22</v>
      </c>
      <c r="AG72" s="8" t="s">
        <v>22</v>
      </c>
      <c r="AH72" s="8"/>
      <c r="AI72" s="8" t="s">
        <v>22</v>
      </c>
      <c r="AJ72" s="8" t="s">
        <v>22</v>
      </c>
      <c r="AK72" s="8"/>
      <c r="AL72" s="8">
        <v>176</v>
      </c>
      <c r="AM72" s="8">
        <v>1107</v>
      </c>
      <c r="AN72" s="8">
        <v>3</v>
      </c>
      <c r="AO72" s="10">
        <f t="shared" si="2"/>
        <v>1.5416666666666667</v>
      </c>
      <c r="AR72" s="8" t="str">
        <f t="shared" si="3"/>
        <v>0946SEAPHX1830</v>
      </c>
      <c r="AS72" s="8">
        <f>VLOOKUP(AR72,[1]DATA!AR:AS,2,0)</f>
        <v>5</v>
      </c>
    </row>
    <row r="73" spans="1:46" ht="15" customHeight="1" x14ac:dyDescent="0.2">
      <c r="A73" s="7">
        <v>2860</v>
      </c>
      <c r="B73" s="8" t="s">
        <v>15</v>
      </c>
      <c r="C73" s="8" t="s">
        <v>31</v>
      </c>
      <c r="D73" s="8">
        <v>738</v>
      </c>
      <c r="E73" s="9">
        <v>0.77569444444444446</v>
      </c>
      <c r="F73" s="9">
        <v>0.88055555555555554</v>
      </c>
      <c r="G73" s="8" t="s">
        <v>22</v>
      </c>
      <c r="H73" s="8" t="s">
        <v>22</v>
      </c>
      <c r="I73" s="8" t="s">
        <v>19</v>
      </c>
      <c r="J73" s="8" t="s">
        <v>19</v>
      </c>
      <c r="K73" s="8" t="s">
        <v>19</v>
      </c>
      <c r="L73" s="8" t="s">
        <v>19</v>
      </c>
      <c r="M73" s="8" t="s">
        <v>19</v>
      </c>
      <c r="N73" s="8" t="s">
        <v>19</v>
      </c>
      <c r="O73" s="8" t="s">
        <v>19</v>
      </c>
      <c r="P73" s="8" t="s">
        <v>19</v>
      </c>
      <c r="Q73" s="8" t="s">
        <v>19</v>
      </c>
      <c r="R73" s="8" t="s">
        <v>19</v>
      </c>
      <c r="S73" s="8" t="s">
        <v>19</v>
      </c>
      <c r="T73" s="8" t="s">
        <v>19</v>
      </c>
      <c r="U73" s="8" t="s">
        <v>19</v>
      </c>
      <c r="V73" s="8" t="s">
        <v>19</v>
      </c>
      <c r="W73" s="8" t="s">
        <v>19</v>
      </c>
      <c r="X73" s="8" t="s">
        <v>19</v>
      </c>
      <c r="Y73" s="8" t="s">
        <v>19</v>
      </c>
      <c r="Z73" s="8" t="s">
        <v>19</v>
      </c>
      <c r="AA73" s="8" t="s">
        <v>19</v>
      </c>
      <c r="AB73" s="8" t="s">
        <v>19</v>
      </c>
      <c r="AC73" s="8" t="s">
        <v>19</v>
      </c>
      <c r="AD73" s="8" t="s">
        <v>19</v>
      </c>
      <c r="AE73" s="8" t="s">
        <v>19</v>
      </c>
      <c r="AF73" s="8" t="s">
        <v>19</v>
      </c>
      <c r="AG73" s="8" t="s">
        <v>19</v>
      </c>
      <c r="AH73" s="8" t="s">
        <v>19</v>
      </c>
      <c r="AI73" s="8" t="s">
        <v>19</v>
      </c>
      <c r="AJ73" s="8" t="s">
        <v>19</v>
      </c>
      <c r="AK73" s="8"/>
      <c r="AL73" s="8">
        <v>151</v>
      </c>
      <c r="AM73" s="8">
        <v>867</v>
      </c>
      <c r="AN73" s="8">
        <v>3</v>
      </c>
      <c r="AO73" s="10">
        <f t="shared" si="2"/>
        <v>1.5465277777777779</v>
      </c>
      <c r="AR73" s="8" t="str">
        <f t="shared" si="3"/>
        <v>2860SEALAS1837</v>
      </c>
      <c r="AS73" s="8">
        <f>VLOOKUP(AR73,[1]DATA!AR:AS,2,0)</f>
        <v>5.5</v>
      </c>
    </row>
    <row r="74" spans="1:46" ht="15" customHeight="1" x14ac:dyDescent="0.2">
      <c r="A74" s="7">
        <v>2582</v>
      </c>
      <c r="B74" s="7" t="s">
        <v>21</v>
      </c>
      <c r="C74" s="7" t="s">
        <v>28</v>
      </c>
      <c r="D74" s="8">
        <v>717</v>
      </c>
      <c r="E74" s="9">
        <v>0.78125</v>
      </c>
      <c r="F74" s="9">
        <v>0.84236111111111101</v>
      </c>
      <c r="G74" s="8"/>
      <c r="H74" s="8"/>
      <c r="I74" s="8" t="s">
        <v>22</v>
      </c>
      <c r="J74" s="8" t="s">
        <v>22</v>
      </c>
      <c r="K74" s="8" t="s">
        <v>22</v>
      </c>
      <c r="L74" s="8" t="s">
        <v>22</v>
      </c>
      <c r="M74" s="8" t="s">
        <v>22</v>
      </c>
      <c r="N74" s="8" t="s">
        <v>22</v>
      </c>
      <c r="O74" s="8" t="s">
        <v>22</v>
      </c>
      <c r="P74" s="8" t="s">
        <v>22</v>
      </c>
      <c r="Q74" s="8" t="s">
        <v>22</v>
      </c>
      <c r="R74" s="8" t="s">
        <v>22</v>
      </c>
      <c r="S74" s="8" t="s">
        <v>22</v>
      </c>
      <c r="T74" s="8" t="s">
        <v>22</v>
      </c>
      <c r="U74" s="8" t="s">
        <v>22</v>
      </c>
      <c r="V74" s="8" t="s">
        <v>22</v>
      </c>
      <c r="W74" s="8" t="s">
        <v>22</v>
      </c>
      <c r="X74" s="8" t="s">
        <v>22</v>
      </c>
      <c r="Y74" s="8" t="s">
        <v>22</v>
      </c>
      <c r="Z74" s="8" t="s">
        <v>22</v>
      </c>
      <c r="AA74" s="8" t="s">
        <v>22</v>
      </c>
      <c r="AB74" s="8" t="s">
        <v>22</v>
      </c>
      <c r="AC74" s="8" t="s">
        <v>22</v>
      </c>
      <c r="AD74" s="8" t="s">
        <v>22</v>
      </c>
      <c r="AE74" s="8" t="s">
        <v>22</v>
      </c>
      <c r="AF74" s="8" t="s">
        <v>22</v>
      </c>
      <c r="AG74" s="8" t="s">
        <v>22</v>
      </c>
      <c r="AH74" s="8" t="s">
        <v>22</v>
      </c>
      <c r="AI74" s="8" t="s">
        <v>22</v>
      </c>
      <c r="AJ74" s="8" t="s">
        <v>22</v>
      </c>
      <c r="AK74" s="8"/>
      <c r="AL74" s="8">
        <v>88</v>
      </c>
      <c r="AM74" s="8">
        <v>337</v>
      </c>
      <c r="AN74" s="11">
        <v>3</v>
      </c>
      <c r="AO74" s="10">
        <f t="shared" si="2"/>
        <v>1.5520833333333335</v>
      </c>
      <c r="AR74" s="8" t="str">
        <f t="shared" si="3"/>
        <v>2582LAXSFO1845</v>
      </c>
      <c r="AS74" s="8">
        <f>VLOOKUP(AR74,[1]DATA!AR:AS,2,0)</f>
        <v>4</v>
      </c>
    </row>
    <row r="75" spans="1:46" ht="15" customHeight="1" x14ac:dyDescent="0.2">
      <c r="A75" s="7">
        <v>697</v>
      </c>
      <c r="B75" s="7" t="s">
        <v>14</v>
      </c>
      <c r="C75" s="7" t="s">
        <v>15</v>
      </c>
      <c r="D75" s="8" t="s">
        <v>16</v>
      </c>
      <c r="E75" s="9">
        <v>0.80902777777777779</v>
      </c>
      <c r="F75" s="9">
        <v>3.472222222222222E-3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 t="s">
        <v>17</v>
      </c>
      <c r="S75" s="8" t="s">
        <v>17</v>
      </c>
      <c r="T75" s="8"/>
      <c r="U75" s="8"/>
      <c r="V75" s="8" t="s">
        <v>17</v>
      </c>
      <c r="W75" s="8" t="s">
        <v>17</v>
      </c>
      <c r="X75" s="8" t="s">
        <v>17</v>
      </c>
      <c r="Y75" s="8" t="s">
        <v>17</v>
      </c>
      <c r="Z75" s="8" t="s">
        <v>17</v>
      </c>
      <c r="AA75" s="8"/>
      <c r="AB75" s="8"/>
      <c r="AC75" s="8" t="s">
        <v>17</v>
      </c>
      <c r="AD75" s="8" t="s">
        <v>17</v>
      </c>
      <c r="AE75" s="8" t="s">
        <v>17</v>
      </c>
      <c r="AF75" s="8" t="s">
        <v>17</v>
      </c>
      <c r="AG75" s="8" t="s">
        <v>17</v>
      </c>
      <c r="AH75" s="8"/>
      <c r="AI75" s="8"/>
      <c r="AJ75" s="8" t="s">
        <v>17</v>
      </c>
      <c r="AK75" s="8"/>
      <c r="AL75" s="8">
        <v>280</v>
      </c>
      <c r="AM75" s="8">
        <v>1720</v>
      </c>
      <c r="AN75" s="11">
        <v>3</v>
      </c>
      <c r="AO75" s="10">
        <f t="shared" si="2"/>
        <v>1.5798611111111112</v>
      </c>
      <c r="AR75" s="8" t="str">
        <f t="shared" si="3"/>
        <v>0697ORDSEA1925</v>
      </c>
      <c r="AS75" s="8">
        <f>VLOOKUP(AR75,[1]DATA!AR:AS,2,0)</f>
        <v>10.5</v>
      </c>
    </row>
    <row r="76" spans="1:46" ht="15" customHeight="1" x14ac:dyDescent="0.2">
      <c r="A76" s="7">
        <v>993</v>
      </c>
      <c r="B76" s="7" t="s">
        <v>28</v>
      </c>
      <c r="C76" s="7" t="s">
        <v>15</v>
      </c>
      <c r="D76" s="8">
        <v>717</v>
      </c>
      <c r="E76" s="9">
        <v>0.80902777777777779</v>
      </c>
      <c r="F76" s="9">
        <v>0.90277777777777779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 t="s">
        <v>22</v>
      </c>
      <c r="S76" s="8" t="s">
        <v>22</v>
      </c>
      <c r="T76" s="8"/>
      <c r="U76" s="8" t="s">
        <v>22</v>
      </c>
      <c r="V76" s="8" t="s">
        <v>22</v>
      </c>
      <c r="W76" s="8" t="s">
        <v>22</v>
      </c>
      <c r="X76" s="8" t="s">
        <v>22</v>
      </c>
      <c r="Y76" s="8" t="s">
        <v>22</v>
      </c>
      <c r="Z76" s="8" t="s">
        <v>22</v>
      </c>
      <c r="AA76" s="8"/>
      <c r="AB76" s="8" t="s">
        <v>22</v>
      </c>
      <c r="AC76" s="8" t="s">
        <v>22</v>
      </c>
      <c r="AD76" s="8" t="s">
        <v>22</v>
      </c>
      <c r="AE76" s="8" t="s">
        <v>22</v>
      </c>
      <c r="AF76" s="8" t="s">
        <v>22</v>
      </c>
      <c r="AG76" s="8" t="s">
        <v>22</v>
      </c>
      <c r="AH76" s="8"/>
      <c r="AI76" s="8" t="s">
        <v>22</v>
      </c>
      <c r="AJ76" s="8" t="s">
        <v>22</v>
      </c>
      <c r="AK76" s="8"/>
      <c r="AL76" s="8">
        <v>135</v>
      </c>
      <c r="AM76" s="8">
        <v>679</v>
      </c>
      <c r="AN76" s="11">
        <v>3</v>
      </c>
      <c r="AO76" s="10">
        <f t="shared" si="2"/>
        <v>1.5798611111111112</v>
      </c>
      <c r="AR76" s="8" t="str">
        <f t="shared" si="3"/>
        <v>0993SFOSEA1925</v>
      </c>
      <c r="AS76" s="8">
        <f>VLOOKUP(AR76,[1]DATA!AR:AS,2,0)</f>
        <v>4.5</v>
      </c>
    </row>
    <row r="77" spans="1:46" ht="15" customHeight="1" x14ac:dyDescent="0.2">
      <c r="A77" s="7">
        <v>68</v>
      </c>
      <c r="B77" s="7" t="s">
        <v>25</v>
      </c>
      <c r="C77" s="7" t="s">
        <v>21</v>
      </c>
      <c r="D77" s="8">
        <v>738</v>
      </c>
      <c r="E77" s="9">
        <v>0.80972222222222223</v>
      </c>
      <c r="F77" s="9">
        <v>0.90625</v>
      </c>
      <c r="G77" s="8" t="s">
        <v>22</v>
      </c>
      <c r="H77" s="8" t="s">
        <v>22</v>
      </c>
      <c r="I77" s="8"/>
      <c r="J77" s="8"/>
      <c r="K77" s="8" t="s">
        <v>19</v>
      </c>
      <c r="L77" s="8" t="s">
        <v>19</v>
      </c>
      <c r="M77" s="8" t="s">
        <v>17</v>
      </c>
      <c r="N77" s="8" t="s">
        <v>19</v>
      </c>
      <c r="O77" s="8" t="s">
        <v>19</v>
      </c>
      <c r="P77" s="8"/>
      <c r="Q77" s="8"/>
      <c r="R77" s="8"/>
      <c r="S77" s="8" t="s">
        <v>19</v>
      </c>
      <c r="T77" s="8" t="s">
        <v>17</v>
      </c>
      <c r="U77" s="8" t="s">
        <v>19</v>
      </c>
      <c r="V77" s="8" t="s">
        <v>19</v>
      </c>
      <c r="W77" s="8"/>
      <c r="X77" s="8"/>
      <c r="Y77" s="8" t="s">
        <v>19</v>
      </c>
      <c r="Z77" s="8" t="s">
        <v>19</v>
      </c>
      <c r="AA77" s="8" t="s">
        <v>17</v>
      </c>
      <c r="AB77" s="8" t="s">
        <v>19</v>
      </c>
      <c r="AC77" s="8" t="s">
        <v>19</v>
      </c>
      <c r="AD77" s="8"/>
      <c r="AE77" s="8"/>
      <c r="AF77" s="8" t="s">
        <v>19</v>
      </c>
      <c r="AG77" s="8" t="s">
        <v>19</v>
      </c>
      <c r="AH77" s="8" t="s">
        <v>17</v>
      </c>
      <c r="AI77" s="8" t="s">
        <v>19</v>
      </c>
      <c r="AJ77" s="8" t="s">
        <v>19</v>
      </c>
      <c r="AK77" s="8"/>
      <c r="AL77" s="8">
        <v>139</v>
      </c>
      <c r="AM77" s="8">
        <v>834</v>
      </c>
      <c r="AN77" s="8">
        <v>3</v>
      </c>
      <c r="AO77" s="10">
        <f t="shared" si="2"/>
        <v>1.5805555555555557</v>
      </c>
      <c r="AR77" s="8" t="str">
        <f t="shared" si="3"/>
        <v>0068PDXLAX1926</v>
      </c>
      <c r="AS77" s="8">
        <f>VLOOKUP(AR77,[1]DATA!AR:AS,2,0)</f>
        <v>4</v>
      </c>
    </row>
    <row r="78" spans="1:46" ht="15" customHeight="1" x14ac:dyDescent="0.2">
      <c r="A78" s="7">
        <v>907</v>
      </c>
      <c r="B78" s="7" t="s">
        <v>25</v>
      </c>
      <c r="C78" s="7" t="s">
        <v>21</v>
      </c>
      <c r="D78" s="8">
        <v>738</v>
      </c>
      <c r="E78" s="9">
        <v>0.80972222222222223</v>
      </c>
      <c r="F78" s="9">
        <v>0.90625</v>
      </c>
      <c r="G78" s="8"/>
      <c r="H78" s="8"/>
      <c r="I78" s="8" t="s">
        <v>19</v>
      </c>
      <c r="J78" s="8" t="s">
        <v>19</v>
      </c>
      <c r="K78" s="8"/>
      <c r="L78" s="8"/>
      <c r="M78" s="8"/>
      <c r="N78" s="8"/>
      <c r="O78" s="8"/>
      <c r="P78" s="8" t="s">
        <v>19</v>
      </c>
      <c r="Q78" s="8" t="s">
        <v>19</v>
      </c>
      <c r="R78" s="8" t="s">
        <v>19</v>
      </c>
      <c r="S78" s="8"/>
      <c r="T78" s="8"/>
      <c r="U78" s="8"/>
      <c r="V78" s="8"/>
      <c r="W78" s="8" t="s">
        <v>19</v>
      </c>
      <c r="X78" s="8" t="s">
        <v>19</v>
      </c>
      <c r="Y78" s="8"/>
      <c r="Z78" s="8"/>
      <c r="AA78" s="8"/>
      <c r="AB78" s="8"/>
      <c r="AC78" s="8"/>
      <c r="AD78" s="8" t="s">
        <v>19</v>
      </c>
      <c r="AE78" s="8" t="s">
        <v>19</v>
      </c>
      <c r="AF78" s="8"/>
      <c r="AG78" s="8"/>
      <c r="AH78" s="8"/>
      <c r="AI78" s="8"/>
      <c r="AJ78" s="8"/>
      <c r="AK78" s="8"/>
      <c r="AL78" s="8">
        <v>139</v>
      </c>
      <c r="AM78" s="8">
        <v>834</v>
      </c>
      <c r="AN78" s="8">
        <v>3</v>
      </c>
      <c r="AO78" s="10">
        <f t="shared" si="2"/>
        <v>1.5805555555555557</v>
      </c>
      <c r="AR78" s="8" t="str">
        <f t="shared" si="3"/>
        <v>0907PDXLAX1926</v>
      </c>
      <c r="AS78" s="8">
        <f>VLOOKUP(AR78,[1]DATA!AR:AS,2,0)</f>
        <v>4</v>
      </c>
    </row>
    <row r="79" spans="1:46" ht="15" customHeight="1" x14ac:dyDescent="0.2">
      <c r="A79" s="7">
        <v>2996</v>
      </c>
      <c r="B79" s="7" t="s">
        <v>28</v>
      </c>
      <c r="C79" s="7" t="s">
        <v>21</v>
      </c>
      <c r="D79" s="8">
        <v>717</v>
      </c>
      <c r="E79" s="9">
        <v>0.82638888888888884</v>
      </c>
      <c r="F79" s="9">
        <v>0.8881944444444444</v>
      </c>
      <c r="G79" s="8"/>
      <c r="H79" s="8"/>
      <c r="I79" s="8"/>
      <c r="J79" s="8" t="s">
        <v>22</v>
      </c>
      <c r="K79" s="8" t="s">
        <v>22</v>
      </c>
      <c r="L79" s="8" t="s">
        <v>22</v>
      </c>
      <c r="M79" s="8" t="s">
        <v>22</v>
      </c>
      <c r="N79" s="8" t="s">
        <v>22</v>
      </c>
      <c r="O79" s="8" t="s">
        <v>22</v>
      </c>
      <c r="P79" s="8" t="s">
        <v>22</v>
      </c>
      <c r="Q79" s="8" t="s">
        <v>22</v>
      </c>
      <c r="R79" s="8" t="s">
        <v>22</v>
      </c>
      <c r="S79" s="8" t="s">
        <v>22</v>
      </c>
      <c r="T79" s="8" t="s">
        <v>22</v>
      </c>
      <c r="U79" s="8" t="s">
        <v>22</v>
      </c>
      <c r="V79" s="8" t="s">
        <v>22</v>
      </c>
      <c r="W79" s="8" t="s">
        <v>22</v>
      </c>
      <c r="X79" s="8" t="s">
        <v>22</v>
      </c>
      <c r="Y79" s="8" t="s">
        <v>22</v>
      </c>
      <c r="Z79" s="8" t="s">
        <v>22</v>
      </c>
      <c r="AA79" s="8" t="s">
        <v>22</v>
      </c>
      <c r="AB79" s="8" t="s">
        <v>22</v>
      </c>
      <c r="AC79" s="8" t="s">
        <v>22</v>
      </c>
      <c r="AD79" s="8" t="s">
        <v>22</v>
      </c>
      <c r="AE79" s="8" t="s">
        <v>22</v>
      </c>
      <c r="AF79" s="8" t="s">
        <v>22</v>
      </c>
      <c r="AG79" s="8" t="s">
        <v>22</v>
      </c>
      <c r="AH79" s="8" t="s">
        <v>22</v>
      </c>
      <c r="AI79" s="8" t="s">
        <v>22</v>
      </c>
      <c r="AJ79" s="8" t="s">
        <v>22</v>
      </c>
      <c r="AK79" s="8"/>
      <c r="AL79" s="8">
        <v>89</v>
      </c>
      <c r="AM79" s="8">
        <v>337</v>
      </c>
      <c r="AN79" s="11">
        <v>3</v>
      </c>
      <c r="AO79" s="10">
        <f t="shared" si="2"/>
        <v>1.5972222222222223</v>
      </c>
      <c r="AR79" s="8" t="str">
        <f t="shared" si="3"/>
        <v>2996SFOLAX1950</v>
      </c>
      <c r="AS79" s="8">
        <f>VLOOKUP(AR79,[1]DATA!AR:AS,2,0)</f>
        <v>4</v>
      </c>
    </row>
    <row r="80" spans="1:46" ht="15" customHeight="1" x14ac:dyDescent="0.2">
      <c r="A80" s="7">
        <v>982</v>
      </c>
      <c r="B80" s="8" t="s">
        <v>18</v>
      </c>
      <c r="C80" s="8" t="s">
        <v>14</v>
      </c>
      <c r="D80" s="8" t="s">
        <v>16</v>
      </c>
      <c r="E80" s="9">
        <v>0.82986111111111116</v>
      </c>
      <c r="F80" s="9">
        <v>0.9590277777777777</v>
      </c>
      <c r="G80" s="8"/>
      <c r="H80" s="8"/>
      <c r="I80" s="8" t="s">
        <v>22</v>
      </c>
      <c r="J80" s="8" t="s">
        <v>17</v>
      </c>
      <c r="K80" s="8" t="s">
        <v>17</v>
      </c>
      <c r="L80" s="8" t="s">
        <v>17</v>
      </c>
      <c r="M80" s="8" t="s">
        <v>17</v>
      </c>
      <c r="N80" s="8" t="s">
        <v>17</v>
      </c>
      <c r="O80" s="8" t="s">
        <v>17</v>
      </c>
      <c r="P80" s="8" t="s">
        <v>17</v>
      </c>
      <c r="Q80" s="8" t="s">
        <v>17</v>
      </c>
      <c r="R80" s="8" t="s">
        <v>17</v>
      </c>
      <c r="S80" s="8" t="s">
        <v>17</v>
      </c>
      <c r="T80" s="8" t="s">
        <v>17</v>
      </c>
      <c r="U80" s="8" t="s">
        <v>17</v>
      </c>
      <c r="V80" s="8" t="s">
        <v>17</v>
      </c>
      <c r="W80" s="8" t="s">
        <v>17</v>
      </c>
      <c r="X80" s="8" t="s">
        <v>17</v>
      </c>
      <c r="Y80" s="8" t="s">
        <v>17</v>
      </c>
      <c r="Z80" s="8" t="s">
        <v>17</v>
      </c>
      <c r="AA80" s="8" t="s">
        <v>17</v>
      </c>
      <c r="AB80" s="8" t="s">
        <v>17</v>
      </c>
      <c r="AC80" s="8" t="s">
        <v>17</v>
      </c>
      <c r="AD80" s="8" t="s">
        <v>17</v>
      </c>
      <c r="AE80" s="8" t="s">
        <v>17</v>
      </c>
      <c r="AF80" s="8" t="s">
        <v>17</v>
      </c>
      <c r="AG80" s="8" t="s">
        <v>17</v>
      </c>
      <c r="AH80" s="8" t="s">
        <v>17</v>
      </c>
      <c r="AI80" s="8" t="s">
        <v>17</v>
      </c>
      <c r="AJ80" s="8" t="s">
        <v>17</v>
      </c>
      <c r="AK80" s="8"/>
      <c r="AL80" s="8">
        <v>186</v>
      </c>
      <c r="AM80" s="8">
        <v>1250</v>
      </c>
      <c r="AN80" s="8">
        <v>3</v>
      </c>
      <c r="AO80" s="10">
        <f t="shared" si="2"/>
        <v>1.6006944444444446</v>
      </c>
      <c r="AR80" s="8" t="str">
        <f t="shared" si="3"/>
        <v>0982SLCORD1955</v>
      </c>
      <c r="AS80" s="8">
        <f>VLOOKUP(AR80,[1]DATA!AR:AS,2,0)</f>
        <v>9.5</v>
      </c>
    </row>
    <row r="81" spans="1:46" ht="15" customHeight="1" x14ac:dyDescent="0.2">
      <c r="A81" s="7">
        <v>2993</v>
      </c>
      <c r="B81" s="8" t="s">
        <v>18</v>
      </c>
      <c r="C81" s="8" t="s">
        <v>14</v>
      </c>
      <c r="D81" s="8" t="s">
        <v>16</v>
      </c>
      <c r="E81" s="9">
        <v>0.83263888888888893</v>
      </c>
      <c r="F81" s="9">
        <v>0.9604166666666667</v>
      </c>
      <c r="G81" s="8" t="s">
        <v>17</v>
      </c>
      <c r="H81" s="8" t="s">
        <v>17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>
        <v>184</v>
      </c>
      <c r="AM81" s="8">
        <v>1250</v>
      </c>
      <c r="AN81" s="8">
        <v>3</v>
      </c>
      <c r="AO81" s="10">
        <f t="shared" si="2"/>
        <v>1.6034722222222224</v>
      </c>
      <c r="AR81" s="8" t="str">
        <f t="shared" si="3"/>
        <v>2993SLCORD1959</v>
      </c>
      <c r="AS81" s="8">
        <f>VLOOKUP(AR81,[1]DATA!AR:AS,2,0)</f>
        <v>9.5</v>
      </c>
    </row>
    <row r="82" spans="1:46" ht="15" customHeight="1" x14ac:dyDescent="0.2">
      <c r="A82" s="7">
        <v>965</v>
      </c>
      <c r="B82" s="7" t="s">
        <v>15</v>
      </c>
      <c r="C82" s="7" t="s">
        <v>18</v>
      </c>
      <c r="D82" s="7">
        <v>738</v>
      </c>
      <c r="E82" s="9">
        <v>0.83333333333333337</v>
      </c>
      <c r="F82" s="9">
        <v>0.9145833333333333</v>
      </c>
      <c r="G82" s="8"/>
      <c r="H82" s="8"/>
      <c r="I82" s="8"/>
      <c r="J82" s="8" t="s">
        <v>19</v>
      </c>
      <c r="K82" s="8" t="s">
        <v>19</v>
      </c>
      <c r="L82" s="8" t="s">
        <v>19</v>
      </c>
      <c r="M82" s="8" t="s">
        <v>17</v>
      </c>
      <c r="N82" s="8" t="s">
        <v>19</v>
      </c>
      <c r="O82" s="8" t="s">
        <v>19</v>
      </c>
      <c r="P82" s="8" t="s">
        <v>19</v>
      </c>
      <c r="Q82" s="8" t="s">
        <v>19</v>
      </c>
      <c r="R82" s="8" t="s">
        <v>19</v>
      </c>
      <c r="S82" s="8" t="s">
        <v>19</v>
      </c>
      <c r="T82" s="8" t="s">
        <v>17</v>
      </c>
      <c r="U82" s="8" t="s">
        <v>19</v>
      </c>
      <c r="V82" s="8" t="s">
        <v>19</v>
      </c>
      <c r="W82" s="8" t="s">
        <v>19</v>
      </c>
      <c r="X82" s="8" t="s">
        <v>19</v>
      </c>
      <c r="Y82" s="8" t="s">
        <v>19</v>
      </c>
      <c r="Z82" s="8" t="s">
        <v>19</v>
      </c>
      <c r="AA82" s="8" t="s">
        <v>17</v>
      </c>
      <c r="AB82" s="8" t="s">
        <v>19</v>
      </c>
      <c r="AC82" s="8" t="s">
        <v>19</v>
      </c>
      <c r="AD82" s="8" t="s">
        <v>19</v>
      </c>
      <c r="AE82" s="8" t="s">
        <v>19</v>
      </c>
      <c r="AF82" s="8" t="s">
        <v>19</v>
      </c>
      <c r="AG82" s="8" t="s">
        <v>19</v>
      </c>
      <c r="AH82" s="8" t="s">
        <v>17</v>
      </c>
      <c r="AI82" s="8" t="s">
        <v>19</v>
      </c>
      <c r="AJ82" s="8" t="s">
        <v>19</v>
      </c>
      <c r="AK82" s="8"/>
      <c r="AL82" s="8">
        <v>117</v>
      </c>
      <c r="AM82" s="8">
        <v>689</v>
      </c>
      <c r="AN82" s="8">
        <v>3</v>
      </c>
      <c r="AO82" s="10">
        <f t="shared" si="2"/>
        <v>1.6041666666666667</v>
      </c>
      <c r="AR82" s="8" t="str">
        <f t="shared" si="3"/>
        <v>0965SEASLC2000</v>
      </c>
      <c r="AS82" s="8">
        <f>VLOOKUP(AR82,[1]DATA!AR:AS,2,0)</f>
        <v>4</v>
      </c>
    </row>
    <row r="83" spans="1:46" ht="15" customHeight="1" x14ac:dyDescent="0.2">
      <c r="A83" s="7">
        <v>2976</v>
      </c>
      <c r="B83" s="8" t="s">
        <v>32</v>
      </c>
      <c r="C83" s="8" t="s">
        <v>15</v>
      </c>
      <c r="D83" s="8">
        <v>738</v>
      </c>
      <c r="E83" s="9">
        <v>0.83680555555555547</v>
      </c>
      <c r="F83" s="9">
        <v>0.96180555555555547</v>
      </c>
      <c r="G83" s="8" t="s">
        <v>19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>
        <v>180</v>
      </c>
      <c r="AM83" s="8">
        <v>987</v>
      </c>
      <c r="AN83" s="8">
        <v>3</v>
      </c>
      <c r="AO83" s="10">
        <f t="shared" si="2"/>
        <v>1.6076388888888888</v>
      </c>
      <c r="AR83" s="8" t="str">
        <f t="shared" si="3"/>
        <v>2976PSPSEA2005</v>
      </c>
      <c r="AS83" s="8">
        <f>VLOOKUP(AR83,[1]DATA!AR:AS,2,0)</f>
        <v>4.5</v>
      </c>
    </row>
    <row r="84" spans="1:46" ht="15" customHeight="1" x14ac:dyDescent="0.2">
      <c r="A84" s="12">
        <v>2898</v>
      </c>
      <c r="B84" s="12" t="s">
        <v>33</v>
      </c>
      <c r="C84" s="12" t="s">
        <v>18</v>
      </c>
      <c r="D84" s="8">
        <v>717</v>
      </c>
      <c r="E84" s="9">
        <v>0.83680555555555547</v>
      </c>
      <c r="F84" s="9">
        <v>0.93055555555555547</v>
      </c>
      <c r="G84" s="8"/>
      <c r="H84" s="8"/>
      <c r="I84" s="8" t="s">
        <v>22</v>
      </c>
      <c r="J84" s="8" t="s">
        <v>22</v>
      </c>
      <c r="K84" s="8" t="s">
        <v>22</v>
      </c>
      <c r="L84" s="8" t="s">
        <v>22</v>
      </c>
      <c r="M84" s="8" t="s">
        <v>22</v>
      </c>
      <c r="N84" s="8" t="s">
        <v>22</v>
      </c>
      <c r="O84" s="8" t="s">
        <v>22</v>
      </c>
      <c r="P84" s="8" t="s">
        <v>22</v>
      </c>
      <c r="Q84" s="8" t="s">
        <v>22</v>
      </c>
      <c r="R84" s="8" t="s">
        <v>22</v>
      </c>
      <c r="S84" s="8" t="s">
        <v>22</v>
      </c>
      <c r="T84" s="8" t="s">
        <v>22</v>
      </c>
      <c r="U84" s="8" t="s">
        <v>22</v>
      </c>
      <c r="V84" s="8" t="s">
        <v>22</v>
      </c>
      <c r="W84" s="8" t="s">
        <v>22</v>
      </c>
      <c r="X84" s="8" t="s">
        <v>22</v>
      </c>
      <c r="Y84" s="8" t="s">
        <v>22</v>
      </c>
      <c r="Z84" s="8" t="s">
        <v>22</v>
      </c>
      <c r="AA84" s="8" t="s">
        <v>22</v>
      </c>
      <c r="AB84" s="8" t="s">
        <v>22</v>
      </c>
      <c r="AC84" s="8" t="s">
        <v>22</v>
      </c>
      <c r="AD84" s="8" t="s">
        <v>22</v>
      </c>
      <c r="AE84" s="8" t="s">
        <v>22</v>
      </c>
      <c r="AF84" s="8" t="s">
        <v>22</v>
      </c>
      <c r="AG84" s="8" t="s">
        <v>22</v>
      </c>
      <c r="AH84" s="8" t="s">
        <v>22</v>
      </c>
      <c r="AI84" s="8" t="s">
        <v>22</v>
      </c>
      <c r="AJ84" s="8" t="s">
        <v>22</v>
      </c>
      <c r="AK84" s="8"/>
      <c r="AL84" s="8">
        <v>135</v>
      </c>
      <c r="AM84" s="8">
        <v>797</v>
      </c>
      <c r="AN84" s="11">
        <v>3</v>
      </c>
      <c r="AO84" s="10">
        <f t="shared" si="2"/>
        <v>1.6076388888888888</v>
      </c>
      <c r="AR84" s="8" t="str">
        <f t="shared" si="3"/>
        <v>2898YVRSLC2005</v>
      </c>
      <c r="AS84" s="8">
        <f>VLOOKUP(AR84,[1]DATA!AR:AS,2,0)</f>
        <v>3.5</v>
      </c>
    </row>
    <row r="85" spans="1:46" ht="15" customHeight="1" x14ac:dyDescent="0.2">
      <c r="A85" s="7">
        <v>989</v>
      </c>
      <c r="B85" s="7" t="s">
        <v>23</v>
      </c>
      <c r="C85" s="7" t="s">
        <v>15</v>
      </c>
      <c r="D85" s="8">
        <v>717</v>
      </c>
      <c r="E85" s="9">
        <v>0.84027777777777779</v>
      </c>
      <c r="F85" s="9">
        <v>0.88402777777777775</v>
      </c>
      <c r="G85" s="8"/>
      <c r="H85" s="8"/>
      <c r="I85" s="8"/>
      <c r="J85" s="8"/>
      <c r="K85" s="8"/>
      <c r="L85" s="8" t="s">
        <v>22</v>
      </c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>
        <v>63</v>
      </c>
      <c r="AM85" s="8">
        <v>224</v>
      </c>
      <c r="AN85" s="11">
        <v>3</v>
      </c>
      <c r="AO85" s="10">
        <f t="shared" si="2"/>
        <v>1.6111111111111112</v>
      </c>
      <c r="AR85" s="8" t="str">
        <f t="shared" si="3"/>
        <v>0989GEGSEA2010</v>
      </c>
      <c r="AS85" s="8">
        <f>VLOOKUP(AR85,[1]DATA!AR:AS,2,0)</f>
        <v>1.5</v>
      </c>
    </row>
    <row r="86" spans="1:46" ht="15" customHeight="1" x14ac:dyDescent="0.2">
      <c r="A86" s="7">
        <v>2562</v>
      </c>
      <c r="B86" s="7" t="s">
        <v>26</v>
      </c>
      <c r="C86" s="7" t="s">
        <v>18</v>
      </c>
      <c r="D86" s="8">
        <v>738</v>
      </c>
      <c r="E86" s="9">
        <v>0.84027777777777779</v>
      </c>
      <c r="F86" s="9">
        <v>0.90833333333333333</v>
      </c>
      <c r="G86" s="8" t="s">
        <v>19</v>
      </c>
      <c r="H86" s="8" t="s">
        <v>19</v>
      </c>
      <c r="I86" s="8" t="s">
        <v>19</v>
      </c>
      <c r="J86" s="8" t="s">
        <v>19</v>
      </c>
      <c r="K86" s="8" t="s">
        <v>19</v>
      </c>
      <c r="L86" s="8" t="s">
        <v>19</v>
      </c>
      <c r="M86" s="8" t="s">
        <v>19</v>
      </c>
      <c r="N86" s="8" t="s">
        <v>19</v>
      </c>
      <c r="O86" s="8" t="s">
        <v>19</v>
      </c>
      <c r="P86" s="8" t="s">
        <v>19</v>
      </c>
      <c r="Q86" s="8" t="s">
        <v>19</v>
      </c>
      <c r="R86" s="8" t="s">
        <v>19</v>
      </c>
      <c r="S86" s="8" t="s">
        <v>19</v>
      </c>
      <c r="T86" s="8" t="s">
        <v>19</v>
      </c>
      <c r="U86" s="8" t="s">
        <v>19</v>
      </c>
      <c r="V86" s="8" t="s">
        <v>19</v>
      </c>
      <c r="W86" s="8" t="s">
        <v>19</v>
      </c>
      <c r="X86" s="8" t="s">
        <v>19</v>
      </c>
      <c r="Y86" s="8" t="s">
        <v>19</v>
      </c>
      <c r="Z86" s="8" t="s">
        <v>19</v>
      </c>
      <c r="AA86" s="8" t="s">
        <v>19</v>
      </c>
      <c r="AB86" s="8" t="s">
        <v>19</v>
      </c>
      <c r="AC86" s="8" t="s">
        <v>19</v>
      </c>
      <c r="AD86" s="8" t="s">
        <v>19</v>
      </c>
      <c r="AE86" s="8" t="s">
        <v>19</v>
      </c>
      <c r="AF86" s="8" t="s">
        <v>19</v>
      </c>
      <c r="AG86" s="8" t="s">
        <v>19</v>
      </c>
      <c r="AH86" s="8" t="s">
        <v>19</v>
      </c>
      <c r="AI86" s="8" t="s">
        <v>19</v>
      </c>
      <c r="AJ86" s="8" t="s">
        <v>19</v>
      </c>
      <c r="AK86" s="8"/>
      <c r="AL86" s="8">
        <v>98</v>
      </c>
      <c r="AM86" s="8">
        <v>532</v>
      </c>
      <c r="AN86" s="8">
        <v>3</v>
      </c>
      <c r="AO86" s="10">
        <f t="shared" si="2"/>
        <v>1.6111111111111112</v>
      </c>
      <c r="AR86" s="8" t="str">
        <f t="shared" si="3"/>
        <v>2562SMFSLC2010</v>
      </c>
      <c r="AS86" s="8">
        <f>VLOOKUP(AR86,[1]DATA!AR:AS,2,0)</f>
        <v>2.5</v>
      </c>
    </row>
    <row r="87" spans="1:46" ht="15" customHeight="1" x14ac:dyDescent="0.2">
      <c r="A87" s="7">
        <v>2005</v>
      </c>
      <c r="B87" s="7" t="s">
        <v>23</v>
      </c>
      <c r="C87" s="7" t="s">
        <v>18</v>
      </c>
      <c r="D87" s="8">
        <v>717</v>
      </c>
      <c r="E87" s="9">
        <v>0.84375</v>
      </c>
      <c r="F87" s="9">
        <v>0.91319444444444453</v>
      </c>
      <c r="G87" s="8" t="s">
        <v>17</v>
      </c>
      <c r="H87" s="8" t="s">
        <v>17</v>
      </c>
      <c r="I87" s="8" t="s">
        <v>22</v>
      </c>
      <c r="J87" s="8" t="s">
        <v>22</v>
      </c>
      <c r="K87" s="8" t="s">
        <v>22</v>
      </c>
      <c r="L87" s="8" t="s">
        <v>22</v>
      </c>
      <c r="M87" s="8" t="s">
        <v>22</v>
      </c>
      <c r="N87" s="8" t="s">
        <v>22</v>
      </c>
      <c r="O87" s="8" t="s">
        <v>22</v>
      </c>
      <c r="P87" s="8" t="s">
        <v>22</v>
      </c>
      <c r="Q87" s="8" t="s">
        <v>22</v>
      </c>
      <c r="R87" s="8" t="s">
        <v>22</v>
      </c>
      <c r="S87" s="8" t="s">
        <v>22</v>
      </c>
      <c r="T87" s="8" t="s">
        <v>22</v>
      </c>
      <c r="U87" s="8" t="s">
        <v>22</v>
      </c>
      <c r="V87" s="8" t="s">
        <v>22</v>
      </c>
      <c r="W87" s="8" t="s">
        <v>22</v>
      </c>
      <c r="X87" s="8" t="s">
        <v>22</v>
      </c>
      <c r="Y87" s="8" t="s">
        <v>22</v>
      </c>
      <c r="Z87" s="8" t="s">
        <v>22</v>
      </c>
      <c r="AA87" s="8" t="s">
        <v>22</v>
      </c>
      <c r="AB87" s="8" t="s">
        <v>22</v>
      </c>
      <c r="AC87" s="8" t="s">
        <v>22</v>
      </c>
      <c r="AD87" s="8" t="s">
        <v>22</v>
      </c>
      <c r="AE87" s="8" t="s">
        <v>22</v>
      </c>
      <c r="AF87" s="8" t="s">
        <v>22</v>
      </c>
      <c r="AG87" s="8" t="s">
        <v>22</v>
      </c>
      <c r="AH87" s="8" t="s">
        <v>22</v>
      </c>
      <c r="AI87" s="8" t="s">
        <v>22</v>
      </c>
      <c r="AJ87" s="8" t="s">
        <v>22</v>
      </c>
      <c r="AK87" s="8"/>
      <c r="AL87" s="8">
        <v>100</v>
      </c>
      <c r="AM87" s="8">
        <v>546</v>
      </c>
      <c r="AN87" s="11">
        <v>3</v>
      </c>
      <c r="AO87" s="10">
        <f t="shared" si="2"/>
        <v>1.6145833333333335</v>
      </c>
      <c r="AR87" s="8" t="str">
        <f t="shared" si="3"/>
        <v>2005GEGSLC2015</v>
      </c>
      <c r="AS87" s="8">
        <f>VLOOKUP(AR87,[1]DATA!AR:AS,2,0)</f>
        <v>2.5</v>
      </c>
      <c r="AT87" s="13">
        <v>55</v>
      </c>
    </row>
    <row r="88" spans="1:46" ht="15" customHeight="1" x14ac:dyDescent="0.2">
      <c r="A88" s="7">
        <v>943</v>
      </c>
      <c r="B88" s="7" t="s">
        <v>20</v>
      </c>
      <c r="C88" s="7" t="s">
        <v>15</v>
      </c>
      <c r="D88" s="8" t="s">
        <v>16</v>
      </c>
      <c r="E88" s="9">
        <v>0.84444444444444444</v>
      </c>
      <c r="F88" s="9">
        <v>0.96805555555555556</v>
      </c>
      <c r="G88" s="8"/>
      <c r="H88" s="8"/>
      <c r="I88" s="8" t="s">
        <v>17</v>
      </c>
      <c r="J88" s="8" t="s">
        <v>17</v>
      </c>
      <c r="K88" s="8" t="s">
        <v>17</v>
      </c>
      <c r="L88" s="8" t="s">
        <v>17</v>
      </c>
      <c r="M88" s="8"/>
      <c r="N88" s="8" t="s">
        <v>17</v>
      </c>
      <c r="O88" s="8" t="s">
        <v>17</v>
      </c>
      <c r="P88" s="8" t="s">
        <v>17</v>
      </c>
      <c r="Q88" s="8" t="s">
        <v>17</v>
      </c>
      <c r="R88" s="8" t="s">
        <v>17</v>
      </c>
      <c r="S88" s="8" t="s">
        <v>17</v>
      </c>
      <c r="T88" s="8"/>
      <c r="U88" s="8" t="s">
        <v>17</v>
      </c>
      <c r="V88" s="8" t="s">
        <v>17</v>
      </c>
      <c r="W88" s="8" t="s">
        <v>17</v>
      </c>
      <c r="X88" s="8" t="s">
        <v>17</v>
      </c>
      <c r="Y88" s="8" t="s">
        <v>17</v>
      </c>
      <c r="Z88" s="8" t="s">
        <v>17</v>
      </c>
      <c r="AA88" s="8"/>
      <c r="AB88" s="8" t="s">
        <v>17</v>
      </c>
      <c r="AC88" s="8" t="s">
        <v>17</v>
      </c>
      <c r="AD88" s="8" t="s">
        <v>17</v>
      </c>
      <c r="AE88" s="8" t="s">
        <v>17</v>
      </c>
      <c r="AF88" s="8" t="s">
        <v>17</v>
      </c>
      <c r="AG88" s="8" t="s">
        <v>17</v>
      </c>
      <c r="AH88" s="8"/>
      <c r="AI88" s="8" t="s">
        <v>17</v>
      </c>
      <c r="AJ88" s="8" t="s">
        <v>17</v>
      </c>
      <c r="AK88" s="8"/>
      <c r="AL88" s="8">
        <v>178</v>
      </c>
      <c r="AM88" s="8">
        <v>1024</v>
      </c>
      <c r="AN88" s="11">
        <v>3</v>
      </c>
      <c r="AO88" s="10">
        <f t="shared" si="2"/>
        <v>1.6152777777777778</v>
      </c>
      <c r="AR88" s="8" t="str">
        <f t="shared" si="3"/>
        <v>0943DENSEA2016</v>
      </c>
      <c r="AS88" s="8">
        <f>VLOOKUP(AR88,[1]DATA!AR:AS,2,0)</f>
        <v>5.5</v>
      </c>
    </row>
    <row r="89" spans="1:46" ht="15" customHeight="1" x14ac:dyDescent="0.2">
      <c r="A89" s="7">
        <v>2519</v>
      </c>
      <c r="B89" s="7" t="s">
        <v>21</v>
      </c>
      <c r="C89" s="7" t="s">
        <v>28</v>
      </c>
      <c r="D89" s="8">
        <v>738</v>
      </c>
      <c r="E89" s="9">
        <v>0.85416666666666663</v>
      </c>
      <c r="F89" s="9">
        <v>0.92013888888888884</v>
      </c>
      <c r="G89" s="8"/>
      <c r="H89" s="8"/>
      <c r="I89" s="8" t="s">
        <v>19</v>
      </c>
      <c r="J89" s="8" t="s">
        <v>19</v>
      </c>
      <c r="K89" s="8" t="s">
        <v>19</v>
      </c>
      <c r="L89" s="8" t="s">
        <v>19</v>
      </c>
      <c r="M89" s="8"/>
      <c r="N89" s="8" t="s">
        <v>19</v>
      </c>
      <c r="O89" s="8" t="s">
        <v>19</v>
      </c>
      <c r="P89" s="8" t="s">
        <v>19</v>
      </c>
      <c r="Q89" s="8" t="s">
        <v>19</v>
      </c>
      <c r="R89" s="8" t="s">
        <v>19</v>
      </c>
      <c r="S89" s="8" t="s">
        <v>19</v>
      </c>
      <c r="T89" s="8"/>
      <c r="U89" s="8" t="s">
        <v>19</v>
      </c>
      <c r="V89" s="8" t="s">
        <v>19</v>
      </c>
      <c r="W89" s="8" t="s">
        <v>19</v>
      </c>
      <c r="X89" s="8" t="s">
        <v>19</v>
      </c>
      <c r="Y89" s="8" t="s">
        <v>19</v>
      </c>
      <c r="Z89" s="8" t="s">
        <v>19</v>
      </c>
      <c r="AA89" s="8"/>
      <c r="AB89" s="8" t="s">
        <v>19</v>
      </c>
      <c r="AC89" s="8" t="s">
        <v>19</v>
      </c>
      <c r="AD89" s="8" t="s">
        <v>19</v>
      </c>
      <c r="AE89" s="8" t="s">
        <v>19</v>
      </c>
      <c r="AF89" s="8" t="s">
        <v>19</v>
      </c>
      <c r="AG89" s="8" t="s">
        <v>19</v>
      </c>
      <c r="AH89" s="8"/>
      <c r="AI89" s="8" t="s">
        <v>19</v>
      </c>
      <c r="AJ89" s="8" t="s">
        <v>19</v>
      </c>
      <c r="AK89" s="8"/>
      <c r="AL89" s="8">
        <v>95</v>
      </c>
      <c r="AM89" s="8">
        <v>337</v>
      </c>
      <c r="AN89" s="11">
        <v>3</v>
      </c>
      <c r="AO89" s="10">
        <f t="shared" si="2"/>
        <v>1.625</v>
      </c>
      <c r="AR89" s="8" t="str">
        <f t="shared" si="3"/>
        <v>2519LAXSFO2030</v>
      </c>
      <c r="AS89" s="8">
        <f>VLOOKUP(AR89,[1]DATA!AR:AS,2,0)</f>
        <v>4</v>
      </c>
    </row>
    <row r="90" spans="1:46" ht="15" customHeight="1" x14ac:dyDescent="0.2">
      <c r="A90" s="7">
        <v>1718</v>
      </c>
      <c r="B90" s="8" t="s">
        <v>21</v>
      </c>
      <c r="C90" s="8" t="s">
        <v>20</v>
      </c>
      <c r="D90" s="8">
        <v>717</v>
      </c>
      <c r="E90" s="9">
        <v>0.86111111111111116</v>
      </c>
      <c r="F90" s="9">
        <v>0.96458333333333324</v>
      </c>
      <c r="G90" s="8" t="s">
        <v>22</v>
      </c>
      <c r="H90" s="8" t="s">
        <v>22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>
        <v>149</v>
      </c>
      <c r="AM90" s="8">
        <v>862</v>
      </c>
      <c r="AN90" s="8">
        <v>3</v>
      </c>
      <c r="AO90" s="10">
        <f t="shared" si="2"/>
        <v>1.6319444444444446</v>
      </c>
      <c r="AR90" s="8" t="str">
        <f t="shared" si="3"/>
        <v>1718LAXDEN2040</v>
      </c>
      <c r="AS90" s="8">
        <f>VLOOKUP(AR90,[1]DATA!AR:AS,2,0)</f>
        <v>6</v>
      </c>
    </row>
    <row r="91" spans="1:46" ht="15" customHeight="1" x14ac:dyDescent="0.2">
      <c r="A91" s="7">
        <v>2620</v>
      </c>
      <c r="B91" s="7" t="s">
        <v>15</v>
      </c>
      <c r="C91" s="7" t="s">
        <v>18</v>
      </c>
      <c r="D91" s="7">
        <v>738</v>
      </c>
      <c r="E91" s="9">
        <v>0.8666666666666667</v>
      </c>
      <c r="F91" s="9">
        <v>0.95000000000000007</v>
      </c>
      <c r="G91" s="8" t="s">
        <v>19</v>
      </c>
      <c r="H91" s="8" t="s">
        <v>19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>
        <v>120</v>
      </c>
      <c r="AM91" s="8">
        <v>689</v>
      </c>
      <c r="AN91" s="8">
        <v>3</v>
      </c>
      <c r="AO91" s="10">
        <f t="shared" si="2"/>
        <v>1.6375000000000002</v>
      </c>
      <c r="AR91" s="8" t="str">
        <f t="shared" si="3"/>
        <v>2620SEASLC2048</v>
      </c>
      <c r="AS91" s="8">
        <f>VLOOKUP(AR91,[1]DATA!AR:AS,2,0)</f>
        <v>4</v>
      </c>
    </row>
    <row r="92" spans="1:46" ht="15" customHeight="1" x14ac:dyDescent="0.2">
      <c r="A92" s="7">
        <v>1440</v>
      </c>
      <c r="B92" s="7" t="s">
        <v>21</v>
      </c>
      <c r="C92" s="7" t="s">
        <v>28</v>
      </c>
      <c r="D92" s="8">
        <v>717</v>
      </c>
      <c r="E92" s="9">
        <v>0.875</v>
      </c>
      <c r="F92" s="9">
        <v>0.93819444444444444</v>
      </c>
      <c r="G92" s="8"/>
      <c r="H92" s="8"/>
      <c r="I92" s="8"/>
      <c r="J92" s="8"/>
      <c r="K92" s="8"/>
      <c r="L92" s="8"/>
      <c r="M92" s="8" t="s">
        <v>22</v>
      </c>
      <c r="N92" s="8"/>
      <c r="O92" s="8"/>
      <c r="P92" s="8"/>
      <c r="Q92" s="8"/>
      <c r="R92" s="8"/>
      <c r="S92" s="8"/>
      <c r="T92" s="8" t="s">
        <v>22</v>
      </c>
      <c r="U92" s="8"/>
      <c r="V92" s="8"/>
      <c r="W92" s="8"/>
      <c r="X92" s="8"/>
      <c r="Y92" s="8"/>
      <c r="Z92" s="8"/>
      <c r="AA92" s="8" t="s">
        <v>22</v>
      </c>
      <c r="AB92" s="8"/>
      <c r="AC92" s="8"/>
      <c r="AD92" s="8"/>
      <c r="AE92" s="8"/>
      <c r="AF92" s="8"/>
      <c r="AG92" s="8"/>
      <c r="AH92" s="8" t="s">
        <v>22</v>
      </c>
      <c r="AI92" s="8"/>
      <c r="AJ92" s="8"/>
      <c r="AK92" s="8"/>
      <c r="AL92" s="8">
        <v>91</v>
      </c>
      <c r="AM92" s="8">
        <v>337</v>
      </c>
      <c r="AN92" s="11">
        <v>3</v>
      </c>
      <c r="AO92" s="10">
        <f t="shared" si="2"/>
        <v>1.6458333333333335</v>
      </c>
      <c r="AR92" s="8" t="str">
        <f t="shared" si="3"/>
        <v>1440LAXSFO2100</v>
      </c>
      <c r="AS92" s="8">
        <f>VLOOKUP(AR92,[1]DATA!AR:AS,2,0)</f>
        <v>4</v>
      </c>
    </row>
    <row r="93" spans="1:46" ht="15" customHeight="1" x14ac:dyDescent="0.2">
      <c r="A93" s="7">
        <v>1576</v>
      </c>
      <c r="B93" s="8" t="s">
        <v>18</v>
      </c>
      <c r="C93" s="8" t="s">
        <v>15</v>
      </c>
      <c r="D93" s="8" t="s">
        <v>16</v>
      </c>
      <c r="E93" s="9">
        <v>0.87777777777777777</v>
      </c>
      <c r="F93" s="9">
        <v>0.96875</v>
      </c>
      <c r="G93" s="8" t="s">
        <v>17</v>
      </c>
      <c r="H93" s="8" t="s">
        <v>17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>
        <v>131</v>
      </c>
      <c r="AM93" s="8">
        <v>689</v>
      </c>
      <c r="AN93" s="8">
        <v>3</v>
      </c>
      <c r="AO93" s="10">
        <f t="shared" si="2"/>
        <v>1.6486111111111112</v>
      </c>
      <c r="AR93" s="8" t="str">
        <f t="shared" si="3"/>
        <v>1576SLCSEA2104</v>
      </c>
      <c r="AS93" s="8">
        <f>VLOOKUP(AR93,[1]DATA!AR:AS,2,0)</f>
        <v>4</v>
      </c>
    </row>
    <row r="94" spans="1:46" ht="15" customHeight="1" x14ac:dyDescent="0.2">
      <c r="A94" s="7">
        <v>1756</v>
      </c>
      <c r="B94" s="8" t="s">
        <v>18</v>
      </c>
      <c r="C94" s="8" t="s">
        <v>15</v>
      </c>
      <c r="D94" s="8">
        <v>738</v>
      </c>
      <c r="E94" s="9">
        <v>0.87847222222222221</v>
      </c>
      <c r="F94" s="9">
        <v>0.96875</v>
      </c>
      <c r="G94" s="8"/>
      <c r="H94" s="8"/>
      <c r="I94" s="8" t="s">
        <v>19</v>
      </c>
      <c r="J94" s="8" t="s">
        <v>17</v>
      </c>
      <c r="K94" s="8" t="s">
        <v>19</v>
      </c>
      <c r="L94" s="8" t="s">
        <v>19</v>
      </c>
      <c r="M94" s="8" t="s">
        <v>17</v>
      </c>
      <c r="N94" s="8" t="s">
        <v>19</v>
      </c>
      <c r="O94" s="8" t="s">
        <v>19</v>
      </c>
      <c r="P94" s="8" t="s">
        <v>19</v>
      </c>
      <c r="Q94" s="8" t="s">
        <v>17</v>
      </c>
      <c r="R94" s="8" t="s">
        <v>19</v>
      </c>
      <c r="S94" s="8" t="s">
        <v>19</v>
      </c>
      <c r="T94" s="8" t="s">
        <v>17</v>
      </c>
      <c r="U94" s="8" t="s">
        <v>19</v>
      </c>
      <c r="V94" s="8" t="s">
        <v>19</v>
      </c>
      <c r="W94" s="8" t="s">
        <v>19</v>
      </c>
      <c r="X94" s="8" t="s">
        <v>17</v>
      </c>
      <c r="Y94" s="8" t="s">
        <v>19</v>
      </c>
      <c r="Z94" s="8" t="s">
        <v>19</v>
      </c>
      <c r="AA94" s="8" t="s">
        <v>17</v>
      </c>
      <c r="AB94" s="8" t="s">
        <v>19</v>
      </c>
      <c r="AC94" s="8" t="s">
        <v>19</v>
      </c>
      <c r="AD94" s="8" t="s">
        <v>19</v>
      </c>
      <c r="AE94" s="8" t="s">
        <v>17</v>
      </c>
      <c r="AF94" s="8" t="s">
        <v>19</v>
      </c>
      <c r="AG94" s="8" t="s">
        <v>19</v>
      </c>
      <c r="AH94" s="8" t="s">
        <v>17</v>
      </c>
      <c r="AI94" s="8" t="s">
        <v>19</v>
      </c>
      <c r="AJ94" s="8" t="s">
        <v>19</v>
      </c>
      <c r="AK94" s="8"/>
      <c r="AL94" s="8">
        <v>130</v>
      </c>
      <c r="AM94" s="8">
        <v>689</v>
      </c>
      <c r="AN94" s="8">
        <v>3</v>
      </c>
      <c r="AO94" s="10">
        <f t="shared" si="2"/>
        <v>1.6493055555555556</v>
      </c>
      <c r="AR94" s="8" t="str">
        <f t="shared" si="3"/>
        <v>1756SLCSEA2105</v>
      </c>
      <c r="AS94" s="8">
        <f>VLOOKUP(AR94,[1]DATA!AR:AS,2,0)</f>
        <v>4</v>
      </c>
    </row>
    <row r="95" spans="1:46" ht="15" customHeight="1" x14ac:dyDescent="0.2">
      <c r="A95" s="7">
        <v>848</v>
      </c>
      <c r="B95" s="7" t="s">
        <v>14</v>
      </c>
      <c r="C95" s="7" t="s">
        <v>18</v>
      </c>
      <c r="D95" s="8" t="s">
        <v>16</v>
      </c>
      <c r="E95" s="9">
        <v>0.88194444444444453</v>
      </c>
      <c r="F95" s="9">
        <v>2.1527777777777781E-2</v>
      </c>
      <c r="G95" s="8"/>
      <c r="H95" s="8"/>
      <c r="I95" s="8"/>
      <c r="J95" s="8"/>
      <c r="K95" s="8"/>
      <c r="L95" s="8"/>
      <c r="M95" s="8" t="s">
        <v>17</v>
      </c>
      <c r="N95" s="8"/>
      <c r="O95" s="8"/>
      <c r="P95" s="8"/>
      <c r="Q95" s="8"/>
      <c r="R95" s="8"/>
      <c r="S95" s="8"/>
      <c r="T95" s="8" t="s">
        <v>17</v>
      </c>
      <c r="U95" s="8"/>
      <c r="V95" s="8"/>
      <c r="W95" s="8"/>
      <c r="X95" s="8"/>
      <c r="Y95" s="8"/>
      <c r="Z95" s="8"/>
      <c r="AA95" s="8" t="s">
        <v>17</v>
      </c>
      <c r="AB95" s="8"/>
      <c r="AC95" s="8"/>
      <c r="AD95" s="8"/>
      <c r="AE95" s="8"/>
      <c r="AF95" s="8"/>
      <c r="AG95" s="8"/>
      <c r="AH95" s="8" t="s">
        <v>17</v>
      </c>
      <c r="AI95" s="8"/>
      <c r="AJ95" s="8"/>
      <c r="AK95" s="8"/>
      <c r="AL95" s="8">
        <v>201</v>
      </c>
      <c r="AM95" s="8">
        <v>1250</v>
      </c>
      <c r="AN95" s="11">
        <v>3</v>
      </c>
      <c r="AO95" s="10">
        <f t="shared" si="2"/>
        <v>1.6527777777777779</v>
      </c>
      <c r="AR95" s="8" t="str">
        <f t="shared" si="3"/>
        <v>0848ORDSLC2110</v>
      </c>
      <c r="AS95" s="8">
        <f>VLOOKUP(AR95,[1]DATA!AR:AS,2,0)</f>
        <v>9.5</v>
      </c>
    </row>
    <row r="96" spans="1:46" ht="15" customHeight="1" x14ac:dyDescent="0.2">
      <c r="A96" s="7">
        <v>144</v>
      </c>
      <c r="B96" s="7" t="s">
        <v>28</v>
      </c>
      <c r="C96" s="7" t="s">
        <v>15</v>
      </c>
      <c r="D96" s="8">
        <v>717</v>
      </c>
      <c r="E96" s="9">
        <v>0.88402777777777775</v>
      </c>
      <c r="F96" s="9">
        <v>0.97916666666666663</v>
      </c>
      <c r="G96" s="8" t="s">
        <v>17</v>
      </c>
      <c r="H96" s="8" t="s">
        <v>17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 t="s">
        <v>22</v>
      </c>
      <c r="AC96" s="8"/>
      <c r="AD96" s="8"/>
      <c r="AE96" s="8"/>
      <c r="AF96" s="8"/>
      <c r="AG96" s="8"/>
      <c r="AH96" s="8"/>
      <c r="AI96" s="8"/>
      <c r="AJ96" s="8"/>
      <c r="AK96" s="8"/>
      <c r="AL96" s="8">
        <v>137</v>
      </c>
      <c r="AM96" s="8">
        <v>679</v>
      </c>
      <c r="AN96" s="8">
        <v>3</v>
      </c>
      <c r="AO96" s="10">
        <f t="shared" si="2"/>
        <v>1.6548611111111111</v>
      </c>
      <c r="AR96" s="8" t="str">
        <f t="shared" si="3"/>
        <v>0144SFOSEA2113</v>
      </c>
      <c r="AS96" s="8">
        <f>VLOOKUP(AR96,[1]DATA!AR:AS,2,0)</f>
        <v>4.5</v>
      </c>
    </row>
    <row r="97" spans="1:45" ht="15" customHeight="1" x14ac:dyDescent="0.2">
      <c r="A97" s="7">
        <v>2159</v>
      </c>
      <c r="B97" s="7" t="s">
        <v>28</v>
      </c>
      <c r="C97" s="7" t="s">
        <v>21</v>
      </c>
      <c r="D97" s="8">
        <v>717</v>
      </c>
      <c r="E97" s="9">
        <v>0.88541666666666663</v>
      </c>
      <c r="F97" s="9">
        <v>0.9472222222222223</v>
      </c>
      <c r="G97" s="8"/>
      <c r="H97" s="8"/>
      <c r="I97" s="8" t="s">
        <v>22</v>
      </c>
      <c r="J97" s="8" t="s">
        <v>22</v>
      </c>
      <c r="K97" s="8" t="s">
        <v>22</v>
      </c>
      <c r="L97" s="8" t="s">
        <v>22</v>
      </c>
      <c r="M97" s="8" t="s">
        <v>22</v>
      </c>
      <c r="N97" s="8" t="s">
        <v>22</v>
      </c>
      <c r="O97" s="8" t="s">
        <v>22</v>
      </c>
      <c r="P97" s="8" t="s">
        <v>22</v>
      </c>
      <c r="Q97" s="8" t="s">
        <v>22</v>
      </c>
      <c r="R97" s="8" t="s">
        <v>22</v>
      </c>
      <c r="S97" s="8" t="s">
        <v>22</v>
      </c>
      <c r="T97" s="8" t="s">
        <v>22</v>
      </c>
      <c r="U97" s="8" t="s">
        <v>22</v>
      </c>
      <c r="V97" s="8" t="s">
        <v>22</v>
      </c>
      <c r="W97" s="8" t="s">
        <v>22</v>
      </c>
      <c r="X97" s="8" t="s">
        <v>22</v>
      </c>
      <c r="Y97" s="8" t="s">
        <v>22</v>
      </c>
      <c r="Z97" s="8" t="s">
        <v>22</v>
      </c>
      <c r="AA97" s="8" t="s">
        <v>22</v>
      </c>
      <c r="AB97" s="8" t="s">
        <v>22</v>
      </c>
      <c r="AC97" s="8" t="s">
        <v>22</v>
      </c>
      <c r="AD97" s="8" t="s">
        <v>22</v>
      </c>
      <c r="AE97" s="8" t="s">
        <v>22</v>
      </c>
      <c r="AF97" s="8" t="s">
        <v>22</v>
      </c>
      <c r="AG97" s="8" t="s">
        <v>22</v>
      </c>
      <c r="AH97" s="8" t="s">
        <v>22</v>
      </c>
      <c r="AI97" s="8" t="s">
        <v>22</v>
      </c>
      <c r="AJ97" s="8" t="s">
        <v>22</v>
      </c>
      <c r="AK97" s="8"/>
      <c r="AL97" s="8">
        <v>89</v>
      </c>
      <c r="AM97" s="8">
        <v>337</v>
      </c>
      <c r="AN97" s="11">
        <v>3</v>
      </c>
      <c r="AO97" s="10">
        <f t="shared" si="2"/>
        <v>1.65625</v>
      </c>
      <c r="AP97"/>
      <c r="AR97" s="8" t="str">
        <f t="shared" si="3"/>
        <v>2159SFOLAX2115</v>
      </c>
      <c r="AS97" s="8">
        <f>VLOOKUP(AR97,[1]DATA!AR:AS,2,0)</f>
        <v>4</v>
      </c>
    </row>
    <row r="98" spans="1:45" ht="15" customHeight="1" x14ac:dyDescent="0.2">
      <c r="A98" s="7">
        <v>1461</v>
      </c>
      <c r="B98" s="8" t="s">
        <v>34</v>
      </c>
      <c r="C98" s="8" t="s">
        <v>35</v>
      </c>
      <c r="D98" s="8">
        <v>717</v>
      </c>
      <c r="E98" s="9">
        <v>1.1805555555555555E-2</v>
      </c>
      <c r="F98" s="9">
        <v>0.10416666666666667</v>
      </c>
      <c r="G98" s="8"/>
      <c r="H98" s="8"/>
      <c r="I98" s="8" t="s">
        <v>22</v>
      </c>
      <c r="J98" s="8" t="s">
        <v>22</v>
      </c>
      <c r="K98" s="8" t="s">
        <v>22</v>
      </c>
      <c r="L98" s="8" t="s">
        <v>22</v>
      </c>
      <c r="M98" s="8" t="s">
        <v>22</v>
      </c>
      <c r="N98" s="8" t="s">
        <v>22</v>
      </c>
      <c r="O98" s="8" t="s">
        <v>22</v>
      </c>
      <c r="P98" s="8" t="s">
        <v>22</v>
      </c>
      <c r="Q98" s="8" t="s">
        <v>22</v>
      </c>
      <c r="R98" s="8" t="s">
        <v>22</v>
      </c>
      <c r="S98" s="8" t="s">
        <v>22</v>
      </c>
      <c r="T98" s="8" t="s">
        <v>22</v>
      </c>
      <c r="U98" s="8" t="s">
        <v>22</v>
      </c>
      <c r="V98" s="8" t="s">
        <v>22</v>
      </c>
      <c r="W98" s="8" t="s">
        <v>22</v>
      </c>
      <c r="X98" s="8" t="s">
        <v>22</v>
      </c>
      <c r="Y98" s="8" t="s">
        <v>22</v>
      </c>
      <c r="Z98" s="8" t="s">
        <v>22</v>
      </c>
      <c r="AA98" s="8" t="s">
        <v>22</v>
      </c>
      <c r="AB98" s="8" t="s">
        <v>22</v>
      </c>
      <c r="AC98" s="8" t="s">
        <v>22</v>
      </c>
      <c r="AD98" s="8" t="s">
        <v>22</v>
      </c>
      <c r="AE98" s="8" t="s">
        <v>22</v>
      </c>
      <c r="AF98" s="8" t="s">
        <v>22</v>
      </c>
      <c r="AG98" s="8" t="s">
        <v>22</v>
      </c>
      <c r="AH98" s="8" t="s">
        <v>22</v>
      </c>
      <c r="AI98" s="8" t="s">
        <v>22</v>
      </c>
      <c r="AJ98" s="8" t="s">
        <v>22</v>
      </c>
      <c r="AK98" s="8"/>
      <c r="AL98" s="8">
        <v>133</v>
      </c>
      <c r="AM98" s="8">
        <v>774</v>
      </c>
      <c r="AN98" s="8">
        <v>4</v>
      </c>
      <c r="AO98" s="10">
        <f t="shared" si="2"/>
        <v>0.78263888888888888</v>
      </c>
      <c r="AP98"/>
      <c r="AR98" s="8" t="str">
        <f t="shared" si="3"/>
        <v>1461ATLGRB0017</v>
      </c>
      <c r="AS98" s="8">
        <f>VLOOKUP(AR98,[1]DATA!AR:AS,2,0)</f>
        <v>5</v>
      </c>
    </row>
    <row r="99" spans="1:45" ht="15" customHeight="1" x14ac:dyDescent="0.2">
      <c r="A99" s="7">
        <v>935</v>
      </c>
      <c r="B99" s="8" t="s">
        <v>36</v>
      </c>
      <c r="C99" s="8" t="s">
        <v>34</v>
      </c>
      <c r="D99" s="8" t="s">
        <v>37</v>
      </c>
      <c r="E99" s="9">
        <v>1.7361111111111112E-2</v>
      </c>
      <c r="F99" s="9">
        <v>0.11597222222222221</v>
      </c>
      <c r="G99" s="8">
        <v>9</v>
      </c>
      <c r="H99" s="8">
        <v>9</v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>
        <v>142</v>
      </c>
      <c r="AM99" s="8">
        <v>907</v>
      </c>
      <c r="AN99" s="8">
        <v>4</v>
      </c>
      <c r="AO99" s="10">
        <f t="shared" si="2"/>
        <v>0.78819444444444442</v>
      </c>
      <c r="AP99"/>
      <c r="AR99" s="8" t="str">
        <f t="shared" si="3"/>
        <v>0935MSPATL0025</v>
      </c>
      <c r="AS99" s="8">
        <f>VLOOKUP(AR99,[1]DATA!AR:AS,2,0)</f>
        <v>9.5</v>
      </c>
    </row>
    <row r="100" spans="1:45" ht="15" customHeight="1" x14ac:dyDescent="0.2">
      <c r="A100" s="7">
        <v>2353</v>
      </c>
      <c r="B100" s="8" t="s">
        <v>36</v>
      </c>
      <c r="C100" s="8" t="s">
        <v>34</v>
      </c>
      <c r="D100" s="8" t="s">
        <v>29</v>
      </c>
      <c r="E100" s="9">
        <v>1.8055555555555557E-2</v>
      </c>
      <c r="F100" s="9">
        <v>0.12083333333333333</v>
      </c>
      <c r="G100" s="8"/>
      <c r="H100" s="8"/>
      <c r="I100" s="8">
        <v>7</v>
      </c>
      <c r="J100" s="8">
        <v>7</v>
      </c>
      <c r="K100" s="8">
        <v>7</v>
      </c>
      <c r="L100" s="8">
        <v>7</v>
      </c>
      <c r="M100" s="8"/>
      <c r="N100" s="8">
        <v>7</v>
      </c>
      <c r="O100" s="8">
        <v>7</v>
      </c>
      <c r="P100" s="8">
        <v>7</v>
      </c>
      <c r="Q100" s="8">
        <v>7</v>
      </c>
      <c r="R100" s="8">
        <v>7</v>
      </c>
      <c r="S100" s="8">
        <v>7</v>
      </c>
      <c r="T100" s="8"/>
      <c r="U100" s="8">
        <v>7</v>
      </c>
      <c r="V100" s="8">
        <v>7</v>
      </c>
      <c r="W100" s="8">
        <v>7</v>
      </c>
      <c r="X100" s="8">
        <v>7</v>
      </c>
      <c r="Y100" s="8">
        <v>7</v>
      </c>
      <c r="Z100" s="8">
        <v>7</v>
      </c>
      <c r="AA100" s="8"/>
      <c r="AB100" s="8">
        <v>7</v>
      </c>
      <c r="AC100" s="8">
        <v>7</v>
      </c>
      <c r="AD100" s="8">
        <v>7</v>
      </c>
      <c r="AE100" s="8">
        <v>7</v>
      </c>
      <c r="AF100" s="8">
        <v>7</v>
      </c>
      <c r="AG100" s="8">
        <v>7</v>
      </c>
      <c r="AH100" s="8"/>
      <c r="AI100" s="8">
        <v>7</v>
      </c>
      <c r="AJ100" s="8">
        <v>7</v>
      </c>
      <c r="AK100" s="8"/>
      <c r="AL100" s="8">
        <v>148</v>
      </c>
      <c r="AM100" s="8">
        <v>907</v>
      </c>
      <c r="AN100" s="8">
        <v>4</v>
      </c>
      <c r="AO100" s="10">
        <f t="shared" si="2"/>
        <v>0.78888888888888886</v>
      </c>
      <c r="AP100"/>
      <c r="AR100" s="8" t="str">
        <f t="shared" si="3"/>
        <v>2353MSPATL0026</v>
      </c>
      <c r="AS100" s="8">
        <f>VLOOKUP(AR100,[1]DATA!AR:AS,2,0)</f>
        <v>9.5</v>
      </c>
    </row>
    <row r="101" spans="1:45" ht="15" customHeight="1" x14ac:dyDescent="0.2">
      <c r="A101" s="7">
        <v>1278</v>
      </c>
      <c r="B101" s="7" t="s">
        <v>38</v>
      </c>
      <c r="C101" s="7" t="s">
        <v>36</v>
      </c>
      <c r="D101" s="8" t="s">
        <v>37</v>
      </c>
      <c r="E101" s="9">
        <v>2.0833333333333332E-2</v>
      </c>
      <c r="F101" s="9">
        <v>7.8472222222222221E-2</v>
      </c>
      <c r="G101" s="8">
        <v>9</v>
      </c>
      <c r="H101" s="8">
        <v>9</v>
      </c>
      <c r="I101" s="8">
        <v>9</v>
      </c>
      <c r="J101" s="8">
        <v>9</v>
      </c>
      <c r="K101" s="8">
        <v>9</v>
      </c>
      <c r="L101" s="8">
        <v>9</v>
      </c>
      <c r="M101" s="8"/>
      <c r="N101" s="8">
        <v>9</v>
      </c>
      <c r="O101" s="8">
        <v>9</v>
      </c>
      <c r="P101" s="8">
        <v>9</v>
      </c>
      <c r="Q101" s="8">
        <v>9</v>
      </c>
      <c r="R101" s="8">
        <v>9</v>
      </c>
      <c r="S101" s="8">
        <v>9</v>
      </c>
      <c r="T101" s="8"/>
      <c r="U101" s="8">
        <v>9</v>
      </c>
      <c r="V101" s="8">
        <v>9</v>
      </c>
      <c r="W101" s="8">
        <v>9</v>
      </c>
      <c r="X101" s="8">
        <v>9</v>
      </c>
      <c r="Y101" s="8">
        <v>9</v>
      </c>
      <c r="Z101" s="8">
        <v>9</v>
      </c>
      <c r="AA101" s="8"/>
      <c r="AB101" s="8">
        <v>9</v>
      </c>
      <c r="AC101" s="8">
        <v>9</v>
      </c>
      <c r="AD101" s="8">
        <v>9</v>
      </c>
      <c r="AE101" s="8">
        <v>9</v>
      </c>
      <c r="AF101" s="8">
        <v>9</v>
      </c>
      <c r="AG101" s="8">
        <v>9</v>
      </c>
      <c r="AH101" s="8"/>
      <c r="AI101" s="8">
        <v>9</v>
      </c>
      <c r="AJ101" s="8">
        <v>9</v>
      </c>
      <c r="AK101" s="8"/>
      <c r="AL101" s="8">
        <v>83</v>
      </c>
      <c r="AM101" s="8">
        <v>297</v>
      </c>
      <c r="AN101" s="8">
        <v>4</v>
      </c>
      <c r="AO101" s="10">
        <f t="shared" si="2"/>
        <v>0.79166666666666674</v>
      </c>
      <c r="AP101"/>
      <c r="AR101" s="8" t="str">
        <f t="shared" si="3"/>
        <v>1278MKEMSP0030</v>
      </c>
      <c r="AS101" s="8">
        <f>VLOOKUP(AR101,[1]DATA!AR:AS,2,0)</f>
        <v>3.5</v>
      </c>
    </row>
    <row r="102" spans="1:45" ht="15" customHeight="1" x14ac:dyDescent="0.2">
      <c r="A102" s="7">
        <v>1308</v>
      </c>
      <c r="B102" s="8" t="s">
        <v>34</v>
      </c>
      <c r="C102" s="8" t="s">
        <v>35</v>
      </c>
      <c r="D102" s="8">
        <v>717</v>
      </c>
      <c r="E102" s="9">
        <v>2.4999999999999998E-2</v>
      </c>
      <c r="F102" s="9">
        <v>0.12152777777777778</v>
      </c>
      <c r="G102" s="8" t="s">
        <v>22</v>
      </c>
      <c r="H102" s="8" t="s">
        <v>22</v>
      </c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>
        <v>139</v>
      </c>
      <c r="AM102" s="8">
        <v>774</v>
      </c>
      <c r="AN102" s="8">
        <v>4</v>
      </c>
      <c r="AO102" s="10">
        <f t="shared" si="2"/>
        <v>0.79583333333333339</v>
      </c>
      <c r="AP102"/>
      <c r="AR102" s="8" t="str">
        <f t="shared" si="3"/>
        <v>1308ATLGRB0036</v>
      </c>
      <c r="AS102" s="8">
        <f>VLOOKUP(AR102,[1]DATA!AR:AS,2,0)</f>
        <v>5</v>
      </c>
    </row>
    <row r="103" spans="1:45" ht="15" customHeight="1" x14ac:dyDescent="0.2">
      <c r="A103" s="7">
        <v>2394</v>
      </c>
      <c r="B103" s="8" t="s">
        <v>14</v>
      </c>
      <c r="C103" s="8" t="s">
        <v>36</v>
      </c>
      <c r="D103" s="8" t="s">
        <v>16</v>
      </c>
      <c r="E103" s="9">
        <v>3.125E-2</v>
      </c>
      <c r="F103" s="9">
        <v>9.5138888888888884E-2</v>
      </c>
      <c r="G103" s="8"/>
      <c r="H103" s="8" t="s">
        <v>17</v>
      </c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>
        <v>92</v>
      </c>
      <c r="AM103" s="8">
        <v>334</v>
      </c>
      <c r="AN103" s="8">
        <v>4</v>
      </c>
      <c r="AO103" s="10">
        <f t="shared" si="2"/>
        <v>0.80208333333333337</v>
      </c>
      <c r="AP103"/>
      <c r="AR103" s="8" t="str">
        <f t="shared" si="3"/>
        <v>2394ORDMSP0045</v>
      </c>
      <c r="AS103" s="8">
        <f>VLOOKUP(AR103,[1]DATA!AR:AS,2,0)</f>
        <v>8.5</v>
      </c>
    </row>
    <row r="104" spans="1:45" ht="15" customHeight="1" x14ac:dyDescent="0.2">
      <c r="A104" s="7">
        <v>356</v>
      </c>
      <c r="B104" s="7" t="s">
        <v>34</v>
      </c>
      <c r="C104" s="7" t="s">
        <v>36</v>
      </c>
      <c r="D104" s="8" t="s">
        <v>37</v>
      </c>
      <c r="E104" s="9">
        <v>5.4166666666666669E-2</v>
      </c>
      <c r="F104" s="9">
        <v>0.16666666666666666</v>
      </c>
      <c r="G104" s="8" t="s">
        <v>27</v>
      </c>
      <c r="H104" s="8" t="s">
        <v>27</v>
      </c>
      <c r="I104" s="8">
        <v>2</v>
      </c>
      <c r="J104" s="8" t="s">
        <v>39</v>
      </c>
      <c r="K104" s="8" t="s">
        <v>39</v>
      </c>
      <c r="L104" s="8" t="s">
        <v>39</v>
      </c>
      <c r="M104" s="8">
        <v>2</v>
      </c>
      <c r="N104" s="8" t="s">
        <v>39</v>
      </c>
      <c r="O104" s="8" t="s">
        <v>39</v>
      </c>
      <c r="P104" s="8">
        <v>2</v>
      </c>
      <c r="Q104" s="8" t="s">
        <v>39</v>
      </c>
      <c r="R104" s="8" t="s">
        <v>39</v>
      </c>
      <c r="S104" s="8" t="s">
        <v>39</v>
      </c>
      <c r="T104" s="8">
        <v>2</v>
      </c>
      <c r="U104" s="8" t="s">
        <v>39</v>
      </c>
      <c r="V104" s="8" t="s">
        <v>39</v>
      </c>
      <c r="W104" s="8">
        <v>2</v>
      </c>
      <c r="X104" s="8" t="s">
        <v>39</v>
      </c>
      <c r="Y104" s="8" t="s">
        <v>39</v>
      </c>
      <c r="Z104" s="8" t="s">
        <v>40</v>
      </c>
      <c r="AA104" s="8">
        <v>2</v>
      </c>
      <c r="AB104" s="8" t="s">
        <v>39</v>
      </c>
      <c r="AC104" s="8" t="s">
        <v>39</v>
      </c>
      <c r="AD104" s="8">
        <v>2</v>
      </c>
      <c r="AE104" s="8" t="s">
        <v>39</v>
      </c>
      <c r="AF104" s="8" t="s">
        <v>39</v>
      </c>
      <c r="AG104" s="8" t="s">
        <v>39</v>
      </c>
      <c r="AH104" s="8">
        <v>2</v>
      </c>
      <c r="AI104" s="8" t="s">
        <v>39</v>
      </c>
      <c r="AJ104" s="8">
        <v>9</v>
      </c>
      <c r="AK104" s="8"/>
      <c r="AL104" s="8">
        <v>162</v>
      </c>
      <c r="AM104" s="8">
        <v>907</v>
      </c>
      <c r="AN104" s="8">
        <v>4</v>
      </c>
      <c r="AO104" s="10">
        <f t="shared" si="2"/>
        <v>0.82499999999999996</v>
      </c>
      <c r="AP104"/>
      <c r="AR104" s="8" t="str">
        <f t="shared" si="3"/>
        <v>0356ATLMSP0118</v>
      </c>
      <c r="AS104" s="8">
        <f>VLOOKUP(AR104,[1]DATA!AR:AS,2,0)</f>
        <v>9.5</v>
      </c>
    </row>
    <row r="105" spans="1:45" ht="15" customHeight="1" x14ac:dyDescent="0.2">
      <c r="A105" s="7">
        <v>1377</v>
      </c>
      <c r="B105" s="7" t="s">
        <v>36</v>
      </c>
      <c r="C105" s="7" t="s">
        <v>14</v>
      </c>
      <c r="D105" s="8">
        <v>717</v>
      </c>
      <c r="E105" s="9">
        <v>5.5555555555555552E-2</v>
      </c>
      <c r="F105" s="9">
        <v>0.12152777777777778</v>
      </c>
      <c r="G105" s="8" t="s">
        <v>22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>
        <v>95</v>
      </c>
      <c r="AM105" s="8">
        <v>334</v>
      </c>
      <c r="AN105" s="8">
        <v>4</v>
      </c>
      <c r="AO105" s="10">
        <f t="shared" si="2"/>
        <v>0.82638888888888884</v>
      </c>
      <c r="AP105"/>
      <c r="AR105" s="8" t="str">
        <f t="shared" si="3"/>
        <v>1377MSPORD0120</v>
      </c>
      <c r="AS105" s="8">
        <f>VLOOKUP(AR105,[1]DATA!AR:AS,2,0)</f>
        <v>8.5</v>
      </c>
    </row>
    <row r="106" spans="1:45" ht="15" customHeight="1" x14ac:dyDescent="0.2">
      <c r="A106" s="7">
        <v>1850</v>
      </c>
      <c r="B106" s="7" t="s">
        <v>34</v>
      </c>
      <c r="C106" s="7" t="s">
        <v>41</v>
      </c>
      <c r="D106" s="8" t="s">
        <v>42</v>
      </c>
      <c r="E106" s="9">
        <v>6.458333333333334E-2</v>
      </c>
      <c r="F106" s="9">
        <v>0.15625</v>
      </c>
      <c r="G106" s="8" t="s">
        <v>43</v>
      </c>
      <c r="H106" s="8" t="s">
        <v>43</v>
      </c>
      <c r="I106" s="8" t="s">
        <v>43</v>
      </c>
      <c r="J106" s="8" t="s">
        <v>43</v>
      </c>
      <c r="K106" s="8" t="s">
        <v>43</v>
      </c>
      <c r="L106" s="8" t="s">
        <v>43</v>
      </c>
      <c r="M106" s="8"/>
      <c r="N106" s="8" t="s">
        <v>43</v>
      </c>
      <c r="O106" s="8" t="s">
        <v>43</v>
      </c>
      <c r="P106" s="8" t="s">
        <v>43</v>
      </c>
      <c r="Q106" s="8" t="s">
        <v>43</v>
      </c>
      <c r="R106" s="8" t="s">
        <v>43</v>
      </c>
      <c r="S106" s="8" t="s">
        <v>43</v>
      </c>
      <c r="T106" s="8"/>
      <c r="U106" s="8" t="s">
        <v>43</v>
      </c>
      <c r="V106" s="8" t="s">
        <v>43</v>
      </c>
      <c r="W106" s="8" t="s">
        <v>43</v>
      </c>
      <c r="X106" s="8" t="s">
        <v>43</v>
      </c>
      <c r="Y106" s="8" t="s">
        <v>43</v>
      </c>
      <c r="Z106" s="8" t="s">
        <v>43</v>
      </c>
      <c r="AA106" s="8"/>
      <c r="AB106" s="8" t="s">
        <v>43</v>
      </c>
      <c r="AC106" s="8" t="s">
        <v>43</v>
      </c>
      <c r="AD106" s="8" t="s">
        <v>43</v>
      </c>
      <c r="AE106" s="8" t="s">
        <v>43</v>
      </c>
      <c r="AF106" s="8" t="s">
        <v>43</v>
      </c>
      <c r="AG106" s="8" t="s">
        <v>43</v>
      </c>
      <c r="AH106" s="8"/>
      <c r="AI106" s="8" t="s">
        <v>43</v>
      </c>
      <c r="AJ106" s="8" t="s">
        <v>43</v>
      </c>
      <c r="AK106" s="8"/>
      <c r="AL106" s="8">
        <v>132</v>
      </c>
      <c r="AM106" s="8">
        <v>707</v>
      </c>
      <c r="AN106" s="8">
        <v>4</v>
      </c>
      <c r="AO106" s="10">
        <f t="shared" si="2"/>
        <v>0.8354166666666667</v>
      </c>
      <c r="AP106"/>
      <c r="AR106" s="8" t="str">
        <f t="shared" si="3"/>
        <v>1850ATLMSN0133</v>
      </c>
      <c r="AS106" s="8">
        <f>VLOOKUP(AR106,[1]DATA!AR:AS,2,0)</f>
        <v>5</v>
      </c>
    </row>
    <row r="107" spans="1:45" ht="15" customHeight="1" x14ac:dyDescent="0.2">
      <c r="A107" s="7">
        <v>1130</v>
      </c>
      <c r="B107" s="7" t="s">
        <v>34</v>
      </c>
      <c r="C107" s="7" t="s">
        <v>36</v>
      </c>
      <c r="D107" s="8">
        <v>321</v>
      </c>
      <c r="E107" s="9">
        <v>9.7222222222222224E-2</v>
      </c>
      <c r="F107" s="9">
        <v>0.2076388888888889</v>
      </c>
      <c r="G107" s="8"/>
      <c r="H107" s="8"/>
      <c r="I107" s="8" t="s">
        <v>40</v>
      </c>
      <c r="J107" s="8" t="s">
        <v>27</v>
      </c>
      <c r="K107" s="8" t="s">
        <v>40</v>
      </c>
      <c r="L107" s="8" t="s">
        <v>40</v>
      </c>
      <c r="M107" s="8"/>
      <c r="N107" s="8">
        <v>7</v>
      </c>
      <c r="O107" s="8" t="s">
        <v>40</v>
      </c>
      <c r="P107" s="8" t="s">
        <v>40</v>
      </c>
      <c r="Q107" s="8" t="s">
        <v>27</v>
      </c>
      <c r="R107" s="8" t="s">
        <v>40</v>
      </c>
      <c r="S107" s="8" t="s">
        <v>40</v>
      </c>
      <c r="T107" s="8"/>
      <c r="U107" s="8">
        <v>7</v>
      </c>
      <c r="V107" s="8" t="s">
        <v>40</v>
      </c>
      <c r="W107" s="8" t="s">
        <v>40</v>
      </c>
      <c r="X107" s="8" t="s">
        <v>27</v>
      </c>
      <c r="Y107" s="8" t="s">
        <v>40</v>
      </c>
      <c r="Z107" s="8" t="s">
        <v>40</v>
      </c>
      <c r="AA107" s="8"/>
      <c r="AB107" s="8" t="s">
        <v>40</v>
      </c>
      <c r="AC107" s="8" t="s">
        <v>40</v>
      </c>
      <c r="AD107" s="8" t="s">
        <v>40</v>
      </c>
      <c r="AE107" s="8" t="s">
        <v>27</v>
      </c>
      <c r="AF107" s="8" t="s">
        <v>40</v>
      </c>
      <c r="AG107" s="8" t="s">
        <v>40</v>
      </c>
      <c r="AH107" s="8"/>
      <c r="AI107" s="8">
        <v>7</v>
      </c>
      <c r="AJ107" s="8" t="s">
        <v>40</v>
      </c>
      <c r="AK107" s="8"/>
      <c r="AL107" s="8">
        <v>159</v>
      </c>
      <c r="AM107" s="8">
        <v>907</v>
      </c>
      <c r="AN107" s="8">
        <v>4</v>
      </c>
      <c r="AO107" s="10">
        <f t="shared" si="2"/>
        <v>0.86805555555555558</v>
      </c>
      <c r="AP107"/>
      <c r="AR107" s="8" t="str">
        <f t="shared" si="3"/>
        <v>1130ATLMSP0220</v>
      </c>
      <c r="AS107" s="8">
        <f>VLOOKUP(AR107,[1]DATA!AR:AS,2,0)</f>
        <v>9.5</v>
      </c>
    </row>
    <row r="108" spans="1:45" ht="15" customHeight="1" x14ac:dyDescent="0.2">
      <c r="A108" s="7">
        <v>2028</v>
      </c>
      <c r="B108" s="7" t="s">
        <v>34</v>
      </c>
      <c r="C108" s="7" t="s">
        <v>36</v>
      </c>
      <c r="D108" s="8">
        <v>321</v>
      </c>
      <c r="E108" s="9">
        <v>0.10416666666666667</v>
      </c>
      <c r="F108" s="9">
        <v>0.21736111111111112</v>
      </c>
      <c r="G108" s="8" t="s">
        <v>40</v>
      </c>
      <c r="H108" s="8" t="s">
        <v>40</v>
      </c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>
        <v>163</v>
      </c>
      <c r="AM108" s="8">
        <v>907</v>
      </c>
      <c r="AN108" s="8">
        <v>4</v>
      </c>
      <c r="AO108" s="10">
        <f t="shared" si="2"/>
        <v>0.875</v>
      </c>
      <c r="AP108"/>
      <c r="AR108" s="8" t="str">
        <f t="shared" si="3"/>
        <v>2028ATLMSP0230</v>
      </c>
      <c r="AS108" s="8">
        <f>VLOOKUP(AR108,[1]DATA!AR:AS,2,0)</f>
        <v>9.5</v>
      </c>
    </row>
    <row r="109" spans="1:45" ht="15" customHeight="1" x14ac:dyDescent="0.2">
      <c r="A109" s="7">
        <v>769</v>
      </c>
      <c r="B109" s="8" t="s">
        <v>34</v>
      </c>
      <c r="C109" s="8" t="s">
        <v>38</v>
      </c>
      <c r="D109" s="8">
        <v>739</v>
      </c>
      <c r="E109" s="9">
        <v>0.11041666666666666</v>
      </c>
      <c r="F109" s="9">
        <v>0.19791666666666666</v>
      </c>
      <c r="G109" s="8">
        <v>9</v>
      </c>
      <c r="H109" s="8">
        <v>9</v>
      </c>
      <c r="I109" s="8" t="s">
        <v>27</v>
      </c>
      <c r="J109" s="8" t="s">
        <v>27</v>
      </c>
      <c r="K109" s="8" t="s">
        <v>19</v>
      </c>
      <c r="L109" s="8">
        <v>9</v>
      </c>
      <c r="M109" s="8">
        <v>9</v>
      </c>
      <c r="N109" s="8">
        <v>9</v>
      </c>
      <c r="O109" s="8" t="s">
        <v>19</v>
      </c>
      <c r="P109" s="8" t="s">
        <v>27</v>
      </c>
      <c r="Q109" s="8" t="s">
        <v>27</v>
      </c>
      <c r="R109" s="8" t="s">
        <v>19</v>
      </c>
      <c r="S109" s="8" t="s">
        <v>27</v>
      </c>
      <c r="T109" s="8">
        <v>9</v>
      </c>
      <c r="U109" s="8" t="s">
        <v>19</v>
      </c>
      <c r="V109" s="8" t="s">
        <v>19</v>
      </c>
      <c r="W109" s="8" t="s">
        <v>27</v>
      </c>
      <c r="X109" s="8" t="s">
        <v>27</v>
      </c>
      <c r="Y109" s="8" t="s">
        <v>19</v>
      </c>
      <c r="Z109" s="8" t="s">
        <v>27</v>
      </c>
      <c r="AA109" s="8">
        <v>9</v>
      </c>
      <c r="AB109" s="8" t="s">
        <v>19</v>
      </c>
      <c r="AC109" s="8" t="s">
        <v>19</v>
      </c>
      <c r="AD109" s="8" t="s">
        <v>27</v>
      </c>
      <c r="AE109" s="8" t="s">
        <v>27</v>
      </c>
      <c r="AF109" s="8" t="s">
        <v>19</v>
      </c>
      <c r="AG109" s="8" t="s">
        <v>27</v>
      </c>
      <c r="AH109" s="8">
        <v>9</v>
      </c>
      <c r="AI109" s="8" t="s">
        <v>19</v>
      </c>
      <c r="AJ109" s="8" t="s">
        <v>27</v>
      </c>
      <c r="AK109" s="8"/>
      <c r="AL109" s="8">
        <v>126</v>
      </c>
      <c r="AM109" s="8">
        <v>669</v>
      </c>
      <c r="AN109" s="8">
        <v>4</v>
      </c>
      <c r="AO109" s="10">
        <f t="shared" si="2"/>
        <v>0.88124999999999998</v>
      </c>
      <c r="AP109"/>
      <c r="AR109" s="8" t="str">
        <f t="shared" si="3"/>
        <v>0769ATLMKE0239</v>
      </c>
      <c r="AS109" s="8">
        <f>VLOOKUP(AR109,[1]DATA!AR:AS,2,0)</f>
        <v>5</v>
      </c>
    </row>
    <row r="110" spans="1:45" ht="15" customHeight="1" x14ac:dyDescent="0.2">
      <c r="A110" s="7">
        <v>2631</v>
      </c>
      <c r="B110" s="8" t="s">
        <v>36</v>
      </c>
      <c r="C110" s="8" t="s">
        <v>38</v>
      </c>
      <c r="D110" s="8" t="s">
        <v>37</v>
      </c>
      <c r="E110" s="9">
        <v>0.12847222222222224</v>
      </c>
      <c r="F110" s="9">
        <v>0.17708333333333334</v>
      </c>
      <c r="G110" s="8"/>
      <c r="H110" s="8"/>
      <c r="I110" s="8">
        <v>9</v>
      </c>
      <c r="J110" s="8">
        <v>9</v>
      </c>
      <c r="K110" s="8">
        <v>9</v>
      </c>
      <c r="L110" s="8">
        <v>9</v>
      </c>
      <c r="M110" s="8"/>
      <c r="N110" s="8">
        <v>9</v>
      </c>
      <c r="O110" s="8">
        <v>9</v>
      </c>
      <c r="P110" s="8">
        <v>9</v>
      </c>
      <c r="Q110" s="8">
        <v>9</v>
      </c>
      <c r="R110" s="8">
        <v>9</v>
      </c>
      <c r="S110" s="8">
        <v>9</v>
      </c>
      <c r="T110" s="8"/>
      <c r="U110" s="8">
        <v>9</v>
      </c>
      <c r="V110" s="8">
        <v>9</v>
      </c>
      <c r="W110" s="8">
        <v>9</v>
      </c>
      <c r="X110" s="8">
        <v>9</v>
      </c>
      <c r="Y110" s="8">
        <v>9</v>
      </c>
      <c r="Z110" s="8">
        <v>9</v>
      </c>
      <c r="AA110" s="8"/>
      <c r="AB110" s="8">
        <v>9</v>
      </c>
      <c r="AC110" s="8">
        <v>9</v>
      </c>
      <c r="AD110" s="8">
        <v>9</v>
      </c>
      <c r="AE110" s="8">
        <v>9</v>
      </c>
      <c r="AF110" s="8">
        <v>9</v>
      </c>
      <c r="AG110" s="8">
        <v>9</v>
      </c>
      <c r="AH110" s="8"/>
      <c r="AI110" s="8">
        <v>9</v>
      </c>
      <c r="AJ110" s="8">
        <v>9</v>
      </c>
      <c r="AK110" s="8"/>
      <c r="AL110" s="8">
        <v>70</v>
      </c>
      <c r="AM110" s="8">
        <v>297</v>
      </c>
      <c r="AN110" s="8">
        <v>4</v>
      </c>
      <c r="AO110" s="10">
        <f t="shared" si="2"/>
        <v>0.89930555555555558</v>
      </c>
      <c r="AP110"/>
      <c r="AR110" s="8" t="str">
        <f t="shared" si="3"/>
        <v>2631MSPMKE0305</v>
      </c>
      <c r="AS110" s="8">
        <f>VLOOKUP(AR110,[1]DATA!AR:AS,2,0)</f>
        <v>3.5</v>
      </c>
    </row>
    <row r="111" spans="1:45" ht="15" customHeight="1" x14ac:dyDescent="0.2">
      <c r="A111" s="7">
        <v>79</v>
      </c>
      <c r="B111" s="8" t="s">
        <v>36</v>
      </c>
      <c r="C111" s="8" t="s">
        <v>38</v>
      </c>
      <c r="D111" s="8" t="s">
        <v>44</v>
      </c>
      <c r="E111" s="9">
        <v>0.12847222222222224</v>
      </c>
      <c r="F111" s="9">
        <v>0.17847222222222223</v>
      </c>
      <c r="G111" s="8">
        <v>9</v>
      </c>
      <c r="H111" s="8">
        <v>2</v>
      </c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>
        <v>72</v>
      </c>
      <c r="AM111" s="8">
        <v>297</v>
      </c>
      <c r="AN111" s="8">
        <v>4</v>
      </c>
      <c r="AO111" s="10">
        <f t="shared" si="2"/>
        <v>0.89930555555555558</v>
      </c>
      <c r="AP111"/>
      <c r="AR111" s="8" t="str">
        <f t="shared" si="3"/>
        <v>0079MSPMKE0305</v>
      </c>
      <c r="AS111" s="8">
        <f>VLOOKUP(AR111,[1]DATA!AR:AS,2,0)</f>
        <v>3.5</v>
      </c>
    </row>
    <row r="112" spans="1:45" ht="15" customHeight="1" x14ac:dyDescent="0.2">
      <c r="A112" s="7">
        <v>1223</v>
      </c>
      <c r="B112" s="7" t="s">
        <v>34</v>
      </c>
      <c r="C112" s="7" t="s">
        <v>41</v>
      </c>
      <c r="D112" s="8" t="s">
        <v>42</v>
      </c>
      <c r="E112" s="9">
        <v>0.80486111111111114</v>
      </c>
      <c r="F112" s="9">
        <v>0.89236111111111116</v>
      </c>
      <c r="G112" s="8" t="s">
        <v>43</v>
      </c>
      <c r="H112" s="8" t="s">
        <v>43</v>
      </c>
      <c r="I112" s="8" t="s">
        <v>43</v>
      </c>
      <c r="J112" s="8" t="s">
        <v>43</v>
      </c>
      <c r="K112" s="8" t="s">
        <v>43</v>
      </c>
      <c r="L112" s="8" t="s">
        <v>43</v>
      </c>
      <c r="M112" s="8" t="s">
        <v>22</v>
      </c>
      <c r="N112" s="8" t="s">
        <v>43</v>
      </c>
      <c r="O112" s="8" t="s">
        <v>43</v>
      </c>
      <c r="P112" s="8" t="s">
        <v>43</v>
      </c>
      <c r="Q112" s="8" t="s">
        <v>43</v>
      </c>
      <c r="R112" s="8" t="s">
        <v>43</v>
      </c>
      <c r="S112" s="8" t="s">
        <v>43</v>
      </c>
      <c r="T112" s="8" t="s">
        <v>22</v>
      </c>
      <c r="U112" s="8" t="s">
        <v>43</v>
      </c>
      <c r="V112" s="8" t="s">
        <v>43</v>
      </c>
      <c r="W112" s="8" t="s">
        <v>43</v>
      </c>
      <c r="X112" s="8" t="s">
        <v>43</v>
      </c>
      <c r="Y112" s="8" t="s">
        <v>43</v>
      </c>
      <c r="Z112" s="8" t="s">
        <v>43</v>
      </c>
      <c r="AA112" s="8" t="s">
        <v>22</v>
      </c>
      <c r="AB112" s="8" t="s">
        <v>43</v>
      </c>
      <c r="AC112" s="8" t="s">
        <v>43</v>
      </c>
      <c r="AD112" s="8" t="s">
        <v>43</v>
      </c>
      <c r="AE112" s="8" t="s">
        <v>43</v>
      </c>
      <c r="AF112" s="8" t="s">
        <v>22</v>
      </c>
      <c r="AG112" s="8" t="s">
        <v>43</v>
      </c>
      <c r="AH112" s="8" t="s">
        <v>22</v>
      </c>
      <c r="AI112" s="8" t="s">
        <v>43</v>
      </c>
      <c r="AJ112" s="8" t="s">
        <v>43</v>
      </c>
      <c r="AK112" s="8"/>
      <c r="AL112" s="8">
        <v>126</v>
      </c>
      <c r="AM112" s="8">
        <v>707</v>
      </c>
      <c r="AN112" s="8">
        <v>4</v>
      </c>
      <c r="AO112" s="10">
        <f t="shared" si="2"/>
        <v>1.5756944444444445</v>
      </c>
      <c r="AP112"/>
      <c r="AR112" s="8" t="str">
        <f t="shared" si="3"/>
        <v>1223ATLMSN1919</v>
      </c>
      <c r="AS112" s="8">
        <f>VLOOKUP(AR112,[1]DATA!AR:AS,2,0)</f>
        <v>5</v>
      </c>
    </row>
    <row r="113" spans="1:45" ht="15" customHeight="1" x14ac:dyDescent="0.2">
      <c r="A113" s="7">
        <v>2704</v>
      </c>
      <c r="B113" s="8" t="s">
        <v>36</v>
      </c>
      <c r="C113" s="8" t="s">
        <v>45</v>
      </c>
      <c r="D113" s="8">
        <v>717</v>
      </c>
      <c r="E113" s="9">
        <v>0.8125</v>
      </c>
      <c r="F113" s="9">
        <v>0.89930555555555547</v>
      </c>
      <c r="G113" s="8"/>
      <c r="H113" s="8"/>
      <c r="I113" s="8" t="s">
        <v>22</v>
      </c>
      <c r="J113" s="8" t="s">
        <v>22</v>
      </c>
      <c r="K113" s="8" t="s">
        <v>22</v>
      </c>
      <c r="L113" s="8" t="s">
        <v>22</v>
      </c>
      <c r="M113" s="8"/>
      <c r="N113" s="8" t="s">
        <v>22</v>
      </c>
      <c r="O113" s="8" t="s">
        <v>22</v>
      </c>
      <c r="P113" s="8" t="s">
        <v>22</v>
      </c>
      <c r="Q113" s="8" t="s">
        <v>22</v>
      </c>
      <c r="R113" s="8" t="s">
        <v>22</v>
      </c>
      <c r="S113" s="8" t="s">
        <v>22</v>
      </c>
      <c r="T113" s="8"/>
      <c r="U113" s="8" t="s">
        <v>22</v>
      </c>
      <c r="V113" s="8" t="s">
        <v>22</v>
      </c>
      <c r="W113" s="8" t="s">
        <v>22</v>
      </c>
      <c r="X113" s="8" t="s">
        <v>22</v>
      </c>
      <c r="Y113" s="8" t="s">
        <v>22</v>
      </c>
      <c r="Z113" s="8" t="s">
        <v>22</v>
      </c>
      <c r="AA113" s="8"/>
      <c r="AB113" s="8" t="s">
        <v>22</v>
      </c>
      <c r="AC113" s="8" t="s">
        <v>22</v>
      </c>
      <c r="AD113" s="8" t="s">
        <v>22</v>
      </c>
      <c r="AE113" s="8" t="s">
        <v>22</v>
      </c>
      <c r="AF113" s="8" t="s">
        <v>22</v>
      </c>
      <c r="AG113" s="8" t="s">
        <v>22</v>
      </c>
      <c r="AH113" s="8"/>
      <c r="AI113" s="8" t="s">
        <v>22</v>
      </c>
      <c r="AJ113" s="8" t="s">
        <v>22</v>
      </c>
      <c r="AK113" s="8"/>
      <c r="AL113" s="8">
        <v>125</v>
      </c>
      <c r="AM113" s="8">
        <v>695</v>
      </c>
      <c r="AN113" s="8">
        <v>4</v>
      </c>
      <c r="AO113" s="10">
        <f t="shared" si="2"/>
        <v>1.5833333333333335</v>
      </c>
      <c r="AP113"/>
      <c r="AR113" s="8" t="str">
        <f t="shared" si="3"/>
        <v>2704MSPBNA1930</v>
      </c>
      <c r="AS113" s="8">
        <f>VLOOKUP(AR113,[1]DATA!AR:AS,2,0)</f>
        <v>4.5</v>
      </c>
    </row>
    <row r="114" spans="1:45" ht="15" customHeight="1" x14ac:dyDescent="0.2">
      <c r="A114" s="7">
        <v>2425</v>
      </c>
      <c r="B114" s="8" t="s">
        <v>36</v>
      </c>
      <c r="C114" s="8" t="s">
        <v>45</v>
      </c>
      <c r="D114" s="8">
        <v>717</v>
      </c>
      <c r="E114" s="9">
        <v>0.8125</v>
      </c>
      <c r="F114" s="9">
        <v>0.90208333333333324</v>
      </c>
      <c r="G114" s="8"/>
      <c r="H114" s="8" t="s">
        <v>22</v>
      </c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129</v>
      </c>
      <c r="AM114" s="8">
        <v>695</v>
      </c>
      <c r="AN114" s="8">
        <v>4</v>
      </c>
      <c r="AO114" s="10">
        <f t="shared" si="2"/>
        <v>1.5833333333333335</v>
      </c>
      <c r="AP114"/>
      <c r="AR114" s="8" t="str">
        <f t="shared" si="3"/>
        <v>2425MSPBNA1930</v>
      </c>
      <c r="AS114" s="8">
        <f>VLOOKUP(AR114,[1]DATA!AR:AS,2,0)</f>
        <v>4.5</v>
      </c>
    </row>
    <row r="115" spans="1:45" ht="15" customHeight="1" x14ac:dyDescent="0.2">
      <c r="A115" s="7">
        <v>1453</v>
      </c>
      <c r="B115" s="7" t="s">
        <v>46</v>
      </c>
      <c r="C115" s="7" t="s">
        <v>14</v>
      </c>
      <c r="D115" s="8">
        <v>717</v>
      </c>
      <c r="E115" s="9">
        <v>0.82291666666666663</v>
      </c>
      <c r="F115" s="9">
        <v>0.87986111111111109</v>
      </c>
      <c r="G115" s="8"/>
      <c r="H115" s="8"/>
      <c r="I115" s="8" t="s">
        <v>22</v>
      </c>
      <c r="J115" s="8" t="s">
        <v>22</v>
      </c>
      <c r="K115" s="8" t="s">
        <v>22</v>
      </c>
      <c r="L115" s="8" t="s">
        <v>22</v>
      </c>
      <c r="M115" s="8"/>
      <c r="N115" s="8" t="s">
        <v>22</v>
      </c>
      <c r="O115" s="8" t="s">
        <v>22</v>
      </c>
      <c r="P115" s="8" t="s">
        <v>22</v>
      </c>
      <c r="Q115" s="8" t="s">
        <v>22</v>
      </c>
      <c r="R115" s="8" t="s">
        <v>22</v>
      </c>
      <c r="S115" s="8" t="s">
        <v>22</v>
      </c>
      <c r="T115" s="8"/>
      <c r="U115" s="8" t="s">
        <v>22</v>
      </c>
      <c r="V115" s="8" t="s">
        <v>22</v>
      </c>
      <c r="W115" s="8" t="s">
        <v>22</v>
      </c>
      <c r="X115" s="8" t="s">
        <v>22</v>
      </c>
      <c r="Y115" s="8" t="s">
        <v>22</v>
      </c>
      <c r="Z115" s="8" t="s">
        <v>22</v>
      </c>
      <c r="AA115" s="8"/>
      <c r="AB115" s="8" t="s">
        <v>22</v>
      </c>
      <c r="AC115" s="8" t="s">
        <v>22</v>
      </c>
      <c r="AD115" s="8" t="s">
        <v>22</v>
      </c>
      <c r="AE115" s="8" t="s">
        <v>22</v>
      </c>
      <c r="AF115" s="8" t="s">
        <v>22</v>
      </c>
      <c r="AG115" s="8" t="s">
        <v>22</v>
      </c>
      <c r="AH115" s="8"/>
      <c r="AI115" s="8" t="s">
        <v>22</v>
      </c>
      <c r="AJ115" s="8" t="s">
        <v>22</v>
      </c>
      <c r="AK115" s="8"/>
      <c r="AL115" s="8">
        <v>82</v>
      </c>
      <c r="AM115" s="8">
        <v>235</v>
      </c>
      <c r="AN115" s="11">
        <v>4</v>
      </c>
      <c r="AO115" s="10">
        <f t="shared" si="2"/>
        <v>1.59375</v>
      </c>
      <c r="AP115"/>
      <c r="AR115" s="8" t="str">
        <f t="shared" si="3"/>
        <v>1453DTWORD1945</v>
      </c>
      <c r="AS115" s="8">
        <f>VLOOKUP(AR115,[1]DATA!AR:AS,2,0)</f>
        <v>6.5</v>
      </c>
    </row>
    <row r="116" spans="1:45" ht="15" customHeight="1" x14ac:dyDescent="0.2">
      <c r="A116" s="7">
        <v>2775</v>
      </c>
      <c r="B116" s="7" t="s">
        <v>36</v>
      </c>
      <c r="C116" s="7" t="s">
        <v>14</v>
      </c>
      <c r="D116" s="8" t="s">
        <v>37</v>
      </c>
      <c r="E116" s="9">
        <v>0.8354166666666667</v>
      </c>
      <c r="F116" s="9">
        <v>0.8965277777777777</v>
      </c>
      <c r="G116" s="8">
        <v>9</v>
      </c>
      <c r="H116" s="8">
        <v>9</v>
      </c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>
        <v>88</v>
      </c>
      <c r="AM116" s="8">
        <v>334</v>
      </c>
      <c r="AN116" s="8">
        <v>4</v>
      </c>
      <c r="AO116" s="10">
        <f t="shared" si="2"/>
        <v>1.6062500000000002</v>
      </c>
      <c r="AP116"/>
      <c r="AR116" s="8" t="str">
        <f t="shared" si="3"/>
        <v>2775MSPORD2003</v>
      </c>
      <c r="AS116" s="8">
        <f>VLOOKUP(AR116,[1]DATA!AR:AS,2,0)</f>
        <v>8.5</v>
      </c>
    </row>
    <row r="117" spans="1:45" ht="15" customHeight="1" x14ac:dyDescent="0.2">
      <c r="A117" s="7">
        <v>669</v>
      </c>
      <c r="B117" s="7" t="s">
        <v>36</v>
      </c>
      <c r="C117" s="7" t="s">
        <v>14</v>
      </c>
      <c r="D117" s="8">
        <v>717</v>
      </c>
      <c r="E117" s="9">
        <v>0.83750000000000002</v>
      </c>
      <c r="F117" s="9">
        <v>0.89861111111111114</v>
      </c>
      <c r="G117" s="8"/>
      <c r="H117" s="8"/>
      <c r="I117" s="8"/>
      <c r="J117" s="8" t="s">
        <v>22</v>
      </c>
      <c r="K117" s="8" t="s">
        <v>22</v>
      </c>
      <c r="L117" s="8" t="s">
        <v>22</v>
      </c>
      <c r="M117" s="8"/>
      <c r="N117" s="8"/>
      <c r="O117" s="8" t="s">
        <v>22</v>
      </c>
      <c r="P117" s="8" t="s">
        <v>22</v>
      </c>
      <c r="Q117" s="8" t="s">
        <v>22</v>
      </c>
      <c r="R117" s="8" t="s">
        <v>22</v>
      </c>
      <c r="S117" s="8" t="s">
        <v>22</v>
      </c>
      <c r="T117" s="8"/>
      <c r="U117" s="8"/>
      <c r="V117" s="8" t="s">
        <v>22</v>
      </c>
      <c r="W117" s="8" t="s">
        <v>22</v>
      </c>
      <c r="X117" s="8" t="s">
        <v>22</v>
      </c>
      <c r="Y117" s="8" t="s">
        <v>22</v>
      </c>
      <c r="Z117" s="8" t="s">
        <v>22</v>
      </c>
      <c r="AA117" s="8"/>
      <c r="AB117" s="8"/>
      <c r="AC117" s="8" t="s">
        <v>22</v>
      </c>
      <c r="AD117" s="8" t="s">
        <v>22</v>
      </c>
      <c r="AE117" s="8" t="s">
        <v>22</v>
      </c>
      <c r="AF117" s="8" t="s">
        <v>22</v>
      </c>
      <c r="AG117" s="8" t="s">
        <v>22</v>
      </c>
      <c r="AH117" s="8"/>
      <c r="AI117" s="8"/>
      <c r="AJ117" s="8" t="s">
        <v>22</v>
      </c>
      <c r="AK117" s="8"/>
      <c r="AL117" s="8">
        <v>88</v>
      </c>
      <c r="AM117" s="8">
        <v>334</v>
      </c>
      <c r="AN117" s="8">
        <v>4</v>
      </c>
      <c r="AO117" s="10">
        <f t="shared" si="2"/>
        <v>1.6083333333333334</v>
      </c>
      <c r="AP117"/>
      <c r="AR117" s="8" t="str">
        <f t="shared" si="3"/>
        <v>0669MSPORD2006</v>
      </c>
      <c r="AS117" s="8">
        <f>VLOOKUP(AR117,[1]DATA!AR:AS,2,0)</f>
        <v>8.5</v>
      </c>
    </row>
    <row r="118" spans="1:45" ht="15" customHeight="1" x14ac:dyDescent="0.2">
      <c r="A118" s="7">
        <v>708</v>
      </c>
      <c r="B118" s="7" t="s">
        <v>36</v>
      </c>
      <c r="C118" s="7" t="s">
        <v>14</v>
      </c>
      <c r="D118" s="8">
        <v>717</v>
      </c>
      <c r="E118" s="9">
        <v>0.83750000000000002</v>
      </c>
      <c r="F118" s="9">
        <v>0.89861111111111114</v>
      </c>
      <c r="G118" s="8"/>
      <c r="H118" s="8"/>
      <c r="I118" s="8"/>
      <c r="J118" s="8"/>
      <c r="K118" s="8"/>
      <c r="L118" s="8"/>
      <c r="M118" s="8"/>
      <c r="N118" s="8" t="s">
        <v>22</v>
      </c>
      <c r="O118" s="8"/>
      <c r="P118" s="8"/>
      <c r="Q118" s="8"/>
      <c r="R118" s="8"/>
      <c r="S118" s="8"/>
      <c r="T118" s="8"/>
      <c r="U118" s="8" t="s">
        <v>22</v>
      </c>
      <c r="V118" s="8"/>
      <c r="W118" s="8"/>
      <c r="X118" s="8"/>
      <c r="Y118" s="8"/>
      <c r="Z118" s="8"/>
      <c r="AA118" s="8"/>
      <c r="AB118" s="8" t="s">
        <v>22</v>
      </c>
      <c r="AC118" s="8"/>
      <c r="AD118" s="8"/>
      <c r="AE118" s="8"/>
      <c r="AF118" s="8"/>
      <c r="AG118" s="8"/>
      <c r="AH118" s="8"/>
      <c r="AI118" s="8" t="s">
        <v>22</v>
      </c>
      <c r="AJ118" s="8"/>
      <c r="AK118" s="8"/>
      <c r="AL118" s="8">
        <v>88</v>
      </c>
      <c r="AM118" s="8">
        <v>334</v>
      </c>
      <c r="AN118" s="8">
        <v>4</v>
      </c>
      <c r="AO118" s="10">
        <f t="shared" si="2"/>
        <v>1.6083333333333334</v>
      </c>
      <c r="AP118"/>
      <c r="AR118" s="8" t="str">
        <f t="shared" si="3"/>
        <v>0708MSPORD2006</v>
      </c>
      <c r="AS118" s="8">
        <f>VLOOKUP(AR118,[1]DATA!AR:AS,2,0)</f>
        <v>8.5</v>
      </c>
    </row>
    <row r="119" spans="1:45" ht="15" customHeight="1" x14ac:dyDescent="0.2">
      <c r="A119" s="7">
        <v>1714</v>
      </c>
      <c r="B119" s="8" t="s">
        <v>14</v>
      </c>
      <c r="C119" s="8" t="s">
        <v>36</v>
      </c>
      <c r="D119" s="8">
        <v>717</v>
      </c>
      <c r="E119" s="9">
        <v>0.83750000000000002</v>
      </c>
      <c r="F119" s="9">
        <v>0.90416666666666667</v>
      </c>
      <c r="G119" s="8"/>
      <c r="H119" s="8"/>
      <c r="I119" s="8" t="s">
        <v>22</v>
      </c>
      <c r="J119" s="8" t="s">
        <v>22</v>
      </c>
      <c r="K119" s="8" t="s">
        <v>22</v>
      </c>
      <c r="L119" s="8" t="s">
        <v>22</v>
      </c>
      <c r="M119" s="8"/>
      <c r="N119" s="8" t="s">
        <v>22</v>
      </c>
      <c r="O119" s="8" t="s">
        <v>22</v>
      </c>
      <c r="P119" s="8" t="s">
        <v>22</v>
      </c>
      <c r="Q119" s="8" t="s">
        <v>22</v>
      </c>
      <c r="R119" s="8" t="s">
        <v>22</v>
      </c>
      <c r="S119" s="8" t="s">
        <v>22</v>
      </c>
      <c r="T119" s="8"/>
      <c r="U119" s="8" t="s">
        <v>22</v>
      </c>
      <c r="V119" s="8" t="s">
        <v>22</v>
      </c>
      <c r="W119" s="8" t="s">
        <v>22</v>
      </c>
      <c r="X119" s="8" t="s">
        <v>22</v>
      </c>
      <c r="Y119" s="8" t="s">
        <v>22</v>
      </c>
      <c r="Z119" s="8" t="s">
        <v>22</v>
      </c>
      <c r="AA119" s="8"/>
      <c r="AB119" s="8" t="s">
        <v>22</v>
      </c>
      <c r="AC119" s="8" t="s">
        <v>22</v>
      </c>
      <c r="AD119" s="8" t="s">
        <v>22</v>
      </c>
      <c r="AE119" s="8" t="s">
        <v>22</v>
      </c>
      <c r="AF119" s="8" t="s">
        <v>22</v>
      </c>
      <c r="AG119" s="8" t="s">
        <v>22</v>
      </c>
      <c r="AH119" s="8"/>
      <c r="AI119" s="8" t="s">
        <v>22</v>
      </c>
      <c r="AJ119" s="8" t="s">
        <v>22</v>
      </c>
      <c r="AK119" s="8"/>
      <c r="AL119" s="8">
        <v>96</v>
      </c>
      <c r="AM119" s="8">
        <v>334</v>
      </c>
      <c r="AN119" s="8">
        <v>4</v>
      </c>
      <c r="AO119" s="10">
        <f t="shared" si="2"/>
        <v>1.6083333333333334</v>
      </c>
      <c r="AP119"/>
      <c r="AR119" s="8" t="str">
        <f t="shared" si="3"/>
        <v>1714ORDMSP2006</v>
      </c>
      <c r="AS119" s="8">
        <f>VLOOKUP(AR119,[1]DATA!AR:AS,2,0)</f>
        <v>8.5</v>
      </c>
    </row>
    <row r="120" spans="1:45" ht="15" customHeight="1" x14ac:dyDescent="0.2">
      <c r="A120" s="7">
        <v>1338</v>
      </c>
      <c r="B120" s="7" t="s">
        <v>38</v>
      </c>
      <c r="C120" s="7" t="s">
        <v>36</v>
      </c>
      <c r="D120" s="8" t="s">
        <v>44</v>
      </c>
      <c r="E120" s="9">
        <v>0.84027777777777779</v>
      </c>
      <c r="F120" s="9">
        <v>0.89513888888888893</v>
      </c>
      <c r="G120" s="8">
        <v>9</v>
      </c>
      <c r="H120" s="8">
        <v>9</v>
      </c>
      <c r="I120" s="8">
        <v>2</v>
      </c>
      <c r="J120" s="8">
        <v>2</v>
      </c>
      <c r="K120" s="8">
        <v>2</v>
      </c>
      <c r="L120" s="8">
        <v>2</v>
      </c>
      <c r="M120" s="8"/>
      <c r="N120" s="8">
        <v>2</v>
      </c>
      <c r="O120" s="8">
        <v>9</v>
      </c>
      <c r="P120" s="8">
        <v>2</v>
      </c>
      <c r="Q120" s="8">
        <v>2</v>
      </c>
      <c r="R120" s="8">
        <v>2</v>
      </c>
      <c r="S120" s="8">
        <v>2</v>
      </c>
      <c r="T120" s="8"/>
      <c r="U120" s="8">
        <v>2</v>
      </c>
      <c r="V120" s="8">
        <v>2</v>
      </c>
      <c r="W120" s="8">
        <v>2</v>
      </c>
      <c r="X120" s="8">
        <v>2</v>
      </c>
      <c r="Y120" s="8">
        <v>2</v>
      </c>
      <c r="Z120" s="8">
        <v>2</v>
      </c>
      <c r="AA120" s="8"/>
      <c r="AB120" s="8">
        <v>2</v>
      </c>
      <c r="AC120" s="8">
        <v>2</v>
      </c>
      <c r="AD120" s="8">
        <v>2</v>
      </c>
      <c r="AE120" s="8">
        <v>2</v>
      </c>
      <c r="AF120" s="8">
        <v>2</v>
      </c>
      <c r="AG120" s="8">
        <v>2</v>
      </c>
      <c r="AH120" s="8"/>
      <c r="AI120" s="8">
        <v>2</v>
      </c>
      <c r="AJ120" s="8">
        <v>2</v>
      </c>
      <c r="AK120" s="8"/>
      <c r="AL120" s="8">
        <v>79</v>
      </c>
      <c r="AM120" s="8">
        <v>297</v>
      </c>
      <c r="AN120" s="8">
        <v>4</v>
      </c>
      <c r="AO120" s="10">
        <f t="shared" si="2"/>
        <v>1.6111111111111112</v>
      </c>
      <c r="AP120"/>
      <c r="AR120" s="8" t="str">
        <f t="shared" si="3"/>
        <v>1338MKEMSP2010</v>
      </c>
      <c r="AS120" s="8">
        <f>VLOOKUP(AR120,[1]DATA!AR:AS,2,0)</f>
        <v>3.5</v>
      </c>
    </row>
    <row r="121" spans="1:45" ht="15" customHeight="1" x14ac:dyDescent="0.2">
      <c r="A121" s="7">
        <v>1791</v>
      </c>
      <c r="B121" s="8" t="s">
        <v>14</v>
      </c>
      <c r="C121" s="8" t="s">
        <v>36</v>
      </c>
      <c r="D121" s="8" t="s">
        <v>16</v>
      </c>
      <c r="E121" s="9">
        <v>0.84027777777777779</v>
      </c>
      <c r="F121" s="9">
        <v>0.90833333333333333</v>
      </c>
      <c r="G121" s="8" t="s">
        <v>17</v>
      </c>
      <c r="H121" s="8" t="s">
        <v>17</v>
      </c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>
        <v>98</v>
      </c>
      <c r="AM121" s="8">
        <v>334</v>
      </c>
      <c r="AN121" s="8">
        <v>4</v>
      </c>
      <c r="AO121" s="10">
        <f t="shared" si="2"/>
        <v>1.6111111111111112</v>
      </c>
      <c r="AP121"/>
      <c r="AR121" s="8" t="str">
        <f t="shared" si="3"/>
        <v>1791ORDMSP2010</v>
      </c>
      <c r="AS121" s="8">
        <f>VLOOKUP(AR121,[1]DATA!AR:AS,2,0)</f>
        <v>8.5</v>
      </c>
    </row>
    <row r="122" spans="1:45" ht="15" customHeight="1" x14ac:dyDescent="0.2">
      <c r="A122" s="7">
        <v>1713</v>
      </c>
      <c r="B122" s="8" t="s">
        <v>36</v>
      </c>
      <c r="C122" s="8" t="s">
        <v>38</v>
      </c>
      <c r="D122" s="8" t="s">
        <v>37</v>
      </c>
      <c r="E122" s="9">
        <v>0.84375</v>
      </c>
      <c r="F122" s="9">
        <v>0.89027777777777783</v>
      </c>
      <c r="G122" s="8">
        <v>9</v>
      </c>
      <c r="H122" s="8">
        <v>9</v>
      </c>
      <c r="I122" s="8">
        <v>9</v>
      </c>
      <c r="J122" s="8">
        <v>9</v>
      </c>
      <c r="K122" s="8">
        <v>9</v>
      </c>
      <c r="L122" s="8">
        <v>9</v>
      </c>
      <c r="M122" s="8"/>
      <c r="N122" s="8">
        <v>9</v>
      </c>
      <c r="O122" s="8">
        <v>9</v>
      </c>
      <c r="P122" s="8">
        <v>9</v>
      </c>
      <c r="Q122" s="8">
        <v>9</v>
      </c>
      <c r="R122" s="8">
        <v>9</v>
      </c>
      <c r="S122" s="8">
        <v>9</v>
      </c>
      <c r="T122" s="8"/>
      <c r="U122" s="8">
        <v>9</v>
      </c>
      <c r="V122" s="8">
        <v>9</v>
      </c>
      <c r="W122" s="8">
        <v>9</v>
      </c>
      <c r="X122" s="8">
        <v>9</v>
      </c>
      <c r="Y122" s="8">
        <v>9</v>
      </c>
      <c r="Z122" s="8">
        <v>9</v>
      </c>
      <c r="AA122" s="8"/>
      <c r="AB122" s="8">
        <v>9</v>
      </c>
      <c r="AC122" s="8">
        <v>9</v>
      </c>
      <c r="AD122" s="8">
        <v>9</v>
      </c>
      <c r="AE122" s="8">
        <v>9</v>
      </c>
      <c r="AF122" s="8">
        <v>9</v>
      </c>
      <c r="AG122" s="8">
        <v>9</v>
      </c>
      <c r="AH122" s="8"/>
      <c r="AI122" s="8">
        <v>9</v>
      </c>
      <c r="AJ122" s="8">
        <v>9</v>
      </c>
      <c r="AK122" s="8"/>
      <c r="AL122" s="8">
        <v>67</v>
      </c>
      <c r="AM122" s="8">
        <v>297</v>
      </c>
      <c r="AN122" s="8">
        <v>4</v>
      </c>
      <c r="AO122" s="10">
        <f t="shared" si="2"/>
        <v>1.6145833333333335</v>
      </c>
      <c r="AP122"/>
      <c r="AR122" s="8" t="str">
        <f t="shared" si="3"/>
        <v>1713MSPMKE2015</v>
      </c>
      <c r="AS122" s="8">
        <f>VLOOKUP(AR122,[1]DATA!AR:AS,2,0)</f>
        <v>3.5</v>
      </c>
    </row>
    <row r="123" spans="1:45" ht="15" customHeight="1" x14ac:dyDescent="0.2">
      <c r="A123" s="7">
        <v>1623</v>
      </c>
      <c r="B123" s="7" t="s">
        <v>34</v>
      </c>
      <c r="C123" s="7" t="s">
        <v>36</v>
      </c>
      <c r="D123" s="8" t="s">
        <v>47</v>
      </c>
      <c r="E123" s="9">
        <v>0.85625000000000007</v>
      </c>
      <c r="F123" s="9">
        <v>0.96875</v>
      </c>
      <c r="G123" s="8"/>
      <c r="H123" s="8"/>
      <c r="I123" s="8" t="s">
        <v>48</v>
      </c>
      <c r="J123" s="8" t="s">
        <v>48</v>
      </c>
      <c r="K123" s="8" t="s">
        <v>48</v>
      </c>
      <c r="L123" s="8" t="s">
        <v>48</v>
      </c>
      <c r="M123" s="8">
        <v>7</v>
      </c>
      <c r="N123" s="8" t="s">
        <v>48</v>
      </c>
      <c r="O123" s="8" t="s">
        <v>48</v>
      </c>
      <c r="P123" s="8" t="s">
        <v>48</v>
      </c>
      <c r="Q123" s="8" t="s">
        <v>48</v>
      </c>
      <c r="R123" s="8" t="s">
        <v>48</v>
      </c>
      <c r="S123" s="8" t="s">
        <v>48</v>
      </c>
      <c r="T123" s="8" t="s">
        <v>48</v>
      </c>
      <c r="U123" s="8" t="s">
        <v>48</v>
      </c>
      <c r="V123" s="8" t="s">
        <v>48</v>
      </c>
      <c r="W123" s="8" t="s">
        <v>48</v>
      </c>
      <c r="X123" s="8" t="s">
        <v>48</v>
      </c>
      <c r="Y123" s="8" t="s">
        <v>48</v>
      </c>
      <c r="Z123" s="8" t="s">
        <v>48</v>
      </c>
      <c r="AA123" s="8" t="s">
        <v>48</v>
      </c>
      <c r="AB123" s="8" t="s">
        <v>48</v>
      </c>
      <c r="AC123" s="8" t="s">
        <v>48</v>
      </c>
      <c r="AD123" s="8" t="s">
        <v>48</v>
      </c>
      <c r="AE123" s="8" t="s">
        <v>48</v>
      </c>
      <c r="AF123" s="8" t="s">
        <v>48</v>
      </c>
      <c r="AG123" s="8" t="s">
        <v>48</v>
      </c>
      <c r="AH123" s="8" t="s">
        <v>48</v>
      </c>
      <c r="AI123" s="8" t="s">
        <v>48</v>
      </c>
      <c r="AJ123" s="8" t="s">
        <v>48</v>
      </c>
      <c r="AK123" s="8"/>
      <c r="AL123" s="8">
        <v>162</v>
      </c>
      <c r="AM123" s="8">
        <v>907</v>
      </c>
      <c r="AN123" s="8">
        <v>4</v>
      </c>
      <c r="AO123" s="10">
        <f t="shared" si="2"/>
        <v>1.6270833333333334</v>
      </c>
      <c r="AP123"/>
      <c r="AR123" s="8" t="str">
        <f t="shared" si="3"/>
        <v>1623ATLMSP2033</v>
      </c>
      <c r="AS123" s="8">
        <f>VLOOKUP(AR123,[1]DATA!AR:AS,2,0)</f>
        <v>9.5</v>
      </c>
    </row>
    <row r="124" spans="1:45" ht="15" customHeight="1" x14ac:dyDescent="0.2">
      <c r="A124" s="7">
        <v>1624</v>
      </c>
      <c r="B124" s="7" t="s">
        <v>34</v>
      </c>
      <c r="C124" s="7" t="s">
        <v>36</v>
      </c>
      <c r="D124" s="8" t="s">
        <v>29</v>
      </c>
      <c r="E124" s="9">
        <v>0.86111111111111116</v>
      </c>
      <c r="F124" s="9">
        <v>0.9770833333333333</v>
      </c>
      <c r="G124" s="8">
        <v>7</v>
      </c>
      <c r="H124" s="8">
        <v>7</v>
      </c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>
        <v>167</v>
      </c>
      <c r="AM124" s="8">
        <v>907</v>
      </c>
      <c r="AN124" s="8">
        <v>4</v>
      </c>
      <c r="AO124" s="10">
        <f t="shared" si="2"/>
        <v>1.6319444444444446</v>
      </c>
      <c r="AP124"/>
      <c r="AR124" s="8" t="str">
        <f t="shared" si="3"/>
        <v>1624ATLMSP2040</v>
      </c>
      <c r="AS124" s="8">
        <f>VLOOKUP(AR124,[1]DATA!AR:AS,2,0)</f>
        <v>9.5</v>
      </c>
    </row>
    <row r="125" spans="1:45" ht="15" customHeight="1" x14ac:dyDescent="0.2">
      <c r="A125" s="7">
        <v>2237</v>
      </c>
      <c r="B125" s="8" t="s">
        <v>34</v>
      </c>
      <c r="C125" s="8" t="s">
        <v>38</v>
      </c>
      <c r="D125" s="8" t="s">
        <v>42</v>
      </c>
      <c r="E125" s="9">
        <v>0.86597222222222225</v>
      </c>
      <c r="F125" s="9">
        <v>0.94930555555555562</v>
      </c>
      <c r="G125" s="8"/>
      <c r="H125" s="8"/>
      <c r="I125" s="8" t="s">
        <v>43</v>
      </c>
      <c r="J125" s="8" t="s">
        <v>43</v>
      </c>
      <c r="K125" s="8" t="s">
        <v>43</v>
      </c>
      <c r="L125" s="8" t="s">
        <v>43</v>
      </c>
      <c r="M125" s="8"/>
      <c r="N125" s="8" t="s">
        <v>43</v>
      </c>
      <c r="O125" s="8" t="s">
        <v>43</v>
      </c>
      <c r="P125" s="8" t="s">
        <v>43</v>
      </c>
      <c r="Q125" s="8" t="s">
        <v>43</v>
      </c>
      <c r="R125" s="8" t="s">
        <v>43</v>
      </c>
      <c r="S125" s="8" t="s">
        <v>43</v>
      </c>
      <c r="T125" s="8"/>
      <c r="U125" s="8" t="s">
        <v>43</v>
      </c>
      <c r="V125" s="8" t="s">
        <v>43</v>
      </c>
      <c r="W125" s="8" t="s">
        <v>43</v>
      </c>
      <c r="X125" s="8" t="s">
        <v>43</v>
      </c>
      <c r="Y125" s="8" t="s">
        <v>43</v>
      </c>
      <c r="Z125" s="8" t="s">
        <v>43</v>
      </c>
      <c r="AA125" s="8"/>
      <c r="AB125" s="8" t="s">
        <v>43</v>
      </c>
      <c r="AC125" s="8" t="s">
        <v>43</v>
      </c>
      <c r="AD125" s="8" t="s">
        <v>43</v>
      </c>
      <c r="AE125" s="8" t="s">
        <v>43</v>
      </c>
      <c r="AF125" s="8" t="s">
        <v>43</v>
      </c>
      <c r="AG125" s="8" t="s">
        <v>43</v>
      </c>
      <c r="AH125" s="8"/>
      <c r="AI125" s="8" t="s">
        <v>43</v>
      </c>
      <c r="AJ125" s="8" t="s">
        <v>43</v>
      </c>
      <c r="AK125" s="8"/>
      <c r="AL125" s="8">
        <v>120</v>
      </c>
      <c r="AM125" s="8">
        <v>669</v>
      </c>
      <c r="AN125" s="8">
        <v>4</v>
      </c>
      <c r="AO125" s="10">
        <f t="shared" si="2"/>
        <v>1.6368055555555556</v>
      </c>
      <c r="AP125"/>
      <c r="AR125" s="8" t="str">
        <f t="shared" si="3"/>
        <v>2237ATLMKE2047</v>
      </c>
      <c r="AS125" s="8">
        <f>VLOOKUP(AR125,[1]DATA!AR:AS,2,0)</f>
        <v>5</v>
      </c>
    </row>
    <row r="126" spans="1:45" ht="15" customHeight="1" x14ac:dyDescent="0.2">
      <c r="A126" s="7">
        <v>1652</v>
      </c>
      <c r="B126" s="8" t="s">
        <v>34</v>
      </c>
      <c r="C126" s="8" t="s">
        <v>38</v>
      </c>
      <c r="D126" s="8" t="s">
        <v>42</v>
      </c>
      <c r="E126" s="9">
        <v>0.86944444444444446</v>
      </c>
      <c r="F126" s="9">
        <v>0.95833333333333337</v>
      </c>
      <c r="G126" s="8" t="s">
        <v>43</v>
      </c>
      <c r="H126" s="8" t="s">
        <v>43</v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>
        <v>128</v>
      </c>
      <c r="AM126" s="8">
        <v>669</v>
      </c>
      <c r="AN126" s="8">
        <v>4</v>
      </c>
      <c r="AO126" s="10">
        <f t="shared" si="2"/>
        <v>1.6402777777777779</v>
      </c>
      <c r="AP126"/>
      <c r="AR126" s="8" t="str">
        <f t="shared" si="3"/>
        <v>1652ATLMKE2052</v>
      </c>
      <c r="AS126" s="8">
        <f>VLOOKUP(AR126,[1]DATA!AR:AS,2,0)</f>
        <v>5</v>
      </c>
    </row>
    <row r="127" spans="1:45" ht="15" customHeight="1" x14ac:dyDescent="0.2">
      <c r="A127" s="7">
        <v>200</v>
      </c>
      <c r="B127" s="8" t="s">
        <v>36</v>
      </c>
      <c r="C127" s="8" t="s">
        <v>34</v>
      </c>
      <c r="D127" s="8" t="s">
        <v>44</v>
      </c>
      <c r="E127" s="9">
        <v>0.88541666666666663</v>
      </c>
      <c r="F127" s="9">
        <v>0.9902777777777777</v>
      </c>
      <c r="G127" s="8"/>
      <c r="H127" s="8"/>
      <c r="I127" s="8"/>
      <c r="J127" s="8"/>
      <c r="K127" s="8"/>
      <c r="L127" s="8"/>
      <c r="M127" s="8" t="s">
        <v>39</v>
      </c>
      <c r="N127" s="8"/>
      <c r="O127" s="8"/>
      <c r="P127" s="8"/>
      <c r="Q127" s="8"/>
      <c r="R127" s="8"/>
      <c r="S127" s="8"/>
      <c r="T127" s="8" t="s">
        <v>39</v>
      </c>
      <c r="U127" s="8"/>
      <c r="V127" s="8"/>
      <c r="W127" s="8"/>
      <c r="X127" s="8"/>
      <c r="Y127" s="8"/>
      <c r="Z127" s="8"/>
      <c r="AA127" s="8" t="s">
        <v>39</v>
      </c>
      <c r="AB127" s="8"/>
      <c r="AC127" s="8"/>
      <c r="AD127" s="8"/>
      <c r="AE127" s="8"/>
      <c r="AF127" s="8"/>
      <c r="AG127" s="8"/>
      <c r="AH127" s="8" t="s">
        <v>39</v>
      </c>
      <c r="AI127" s="8"/>
      <c r="AJ127" s="8"/>
      <c r="AK127" s="8"/>
      <c r="AL127" s="8">
        <v>143</v>
      </c>
      <c r="AM127" s="8">
        <v>907</v>
      </c>
      <c r="AN127" s="14">
        <v>4</v>
      </c>
      <c r="AO127" s="10">
        <f t="shared" si="2"/>
        <v>1.65625</v>
      </c>
      <c r="AP127"/>
      <c r="AR127" s="8" t="str">
        <f t="shared" si="3"/>
        <v>0200MSPATL2115</v>
      </c>
      <c r="AS127" s="8">
        <f>VLOOKUP(AR127,[1]DATA!AR:AS,2,0)</f>
        <v>9.5</v>
      </c>
    </row>
    <row r="128" spans="1:45" ht="15" customHeight="1" x14ac:dyDescent="0.2">
      <c r="A128" s="7">
        <v>1934</v>
      </c>
      <c r="B128" s="7" t="s">
        <v>34</v>
      </c>
      <c r="C128" s="7" t="s">
        <v>36</v>
      </c>
      <c r="D128" s="8" t="s">
        <v>29</v>
      </c>
      <c r="E128" s="9">
        <v>0.89930555555555547</v>
      </c>
      <c r="F128" s="9">
        <v>1.1805555555555555E-2</v>
      </c>
      <c r="G128" s="8" t="s">
        <v>48</v>
      </c>
      <c r="H128" s="8" t="s">
        <v>48</v>
      </c>
      <c r="I128" s="8">
        <v>7</v>
      </c>
      <c r="J128" s="8">
        <v>7</v>
      </c>
      <c r="K128" s="8">
        <v>7</v>
      </c>
      <c r="L128" s="8">
        <v>7</v>
      </c>
      <c r="M128" s="8" t="s">
        <v>48</v>
      </c>
      <c r="N128" s="8">
        <v>7</v>
      </c>
      <c r="O128" s="8">
        <v>7</v>
      </c>
      <c r="P128" s="8">
        <v>7</v>
      </c>
      <c r="Q128" s="8">
        <v>7</v>
      </c>
      <c r="R128" s="8">
        <v>7</v>
      </c>
      <c r="S128" s="8">
        <v>7</v>
      </c>
      <c r="T128" s="8">
        <v>7</v>
      </c>
      <c r="U128" s="8">
        <v>7</v>
      </c>
      <c r="V128" s="8">
        <v>7</v>
      </c>
      <c r="W128" s="8">
        <v>7</v>
      </c>
      <c r="X128" s="8">
        <v>7</v>
      </c>
      <c r="Y128" s="8">
        <v>7</v>
      </c>
      <c r="Z128" s="8">
        <v>7</v>
      </c>
      <c r="AA128" s="8">
        <v>7</v>
      </c>
      <c r="AB128" s="8">
        <v>7</v>
      </c>
      <c r="AC128" s="8">
        <v>7</v>
      </c>
      <c r="AD128" s="8">
        <v>7</v>
      </c>
      <c r="AE128" s="8">
        <v>7</v>
      </c>
      <c r="AF128" s="8">
        <v>7</v>
      </c>
      <c r="AG128" s="8">
        <v>7</v>
      </c>
      <c r="AH128" s="8">
        <v>7</v>
      </c>
      <c r="AI128" s="8">
        <v>7</v>
      </c>
      <c r="AJ128" s="8">
        <v>7</v>
      </c>
      <c r="AK128" s="8"/>
      <c r="AL128" s="8">
        <v>162</v>
      </c>
      <c r="AM128" s="8">
        <v>907</v>
      </c>
      <c r="AN128" s="8">
        <v>4</v>
      </c>
      <c r="AO128" s="10">
        <f t="shared" si="2"/>
        <v>1.6701388888888888</v>
      </c>
      <c r="AP128"/>
      <c r="AR128" s="8" t="str">
        <f t="shared" si="3"/>
        <v>1934ATLMSP2135</v>
      </c>
      <c r="AS128" s="8">
        <f>VLOOKUP(AR128,[1]DATA!AR:AS,2,0)</f>
        <v>9.5</v>
      </c>
    </row>
    <row r="129" spans="1:45" ht="15" customHeight="1" x14ac:dyDescent="0.2">
      <c r="A129" s="7">
        <v>2709</v>
      </c>
      <c r="B129" s="7" t="s">
        <v>46</v>
      </c>
      <c r="C129" s="7" t="s">
        <v>14</v>
      </c>
      <c r="D129" s="8" t="s">
        <v>16</v>
      </c>
      <c r="E129" s="9">
        <v>0.89930555555555547</v>
      </c>
      <c r="F129" s="9">
        <v>0.96597222222222223</v>
      </c>
      <c r="G129" s="8" t="s">
        <v>17</v>
      </c>
      <c r="H129" s="8" t="s">
        <v>17</v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>
        <v>96</v>
      </c>
      <c r="AM129" s="8">
        <v>235</v>
      </c>
      <c r="AN129" s="8">
        <v>4</v>
      </c>
      <c r="AO129" s="10">
        <f t="shared" si="2"/>
        <v>1.6701388888888888</v>
      </c>
      <c r="AP129"/>
      <c r="AR129" s="8" t="str">
        <f t="shared" si="3"/>
        <v>2709DTWORD2135</v>
      </c>
      <c r="AS129" s="8">
        <f>VLOOKUP(AR129,[1]DATA!AR:AS,2,0)</f>
        <v>6.5</v>
      </c>
    </row>
    <row r="130" spans="1:45" ht="15" customHeight="1" x14ac:dyDescent="0.2">
      <c r="A130" s="7">
        <v>794</v>
      </c>
      <c r="B130" s="7" t="s">
        <v>46</v>
      </c>
      <c r="C130" s="7" t="s">
        <v>14</v>
      </c>
      <c r="D130" s="8" t="s">
        <v>16</v>
      </c>
      <c r="E130" s="9">
        <v>0.90277777777777779</v>
      </c>
      <c r="F130" s="9">
        <v>0.96180555555555547</v>
      </c>
      <c r="G130" s="8"/>
      <c r="H130" s="8"/>
      <c r="I130" s="8" t="s">
        <v>17</v>
      </c>
      <c r="J130" s="8" t="s">
        <v>17</v>
      </c>
      <c r="K130" s="8" t="s">
        <v>17</v>
      </c>
      <c r="L130" s="8" t="s">
        <v>17</v>
      </c>
      <c r="M130" s="8"/>
      <c r="N130" s="8" t="s">
        <v>17</v>
      </c>
      <c r="O130" s="8" t="s">
        <v>17</v>
      </c>
      <c r="P130" s="8" t="s">
        <v>17</v>
      </c>
      <c r="Q130" s="8" t="s">
        <v>17</v>
      </c>
      <c r="R130" s="8" t="s">
        <v>17</v>
      </c>
      <c r="S130" s="8" t="s">
        <v>17</v>
      </c>
      <c r="T130" s="8"/>
      <c r="U130" s="8" t="s">
        <v>17</v>
      </c>
      <c r="V130" s="8" t="s">
        <v>17</v>
      </c>
      <c r="W130" s="8" t="s">
        <v>17</v>
      </c>
      <c r="X130" s="8" t="s">
        <v>17</v>
      </c>
      <c r="Y130" s="8" t="s">
        <v>17</v>
      </c>
      <c r="Z130" s="8" t="s">
        <v>17</v>
      </c>
      <c r="AA130" s="8"/>
      <c r="AB130" s="8" t="s">
        <v>17</v>
      </c>
      <c r="AC130" s="8" t="s">
        <v>17</v>
      </c>
      <c r="AD130" s="8" t="s">
        <v>17</v>
      </c>
      <c r="AE130" s="8" t="s">
        <v>17</v>
      </c>
      <c r="AF130" s="8" t="s">
        <v>17</v>
      </c>
      <c r="AG130" s="8" t="s">
        <v>17</v>
      </c>
      <c r="AH130" s="8"/>
      <c r="AI130" s="8" t="s">
        <v>17</v>
      </c>
      <c r="AJ130" s="8" t="s">
        <v>17</v>
      </c>
      <c r="AK130" s="8"/>
      <c r="AL130" s="8">
        <v>85</v>
      </c>
      <c r="AM130" s="8">
        <v>235</v>
      </c>
      <c r="AN130" s="8">
        <v>4</v>
      </c>
      <c r="AO130" s="10">
        <f t="shared" ref="AO130:AO193" si="4">E130-TIME(5,30,0)+1</f>
        <v>1.6736111111111112</v>
      </c>
      <c r="AP130"/>
      <c r="AR130" s="8" t="str">
        <f t="shared" ref="AR130:AR193" si="5">TEXT(A130,"0000")&amp;B130&amp;C130&amp;TEXT(E130,"hhmm")</f>
        <v>0794DTWORD2140</v>
      </c>
      <c r="AS130" s="8">
        <f>VLOOKUP(AR130,[1]DATA!AR:AS,2,0)</f>
        <v>6.5</v>
      </c>
    </row>
    <row r="131" spans="1:45" ht="15" customHeight="1" x14ac:dyDescent="0.2">
      <c r="A131" s="7">
        <v>2035</v>
      </c>
      <c r="B131" s="8" t="s">
        <v>38</v>
      </c>
      <c r="C131" s="8" t="s">
        <v>34</v>
      </c>
      <c r="D131" s="8" t="s">
        <v>37</v>
      </c>
      <c r="E131" s="9">
        <v>0.90763888888888899</v>
      </c>
      <c r="F131" s="9">
        <v>0.99375000000000002</v>
      </c>
      <c r="G131" s="8" t="s">
        <v>43</v>
      </c>
      <c r="H131" s="8" t="s">
        <v>43</v>
      </c>
      <c r="I131" s="8">
        <v>9</v>
      </c>
      <c r="J131" s="8" t="s">
        <v>43</v>
      </c>
      <c r="K131" s="8">
        <v>9</v>
      </c>
      <c r="L131" s="8" t="s">
        <v>43</v>
      </c>
      <c r="M131" s="8" t="s">
        <v>43</v>
      </c>
      <c r="N131" s="8">
        <v>9</v>
      </c>
      <c r="O131" s="8">
        <v>9</v>
      </c>
      <c r="P131" s="8">
        <v>9</v>
      </c>
      <c r="Q131" s="8" t="s">
        <v>43</v>
      </c>
      <c r="R131" s="8">
        <v>9</v>
      </c>
      <c r="S131" s="8">
        <v>9</v>
      </c>
      <c r="T131" s="8" t="s">
        <v>43</v>
      </c>
      <c r="U131" s="8">
        <v>9</v>
      </c>
      <c r="V131" s="8">
        <v>9</v>
      </c>
      <c r="W131" s="8">
        <v>9</v>
      </c>
      <c r="X131" s="8" t="s">
        <v>43</v>
      </c>
      <c r="Y131" s="8">
        <v>9</v>
      </c>
      <c r="Z131" s="8">
        <v>9</v>
      </c>
      <c r="AA131" s="8" t="s">
        <v>43</v>
      </c>
      <c r="AB131" s="8">
        <v>9</v>
      </c>
      <c r="AC131" s="8">
        <v>9</v>
      </c>
      <c r="AD131" s="8">
        <v>9</v>
      </c>
      <c r="AE131" s="8" t="s">
        <v>43</v>
      </c>
      <c r="AF131" s="8">
        <v>9</v>
      </c>
      <c r="AG131" s="8">
        <v>9</v>
      </c>
      <c r="AH131" s="8" t="s">
        <v>43</v>
      </c>
      <c r="AI131" s="8">
        <v>9</v>
      </c>
      <c r="AJ131" s="8">
        <v>9</v>
      </c>
      <c r="AK131" s="8"/>
      <c r="AL131" s="8">
        <v>124</v>
      </c>
      <c r="AM131" s="8">
        <v>669</v>
      </c>
      <c r="AN131" s="8">
        <v>4</v>
      </c>
      <c r="AO131" s="10">
        <f t="shared" si="4"/>
        <v>1.6784722222222224</v>
      </c>
      <c r="AP131"/>
      <c r="AR131" s="8" t="str">
        <f t="shared" si="5"/>
        <v>2035MKEATL2147</v>
      </c>
      <c r="AS131" s="8">
        <f>VLOOKUP(AR131,[1]DATA!AR:AS,2,0)</f>
        <v>5</v>
      </c>
    </row>
    <row r="132" spans="1:45" ht="15" customHeight="1" x14ac:dyDescent="0.2">
      <c r="A132" s="7">
        <v>1453</v>
      </c>
      <c r="B132" s="7" t="s">
        <v>14</v>
      </c>
      <c r="C132" s="7" t="s">
        <v>46</v>
      </c>
      <c r="D132" s="8">
        <v>717</v>
      </c>
      <c r="E132" s="9">
        <v>0.91111111111111109</v>
      </c>
      <c r="F132" s="9">
        <v>0.97013888888888899</v>
      </c>
      <c r="G132" s="8"/>
      <c r="H132" s="8"/>
      <c r="I132" s="8" t="s">
        <v>22</v>
      </c>
      <c r="J132" s="8" t="s">
        <v>22</v>
      </c>
      <c r="K132" s="8" t="s">
        <v>22</v>
      </c>
      <c r="L132" s="8" t="s">
        <v>22</v>
      </c>
      <c r="M132" s="8"/>
      <c r="N132" s="8" t="s">
        <v>22</v>
      </c>
      <c r="O132" s="8" t="s">
        <v>22</v>
      </c>
      <c r="P132" s="8" t="s">
        <v>22</v>
      </c>
      <c r="Q132" s="8" t="s">
        <v>22</v>
      </c>
      <c r="R132" s="8" t="s">
        <v>22</v>
      </c>
      <c r="S132" s="8" t="s">
        <v>22</v>
      </c>
      <c r="T132" s="8" t="s">
        <v>22</v>
      </c>
      <c r="U132" s="8" t="s">
        <v>22</v>
      </c>
      <c r="V132" s="8" t="s">
        <v>22</v>
      </c>
      <c r="W132" s="8" t="s">
        <v>22</v>
      </c>
      <c r="X132" s="8" t="s">
        <v>22</v>
      </c>
      <c r="Y132" s="8" t="s">
        <v>22</v>
      </c>
      <c r="Z132" s="8" t="s">
        <v>22</v>
      </c>
      <c r="AA132" s="8" t="s">
        <v>22</v>
      </c>
      <c r="AB132" s="8" t="s">
        <v>22</v>
      </c>
      <c r="AC132" s="8" t="s">
        <v>22</v>
      </c>
      <c r="AD132" s="8" t="s">
        <v>22</v>
      </c>
      <c r="AE132" s="8" t="s">
        <v>22</v>
      </c>
      <c r="AF132" s="8" t="s">
        <v>22</v>
      </c>
      <c r="AG132" s="8" t="s">
        <v>22</v>
      </c>
      <c r="AH132" s="8" t="s">
        <v>22</v>
      </c>
      <c r="AI132" s="8" t="s">
        <v>22</v>
      </c>
      <c r="AJ132" s="8" t="s">
        <v>22</v>
      </c>
      <c r="AK132" s="8"/>
      <c r="AL132" s="8">
        <v>85</v>
      </c>
      <c r="AM132" s="8">
        <v>235</v>
      </c>
      <c r="AN132" s="11">
        <v>4</v>
      </c>
      <c r="AO132" s="10">
        <f t="shared" si="4"/>
        <v>1.6819444444444445</v>
      </c>
      <c r="AP132"/>
      <c r="AR132" s="8" t="str">
        <f t="shared" si="5"/>
        <v>1453ORDDTW2152</v>
      </c>
      <c r="AS132" s="8">
        <f>VLOOKUP(AR132,[1]DATA!AR:AS,2,0)</f>
        <v>6.5</v>
      </c>
    </row>
    <row r="133" spans="1:45" ht="15" customHeight="1" x14ac:dyDescent="0.2">
      <c r="A133" s="7">
        <v>1713</v>
      </c>
      <c r="B133" s="7" t="s">
        <v>38</v>
      </c>
      <c r="C133" s="7" t="s">
        <v>36</v>
      </c>
      <c r="D133" s="8" t="s">
        <v>37</v>
      </c>
      <c r="E133" s="9">
        <v>0.92013888888888884</v>
      </c>
      <c r="F133" s="9">
        <v>0.9784722222222223</v>
      </c>
      <c r="G133" s="8">
        <v>9</v>
      </c>
      <c r="H133" s="8">
        <v>9</v>
      </c>
      <c r="I133" s="8">
        <v>9</v>
      </c>
      <c r="J133" s="8">
        <v>9</v>
      </c>
      <c r="K133" s="8">
        <v>9</v>
      </c>
      <c r="L133" s="8">
        <v>9</v>
      </c>
      <c r="M133" s="8"/>
      <c r="N133" s="8">
        <v>9</v>
      </c>
      <c r="O133" s="8">
        <v>9</v>
      </c>
      <c r="P133" s="8">
        <v>9</v>
      </c>
      <c r="Q133" s="8">
        <v>9</v>
      </c>
      <c r="R133" s="8">
        <v>9</v>
      </c>
      <c r="S133" s="8">
        <v>9</v>
      </c>
      <c r="T133" s="8"/>
      <c r="U133" s="8">
        <v>9</v>
      </c>
      <c r="V133" s="8">
        <v>9</v>
      </c>
      <c r="W133" s="8">
        <v>9</v>
      </c>
      <c r="X133" s="8">
        <v>9</v>
      </c>
      <c r="Y133" s="8">
        <v>9</v>
      </c>
      <c r="Z133" s="8">
        <v>9</v>
      </c>
      <c r="AA133" s="8"/>
      <c r="AB133" s="8">
        <v>9</v>
      </c>
      <c r="AC133" s="8">
        <v>9</v>
      </c>
      <c r="AD133" s="8">
        <v>9</v>
      </c>
      <c r="AE133" s="8">
        <v>9</v>
      </c>
      <c r="AF133" s="8">
        <v>9</v>
      </c>
      <c r="AG133" s="8">
        <v>9</v>
      </c>
      <c r="AH133" s="8"/>
      <c r="AI133" s="8">
        <v>9</v>
      </c>
      <c r="AJ133" s="8">
        <v>9</v>
      </c>
      <c r="AK133" s="8"/>
      <c r="AL133" s="8">
        <v>84</v>
      </c>
      <c r="AM133" s="8">
        <v>297</v>
      </c>
      <c r="AN133" s="8">
        <v>4</v>
      </c>
      <c r="AO133" s="10">
        <f t="shared" si="4"/>
        <v>1.6909722222222223</v>
      </c>
      <c r="AP133"/>
      <c r="AR133" s="8" t="str">
        <f t="shared" si="5"/>
        <v>1713MKEMSP2205</v>
      </c>
      <c r="AS133" s="8">
        <f>VLOOKUP(AR133,[1]DATA!AR:AS,2,0)</f>
        <v>3.5</v>
      </c>
    </row>
    <row r="134" spans="1:45" ht="15" customHeight="1" x14ac:dyDescent="0.2">
      <c r="A134" s="7">
        <v>1223</v>
      </c>
      <c r="B134" s="7" t="s">
        <v>41</v>
      </c>
      <c r="C134" s="7" t="s">
        <v>34</v>
      </c>
      <c r="D134" s="8" t="s">
        <v>42</v>
      </c>
      <c r="E134" s="9">
        <v>0.92013888888888884</v>
      </c>
      <c r="F134" s="9">
        <v>6.2499999999999995E-3</v>
      </c>
      <c r="G134" s="8" t="s">
        <v>43</v>
      </c>
      <c r="H134" s="8" t="s">
        <v>43</v>
      </c>
      <c r="I134" s="8" t="s">
        <v>43</v>
      </c>
      <c r="J134" s="8" t="s">
        <v>43</v>
      </c>
      <c r="K134" s="8" t="s">
        <v>43</v>
      </c>
      <c r="L134" s="8" t="s">
        <v>43</v>
      </c>
      <c r="M134" s="8" t="s">
        <v>22</v>
      </c>
      <c r="N134" s="8" t="s">
        <v>43</v>
      </c>
      <c r="O134" s="8" t="s">
        <v>43</v>
      </c>
      <c r="P134" s="8" t="s">
        <v>43</v>
      </c>
      <c r="Q134" s="8" t="s">
        <v>43</v>
      </c>
      <c r="R134" s="8" t="s">
        <v>43</v>
      </c>
      <c r="S134" s="8" t="s">
        <v>43</v>
      </c>
      <c r="T134" s="8" t="s">
        <v>22</v>
      </c>
      <c r="U134" s="8" t="s">
        <v>43</v>
      </c>
      <c r="V134" s="8" t="s">
        <v>43</v>
      </c>
      <c r="W134" s="8" t="s">
        <v>43</v>
      </c>
      <c r="X134" s="8" t="s">
        <v>43</v>
      </c>
      <c r="Y134" s="8" t="s">
        <v>43</v>
      </c>
      <c r="Z134" s="8" t="s">
        <v>43</v>
      </c>
      <c r="AA134" s="8" t="s">
        <v>22</v>
      </c>
      <c r="AB134" s="8" t="s">
        <v>43</v>
      </c>
      <c r="AC134" s="8" t="s">
        <v>43</v>
      </c>
      <c r="AD134" s="8" t="s">
        <v>43</v>
      </c>
      <c r="AE134" s="8" t="s">
        <v>43</v>
      </c>
      <c r="AF134" s="8" t="s">
        <v>22</v>
      </c>
      <c r="AG134" s="8" t="s">
        <v>43</v>
      </c>
      <c r="AH134" s="8" t="s">
        <v>22</v>
      </c>
      <c r="AI134" s="8" t="s">
        <v>43</v>
      </c>
      <c r="AJ134" s="8" t="s">
        <v>43</v>
      </c>
      <c r="AK134" s="8"/>
      <c r="AL134" s="8">
        <v>124</v>
      </c>
      <c r="AM134" s="8">
        <v>707</v>
      </c>
      <c r="AN134" s="8">
        <v>4</v>
      </c>
      <c r="AO134" s="10">
        <f t="shared" si="4"/>
        <v>1.6909722222222223</v>
      </c>
      <c r="AP134"/>
      <c r="AR134" s="8" t="str">
        <f t="shared" si="5"/>
        <v>1223MSNATL2205</v>
      </c>
      <c r="AS134" s="8">
        <f>VLOOKUP(AR134,[1]DATA!AR:AS,2,0)</f>
        <v>5</v>
      </c>
    </row>
    <row r="135" spans="1:45" ht="15" customHeight="1" x14ac:dyDescent="0.2">
      <c r="A135" s="7">
        <v>2425</v>
      </c>
      <c r="B135" s="8" t="s">
        <v>45</v>
      </c>
      <c r="C135" s="8" t="s">
        <v>36</v>
      </c>
      <c r="D135" s="8">
        <v>717</v>
      </c>
      <c r="E135" s="9">
        <v>0.92708333333333337</v>
      </c>
      <c r="F135" s="9">
        <v>2.4999999999999998E-2</v>
      </c>
      <c r="G135" s="8"/>
      <c r="H135" s="8" t="s">
        <v>22</v>
      </c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>
        <v>141</v>
      </c>
      <c r="AM135" s="8">
        <v>695</v>
      </c>
      <c r="AN135" s="8">
        <v>4</v>
      </c>
      <c r="AO135" s="10">
        <f t="shared" si="4"/>
        <v>1.6979166666666667</v>
      </c>
      <c r="AP135"/>
      <c r="AR135" s="8" t="str">
        <f t="shared" si="5"/>
        <v>2425BNAMSP2215</v>
      </c>
      <c r="AS135" s="8">
        <f>VLOOKUP(AR135,[1]DATA!AR:AS,2,0)</f>
        <v>4.5</v>
      </c>
    </row>
    <row r="136" spans="1:45" ht="15" customHeight="1" x14ac:dyDescent="0.2">
      <c r="A136" s="7">
        <v>669</v>
      </c>
      <c r="B136" s="8" t="s">
        <v>14</v>
      </c>
      <c r="C136" s="8" t="s">
        <v>36</v>
      </c>
      <c r="D136" s="8">
        <v>717</v>
      </c>
      <c r="E136" s="9">
        <v>0.92708333333333337</v>
      </c>
      <c r="F136" s="9">
        <v>0.99652777777777779</v>
      </c>
      <c r="G136" s="8"/>
      <c r="H136" s="8"/>
      <c r="I136" s="8"/>
      <c r="J136" s="8" t="s">
        <v>22</v>
      </c>
      <c r="K136" s="8" t="s">
        <v>22</v>
      </c>
      <c r="L136" s="8" t="s">
        <v>22</v>
      </c>
      <c r="M136" s="8"/>
      <c r="N136" s="8" t="s">
        <v>22</v>
      </c>
      <c r="O136" s="8" t="s">
        <v>22</v>
      </c>
      <c r="P136" s="8" t="s">
        <v>22</v>
      </c>
      <c r="Q136" s="8" t="s">
        <v>22</v>
      </c>
      <c r="R136" s="8" t="s">
        <v>22</v>
      </c>
      <c r="S136" s="8" t="s">
        <v>22</v>
      </c>
      <c r="T136" s="8"/>
      <c r="U136" s="8" t="s">
        <v>22</v>
      </c>
      <c r="V136" s="8" t="s">
        <v>22</v>
      </c>
      <c r="W136" s="8" t="s">
        <v>22</v>
      </c>
      <c r="X136" s="8" t="s">
        <v>22</v>
      </c>
      <c r="Y136" s="8" t="s">
        <v>22</v>
      </c>
      <c r="Z136" s="8" t="s">
        <v>22</v>
      </c>
      <c r="AA136" s="8"/>
      <c r="AB136" s="8" t="s">
        <v>22</v>
      </c>
      <c r="AC136" s="8" t="s">
        <v>22</v>
      </c>
      <c r="AD136" s="8" t="s">
        <v>22</v>
      </c>
      <c r="AE136" s="8" t="s">
        <v>22</v>
      </c>
      <c r="AF136" s="8" t="s">
        <v>22</v>
      </c>
      <c r="AG136" s="8" t="s">
        <v>22</v>
      </c>
      <c r="AH136" s="8"/>
      <c r="AI136" s="8" t="s">
        <v>22</v>
      </c>
      <c r="AJ136" s="8" t="s">
        <v>22</v>
      </c>
      <c r="AK136" s="8"/>
      <c r="AL136" s="8">
        <v>100</v>
      </c>
      <c r="AM136" s="8">
        <v>334</v>
      </c>
      <c r="AN136" s="8">
        <v>4</v>
      </c>
      <c r="AO136" s="10">
        <f t="shared" si="4"/>
        <v>1.6979166666666667</v>
      </c>
      <c r="AP136"/>
      <c r="AR136" s="8" t="str">
        <f t="shared" si="5"/>
        <v>0669ORDMSP2215</v>
      </c>
      <c r="AS136" s="8">
        <f>VLOOKUP(AR136,[1]DATA!AR:AS,2,0)</f>
        <v>8.5</v>
      </c>
    </row>
    <row r="137" spans="1:45" ht="15" customHeight="1" x14ac:dyDescent="0.2">
      <c r="A137" s="7">
        <v>2704</v>
      </c>
      <c r="B137" s="8" t="s">
        <v>45</v>
      </c>
      <c r="C137" s="8" t="s">
        <v>36</v>
      </c>
      <c r="D137" s="8">
        <v>717</v>
      </c>
      <c r="E137" s="9">
        <v>0.9277777777777777</v>
      </c>
      <c r="F137" s="9">
        <v>2.5694444444444447E-2</v>
      </c>
      <c r="G137" s="8"/>
      <c r="H137" s="8"/>
      <c r="I137" s="8" t="s">
        <v>22</v>
      </c>
      <c r="J137" s="8" t="s">
        <v>22</v>
      </c>
      <c r="K137" s="8" t="s">
        <v>22</v>
      </c>
      <c r="L137" s="8" t="s">
        <v>22</v>
      </c>
      <c r="M137" s="8"/>
      <c r="N137" s="8" t="s">
        <v>22</v>
      </c>
      <c r="O137" s="8" t="s">
        <v>22</v>
      </c>
      <c r="P137" s="8" t="s">
        <v>22</v>
      </c>
      <c r="Q137" s="8" t="s">
        <v>22</v>
      </c>
      <c r="R137" s="8" t="s">
        <v>22</v>
      </c>
      <c r="S137" s="8" t="s">
        <v>22</v>
      </c>
      <c r="T137" s="8"/>
      <c r="U137" s="8" t="s">
        <v>22</v>
      </c>
      <c r="V137" s="8" t="s">
        <v>22</v>
      </c>
      <c r="W137" s="8" t="s">
        <v>22</v>
      </c>
      <c r="X137" s="8" t="s">
        <v>22</v>
      </c>
      <c r="Y137" s="8" t="s">
        <v>22</v>
      </c>
      <c r="Z137" s="8" t="s">
        <v>22</v>
      </c>
      <c r="AA137" s="8"/>
      <c r="AB137" s="8" t="s">
        <v>22</v>
      </c>
      <c r="AC137" s="8" t="s">
        <v>22</v>
      </c>
      <c r="AD137" s="8" t="s">
        <v>22</v>
      </c>
      <c r="AE137" s="8" t="s">
        <v>22</v>
      </c>
      <c r="AF137" s="8" t="s">
        <v>22</v>
      </c>
      <c r="AG137" s="8" t="s">
        <v>22</v>
      </c>
      <c r="AH137" s="8"/>
      <c r="AI137" s="8" t="s">
        <v>22</v>
      </c>
      <c r="AJ137" s="8" t="s">
        <v>22</v>
      </c>
      <c r="AK137" s="8"/>
      <c r="AL137" s="8">
        <v>141</v>
      </c>
      <c r="AM137" s="8">
        <v>695</v>
      </c>
      <c r="AN137" s="8">
        <v>4</v>
      </c>
      <c r="AO137" s="10">
        <f t="shared" si="4"/>
        <v>1.6986111111111111</v>
      </c>
      <c r="AP137"/>
      <c r="AR137" s="8" t="str">
        <f t="shared" si="5"/>
        <v>2704BNAMSP2216</v>
      </c>
      <c r="AS137" s="8">
        <f>VLOOKUP(AR137,[1]DATA!AR:AS,2,0)</f>
        <v>4.5</v>
      </c>
    </row>
    <row r="138" spans="1:45" ht="15" customHeight="1" x14ac:dyDescent="0.2">
      <c r="A138" s="7">
        <v>2775</v>
      </c>
      <c r="B138" s="8" t="s">
        <v>14</v>
      </c>
      <c r="C138" s="8" t="s">
        <v>36</v>
      </c>
      <c r="D138" s="8" t="s">
        <v>37</v>
      </c>
      <c r="E138" s="9">
        <v>0.9277777777777777</v>
      </c>
      <c r="F138" s="9">
        <v>0.99583333333333324</v>
      </c>
      <c r="G138" s="8">
        <v>9</v>
      </c>
      <c r="H138" s="8">
        <v>9</v>
      </c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>
        <v>98</v>
      </c>
      <c r="AM138" s="8">
        <v>334</v>
      </c>
      <c r="AN138" s="8">
        <v>4</v>
      </c>
      <c r="AO138" s="10">
        <f t="shared" si="4"/>
        <v>1.6986111111111111</v>
      </c>
      <c r="AP138"/>
      <c r="AR138" s="8" t="str">
        <f t="shared" si="5"/>
        <v>2775ORDMSP2216</v>
      </c>
      <c r="AS138" s="8">
        <f>VLOOKUP(AR138,[1]DATA!AR:AS,2,0)</f>
        <v>8.5</v>
      </c>
    </row>
    <row r="139" spans="1:45" ht="15" customHeight="1" x14ac:dyDescent="0.2">
      <c r="A139" s="7">
        <v>726</v>
      </c>
      <c r="B139" s="8" t="s">
        <v>36</v>
      </c>
      <c r="C139" s="8" t="s">
        <v>34</v>
      </c>
      <c r="D139" s="8" t="s">
        <v>49</v>
      </c>
      <c r="E139" s="9">
        <v>0.9375</v>
      </c>
      <c r="F139" s="9">
        <v>4.1666666666666664E-2</v>
      </c>
      <c r="G139" s="8" t="s">
        <v>39</v>
      </c>
      <c r="H139" s="8" t="s">
        <v>39</v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>
        <v>150</v>
      </c>
      <c r="AM139" s="8">
        <v>907</v>
      </c>
      <c r="AN139" s="8">
        <v>4</v>
      </c>
      <c r="AO139" s="10">
        <f t="shared" si="4"/>
        <v>1.7083333333333335</v>
      </c>
      <c r="AP139"/>
      <c r="AR139" s="8" t="str">
        <f t="shared" si="5"/>
        <v>0726MSPATL2230</v>
      </c>
      <c r="AS139" s="8">
        <f>VLOOKUP(AR139,[1]DATA!AR:AS,2,0)</f>
        <v>9.5</v>
      </c>
    </row>
    <row r="140" spans="1:45" ht="15" customHeight="1" x14ac:dyDescent="0.2">
      <c r="A140" s="7">
        <v>2394</v>
      </c>
      <c r="B140" s="7" t="s">
        <v>36</v>
      </c>
      <c r="C140" s="7" t="s">
        <v>14</v>
      </c>
      <c r="D140" s="8" t="s">
        <v>16</v>
      </c>
      <c r="E140" s="9">
        <v>0.9375</v>
      </c>
      <c r="F140" s="9">
        <v>2.0833333333333333E-3</v>
      </c>
      <c r="G140" s="8"/>
      <c r="H140" s="8" t="s">
        <v>17</v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93</v>
      </c>
      <c r="AM140" s="8">
        <v>334</v>
      </c>
      <c r="AN140" s="8">
        <v>4</v>
      </c>
      <c r="AO140" s="10">
        <f t="shared" si="4"/>
        <v>1.7083333333333335</v>
      </c>
      <c r="AP140"/>
      <c r="AR140" s="8" t="str">
        <f t="shared" si="5"/>
        <v>2394MSPORD2230</v>
      </c>
      <c r="AS140" s="8">
        <f>VLOOKUP(AR140,[1]DATA!AR:AS,2,0)</f>
        <v>8.5</v>
      </c>
    </row>
    <row r="141" spans="1:45" ht="15" customHeight="1" x14ac:dyDescent="0.2">
      <c r="A141" s="7">
        <v>2114</v>
      </c>
      <c r="B141" s="7" t="s">
        <v>34</v>
      </c>
      <c r="C141" s="7" t="s">
        <v>36</v>
      </c>
      <c r="D141" s="8" t="s">
        <v>50</v>
      </c>
      <c r="E141" s="9">
        <v>0.94097222222222221</v>
      </c>
      <c r="F141" s="9">
        <v>5.347222222222222E-2</v>
      </c>
      <c r="G141" s="8"/>
      <c r="H141" s="8"/>
      <c r="I141" s="8"/>
      <c r="J141" s="8" t="s">
        <v>51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>
        <v>162</v>
      </c>
      <c r="AM141" s="8">
        <v>907</v>
      </c>
      <c r="AN141" s="11">
        <v>4</v>
      </c>
      <c r="AO141" s="10">
        <f t="shared" si="4"/>
        <v>1.7118055555555556</v>
      </c>
      <c r="AP141"/>
      <c r="AR141" s="8" t="str">
        <f t="shared" si="5"/>
        <v>2114ATLMSP2235</v>
      </c>
      <c r="AS141" s="8">
        <f>VLOOKUP(AR141,[1]DATA!AR:AS,2,0)</f>
        <v>9.5</v>
      </c>
    </row>
    <row r="142" spans="1:45" ht="15" customHeight="1" x14ac:dyDescent="0.2">
      <c r="A142" s="7">
        <v>1278</v>
      </c>
      <c r="B142" s="8" t="s">
        <v>36</v>
      </c>
      <c r="C142" s="8" t="s">
        <v>38</v>
      </c>
      <c r="D142" s="8" t="s">
        <v>37</v>
      </c>
      <c r="E142" s="9">
        <v>0.94305555555555554</v>
      </c>
      <c r="F142" s="9">
        <v>0.9916666666666667</v>
      </c>
      <c r="G142" s="8">
        <v>9</v>
      </c>
      <c r="H142" s="8">
        <v>9</v>
      </c>
      <c r="I142" s="8">
        <v>9</v>
      </c>
      <c r="J142" s="8">
        <v>9</v>
      </c>
      <c r="K142" s="8">
        <v>9</v>
      </c>
      <c r="L142" s="8">
        <v>9</v>
      </c>
      <c r="M142" s="8"/>
      <c r="N142" s="8">
        <v>9</v>
      </c>
      <c r="O142" s="8">
        <v>9</v>
      </c>
      <c r="P142" s="8">
        <v>9</v>
      </c>
      <c r="Q142" s="8">
        <v>9</v>
      </c>
      <c r="R142" s="8">
        <v>9</v>
      </c>
      <c r="S142" s="8">
        <v>9</v>
      </c>
      <c r="T142" s="8"/>
      <c r="U142" s="8">
        <v>9</v>
      </c>
      <c r="V142" s="8">
        <v>9</v>
      </c>
      <c r="W142" s="8">
        <v>9</v>
      </c>
      <c r="X142" s="8">
        <v>9</v>
      </c>
      <c r="Y142" s="8">
        <v>9</v>
      </c>
      <c r="Z142" s="8">
        <v>9</v>
      </c>
      <c r="AA142" s="8"/>
      <c r="AB142" s="8">
        <v>9</v>
      </c>
      <c r="AC142" s="8">
        <v>9</v>
      </c>
      <c r="AD142" s="8">
        <v>9</v>
      </c>
      <c r="AE142" s="8">
        <v>9</v>
      </c>
      <c r="AF142" s="8">
        <v>9</v>
      </c>
      <c r="AG142" s="8">
        <v>9</v>
      </c>
      <c r="AH142" s="8"/>
      <c r="AI142" s="8">
        <v>9</v>
      </c>
      <c r="AJ142" s="8">
        <v>9</v>
      </c>
      <c r="AK142" s="8"/>
      <c r="AL142" s="8">
        <v>70</v>
      </c>
      <c r="AM142" s="8">
        <v>297</v>
      </c>
      <c r="AN142" s="8">
        <v>4</v>
      </c>
      <c r="AO142" s="10">
        <f t="shared" si="4"/>
        <v>1.713888888888889</v>
      </c>
      <c r="AP142"/>
      <c r="AR142" s="8" t="str">
        <f t="shared" si="5"/>
        <v>1278MSPMKE2238</v>
      </c>
      <c r="AS142" s="8">
        <f>VLOOKUP(AR142,[1]DATA!AR:AS,2,0)</f>
        <v>3.5</v>
      </c>
    </row>
    <row r="143" spans="1:45" ht="15" customHeight="1" x14ac:dyDescent="0.2">
      <c r="A143" s="7">
        <v>2384</v>
      </c>
      <c r="B143" s="8" t="s">
        <v>36</v>
      </c>
      <c r="C143" s="8" t="s">
        <v>34</v>
      </c>
      <c r="D143" s="8" t="s">
        <v>29</v>
      </c>
      <c r="E143" s="9">
        <v>0.95486111111111116</v>
      </c>
      <c r="F143" s="9">
        <v>6.1805555555555558E-2</v>
      </c>
      <c r="G143" s="8"/>
      <c r="H143" s="8"/>
      <c r="I143" s="8">
        <v>2</v>
      </c>
      <c r="J143" s="8">
        <v>7</v>
      </c>
      <c r="K143" s="8">
        <v>7</v>
      </c>
      <c r="L143" s="8">
        <v>7</v>
      </c>
      <c r="M143" s="8">
        <v>2</v>
      </c>
      <c r="N143" s="8">
        <v>7</v>
      </c>
      <c r="O143" s="8">
        <v>7</v>
      </c>
      <c r="P143" s="8">
        <v>2</v>
      </c>
      <c r="Q143" s="8">
        <v>7</v>
      </c>
      <c r="R143" s="8">
        <v>7</v>
      </c>
      <c r="S143" s="8">
        <v>7</v>
      </c>
      <c r="T143" s="8">
        <v>2</v>
      </c>
      <c r="U143" s="8">
        <v>7</v>
      </c>
      <c r="V143" s="8">
        <v>7</v>
      </c>
      <c r="W143" s="8">
        <v>2</v>
      </c>
      <c r="X143" s="8">
        <v>7</v>
      </c>
      <c r="Y143" s="8">
        <v>7</v>
      </c>
      <c r="Z143" s="8">
        <v>7</v>
      </c>
      <c r="AA143" s="8">
        <v>2</v>
      </c>
      <c r="AB143" s="8">
        <v>7</v>
      </c>
      <c r="AC143" s="8">
        <v>7</v>
      </c>
      <c r="AD143" s="8">
        <v>2</v>
      </c>
      <c r="AE143" s="8">
        <v>7</v>
      </c>
      <c r="AF143" s="8">
        <v>7</v>
      </c>
      <c r="AG143" s="8">
        <v>7</v>
      </c>
      <c r="AH143" s="8">
        <v>2</v>
      </c>
      <c r="AI143" s="8">
        <v>7</v>
      </c>
      <c r="AJ143" s="8">
        <v>7</v>
      </c>
      <c r="AK143" s="8"/>
      <c r="AL143" s="8">
        <v>154</v>
      </c>
      <c r="AM143" s="8">
        <v>907</v>
      </c>
      <c r="AN143" s="8">
        <v>4</v>
      </c>
      <c r="AO143" s="10">
        <f t="shared" si="4"/>
        <v>1.7256944444444446</v>
      </c>
      <c r="AP143"/>
      <c r="AR143" s="8" t="str">
        <f t="shared" si="5"/>
        <v>2384MSPATL2255</v>
      </c>
      <c r="AS143" s="8">
        <f>VLOOKUP(AR143,[1]DATA!AR:AS,2,0)</f>
        <v>9.5</v>
      </c>
    </row>
    <row r="144" spans="1:45" ht="15" customHeight="1" x14ac:dyDescent="0.2">
      <c r="A144" s="7">
        <v>1466</v>
      </c>
      <c r="B144" s="7" t="s">
        <v>34</v>
      </c>
      <c r="C144" s="7" t="s">
        <v>36</v>
      </c>
      <c r="D144" s="8" t="s">
        <v>44</v>
      </c>
      <c r="E144" s="9">
        <v>0.96875</v>
      </c>
      <c r="F144" s="9">
        <v>8.3333333333333329E-2</v>
      </c>
      <c r="G144" s="8">
        <v>2</v>
      </c>
      <c r="H144" s="8">
        <v>2</v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>
        <v>165</v>
      </c>
      <c r="AM144" s="8">
        <v>907</v>
      </c>
      <c r="AN144" s="8">
        <v>4</v>
      </c>
      <c r="AO144" s="10">
        <f t="shared" si="4"/>
        <v>1.7395833333333335</v>
      </c>
      <c r="AP144"/>
      <c r="AR144" s="8" t="str">
        <f t="shared" si="5"/>
        <v>1466ATLMSP2315</v>
      </c>
      <c r="AS144" s="8">
        <f>VLOOKUP(AR144,[1]DATA!AR:AS,2,0)</f>
        <v>9.5</v>
      </c>
    </row>
    <row r="145" spans="1:45" ht="15" customHeight="1" x14ac:dyDescent="0.2">
      <c r="A145" s="7">
        <v>766</v>
      </c>
      <c r="B145" s="8" t="s">
        <v>34</v>
      </c>
      <c r="C145" s="8" t="s">
        <v>38</v>
      </c>
      <c r="D145" s="8" t="s">
        <v>44</v>
      </c>
      <c r="E145" s="9">
        <v>0.9784722222222223</v>
      </c>
      <c r="F145" s="9">
        <v>6.458333333333334E-2</v>
      </c>
      <c r="G145" s="8" t="s">
        <v>43</v>
      </c>
      <c r="H145" s="8" t="s">
        <v>27</v>
      </c>
      <c r="I145" s="8">
        <v>2</v>
      </c>
      <c r="J145" s="8">
        <v>2</v>
      </c>
      <c r="K145" s="8">
        <v>2</v>
      </c>
      <c r="L145" s="8" t="s">
        <v>27</v>
      </c>
      <c r="M145" s="8">
        <v>2</v>
      </c>
      <c r="N145" s="8">
        <v>2</v>
      </c>
      <c r="O145" s="8">
        <v>2</v>
      </c>
      <c r="P145" s="8">
        <v>2</v>
      </c>
      <c r="Q145" s="8">
        <v>2</v>
      </c>
      <c r="R145" s="8">
        <v>2</v>
      </c>
      <c r="S145" s="8">
        <v>2</v>
      </c>
      <c r="T145" s="8">
        <v>2</v>
      </c>
      <c r="U145" s="8">
        <v>2</v>
      </c>
      <c r="V145" s="8">
        <v>2</v>
      </c>
      <c r="W145" s="8">
        <v>2</v>
      </c>
      <c r="X145" s="8">
        <v>2</v>
      </c>
      <c r="Y145" s="8">
        <v>2</v>
      </c>
      <c r="Z145" s="8">
        <v>2</v>
      </c>
      <c r="AA145" s="8">
        <v>2</v>
      </c>
      <c r="AB145" s="8">
        <v>2</v>
      </c>
      <c r="AC145" s="8">
        <v>2</v>
      </c>
      <c r="AD145" s="8">
        <v>2</v>
      </c>
      <c r="AE145" s="8">
        <v>2</v>
      </c>
      <c r="AF145" s="8">
        <v>2</v>
      </c>
      <c r="AG145" s="8">
        <v>2</v>
      </c>
      <c r="AH145" s="8">
        <v>2</v>
      </c>
      <c r="AI145" s="8">
        <v>2</v>
      </c>
      <c r="AJ145" s="8">
        <v>2</v>
      </c>
      <c r="AK145" s="8"/>
      <c r="AL145" s="8">
        <v>124</v>
      </c>
      <c r="AM145" s="8">
        <v>669</v>
      </c>
      <c r="AN145" s="8">
        <v>4</v>
      </c>
      <c r="AO145" s="10">
        <f t="shared" si="4"/>
        <v>1.7493055555555557</v>
      </c>
      <c r="AP145"/>
      <c r="AR145" s="8" t="str">
        <f t="shared" si="5"/>
        <v>0766ATLMKE2329</v>
      </c>
      <c r="AS145" s="8">
        <f>VLOOKUP(AR145,[1]DATA!AR:AS,2,0)</f>
        <v>5</v>
      </c>
    </row>
    <row r="146" spans="1:45" ht="15" customHeight="1" x14ac:dyDescent="0.2">
      <c r="A146" s="7">
        <v>1663</v>
      </c>
      <c r="B146" s="8" t="s">
        <v>38</v>
      </c>
      <c r="C146" s="8" t="s">
        <v>34</v>
      </c>
      <c r="D146" s="8" t="s">
        <v>42</v>
      </c>
      <c r="E146" s="9">
        <v>0.97916666666666663</v>
      </c>
      <c r="F146" s="9">
        <v>6.1805555555555558E-2</v>
      </c>
      <c r="G146" s="8"/>
      <c r="H146" s="8"/>
      <c r="I146" s="8" t="s">
        <v>43</v>
      </c>
      <c r="J146" s="8" t="s">
        <v>43</v>
      </c>
      <c r="K146" s="8" t="s">
        <v>43</v>
      </c>
      <c r="L146" s="8" t="s">
        <v>43</v>
      </c>
      <c r="M146" s="8"/>
      <c r="N146" s="8" t="s">
        <v>43</v>
      </c>
      <c r="O146" s="8" t="s">
        <v>43</v>
      </c>
      <c r="P146" s="8" t="s">
        <v>43</v>
      </c>
      <c r="Q146" s="8" t="s">
        <v>43</v>
      </c>
      <c r="R146" s="8" t="s">
        <v>43</v>
      </c>
      <c r="S146" s="8" t="s">
        <v>43</v>
      </c>
      <c r="T146" s="8"/>
      <c r="U146" s="8" t="s">
        <v>43</v>
      </c>
      <c r="V146" s="8" t="s">
        <v>43</v>
      </c>
      <c r="W146" s="8" t="s">
        <v>43</v>
      </c>
      <c r="X146" s="8" t="s">
        <v>43</v>
      </c>
      <c r="Y146" s="8" t="s">
        <v>43</v>
      </c>
      <c r="Z146" s="8" t="s">
        <v>43</v>
      </c>
      <c r="AA146" s="8"/>
      <c r="AB146" s="8" t="s">
        <v>43</v>
      </c>
      <c r="AC146" s="8" t="s">
        <v>43</v>
      </c>
      <c r="AD146" s="8" t="s">
        <v>43</v>
      </c>
      <c r="AE146" s="8" t="s">
        <v>43</v>
      </c>
      <c r="AF146" s="8" t="s">
        <v>43</v>
      </c>
      <c r="AG146" s="8" t="s">
        <v>43</v>
      </c>
      <c r="AH146" s="8"/>
      <c r="AI146" s="8" t="s">
        <v>43</v>
      </c>
      <c r="AJ146" s="8" t="s">
        <v>43</v>
      </c>
      <c r="AK146" s="8"/>
      <c r="AL146" s="8">
        <v>119</v>
      </c>
      <c r="AM146" s="8">
        <v>669</v>
      </c>
      <c r="AN146" s="8">
        <v>4</v>
      </c>
      <c r="AO146" s="10">
        <f t="shared" si="4"/>
        <v>1.75</v>
      </c>
      <c r="AP146"/>
      <c r="AR146" s="8" t="str">
        <f t="shared" si="5"/>
        <v>1663MKEATL2330</v>
      </c>
      <c r="AS146" s="8">
        <f>VLOOKUP(AR146,[1]DATA!AR:AS,2,0)</f>
        <v>5</v>
      </c>
    </row>
    <row r="147" spans="1:45" ht="15" customHeight="1" x14ac:dyDescent="0.2">
      <c r="A147" s="7">
        <v>2618</v>
      </c>
      <c r="B147" s="8" t="s">
        <v>34</v>
      </c>
      <c r="C147" s="8" t="s">
        <v>52</v>
      </c>
      <c r="D147" s="8">
        <v>717</v>
      </c>
      <c r="E147" s="9">
        <v>0.97986111111111107</v>
      </c>
      <c r="F147" s="9">
        <v>7.3611111111111113E-2</v>
      </c>
      <c r="G147" s="8" t="s">
        <v>22</v>
      </c>
      <c r="H147" s="8"/>
      <c r="I147" s="8" t="s">
        <v>22</v>
      </c>
      <c r="J147" s="8" t="s">
        <v>22</v>
      </c>
      <c r="K147" s="8" t="s">
        <v>22</v>
      </c>
      <c r="L147" s="8" t="s">
        <v>22</v>
      </c>
      <c r="M147" s="8" t="s">
        <v>22</v>
      </c>
      <c r="N147" s="8" t="s">
        <v>22</v>
      </c>
      <c r="O147" s="8" t="s">
        <v>22</v>
      </c>
      <c r="P147" s="8" t="s">
        <v>22</v>
      </c>
      <c r="Q147" s="8" t="s">
        <v>22</v>
      </c>
      <c r="R147" s="8" t="s">
        <v>22</v>
      </c>
      <c r="S147" s="8" t="s">
        <v>22</v>
      </c>
      <c r="T147" s="8" t="s">
        <v>22</v>
      </c>
      <c r="U147" s="8" t="s">
        <v>22</v>
      </c>
      <c r="V147" s="8" t="s">
        <v>22</v>
      </c>
      <c r="W147" s="8" t="s">
        <v>22</v>
      </c>
      <c r="X147" s="8" t="s">
        <v>22</v>
      </c>
      <c r="Y147" s="8" t="s">
        <v>22</v>
      </c>
      <c r="Z147" s="8" t="s">
        <v>22</v>
      </c>
      <c r="AA147" s="8" t="s">
        <v>22</v>
      </c>
      <c r="AB147" s="8" t="s">
        <v>22</v>
      </c>
      <c r="AC147" s="8" t="s">
        <v>22</v>
      </c>
      <c r="AD147" s="8" t="s">
        <v>22</v>
      </c>
      <c r="AE147" s="8" t="s">
        <v>22</v>
      </c>
      <c r="AF147" s="8" t="s">
        <v>22</v>
      </c>
      <c r="AG147" s="8" t="s">
        <v>22</v>
      </c>
      <c r="AH147" s="8" t="s">
        <v>22</v>
      </c>
      <c r="AI147" s="8" t="s">
        <v>22</v>
      </c>
      <c r="AJ147" s="8" t="s">
        <v>22</v>
      </c>
      <c r="AK147" s="8"/>
      <c r="AL147" s="8">
        <v>135</v>
      </c>
      <c r="AM147" s="8">
        <v>765</v>
      </c>
      <c r="AN147" s="8">
        <v>4</v>
      </c>
      <c r="AO147" s="10">
        <f t="shared" si="4"/>
        <v>1.7506944444444446</v>
      </c>
      <c r="AP147"/>
      <c r="AR147" s="8" t="str">
        <f t="shared" si="5"/>
        <v>2618ATLATW2331</v>
      </c>
      <c r="AS147" s="8">
        <f>VLOOKUP(AR147,[1]DATA!AR:AS,2,0)</f>
        <v>5</v>
      </c>
    </row>
    <row r="148" spans="1:45" ht="15" customHeight="1" x14ac:dyDescent="0.2">
      <c r="A148" s="7">
        <v>1244</v>
      </c>
      <c r="B148" s="7" t="s">
        <v>34</v>
      </c>
      <c r="C148" s="7" t="s">
        <v>36</v>
      </c>
      <c r="D148" s="8" t="s">
        <v>29</v>
      </c>
      <c r="E148" s="9">
        <v>0.98055555555555562</v>
      </c>
      <c r="F148" s="9">
        <v>9.375E-2</v>
      </c>
      <c r="G148" s="8"/>
      <c r="H148" s="8"/>
      <c r="I148" s="8" t="s">
        <v>39</v>
      </c>
      <c r="J148" s="8">
        <v>7</v>
      </c>
      <c r="K148" s="8">
        <v>7</v>
      </c>
      <c r="L148" s="8">
        <v>7</v>
      </c>
      <c r="M148" s="8" t="s">
        <v>39</v>
      </c>
      <c r="N148" s="8">
        <v>7</v>
      </c>
      <c r="O148" s="8">
        <v>7</v>
      </c>
      <c r="P148" s="8" t="s">
        <v>39</v>
      </c>
      <c r="Q148" s="8">
        <v>7</v>
      </c>
      <c r="R148" s="8">
        <v>7</v>
      </c>
      <c r="S148" s="8">
        <v>7</v>
      </c>
      <c r="T148" s="8" t="s">
        <v>39</v>
      </c>
      <c r="U148" s="8">
        <v>7</v>
      </c>
      <c r="V148" s="8">
        <v>7</v>
      </c>
      <c r="W148" s="8" t="s">
        <v>39</v>
      </c>
      <c r="X148" s="8">
        <v>7</v>
      </c>
      <c r="Y148" s="8">
        <v>7</v>
      </c>
      <c r="Z148" s="8">
        <v>7</v>
      </c>
      <c r="AA148" s="8" t="s">
        <v>39</v>
      </c>
      <c r="AB148" s="8">
        <v>7</v>
      </c>
      <c r="AC148" s="8">
        <v>7</v>
      </c>
      <c r="AD148" s="8" t="s">
        <v>39</v>
      </c>
      <c r="AE148" s="8">
        <v>7</v>
      </c>
      <c r="AF148" s="8">
        <v>7</v>
      </c>
      <c r="AG148" s="8">
        <v>7</v>
      </c>
      <c r="AH148" s="8" t="s">
        <v>39</v>
      </c>
      <c r="AI148" s="8">
        <v>7</v>
      </c>
      <c r="AJ148" s="8">
        <v>7</v>
      </c>
      <c r="AK148" s="8"/>
      <c r="AL148" s="8">
        <v>163</v>
      </c>
      <c r="AM148" s="8">
        <v>907</v>
      </c>
      <c r="AN148" s="8">
        <v>4</v>
      </c>
      <c r="AO148" s="10">
        <f t="shared" si="4"/>
        <v>1.7513888888888891</v>
      </c>
      <c r="AP148"/>
      <c r="AR148" s="8" t="str">
        <f t="shared" si="5"/>
        <v>1244ATLMSP2332</v>
      </c>
      <c r="AS148" s="8">
        <f>VLOOKUP(AR148,[1]DATA!AR:AS,2,0)</f>
        <v>9.5</v>
      </c>
    </row>
    <row r="149" spans="1:45" ht="15" customHeight="1" x14ac:dyDescent="0.2">
      <c r="A149" s="7">
        <v>1652</v>
      </c>
      <c r="B149" s="8" t="s">
        <v>38</v>
      </c>
      <c r="C149" s="8" t="s">
        <v>34</v>
      </c>
      <c r="D149" s="8" t="s">
        <v>42</v>
      </c>
      <c r="E149" s="9">
        <v>0.98611111111111116</v>
      </c>
      <c r="F149" s="9">
        <v>7.2916666666666671E-2</v>
      </c>
      <c r="G149" s="8" t="s">
        <v>43</v>
      </c>
      <c r="H149" s="8" t="s">
        <v>43</v>
      </c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>
        <v>125</v>
      </c>
      <c r="AM149" s="8">
        <v>669</v>
      </c>
      <c r="AN149" s="8">
        <v>4</v>
      </c>
      <c r="AO149" s="10">
        <f t="shared" si="4"/>
        <v>1.7569444444444446</v>
      </c>
      <c r="AP149"/>
      <c r="AR149" s="8" t="str">
        <f t="shared" si="5"/>
        <v>1652MKEATL2340</v>
      </c>
      <c r="AS149" s="8">
        <f>VLOOKUP(AR149,[1]DATA!AR:AS,2,0)</f>
        <v>5</v>
      </c>
    </row>
    <row r="150" spans="1:45" ht="15" customHeight="1" x14ac:dyDescent="0.2">
      <c r="A150" s="7">
        <v>2709</v>
      </c>
      <c r="B150" s="8" t="s">
        <v>14</v>
      </c>
      <c r="C150" s="8" t="s">
        <v>46</v>
      </c>
      <c r="D150" s="8" t="s">
        <v>16</v>
      </c>
      <c r="E150" s="9">
        <v>0.99097222222222225</v>
      </c>
      <c r="F150" s="9">
        <v>4.8611111111111112E-2</v>
      </c>
      <c r="G150" s="8" t="s">
        <v>17</v>
      </c>
      <c r="H150" s="8" t="s">
        <v>17</v>
      </c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>
        <v>83</v>
      </c>
      <c r="AM150" s="8">
        <v>235</v>
      </c>
      <c r="AN150" s="8">
        <v>4</v>
      </c>
      <c r="AO150" s="10">
        <f t="shared" si="4"/>
        <v>1.7618055555555556</v>
      </c>
      <c r="AP150"/>
      <c r="AR150" s="8" t="str">
        <f t="shared" si="5"/>
        <v>2709ORDDTW2347</v>
      </c>
      <c r="AS150" s="8">
        <f>VLOOKUP(AR150,[1]DATA!AR:AS,2,0)</f>
        <v>6.5</v>
      </c>
    </row>
    <row r="151" spans="1:45" ht="15" customHeight="1" x14ac:dyDescent="0.2">
      <c r="A151" s="7">
        <v>794</v>
      </c>
      <c r="B151" s="8" t="s">
        <v>14</v>
      </c>
      <c r="C151" s="8" t="s">
        <v>46</v>
      </c>
      <c r="D151" s="8" t="s">
        <v>16</v>
      </c>
      <c r="E151" s="9">
        <v>0.99305555555555547</v>
      </c>
      <c r="F151" s="9">
        <v>4.7916666666666663E-2</v>
      </c>
      <c r="G151" s="8"/>
      <c r="H151" s="8"/>
      <c r="I151" s="8" t="s">
        <v>17</v>
      </c>
      <c r="J151" s="8" t="s">
        <v>17</v>
      </c>
      <c r="K151" s="8" t="s">
        <v>17</v>
      </c>
      <c r="L151" s="8" t="s">
        <v>17</v>
      </c>
      <c r="M151" s="8"/>
      <c r="N151" s="8" t="s">
        <v>17</v>
      </c>
      <c r="O151" s="8" t="s">
        <v>17</v>
      </c>
      <c r="P151" s="8" t="s">
        <v>17</v>
      </c>
      <c r="Q151" s="8" t="s">
        <v>17</v>
      </c>
      <c r="R151" s="8" t="s">
        <v>17</v>
      </c>
      <c r="S151" s="8" t="s">
        <v>17</v>
      </c>
      <c r="T151" s="8"/>
      <c r="U151" s="8" t="s">
        <v>17</v>
      </c>
      <c r="V151" s="8" t="s">
        <v>17</v>
      </c>
      <c r="W151" s="8" t="s">
        <v>17</v>
      </c>
      <c r="X151" s="8" t="s">
        <v>17</v>
      </c>
      <c r="Y151" s="8" t="s">
        <v>17</v>
      </c>
      <c r="Z151" s="8" t="s">
        <v>17</v>
      </c>
      <c r="AA151" s="8"/>
      <c r="AB151" s="8" t="s">
        <v>17</v>
      </c>
      <c r="AC151" s="8" t="s">
        <v>17</v>
      </c>
      <c r="AD151" s="8" t="s">
        <v>17</v>
      </c>
      <c r="AE151" s="8" t="s">
        <v>17</v>
      </c>
      <c r="AF151" s="8" t="s">
        <v>17</v>
      </c>
      <c r="AG151" s="8" t="s">
        <v>17</v>
      </c>
      <c r="AH151" s="8"/>
      <c r="AI151" s="8" t="s">
        <v>17</v>
      </c>
      <c r="AJ151" s="8" t="s">
        <v>17</v>
      </c>
      <c r="AK151" s="8"/>
      <c r="AL151" s="8">
        <v>79</v>
      </c>
      <c r="AM151" s="8">
        <v>235</v>
      </c>
      <c r="AN151" s="8">
        <v>4</v>
      </c>
      <c r="AO151" s="10">
        <f t="shared" si="4"/>
        <v>1.7638888888888888</v>
      </c>
      <c r="AP151"/>
      <c r="AR151" s="8" t="str">
        <f t="shared" si="5"/>
        <v>0794ORDDTW2350</v>
      </c>
      <c r="AS151" s="8">
        <f>VLOOKUP(AR151,[1]DATA!AR:AS,2,0)</f>
        <v>6.5</v>
      </c>
    </row>
    <row r="152" spans="1:45" ht="15" customHeight="1" x14ac:dyDescent="0.2">
      <c r="A152" s="7">
        <v>1245</v>
      </c>
      <c r="B152" s="8" t="s">
        <v>34</v>
      </c>
      <c r="C152" s="8" t="s">
        <v>53</v>
      </c>
      <c r="D152" s="8">
        <v>717</v>
      </c>
      <c r="E152" s="9">
        <v>0.99930555555555556</v>
      </c>
      <c r="F152" s="9">
        <v>0.11041666666666666</v>
      </c>
      <c r="G152" s="8" t="s">
        <v>22</v>
      </c>
      <c r="H152" s="8" t="s">
        <v>22</v>
      </c>
      <c r="I152" s="8" t="s">
        <v>22</v>
      </c>
      <c r="J152" s="8" t="s">
        <v>22</v>
      </c>
      <c r="K152" s="8" t="s">
        <v>22</v>
      </c>
      <c r="L152" s="8" t="s">
        <v>22</v>
      </c>
      <c r="M152" s="8" t="s">
        <v>22</v>
      </c>
      <c r="N152" s="8" t="s">
        <v>22</v>
      </c>
      <c r="O152" s="8" t="s">
        <v>22</v>
      </c>
      <c r="P152" s="8" t="s">
        <v>22</v>
      </c>
      <c r="Q152" s="8" t="s">
        <v>22</v>
      </c>
      <c r="R152" s="8" t="s">
        <v>22</v>
      </c>
      <c r="S152" s="8" t="s">
        <v>22</v>
      </c>
      <c r="T152" s="8" t="s">
        <v>22</v>
      </c>
      <c r="U152" s="8" t="s">
        <v>22</v>
      </c>
      <c r="V152" s="8" t="s">
        <v>22</v>
      </c>
      <c r="W152" s="8" t="s">
        <v>22</v>
      </c>
      <c r="X152" s="8" t="s">
        <v>22</v>
      </c>
      <c r="Y152" s="8" t="s">
        <v>22</v>
      </c>
      <c r="Z152" s="8" t="s">
        <v>22</v>
      </c>
      <c r="AA152" s="8" t="s">
        <v>22</v>
      </c>
      <c r="AB152" s="8" t="s">
        <v>22</v>
      </c>
      <c r="AC152" s="8" t="s">
        <v>22</v>
      </c>
      <c r="AD152" s="8" t="s">
        <v>22</v>
      </c>
      <c r="AE152" s="8" t="s">
        <v>22</v>
      </c>
      <c r="AF152" s="8" t="s">
        <v>22</v>
      </c>
      <c r="AG152" s="8" t="s">
        <v>22</v>
      </c>
      <c r="AH152" s="8" t="s">
        <v>22</v>
      </c>
      <c r="AI152" s="8" t="s">
        <v>22</v>
      </c>
      <c r="AJ152" s="8" t="s">
        <v>22</v>
      </c>
      <c r="AK152" s="8"/>
      <c r="AL152" s="8">
        <v>160</v>
      </c>
      <c r="AM152" s="8">
        <v>954</v>
      </c>
      <c r="AN152" s="8">
        <v>4</v>
      </c>
      <c r="AO152" s="10">
        <f t="shared" si="4"/>
        <v>1.7701388888888889</v>
      </c>
      <c r="AP152"/>
      <c r="AR152" s="8" t="str">
        <f t="shared" si="5"/>
        <v>1245ATLFSD2359</v>
      </c>
      <c r="AS152" s="8">
        <f>VLOOKUP(AR152,[1]DATA!AR:AS,2,0)</f>
        <v>6</v>
      </c>
    </row>
    <row r="153" spans="1:45" ht="15" customHeight="1" x14ac:dyDescent="0.2">
      <c r="A153" s="7">
        <v>1572</v>
      </c>
      <c r="B153" s="7" t="s">
        <v>34</v>
      </c>
      <c r="C153" s="7" t="s">
        <v>41</v>
      </c>
      <c r="D153" s="8" t="s">
        <v>42</v>
      </c>
      <c r="E153" s="9">
        <v>1</v>
      </c>
      <c r="F153" s="9">
        <v>8.3333333333333329E-2</v>
      </c>
      <c r="G153" s="8"/>
      <c r="H153" s="8"/>
      <c r="I153" s="8"/>
      <c r="J153" s="8"/>
      <c r="K153" s="8"/>
      <c r="L153" s="8"/>
      <c r="M153" s="8" t="s">
        <v>43</v>
      </c>
      <c r="N153" s="8"/>
      <c r="O153" s="8"/>
      <c r="P153" s="8"/>
      <c r="Q153" s="8"/>
      <c r="R153" s="8"/>
      <c r="S153" s="8"/>
      <c r="T153" s="8" t="s">
        <v>43</v>
      </c>
      <c r="U153" s="8"/>
      <c r="V153" s="8"/>
      <c r="W153" s="8"/>
      <c r="X153" s="8"/>
      <c r="Y153" s="8"/>
      <c r="Z153" s="8"/>
      <c r="AA153" s="8" t="s">
        <v>43</v>
      </c>
      <c r="AB153" s="8"/>
      <c r="AC153" s="8"/>
      <c r="AD153" s="8"/>
      <c r="AE153" s="8"/>
      <c r="AF153" s="8"/>
      <c r="AG153" s="8"/>
      <c r="AH153" s="8" t="s">
        <v>43</v>
      </c>
      <c r="AI153" s="8"/>
      <c r="AJ153" s="8"/>
      <c r="AK153" s="8"/>
      <c r="AL153" s="8">
        <v>120</v>
      </c>
      <c r="AM153" s="8">
        <v>707</v>
      </c>
      <c r="AN153" s="11">
        <v>4</v>
      </c>
      <c r="AO153" s="10">
        <f t="shared" si="4"/>
        <v>1.7708333333333335</v>
      </c>
      <c r="AP153"/>
      <c r="AR153" s="8" t="str">
        <f t="shared" si="5"/>
        <v>1572ATLMSN0000</v>
      </c>
      <c r="AS153" s="8">
        <f>VLOOKUP(AR153,[1]DATA!AR:AS,2,0)</f>
        <v>5</v>
      </c>
    </row>
    <row r="154" spans="1:45" ht="15" customHeight="1" x14ac:dyDescent="0.2">
      <c r="A154" s="7">
        <v>1452</v>
      </c>
      <c r="B154" s="8" t="s">
        <v>54</v>
      </c>
      <c r="C154" s="8" t="s">
        <v>34</v>
      </c>
      <c r="D154" s="8">
        <v>739</v>
      </c>
      <c r="E154" s="9">
        <v>0.5</v>
      </c>
      <c r="F154" s="9">
        <v>0.62361111111111112</v>
      </c>
      <c r="G154" s="8">
        <v>7</v>
      </c>
      <c r="H154" s="8">
        <v>7</v>
      </c>
      <c r="I154" s="8" t="s">
        <v>27</v>
      </c>
      <c r="J154" s="8" t="s">
        <v>27</v>
      </c>
      <c r="K154" s="8" t="s">
        <v>27</v>
      </c>
      <c r="L154" s="8" t="s">
        <v>27</v>
      </c>
      <c r="M154" s="8" t="s">
        <v>27</v>
      </c>
      <c r="N154" s="8" t="s">
        <v>27</v>
      </c>
      <c r="O154" s="8" t="s">
        <v>27</v>
      </c>
      <c r="P154" s="8" t="s">
        <v>27</v>
      </c>
      <c r="Q154" s="8" t="s">
        <v>27</v>
      </c>
      <c r="R154" s="8" t="s">
        <v>27</v>
      </c>
      <c r="S154" s="8" t="s">
        <v>27</v>
      </c>
      <c r="T154" s="8" t="s">
        <v>27</v>
      </c>
      <c r="U154" s="8" t="s">
        <v>27</v>
      </c>
      <c r="V154" s="8" t="s">
        <v>27</v>
      </c>
      <c r="W154" s="8" t="s">
        <v>27</v>
      </c>
      <c r="X154" s="8" t="s">
        <v>27</v>
      </c>
      <c r="Y154" s="8" t="s">
        <v>27</v>
      </c>
      <c r="Z154" s="8" t="s">
        <v>27</v>
      </c>
      <c r="AA154" s="8" t="s">
        <v>27</v>
      </c>
      <c r="AB154" s="8" t="s">
        <v>27</v>
      </c>
      <c r="AC154" s="8" t="s">
        <v>27</v>
      </c>
      <c r="AD154" s="8" t="s">
        <v>27</v>
      </c>
      <c r="AE154" s="8" t="s">
        <v>27</v>
      </c>
      <c r="AF154" s="8" t="s">
        <v>27</v>
      </c>
      <c r="AG154" s="8" t="s">
        <v>27</v>
      </c>
      <c r="AH154" s="8" t="s">
        <v>27</v>
      </c>
      <c r="AI154" s="8" t="s">
        <v>27</v>
      </c>
      <c r="AJ154" s="8" t="s">
        <v>27</v>
      </c>
      <c r="AK154" s="8"/>
      <c r="AL154" s="8">
        <v>178</v>
      </c>
      <c r="AM154" s="8">
        <v>1269</v>
      </c>
      <c r="AN154" s="8">
        <v>5</v>
      </c>
      <c r="AO154" s="10">
        <f t="shared" si="4"/>
        <v>1.2708333333333335</v>
      </c>
      <c r="AP154"/>
      <c r="AR154" s="8" t="str">
        <f t="shared" si="5"/>
        <v>1452ABQATL1200</v>
      </c>
      <c r="AS154" s="8">
        <f>VLOOKUP(AR154,[1]DATA!AR:AS,2,0)</f>
        <v>8</v>
      </c>
    </row>
    <row r="155" spans="1:45" ht="15" customHeight="1" x14ac:dyDescent="0.2">
      <c r="A155" s="7">
        <v>1868</v>
      </c>
      <c r="B155" s="8" t="s">
        <v>34</v>
      </c>
      <c r="C155" s="8" t="s">
        <v>55</v>
      </c>
      <c r="D155" s="8">
        <v>321</v>
      </c>
      <c r="E155" s="9">
        <v>0.50694444444444442</v>
      </c>
      <c r="F155" s="9">
        <v>0.61111111111111105</v>
      </c>
      <c r="G155" s="8" t="s">
        <v>40</v>
      </c>
      <c r="H155" s="8" t="s">
        <v>40</v>
      </c>
      <c r="I155" s="8" t="s">
        <v>40</v>
      </c>
      <c r="J155" s="8" t="s">
        <v>40</v>
      </c>
      <c r="K155" s="8" t="s">
        <v>40</v>
      </c>
      <c r="L155" s="8" t="s">
        <v>40</v>
      </c>
      <c r="M155" s="8" t="s">
        <v>40</v>
      </c>
      <c r="N155" s="8" t="s">
        <v>40</v>
      </c>
      <c r="O155" s="8" t="s">
        <v>40</v>
      </c>
      <c r="P155" s="8" t="s">
        <v>40</v>
      </c>
      <c r="Q155" s="8" t="s">
        <v>40</v>
      </c>
      <c r="R155" s="8" t="s">
        <v>40</v>
      </c>
      <c r="S155" s="8" t="s">
        <v>40</v>
      </c>
      <c r="T155" s="8" t="s">
        <v>40</v>
      </c>
      <c r="U155" s="8" t="s">
        <v>40</v>
      </c>
      <c r="V155" s="8" t="s">
        <v>40</v>
      </c>
      <c r="W155" s="8" t="s">
        <v>40</v>
      </c>
      <c r="X155" s="8" t="s">
        <v>40</v>
      </c>
      <c r="Y155" s="8" t="s">
        <v>40</v>
      </c>
      <c r="Z155" s="8" t="s">
        <v>40</v>
      </c>
      <c r="AA155" s="8" t="s">
        <v>40</v>
      </c>
      <c r="AB155" s="8" t="s">
        <v>40</v>
      </c>
      <c r="AC155" s="8" t="s">
        <v>40</v>
      </c>
      <c r="AD155" s="8" t="s">
        <v>40</v>
      </c>
      <c r="AE155" s="8" t="s">
        <v>40</v>
      </c>
      <c r="AF155" s="8" t="s">
        <v>40</v>
      </c>
      <c r="AG155" s="8" t="s">
        <v>40</v>
      </c>
      <c r="AH155" s="8" t="s">
        <v>40</v>
      </c>
      <c r="AI155" s="8" t="s">
        <v>40</v>
      </c>
      <c r="AJ155" s="8" t="s">
        <v>40</v>
      </c>
      <c r="AK155" s="8"/>
      <c r="AL155" s="8">
        <v>150</v>
      </c>
      <c r="AM155" s="8">
        <v>812</v>
      </c>
      <c r="AN155" s="8">
        <v>5</v>
      </c>
      <c r="AO155" s="10">
        <f t="shared" si="4"/>
        <v>1.2777777777777777</v>
      </c>
      <c r="AP155"/>
      <c r="AR155" s="8" t="str">
        <f t="shared" si="5"/>
        <v>1868ATLAUS1210</v>
      </c>
      <c r="AS155" s="8">
        <f>VLOOKUP(AR155,[1]DATA!AR:AS,2,0)</f>
        <v>6</v>
      </c>
    </row>
    <row r="156" spans="1:45" ht="15" customHeight="1" x14ac:dyDescent="0.2">
      <c r="A156" s="7">
        <v>1638</v>
      </c>
      <c r="B156" s="8" t="s">
        <v>34</v>
      </c>
      <c r="C156" s="8" t="s">
        <v>56</v>
      </c>
      <c r="D156" s="8">
        <v>717</v>
      </c>
      <c r="E156" s="9">
        <v>0.51041666666666663</v>
      </c>
      <c r="F156" s="9">
        <v>0.60416666666666663</v>
      </c>
      <c r="G156" s="8" t="s">
        <v>22</v>
      </c>
      <c r="H156" s="8" t="s">
        <v>22</v>
      </c>
      <c r="I156" s="8" t="s">
        <v>22</v>
      </c>
      <c r="J156" s="8" t="s">
        <v>22</v>
      </c>
      <c r="K156" s="8" t="s">
        <v>22</v>
      </c>
      <c r="L156" s="8" t="s">
        <v>22</v>
      </c>
      <c r="M156" s="8"/>
      <c r="N156" s="8" t="s">
        <v>22</v>
      </c>
      <c r="O156" s="8" t="s">
        <v>22</v>
      </c>
      <c r="P156" s="8" t="s">
        <v>22</v>
      </c>
      <c r="Q156" s="8" t="s">
        <v>22</v>
      </c>
      <c r="R156" s="8" t="s">
        <v>22</v>
      </c>
      <c r="S156" s="8" t="s">
        <v>22</v>
      </c>
      <c r="T156" s="8"/>
      <c r="U156" s="8" t="s">
        <v>22</v>
      </c>
      <c r="V156" s="8" t="s">
        <v>22</v>
      </c>
      <c r="W156" s="8" t="s">
        <v>22</v>
      </c>
      <c r="X156" s="8" t="s">
        <v>22</v>
      </c>
      <c r="Y156" s="8" t="s">
        <v>22</v>
      </c>
      <c r="Z156" s="8" t="s">
        <v>22</v>
      </c>
      <c r="AA156" s="8"/>
      <c r="AB156" s="8" t="s">
        <v>22</v>
      </c>
      <c r="AC156" s="8" t="s">
        <v>22</v>
      </c>
      <c r="AD156" s="8" t="s">
        <v>22</v>
      </c>
      <c r="AE156" s="8" t="s">
        <v>22</v>
      </c>
      <c r="AF156" s="8" t="s">
        <v>22</v>
      </c>
      <c r="AG156" s="8" t="s">
        <v>22</v>
      </c>
      <c r="AH156" s="8"/>
      <c r="AI156" s="8" t="s">
        <v>22</v>
      </c>
      <c r="AJ156" s="8" t="s">
        <v>22</v>
      </c>
      <c r="AK156" s="8"/>
      <c r="AL156" s="8">
        <v>135</v>
      </c>
      <c r="AM156" s="8">
        <v>696</v>
      </c>
      <c r="AN156" s="8">
        <v>5</v>
      </c>
      <c r="AO156" s="10">
        <f t="shared" si="4"/>
        <v>1.28125</v>
      </c>
      <c r="AP156"/>
      <c r="AR156" s="8" t="str">
        <f t="shared" si="5"/>
        <v>1638ATLHOU1215</v>
      </c>
      <c r="AS156" s="8">
        <f>VLOOKUP(AR156,[1]DATA!AR:AS,2,0)</f>
        <v>5</v>
      </c>
    </row>
    <row r="157" spans="1:45" ht="15" customHeight="1" x14ac:dyDescent="0.2">
      <c r="A157" s="7">
        <v>851</v>
      </c>
      <c r="B157" s="8" t="s">
        <v>57</v>
      </c>
      <c r="C157" s="8" t="s">
        <v>34</v>
      </c>
      <c r="D157" s="8" t="s">
        <v>16</v>
      </c>
      <c r="E157" s="9">
        <v>0.51041666666666663</v>
      </c>
      <c r="F157" s="9">
        <v>0.63194444444444442</v>
      </c>
      <c r="G157" s="8" t="s">
        <v>17</v>
      </c>
      <c r="H157" s="8" t="s">
        <v>17</v>
      </c>
      <c r="I157" s="8" t="s">
        <v>17</v>
      </c>
      <c r="J157" s="8" t="s">
        <v>17</v>
      </c>
      <c r="K157" s="8" t="s">
        <v>17</v>
      </c>
      <c r="L157" s="8" t="s">
        <v>17</v>
      </c>
      <c r="M157" s="8" t="s">
        <v>17</v>
      </c>
      <c r="N157" s="8" t="s">
        <v>17</v>
      </c>
      <c r="O157" s="8" t="s">
        <v>17</v>
      </c>
      <c r="P157" s="8" t="s">
        <v>17</v>
      </c>
      <c r="Q157" s="8" t="s">
        <v>17</v>
      </c>
      <c r="R157" s="8" t="s">
        <v>17</v>
      </c>
      <c r="S157" s="8" t="s">
        <v>17</v>
      </c>
      <c r="T157" s="8" t="s">
        <v>17</v>
      </c>
      <c r="U157" s="8" t="s">
        <v>17</v>
      </c>
      <c r="V157" s="8" t="s">
        <v>17</v>
      </c>
      <c r="W157" s="8" t="s">
        <v>17</v>
      </c>
      <c r="X157" s="8" t="s">
        <v>17</v>
      </c>
      <c r="Y157" s="8" t="s">
        <v>17</v>
      </c>
      <c r="Z157" s="8" t="s">
        <v>17</v>
      </c>
      <c r="AA157" s="8" t="s">
        <v>17</v>
      </c>
      <c r="AB157" s="8" t="s">
        <v>17</v>
      </c>
      <c r="AC157" s="8" t="s">
        <v>17</v>
      </c>
      <c r="AD157" s="8" t="s">
        <v>17</v>
      </c>
      <c r="AE157" s="8" t="s">
        <v>17</v>
      </c>
      <c r="AF157" s="8" t="s">
        <v>17</v>
      </c>
      <c r="AG157" s="8" t="s">
        <v>17</v>
      </c>
      <c r="AH157" s="8" t="s">
        <v>17</v>
      </c>
      <c r="AI157" s="8" t="s">
        <v>17</v>
      </c>
      <c r="AJ157" s="8" t="s">
        <v>17</v>
      </c>
      <c r="AK157" s="8"/>
      <c r="AL157" s="8">
        <v>175</v>
      </c>
      <c r="AM157" s="8">
        <v>1282</v>
      </c>
      <c r="AN157" s="8">
        <v>5</v>
      </c>
      <c r="AO157" s="10">
        <f t="shared" si="4"/>
        <v>1.28125</v>
      </c>
      <c r="AP157"/>
      <c r="AR157" s="8" t="str">
        <f t="shared" si="5"/>
        <v>0851ELPATL1215</v>
      </c>
      <c r="AS157" s="8">
        <f>VLOOKUP(AR157,[1]DATA!AR:AS,2,0)</f>
        <v>8</v>
      </c>
    </row>
    <row r="158" spans="1:45" ht="15" customHeight="1" x14ac:dyDescent="0.2">
      <c r="A158" s="7">
        <v>1568</v>
      </c>
      <c r="B158" s="8" t="s">
        <v>58</v>
      </c>
      <c r="C158" s="8" t="s">
        <v>34</v>
      </c>
      <c r="D158" s="8" t="s">
        <v>42</v>
      </c>
      <c r="E158" s="9">
        <v>0.51041666666666663</v>
      </c>
      <c r="F158" s="9">
        <v>0.55486111111111114</v>
      </c>
      <c r="G158" s="8" t="s">
        <v>43</v>
      </c>
      <c r="H158" s="8" t="s">
        <v>43</v>
      </c>
      <c r="I158" s="8" t="s">
        <v>43</v>
      </c>
      <c r="J158" s="8" t="s">
        <v>22</v>
      </c>
      <c r="K158" s="8" t="s">
        <v>22</v>
      </c>
      <c r="L158" s="8" t="s">
        <v>43</v>
      </c>
      <c r="M158" s="8" t="s">
        <v>43</v>
      </c>
      <c r="N158" s="8" t="s">
        <v>43</v>
      </c>
      <c r="O158" s="8" t="s">
        <v>43</v>
      </c>
      <c r="P158" s="8" t="s">
        <v>43</v>
      </c>
      <c r="Q158" s="8" t="s">
        <v>22</v>
      </c>
      <c r="R158" s="8" t="s">
        <v>22</v>
      </c>
      <c r="S158" s="8" t="s">
        <v>43</v>
      </c>
      <c r="T158" s="8" t="s">
        <v>43</v>
      </c>
      <c r="U158" s="8" t="s">
        <v>43</v>
      </c>
      <c r="V158" s="8" t="s">
        <v>43</v>
      </c>
      <c r="W158" s="8" t="s">
        <v>43</v>
      </c>
      <c r="X158" s="8" t="s">
        <v>22</v>
      </c>
      <c r="Y158" s="8" t="s">
        <v>22</v>
      </c>
      <c r="Z158" s="8" t="s">
        <v>43</v>
      </c>
      <c r="AA158" s="8" t="s">
        <v>43</v>
      </c>
      <c r="AB158" s="8" t="s">
        <v>43</v>
      </c>
      <c r="AC158" s="8" t="s">
        <v>43</v>
      </c>
      <c r="AD158" s="8" t="s">
        <v>43</v>
      </c>
      <c r="AE158" s="8" t="s">
        <v>22</v>
      </c>
      <c r="AF158" s="8" t="s">
        <v>22</v>
      </c>
      <c r="AG158" s="8" t="s">
        <v>43</v>
      </c>
      <c r="AH158" s="8" t="s">
        <v>43</v>
      </c>
      <c r="AI158" s="8" t="s">
        <v>43</v>
      </c>
      <c r="AJ158" s="8" t="s">
        <v>43</v>
      </c>
      <c r="AK158" s="8"/>
      <c r="AL158" s="8">
        <v>64</v>
      </c>
      <c r="AM158" s="8">
        <v>153</v>
      </c>
      <c r="AN158" s="8">
        <v>5</v>
      </c>
      <c r="AO158" s="10">
        <f t="shared" si="4"/>
        <v>1.28125</v>
      </c>
      <c r="AP158"/>
      <c r="AR158" s="8" t="str">
        <f t="shared" si="5"/>
        <v>1568GSPATL1215</v>
      </c>
      <c r="AS158" s="8">
        <f>VLOOKUP(AR158,[1]DATA!AR:AS,2,0)</f>
        <v>4</v>
      </c>
    </row>
    <row r="159" spans="1:45" ht="15" customHeight="1" x14ac:dyDescent="0.2">
      <c r="A159" s="15">
        <v>1546</v>
      </c>
      <c r="B159" s="15" t="s">
        <v>34</v>
      </c>
      <c r="C159" s="15" t="s">
        <v>30</v>
      </c>
      <c r="D159" s="8">
        <v>321</v>
      </c>
      <c r="E159" s="9">
        <v>0.51388888888888895</v>
      </c>
      <c r="F159" s="9">
        <v>0.69027777777777777</v>
      </c>
      <c r="G159" s="8" t="s">
        <v>40</v>
      </c>
      <c r="H159" s="8" t="s">
        <v>40</v>
      </c>
      <c r="I159" s="8" t="s">
        <v>40</v>
      </c>
      <c r="J159" s="8" t="s">
        <v>40</v>
      </c>
      <c r="K159" s="8" t="s">
        <v>40</v>
      </c>
      <c r="L159" s="8" t="s">
        <v>40</v>
      </c>
      <c r="M159" s="8" t="s">
        <v>40</v>
      </c>
      <c r="N159" s="8" t="s">
        <v>40</v>
      </c>
      <c r="O159" s="8" t="s">
        <v>40</v>
      </c>
      <c r="P159" s="8" t="s">
        <v>40</v>
      </c>
      <c r="Q159" s="8" t="s">
        <v>40</v>
      </c>
      <c r="R159" s="8" t="s">
        <v>40</v>
      </c>
      <c r="S159" s="8" t="s">
        <v>40</v>
      </c>
      <c r="T159" s="8" t="s">
        <v>27</v>
      </c>
      <c r="U159" s="8" t="s">
        <v>40</v>
      </c>
      <c r="V159" s="8" t="s">
        <v>40</v>
      </c>
      <c r="W159" s="8" t="s">
        <v>40</v>
      </c>
      <c r="X159" s="8" t="s">
        <v>40</v>
      </c>
      <c r="Y159" s="8" t="s">
        <v>40</v>
      </c>
      <c r="Z159" s="8" t="s">
        <v>40</v>
      </c>
      <c r="AA159" s="8" t="s">
        <v>27</v>
      </c>
      <c r="AB159" s="8" t="s">
        <v>40</v>
      </c>
      <c r="AC159" s="8" t="s">
        <v>40</v>
      </c>
      <c r="AD159" s="8" t="s">
        <v>40</v>
      </c>
      <c r="AE159" s="8" t="s">
        <v>40</v>
      </c>
      <c r="AF159" s="8" t="s">
        <v>40</v>
      </c>
      <c r="AG159" s="8" t="s">
        <v>40</v>
      </c>
      <c r="AH159" s="8" t="s">
        <v>27</v>
      </c>
      <c r="AI159" s="8" t="s">
        <v>40</v>
      </c>
      <c r="AJ159" s="8" t="s">
        <v>40</v>
      </c>
      <c r="AK159" s="8"/>
      <c r="AL159" s="8">
        <v>254</v>
      </c>
      <c r="AM159" s="8">
        <v>1587</v>
      </c>
      <c r="AN159" s="8">
        <v>5</v>
      </c>
      <c r="AO159" s="10">
        <f t="shared" si="4"/>
        <v>1.2847222222222223</v>
      </c>
      <c r="AP159"/>
      <c r="AR159" s="8" t="str">
        <f t="shared" si="5"/>
        <v>1546ATLPHX1220</v>
      </c>
      <c r="AS159" s="8">
        <f>VLOOKUP(AR159,[1]DATA!AR:AS,2,0)</f>
        <v>8.5</v>
      </c>
    </row>
    <row r="160" spans="1:45" ht="15" customHeight="1" x14ac:dyDescent="0.2">
      <c r="A160" s="7">
        <v>2455</v>
      </c>
      <c r="B160" s="7" t="s">
        <v>55</v>
      </c>
      <c r="C160" s="7" t="s">
        <v>34</v>
      </c>
      <c r="D160" s="8">
        <v>321</v>
      </c>
      <c r="E160" s="9">
        <v>0.51736111111111105</v>
      </c>
      <c r="F160" s="9">
        <v>0.6069444444444444</v>
      </c>
      <c r="G160" s="8" t="s">
        <v>40</v>
      </c>
      <c r="H160" s="8" t="s">
        <v>40</v>
      </c>
      <c r="I160" s="8" t="s">
        <v>40</v>
      </c>
      <c r="J160" s="8" t="s">
        <v>40</v>
      </c>
      <c r="K160" s="8" t="s">
        <v>40</v>
      </c>
      <c r="L160" s="8" t="s">
        <v>40</v>
      </c>
      <c r="M160" s="8" t="s">
        <v>40</v>
      </c>
      <c r="N160" s="8" t="s">
        <v>40</v>
      </c>
      <c r="O160" s="8" t="s">
        <v>40</v>
      </c>
      <c r="P160" s="8" t="s">
        <v>40</v>
      </c>
      <c r="Q160" s="8" t="s">
        <v>40</v>
      </c>
      <c r="R160" s="8" t="s">
        <v>40</v>
      </c>
      <c r="S160" s="8" t="s">
        <v>40</v>
      </c>
      <c r="T160" s="8" t="s">
        <v>40</v>
      </c>
      <c r="U160" s="8" t="s">
        <v>40</v>
      </c>
      <c r="V160" s="8" t="s">
        <v>40</v>
      </c>
      <c r="W160" s="8" t="s">
        <v>40</v>
      </c>
      <c r="X160" s="8" t="s">
        <v>40</v>
      </c>
      <c r="Y160" s="8" t="s">
        <v>40</v>
      </c>
      <c r="Z160" s="8" t="s">
        <v>40</v>
      </c>
      <c r="AA160" s="8" t="s">
        <v>40</v>
      </c>
      <c r="AB160" s="8" t="s">
        <v>40</v>
      </c>
      <c r="AC160" s="8" t="s">
        <v>40</v>
      </c>
      <c r="AD160" s="8" t="s">
        <v>40</v>
      </c>
      <c r="AE160" s="8" t="s">
        <v>40</v>
      </c>
      <c r="AF160" s="8" t="s">
        <v>40</v>
      </c>
      <c r="AG160" s="8" t="s">
        <v>40</v>
      </c>
      <c r="AH160" s="8" t="s">
        <v>40</v>
      </c>
      <c r="AI160" s="8" t="s">
        <v>40</v>
      </c>
      <c r="AJ160" s="8" t="s">
        <v>40</v>
      </c>
      <c r="AK160" s="8"/>
      <c r="AL160" s="8">
        <v>129</v>
      </c>
      <c r="AM160" s="8">
        <v>812</v>
      </c>
      <c r="AN160" s="8">
        <v>5</v>
      </c>
      <c r="AO160" s="10">
        <f t="shared" si="4"/>
        <v>1.2881944444444444</v>
      </c>
      <c r="AP160"/>
      <c r="AR160" s="8" t="str">
        <f t="shared" si="5"/>
        <v>2455AUSATL1225</v>
      </c>
      <c r="AS160" s="8">
        <f>VLOOKUP(AR160,[1]DATA!AR:AS,2,0)</f>
        <v>6</v>
      </c>
    </row>
    <row r="161" spans="1:45" ht="15" customHeight="1" x14ac:dyDescent="0.2">
      <c r="A161" s="7">
        <v>2312</v>
      </c>
      <c r="B161" s="8" t="s">
        <v>34</v>
      </c>
      <c r="C161" s="8" t="s">
        <v>59</v>
      </c>
      <c r="D161" s="8">
        <v>717</v>
      </c>
      <c r="E161" s="9">
        <v>0.53888888888888886</v>
      </c>
      <c r="F161" s="9">
        <v>0.59513888888888888</v>
      </c>
      <c r="G161" s="8" t="s">
        <v>22</v>
      </c>
      <c r="H161" s="8" t="s">
        <v>22</v>
      </c>
      <c r="I161" s="8" t="s">
        <v>22</v>
      </c>
      <c r="J161" s="8" t="s">
        <v>22</v>
      </c>
      <c r="K161" s="8" t="s">
        <v>22</v>
      </c>
      <c r="L161" s="8" t="s">
        <v>22</v>
      </c>
      <c r="M161" s="8"/>
      <c r="N161" s="8" t="s">
        <v>22</v>
      </c>
      <c r="O161" s="8" t="s">
        <v>22</v>
      </c>
      <c r="P161" s="8" t="s">
        <v>22</v>
      </c>
      <c r="Q161" s="8" t="s">
        <v>22</v>
      </c>
      <c r="R161" s="8" t="s">
        <v>22</v>
      </c>
      <c r="S161" s="8" t="s">
        <v>22</v>
      </c>
      <c r="T161" s="8"/>
      <c r="U161" s="8" t="s">
        <v>22</v>
      </c>
      <c r="V161" s="8" t="s">
        <v>22</v>
      </c>
      <c r="W161" s="8" t="s">
        <v>22</v>
      </c>
      <c r="X161" s="8" t="s">
        <v>22</v>
      </c>
      <c r="Y161" s="8" t="s">
        <v>22</v>
      </c>
      <c r="Z161" s="8" t="s">
        <v>22</v>
      </c>
      <c r="AA161" s="8"/>
      <c r="AB161" s="8" t="s">
        <v>22</v>
      </c>
      <c r="AC161" s="8" t="s">
        <v>22</v>
      </c>
      <c r="AD161" s="8" t="s">
        <v>22</v>
      </c>
      <c r="AE161" s="8" t="s">
        <v>22</v>
      </c>
      <c r="AF161" s="8" t="s">
        <v>22</v>
      </c>
      <c r="AG161" s="8" t="s">
        <v>22</v>
      </c>
      <c r="AH161" s="8"/>
      <c r="AI161" s="8" t="s">
        <v>22</v>
      </c>
      <c r="AJ161" s="8" t="s">
        <v>22</v>
      </c>
      <c r="AK161" s="8"/>
      <c r="AL161" s="8">
        <v>81</v>
      </c>
      <c r="AM161" s="8">
        <v>352</v>
      </c>
      <c r="AN161" s="8">
        <v>5</v>
      </c>
      <c r="AO161" s="10">
        <f t="shared" si="4"/>
        <v>1.3097222222222222</v>
      </c>
      <c r="AR161" s="8" t="str">
        <f t="shared" si="5"/>
        <v>2312ATLGPT1256</v>
      </c>
      <c r="AS161" s="8">
        <f>VLOOKUP(AR161,[1]DATA!AR:AS,2,0)</f>
        <v>4</v>
      </c>
    </row>
    <row r="162" spans="1:45" ht="15" customHeight="1" x14ac:dyDescent="0.2">
      <c r="A162" s="7">
        <v>2366</v>
      </c>
      <c r="B162" s="8" t="s">
        <v>56</v>
      </c>
      <c r="C162" s="8" t="s">
        <v>34</v>
      </c>
      <c r="D162" s="8" t="s">
        <v>60</v>
      </c>
      <c r="E162" s="9">
        <v>0.54513888888888895</v>
      </c>
      <c r="F162" s="9">
        <v>0.62638888888888888</v>
      </c>
      <c r="G162" s="8">
        <v>8</v>
      </c>
      <c r="H162" s="8">
        <v>8</v>
      </c>
      <c r="I162" s="8">
        <v>8</v>
      </c>
      <c r="J162" s="8">
        <v>8</v>
      </c>
      <c r="K162" s="8">
        <v>8</v>
      </c>
      <c r="L162" s="8">
        <v>8</v>
      </c>
      <c r="M162" s="8"/>
      <c r="N162" s="8">
        <v>8</v>
      </c>
      <c r="O162" s="8">
        <v>8</v>
      </c>
      <c r="P162" s="8">
        <v>8</v>
      </c>
      <c r="Q162" s="8">
        <v>8</v>
      </c>
      <c r="R162" s="8">
        <v>8</v>
      </c>
      <c r="S162" s="8">
        <v>8</v>
      </c>
      <c r="T162" s="8"/>
      <c r="U162" s="8">
        <v>8</v>
      </c>
      <c r="V162" s="8">
        <v>8</v>
      </c>
      <c r="W162" s="8">
        <v>8</v>
      </c>
      <c r="X162" s="8">
        <v>8</v>
      </c>
      <c r="Y162" s="8">
        <v>8</v>
      </c>
      <c r="Z162" s="8">
        <v>8</v>
      </c>
      <c r="AA162" s="8">
        <v>8</v>
      </c>
      <c r="AB162" s="8">
        <v>8</v>
      </c>
      <c r="AC162" s="8">
        <v>8</v>
      </c>
      <c r="AD162" s="8">
        <v>8</v>
      </c>
      <c r="AE162" s="8">
        <v>8</v>
      </c>
      <c r="AF162" s="8">
        <v>8</v>
      </c>
      <c r="AG162" s="8">
        <v>8</v>
      </c>
      <c r="AH162" s="8"/>
      <c r="AI162" s="8">
        <v>8</v>
      </c>
      <c r="AJ162" s="8">
        <v>8</v>
      </c>
      <c r="AK162" s="8"/>
      <c r="AL162" s="8">
        <v>117</v>
      </c>
      <c r="AM162" s="8">
        <v>696</v>
      </c>
      <c r="AN162" s="8">
        <v>5</v>
      </c>
      <c r="AO162" s="10">
        <f t="shared" si="4"/>
        <v>1.3159722222222223</v>
      </c>
      <c r="AR162" s="8" t="str">
        <f t="shared" si="5"/>
        <v>2366HOUATL1305</v>
      </c>
      <c r="AS162" s="8">
        <f>VLOOKUP(AR162,[1]DATA!AR:AS,2,0)</f>
        <v>5</v>
      </c>
    </row>
    <row r="163" spans="1:45" ht="15" customHeight="1" x14ac:dyDescent="0.2">
      <c r="A163" s="7">
        <v>1345</v>
      </c>
      <c r="B163" s="8" t="s">
        <v>61</v>
      </c>
      <c r="C163" s="8" t="s">
        <v>34</v>
      </c>
      <c r="D163" s="8">
        <v>739</v>
      </c>
      <c r="E163" s="9">
        <v>0.54861111111111105</v>
      </c>
      <c r="F163" s="9">
        <v>0.69236111111111109</v>
      </c>
      <c r="G163" s="8">
        <v>7</v>
      </c>
      <c r="H163" s="8">
        <v>7</v>
      </c>
      <c r="I163" s="8" t="s">
        <v>27</v>
      </c>
      <c r="J163" s="8" t="s">
        <v>27</v>
      </c>
      <c r="K163" s="8" t="s">
        <v>27</v>
      </c>
      <c r="L163" s="8" t="s">
        <v>27</v>
      </c>
      <c r="M163" s="8" t="s">
        <v>27</v>
      </c>
      <c r="N163" s="8" t="s">
        <v>27</v>
      </c>
      <c r="O163" s="8" t="s">
        <v>27</v>
      </c>
      <c r="P163" s="8" t="s">
        <v>27</v>
      </c>
      <c r="Q163" s="8" t="s">
        <v>27</v>
      </c>
      <c r="R163" s="8" t="s">
        <v>27</v>
      </c>
      <c r="S163" s="8" t="s">
        <v>27</v>
      </c>
      <c r="T163" s="8" t="s">
        <v>27</v>
      </c>
      <c r="U163" s="8" t="s">
        <v>27</v>
      </c>
      <c r="V163" s="8" t="s">
        <v>27</v>
      </c>
      <c r="W163" s="8" t="s">
        <v>27</v>
      </c>
      <c r="X163" s="8" t="s">
        <v>27</v>
      </c>
      <c r="Y163" s="8" t="s">
        <v>27</v>
      </c>
      <c r="Z163" s="8" t="s">
        <v>27</v>
      </c>
      <c r="AA163" s="8" t="s">
        <v>27</v>
      </c>
      <c r="AB163" s="8" t="s">
        <v>27</v>
      </c>
      <c r="AC163" s="8" t="s">
        <v>27</v>
      </c>
      <c r="AD163" s="8" t="s">
        <v>27</v>
      </c>
      <c r="AE163" s="8" t="s">
        <v>27</v>
      </c>
      <c r="AF163" s="8" t="s">
        <v>27</v>
      </c>
      <c r="AG163" s="8" t="s">
        <v>27</v>
      </c>
      <c r="AH163" s="8" t="s">
        <v>27</v>
      </c>
      <c r="AI163" s="8" t="s">
        <v>27</v>
      </c>
      <c r="AJ163" s="8" t="s">
        <v>27</v>
      </c>
      <c r="AK163" s="8"/>
      <c r="AL163" s="8">
        <v>207</v>
      </c>
      <c r="AM163" s="8">
        <v>1541</v>
      </c>
      <c r="AN163" s="8">
        <v>5</v>
      </c>
      <c r="AO163" s="10">
        <f t="shared" si="4"/>
        <v>1.3194444444444444</v>
      </c>
      <c r="AR163" s="8" t="str">
        <f t="shared" si="5"/>
        <v>1345TUSATL1310</v>
      </c>
      <c r="AS163" s="8">
        <f>VLOOKUP(AR163,[1]DATA!AR:AS,2,0)</f>
        <v>7</v>
      </c>
    </row>
    <row r="164" spans="1:45" ht="15" customHeight="1" x14ac:dyDescent="0.2">
      <c r="A164" s="7">
        <v>2136</v>
      </c>
      <c r="B164" s="8" t="s">
        <v>34</v>
      </c>
      <c r="C164" s="8" t="s">
        <v>57</v>
      </c>
      <c r="D164" s="8" t="s">
        <v>37</v>
      </c>
      <c r="E164" s="9">
        <v>0.57222222222222219</v>
      </c>
      <c r="F164" s="9">
        <v>0.71944444444444444</v>
      </c>
      <c r="G164" s="8">
        <v>9</v>
      </c>
      <c r="H164" s="8">
        <v>9</v>
      </c>
      <c r="I164" s="8" t="s">
        <v>17</v>
      </c>
      <c r="J164" s="8">
        <v>9</v>
      </c>
      <c r="K164" s="8">
        <v>9</v>
      </c>
      <c r="L164" s="8">
        <v>9</v>
      </c>
      <c r="M164" s="8">
        <v>9</v>
      </c>
      <c r="N164" s="8">
        <v>9</v>
      </c>
      <c r="O164" s="8">
        <v>9</v>
      </c>
      <c r="P164" s="8">
        <v>9</v>
      </c>
      <c r="Q164" s="8">
        <v>9</v>
      </c>
      <c r="R164" s="8">
        <v>9</v>
      </c>
      <c r="S164" s="8">
        <v>9</v>
      </c>
      <c r="T164" s="8">
        <v>9</v>
      </c>
      <c r="U164" s="8">
        <v>9</v>
      </c>
      <c r="V164" s="8">
        <v>9</v>
      </c>
      <c r="W164" s="8">
        <v>9</v>
      </c>
      <c r="X164" s="8">
        <v>9</v>
      </c>
      <c r="Y164" s="8">
        <v>9</v>
      </c>
      <c r="Z164" s="8">
        <v>9</v>
      </c>
      <c r="AA164" s="8">
        <v>9</v>
      </c>
      <c r="AB164" s="8">
        <v>9</v>
      </c>
      <c r="AC164" s="8">
        <v>9</v>
      </c>
      <c r="AD164" s="8">
        <v>9</v>
      </c>
      <c r="AE164" s="8">
        <v>9</v>
      </c>
      <c r="AF164" s="8">
        <v>9</v>
      </c>
      <c r="AG164" s="8">
        <v>9</v>
      </c>
      <c r="AH164" s="8">
        <v>9</v>
      </c>
      <c r="AI164" s="8">
        <v>9</v>
      </c>
      <c r="AJ164" s="8">
        <v>9</v>
      </c>
      <c r="AK164" s="8"/>
      <c r="AL164" s="8">
        <v>212</v>
      </c>
      <c r="AM164" s="8">
        <v>1282</v>
      </c>
      <c r="AN164" s="8">
        <v>5</v>
      </c>
      <c r="AO164" s="10">
        <f t="shared" si="4"/>
        <v>1.3430555555555554</v>
      </c>
      <c r="AR164" s="8" t="str">
        <f t="shared" si="5"/>
        <v>2136ATLELP1344</v>
      </c>
      <c r="AS164" s="8">
        <f>VLOOKUP(AR164,[1]DATA!AR:AS,2,0)</f>
        <v>8</v>
      </c>
    </row>
    <row r="165" spans="1:45" ht="15" customHeight="1" x14ac:dyDescent="0.2">
      <c r="A165" s="7">
        <v>2402</v>
      </c>
      <c r="B165" s="8" t="s">
        <v>34</v>
      </c>
      <c r="C165" s="8" t="s">
        <v>55</v>
      </c>
      <c r="D165" s="8">
        <v>321</v>
      </c>
      <c r="E165" s="9">
        <v>0.59027777777777779</v>
      </c>
      <c r="F165" s="9">
        <v>0.69444444444444453</v>
      </c>
      <c r="G165" s="8" t="s">
        <v>40</v>
      </c>
      <c r="H165" s="8" t="s">
        <v>40</v>
      </c>
      <c r="I165" s="8" t="s">
        <v>40</v>
      </c>
      <c r="J165" s="8" t="s">
        <v>40</v>
      </c>
      <c r="K165" s="8" t="s">
        <v>40</v>
      </c>
      <c r="L165" s="8" t="s">
        <v>40</v>
      </c>
      <c r="M165" s="8" t="s">
        <v>40</v>
      </c>
      <c r="N165" s="8" t="s">
        <v>40</v>
      </c>
      <c r="O165" s="8" t="s">
        <v>40</v>
      </c>
      <c r="P165" s="8" t="s">
        <v>40</v>
      </c>
      <c r="Q165" s="8" t="s">
        <v>40</v>
      </c>
      <c r="R165" s="8" t="s">
        <v>40</v>
      </c>
      <c r="S165" s="8" t="s">
        <v>40</v>
      </c>
      <c r="T165" s="8" t="s">
        <v>40</v>
      </c>
      <c r="U165" s="8" t="s">
        <v>40</v>
      </c>
      <c r="V165" s="8" t="s">
        <v>40</v>
      </c>
      <c r="W165" s="8" t="s">
        <v>40</v>
      </c>
      <c r="X165" s="8" t="s">
        <v>40</v>
      </c>
      <c r="Y165" s="8" t="s">
        <v>40</v>
      </c>
      <c r="Z165" s="8" t="s">
        <v>40</v>
      </c>
      <c r="AA165" s="8" t="s">
        <v>40</v>
      </c>
      <c r="AB165" s="8" t="s">
        <v>40</v>
      </c>
      <c r="AC165" s="8" t="s">
        <v>40</v>
      </c>
      <c r="AD165" s="8" t="s">
        <v>40</v>
      </c>
      <c r="AE165" s="8" t="s">
        <v>40</v>
      </c>
      <c r="AF165" s="8" t="s">
        <v>40</v>
      </c>
      <c r="AG165" s="8" t="s">
        <v>40</v>
      </c>
      <c r="AH165" s="8" t="s">
        <v>40</v>
      </c>
      <c r="AI165" s="8" t="s">
        <v>40</v>
      </c>
      <c r="AJ165" s="8" t="s">
        <v>40</v>
      </c>
      <c r="AK165" s="8"/>
      <c r="AL165" s="8">
        <v>150</v>
      </c>
      <c r="AM165" s="8">
        <v>812</v>
      </c>
      <c r="AN165" s="8">
        <v>5</v>
      </c>
      <c r="AO165" s="10">
        <f t="shared" si="4"/>
        <v>1.3611111111111112</v>
      </c>
      <c r="AR165" s="8" t="str">
        <f t="shared" si="5"/>
        <v>2402ATLAUS1410</v>
      </c>
      <c r="AS165" s="8">
        <f>VLOOKUP(AR165,[1]DATA!AR:AS,2,0)</f>
        <v>6</v>
      </c>
    </row>
    <row r="166" spans="1:45" ht="15" customHeight="1" x14ac:dyDescent="0.2">
      <c r="A166" s="7">
        <v>1240</v>
      </c>
      <c r="B166" s="7" t="s">
        <v>34</v>
      </c>
      <c r="C166" s="7" t="s">
        <v>61</v>
      </c>
      <c r="D166" s="8">
        <v>739</v>
      </c>
      <c r="E166" s="9">
        <v>0.60972222222222217</v>
      </c>
      <c r="F166" s="9">
        <v>0.77638888888888891</v>
      </c>
      <c r="G166" s="8">
        <v>7</v>
      </c>
      <c r="H166" s="8">
        <v>7</v>
      </c>
      <c r="I166" s="8" t="s">
        <v>27</v>
      </c>
      <c r="J166" s="8" t="s">
        <v>27</v>
      </c>
      <c r="K166" s="8" t="s">
        <v>27</v>
      </c>
      <c r="L166" s="8" t="s">
        <v>27</v>
      </c>
      <c r="M166" s="8" t="s">
        <v>27</v>
      </c>
      <c r="N166" s="8" t="s">
        <v>27</v>
      </c>
      <c r="O166" s="8" t="s">
        <v>27</v>
      </c>
      <c r="P166" s="8" t="s">
        <v>27</v>
      </c>
      <c r="Q166" s="8" t="s">
        <v>27</v>
      </c>
      <c r="R166" s="8" t="s">
        <v>27</v>
      </c>
      <c r="S166" s="8" t="s">
        <v>27</v>
      </c>
      <c r="T166" s="8"/>
      <c r="U166" s="8" t="s">
        <v>27</v>
      </c>
      <c r="V166" s="8" t="s">
        <v>27</v>
      </c>
      <c r="W166" s="8" t="s">
        <v>27</v>
      </c>
      <c r="X166" s="8" t="s">
        <v>27</v>
      </c>
      <c r="Y166" s="8" t="s">
        <v>27</v>
      </c>
      <c r="Z166" s="8" t="s">
        <v>27</v>
      </c>
      <c r="AA166" s="8" t="s">
        <v>19</v>
      </c>
      <c r="AB166" s="8" t="s">
        <v>27</v>
      </c>
      <c r="AC166" s="8" t="s">
        <v>27</v>
      </c>
      <c r="AD166" s="8" t="s">
        <v>27</v>
      </c>
      <c r="AE166" s="8" t="s">
        <v>27</v>
      </c>
      <c r="AF166" s="8" t="s">
        <v>27</v>
      </c>
      <c r="AG166" s="8" t="s">
        <v>27</v>
      </c>
      <c r="AH166" s="8" t="s">
        <v>19</v>
      </c>
      <c r="AI166" s="8" t="s">
        <v>27</v>
      </c>
      <c r="AJ166" s="8" t="s">
        <v>27</v>
      </c>
      <c r="AK166" s="8"/>
      <c r="AL166" s="8">
        <v>240</v>
      </c>
      <c r="AM166" s="8">
        <v>1541</v>
      </c>
      <c r="AN166" s="8">
        <v>5</v>
      </c>
      <c r="AO166" s="10">
        <f t="shared" si="4"/>
        <v>1.3805555555555555</v>
      </c>
      <c r="AR166" s="8" t="str">
        <f t="shared" si="5"/>
        <v>1240ATLTUS1438</v>
      </c>
      <c r="AS166" s="8">
        <f>VLOOKUP(AR166,[1]DATA!AR:AS,2,0)</f>
        <v>7</v>
      </c>
    </row>
    <row r="167" spans="1:45" ht="15" customHeight="1" x14ac:dyDescent="0.2">
      <c r="A167" s="7">
        <v>2312</v>
      </c>
      <c r="B167" s="8" t="s">
        <v>59</v>
      </c>
      <c r="C167" s="8" t="s">
        <v>34</v>
      </c>
      <c r="D167" s="8">
        <v>717</v>
      </c>
      <c r="E167" s="9">
        <v>0.61944444444444446</v>
      </c>
      <c r="F167" s="9">
        <v>0.67361111111111116</v>
      </c>
      <c r="G167" s="8" t="s">
        <v>22</v>
      </c>
      <c r="H167" s="8" t="s">
        <v>22</v>
      </c>
      <c r="I167" s="8" t="s">
        <v>22</v>
      </c>
      <c r="J167" s="8" t="s">
        <v>22</v>
      </c>
      <c r="K167" s="8" t="s">
        <v>22</v>
      </c>
      <c r="L167" s="8" t="s">
        <v>22</v>
      </c>
      <c r="M167" s="8"/>
      <c r="N167" s="8" t="s">
        <v>22</v>
      </c>
      <c r="O167" s="8" t="s">
        <v>22</v>
      </c>
      <c r="P167" s="8" t="s">
        <v>22</v>
      </c>
      <c r="Q167" s="8" t="s">
        <v>22</v>
      </c>
      <c r="R167" s="8" t="s">
        <v>22</v>
      </c>
      <c r="S167" s="8" t="s">
        <v>22</v>
      </c>
      <c r="T167" s="8"/>
      <c r="U167" s="8" t="s">
        <v>22</v>
      </c>
      <c r="V167" s="8" t="s">
        <v>22</v>
      </c>
      <c r="W167" s="8" t="s">
        <v>22</v>
      </c>
      <c r="X167" s="8" t="s">
        <v>22</v>
      </c>
      <c r="Y167" s="8" t="s">
        <v>22</v>
      </c>
      <c r="Z167" s="8" t="s">
        <v>22</v>
      </c>
      <c r="AA167" s="8"/>
      <c r="AB167" s="8" t="s">
        <v>22</v>
      </c>
      <c r="AC167" s="8" t="s">
        <v>22</v>
      </c>
      <c r="AD167" s="8" t="s">
        <v>22</v>
      </c>
      <c r="AE167" s="8" t="s">
        <v>22</v>
      </c>
      <c r="AF167" s="8" t="s">
        <v>22</v>
      </c>
      <c r="AG167" s="8" t="s">
        <v>22</v>
      </c>
      <c r="AH167" s="8"/>
      <c r="AI167" s="8" t="s">
        <v>22</v>
      </c>
      <c r="AJ167" s="8" t="s">
        <v>22</v>
      </c>
      <c r="AK167" s="8"/>
      <c r="AL167" s="8">
        <v>78</v>
      </c>
      <c r="AM167" s="8">
        <v>352</v>
      </c>
      <c r="AN167" s="8">
        <v>5</v>
      </c>
      <c r="AO167" s="10">
        <f t="shared" si="4"/>
        <v>1.3902777777777779</v>
      </c>
      <c r="AR167" s="8" t="str">
        <f t="shared" si="5"/>
        <v>2312GPTATL1452</v>
      </c>
      <c r="AS167" s="8">
        <f>VLOOKUP(AR167,[1]DATA!AR:AS,2,0)</f>
        <v>4</v>
      </c>
    </row>
    <row r="168" spans="1:45" ht="15" customHeight="1" x14ac:dyDescent="0.2">
      <c r="A168" s="7">
        <v>1185</v>
      </c>
      <c r="B168" s="8" t="s">
        <v>34</v>
      </c>
      <c r="C168" s="8" t="s">
        <v>54</v>
      </c>
      <c r="D168" s="8">
        <v>739</v>
      </c>
      <c r="E168" s="9">
        <v>0.62013888888888891</v>
      </c>
      <c r="F168" s="9">
        <v>0.76041666666666663</v>
      </c>
      <c r="G168" s="8">
        <v>7</v>
      </c>
      <c r="H168" s="8">
        <v>7</v>
      </c>
      <c r="I168" s="8"/>
      <c r="J168" s="8" t="s">
        <v>27</v>
      </c>
      <c r="K168" s="8" t="s">
        <v>27</v>
      </c>
      <c r="L168" s="8" t="s">
        <v>27</v>
      </c>
      <c r="M168" s="8" t="s">
        <v>19</v>
      </c>
      <c r="N168" s="8" t="s">
        <v>27</v>
      </c>
      <c r="O168" s="8" t="s">
        <v>27</v>
      </c>
      <c r="P168" s="8"/>
      <c r="Q168" s="8" t="s">
        <v>27</v>
      </c>
      <c r="R168" s="8" t="s">
        <v>27</v>
      </c>
      <c r="S168" s="8" t="s">
        <v>27</v>
      </c>
      <c r="T168" s="8" t="s">
        <v>19</v>
      </c>
      <c r="U168" s="8" t="s">
        <v>27</v>
      </c>
      <c r="V168" s="8" t="s">
        <v>27</v>
      </c>
      <c r="W168" s="8"/>
      <c r="X168" s="8" t="s">
        <v>27</v>
      </c>
      <c r="Y168" s="8" t="s">
        <v>27</v>
      </c>
      <c r="Z168" s="8" t="s">
        <v>27</v>
      </c>
      <c r="AA168" s="8" t="s">
        <v>19</v>
      </c>
      <c r="AB168" s="8" t="s">
        <v>27</v>
      </c>
      <c r="AC168" s="8" t="s">
        <v>27</v>
      </c>
      <c r="AD168" s="8"/>
      <c r="AE168" s="8" t="s">
        <v>27</v>
      </c>
      <c r="AF168" s="8" t="s">
        <v>27</v>
      </c>
      <c r="AG168" s="8" t="s">
        <v>27</v>
      </c>
      <c r="AH168" s="8" t="s">
        <v>19</v>
      </c>
      <c r="AI168" s="8" t="s">
        <v>27</v>
      </c>
      <c r="AJ168" s="8" t="s">
        <v>27</v>
      </c>
      <c r="AK168" s="8"/>
      <c r="AL168" s="8">
        <v>202</v>
      </c>
      <c r="AM168" s="8">
        <v>1269</v>
      </c>
      <c r="AN168" s="8">
        <v>5</v>
      </c>
      <c r="AO168" s="10">
        <f t="shared" si="4"/>
        <v>1.3909722222222223</v>
      </c>
      <c r="AR168" s="8" t="str">
        <f t="shared" si="5"/>
        <v>1185ATLABQ1453</v>
      </c>
      <c r="AS168" s="8">
        <f>VLOOKUP(AR168,[1]DATA!AR:AS,2,0)</f>
        <v>8</v>
      </c>
    </row>
    <row r="169" spans="1:45" ht="15" customHeight="1" x14ac:dyDescent="0.2">
      <c r="A169" s="7">
        <v>1638</v>
      </c>
      <c r="B169" s="8" t="s">
        <v>56</v>
      </c>
      <c r="C169" s="8" t="s">
        <v>34</v>
      </c>
      <c r="D169" s="8">
        <v>717</v>
      </c>
      <c r="E169" s="9">
        <v>0.62847222222222221</v>
      </c>
      <c r="F169" s="9">
        <v>0.71180555555555547</v>
      </c>
      <c r="G169" s="8" t="s">
        <v>22</v>
      </c>
      <c r="H169" s="8" t="s">
        <v>22</v>
      </c>
      <c r="I169" s="8" t="s">
        <v>22</v>
      </c>
      <c r="J169" s="8" t="s">
        <v>22</v>
      </c>
      <c r="K169" s="8" t="s">
        <v>22</v>
      </c>
      <c r="L169" s="8" t="s">
        <v>22</v>
      </c>
      <c r="M169" s="8">
        <v>8</v>
      </c>
      <c r="N169" s="8" t="s">
        <v>22</v>
      </c>
      <c r="O169" s="8" t="s">
        <v>22</v>
      </c>
      <c r="P169" s="8" t="s">
        <v>22</v>
      </c>
      <c r="Q169" s="8" t="s">
        <v>22</v>
      </c>
      <c r="R169" s="8" t="s">
        <v>22</v>
      </c>
      <c r="S169" s="8" t="s">
        <v>22</v>
      </c>
      <c r="T169" s="8">
        <v>8</v>
      </c>
      <c r="U169" s="8" t="s">
        <v>22</v>
      </c>
      <c r="V169" s="8" t="s">
        <v>22</v>
      </c>
      <c r="W169" s="8" t="s">
        <v>22</v>
      </c>
      <c r="X169" s="8" t="s">
        <v>22</v>
      </c>
      <c r="Y169" s="8" t="s">
        <v>22</v>
      </c>
      <c r="Z169" s="8" t="s">
        <v>22</v>
      </c>
      <c r="AA169" s="8"/>
      <c r="AB169" s="8" t="s">
        <v>22</v>
      </c>
      <c r="AC169" s="8" t="s">
        <v>22</v>
      </c>
      <c r="AD169" s="8" t="s">
        <v>22</v>
      </c>
      <c r="AE169" s="8" t="s">
        <v>22</v>
      </c>
      <c r="AF169" s="8" t="s">
        <v>22</v>
      </c>
      <c r="AG169" s="8" t="s">
        <v>22</v>
      </c>
      <c r="AH169" s="8">
        <v>8</v>
      </c>
      <c r="AI169" s="8" t="s">
        <v>22</v>
      </c>
      <c r="AJ169" s="8" t="s">
        <v>22</v>
      </c>
      <c r="AK169" s="8"/>
      <c r="AL169" s="8">
        <v>120</v>
      </c>
      <c r="AM169" s="8">
        <v>696</v>
      </c>
      <c r="AN169" s="8">
        <v>5</v>
      </c>
      <c r="AO169" s="10">
        <f t="shared" si="4"/>
        <v>1.3993055555555556</v>
      </c>
      <c r="AR169" s="8" t="str">
        <f t="shared" si="5"/>
        <v>1638HOUATL1505</v>
      </c>
      <c r="AS169" s="8">
        <f>VLOOKUP(AR169,[1]DATA!AR:AS,2,0)</f>
        <v>5</v>
      </c>
    </row>
    <row r="170" spans="1:45" ht="15" customHeight="1" x14ac:dyDescent="0.2">
      <c r="A170" s="7">
        <v>1912</v>
      </c>
      <c r="B170" s="8" t="s">
        <v>34</v>
      </c>
      <c r="C170" s="8" t="s">
        <v>56</v>
      </c>
      <c r="D170" s="8">
        <v>717</v>
      </c>
      <c r="E170" s="9">
        <v>0.64861111111111114</v>
      </c>
      <c r="F170" s="9">
        <v>0.74444444444444446</v>
      </c>
      <c r="G170" s="8" t="s">
        <v>22</v>
      </c>
      <c r="H170" s="8" t="s">
        <v>22</v>
      </c>
      <c r="I170" s="8" t="s">
        <v>22</v>
      </c>
      <c r="J170" s="8" t="s">
        <v>22</v>
      </c>
      <c r="K170" s="8" t="s">
        <v>22</v>
      </c>
      <c r="L170" s="8" t="s">
        <v>22</v>
      </c>
      <c r="M170" s="8" t="s">
        <v>22</v>
      </c>
      <c r="N170" s="8" t="s">
        <v>22</v>
      </c>
      <c r="O170" s="8" t="s">
        <v>22</v>
      </c>
      <c r="P170" s="8" t="s">
        <v>22</v>
      </c>
      <c r="Q170" s="8" t="s">
        <v>22</v>
      </c>
      <c r="R170" s="8" t="s">
        <v>22</v>
      </c>
      <c r="S170" s="8" t="s">
        <v>22</v>
      </c>
      <c r="T170" s="8" t="s">
        <v>22</v>
      </c>
      <c r="U170" s="8" t="s">
        <v>22</v>
      </c>
      <c r="V170" s="8" t="s">
        <v>22</v>
      </c>
      <c r="W170" s="8" t="s">
        <v>22</v>
      </c>
      <c r="X170" s="8" t="s">
        <v>22</v>
      </c>
      <c r="Y170" s="8" t="s">
        <v>22</v>
      </c>
      <c r="Z170" s="8" t="s">
        <v>22</v>
      </c>
      <c r="AA170" s="8" t="s">
        <v>22</v>
      </c>
      <c r="AB170" s="8" t="s">
        <v>22</v>
      </c>
      <c r="AC170" s="8" t="s">
        <v>22</v>
      </c>
      <c r="AD170" s="8" t="s">
        <v>22</v>
      </c>
      <c r="AE170" s="8" t="s">
        <v>22</v>
      </c>
      <c r="AF170" s="8" t="s">
        <v>22</v>
      </c>
      <c r="AG170" s="8" t="s">
        <v>22</v>
      </c>
      <c r="AH170" s="8" t="s">
        <v>22</v>
      </c>
      <c r="AI170" s="8" t="s">
        <v>22</v>
      </c>
      <c r="AJ170" s="8" t="s">
        <v>22</v>
      </c>
      <c r="AK170" s="8"/>
      <c r="AL170" s="8">
        <v>138</v>
      </c>
      <c r="AM170" s="8">
        <v>696</v>
      </c>
      <c r="AN170" s="8">
        <v>5</v>
      </c>
      <c r="AO170" s="10">
        <f t="shared" si="4"/>
        <v>1.4194444444444445</v>
      </c>
      <c r="AR170" s="8" t="str">
        <f t="shared" si="5"/>
        <v>1912ATLHOU1534</v>
      </c>
      <c r="AS170" s="8">
        <f>VLOOKUP(AR170,[1]DATA!AR:AS,2,0)</f>
        <v>5</v>
      </c>
    </row>
    <row r="171" spans="1:45" ht="15" customHeight="1" x14ac:dyDescent="0.2">
      <c r="A171" s="7">
        <v>1868</v>
      </c>
      <c r="B171" s="7" t="s">
        <v>55</v>
      </c>
      <c r="C171" s="7" t="s">
        <v>34</v>
      </c>
      <c r="D171" s="8">
        <v>321</v>
      </c>
      <c r="E171" s="9">
        <v>0.64930555555555558</v>
      </c>
      <c r="F171" s="9">
        <v>0.73958333333333337</v>
      </c>
      <c r="G171" s="8" t="s">
        <v>40</v>
      </c>
      <c r="H171" s="8" t="s">
        <v>40</v>
      </c>
      <c r="I171" s="8" t="s">
        <v>40</v>
      </c>
      <c r="J171" s="8" t="s">
        <v>40</v>
      </c>
      <c r="K171" s="8" t="s">
        <v>40</v>
      </c>
      <c r="L171" s="8" t="s">
        <v>40</v>
      </c>
      <c r="M171" s="8" t="s">
        <v>40</v>
      </c>
      <c r="N171" s="8" t="s">
        <v>40</v>
      </c>
      <c r="O171" s="8" t="s">
        <v>40</v>
      </c>
      <c r="P171" s="8" t="s">
        <v>40</v>
      </c>
      <c r="Q171" s="8" t="s">
        <v>40</v>
      </c>
      <c r="R171" s="8" t="s">
        <v>40</v>
      </c>
      <c r="S171" s="8" t="s">
        <v>40</v>
      </c>
      <c r="T171" s="8" t="s">
        <v>40</v>
      </c>
      <c r="U171" s="8" t="s">
        <v>40</v>
      </c>
      <c r="V171" s="8" t="s">
        <v>40</v>
      </c>
      <c r="W171" s="8" t="s">
        <v>40</v>
      </c>
      <c r="X171" s="8" t="s">
        <v>40</v>
      </c>
      <c r="Y171" s="8" t="s">
        <v>40</v>
      </c>
      <c r="Z171" s="8" t="s">
        <v>40</v>
      </c>
      <c r="AA171" s="8" t="s">
        <v>40</v>
      </c>
      <c r="AB171" s="8" t="s">
        <v>40</v>
      </c>
      <c r="AC171" s="8" t="s">
        <v>40</v>
      </c>
      <c r="AD171" s="8" t="s">
        <v>40</v>
      </c>
      <c r="AE171" s="8" t="s">
        <v>40</v>
      </c>
      <c r="AF171" s="8" t="s">
        <v>40</v>
      </c>
      <c r="AG171" s="8" t="s">
        <v>40</v>
      </c>
      <c r="AH171" s="8" t="s">
        <v>40</v>
      </c>
      <c r="AI171" s="8" t="s">
        <v>40</v>
      </c>
      <c r="AJ171" s="8" t="s">
        <v>40</v>
      </c>
      <c r="AK171" s="8"/>
      <c r="AL171" s="8">
        <v>130</v>
      </c>
      <c r="AM171" s="8">
        <v>812</v>
      </c>
      <c r="AN171" s="8">
        <v>5</v>
      </c>
      <c r="AO171" s="10">
        <f t="shared" si="4"/>
        <v>1.4201388888888888</v>
      </c>
      <c r="AR171" s="8" t="str">
        <f t="shared" si="5"/>
        <v>1868AUSATL1535</v>
      </c>
      <c r="AS171" s="8">
        <f>VLOOKUP(AR171,[1]DATA!AR:AS,2,0)</f>
        <v>6</v>
      </c>
    </row>
    <row r="172" spans="1:45" ht="15" customHeight="1" x14ac:dyDescent="0.2">
      <c r="A172" s="7">
        <v>2577</v>
      </c>
      <c r="B172" s="8" t="s">
        <v>34</v>
      </c>
      <c r="C172" s="8" t="s">
        <v>59</v>
      </c>
      <c r="D172" s="8">
        <v>717</v>
      </c>
      <c r="E172" s="9">
        <v>0.6743055555555556</v>
      </c>
      <c r="F172" s="9">
        <v>0.73125000000000007</v>
      </c>
      <c r="G172" s="8" t="s">
        <v>22</v>
      </c>
      <c r="H172" s="8" t="s">
        <v>22</v>
      </c>
      <c r="I172" s="8" t="s">
        <v>22</v>
      </c>
      <c r="J172" s="8" t="s">
        <v>22</v>
      </c>
      <c r="K172" s="8" t="s">
        <v>22</v>
      </c>
      <c r="L172" s="8" t="s">
        <v>22</v>
      </c>
      <c r="M172" s="8"/>
      <c r="N172" s="8" t="s">
        <v>22</v>
      </c>
      <c r="O172" s="8" t="s">
        <v>22</v>
      </c>
      <c r="P172" s="8" t="s">
        <v>22</v>
      </c>
      <c r="Q172" s="8" t="s">
        <v>22</v>
      </c>
      <c r="R172" s="8" t="s">
        <v>22</v>
      </c>
      <c r="S172" s="8" t="s">
        <v>22</v>
      </c>
      <c r="T172" s="8"/>
      <c r="U172" s="8" t="s">
        <v>22</v>
      </c>
      <c r="V172" s="8" t="s">
        <v>22</v>
      </c>
      <c r="W172" s="8" t="s">
        <v>22</v>
      </c>
      <c r="X172" s="8" t="s">
        <v>22</v>
      </c>
      <c r="Y172" s="8" t="s">
        <v>22</v>
      </c>
      <c r="Z172" s="8" t="s">
        <v>22</v>
      </c>
      <c r="AA172" s="8"/>
      <c r="AB172" s="8" t="s">
        <v>22</v>
      </c>
      <c r="AC172" s="8" t="s">
        <v>22</v>
      </c>
      <c r="AD172" s="8" t="s">
        <v>22</v>
      </c>
      <c r="AE172" s="8" t="s">
        <v>22</v>
      </c>
      <c r="AF172" s="8" t="s">
        <v>22</v>
      </c>
      <c r="AG172" s="8" t="s">
        <v>22</v>
      </c>
      <c r="AH172" s="8"/>
      <c r="AI172" s="8" t="s">
        <v>22</v>
      </c>
      <c r="AJ172" s="8" t="s">
        <v>22</v>
      </c>
      <c r="AK172" s="8"/>
      <c r="AL172" s="8">
        <v>82</v>
      </c>
      <c r="AM172" s="8">
        <v>352</v>
      </c>
      <c r="AN172" s="8">
        <v>5</v>
      </c>
      <c r="AO172" s="10">
        <f t="shared" si="4"/>
        <v>1.445138888888889</v>
      </c>
      <c r="AR172" s="8" t="str">
        <f t="shared" si="5"/>
        <v>2577ATLGPT1611</v>
      </c>
      <c r="AS172" s="8">
        <f>VLOOKUP(AR172,[1]DATA!AR:AS,2,0)</f>
        <v>4</v>
      </c>
    </row>
    <row r="173" spans="1:45" ht="15" customHeight="1" x14ac:dyDescent="0.2">
      <c r="A173" s="7">
        <v>881</v>
      </c>
      <c r="B173" s="8" t="s">
        <v>34</v>
      </c>
      <c r="C173" s="8" t="s">
        <v>55</v>
      </c>
      <c r="D173" s="8">
        <v>321</v>
      </c>
      <c r="E173" s="9">
        <v>0.70138888888888884</v>
      </c>
      <c r="F173" s="9">
        <v>0.80486111111111114</v>
      </c>
      <c r="G173" s="8" t="s">
        <v>40</v>
      </c>
      <c r="H173" s="8" t="s">
        <v>40</v>
      </c>
      <c r="I173" s="8" t="s">
        <v>40</v>
      </c>
      <c r="J173" s="8" t="s">
        <v>40</v>
      </c>
      <c r="K173" s="8" t="s">
        <v>40</v>
      </c>
      <c r="L173" s="8" t="s">
        <v>40</v>
      </c>
      <c r="M173" s="8" t="s">
        <v>40</v>
      </c>
      <c r="N173" s="8" t="s">
        <v>40</v>
      </c>
      <c r="O173" s="8" t="s">
        <v>40</v>
      </c>
      <c r="P173" s="8" t="s">
        <v>40</v>
      </c>
      <c r="Q173" s="8" t="s">
        <v>40</v>
      </c>
      <c r="R173" s="8" t="s">
        <v>40</v>
      </c>
      <c r="S173" s="8" t="s">
        <v>40</v>
      </c>
      <c r="T173" s="8"/>
      <c r="U173" s="8" t="s">
        <v>40</v>
      </c>
      <c r="V173" s="8" t="s">
        <v>40</v>
      </c>
      <c r="W173" s="8" t="s">
        <v>40</v>
      </c>
      <c r="X173" s="8" t="s">
        <v>40</v>
      </c>
      <c r="Y173" s="8" t="s">
        <v>40</v>
      </c>
      <c r="Z173" s="8" t="s">
        <v>40</v>
      </c>
      <c r="AA173" s="8" t="s">
        <v>40</v>
      </c>
      <c r="AB173" s="8" t="s">
        <v>40</v>
      </c>
      <c r="AC173" s="8" t="s">
        <v>40</v>
      </c>
      <c r="AD173" s="8" t="s">
        <v>40</v>
      </c>
      <c r="AE173" s="8" t="s">
        <v>40</v>
      </c>
      <c r="AF173" s="8" t="s">
        <v>40</v>
      </c>
      <c r="AG173" s="8" t="s">
        <v>40</v>
      </c>
      <c r="AH173" s="8" t="s">
        <v>40</v>
      </c>
      <c r="AI173" s="8" t="s">
        <v>40</v>
      </c>
      <c r="AJ173" s="8" t="s">
        <v>40</v>
      </c>
      <c r="AK173" s="8"/>
      <c r="AL173" s="8">
        <v>149</v>
      </c>
      <c r="AM173" s="8">
        <v>812</v>
      </c>
      <c r="AN173" s="8">
        <v>5</v>
      </c>
      <c r="AO173" s="10">
        <f t="shared" si="4"/>
        <v>1.4722222222222223</v>
      </c>
      <c r="AR173" s="8" t="str">
        <f t="shared" si="5"/>
        <v>0881ATLAUS1650</v>
      </c>
      <c r="AS173" s="8">
        <f>VLOOKUP(AR173,[1]DATA!AR:AS,2,0)</f>
        <v>6</v>
      </c>
    </row>
    <row r="174" spans="1:45" ht="15" customHeight="1" x14ac:dyDescent="0.2">
      <c r="A174" s="7">
        <v>1662</v>
      </c>
      <c r="B174" s="8" t="s">
        <v>34</v>
      </c>
      <c r="C174" s="8" t="s">
        <v>58</v>
      </c>
      <c r="D174" s="8">
        <v>717</v>
      </c>
      <c r="E174" s="9">
        <v>0.70833333333333337</v>
      </c>
      <c r="F174" s="9">
        <v>0.74652777777777779</v>
      </c>
      <c r="G174" s="8" t="s">
        <v>22</v>
      </c>
      <c r="H174" s="8" t="s">
        <v>22</v>
      </c>
      <c r="I174" s="8" t="s">
        <v>22</v>
      </c>
      <c r="J174" s="8" t="s">
        <v>22</v>
      </c>
      <c r="K174" s="8" t="s">
        <v>22</v>
      </c>
      <c r="L174" s="8" t="s">
        <v>22</v>
      </c>
      <c r="M174" s="8" t="s">
        <v>22</v>
      </c>
      <c r="N174" s="8" t="s">
        <v>22</v>
      </c>
      <c r="O174" s="8" t="s">
        <v>22</v>
      </c>
      <c r="P174" s="8" t="s">
        <v>22</v>
      </c>
      <c r="Q174" s="8" t="s">
        <v>22</v>
      </c>
      <c r="R174" s="8" t="s">
        <v>22</v>
      </c>
      <c r="S174" s="8" t="s">
        <v>22</v>
      </c>
      <c r="T174" s="8" t="s">
        <v>22</v>
      </c>
      <c r="U174" s="8" t="s">
        <v>22</v>
      </c>
      <c r="V174" s="8" t="s">
        <v>22</v>
      </c>
      <c r="W174" s="8" t="s">
        <v>22</v>
      </c>
      <c r="X174" s="8" t="s">
        <v>22</v>
      </c>
      <c r="Y174" s="8" t="s">
        <v>22</v>
      </c>
      <c r="Z174" s="8" t="s">
        <v>22</v>
      </c>
      <c r="AA174" s="8" t="s">
        <v>22</v>
      </c>
      <c r="AB174" s="8" t="s">
        <v>22</v>
      </c>
      <c r="AC174" s="8" t="s">
        <v>22</v>
      </c>
      <c r="AD174" s="8" t="s">
        <v>22</v>
      </c>
      <c r="AE174" s="8" t="s">
        <v>22</v>
      </c>
      <c r="AF174" s="8" t="s">
        <v>22</v>
      </c>
      <c r="AG174" s="8" t="s">
        <v>22</v>
      </c>
      <c r="AH174" s="8" t="s">
        <v>22</v>
      </c>
      <c r="AI174" s="8" t="s">
        <v>22</v>
      </c>
      <c r="AJ174" s="8" t="s">
        <v>22</v>
      </c>
      <c r="AK174" s="8"/>
      <c r="AL174" s="8">
        <v>55</v>
      </c>
      <c r="AM174" s="8">
        <v>153</v>
      </c>
      <c r="AN174" s="8">
        <v>5</v>
      </c>
      <c r="AO174" s="10">
        <f t="shared" si="4"/>
        <v>1.4791666666666667</v>
      </c>
      <c r="AR174" s="8" t="str">
        <f t="shared" si="5"/>
        <v>1662ATLGSP1700</v>
      </c>
      <c r="AS174" s="8">
        <f>VLOOKUP(AR174,[1]DATA!AR:AS,2,0)</f>
        <v>4</v>
      </c>
    </row>
    <row r="175" spans="1:45" ht="15" customHeight="1" x14ac:dyDescent="0.2">
      <c r="A175" s="15">
        <v>1546</v>
      </c>
      <c r="B175" s="15" t="s">
        <v>30</v>
      </c>
      <c r="C175" s="15" t="s">
        <v>34</v>
      </c>
      <c r="D175" s="8">
        <v>321</v>
      </c>
      <c r="E175" s="9">
        <v>0.7284722222222223</v>
      </c>
      <c r="F175" s="9">
        <v>0.87986111111111109</v>
      </c>
      <c r="G175" s="8" t="s">
        <v>40</v>
      </c>
      <c r="H175" s="8" t="s">
        <v>40</v>
      </c>
      <c r="I175" s="8" t="s">
        <v>40</v>
      </c>
      <c r="J175" s="8" t="s">
        <v>40</v>
      </c>
      <c r="K175" s="8" t="s">
        <v>40</v>
      </c>
      <c r="L175" s="8" t="s">
        <v>40</v>
      </c>
      <c r="M175" s="8"/>
      <c r="N175" s="8" t="s">
        <v>40</v>
      </c>
      <c r="O175" s="8" t="s">
        <v>40</v>
      </c>
      <c r="P175" s="8" t="s">
        <v>40</v>
      </c>
      <c r="Q175" s="8" t="s">
        <v>40</v>
      </c>
      <c r="R175" s="8" t="s">
        <v>40</v>
      </c>
      <c r="S175" s="8" t="s">
        <v>40</v>
      </c>
      <c r="T175" s="8"/>
      <c r="U175" s="8" t="s">
        <v>40</v>
      </c>
      <c r="V175" s="8" t="s">
        <v>40</v>
      </c>
      <c r="W175" s="8" t="s">
        <v>40</v>
      </c>
      <c r="X175" s="8" t="s">
        <v>40</v>
      </c>
      <c r="Y175" s="8" t="s">
        <v>40</v>
      </c>
      <c r="Z175" s="8" t="s">
        <v>40</v>
      </c>
      <c r="AA175" s="8"/>
      <c r="AB175" s="8" t="s">
        <v>40</v>
      </c>
      <c r="AC175" s="8" t="s">
        <v>40</v>
      </c>
      <c r="AD175" s="8" t="s">
        <v>40</v>
      </c>
      <c r="AE175" s="8" t="s">
        <v>40</v>
      </c>
      <c r="AF175" s="8" t="s">
        <v>40</v>
      </c>
      <c r="AG175" s="8" t="s">
        <v>40</v>
      </c>
      <c r="AH175" s="8"/>
      <c r="AI175" s="8" t="s">
        <v>40</v>
      </c>
      <c r="AJ175" s="8" t="s">
        <v>40</v>
      </c>
      <c r="AK175" s="8"/>
      <c r="AL175" s="8">
        <v>218</v>
      </c>
      <c r="AM175" s="8">
        <v>1587</v>
      </c>
      <c r="AN175" s="8">
        <v>5</v>
      </c>
      <c r="AO175" s="10">
        <f t="shared" si="4"/>
        <v>1.4993055555555557</v>
      </c>
      <c r="AQ175" s="8">
        <v>82</v>
      </c>
      <c r="AR175" s="8" t="str">
        <f t="shared" si="5"/>
        <v>1546PHXATL1729</v>
      </c>
      <c r="AS175" s="8">
        <f>VLOOKUP(AR175,[1]DATA!AR:AS,2,0)</f>
        <v>8.5</v>
      </c>
    </row>
    <row r="176" spans="1:45" ht="15" customHeight="1" x14ac:dyDescent="0.2">
      <c r="A176" s="7">
        <v>2402</v>
      </c>
      <c r="B176" s="7" t="s">
        <v>55</v>
      </c>
      <c r="C176" s="7" t="s">
        <v>34</v>
      </c>
      <c r="D176" s="8">
        <v>321</v>
      </c>
      <c r="E176" s="9">
        <v>0.73263888888888884</v>
      </c>
      <c r="F176" s="9">
        <v>0.8222222222222223</v>
      </c>
      <c r="G176" s="8" t="s">
        <v>40</v>
      </c>
      <c r="H176" s="8" t="s">
        <v>40</v>
      </c>
      <c r="I176" s="8" t="s">
        <v>40</v>
      </c>
      <c r="J176" s="8" t="s">
        <v>40</v>
      </c>
      <c r="K176" s="8" t="s">
        <v>40</v>
      </c>
      <c r="L176" s="8" t="s">
        <v>40</v>
      </c>
      <c r="M176" s="8" t="s">
        <v>40</v>
      </c>
      <c r="N176" s="8" t="s">
        <v>40</v>
      </c>
      <c r="O176" s="8" t="s">
        <v>40</v>
      </c>
      <c r="P176" s="8" t="s">
        <v>40</v>
      </c>
      <c r="Q176" s="8" t="s">
        <v>40</v>
      </c>
      <c r="R176" s="8" t="s">
        <v>40</v>
      </c>
      <c r="S176" s="8" t="s">
        <v>40</v>
      </c>
      <c r="T176" s="8" t="s">
        <v>40</v>
      </c>
      <c r="U176" s="8" t="s">
        <v>40</v>
      </c>
      <c r="V176" s="8" t="s">
        <v>40</v>
      </c>
      <c r="W176" s="8" t="s">
        <v>40</v>
      </c>
      <c r="X176" s="8" t="s">
        <v>40</v>
      </c>
      <c r="Y176" s="8" t="s">
        <v>40</v>
      </c>
      <c r="Z176" s="8" t="s">
        <v>40</v>
      </c>
      <c r="AA176" s="8" t="s">
        <v>40</v>
      </c>
      <c r="AB176" s="8" t="s">
        <v>40</v>
      </c>
      <c r="AC176" s="8" t="s">
        <v>40</v>
      </c>
      <c r="AD176" s="8" t="s">
        <v>40</v>
      </c>
      <c r="AE176" s="8" t="s">
        <v>40</v>
      </c>
      <c r="AF176" s="8" t="s">
        <v>40</v>
      </c>
      <c r="AG176" s="8" t="s">
        <v>40</v>
      </c>
      <c r="AH176" s="8" t="s">
        <v>40</v>
      </c>
      <c r="AI176" s="8" t="s">
        <v>40</v>
      </c>
      <c r="AJ176" s="8" t="s">
        <v>40</v>
      </c>
      <c r="AK176" s="8"/>
      <c r="AL176" s="8">
        <v>129</v>
      </c>
      <c r="AM176" s="8">
        <v>812</v>
      </c>
      <c r="AN176" s="8">
        <v>5</v>
      </c>
      <c r="AO176" s="10">
        <f t="shared" si="4"/>
        <v>1.5034722222222223</v>
      </c>
      <c r="AR176" s="8" t="str">
        <f t="shared" si="5"/>
        <v>2402AUSATL1735</v>
      </c>
      <c r="AS176" s="8">
        <f>VLOOKUP(AR176,[1]DATA!AR:AS,2,0)</f>
        <v>6</v>
      </c>
    </row>
    <row r="177" spans="1:45" ht="15" customHeight="1" x14ac:dyDescent="0.2">
      <c r="A177" s="7">
        <v>2121</v>
      </c>
      <c r="B177" s="8" t="s">
        <v>34</v>
      </c>
      <c r="C177" s="8" t="s">
        <v>57</v>
      </c>
      <c r="D177" s="8" t="s">
        <v>16</v>
      </c>
      <c r="E177" s="9">
        <v>0.73958333333333337</v>
      </c>
      <c r="F177" s="9">
        <v>0.8833333333333333</v>
      </c>
      <c r="G177" s="8">
        <v>8</v>
      </c>
      <c r="H177" s="8">
        <v>8</v>
      </c>
      <c r="I177" s="8"/>
      <c r="J177" s="8"/>
      <c r="K177" s="8" t="s">
        <v>17</v>
      </c>
      <c r="L177" s="8" t="s">
        <v>17</v>
      </c>
      <c r="M177" s="8"/>
      <c r="N177" s="8" t="s">
        <v>17</v>
      </c>
      <c r="O177" s="8" t="s">
        <v>17</v>
      </c>
      <c r="P177" s="8"/>
      <c r="Q177" s="8"/>
      <c r="R177" s="8" t="s">
        <v>17</v>
      </c>
      <c r="S177" s="8" t="s">
        <v>17</v>
      </c>
      <c r="T177" s="8"/>
      <c r="U177" s="8" t="s">
        <v>17</v>
      </c>
      <c r="V177" s="8" t="s">
        <v>17</v>
      </c>
      <c r="W177" s="8"/>
      <c r="X177" s="8"/>
      <c r="Y177" s="8" t="s">
        <v>17</v>
      </c>
      <c r="Z177" s="8" t="s">
        <v>17</v>
      </c>
      <c r="AA177" s="8"/>
      <c r="AB177" s="8" t="s">
        <v>17</v>
      </c>
      <c r="AC177" s="8" t="s">
        <v>17</v>
      </c>
      <c r="AD177" s="8"/>
      <c r="AE177" s="8"/>
      <c r="AF177" s="8" t="s">
        <v>17</v>
      </c>
      <c r="AG177" s="8" t="s">
        <v>17</v>
      </c>
      <c r="AH177" s="8"/>
      <c r="AI177" s="8" t="s">
        <v>17</v>
      </c>
      <c r="AJ177" s="8" t="s">
        <v>17</v>
      </c>
      <c r="AK177" s="8"/>
      <c r="AL177" s="8">
        <v>207</v>
      </c>
      <c r="AM177" s="8">
        <v>1282</v>
      </c>
      <c r="AN177" s="8">
        <v>5</v>
      </c>
      <c r="AO177" s="10">
        <f t="shared" si="4"/>
        <v>1.5104166666666667</v>
      </c>
      <c r="AP177"/>
      <c r="AR177" s="8" t="str">
        <f t="shared" si="5"/>
        <v>2121ATLELP1745</v>
      </c>
      <c r="AS177" s="8">
        <f>VLOOKUP(AR177,[1]DATA!AR:AS,2,0)</f>
        <v>8</v>
      </c>
    </row>
    <row r="178" spans="1:45" ht="15" customHeight="1" x14ac:dyDescent="0.2">
      <c r="A178" s="7">
        <v>2136</v>
      </c>
      <c r="B178" s="8" t="s">
        <v>57</v>
      </c>
      <c r="C178" s="8" t="s">
        <v>34</v>
      </c>
      <c r="D178" s="8" t="s">
        <v>37</v>
      </c>
      <c r="E178" s="9">
        <v>0.74722222222222223</v>
      </c>
      <c r="F178" s="9">
        <v>0.87430555555555556</v>
      </c>
      <c r="G178" s="8">
        <v>9</v>
      </c>
      <c r="H178" s="8">
        <v>9</v>
      </c>
      <c r="I178" s="8" t="s">
        <v>17</v>
      </c>
      <c r="J178" s="8">
        <v>9</v>
      </c>
      <c r="K178" s="8">
        <v>9</v>
      </c>
      <c r="L178" s="8">
        <v>9</v>
      </c>
      <c r="M178" s="8">
        <v>9</v>
      </c>
      <c r="N178" s="8">
        <v>9</v>
      </c>
      <c r="O178" s="8">
        <v>9</v>
      </c>
      <c r="P178" s="8">
        <v>9</v>
      </c>
      <c r="Q178" s="8">
        <v>9</v>
      </c>
      <c r="R178" s="8">
        <v>9</v>
      </c>
      <c r="S178" s="8">
        <v>9</v>
      </c>
      <c r="T178" s="8">
        <v>9</v>
      </c>
      <c r="U178" s="8">
        <v>9</v>
      </c>
      <c r="V178" s="8">
        <v>9</v>
      </c>
      <c r="W178" s="8">
        <v>9</v>
      </c>
      <c r="X178" s="8">
        <v>9</v>
      </c>
      <c r="Y178" s="8">
        <v>9</v>
      </c>
      <c r="Z178" s="8">
        <v>9</v>
      </c>
      <c r="AA178" s="8">
        <v>9</v>
      </c>
      <c r="AB178" s="8">
        <v>9</v>
      </c>
      <c r="AC178" s="8">
        <v>9</v>
      </c>
      <c r="AD178" s="8">
        <v>9</v>
      </c>
      <c r="AE178" s="8">
        <v>9</v>
      </c>
      <c r="AF178" s="8">
        <v>9</v>
      </c>
      <c r="AG178" s="8">
        <v>9</v>
      </c>
      <c r="AH178" s="8">
        <v>9</v>
      </c>
      <c r="AI178" s="8">
        <v>9</v>
      </c>
      <c r="AJ178" s="8">
        <v>9</v>
      </c>
      <c r="AK178" s="8"/>
      <c r="AL178" s="8">
        <v>183</v>
      </c>
      <c r="AM178" s="8">
        <v>1282</v>
      </c>
      <c r="AN178" s="8">
        <v>5</v>
      </c>
      <c r="AO178" s="10">
        <f t="shared" si="4"/>
        <v>1.5180555555555557</v>
      </c>
      <c r="AP178"/>
      <c r="AR178" s="8" t="str">
        <f t="shared" si="5"/>
        <v>2136ELPATL1756</v>
      </c>
      <c r="AS178" s="8">
        <f>VLOOKUP(AR178,[1]DATA!AR:AS,2,0)</f>
        <v>8</v>
      </c>
    </row>
    <row r="179" spans="1:45" ht="15" customHeight="1" x14ac:dyDescent="0.2">
      <c r="A179" s="7">
        <v>2577</v>
      </c>
      <c r="B179" s="8" t="s">
        <v>59</v>
      </c>
      <c r="C179" s="8" t="s">
        <v>34</v>
      </c>
      <c r="D179" s="8">
        <v>717</v>
      </c>
      <c r="E179" s="9">
        <v>0.75694444444444453</v>
      </c>
      <c r="F179" s="9">
        <v>0.81666666666666676</v>
      </c>
      <c r="G179" s="8" t="s">
        <v>22</v>
      </c>
      <c r="H179" s="8" t="s">
        <v>22</v>
      </c>
      <c r="I179" s="8" t="s">
        <v>22</v>
      </c>
      <c r="J179" s="8" t="s">
        <v>22</v>
      </c>
      <c r="K179" s="8" t="s">
        <v>22</v>
      </c>
      <c r="L179" s="8" t="s">
        <v>22</v>
      </c>
      <c r="M179" s="8"/>
      <c r="N179" s="8" t="s">
        <v>22</v>
      </c>
      <c r="O179" s="8" t="s">
        <v>22</v>
      </c>
      <c r="P179" s="8" t="s">
        <v>22</v>
      </c>
      <c r="Q179" s="8" t="s">
        <v>22</v>
      </c>
      <c r="R179" s="8" t="s">
        <v>22</v>
      </c>
      <c r="S179" s="8" t="s">
        <v>22</v>
      </c>
      <c r="T179" s="8"/>
      <c r="U179" s="8" t="s">
        <v>22</v>
      </c>
      <c r="V179" s="8" t="s">
        <v>22</v>
      </c>
      <c r="W179" s="8" t="s">
        <v>22</v>
      </c>
      <c r="X179" s="8" t="s">
        <v>22</v>
      </c>
      <c r="Y179" s="8" t="s">
        <v>22</v>
      </c>
      <c r="Z179" s="8" t="s">
        <v>22</v>
      </c>
      <c r="AA179" s="8"/>
      <c r="AB179" s="8" t="s">
        <v>22</v>
      </c>
      <c r="AC179" s="8" t="s">
        <v>22</v>
      </c>
      <c r="AD179" s="8" t="s">
        <v>22</v>
      </c>
      <c r="AE179" s="8" t="s">
        <v>22</v>
      </c>
      <c r="AF179" s="8" t="s">
        <v>22</v>
      </c>
      <c r="AG179" s="8" t="s">
        <v>22</v>
      </c>
      <c r="AH179" s="8"/>
      <c r="AI179" s="8" t="s">
        <v>22</v>
      </c>
      <c r="AJ179" s="8" t="s">
        <v>22</v>
      </c>
      <c r="AK179" s="8"/>
      <c r="AL179" s="8">
        <v>86</v>
      </c>
      <c r="AM179" s="8">
        <v>352</v>
      </c>
      <c r="AN179" s="8">
        <v>5</v>
      </c>
      <c r="AO179" s="10">
        <f t="shared" si="4"/>
        <v>1.5277777777777779</v>
      </c>
      <c r="AP179"/>
      <c r="AR179" s="8" t="str">
        <f t="shared" si="5"/>
        <v>2577GPTATL1810</v>
      </c>
      <c r="AS179" s="8">
        <f>VLOOKUP(AR179,[1]DATA!AR:AS,2,0)</f>
        <v>4</v>
      </c>
    </row>
    <row r="180" spans="1:45" ht="15" customHeight="1" x14ac:dyDescent="0.2">
      <c r="A180" s="7">
        <v>1398</v>
      </c>
      <c r="B180" s="8" t="s">
        <v>34</v>
      </c>
      <c r="C180" s="8" t="s">
        <v>56</v>
      </c>
      <c r="D180" s="8" t="s">
        <v>62</v>
      </c>
      <c r="E180" s="9">
        <v>0.76041666666666663</v>
      </c>
      <c r="F180" s="9">
        <v>0.85416666666666663</v>
      </c>
      <c r="G180" s="8" t="s">
        <v>22</v>
      </c>
      <c r="H180" s="8" t="s">
        <v>22</v>
      </c>
      <c r="I180" s="8" t="s">
        <v>63</v>
      </c>
      <c r="J180" s="8" t="s">
        <v>63</v>
      </c>
      <c r="K180" s="8" t="s">
        <v>63</v>
      </c>
      <c r="L180" s="8" t="s">
        <v>63</v>
      </c>
      <c r="M180" s="8" t="s">
        <v>22</v>
      </c>
      <c r="N180" s="8" t="s">
        <v>63</v>
      </c>
      <c r="O180" s="8" t="s">
        <v>63</v>
      </c>
      <c r="P180" s="8" t="s">
        <v>63</v>
      </c>
      <c r="Q180" s="8" t="s">
        <v>63</v>
      </c>
      <c r="R180" s="8" t="s">
        <v>63</v>
      </c>
      <c r="S180" s="8" t="s">
        <v>63</v>
      </c>
      <c r="T180" s="8" t="s">
        <v>22</v>
      </c>
      <c r="U180" s="8" t="s">
        <v>63</v>
      </c>
      <c r="V180" s="8" t="s">
        <v>63</v>
      </c>
      <c r="W180" s="8">
        <v>8</v>
      </c>
      <c r="X180" s="8" t="s">
        <v>63</v>
      </c>
      <c r="Y180" s="8">
        <v>8</v>
      </c>
      <c r="Z180" s="8" t="s">
        <v>63</v>
      </c>
      <c r="AA180" s="8" t="s">
        <v>22</v>
      </c>
      <c r="AB180" s="8">
        <v>8</v>
      </c>
      <c r="AC180" s="8" t="s">
        <v>63</v>
      </c>
      <c r="AD180" s="8">
        <v>8</v>
      </c>
      <c r="AE180" s="8" t="s">
        <v>63</v>
      </c>
      <c r="AF180" s="8" t="s">
        <v>22</v>
      </c>
      <c r="AG180" s="8" t="s">
        <v>63</v>
      </c>
      <c r="AH180" s="8" t="s">
        <v>22</v>
      </c>
      <c r="AI180" s="8">
        <v>8</v>
      </c>
      <c r="AJ180" s="8" t="s">
        <v>63</v>
      </c>
      <c r="AK180" s="8"/>
      <c r="AL180" s="8">
        <v>135</v>
      </c>
      <c r="AM180" s="8">
        <v>696</v>
      </c>
      <c r="AN180" s="8">
        <v>5</v>
      </c>
      <c r="AO180" s="10">
        <f t="shared" si="4"/>
        <v>1.53125</v>
      </c>
      <c r="AP180"/>
      <c r="AR180" s="8" t="str">
        <f t="shared" si="5"/>
        <v>1398ATLHOU1815</v>
      </c>
      <c r="AS180" s="8">
        <f>VLOOKUP(AR180,[1]DATA!AR:AS,2,0)</f>
        <v>5</v>
      </c>
    </row>
    <row r="181" spans="1:45" ht="15" customHeight="1" x14ac:dyDescent="0.2">
      <c r="A181" s="15">
        <v>2046</v>
      </c>
      <c r="B181" s="15" t="s">
        <v>34</v>
      </c>
      <c r="C181" s="15" t="s">
        <v>30</v>
      </c>
      <c r="D181" s="8">
        <v>321</v>
      </c>
      <c r="E181" s="9">
        <v>0.76041666666666663</v>
      </c>
      <c r="F181" s="9">
        <v>0.93402777777777779</v>
      </c>
      <c r="G181" s="8" t="s">
        <v>40</v>
      </c>
      <c r="H181" s="8" t="s">
        <v>40</v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>
        <v>250</v>
      </c>
      <c r="AM181" s="8">
        <v>1587</v>
      </c>
      <c r="AN181" s="8">
        <v>5</v>
      </c>
      <c r="AO181" s="10">
        <f t="shared" si="4"/>
        <v>1.53125</v>
      </c>
      <c r="AP181"/>
      <c r="AR181" s="8" t="str">
        <f t="shared" si="5"/>
        <v>2046ATLPHX1815</v>
      </c>
      <c r="AS181" s="8">
        <f>VLOOKUP(AR181,[1]DATA!AR:AS,2,0)</f>
        <v>8.5</v>
      </c>
    </row>
    <row r="182" spans="1:45" ht="15" customHeight="1" x14ac:dyDescent="0.2">
      <c r="A182" s="15">
        <v>1228</v>
      </c>
      <c r="B182" s="15" t="s">
        <v>34</v>
      </c>
      <c r="C182" s="15" t="s">
        <v>30</v>
      </c>
      <c r="D182" s="8">
        <v>321</v>
      </c>
      <c r="E182" s="9">
        <v>0.76458333333333339</v>
      </c>
      <c r="F182" s="9">
        <v>0.9375</v>
      </c>
      <c r="G182" s="8"/>
      <c r="H182" s="8"/>
      <c r="I182" s="8" t="s">
        <v>40</v>
      </c>
      <c r="J182" s="8" t="s">
        <v>40</v>
      </c>
      <c r="K182" s="8" t="s">
        <v>40</v>
      </c>
      <c r="L182" s="8" t="s">
        <v>40</v>
      </c>
      <c r="M182" s="8"/>
      <c r="N182" s="8" t="s">
        <v>40</v>
      </c>
      <c r="O182" s="8" t="s">
        <v>40</v>
      </c>
      <c r="P182" s="8" t="s">
        <v>40</v>
      </c>
      <c r="Q182" s="8" t="s">
        <v>40</v>
      </c>
      <c r="R182" s="8" t="s">
        <v>40</v>
      </c>
      <c r="S182" s="8" t="s">
        <v>40</v>
      </c>
      <c r="T182" s="8"/>
      <c r="U182" s="8" t="s">
        <v>40</v>
      </c>
      <c r="V182" s="8" t="s">
        <v>40</v>
      </c>
      <c r="W182" s="8" t="s">
        <v>40</v>
      </c>
      <c r="X182" s="8" t="s">
        <v>40</v>
      </c>
      <c r="Y182" s="8" t="s">
        <v>40</v>
      </c>
      <c r="Z182" s="8" t="s">
        <v>40</v>
      </c>
      <c r="AA182" s="8"/>
      <c r="AB182" s="8" t="s">
        <v>40</v>
      </c>
      <c r="AC182" s="8" t="s">
        <v>40</v>
      </c>
      <c r="AD182" s="8" t="s">
        <v>40</v>
      </c>
      <c r="AE182" s="8" t="s">
        <v>40</v>
      </c>
      <c r="AF182" s="8" t="s">
        <v>40</v>
      </c>
      <c r="AG182" s="8" t="s">
        <v>40</v>
      </c>
      <c r="AH182" s="8"/>
      <c r="AI182" s="8" t="s">
        <v>40</v>
      </c>
      <c r="AJ182" s="8" t="s">
        <v>40</v>
      </c>
      <c r="AK182" s="8"/>
      <c r="AL182" s="8">
        <v>249</v>
      </c>
      <c r="AM182" s="8">
        <v>1587</v>
      </c>
      <c r="AN182" s="8">
        <v>5</v>
      </c>
      <c r="AO182" s="10">
        <f t="shared" si="4"/>
        <v>1.5354166666666669</v>
      </c>
      <c r="AP182"/>
      <c r="AR182" s="8" t="str">
        <f t="shared" si="5"/>
        <v>1228ATLPHX1821</v>
      </c>
      <c r="AS182" s="8">
        <f>VLOOKUP(AR182,[1]DATA!AR:AS,2,0)</f>
        <v>8.5</v>
      </c>
    </row>
    <row r="183" spans="1:45" ht="15" customHeight="1" x14ac:dyDescent="0.2">
      <c r="A183" s="15">
        <v>1834</v>
      </c>
      <c r="B183" s="15" t="s">
        <v>34</v>
      </c>
      <c r="C183" s="15" t="s">
        <v>30</v>
      </c>
      <c r="D183" s="8">
        <v>321</v>
      </c>
      <c r="E183" s="9">
        <v>0.76736111111111116</v>
      </c>
      <c r="F183" s="9">
        <v>0.94166666666666676</v>
      </c>
      <c r="G183" s="8"/>
      <c r="H183" s="8"/>
      <c r="I183" s="8"/>
      <c r="J183" s="8"/>
      <c r="K183" s="8"/>
      <c r="L183" s="8"/>
      <c r="M183" s="8" t="s">
        <v>40</v>
      </c>
      <c r="N183" s="8"/>
      <c r="O183" s="8"/>
      <c r="P183" s="8"/>
      <c r="Q183" s="8"/>
      <c r="R183" s="8"/>
      <c r="S183" s="8"/>
      <c r="T183" s="8" t="s">
        <v>40</v>
      </c>
      <c r="U183" s="8"/>
      <c r="V183" s="8"/>
      <c r="W183" s="8"/>
      <c r="X183" s="8"/>
      <c r="Y183" s="8"/>
      <c r="Z183" s="8"/>
      <c r="AA183" s="8" t="s">
        <v>40</v>
      </c>
      <c r="AB183" s="8"/>
      <c r="AC183" s="8"/>
      <c r="AD183" s="8"/>
      <c r="AE183" s="8"/>
      <c r="AF183" s="8"/>
      <c r="AG183" s="8"/>
      <c r="AH183" s="8" t="s">
        <v>40</v>
      </c>
      <c r="AI183" s="8"/>
      <c r="AJ183" s="8"/>
      <c r="AK183" s="8"/>
      <c r="AL183" s="8">
        <v>251</v>
      </c>
      <c r="AM183" s="8">
        <v>1587</v>
      </c>
      <c r="AN183" s="8">
        <v>5</v>
      </c>
      <c r="AO183" s="10">
        <f t="shared" si="4"/>
        <v>1.5381944444444446</v>
      </c>
      <c r="AP183"/>
      <c r="AR183" s="8" t="str">
        <f t="shared" si="5"/>
        <v>1834ATLPHX1825</v>
      </c>
      <c r="AS183" s="8">
        <f>VLOOKUP(AR183,[1]DATA!AR:AS,2,0)</f>
        <v>8.5</v>
      </c>
    </row>
    <row r="184" spans="1:45" ht="15" customHeight="1" x14ac:dyDescent="0.2">
      <c r="A184" s="7">
        <v>1912</v>
      </c>
      <c r="B184" s="8" t="s">
        <v>56</v>
      </c>
      <c r="C184" s="8" t="s">
        <v>34</v>
      </c>
      <c r="D184" s="8">
        <v>717</v>
      </c>
      <c r="E184" s="9">
        <v>0.76874999999999993</v>
      </c>
      <c r="F184" s="9">
        <v>0.85416666666666663</v>
      </c>
      <c r="G184" s="8" t="s">
        <v>22</v>
      </c>
      <c r="H184" s="8" t="s">
        <v>22</v>
      </c>
      <c r="I184" s="8" t="s">
        <v>22</v>
      </c>
      <c r="J184" s="8" t="s">
        <v>22</v>
      </c>
      <c r="K184" s="8" t="s">
        <v>22</v>
      </c>
      <c r="L184" s="8" t="s">
        <v>22</v>
      </c>
      <c r="M184" s="8" t="s">
        <v>22</v>
      </c>
      <c r="N184" s="8" t="s">
        <v>22</v>
      </c>
      <c r="O184" s="8" t="s">
        <v>22</v>
      </c>
      <c r="P184" s="8" t="s">
        <v>22</v>
      </c>
      <c r="Q184" s="8" t="s">
        <v>22</v>
      </c>
      <c r="R184" s="8" t="s">
        <v>22</v>
      </c>
      <c r="S184" s="8" t="s">
        <v>22</v>
      </c>
      <c r="T184" s="8" t="s">
        <v>22</v>
      </c>
      <c r="U184" s="8" t="s">
        <v>22</v>
      </c>
      <c r="V184" s="8" t="s">
        <v>22</v>
      </c>
      <c r="W184" s="8" t="s">
        <v>22</v>
      </c>
      <c r="X184" s="8" t="s">
        <v>22</v>
      </c>
      <c r="Y184" s="8" t="s">
        <v>22</v>
      </c>
      <c r="Z184" s="8" t="s">
        <v>22</v>
      </c>
      <c r="AA184" s="8" t="s">
        <v>22</v>
      </c>
      <c r="AB184" s="8" t="s">
        <v>22</v>
      </c>
      <c r="AC184" s="8" t="s">
        <v>22</v>
      </c>
      <c r="AD184" s="8" t="s">
        <v>22</v>
      </c>
      <c r="AE184" s="8" t="s">
        <v>22</v>
      </c>
      <c r="AF184" s="8" t="s">
        <v>22</v>
      </c>
      <c r="AG184" s="8" t="s">
        <v>22</v>
      </c>
      <c r="AH184" s="8" t="s">
        <v>22</v>
      </c>
      <c r="AI184" s="8" t="s">
        <v>22</v>
      </c>
      <c r="AJ184" s="8" t="s">
        <v>22</v>
      </c>
      <c r="AK184" s="8"/>
      <c r="AL184" s="8">
        <v>123</v>
      </c>
      <c r="AM184" s="8">
        <v>696</v>
      </c>
      <c r="AN184" s="8">
        <v>5</v>
      </c>
      <c r="AO184" s="10">
        <f t="shared" si="4"/>
        <v>1.5395833333333333</v>
      </c>
      <c r="AP184"/>
      <c r="AR184" s="8" t="str">
        <f t="shared" si="5"/>
        <v>1912HOUATL1827</v>
      </c>
      <c r="AS184" s="8">
        <f>VLOOKUP(AR184,[1]DATA!AR:AS,2,0)</f>
        <v>5</v>
      </c>
    </row>
    <row r="185" spans="1:45" ht="15" customHeight="1" x14ac:dyDescent="0.2">
      <c r="A185" s="7">
        <v>130</v>
      </c>
      <c r="B185" s="8" t="s">
        <v>58</v>
      </c>
      <c r="C185" s="8" t="s">
        <v>34</v>
      </c>
      <c r="D185" s="8">
        <v>717</v>
      </c>
      <c r="E185" s="9">
        <v>0.77083333333333337</v>
      </c>
      <c r="F185" s="9">
        <v>0.81597222222222221</v>
      </c>
      <c r="G185" s="8" t="s">
        <v>22</v>
      </c>
      <c r="H185" s="8" t="s">
        <v>22</v>
      </c>
      <c r="I185" s="8" t="s">
        <v>22</v>
      </c>
      <c r="J185" s="8" t="s">
        <v>22</v>
      </c>
      <c r="K185" s="8" t="s">
        <v>22</v>
      </c>
      <c r="L185" s="8" t="s">
        <v>22</v>
      </c>
      <c r="M185" s="8" t="s">
        <v>22</v>
      </c>
      <c r="N185" s="8" t="s">
        <v>22</v>
      </c>
      <c r="O185" s="8" t="s">
        <v>22</v>
      </c>
      <c r="P185" s="8" t="s">
        <v>22</v>
      </c>
      <c r="Q185" s="8" t="s">
        <v>22</v>
      </c>
      <c r="R185" s="8" t="s">
        <v>22</v>
      </c>
      <c r="S185" s="8" t="s">
        <v>22</v>
      </c>
      <c r="T185" s="8" t="s">
        <v>22</v>
      </c>
      <c r="U185" s="8" t="s">
        <v>22</v>
      </c>
      <c r="V185" s="8" t="s">
        <v>22</v>
      </c>
      <c r="W185" s="8" t="s">
        <v>22</v>
      </c>
      <c r="X185" s="8" t="s">
        <v>22</v>
      </c>
      <c r="Y185" s="8" t="s">
        <v>22</v>
      </c>
      <c r="Z185" s="8" t="s">
        <v>22</v>
      </c>
      <c r="AA185" s="8" t="s">
        <v>22</v>
      </c>
      <c r="AB185" s="8" t="s">
        <v>22</v>
      </c>
      <c r="AC185" s="8" t="s">
        <v>22</v>
      </c>
      <c r="AD185" s="8" t="s">
        <v>22</v>
      </c>
      <c r="AE185" s="8" t="s">
        <v>22</v>
      </c>
      <c r="AF185" s="8" t="s">
        <v>22</v>
      </c>
      <c r="AG185" s="8" t="s">
        <v>22</v>
      </c>
      <c r="AH185" s="8" t="s">
        <v>22</v>
      </c>
      <c r="AI185" s="8" t="s">
        <v>22</v>
      </c>
      <c r="AJ185" s="8" t="s">
        <v>22</v>
      </c>
      <c r="AK185" s="8"/>
      <c r="AL185" s="8">
        <v>65</v>
      </c>
      <c r="AM185" s="8">
        <v>153</v>
      </c>
      <c r="AN185" s="8">
        <v>5</v>
      </c>
      <c r="AO185" s="10">
        <f t="shared" si="4"/>
        <v>1.5416666666666667</v>
      </c>
      <c r="AP185"/>
      <c r="AR185" s="8" t="str">
        <f t="shared" si="5"/>
        <v>0130GSPATL1830</v>
      </c>
      <c r="AS185" s="8">
        <f>VLOOKUP(AR185,[1]DATA!AR:AS,2,0)</f>
        <v>4</v>
      </c>
    </row>
    <row r="186" spans="1:45" ht="15" customHeight="1" x14ac:dyDescent="0.2">
      <c r="A186" s="7">
        <v>2245</v>
      </c>
      <c r="B186" s="8" t="s">
        <v>34</v>
      </c>
      <c r="C186" s="8" t="s">
        <v>55</v>
      </c>
      <c r="D186" s="8">
        <v>321</v>
      </c>
      <c r="E186" s="9">
        <v>0.78819444444444453</v>
      </c>
      <c r="F186" s="9">
        <v>0.89027777777777783</v>
      </c>
      <c r="G186" s="8" t="s">
        <v>40</v>
      </c>
      <c r="H186" s="8" t="s">
        <v>40</v>
      </c>
      <c r="I186" s="8" t="s">
        <v>40</v>
      </c>
      <c r="J186" s="8" t="s">
        <v>40</v>
      </c>
      <c r="K186" s="8" t="s">
        <v>40</v>
      </c>
      <c r="L186" s="8" t="s">
        <v>40</v>
      </c>
      <c r="M186" s="8"/>
      <c r="N186" s="8" t="s">
        <v>40</v>
      </c>
      <c r="O186" s="8" t="s">
        <v>40</v>
      </c>
      <c r="P186" s="8" t="s">
        <v>40</v>
      </c>
      <c r="Q186" s="8" t="s">
        <v>40</v>
      </c>
      <c r="R186" s="8" t="s">
        <v>40</v>
      </c>
      <c r="S186" s="8" t="s">
        <v>40</v>
      </c>
      <c r="T186" s="8"/>
      <c r="U186" s="8" t="s">
        <v>40</v>
      </c>
      <c r="V186" s="8" t="s">
        <v>40</v>
      </c>
      <c r="W186" s="8" t="s">
        <v>40</v>
      </c>
      <c r="X186" s="8" t="s">
        <v>40</v>
      </c>
      <c r="Y186" s="8" t="s">
        <v>40</v>
      </c>
      <c r="Z186" s="8" t="s">
        <v>40</v>
      </c>
      <c r="AA186" s="8"/>
      <c r="AB186" s="8" t="s">
        <v>40</v>
      </c>
      <c r="AC186" s="8" t="s">
        <v>40</v>
      </c>
      <c r="AD186" s="8" t="s">
        <v>40</v>
      </c>
      <c r="AE186" s="8" t="s">
        <v>40</v>
      </c>
      <c r="AF186" s="8" t="s">
        <v>40</v>
      </c>
      <c r="AG186" s="8" t="s">
        <v>40</v>
      </c>
      <c r="AH186" s="8"/>
      <c r="AI186" s="8" t="s">
        <v>40</v>
      </c>
      <c r="AJ186" s="8" t="s">
        <v>40</v>
      </c>
      <c r="AK186" s="8"/>
      <c r="AL186" s="8">
        <v>147</v>
      </c>
      <c r="AM186" s="8">
        <v>812</v>
      </c>
      <c r="AN186" s="8">
        <v>5</v>
      </c>
      <c r="AO186" s="10">
        <f t="shared" si="4"/>
        <v>1.5590277777777779</v>
      </c>
      <c r="AP186"/>
      <c r="AR186" s="8" t="str">
        <f t="shared" si="5"/>
        <v>2245ATLAUS1855</v>
      </c>
      <c r="AS186" s="8">
        <f>VLOOKUP(AR186,[1]DATA!AR:AS,2,0)</f>
        <v>6</v>
      </c>
    </row>
    <row r="187" spans="1:45" ht="15" customHeight="1" x14ac:dyDescent="0.2">
      <c r="A187" s="7">
        <v>1341</v>
      </c>
      <c r="B187" s="8" t="s">
        <v>34</v>
      </c>
      <c r="C187" s="8" t="s">
        <v>58</v>
      </c>
      <c r="D187" s="8">
        <v>717</v>
      </c>
      <c r="E187" s="9">
        <v>0.79861111111111116</v>
      </c>
      <c r="F187" s="9">
        <v>0.83888888888888891</v>
      </c>
      <c r="G187" s="8" t="s">
        <v>43</v>
      </c>
      <c r="H187" s="8" t="s">
        <v>22</v>
      </c>
      <c r="I187" s="8" t="s">
        <v>22</v>
      </c>
      <c r="J187" s="8" t="s">
        <v>22</v>
      </c>
      <c r="K187" s="8" t="s">
        <v>22</v>
      </c>
      <c r="L187" s="8" t="s">
        <v>22</v>
      </c>
      <c r="M187" s="8" t="s">
        <v>22</v>
      </c>
      <c r="N187" s="8" t="s">
        <v>22</v>
      </c>
      <c r="O187" s="8" t="s">
        <v>22</v>
      </c>
      <c r="P187" s="8" t="s">
        <v>22</v>
      </c>
      <c r="Q187" s="8" t="s">
        <v>22</v>
      </c>
      <c r="R187" s="8" t="s">
        <v>22</v>
      </c>
      <c r="S187" s="8" t="s">
        <v>22</v>
      </c>
      <c r="T187" s="8" t="s">
        <v>22</v>
      </c>
      <c r="U187" s="8" t="s">
        <v>22</v>
      </c>
      <c r="V187" s="8" t="s">
        <v>22</v>
      </c>
      <c r="W187" s="8" t="s">
        <v>22</v>
      </c>
      <c r="X187" s="8" t="s">
        <v>22</v>
      </c>
      <c r="Y187" s="8" t="s">
        <v>22</v>
      </c>
      <c r="Z187" s="8" t="s">
        <v>22</v>
      </c>
      <c r="AA187" s="8" t="s">
        <v>22</v>
      </c>
      <c r="AB187" s="8" t="s">
        <v>22</v>
      </c>
      <c r="AC187" s="8" t="s">
        <v>22</v>
      </c>
      <c r="AD187" s="8" t="s">
        <v>22</v>
      </c>
      <c r="AE187" s="8" t="s">
        <v>22</v>
      </c>
      <c r="AF187" s="8" t="s">
        <v>22</v>
      </c>
      <c r="AG187" s="8" t="s">
        <v>22</v>
      </c>
      <c r="AH187" s="8" t="s">
        <v>22</v>
      </c>
      <c r="AI187" s="8" t="s">
        <v>22</v>
      </c>
      <c r="AJ187" s="8" t="s">
        <v>22</v>
      </c>
      <c r="AK187" s="8"/>
      <c r="AL187" s="8">
        <v>58</v>
      </c>
      <c r="AM187" s="8">
        <v>153</v>
      </c>
      <c r="AN187" s="8">
        <v>5</v>
      </c>
      <c r="AO187" s="10">
        <f t="shared" si="4"/>
        <v>1.5694444444444446</v>
      </c>
      <c r="AP187"/>
      <c r="AR187" s="8" t="str">
        <f t="shared" si="5"/>
        <v>1341ATLGSP1910</v>
      </c>
      <c r="AS187" s="8">
        <f>VLOOKUP(AR187,[1]DATA!AR:AS,2,0)</f>
        <v>4</v>
      </c>
    </row>
    <row r="188" spans="1:45" ht="15" customHeight="1" x14ac:dyDescent="0.2">
      <c r="A188" s="7">
        <v>1185</v>
      </c>
      <c r="B188" s="8" t="s">
        <v>54</v>
      </c>
      <c r="C188" s="8" t="s">
        <v>34</v>
      </c>
      <c r="D188" s="8">
        <v>739</v>
      </c>
      <c r="E188" s="9">
        <v>0.80555555555555547</v>
      </c>
      <c r="F188" s="9">
        <v>0.93055555555555547</v>
      </c>
      <c r="G188" s="8">
        <v>7</v>
      </c>
      <c r="H188" s="8">
        <v>7</v>
      </c>
      <c r="I188" s="8"/>
      <c r="J188" s="8" t="s">
        <v>27</v>
      </c>
      <c r="K188" s="8" t="s">
        <v>27</v>
      </c>
      <c r="L188" s="8" t="s">
        <v>27</v>
      </c>
      <c r="M188" s="8" t="s">
        <v>19</v>
      </c>
      <c r="N188" s="8" t="s">
        <v>27</v>
      </c>
      <c r="O188" s="8" t="s">
        <v>27</v>
      </c>
      <c r="P188" s="8"/>
      <c r="Q188" s="8" t="s">
        <v>27</v>
      </c>
      <c r="R188" s="8" t="s">
        <v>27</v>
      </c>
      <c r="S188" s="8" t="s">
        <v>27</v>
      </c>
      <c r="T188" s="8" t="s">
        <v>19</v>
      </c>
      <c r="U188" s="8" t="s">
        <v>27</v>
      </c>
      <c r="V188" s="8" t="s">
        <v>27</v>
      </c>
      <c r="W188" s="8"/>
      <c r="X188" s="8" t="s">
        <v>27</v>
      </c>
      <c r="Y188" s="8" t="s">
        <v>27</v>
      </c>
      <c r="Z188" s="8" t="s">
        <v>27</v>
      </c>
      <c r="AA188" s="8" t="s">
        <v>19</v>
      </c>
      <c r="AB188" s="8" t="s">
        <v>27</v>
      </c>
      <c r="AC188" s="8" t="s">
        <v>27</v>
      </c>
      <c r="AD188" s="8"/>
      <c r="AE188" s="8" t="s">
        <v>27</v>
      </c>
      <c r="AF188" s="8" t="s">
        <v>27</v>
      </c>
      <c r="AG188" s="8" t="s">
        <v>27</v>
      </c>
      <c r="AH188" s="8" t="s">
        <v>19</v>
      </c>
      <c r="AI188" s="8" t="s">
        <v>27</v>
      </c>
      <c r="AJ188" s="8" t="s">
        <v>27</v>
      </c>
      <c r="AK188" s="8"/>
      <c r="AL188" s="8">
        <v>180</v>
      </c>
      <c r="AM188" s="8">
        <v>1269</v>
      </c>
      <c r="AN188" s="8">
        <v>5</v>
      </c>
      <c r="AO188" s="10">
        <f t="shared" si="4"/>
        <v>1.5763888888888888</v>
      </c>
      <c r="AP188"/>
      <c r="AR188" s="8" t="str">
        <f t="shared" si="5"/>
        <v>1185ABQATL1920</v>
      </c>
      <c r="AS188" s="8">
        <f>VLOOKUP(AR188,[1]DATA!AR:AS,2,0)</f>
        <v>8</v>
      </c>
    </row>
    <row r="189" spans="1:45" ht="15" customHeight="1" x14ac:dyDescent="0.2">
      <c r="A189" s="7">
        <v>1975</v>
      </c>
      <c r="B189" s="7" t="s">
        <v>34</v>
      </c>
      <c r="C189" s="7" t="s">
        <v>55</v>
      </c>
      <c r="D189" s="8">
        <v>321</v>
      </c>
      <c r="E189" s="9">
        <v>0.81527777777777777</v>
      </c>
      <c r="F189" s="9">
        <v>0.91875000000000007</v>
      </c>
      <c r="G189" s="8"/>
      <c r="H189" s="8"/>
      <c r="I189" s="8"/>
      <c r="J189" s="8"/>
      <c r="K189" s="8"/>
      <c r="L189" s="8"/>
      <c r="M189" s="8" t="s">
        <v>40</v>
      </c>
      <c r="N189" s="8"/>
      <c r="O189" s="8"/>
      <c r="P189" s="8"/>
      <c r="Q189" s="8"/>
      <c r="R189" s="8"/>
      <c r="S189" s="8"/>
      <c r="T189" s="8" t="s">
        <v>40</v>
      </c>
      <c r="U189" s="8"/>
      <c r="V189" s="8"/>
      <c r="W189" s="8"/>
      <c r="X189" s="8"/>
      <c r="Y189" s="8"/>
      <c r="Z189" s="8"/>
      <c r="AA189" s="8" t="s">
        <v>40</v>
      </c>
      <c r="AB189" s="8"/>
      <c r="AC189" s="8"/>
      <c r="AD189" s="8"/>
      <c r="AE189" s="8"/>
      <c r="AF189" s="8"/>
      <c r="AG189" s="8"/>
      <c r="AH189" s="8" t="s">
        <v>40</v>
      </c>
      <c r="AI189" s="8"/>
      <c r="AJ189" s="8"/>
      <c r="AK189" s="8"/>
      <c r="AL189" s="8">
        <v>149</v>
      </c>
      <c r="AM189" s="8">
        <v>812</v>
      </c>
      <c r="AN189" s="11">
        <v>5</v>
      </c>
      <c r="AO189" s="10">
        <f t="shared" si="4"/>
        <v>1.5861111111111112</v>
      </c>
      <c r="AP189"/>
      <c r="AR189" s="8" t="str">
        <f t="shared" si="5"/>
        <v>1975ATLAUS1934</v>
      </c>
      <c r="AS189" s="8">
        <f>VLOOKUP(AR189,[1]DATA!AR:AS,2,0)</f>
        <v>6</v>
      </c>
    </row>
    <row r="190" spans="1:45" ht="15" customHeight="1" x14ac:dyDescent="0.2">
      <c r="A190" s="7">
        <v>1240</v>
      </c>
      <c r="B190" s="8" t="s">
        <v>61</v>
      </c>
      <c r="C190" s="8" t="s">
        <v>34</v>
      </c>
      <c r="D190" s="8">
        <v>739</v>
      </c>
      <c r="E190" s="9">
        <v>0.81597222222222221</v>
      </c>
      <c r="F190" s="9">
        <v>0.96666666666666667</v>
      </c>
      <c r="G190" s="8">
        <v>7</v>
      </c>
      <c r="H190" s="8">
        <v>7</v>
      </c>
      <c r="I190" s="8" t="s">
        <v>27</v>
      </c>
      <c r="J190" s="8" t="s">
        <v>27</v>
      </c>
      <c r="K190" s="8" t="s">
        <v>27</v>
      </c>
      <c r="L190" s="8" t="s">
        <v>27</v>
      </c>
      <c r="M190" s="8" t="s">
        <v>27</v>
      </c>
      <c r="N190" s="8" t="s">
        <v>27</v>
      </c>
      <c r="O190" s="8" t="s">
        <v>27</v>
      </c>
      <c r="P190" s="8" t="s">
        <v>27</v>
      </c>
      <c r="Q190" s="8" t="s">
        <v>27</v>
      </c>
      <c r="R190" s="8" t="s">
        <v>27</v>
      </c>
      <c r="S190" s="8" t="s">
        <v>27</v>
      </c>
      <c r="T190" s="8"/>
      <c r="U190" s="8" t="s">
        <v>27</v>
      </c>
      <c r="V190" s="8" t="s">
        <v>27</v>
      </c>
      <c r="W190" s="8" t="s">
        <v>27</v>
      </c>
      <c r="X190" s="8" t="s">
        <v>27</v>
      </c>
      <c r="Y190" s="8" t="s">
        <v>27</v>
      </c>
      <c r="Z190" s="8" t="s">
        <v>27</v>
      </c>
      <c r="AA190" s="8" t="s">
        <v>19</v>
      </c>
      <c r="AB190" s="8" t="s">
        <v>27</v>
      </c>
      <c r="AC190" s="8" t="s">
        <v>27</v>
      </c>
      <c r="AD190" s="8" t="s">
        <v>27</v>
      </c>
      <c r="AE190" s="8" t="s">
        <v>27</v>
      </c>
      <c r="AF190" s="8" t="s">
        <v>27</v>
      </c>
      <c r="AG190" s="8" t="s">
        <v>27</v>
      </c>
      <c r="AH190" s="8" t="s">
        <v>19</v>
      </c>
      <c r="AI190" s="8" t="s">
        <v>27</v>
      </c>
      <c r="AJ190" s="8" t="s">
        <v>27</v>
      </c>
      <c r="AK190" s="8"/>
      <c r="AL190" s="8">
        <v>217</v>
      </c>
      <c r="AM190" s="8">
        <v>1541</v>
      </c>
      <c r="AN190" s="8">
        <v>5</v>
      </c>
      <c r="AO190" s="10">
        <f t="shared" si="4"/>
        <v>1.5868055555555556</v>
      </c>
      <c r="AP190"/>
      <c r="AR190" s="8" t="str">
        <f t="shared" si="5"/>
        <v>1240TUSATL1935</v>
      </c>
      <c r="AS190" s="8">
        <f>VLOOKUP(AR190,[1]DATA!AR:AS,2,0)</f>
        <v>7</v>
      </c>
    </row>
    <row r="191" spans="1:45" ht="15" customHeight="1" x14ac:dyDescent="0.2">
      <c r="A191" s="7">
        <v>1248</v>
      </c>
      <c r="B191" s="8" t="s">
        <v>34</v>
      </c>
      <c r="C191" s="8" t="s">
        <v>55</v>
      </c>
      <c r="D191" s="8">
        <v>321</v>
      </c>
      <c r="E191" s="9">
        <v>0.84236111111111101</v>
      </c>
      <c r="F191" s="9">
        <v>0.94444444444444453</v>
      </c>
      <c r="G191" s="8" t="s">
        <v>40</v>
      </c>
      <c r="H191" s="8" t="s">
        <v>40</v>
      </c>
      <c r="I191" s="8" t="s">
        <v>40</v>
      </c>
      <c r="J191" s="8" t="s">
        <v>40</v>
      </c>
      <c r="K191" s="8" t="s">
        <v>40</v>
      </c>
      <c r="L191" s="8" t="s">
        <v>40</v>
      </c>
      <c r="M191" s="8"/>
      <c r="N191" s="8" t="s">
        <v>40</v>
      </c>
      <c r="O191" s="8" t="s">
        <v>40</v>
      </c>
      <c r="P191" s="8" t="s">
        <v>40</v>
      </c>
      <c r="Q191" s="8" t="s">
        <v>40</v>
      </c>
      <c r="R191" s="8" t="s">
        <v>40</v>
      </c>
      <c r="S191" s="8" t="s">
        <v>40</v>
      </c>
      <c r="T191" s="8"/>
      <c r="U191" s="8" t="s">
        <v>40</v>
      </c>
      <c r="V191" s="8" t="s">
        <v>40</v>
      </c>
      <c r="W191" s="8" t="s">
        <v>40</v>
      </c>
      <c r="X191" s="8" t="s">
        <v>40</v>
      </c>
      <c r="Y191" s="8" t="s">
        <v>40</v>
      </c>
      <c r="Z191" s="8" t="s">
        <v>40</v>
      </c>
      <c r="AA191" s="8"/>
      <c r="AB191" s="8" t="s">
        <v>40</v>
      </c>
      <c r="AC191" s="8" t="s">
        <v>40</v>
      </c>
      <c r="AD191" s="8" t="s">
        <v>40</v>
      </c>
      <c r="AE191" s="8" t="s">
        <v>40</v>
      </c>
      <c r="AF191" s="8" t="s">
        <v>40</v>
      </c>
      <c r="AG191" s="8" t="s">
        <v>40</v>
      </c>
      <c r="AH191" s="8"/>
      <c r="AI191" s="8" t="s">
        <v>40</v>
      </c>
      <c r="AJ191" s="8" t="s">
        <v>40</v>
      </c>
      <c r="AK191" s="8"/>
      <c r="AL191" s="8">
        <v>147</v>
      </c>
      <c r="AM191" s="8">
        <v>812</v>
      </c>
      <c r="AN191" s="8">
        <v>5</v>
      </c>
      <c r="AO191" s="10">
        <f t="shared" si="4"/>
        <v>1.6131944444444444</v>
      </c>
      <c r="AP191"/>
      <c r="AR191" s="8" t="str">
        <f t="shared" si="5"/>
        <v>1248ATLAUS2013</v>
      </c>
      <c r="AS191" s="8">
        <f>VLOOKUP(AR191,[1]DATA!AR:AS,2,0)</f>
        <v>6</v>
      </c>
    </row>
    <row r="192" spans="1:45" ht="15" customHeight="1" x14ac:dyDescent="0.2">
      <c r="A192" s="7">
        <v>881</v>
      </c>
      <c r="B192" s="7" t="s">
        <v>55</v>
      </c>
      <c r="C192" s="7" t="s">
        <v>34</v>
      </c>
      <c r="D192" s="8">
        <v>321</v>
      </c>
      <c r="E192" s="9">
        <v>0.84305555555555556</v>
      </c>
      <c r="F192" s="9">
        <v>0.93402777777777779</v>
      </c>
      <c r="G192" s="8" t="s">
        <v>40</v>
      </c>
      <c r="H192" s="8" t="s">
        <v>40</v>
      </c>
      <c r="I192" s="8" t="s">
        <v>40</v>
      </c>
      <c r="J192" s="8" t="s">
        <v>40</v>
      </c>
      <c r="K192" s="8" t="s">
        <v>40</v>
      </c>
      <c r="L192" s="8" t="s">
        <v>40</v>
      </c>
      <c r="M192" s="8" t="s">
        <v>40</v>
      </c>
      <c r="N192" s="8" t="s">
        <v>40</v>
      </c>
      <c r="O192" s="8" t="s">
        <v>40</v>
      </c>
      <c r="P192" s="8" t="s">
        <v>40</v>
      </c>
      <c r="Q192" s="8" t="s">
        <v>40</v>
      </c>
      <c r="R192" s="8" t="s">
        <v>40</v>
      </c>
      <c r="S192" s="8" t="s">
        <v>40</v>
      </c>
      <c r="T192" s="8"/>
      <c r="U192" s="8" t="s">
        <v>40</v>
      </c>
      <c r="V192" s="8" t="s">
        <v>40</v>
      </c>
      <c r="W192" s="8" t="s">
        <v>40</v>
      </c>
      <c r="X192" s="8" t="s">
        <v>40</v>
      </c>
      <c r="Y192" s="8" t="s">
        <v>40</v>
      </c>
      <c r="Z192" s="8" t="s">
        <v>40</v>
      </c>
      <c r="AA192" s="8" t="s">
        <v>40</v>
      </c>
      <c r="AB192" s="8" t="s">
        <v>40</v>
      </c>
      <c r="AC192" s="8" t="s">
        <v>40</v>
      </c>
      <c r="AD192" s="8" t="s">
        <v>40</v>
      </c>
      <c r="AE192" s="8" t="s">
        <v>40</v>
      </c>
      <c r="AF192" s="8" t="s">
        <v>40</v>
      </c>
      <c r="AG192" s="8" t="s">
        <v>40</v>
      </c>
      <c r="AH192" s="8" t="s">
        <v>40</v>
      </c>
      <c r="AI192" s="8" t="s">
        <v>40</v>
      </c>
      <c r="AJ192" s="8" t="s">
        <v>40</v>
      </c>
      <c r="AK192" s="8"/>
      <c r="AL192" s="8">
        <v>131</v>
      </c>
      <c r="AM192" s="8">
        <v>812</v>
      </c>
      <c r="AN192" s="8">
        <v>5</v>
      </c>
      <c r="AO192" s="10">
        <f t="shared" si="4"/>
        <v>1.6138888888888889</v>
      </c>
      <c r="AP192"/>
      <c r="AR192" s="8" t="str">
        <f t="shared" si="5"/>
        <v>0881AUSATL2014</v>
      </c>
      <c r="AS192" s="8">
        <f>VLOOKUP(AR192,[1]DATA!AR:AS,2,0)</f>
        <v>6</v>
      </c>
    </row>
    <row r="193" spans="1:45" ht="15" customHeight="1" x14ac:dyDescent="0.2">
      <c r="A193" s="7">
        <v>2167</v>
      </c>
      <c r="B193" s="7" t="s">
        <v>64</v>
      </c>
      <c r="C193" s="7" t="s">
        <v>36</v>
      </c>
      <c r="D193" s="8">
        <v>717</v>
      </c>
      <c r="E193" s="9">
        <v>0.47222222222222227</v>
      </c>
      <c r="F193" s="9">
        <v>0.57500000000000007</v>
      </c>
      <c r="G193" s="8"/>
      <c r="H193" s="8"/>
      <c r="I193" s="8"/>
      <c r="J193" s="8" t="s">
        <v>22</v>
      </c>
      <c r="K193" s="8" t="s">
        <v>22</v>
      </c>
      <c r="L193" s="8" t="s">
        <v>22</v>
      </c>
      <c r="M193" s="8" t="s">
        <v>22</v>
      </c>
      <c r="N193" s="8"/>
      <c r="O193" s="8" t="s">
        <v>22</v>
      </c>
      <c r="P193" s="8" t="s">
        <v>22</v>
      </c>
      <c r="Q193" s="8" t="s">
        <v>22</v>
      </c>
      <c r="R193" s="8" t="s">
        <v>22</v>
      </c>
      <c r="S193" s="8" t="s">
        <v>22</v>
      </c>
      <c r="T193" s="8" t="s">
        <v>22</v>
      </c>
      <c r="U193" s="8"/>
      <c r="V193" s="8" t="s">
        <v>22</v>
      </c>
      <c r="W193" s="8" t="s">
        <v>22</v>
      </c>
      <c r="X193" s="8" t="s">
        <v>22</v>
      </c>
      <c r="Y193" s="8" t="s">
        <v>22</v>
      </c>
      <c r="Z193" s="8" t="s">
        <v>22</v>
      </c>
      <c r="AA193" s="8" t="s">
        <v>22</v>
      </c>
      <c r="AB193" s="8"/>
      <c r="AC193" s="8" t="s">
        <v>22</v>
      </c>
      <c r="AD193" s="8" t="s">
        <v>22</v>
      </c>
      <c r="AE193" s="8" t="s">
        <v>22</v>
      </c>
      <c r="AF193" s="8" t="s">
        <v>22</v>
      </c>
      <c r="AG193" s="8" t="s">
        <v>22</v>
      </c>
      <c r="AH193" s="8" t="s">
        <v>22</v>
      </c>
      <c r="AI193" s="8"/>
      <c r="AJ193" s="8" t="s">
        <v>22</v>
      </c>
      <c r="AK193" s="8"/>
      <c r="AL193" s="8">
        <v>148</v>
      </c>
      <c r="AM193" s="8">
        <v>852</v>
      </c>
      <c r="AN193" s="8">
        <v>7</v>
      </c>
      <c r="AO193" s="10">
        <f t="shared" si="4"/>
        <v>1.2430555555555556</v>
      </c>
      <c r="AP193"/>
      <c r="AR193" s="8" t="str">
        <f t="shared" si="5"/>
        <v>2167DFWMSP1120</v>
      </c>
      <c r="AS193" s="8">
        <f>VLOOKUP(AR193,[1]DATA!AR:AS,2,0)</f>
        <v>7</v>
      </c>
    </row>
    <row r="194" spans="1:45" ht="15" customHeight="1" x14ac:dyDescent="0.2">
      <c r="A194" s="7">
        <v>2447</v>
      </c>
      <c r="B194" s="7" t="s">
        <v>55</v>
      </c>
      <c r="C194" s="7" t="s">
        <v>36</v>
      </c>
      <c r="D194" s="8" t="s">
        <v>16</v>
      </c>
      <c r="E194" s="9">
        <v>0.47916666666666669</v>
      </c>
      <c r="F194" s="9">
        <v>0.59236111111111112</v>
      </c>
      <c r="G194" s="8"/>
      <c r="H194" s="8"/>
      <c r="I194" s="8"/>
      <c r="J194" s="8" t="s">
        <v>17</v>
      </c>
      <c r="K194" s="8" t="s">
        <v>17</v>
      </c>
      <c r="L194" s="8" t="s">
        <v>17</v>
      </c>
      <c r="M194" s="8" t="s">
        <v>17</v>
      </c>
      <c r="N194" s="8" t="s">
        <v>17</v>
      </c>
      <c r="O194" s="8" t="s">
        <v>17</v>
      </c>
      <c r="P194" s="8" t="s">
        <v>17</v>
      </c>
      <c r="Q194" s="8" t="s">
        <v>17</v>
      </c>
      <c r="R194" s="8" t="s">
        <v>17</v>
      </c>
      <c r="S194" s="8" t="s">
        <v>17</v>
      </c>
      <c r="T194" s="8" t="s">
        <v>17</v>
      </c>
      <c r="U194" s="8" t="s">
        <v>17</v>
      </c>
      <c r="V194" s="8" t="s">
        <v>17</v>
      </c>
      <c r="W194" s="8" t="s">
        <v>17</v>
      </c>
      <c r="X194" s="8" t="s">
        <v>17</v>
      </c>
      <c r="Y194" s="8" t="s">
        <v>17</v>
      </c>
      <c r="Z194" s="8" t="s">
        <v>17</v>
      </c>
      <c r="AA194" s="8" t="s">
        <v>17</v>
      </c>
      <c r="AB194" s="8" t="s">
        <v>17</v>
      </c>
      <c r="AC194" s="8" t="s">
        <v>17</v>
      </c>
      <c r="AD194" s="8" t="s">
        <v>17</v>
      </c>
      <c r="AE194" s="8" t="s">
        <v>17</v>
      </c>
      <c r="AF194" s="8" t="s">
        <v>17</v>
      </c>
      <c r="AG194" s="8" t="s">
        <v>17</v>
      </c>
      <c r="AH194" s="8" t="s">
        <v>17</v>
      </c>
      <c r="AI194" s="8" t="s">
        <v>17</v>
      </c>
      <c r="AJ194" s="8" t="s">
        <v>17</v>
      </c>
      <c r="AK194" s="8"/>
      <c r="AL194" s="8">
        <v>163</v>
      </c>
      <c r="AM194" s="8">
        <v>1042</v>
      </c>
      <c r="AN194" s="14">
        <v>7</v>
      </c>
      <c r="AO194" s="10">
        <f t="shared" ref="AO194:AO257" si="6">E194-TIME(5,30,0)+1</f>
        <v>1.25</v>
      </c>
      <c r="AP194"/>
      <c r="AR194" s="8" t="str">
        <f t="shared" ref="AR194:AR257" si="7">TEXT(A194,"0000")&amp;B194&amp;C194&amp;TEXT(E194,"hhmm")</f>
        <v>2447AUSMSP1130</v>
      </c>
      <c r="AS194" s="8">
        <f>VLOOKUP(AR194,[1]DATA!AR:AS,2,0)</f>
        <v>5.5</v>
      </c>
    </row>
    <row r="195" spans="1:45" ht="15" customHeight="1" x14ac:dyDescent="0.2">
      <c r="A195" s="7">
        <v>907</v>
      </c>
      <c r="B195" s="7" t="s">
        <v>55</v>
      </c>
      <c r="C195" s="7" t="s">
        <v>15</v>
      </c>
      <c r="D195" s="8" t="s">
        <v>16</v>
      </c>
      <c r="E195" s="9">
        <v>0.4861111111111111</v>
      </c>
      <c r="F195" s="9">
        <v>0.67708333333333337</v>
      </c>
      <c r="G195" s="8" t="s">
        <v>17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>
        <v>275</v>
      </c>
      <c r="AM195" s="8">
        <v>1770</v>
      </c>
      <c r="AN195" s="11">
        <v>7</v>
      </c>
      <c r="AO195" s="10">
        <f t="shared" si="6"/>
        <v>1.2569444444444444</v>
      </c>
      <c r="AP195"/>
      <c r="AR195" s="8" t="str">
        <f t="shared" si="7"/>
        <v>0907AUSSEA1140</v>
      </c>
      <c r="AS195" s="8">
        <f>VLOOKUP(AR195,[1]DATA!AR:AS,2,0)</f>
        <v>5.5</v>
      </c>
    </row>
    <row r="196" spans="1:45" ht="15" customHeight="1" x14ac:dyDescent="0.2">
      <c r="A196" s="7">
        <v>888</v>
      </c>
      <c r="B196" s="8" t="s">
        <v>36</v>
      </c>
      <c r="C196" s="8" t="s">
        <v>31</v>
      </c>
      <c r="D196" s="8" t="s">
        <v>49</v>
      </c>
      <c r="E196" s="9">
        <v>0.49305555555555558</v>
      </c>
      <c r="F196" s="9">
        <v>0.63680555555555551</v>
      </c>
      <c r="G196" s="8" t="s">
        <v>39</v>
      </c>
      <c r="H196" s="8" t="s">
        <v>39</v>
      </c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>
        <v>207</v>
      </c>
      <c r="AM196" s="8">
        <v>1300</v>
      </c>
      <c r="AN196" s="8">
        <v>7</v>
      </c>
      <c r="AO196" s="10">
        <f t="shared" si="6"/>
        <v>1.2638888888888888</v>
      </c>
      <c r="AP196"/>
      <c r="AR196" s="8" t="str">
        <f t="shared" si="7"/>
        <v>0888MSPLAS1150</v>
      </c>
      <c r="AS196" s="8">
        <f>VLOOKUP(AR196,[1]DATA!AR:AS,2,0)</f>
        <v>8.5</v>
      </c>
    </row>
    <row r="197" spans="1:45" ht="15" customHeight="1" x14ac:dyDescent="0.2">
      <c r="A197" s="7">
        <v>2787</v>
      </c>
      <c r="B197" s="8" t="s">
        <v>36</v>
      </c>
      <c r="C197" s="8" t="s">
        <v>31</v>
      </c>
      <c r="D197" s="8" t="s">
        <v>44</v>
      </c>
      <c r="E197" s="9">
        <v>0.5</v>
      </c>
      <c r="F197" s="9">
        <v>0.64374999999999993</v>
      </c>
      <c r="G197" s="8"/>
      <c r="H197" s="8"/>
      <c r="I197" s="8" t="s">
        <v>19</v>
      </c>
      <c r="J197" s="8">
        <v>2</v>
      </c>
      <c r="K197" s="8">
        <v>2</v>
      </c>
      <c r="L197" s="8">
        <v>2</v>
      </c>
      <c r="M197" s="8">
        <v>9</v>
      </c>
      <c r="N197" s="8" t="s">
        <v>63</v>
      </c>
      <c r="O197" s="8">
        <v>2</v>
      </c>
      <c r="P197" s="8">
        <v>2</v>
      </c>
      <c r="Q197" s="8">
        <v>2</v>
      </c>
      <c r="R197" s="8">
        <v>2</v>
      </c>
      <c r="S197" s="8">
        <v>2</v>
      </c>
      <c r="T197" s="8">
        <v>2</v>
      </c>
      <c r="U197" s="8"/>
      <c r="V197" s="8">
        <v>2</v>
      </c>
      <c r="W197" s="8">
        <v>2</v>
      </c>
      <c r="X197" s="8">
        <v>2</v>
      </c>
      <c r="Y197" s="8">
        <v>2</v>
      </c>
      <c r="Z197" s="8">
        <v>2</v>
      </c>
      <c r="AA197" s="8">
        <v>2</v>
      </c>
      <c r="AB197" s="8">
        <v>2</v>
      </c>
      <c r="AC197" s="8">
        <v>2</v>
      </c>
      <c r="AD197" s="8">
        <v>2</v>
      </c>
      <c r="AE197" s="8">
        <v>2</v>
      </c>
      <c r="AF197" s="8">
        <v>2</v>
      </c>
      <c r="AG197" s="8">
        <v>2</v>
      </c>
      <c r="AH197" s="8">
        <v>2</v>
      </c>
      <c r="AI197" s="8">
        <v>2</v>
      </c>
      <c r="AJ197" s="8">
        <v>2</v>
      </c>
      <c r="AK197" s="8"/>
      <c r="AL197" s="8">
        <v>207</v>
      </c>
      <c r="AM197" s="8">
        <v>1300</v>
      </c>
      <c r="AN197" s="8">
        <v>7</v>
      </c>
      <c r="AO197" s="10">
        <f t="shared" si="6"/>
        <v>1.2708333333333335</v>
      </c>
      <c r="AP197"/>
      <c r="AR197" s="8" t="str">
        <f t="shared" si="7"/>
        <v>2787MSPLAS1200</v>
      </c>
      <c r="AS197" s="8">
        <f>VLOOKUP(AR197,[1]DATA!AR:AS,2,0)</f>
        <v>8.5</v>
      </c>
    </row>
    <row r="198" spans="1:45" ht="15" customHeight="1" x14ac:dyDescent="0.2">
      <c r="A198" s="7">
        <v>1681</v>
      </c>
      <c r="B198" s="8" t="s">
        <v>55</v>
      </c>
      <c r="C198" s="8" t="s">
        <v>15</v>
      </c>
      <c r="D198" s="8">
        <v>738</v>
      </c>
      <c r="E198" s="9">
        <v>0.52083333333333337</v>
      </c>
      <c r="F198" s="9">
        <v>0.71180555555555547</v>
      </c>
      <c r="G198" s="8"/>
      <c r="H198" s="8"/>
      <c r="I198" s="8" t="s">
        <v>19</v>
      </c>
      <c r="J198" s="8" t="s">
        <v>19</v>
      </c>
      <c r="K198" s="8" t="s">
        <v>19</v>
      </c>
      <c r="L198" s="8" t="s">
        <v>19</v>
      </c>
      <c r="M198" s="8" t="s">
        <v>19</v>
      </c>
      <c r="N198" s="8" t="s">
        <v>19</v>
      </c>
      <c r="O198" s="8" t="s">
        <v>19</v>
      </c>
      <c r="P198" s="8" t="s">
        <v>19</v>
      </c>
      <c r="Q198" s="8" t="s">
        <v>19</v>
      </c>
      <c r="R198" s="8" t="s">
        <v>19</v>
      </c>
      <c r="S198" s="8" t="s">
        <v>19</v>
      </c>
      <c r="T198" s="8" t="s">
        <v>19</v>
      </c>
      <c r="U198" s="8" t="s">
        <v>19</v>
      </c>
      <c r="V198" s="8" t="s">
        <v>19</v>
      </c>
      <c r="W198" s="8" t="s">
        <v>19</v>
      </c>
      <c r="X198" s="8" t="s">
        <v>19</v>
      </c>
      <c r="Y198" s="8" t="s">
        <v>19</v>
      </c>
      <c r="Z198" s="8" t="s">
        <v>19</v>
      </c>
      <c r="AA198" s="8" t="s">
        <v>19</v>
      </c>
      <c r="AB198" s="8" t="s">
        <v>19</v>
      </c>
      <c r="AC198" s="8" t="s">
        <v>19</v>
      </c>
      <c r="AD198" s="8" t="s">
        <v>19</v>
      </c>
      <c r="AE198" s="8" t="s">
        <v>19</v>
      </c>
      <c r="AF198" s="8" t="s">
        <v>19</v>
      </c>
      <c r="AG198" s="8" t="s">
        <v>19</v>
      </c>
      <c r="AH198" s="8" t="s">
        <v>19</v>
      </c>
      <c r="AI198" s="8" t="s">
        <v>19</v>
      </c>
      <c r="AJ198" s="8" t="s">
        <v>19</v>
      </c>
      <c r="AK198" s="8"/>
      <c r="AL198" s="8">
        <v>275</v>
      </c>
      <c r="AM198" s="8">
        <v>1770</v>
      </c>
      <c r="AN198" s="8">
        <v>7</v>
      </c>
      <c r="AO198" s="10">
        <f t="shared" si="6"/>
        <v>1.2916666666666667</v>
      </c>
      <c r="AP198"/>
      <c r="AR198" s="8" t="str">
        <f t="shared" si="7"/>
        <v>1681AUSSEA1230</v>
      </c>
      <c r="AS198" s="8">
        <f>VLOOKUP(AR198,[1]DATA!AR:AS,2,0)</f>
        <v>5.5</v>
      </c>
    </row>
    <row r="199" spans="1:45" ht="15" customHeight="1" x14ac:dyDescent="0.2">
      <c r="A199" s="7">
        <v>2885</v>
      </c>
      <c r="B199" s="8" t="s">
        <v>55</v>
      </c>
      <c r="C199" s="8" t="s">
        <v>15</v>
      </c>
      <c r="D199" s="8">
        <v>738</v>
      </c>
      <c r="E199" s="9">
        <v>0.52083333333333337</v>
      </c>
      <c r="F199" s="9">
        <v>0.71180555555555547</v>
      </c>
      <c r="G199" s="8"/>
      <c r="H199" s="8" t="s">
        <v>19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>
        <v>275</v>
      </c>
      <c r="AM199" s="8">
        <v>1770</v>
      </c>
      <c r="AN199" s="8">
        <v>7</v>
      </c>
      <c r="AO199" s="10">
        <f t="shared" si="6"/>
        <v>1.2916666666666667</v>
      </c>
      <c r="AP199"/>
      <c r="AR199" s="8" t="str">
        <f t="shared" si="7"/>
        <v>2885AUSSEA1230</v>
      </c>
      <c r="AS199" s="8">
        <f>VLOOKUP(AR199,[1]DATA!AR:AS,2,0)</f>
        <v>5.5</v>
      </c>
    </row>
    <row r="200" spans="1:45" ht="15" customHeight="1" x14ac:dyDescent="0.2">
      <c r="A200" s="7">
        <v>2339</v>
      </c>
      <c r="B200" s="7" t="s">
        <v>64</v>
      </c>
      <c r="C200" s="7" t="s">
        <v>36</v>
      </c>
      <c r="D200" s="8">
        <v>717</v>
      </c>
      <c r="E200" s="9">
        <v>0.53819444444444442</v>
      </c>
      <c r="F200" s="9">
        <v>0.63958333333333328</v>
      </c>
      <c r="G200" s="8" t="s">
        <v>22</v>
      </c>
      <c r="H200" s="8" t="s">
        <v>22</v>
      </c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>
        <v>146</v>
      </c>
      <c r="AM200" s="8">
        <v>852</v>
      </c>
      <c r="AN200" s="8">
        <v>7</v>
      </c>
      <c r="AO200" s="10">
        <f t="shared" si="6"/>
        <v>1.3090277777777777</v>
      </c>
      <c r="AP200"/>
      <c r="AR200" s="8" t="str">
        <f t="shared" si="7"/>
        <v>2339DFWMSP1255</v>
      </c>
      <c r="AS200" s="8">
        <f>VLOOKUP(AR200,[1]DATA!AR:AS,2,0)</f>
        <v>7</v>
      </c>
    </row>
    <row r="201" spans="1:45" ht="15" customHeight="1" x14ac:dyDescent="0.2">
      <c r="A201" s="7">
        <v>1456</v>
      </c>
      <c r="B201" s="8" t="s">
        <v>65</v>
      </c>
      <c r="C201" s="8" t="s">
        <v>18</v>
      </c>
      <c r="D201" s="8" t="s">
        <v>16</v>
      </c>
      <c r="E201" s="9">
        <v>0.54166666666666663</v>
      </c>
      <c r="F201" s="9">
        <v>0.67847222222222225</v>
      </c>
      <c r="G201" s="8" t="s">
        <v>22</v>
      </c>
      <c r="H201" s="8" t="s">
        <v>22</v>
      </c>
      <c r="I201" s="8" t="s">
        <v>17</v>
      </c>
      <c r="J201" s="8" t="s">
        <v>17</v>
      </c>
      <c r="K201" s="8" t="s">
        <v>17</v>
      </c>
      <c r="L201" s="8" t="s">
        <v>17</v>
      </c>
      <c r="M201" s="8" t="s">
        <v>17</v>
      </c>
      <c r="N201" s="8" t="s">
        <v>17</v>
      </c>
      <c r="O201" s="8" t="s">
        <v>17</v>
      </c>
      <c r="P201" s="8" t="s">
        <v>17</v>
      </c>
      <c r="Q201" s="8" t="s">
        <v>17</v>
      </c>
      <c r="R201" s="8" t="s">
        <v>17</v>
      </c>
      <c r="S201" s="8" t="s">
        <v>17</v>
      </c>
      <c r="T201" s="8" t="s">
        <v>17</v>
      </c>
      <c r="U201" s="8" t="s">
        <v>17</v>
      </c>
      <c r="V201" s="8" t="s">
        <v>17</v>
      </c>
      <c r="W201" s="8" t="s">
        <v>17</v>
      </c>
      <c r="X201" s="8" t="s">
        <v>17</v>
      </c>
      <c r="Y201" s="8" t="s">
        <v>17</v>
      </c>
      <c r="Z201" s="8" t="s">
        <v>17</v>
      </c>
      <c r="AA201" s="8" t="s">
        <v>17</v>
      </c>
      <c r="AB201" s="8" t="s">
        <v>17</v>
      </c>
      <c r="AC201" s="8" t="s">
        <v>17</v>
      </c>
      <c r="AD201" s="8" t="s">
        <v>17</v>
      </c>
      <c r="AE201" s="8" t="s">
        <v>17</v>
      </c>
      <c r="AF201" s="8" t="s">
        <v>17</v>
      </c>
      <c r="AG201" s="8" t="s">
        <v>17</v>
      </c>
      <c r="AH201" s="8" t="s">
        <v>17</v>
      </c>
      <c r="AI201" s="8" t="s">
        <v>17</v>
      </c>
      <c r="AJ201" s="8" t="s">
        <v>17</v>
      </c>
      <c r="AK201" s="8"/>
      <c r="AL201" s="8">
        <v>197</v>
      </c>
      <c r="AM201" s="8">
        <v>1195</v>
      </c>
      <c r="AN201" s="8">
        <v>7</v>
      </c>
      <c r="AO201" s="10">
        <f t="shared" si="6"/>
        <v>1.3125</v>
      </c>
      <c r="AP201"/>
      <c r="AR201" s="8" t="str">
        <f t="shared" si="7"/>
        <v>1456IAHSLC1300</v>
      </c>
      <c r="AS201" s="8">
        <f>VLOOKUP(AR201,[1]DATA!AR:AS,2,0)</f>
        <v>5.5</v>
      </c>
    </row>
    <row r="202" spans="1:45" ht="15" customHeight="1" x14ac:dyDescent="0.2">
      <c r="A202" s="7">
        <v>952</v>
      </c>
      <c r="B202" s="7" t="s">
        <v>64</v>
      </c>
      <c r="C202" s="7" t="s">
        <v>36</v>
      </c>
      <c r="D202" s="8">
        <v>717</v>
      </c>
      <c r="E202" s="9">
        <v>0.54513888888888895</v>
      </c>
      <c r="F202" s="9">
        <v>0.64652777777777781</v>
      </c>
      <c r="G202" s="8"/>
      <c r="H202" s="8"/>
      <c r="I202" s="8" t="s">
        <v>22</v>
      </c>
      <c r="J202" s="8"/>
      <c r="K202" s="8" t="s">
        <v>22</v>
      </c>
      <c r="L202" s="8" t="s">
        <v>22</v>
      </c>
      <c r="M202" s="8" t="s">
        <v>22</v>
      </c>
      <c r="N202" s="8" t="s">
        <v>22</v>
      </c>
      <c r="O202" s="8" t="s">
        <v>22</v>
      </c>
      <c r="P202" s="8" t="s">
        <v>22</v>
      </c>
      <c r="Q202" s="8"/>
      <c r="R202" s="8" t="s">
        <v>22</v>
      </c>
      <c r="S202" s="8" t="s">
        <v>22</v>
      </c>
      <c r="T202" s="8" t="s">
        <v>22</v>
      </c>
      <c r="U202" s="8"/>
      <c r="V202" s="8" t="s">
        <v>22</v>
      </c>
      <c r="W202" s="8" t="s">
        <v>22</v>
      </c>
      <c r="X202" s="8"/>
      <c r="Y202" s="8" t="s">
        <v>22</v>
      </c>
      <c r="Z202" s="8" t="s">
        <v>22</v>
      </c>
      <c r="AA202" s="8" t="s">
        <v>22</v>
      </c>
      <c r="AB202" s="8" t="s">
        <v>22</v>
      </c>
      <c r="AC202" s="8" t="s">
        <v>22</v>
      </c>
      <c r="AD202" s="8" t="s">
        <v>22</v>
      </c>
      <c r="AE202" s="8"/>
      <c r="AF202" s="8" t="s">
        <v>22</v>
      </c>
      <c r="AG202" s="8" t="s">
        <v>22</v>
      </c>
      <c r="AH202" s="8" t="s">
        <v>22</v>
      </c>
      <c r="AI202" s="8" t="s">
        <v>22</v>
      </c>
      <c r="AJ202" s="8" t="s">
        <v>22</v>
      </c>
      <c r="AK202" s="8"/>
      <c r="AL202" s="8">
        <v>146</v>
      </c>
      <c r="AM202" s="8">
        <v>852</v>
      </c>
      <c r="AN202" s="8">
        <v>7</v>
      </c>
      <c r="AO202" s="10">
        <f t="shared" si="6"/>
        <v>1.3159722222222223</v>
      </c>
      <c r="AP202"/>
      <c r="AR202" s="8" t="str">
        <f t="shared" si="7"/>
        <v>0952DFWMSP1305</v>
      </c>
      <c r="AS202" s="8">
        <f>VLOOKUP(AR202,[1]DATA!AR:AS,2,0)</f>
        <v>7</v>
      </c>
    </row>
    <row r="203" spans="1:45" ht="15" customHeight="1" x14ac:dyDescent="0.2">
      <c r="A203" s="7">
        <v>905</v>
      </c>
      <c r="B203" s="8" t="s">
        <v>64</v>
      </c>
      <c r="C203" s="8" t="s">
        <v>18</v>
      </c>
      <c r="D203" s="8">
        <v>717</v>
      </c>
      <c r="E203" s="9">
        <v>0.55555555555555558</v>
      </c>
      <c r="F203" s="9">
        <v>0.67569444444444438</v>
      </c>
      <c r="G203" s="8"/>
      <c r="H203" s="8"/>
      <c r="I203" s="8" t="s">
        <v>22</v>
      </c>
      <c r="J203" s="8" t="s">
        <v>22</v>
      </c>
      <c r="K203" s="8" t="s">
        <v>22</v>
      </c>
      <c r="L203" s="8" t="s">
        <v>22</v>
      </c>
      <c r="M203" s="8" t="s">
        <v>22</v>
      </c>
      <c r="N203" s="8" t="s">
        <v>22</v>
      </c>
      <c r="O203" s="8" t="s">
        <v>22</v>
      </c>
      <c r="P203" s="8" t="s">
        <v>22</v>
      </c>
      <c r="Q203" s="8" t="s">
        <v>22</v>
      </c>
      <c r="R203" s="8" t="s">
        <v>22</v>
      </c>
      <c r="S203" s="8" t="s">
        <v>22</v>
      </c>
      <c r="T203" s="8" t="s">
        <v>22</v>
      </c>
      <c r="U203" s="8" t="s">
        <v>22</v>
      </c>
      <c r="V203" s="8" t="s">
        <v>22</v>
      </c>
      <c r="W203" s="8" t="s">
        <v>22</v>
      </c>
      <c r="X203" s="8" t="s">
        <v>22</v>
      </c>
      <c r="Y203" s="8" t="s">
        <v>22</v>
      </c>
      <c r="Z203" s="8" t="s">
        <v>22</v>
      </c>
      <c r="AA203" s="8" t="s">
        <v>22</v>
      </c>
      <c r="AB203" s="8" t="s">
        <v>22</v>
      </c>
      <c r="AC203" s="8" t="s">
        <v>22</v>
      </c>
      <c r="AD203" s="8" t="s">
        <v>22</v>
      </c>
      <c r="AE203" s="8" t="s">
        <v>22</v>
      </c>
      <c r="AF203" s="8" t="s">
        <v>22</v>
      </c>
      <c r="AG203" s="8" t="s">
        <v>22</v>
      </c>
      <c r="AH203" s="8" t="s">
        <v>22</v>
      </c>
      <c r="AI203" s="8" t="s">
        <v>22</v>
      </c>
      <c r="AJ203" s="8" t="s">
        <v>22</v>
      </c>
      <c r="AK203" s="8"/>
      <c r="AL203" s="8">
        <v>173</v>
      </c>
      <c r="AM203" s="8">
        <v>989</v>
      </c>
      <c r="AN203" s="8">
        <v>7</v>
      </c>
      <c r="AO203" s="10">
        <f t="shared" si="6"/>
        <v>1.3263888888888888</v>
      </c>
      <c r="AP203"/>
      <c r="AR203" s="8" t="str">
        <f t="shared" si="7"/>
        <v>0905DFWSLC1320</v>
      </c>
      <c r="AS203" s="8">
        <f>VLOOKUP(AR203,[1]DATA!AR:AS,2,0)</f>
        <v>5</v>
      </c>
    </row>
    <row r="204" spans="1:45" ht="15" customHeight="1" x14ac:dyDescent="0.2">
      <c r="A204" s="7">
        <v>2872</v>
      </c>
      <c r="B204" s="8" t="s">
        <v>66</v>
      </c>
      <c r="C204" s="8" t="s">
        <v>18</v>
      </c>
      <c r="D204" s="8">
        <v>738</v>
      </c>
      <c r="E204" s="9">
        <v>0.55555555555555558</v>
      </c>
      <c r="F204" s="9">
        <v>0.63750000000000007</v>
      </c>
      <c r="G204" s="8" t="s">
        <v>19</v>
      </c>
      <c r="H204" s="8" t="s">
        <v>19</v>
      </c>
      <c r="I204" s="8" t="s">
        <v>19</v>
      </c>
      <c r="J204" s="8" t="s">
        <v>19</v>
      </c>
      <c r="K204" s="8" t="s">
        <v>19</v>
      </c>
      <c r="L204" s="8" t="s">
        <v>19</v>
      </c>
      <c r="M204" s="8" t="s">
        <v>19</v>
      </c>
      <c r="N204" s="8" t="s">
        <v>19</v>
      </c>
      <c r="O204" s="8" t="s">
        <v>19</v>
      </c>
      <c r="P204" s="8" t="s">
        <v>19</v>
      </c>
      <c r="Q204" s="8" t="s">
        <v>19</v>
      </c>
      <c r="R204" s="8" t="s">
        <v>19</v>
      </c>
      <c r="S204" s="8" t="s">
        <v>19</v>
      </c>
      <c r="T204" s="8" t="s">
        <v>19</v>
      </c>
      <c r="U204" s="8" t="s">
        <v>19</v>
      </c>
      <c r="V204" s="8" t="s">
        <v>19</v>
      </c>
      <c r="W204" s="8" t="s">
        <v>19</v>
      </c>
      <c r="X204" s="8" t="s">
        <v>19</v>
      </c>
      <c r="Y204" s="8" t="s">
        <v>19</v>
      </c>
      <c r="Z204" s="8" t="s">
        <v>19</v>
      </c>
      <c r="AA204" s="8" t="s">
        <v>19</v>
      </c>
      <c r="AB204" s="8" t="s">
        <v>19</v>
      </c>
      <c r="AC204" s="8" t="s">
        <v>19</v>
      </c>
      <c r="AD204" s="8" t="s">
        <v>19</v>
      </c>
      <c r="AE204" s="8" t="s">
        <v>19</v>
      </c>
      <c r="AF204" s="8" t="s">
        <v>19</v>
      </c>
      <c r="AG204" s="8" t="s">
        <v>19</v>
      </c>
      <c r="AH204" s="8" t="s">
        <v>19</v>
      </c>
      <c r="AI204" s="8" t="s">
        <v>19</v>
      </c>
      <c r="AJ204" s="8" t="s">
        <v>19</v>
      </c>
      <c r="AK204" s="8"/>
      <c r="AL204" s="8">
        <v>118</v>
      </c>
      <c r="AM204" s="8">
        <v>626</v>
      </c>
      <c r="AN204" s="8">
        <v>7</v>
      </c>
      <c r="AO204" s="10">
        <f t="shared" si="6"/>
        <v>1.3263888888888888</v>
      </c>
      <c r="AP204"/>
      <c r="AR204" s="8" t="str">
        <f t="shared" si="7"/>
        <v>2872SANSLC1320</v>
      </c>
      <c r="AS204" s="8">
        <f>VLOOKUP(AR204,[1]DATA!AR:AS,2,0)</f>
        <v>3.5</v>
      </c>
    </row>
    <row r="205" spans="1:45" ht="15" customHeight="1" x14ac:dyDescent="0.2">
      <c r="A205" s="7">
        <v>2888</v>
      </c>
      <c r="B205" s="8" t="s">
        <v>55</v>
      </c>
      <c r="C205" s="8" t="s">
        <v>18</v>
      </c>
      <c r="D205" s="8" t="s">
        <v>16</v>
      </c>
      <c r="E205" s="9">
        <v>0.55902777777777779</v>
      </c>
      <c r="F205" s="9">
        <v>0.68055555555555547</v>
      </c>
      <c r="G205" s="8" t="s">
        <v>17</v>
      </c>
      <c r="H205" s="8" t="s">
        <v>17</v>
      </c>
      <c r="I205" s="8" t="s">
        <v>17</v>
      </c>
      <c r="J205" s="8" t="s">
        <v>17</v>
      </c>
      <c r="K205" s="8" t="s">
        <v>17</v>
      </c>
      <c r="L205" s="8" t="s">
        <v>17</v>
      </c>
      <c r="M205" s="8" t="s">
        <v>17</v>
      </c>
      <c r="N205" s="8" t="s">
        <v>17</v>
      </c>
      <c r="O205" s="8" t="s">
        <v>17</v>
      </c>
      <c r="P205" s="8" t="s">
        <v>17</v>
      </c>
      <c r="Q205" s="8" t="s">
        <v>17</v>
      </c>
      <c r="R205" s="8" t="s">
        <v>17</v>
      </c>
      <c r="S205" s="8" t="s">
        <v>17</v>
      </c>
      <c r="T205" s="8" t="s">
        <v>17</v>
      </c>
      <c r="U205" s="8" t="s">
        <v>17</v>
      </c>
      <c r="V205" s="8" t="s">
        <v>17</v>
      </c>
      <c r="W205" s="8" t="s">
        <v>17</v>
      </c>
      <c r="X205" s="8" t="s">
        <v>17</v>
      </c>
      <c r="Y205" s="8" t="s">
        <v>17</v>
      </c>
      <c r="Z205" s="8" t="s">
        <v>17</v>
      </c>
      <c r="AA205" s="8" t="s">
        <v>17</v>
      </c>
      <c r="AB205" s="8" t="s">
        <v>17</v>
      </c>
      <c r="AC205" s="8" t="s">
        <v>17</v>
      </c>
      <c r="AD205" s="8" t="s">
        <v>17</v>
      </c>
      <c r="AE205" s="8" t="s">
        <v>17</v>
      </c>
      <c r="AF205" s="8" t="s">
        <v>17</v>
      </c>
      <c r="AG205" s="8" t="s">
        <v>17</v>
      </c>
      <c r="AH205" s="8" t="s">
        <v>17</v>
      </c>
      <c r="AI205" s="8" t="s">
        <v>17</v>
      </c>
      <c r="AJ205" s="8" t="s">
        <v>17</v>
      </c>
      <c r="AK205" s="8"/>
      <c r="AL205" s="8">
        <v>175</v>
      </c>
      <c r="AM205" s="8">
        <v>1086</v>
      </c>
      <c r="AN205" s="8">
        <v>7</v>
      </c>
      <c r="AO205" s="10">
        <f t="shared" si="6"/>
        <v>1.3298611111111112</v>
      </c>
      <c r="AP205"/>
      <c r="AR205" s="8" t="str">
        <f t="shared" si="7"/>
        <v>2888AUSSLC1325</v>
      </c>
      <c r="AS205" s="8">
        <f>VLOOKUP(AR205,[1]DATA!AR:AS,2,0)</f>
        <v>3.5</v>
      </c>
    </row>
    <row r="206" spans="1:45" ht="15" customHeight="1" x14ac:dyDescent="0.2">
      <c r="A206" s="7">
        <v>1864</v>
      </c>
      <c r="B206" s="8" t="s">
        <v>66</v>
      </c>
      <c r="C206" s="8" t="s">
        <v>36</v>
      </c>
      <c r="D206" s="8">
        <v>738</v>
      </c>
      <c r="E206" s="9">
        <v>0.5625</v>
      </c>
      <c r="F206" s="9">
        <v>0.71527777777777779</v>
      </c>
      <c r="G206" s="8">
        <v>2</v>
      </c>
      <c r="H206" s="8" t="s">
        <v>19</v>
      </c>
      <c r="I206" s="8" t="s">
        <v>19</v>
      </c>
      <c r="J206" s="8" t="s">
        <v>19</v>
      </c>
      <c r="K206" s="8" t="s">
        <v>19</v>
      </c>
      <c r="L206" s="8" t="s">
        <v>19</v>
      </c>
      <c r="M206" s="8" t="s">
        <v>19</v>
      </c>
      <c r="N206" s="8" t="s">
        <v>19</v>
      </c>
      <c r="O206" s="8" t="s">
        <v>19</v>
      </c>
      <c r="P206" s="8" t="s">
        <v>19</v>
      </c>
      <c r="Q206" s="8" t="s">
        <v>19</v>
      </c>
      <c r="R206" s="8" t="s">
        <v>19</v>
      </c>
      <c r="S206" s="8" t="s">
        <v>19</v>
      </c>
      <c r="T206" s="8" t="s">
        <v>19</v>
      </c>
      <c r="U206" s="8"/>
      <c r="V206" s="8" t="s">
        <v>19</v>
      </c>
      <c r="W206" s="8" t="s">
        <v>19</v>
      </c>
      <c r="X206" s="8" t="s">
        <v>19</v>
      </c>
      <c r="Y206" s="8" t="s">
        <v>19</v>
      </c>
      <c r="Z206" s="8" t="s">
        <v>19</v>
      </c>
      <c r="AA206" s="8" t="s">
        <v>19</v>
      </c>
      <c r="AB206" s="8" t="s">
        <v>19</v>
      </c>
      <c r="AC206" s="8" t="s">
        <v>19</v>
      </c>
      <c r="AD206" s="8" t="s">
        <v>19</v>
      </c>
      <c r="AE206" s="8" t="s">
        <v>19</v>
      </c>
      <c r="AF206" s="8" t="s">
        <v>19</v>
      </c>
      <c r="AG206" s="8" t="s">
        <v>19</v>
      </c>
      <c r="AH206" s="8" t="s">
        <v>19</v>
      </c>
      <c r="AI206" s="8" t="s">
        <v>19</v>
      </c>
      <c r="AJ206" s="8" t="s">
        <v>19</v>
      </c>
      <c r="AK206" s="8"/>
      <c r="AL206" s="8">
        <v>220</v>
      </c>
      <c r="AM206" s="8">
        <v>1532</v>
      </c>
      <c r="AN206" s="8">
        <v>7</v>
      </c>
      <c r="AO206" s="10">
        <f t="shared" si="6"/>
        <v>1.3333333333333335</v>
      </c>
      <c r="AP206"/>
      <c r="AR206" s="8" t="str">
        <f t="shared" si="7"/>
        <v>1864SANMSP1330</v>
      </c>
      <c r="AS206" s="8">
        <f>VLOOKUP(AR206,[1]DATA!AR:AS,2,0)</f>
        <v>7.5</v>
      </c>
    </row>
    <row r="207" spans="1:45" ht="15" customHeight="1" x14ac:dyDescent="0.2">
      <c r="A207" s="7">
        <v>1528</v>
      </c>
      <c r="B207" s="8" t="s">
        <v>31</v>
      </c>
      <c r="C207" s="8" t="s">
        <v>36</v>
      </c>
      <c r="D207" s="8" t="s">
        <v>44</v>
      </c>
      <c r="E207" s="9">
        <v>0.58333333333333337</v>
      </c>
      <c r="F207" s="9">
        <v>0.71458333333333324</v>
      </c>
      <c r="G207" s="8" t="s">
        <v>27</v>
      </c>
      <c r="H207" s="8" t="s">
        <v>27</v>
      </c>
      <c r="I207" s="8">
        <v>2</v>
      </c>
      <c r="J207" s="8">
        <v>2</v>
      </c>
      <c r="K207" s="8">
        <v>2</v>
      </c>
      <c r="L207" s="8">
        <v>2</v>
      </c>
      <c r="M207" s="8">
        <v>2</v>
      </c>
      <c r="N207" s="8">
        <v>2</v>
      </c>
      <c r="O207" s="8">
        <v>2</v>
      </c>
      <c r="P207" s="8">
        <v>2</v>
      </c>
      <c r="Q207" s="8">
        <v>2</v>
      </c>
      <c r="R207" s="8">
        <v>2</v>
      </c>
      <c r="S207" s="8">
        <v>2</v>
      </c>
      <c r="T207" s="8">
        <v>2</v>
      </c>
      <c r="U207" s="8">
        <v>2</v>
      </c>
      <c r="V207" s="8">
        <v>2</v>
      </c>
      <c r="W207" s="8">
        <v>2</v>
      </c>
      <c r="X207" s="8">
        <v>2</v>
      </c>
      <c r="Y207" s="8">
        <v>2</v>
      </c>
      <c r="Z207" s="8">
        <v>2</v>
      </c>
      <c r="AA207" s="8">
        <v>2</v>
      </c>
      <c r="AB207" s="8">
        <v>2</v>
      </c>
      <c r="AC207" s="8">
        <v>2</v>
      </c>
      <c r="AD207" s="8">
        <v>2</v>
      </c>
      <c r="AE207" s="8">
        <v>2</v>
      </c>
      <c r="AF207" s="8">
        <v>2</v>
      </c>
      <c r="AG207" s="8">
        <v>2</v>
      </c>
      <c r="AH207" s="8">
        <v>2</v>
      </c>
      <c r="AI207" s="8">
        <v>2</v>
      </c>
      <c r="AJ207" s="8">
        <v>2</v>
      </c>
      <c r="AK207" s="8"/>
      <c r="AL207" s="8">
        <v>189</v>
      </c>
      <c r="AM207" s="8">
        <v>1300</v>
      </c>
      <c r="AN207" s="8">
        <v>7</v>
      </c>
      <c r="AO207" s="10">
        <f t="shared" si="6"/>
        <v>1.3541666666666667</v>
      </c>
      <c r="AP207"/>
      <c r="AR207" s="8" t="str">
        <f t="shared" si="7"/>
        <v>1528LASMSP1400</v>
      </c>
      <c r="AS207" s="8">
        <f>VLOOKUP(AR207,[1]DATA!AR:AS,2,0)</f>
        <v>8.5</v>
      </c>
    </row>
    <row r="208" spans="1:45" ht="15" customHeight="1" x14ac:dyDescent="0.2">
      <c r="A208" s="7">
        <v>1888</v>
      </c>
      <c r="B208" s="7" t="s">
        <v>36</v>
      </c>
      <c r="C208" s="7" t="s">
        <v>67</v>
      </c>
      <c r="D208" s="8">
        <v>738</v>
      </c>
      <c r="E208" s="9">
        <v>0.58333333333333337</v>
      </c>
      <c r="F208" s="9">
        <v>0.70000000000000007</v>
      </c>
      <c r="G208" s="8" t="s">
        <v>19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>
        <v>168</v>
      </c>
      <c r="AM208" s="8">
        <v>1039</v>
      </c>
      <c r="AN208" s="8">
        <v>7</v>
      </c>
      <c r="AO208" s="10">
        <f t="shared" si="6"/>
        <v>1.3541666666666667</v>
      </c>
      <c r="AP208"/>
      <c r="AR208" s="8" t="str">
        <f t="shared" si="7"/>
        <v>1888MSPMSY1400</v>
      </c>
      <c r="AS208" s="8">
        <f>VLOOKUP(AR208,[1]DATA!AR:AS,2,0)</f>
        <v>5.5</v>
      </c>
    </row>
    <row r="209" spans="1:45" ht="15" customHeight="1" x14ac:dyDescent="0.2">
      <c r="A209" s="7">
        <v>2520</v>
      </c>
      <c r="B209" s="8" t="s">
        <v>36</v>
      </c>
      <c r="C209" s="8" t="s">
        <v>68</v>
      </c>
      <c r="D209" s="8" t="s">
        <v>37</v>
      </c>
      <c r="E209" s="9">
        <v>0.58333333333333337</v>
      </c>
      <c r="F209" s="9">
        <v>0.71458333333333324</v>
      </c>
      <c r="G209" s="8"/>
      <c r="H209" s="8"/>
      <c r="I209" s="8">
        <v>9</v>
      </c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>
        <v>189</v>
      </c>
      <c r="AM209" s="8">
        <v>1097</v>
      </c>
      <c r="AN209" s="8">
        <v>7</v>
      </c>
      <c r="AO209" s="10">
        <f t="shared" si="6"/>
        <v>1.3541666666666667</v>
      </c>
      <c r="AP209"/>
      <c r="AR209" s="8" t="str">
        <f t="shared" si="7"/>
        <v>2520MSPSAT1400</v>
      </c>
      <c r="AS209" s="8">
        <f>VLOOKUP(AR209,[1]DATA!AR:AS,2,0)</f>
        <v>5.5</v>
      </c>
    </row>
    <row r="210" spans="1:45" ht="15" customHeight="1" x14ac:dyDescent="0.2">
      <c r="A210" s="7">
        <v>2045</v>
      </c>
      <c r="B210" s="8" t="s">
        <v>36</v>
      </c>
      <c r="C210" s="8" t="s">
        <v>66</v>
      </c>
      <c r="D210" s="8">
        <v>739</v>
      </c>
      <c r="E210" s="9">
        <v>0.58680555555555558</v>
      </c>
      <c r="F210" s="9">
        <v>0.75138888888888899</v>
      </c>
      <c r="G210" s="8"/>
      <c r="H210" s="8"/>
      <c r="I210" s="8" t="s">
        <v>27</v>
      </c>
      <c r="J210" s="8" t="s">
        <v>27</v>
      </c>
      <c r="K210" s="8" t="s">
        <v>27</v>
      </c>
      <c r="L210" s="8" t="s">
        <v>27</v>
      </c>
      <c r="M210" s="8">
        <v>8</v>
      </c>
      <c r="N210" s="8" t="s">
        <v>27</v>
      </c>
      <c r="O210" s="8" t="s">
        <v>27</v>
      </c>
      <c r="P210" s="8" t="s">
        <v>27</v>
      </c>
      <c r="Q210" s="8" t="s">
        <v>27</v>
      </c>
      <c r="R210" s="8" t="s">
        <v>27</v>
      </c>
      <c r="S210" s="8" t="s">
        <v>27</v>
      </c>
      <c r="T210" s="8">
        <v>8</v>
      </c>
      <c r="U210" s="8">
        <v>2</v>
      </c>
      <c r="V210" s="8" t="s">
        <v>27</v>
      </c>
      <c r="W210" s="8" t="s">
        <v>27</v>
      </c>
      <c r="X210" s="8" t="s">
        <v>27</v>
      </c>
      <c r="Y210" s="8" t="s">
        <v>27</v>
      </c>
      <c r="Z210" s="8" t="s">
        <v>27</v>
      </c>
      <c r="AA210" s="8">
        <v>8</v>
      </c>
      <c r="AB210" s="8" t="s">
        <v>27</v>
      </c>
      <c r="AC210" s="8" t="s">
        <v>27</v>
      </c>
      <c r="AD210" s="8" t="s">
        <v>27</v>
      </c>
      <c r="AE210" s="8" t="s">
        <v>27</v>
      </c>
      <c r="AF210" s="8" t="s">
        <v>27</v>
      </c>
      <c r="AG210" s="8" t="s">
        <v>27</v>
      </c>
      <c r="AH210" s="8">
        <v>8</v>
      </c>
      <c r="AI210" s="8" t="s">
        <v>27</v>
      </c>
      <c r="AJ210" s="8" t="s">
        <v>27</v>
      </c>
      <c r="AK210" s="8"/>
      <c r="AL210" s="8">
        <v>237</v>
      </c>
      <c r="AM210" s="8">
        <v>1532</v>
      </c>
      <c r="AN210" s="8">
        <v>7</v>
      </c>
      <c r="AO210" s="10">
        <f t="shared" si="6"/>
        <v>1.3576388888888888</v>
      </c>
      <c r="AP210"/>
      <c r="AR210" s="8" t="str">
        <f t="shared" si="7"/>
        <v>2045MSPSAN1405</v>
      </c>
      <c r="AS210" s="8">
        <f>VLOOKUP(AR210,[1]DATA!AR:AS,2,0)</f>
        <v>7.5</v>
      </c>
    </row>
    <row r="211" spans="1:45" ht="15" customHeight="1" x14ac:dyDescent="0.2">
      <c r="A211" s="7">
        <v>2369</v>
      </c>
      <c r="B211" s="8" t="s">
        <v>36</v>
      </c>
      <c r="C211" s="8" t="s">
        <v>66</v>
      </c>
      <c r="D211" s="8">
        <v>739</v>
      </c>
      <c r="E211" s="9">
        <v>0.58680555555555558</v>
      </c>
      <c r="F211" s="9">
        <v>0.75138888888888899</v>
      </c>
      <c r="G211" s="8" t="s">
        <v>27</v>
      </c>
      <c r="H211" s="8" t="s">
        <v>27</v>
      </c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>
        <v>237</v>
      </c>
      <c r="AM211" s="8">
        <v>1532</v>
      </c>
      <c r="AN211" s="8">
        <v>7</v>
      </c>
      <c r="AO211" s="10">
        <f t="shared" si="6"/>
        <v>1.3576388888888888</v>
      </c>
      <c r="AP211"/>
      <c r="AR211" s="8" t="str">
        <f t="shared" si="7"/>
        <v>2369MSPSAN1405</v>
      </c>
      <c r="AS211" s="8">
        <f>VLOOKUP(AR211,[1]DATA!AR:AS,2,0)</f>
        <v>7.5</v>
      </c>
    </row>
    <row r="212" spans="1:45" ht="15" customHeight="1" x14ac:dyDescent="0.2">
      <c r="A212" s="7">
        <v>1751</v>
      </c>
      <c r="B212" s="8" t="s">
        <v>36</v>
      </c>
      <c r="C212" s="8" t="s">
        <v>31</v>
      </c>
      <c r="D212" s="8" t="s">
        <v>37</v>
      </c>
      <c r="E212" s="9">
        <v>0.59027777777777779</v>
      </c>
      <c r="F212" s="9">
        <v>0.73541666666666661</v>
      </c>
      <c r="G212" s="8" t="s">
        <v>27</v>
      </c>
      <c r="H212" s="8" t="s">
        <v>27</v>
      </c>
      <c r="I212" s="8">
        <v>9</v>
      </c>
      <c r="J212" s="8">
        <v>9</v>
      </c>
      <c r="K212" s="8">
        <v>9</v>
      </c>
      <c r="L212" s="8">
        <v>9</v>
      </c>
      <c r="M212" s="8">
        <v>9</v>
      </c>
      <c r="N212" s="8">
        <v>9</v>
      </c>
      <c r="O212" s="8">
        <v>9</v>
      </c>
      <c r="P212" s="8">
        <v>9</v>
      </c>
      <c r="Q212" s="8">
        <v>9</v>
      </c>
      <c r="R212" s="8">
        <v>9</v>
      </c>
      <c r="S212" s="8">
        <v>9</v>
      </c>
      <c r="T212" s="8">
        <v>9</v>
      </c>
      <c r="U212" s="8">
        <v>2</v>
      </c>
      <c r="V212" s="8">
        <v>9</v>
      </c>
      <c r="W212" s="8">
        <v>9</v>
      </c>
      <c r="X212" s="8">
        <v>9</v>
      </c>
      <c r="Y212" s="8">
        <v>9</v>
      </c>
      <c r="Z212" s="8">
        <v>9</v>
      </c>
      <c r="AA212" s="8">
        <v>9</v>
      </c>
      <c r="AB212" s="8">
        <v>9</v>
      </c>
      <c r="AC212" s="8">
        <v>9</v>
      </c>
      <c r="AD212" s="8">
        <v>9</v>
      </c>
      <c r="AE212" s="8">
        <v>9</v>
      </c>
      <c r="AF212" s="8">
        <v>9</v>
      </c>
      <c r="AG212" s="8">
        <v>9</v>
      </c>
      <c r="AH212" s="8">
        <v>9</v>
      </c>
      <c r="AI212" s="8">
        <v>9</v>
      </c>
      <c r="AJ212" s="8">
        <v>9</v>
      </c>
      <c r="AK212" s="8"/>
      <c r="AL212" s="8">
        <v>209</v>
      </c>
      <c r="AM212" s="8">
        <v>1300</v>
      </c>
      <c r="AN212" s="8">
        <v>7</v>
      </c>
      <c r="AO212" s="10">
        <f t="shared" si="6"/>
        <v>1.3611111111111112</v>
      </c>
      <c r="AP212"/>
      <c r="AR212" s="8" t="str">
        <f t="shared" si="7"/>
        <v>1751MSPLAS1410</v>
      </c>
      <c r="AS212" s="8">
        <f>VLOOKUP(AR212,[1]DATA!AR:AS,2,0)</f>
        <v>8.5</v>
      </c>
    </row>
    <row r="213" spans="1:45" ht="15" customHeight="1" x14ac:dyDescent="0.2">
      <c r="A213" s="7">
        <v>2295</v>
      </c>
      <c r="B213" s="7" t="s">
        <v>18</v>
      </c>
      <c r="C213" s="7" t="s">
        <v>66</v>
      </c>
      <c r="D213" s="8">
        <v>738</v>
      </c>
      <c r="E213" s="9">
        <v>0.60069444444444442</v>
      </c>
      <c r="F213" s="9">
        <v>0.68263888888888891</v>
      </c>
      <c r="G213" s="8" t="s">
        <v>19</v>
      </c>
      <c r="H213" s="8" t="s">
        <v>19</v>
      </c>
      <c r="I213" s="8" t="s">
        <v>19</v>
      </c>
      <c r="J213" s="8" t="s">
        <v>19</v>
      </c>
      <c r="K213" s="8" t="s">
        <v>19</v>
      </c>
      <c r="L213" s="8" t="s">
        <v>19</v>
      </c>
      <c r="M213" s="8" t="s">
        <v>22</v>
      </c>
      <c r="N213" s="8" t="s">
        <v>19</v>
      </c>
      <c r="O213" s="8" t="s">
        <v>19</v>
      </c>
      <c r="P213" s="8" t="s">
        <v>19</v>
      </c>
      <c r="Q213" s="8" t="s">
        <v>19</v>
      </c>
      <c r="R213" s="8" t="s">
        <v>19</v>
      </c>
      <c r="S213" s="8" t="s">
        <v>19</v>
      </c>
      <c r="T213" s="8" t="s">
        <v>22</v>
      </c>
      <c r="U213" s="8" t="s">
        <v>19</v>
      </c>
      <c r="V213" s="8" t="s">
        <v>19</v>
      </c>
      <c r="W213" s="8" t="s">
        <v>19</v>
      </c>
      <c r="X213" s="8" t="s">
        <v>19</v>
      </c>
      <c r="Y213" s="8" t="s">
        <v>19</v>
      </c>
      <c r="Z213" s="8" t="s">
        <v>19</v>
      </c>
      <c r="AA213" s="8" t="s">
        <v>22</v>
      </c>
      <c r="AB213" s="8" t="s">
        <v>19</v>
      </c>
      <c r="AC213" s="8" t="s">
        <v>19</v>
      </c>
      <c r="AD213" s="8" t="s">
        <v>19</v>
      </c>
      <c r="AE213" s="8" t="s">
        <v>19</v>
      </c>
      <c r="AF213" s="8" t="s">
        <v>19</v>
      </c>
      <c r="AG213" s="8" t="s">
        <v>19</v>
      </c>
      <c r="AH213" s="8" t="s">
        <v>22</v>
      </c>
      <c r="AI213" s="8" t="s">
        <v>19</v>
      </c>
      <c r="AJ213" s="8" t="s">
        <v>19</v>
      </c>
      <c r="AK213" s="8"/>
      <c r="AL213" s="8">
        <v>118</v>
      </c>
      <c r="AM213" s="8">
        <v>626</v>
      </c>
      <c r="AN213" s="8">
        <v>7</v>
      </c>
      <c r="AO213" s="10">
        <f t="shared" si="6"/>
        <v>1.3715277777777777</v>
      </c>
      <c r="AP213"/>
      <c r="AR213" s="8" t="str">
        <f t="shared" si="7"/>
        <v>2295SLCSAN1425</v>
      </c>
      <c r="AS213" s="8">
        <f>VLOOKUP(AR213,[1]DATA!AR:AS,2,0)</f>
        <v>3.5</v>
      </c>
    </row>
    <row r="214" spans="1:45" ht="15" customHeight="1" x14ac:dyDescent="0.2">
      <c r="A214" s="7">
        <v>2421</v>
      </c>
      <c r="B214" s="8" t="s">
        <v>36</v>
      </c>
      <c r="C214" s="8" t="s">
        <v>55</v>
      </c>
      <c r="D214" s="8">
        <v>717</v>
      </c>
      <c r="E214" s="9">
        <v>0.60416666666666663</v>
      </c>
      <c r="F214" s="9">
        <v>0.72777777777777775</v>
      </c>
      <c r="G214" s="8" t="s">
        <v>22</v>
      </c>
      <c r="H214" s="8" t="s">
        <v>22</v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>
        <v>178</v>
      </c>
      <c r="AM214" s="8">
        <v>1042</v>
      </c>
      <c r="AN214" s="8">
        <v>7</v>
      </c>
      <c r="AO214" s="10">
        <f t="shared" si="6"/>
        <v>1.375</v>
      </c>
      <c r="AP214"/>
      <c r="AR214" s="8" t="str">
        <f t="shared" si="7"/>
        <v>2421MSPAUS1430</v>
      </c>
      <c r="AS214" s="8">
        <f>VLOOKUP(AR214,[1]DATA!AR:AS,2,0)</f>
        <v>5.5</v>
      </c>
    </row>
    <row r="215" spans="1:45" ht="15" customHeight="1" x14ac:dyDescent="0.2">
      <c r="A215" s="7">
        <v>2397</v>
      </c>
      <c r="B215" s="8" t="s">
        <v>36</v>
      </c>
      <c r="C215" s="8" t="s">
        <v>55</v>
      </c>
      <c r="D215" s="8">
        <v>717</v>
      </c>
      <c r="E215" s="9">
        <v>0.60416666666666663</v>
      </c>
      <c r="F215" s="9">
        <v>0.72916666666666663</v>
      </c>
      <c r="G215" s="8"/>
      <c r="H215" s="8"/>
      <c r="I215" s="8" t="s">
        <v>22</v>
      </c>
      <c r="J215" s="8" t="s">
        <v>22</v>
      </c>
      <c r="K215" s="8" t="s">
        <v>22</v>
      </c>
      <c r="L215" s="8" t="s">
        <v>22</v>
      </c>
      <c r="M215" s="8" t="s">
        <v>22</v>
      </c>
      <c r="N215" s="8" t="s">
        <v>22</v>
      </c>
      <c r="O215" s="8" t="s">
        <v>22</v>
      </c>
      <c r="P215" s="8" t="s">
        <v>22</v>
      </c>
      <c r="Q215" s="8" t="s">
        <v>22</v>
      </c>
      <c r="R215" s="8" t="s">
        <v>22</v>
      </c>
      <c r="S215" s="8" t="s">
        <v>22</v>
      </c>
      <c r="T215" s="8" t="s">
        <v>22</v>
      </c>
      <c r="U215" s="8" t="s">
        <v>22</v>
      </c>
      <c r="V215" s="8" t="s">
        <v>22</v>
      </c>
      <c r="W215" s="8" t="s">
        <v>22</v>
      </c>
      <c r="X215" s="8" t="s">
        <v>22</v>
      </c>
      <c r="Y215" s="8" t="s">
        <v>22</v>
      </c>
      <c r="Z215" s="8" t="s">
        <v>22</v>
      </c>
      <c r="AA215" s="8" t="s">
        <v>22</v>
      </c>
      <c r="AB215" s="8" t="s">
        <v>22</v>
      </c>
      <c r="AC215" s="8" t="s">
        <v>22</v>
      </c>
      <c r="AD215" s="8" t="s">
        <v>22</v>
      </c>
      <c r="AE215" s="8" t="s">
        <v>22</v>
      </c>
      <c r="AF215" s="8" t="s">
        <v>22</v>
      </c>
      <c r="AG215" s="8" t="s">
        <v>22</v>
      </c>
      <c r="AH215" s="8" t="s">
        <v>22</v>
      </c>
      <c r="AI215" s="8" t="s">
        <v>22</v>
      </c>
      <c r="AJ215" s="8" t="s">
        <v>22</v>
      </c>
      <c r="AK215" s="8"/>
      <c r="AL215" s="8">
        <v>180</v>
      </c>
      <c r="AM215" s="8">
        <v>1042</v>
      </c>
      <c r="AN215" s="8">
        <v>7</v>
      </c>
      <c r="AO215" s="10">
        <f t="shared" si="6"/>
        <v>1.375</v>
      </c>
      <c r="AP215"/>
      <c r="AR215" s="8" t="str">
        <f t="shared" si="7"/>
        <v>2397MSPAUS1430</v>
      </c>
      <c r="AS215" s="8">
        <f>VLOOKUP(AR215,[1]DATA!AR:AS,2,0)</f>
        <v>5.5</v>
      </c>
    </row>
    <row r="216" spans="1:45" ht="15" customHeight="1" x14ac:dyDescent="0.2">
      <c r="A216" s="7">
        <v>1228</v>
      </c>
      <c r="B216" s="7" t="s">
        <v>36</v>
      </c>
      <c r="C216" s="7" t="s">
        <v>67</v>
      </c>
      <c r="D216" s="8">
        <v>738</v>
      </c>
      <c r="E216" s="9">
        <v>0.62569444444444444</v>
      </c>
      <c r="F216" s="9">
        <v>0.73541666666666661</v>
      </c>
      <c r="G216" s="8"/>
      <c r="H216" s="8" t="s">
        <v>19</v>
      </c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>
        <v>158</v>
      </c>
      <c r="AM216" s="8">
        <v>1039</v>
      </c>
      <c r="AN216" s="8">
        <v>7</v>
      </c>
      <c r="AO216" s="10">
        <f t="shared" si="6"/>
        <v>1.3965277777777778</v>
      </c>
      <c r="AP216"/>
      <c r="AR216" s="8" t="str">
        <f t="shared" si="7"/>
        <v>1228MSPMSY1501</v>
      </c>
      <c r="AS216" s="8">
        <f>VLOOKUP(AR216,[1]DATA!AR:AS,2,0)</f>
        <v>5.5</v>
      </c>
    </row>
    <row r="217" spans="1:45" ht="15" customHeight="1" x14ac:dyDescent="0.2">
      <c r="A217" s="7">
        <v>1723</v>
      </c>
      <c r="B217" s="7" t="s">
        <v>36</v>
      </c>
      <c r="C217" s="7" t="s">
        <v>67</v>
      </c>
      <c r="D217" s="8" t="s">
        <v>37</v>
      </c>
      <c r="E217" s="9">
        <v>0.62569444444444444</v>
      </c>
      <c r="F217" s="9">
        <v>0.74375000000000002</v>
      </c>
      <c r="G217" s="8">
        <v>9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>
        <v>170</v>
      </c>
      <c r="AM217" s="8">
        <v>1039</v>
      </c>
      <c r="AN217" s="8">
        <v>7</v>
      </c>
      <c r="AO217" s="10">
        <f t="shared" si="6"/>
        <v>1.3965277777777778</v>
      </c>
      <c r="AP217"/>
      <c r="AR217" s="8" t="str">
        <f t="shared" si="7"/>
        <v>1723MSPMSY1501</v>
      </c>
      <c r="AS217" s="8">
        <f>VLOOKUP(AR217,[1]DATA!AR:AS,2,0)</f>
        <v>5.5</v>
      </c>
    </row>
    <row r="218" spans="1:45" ht="15" customHeight="1" x14ac:dyDescent="0.2">
      <c r="A218" s="7">
        <v>1821</v>
      </c>
      <c r="B218" s="7" t="s">
        <v>36</v>
      </c>
      <c r="C218" s="7" t="s">
        <v>67</v>
      </c>
      <c r="D218" s="8">
        <v>738</v>
      </c>
      <c r="E218" s="9">
        <v>0.62638888888888888</v>
      </c>
      <c r="F218" s="9">
        <v>0.73611111111111116</v>
      </c>
      <c r="G218" s="8"/>
      <c r="H218" s="8"/>
      <c r="I218" s="8" t="s">
        <v>19</v>
      </c>
      <c r="J218" s="8" t="s">
        <v>19</v>
      </c>
      <c r="K218" s="8" t="s">
        <v>19</v>
      </c>
      <c r="L218" s="8" t="s">
        <v>19</v>
      </c>
      <c r="M218" s="8" t="s">
        <v>19</v>
      </c>
      <c r="N218" s="8" t="s">
        <v>19</v>
      </c>
      <c r="O218" s="8" t="s">
        <v>19</v>
      </c>
      <c r="P218" s="8" t="s">
        <v>19</v>
      </c>
      <c r="Q218" s="8" t="s">
        <v>19</v>
      </c>
      <c r="R218" s="8" t="s">
        <v>19</v>
      </c>
      <c r="S218" s="8" t="s">
        <v>19</v>
      </c>
      <c r="T218" s="8" t="s">
        <v>19</v>
      </c>
      <c r="U218" s="8" t="s">
        <v>19</v>
      </c>
      <c r="V218" s="8" t="s">
        <v>19</v>
      </c>
      <c r="W218" s="8" t="s">
        <v>19</v>
      </c>
      <c r="X218" s="8" t="s">
        <v>19</v>
      </c>
      <c r="Y218" s="8" t="s">
        <v>19</v>
      </c>
      <c r="Z218" s="8" t="s">
        <v>19</v>
      </c>
      <c r="AA218" s="8" t="s">
        <v>19</v>
      </c>
      <c r="AB218" s="8" t="s">
        <v>19</v>
      </c>
      <c r="AC218" s="8" t="s">
        <v>19</v>
      </c>
      <c r="AD218" s="8" t="s">
        <v>19</v>
      </c>
      <c r="AE218" s="8" t="s">
        <v>19</v>
      </c>
      <c r="AF218" s="8" t="s">
        <v>19</v>
      </c>
      <c r="AG218" s="8" t="s">
        <v>19</v>
      </c>
      <c r="AH218" s="8" t="s">
        <v>19</v>
      </c>
      <c r="AI218" s="8" t="s">
        <v>19</v>
      </c>
      <c r="AJ218" s="8" t="s">
        <v>19</v>
      </c>
      <c r="AK218" s="8"/>
      <c r="AL218" s="8">
        <v>158</v>
      </c>
      <c r="AM218" s="8">
        <v>1039</v>
      </c>
      <c r="AN218" s="8">
        <v>7</v>
      </c>
      <c r="AO218" s="10">
        <f t="shared" si="6"/>
        <v>1.3972222222222221</v>
      </c>
      <c r="AP218"/>
      <c r="AR218" s="8" t="str">
        <f t="shared" si="7"/>
        <v>1821MSPMSY1502</v>
      </c>
      <c r="AS218" s="8">
        <f>VLOOKUP(AR218,[1]DATA!AR:AS,2,0)</f>
        <v>5.5</v>
      </c>
    </row>
    <row r="219" spans="1:45" ht="15" customHeight="1" x14ac:dyDescent="0.2">
      <c r="A219" s="7">
        <v>1264</v>
      </c>
      <c r="B219" s="7" t="s">
        <v>36</v>
      </c>
      <c r="C219" s="7" t="s">
        <v>69</v>
      </c>
      <c r="D219" s="8">
        <v>717</v>
      </c>
      <c r="E219" s="9">
        <v>0.63124999999999998</v>
      </c>
      <c r="F219" s="9">
        <v>0.69374999999999998</v>
      </c>
      <c r="G219" s="8"/>
      <c r="H219" s="8"/>
      <c r="I219" s="8" t="s">
        <v>17</v>
      </c>
      <c r="J219" s="8" t="s">
        <v>17</v>
      </c>
      <c r="K219" s="8" t="s">
        <v>17</v>
      </c>
      <c r="L219" s="8" t="s">
        <v>17</v>
      </c>
      <c r="M219" s="8" t="s">
        <v>17</v>
      </c>
      <c r="N219" s="8">
        <v>9</v>
      </c>
      <c r="O219" s="8" t="s">
        <v>17</v>
      </c>
      <c r="P219" s="8" t="s">
        <v>17</v>
      </c>
      <c r="Q219" s="8" t="s">
        <v>17</v>
      </c>
      <c r="R219" s="8" t="s">
        <v>22</v>
      </c>
      <c r="S219" s="8" t="s">
        <v>22</v>
      </c>
      <c r="T219" s="8" t="s">
        <v>22</v>
      </c>
      <c r="U219" s="8" t="s">
        <v>22</v>
      </c>
      <c r="V219" s="8" t="s">
        <v>22</v>
      </c>
      <c r="W219" s="8" t="s">
        <v>22</v>
      </c>
      <c r="X219" s="8" t="s">
        <v>22</v>
      </c>
      <c r="Y219" s="8" t="s">
        <v>22</v>
      </c>
      <c r="Z219" s="8" t="s">
        <v>22</v>
      </c>
      <c r="AA219" s="8" t="s">
        <v>22</v>
      </c>
      <c r="AB219" s="8" t="s">
        <v>22</v>
      </c>
      <c r="AC219" s="8" t="s">
        <v>22</v>
      </c>
      <c r="AD219" s="8" t="s">
        <v>22</v>
      </c>
      <c r="AE219" s="8" t="s">
        <v>22</v>
      </c>
      <c r="AF219" s="8" t="s">
        <v>22</v>
      </c>
      <c r="AG219" s="8" t="s">
        <v>22</v>
      </c>
      <c r="AH219" s="8" t="s">
        <v>22</v>
      </c>
      <c r="AI219" s="8" t="s">
        <v>22</v>
      </c>
      <c r="AJ219" s="8" t="s">
        <v>22</v>
      </c>
      <c r="AK219" s="8"/>
      <c r="AL219" s="8">
        <v>90</v>
      </c>
      <c r="AM219" s="8">
        <v>393</v>
      </c>
      <c r="AN219" s="11">
        <v>7</v>
      </c>
      <c r="AO219" s="10">
        <f t="shared" si="6"/>
        <v>1.4020833333333333</v>
      </c>
      <c r="AP219"/>
      <c r="AR219" s="8" t="str">
        <f t="shared" si="7"/>
        <v>1264MSPMCI1509</v>
      </c>
      <c r="AS219" s="8">
        <f>VLOOKUP(AR219,[1]DATA!AR:AS,2,0)</f>
        <v>3.5</v>
      </c>
    </row>
    <row r="220" spans="1:45" ht="15" customHeight="1" x14ac:dyDescent="0.2">
      <c r="A220" s="7">
        <v>2065</v>
      </c>
      <c r="B220" s="8" t="s">
        <v>66</v>
      </c>
      <c r="C220" s="8" t="s">
        <v>36</v>
      </c>
      <c r="D220" s="8" t="s">
        <v>44</v>
      </c>
      <c r="E220" s="9">
        <v>0.63194444444444442</v>
      </c>
      <c r="F220" s="9">
        <v>0.78402777777777777</v>
      </c>
      <c r="G220" s="8"/>
      <c r="H220" s="8"/>
      <c r="I220" s="8">
        <v>2</v>
      </c>
      <c r="J220" s="8">
        <v>2</v>
      </c>
      <c r="K220" s="8">
        <v>2</v>
      </c>
      <c r="L220" s="8">
        <v>2</v>
      </c>
      <c r="M220" s="8">
        <v>2</v>
      </c>
      <c r="N220" s="8">
        <v>2</v>
      </c>
      <c r="O220" s="8">
        <v>2</v>
      </c>
      <c r="P220" s="8">
        <v>2</v>
      </c>
      <c r="Q220" s="8">
        <v>2</v>
      </c>
      <c r="R220" s="8">
        <v>2</v>
      </c>
      <c r="S220" s="8">
        <v>2</v>
      </c>
      <c r="T220" s="8">
        <v>2</v>
      </c>
      <c r="U220" s="8">
        <v>2</v>
      </c>
      <c r="V220" s="8">
        <v>2</v>
      </c>
      <c r="W220" s="8">
        <v>2</v>
      </c>
      <c r="X220" s="8">
        <v>2</v>
      </c>
      <c r="Y220" s="8">
        <v>2</v>
      </c>
      <c r="Z220" s="8">
        <v>2</v>
      </c>
      <c r="AA220" s="8">
        <v>2</v>
      </c>
      <c r="AB220" s="8">
        <v>2</v>
      </c>
      <c r="AC220" s="8">
        <v>2</v>
      </c>
      <c r="AD220" s="8">
        <v>2</v>
      </c>
      <c r="AE220" s="8">
        <v>2</v>
      </c>
      <c r="AF220" s="8">
        <v>2</v>
      </c>
      <c r="AG220" s="8">
        <v>2</v>
      </c>
      <c r="AH220" s="8">
        <v>2</v>
      </c>
      <c r="AI220" s="8">
        <v>2</v>
      </c>
      <c r="AJ220" s="8">
        <v>2</v>
      </c>
      <c r="AK220" s="8"/>
      <c r="AL220" s="8">
        <v>219</v>
      </c>
      <c r="AM220" s="8">
        <v>1532</v>
      </c>
      <c r="AN220" s="8">
        <v>7</v>
      </c>
      <c r="AO220" s="10">
        <f t="shared" si="6"/>
        <v>1.4027777777777777</v>
      </c>
      <c r="AP220"/>
      <c r="AR220" s="8" t="str">
        <f t="shared" si="7"/>
        <v>2065SANMSP1510</v>
      </c>
      <c r="AS220" s="8">
        <f>VLOOKUP(AR220,[1]DATA!AR:AS,2,0)</f>
        <v>7.5</v>
      </c>
    </row>
    <row r="221" spans="1:45" ht="15" customHeight="1" x14ac:dyDescent="0.2">
      <c r="A221" s="7">
        <v>1744</v>
      </c>
      <c r="B221" s="8" t="s">
        <v>66</v>
      </c>
      <c r="C221" s="8" t="s">
        <v>36</v>
      </c>
      <c r="D221" s="8" t="s">
        <v>44</v>
      </c>
      <c r="E221" s="9">
        <v>0.63194444444444442</v>
      </c>
      <c r="F221" s="9">
        <v>0.78472222222222221</v>
      </c>
      <c r="G221" s="8" t="s">
        <v>19</v>
      </c>
      <c r="H221" s="8">
        <v>2</v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>
        <v>220</v>
      </c>
      <c r="AM221" s="8">
        <v>1532</v>
      </c>
      <c r="AN221" s="8">
        <v>7</v>
      </c>
      <c r="AO221" s="10">
        <f t="shared" si="6"/>
        <v>1.4027777777777777</v>
      </c>
      <c r="AP221"/>
      <c r="AR221" s="8" t="str">
        <f t="shared" si="7"/>
        <v>1744SANMSP1510</v>
      </c>
      <c r="AS221" s="8">
        <f>VLOOKUP(AR221,[1]DATA!AR:AS,2,0)</f>
        <v>7.5</v>
      </c>
    </row>
    <row r="222" spans="1:45" ht="15" customHeight="1" x14ac:dyDescent="0.2">
      <c r="A222" s="7">
        <v>2385</v>
      </c>
      <c r="B222" s="8" t="s">
        <v>18</v>
      </c>
      <c r="C222" s="8" t="s">
        <v>55</v>
      </c>
      <c r="D222" s="8">
        <v>717</v>
      </c>
      <c r="E222" s="9">
        <v>0.65277777777777779</v>
      </c>
      <c r="F222" s="9">
        <v>0.77430555555555547</v>
      </c>
      <c r="G222" s="8" t="s">
        <v>22</v>
      </c>
      <c r="H222" s="8" t="s">
        <v>22</v>
      </c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>
        <v>175</v>
      </c>
      <c r="AM222" s="8">
        <v>1086</v>
      </c>
      <c r="AN222" s="8">
        <v>7</v>
      </c>
      <c r="AO222" s="10">
        <f t="shared" si="6"/>
        <v>1.4236111111111112</v>
      </c>
      <c r="AP222"/>
      <c r="AR222" s="8" t="str">
        <f t="shared" si="7"/>
        <v>2385SLCAUS1540</v>
      </c>
      <c r="AS222" s="8">
        <f>VLOOKUP(AR222,[1]DATA!AR:AS,2,0)</f>
        <v>3.5</v>
      </c>
    </row>
    <row r="223" spans="1:45" ht="15" customHeight="1" x14ac:dyDescent="0.2">
      <c r="A223" s="7">
        <v>2380</v>
      </c>
      <c r="B223" s="8" t="s">
        <v>18</v>
      </c>
      <c r="C223" s="8" t="s">
        <v>55</v>
      </c>
      <c r="D223" s="8" t="s">
        <v>16</v>
      </c>
      <c r="E223" s="9">
        <v>0.65347222222222223</v>
      </c>
      <c r="F223" s="9">
        <v>0.7680555555555556</v>
      </c>
      <c r="G223" s="8"/>
      <c r="H223" s="8"/>
      <c r="I223" s="8" t="s">
        <v>17</v>
      </c>
      <c r="J223" s="8" t="s">
        <v>17</v>
      </c>
      <c r="K223" s="8" t="s">
        <v>17</v>
      </c>
      <c r="L223" s="8" t="s">
        <v>17</v>
      </c>
      <c r="M223" s="8"/>
      <c r="N223" s="8" t="s">
        <v>17</v>
      </c>
      <c r="O223" s="8" t="s">
        <v>17</v>
      </c>
      <c r="P223" s="8" t="s">
        <v>17</v>
      </c>
      <c r="Q223" s="8" t="s">
        <v>17</v>
      </c>
      <c r="R223" s="8" t="s">
        <v>17</v>
      </c>
      <c r="S223" s="8" t="s">
        <v>17</v>
      </c>
      <c r="T223" s="8"/>
      <c r="U223" s="8" t="s">
        <v>17</v>
      </c>
      <c r="V223" s="8" t="s">
        <v>17</v>
      </c>
      <c r="W223" s="8" t="s">
        <v>17</v>
      </c>
      <c r="X223" s="8" t="s">
        <v>17</v>
      </c>
      <c r="Y223" s="8" t="s">
        <v>17</v>
      </c>
      <c r="Z223" s="8" t="s">
        <v>17</v>
      </c>
      <c r="AA223" s="8"/>
      <c r="AB223" s="8" t="s">
        <v>17</v>
      </c>
      <c r="AC223" s="8" t="s">
        <v>17</v>
      </c>
      <c r="AD223" s="8" t="s">
        <v>17</v>
      </c>
      <c r="AE223" s="8" t="s">
        <v>17</v>
      </c>
      <c r="AF223" s="8" t="s">
        <v>17</v>
      </c>
      <c r="AG223" s="8" t="s">
        <v>17</v>
      </c>
      <c r="AH223" s="8"/>
      <c r="AI223" s="8" t="s">
        <v>17</v>
      </c>
      <c r="AJ223" s="8" t="s">
        <v>17</v>
      </c>
      <c r="AK223" s="8"/>
      <c r="AL223" s="8">
        <v>165</v>
      </c>
      <c r="AM223" s="8">
        <v>1086</v>
      </c>
      <c r="AN223" s="8">
        <v>7</v>
      </c>
      <c r="AO223" s="10">
        <f t="shared" si="6"/>
        <v>1.4243055555555557</v>
      </c>
      <c r="AP223"/>
      <c r="AR223" s="8" t="str">
        <f t="shared" si="7"/>
        <v>2380SLCAUS1541</v>
      </c>
      <c r="AS223" s="8">
        <f>VLOOKUP(AR223,[1]DATA!AR:AS,2,0)</f>
        <v>3.5</v>
      </c>
    </row>
    <row r="224" spans="1:45" ht="15" customHeight="1" x14ac:dyDescent="0.2">
      <c r="A224" s="7">
        <v>810</v>
      </c>
      <c r="B224" s="8" t="s">
        <v>18</v>
      </c>
      <c r="C224" s="8" t="s">
        <v>64</v>
      </c>
      <c r="D224" s="8">
        <v>717</v>
      </c>
      <c r="E224" s="9">
        <v>0.65972222222222221</v>
      </c>
      <c r="F224" s="9">
        <v>0.77013888888888893</v>
      </c>
      <c r="G224" s="8" t="s">
        <v>22</v>
      </c>
      <c r="H224" s="8" t="s">
        <v>22</v>
      </c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>
        <v>159</v>
      </c>
      <c r="AM224" s="8">
        <v>989</v>
      </c>
      <c r="AN224" s="8">
        <v>7</v>
      </c>
      <c r="AO224" s="10">
        <f t="shared" si="6"/>
        <v>1.4305555555555556</v>
      </c>
      <c r="AP224"/>
      <c r="AR224" s="8" t="str">
        <f t="shared" si="7"/>
        <v>0810SLCDFW1550</v>
      </c>
      <c r="AS224" s="8">
        <f>VLOOKUP(AR224,[1]DATA!AR:AS,2,0)</f>
        <v>5</v>
      </c>
    </row>
    <row r="225" spans="1:45" ht="15" customHeight="1" x14ac:dyDescent="0.2">
      <c r="A225" s="7">
        <v>1261</v>
      </c>
      <c r="B225" s="7" t="s">
        <v>18</v>
      </c>
      <c r="C225" s="7" t="s">
        <v>68</v>
      </c>
      <c r="D225" s="8" t="s">
        <v>37</v>
      </c>
      <c r="E225" s="9">
        <v>0.65972222222222221</v>
      </c>
      <c r="F225" s="9">
        <v>0.77361111111111114</v>
      </c>
      <c r="G225" s="8"/>
      <c r="H225" s="8"/>
      <c r="I225" s="8">
        <v>9</v>
      </c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>
        <v>164</v>
      </c>
      <c r="AM225" s="8">
        <v>1087</v>
      </c>
      <c r="AN225" s="8">
        <v>7</v>
      </c>
      <c r="AO225" s="10">
        <f t="shared" si="6"/>
        <v>1.4305555555555556</v>
      </c>
      <c r="AP225"/>
      <c r="AR225" s="8" t="str">
        <f t="shared" si="7"/>
        <v>1261SLCSAT1550</v>
      </c>
      <c r="AS225" s="8">
        <f>VLOOKUP(AR225,[1]DATA!AR:AS,2,0)</f>
        <v>3.5</v>
      </c>
    </row>
    <row r="226" spans="1:45" ht="15" customHeight="1" x14ac:dyDescent="0.2">
      <c r="A226" s="7">
        <v>1165</v>
      </c>
      <c r="B226" s="7" t="s">
        <v>18</v>
      </c>
      <c r="C226" s="7" t="s">
        <v>68</v>
      </c>
      <c r="D226" s="8">
        <v>717</v>
      </c>
      <c r="E226" s="9">
        <v>0.65972222222222221</v>
      </c>
      <c r="F226" s="9">
        <v>0.77638888888888891</v>
      </c>
      <c r="G226" s="8" t="s">
        <v>22</v>
      </c>
      <c r="H226" s="8" t="s">
        <v>22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>
        <v>168</v>
      </c>
      <c r="AM226" s="8">
        <v>1087</v>
      </c>
      <c r="AN226" s="8">
        <v>7</v>
      </c>
      <c r="AO226" s="10">
        <f t="shared" si="6"/>
        <v>1.4305555555555556</v>
      </c>
      <c r="AP226"/>
      <c r="AR226" s="8" t="str">
        <f t="shared" si="7"/>
        <v>1165SLCSAT1550</v>
      </c>
      <c r="AS226" s="8">
        <f>VLOOKUP(AR226,[1]DATA!AR:AS,2,0)</f>
        <v>3.5</v>
      </c>
    </row>
    <row r="227" spans="1:45" ht="15" customHeight="1" x14ac:dyDescent="0.2">
      <c r="A227" s="7">
        <v>691</v>
      </c>
      <c r="B227" s="7" t="s">
        <v>36</v>
      </c>
      <c r="C227" s="7" t="s">
        <v>68</v>
      </c>
      <c r="D227" s="8" t="s">
        <v>37</v>
      </c>
      <c r="E227" s="9">
        <v>0.66666666666666663</v>
      </c>
      <c r="F227" s="9">
        <v>0.79305555555555562</v>
      </c>
      <c r="G227" s="8"/>
      <c r="H227" s="8"/>
      <c r="I227" s="8">
        <v>9</v>
      </c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>
        <v>182</v>
      </c>
      <c r="AM227" s="8">
        <v>1097</v>
      </c>
      <c r="AN227" s="11">
        <v>7</v>
      </c>
      <c r="AO227" s="10">
        <f t="shared" si="6"/>
        <v>1.4375</v>
      </c>
      <c r="AP227"/>
      <c r="AR227" s="8" t="str">
        <f t="shared" si="7"/>
        <v>0691MSPSAT1600</v>
      </c>
      <c r="AS227" s="8">
        <f>VLOOKUP(AR227,[1]DATA!AR:AS,2,0)</f>
        <v>5.5</v>
      </c>
    </row>
    <row r="228" spans="1:45" ht="15" customHeight="1" x14ac:dyDescent="0.2">
      <c r="A228" s="7">
        <v>2191</v>
      </c>
      <c r="B228" s="7" t="s">
        <v>36</v>
      </c>
      <c r="C228" s="7" t="s">
        <v>64</v>
      </c>
      <c r="D228" s="8">
        <v>717</v>
      </c>
      <c r="E228" s="9">
        <v>0.67708333333333337</v>
      </c>
      <c r="F228" s="9">
        <v>0.78749999999999998</v>
      </c>
      <c r="G228" s="8"/>
      <c r="H228" s="8"/>
      <c r="I228" s="8" t="s">
        <v>22</v>
      </c>
      <c r="J228" s="8" t="s">
        <v>22</v>
      </c>
      <c r="K228" s="8" t="s">
        <v>22</v>
      </c>
      <c r="L228" s="8" t="s">
        <v>22</v>
      </c>
      <c r="M228" s="8"/>
      <c r="N228" s="8" t="s">
        <v>22</v>
      </c>
      <c r="O228" s="8" t="s">
        <v>22</v>
      </c>
      <c r="P228" s="8" t="s">
        <v>22</v>
      </c>
      <c r="Q228" s="8" t="s">
        <v>22</v>
      </c>
      <c r="R228" s="8" t="s">
        <v>22</v>
      </c>
      <c r="S228" s="8" t="s">
        <v>22</v>
      </c>
      <c r="T228" s="8"/>
      <c r="U228" s="8" t="s">
        <v>22</v>
      </c>
      <c r="V228" s="8" t="s">
        <v>22</v>
      </c>
      <c r="W228" s="8" t="s">
        <v>22</v>
      </c>
      <c r="X228" s="8" t="s">
        <v>22</v>
      </c>
      <c r="Y228" s="8" t="s">
        <v>22</v>
      </c>
      <c r="Z228" s="8" t="s">
        <v>22</v>
      </c>
      <c r="AA228" s="8"/>
      <c r="AB228" s="8" t="s">
        <v>22</v>
      </c>
      <c r="AC228" s="8" t="s">
        <v>22</v>
      </c>
      <c r="AD228" s="8" t="s">
        <v>22</v>
      </c>
      <c r="AE228" s="8" t="s">
        <v>22</v>
      </c>
      <c r="AF228" s="8" t="s">
        <v>22</v>
      </c>
      <c r="AG228" s="8" t="s">
        <v>22</v>
      </c>
      <c r="AH228" s="8"/>
      <c r="AI228" s="8" t="s">
        <v>22</v>
      </c>
      <c r="AJ228" s="8" t="s">
        <v>22</v>
      </c>
      <c r="AK228" s="8"/>
      <c r="AL228" s="8">
        <v>159</v>
      </c>
      <c r="AM228" s="8">
        <v>852</v>
      </c>
      <c r="AN228" s="11">
        <v>7</v>
      </c>
      <c r="AO228" s="10">
        <f t="shared" si="6"/>
        <v>1.4479166666666667</v>
      </c>
      <c r="AP228"/>
      <c r="AR228" s="8" t="str">
        <f t="shared" si="7"/>
        <v>2191MSPDFW1615</v>
      </c>
      <c r="AS228" s="8">
        <f>VLOOKUP(AR228,[1]DATA!AR:AS,2,0)</f>
        <v>7</v>
      </c>
    </row>
    <row r="229" spans="1:45" ht="15" customHeight="1" x14ac:dyDescent="0.2">
      <c r="A229" s="7">
        <v>2089</v>
      </c>
      <c r="B229" s="8" t="s">
        <v>36</v>
      </c>
      <c r="C229" s="8" t="s">
        <v>70</v>
      </c>
      <c r="D229" s="8" t="s">
        <v>16</v>
      </c>
      <c r="E229" s="9">
        <v>0.68055555555555547</v>
      </c>
      <c r="F229" s="9">
        <v>0.84513888888888899</v>
      </c>
      <c r="G229" s="8" t="s">
        <v>17</v>
      </c>
      <c r="H229" s="8" t="s">
        <v>17</v>
      </c>
      <c r="I229" s="8" t="s">
        <v>17</v>
      </c>
      <c r="J229" s="8" t="s">
        <v>17</v>
      </c>
      <c r="K229" s="8" t="s">
        <v>17</v>
      </c>
      <c r="L229" s="8" t="s">
        <v>17</v>
      </c>
      <c r="M229" s="8" t="s">
        <v>17</v>
      </c>
      <c r="N229" s="8" t="s">
        <v>17</v>
      </c>
      <c r="O229" s="8" t="s">
        <v>17</v>
      </c>
      <c r="P229" s="8" t="s">
        <v>17</v>
      </c>
      <c r="Q229" s="8" t="s">
        <v>17</v>
      </c>
      <c r="R229" s="8" t="s">
        <v>17</v>
      </c>
      <c r="S229" s="8" t="s">
        <v>17</v>
      </c>
      <c r="T229" s="8" t="s">
        <v>17</v>
      </c>
      <c r="U229" s="8" t="s">
        <v>17</v>
      </c>
      <c r="V229" s="8" t="s">
        <v>17</v>
      </c>
      <c r="W229" s="8" t="s">
        <v>17</v>
      </c>
      <c r="X229" s="8" t="s">
        <v>17</v>
      </c>
      <c r="Y229" s="8" t="s">
        <v>17</v>
      </c>
      <c r="Z229" s="8" t="s">
        <v>17</v>
      </c>
      <c r="AA229" s="8" t="s">
        <v>17</v>
      </c>
      <c r="AB229" s="8" t="s">
        <v>17</v>
      </c>
      <c r="AC229" s="8" t="s">
        <v>17</v>
      </c>
      <c r="AD229" s="8" t="s">
        <v>17</v>
      </c>
      <c r="AE229" s="8" t="s">
        <v>17</v>
      </c>
      <c r="AF229" s="8" t="s">
        <v>17</v>
      </c>
      <c r="AG229" s="8" t="s">
        <v>17</v>
      </c>
      <c r="AH229" s="8" t="s">
        <v>17</v>
      </c>
      <c r="AI229" s="8" t="s">
        <v>17</v>
      </c>
      <c r="AJ229" s="8" t="s">
        <v>17</v>
      </c>
      <c r="AK229" s="8"/>
      <c r="AL229" s="8">
        <v>237</v>
      </c>
      <c r="AM229" s="8">
        <v>1522</v>
      </c>
      <c r="AN229" s="8">
        <v>7</v>
      </c>
      <c r="AO229" s="10">
        <f t="shared" si="6"/>
        <v>1.4513888888888888</v>
      </c>
      <c r="AP229"/>
      <c r="AR229" s="8" t="str">
        <f t="shared" si="7"/>
        <v>2089MSPSNA1620</v>
      </c>
      <c r="AS229" s="8">
        <f>VLOOKUP(AR229,[1]DATA!AR:AS,2,0)</f>
        <v>7.5</v>
      </c>
    </row>
    <row r="230" spans="1:45" ht="15" customHeight="1" x14ac:dyDescent="0.2">
      <c r="A230" s="7">
        <v>852</v>
      </c>
      <c r="B230" s="7" t="s">
        <v>55</v>
      </c>
      <c r="C230" s="7" t="s">
        <v>36</v>
      </c>
      <c r="D230" s="8">
        <v>717</v>
      </c>
      <c r="E230" s="9">
        <v>0.68194444444444446</v>
      </c>
      <c r="F230" s="9">
        <v>0.78888888888888886</v>
      </c>
      <c r="G230" s="8"/>
      <c r="H230" s="8"/>
      <c r="I230" s="8"/>
      <c r="J230" s="8"/>
      <c r="K230" s="8" t="s">
        <v>22</v>
      </c>
      <c r="L230" s="8" t="s">
        <v>22</v>
      </c>
      <c r="M230" s="8"/>
      <c r="N230" s="8" t="s">
        <v>22</v>
      </c>
      <c r="O230" s="8" t="s">
        <v>22</v>
      </c>
      <c r="P230" s="8"/>
      <c r="Q230" s="8"/>
      <c r="R230" s="8" t="s">
        <v>22</v>
      </c>
      <c r="S230" s="8" t="s">
        <v>22</v>
      </c>
      <c r="T230" s="8"/>
      <c r="U230" s="8" t="s">
        <v>22</v>
      </c>
      <c r="V230" s="8" t="s">
        <v>22</v>
      </c>
      <c r="W230" s="8"/>
      <c r="X230" s="8"/>
      <c r="Y230" s="8" t="s">
        <v>22</v>
      </c>
      <c r="Z230" s="8" t="s">
        <v>22</v>
      </c>
      <c r="AA230" s="8"/>
      <c r="AB230" s="8" t="s">
        <v>22</v>
      </c>
      <c r="AC230" s="8" t="s">
        <v>22</v>
      </c>
      <c r="AD230" s="8"/>
      <c r="AE230" s="8"/>
      <c r="AF230" s="8" t="s">
        <v>22</v>
      </c>
      <c r="AG230" s="8" t="s">
        <v>22</v>
      </c>
      <c r="AH230" s="8"/>
      <c r="AI230" s="8" t="s">
        <v>22</v>
      </c>
      <c r="AJ230" s="8" t="s">
        <v>22</v>
      </c>
      <c r="AK230" s="8"/>
      <c r="AL230" s="8">
        <v>154</v>
      </c>
      <c r="AM230" s="8">
        <v>1042</v>
      </c>
      <c r="AN230" s="8">
        <v>7</v>
      </c>
      <c r="AO230" s="10">
        <f t="shared" si="6"/>
        <v>1.4527777777777779</v>
      </c>
      <c r="AP230"/>
      <c r="AR230" s="8" t="str">
        <f t="shared" si="7"/>
        <v>0852AUSMSP1622</v>
      </c>
      <c r="AS230" s="8">
        <f>VLOOKUP(AR230,[1]DATA!AR:AS,2,0)</f>
        <v>5.5</v>
      </c>
    </row>
    <row r="231" spans="1:45" ht="15" customHeight="1" x14ac:dyDescent="0.2">
      <c r="A231" s="7">
        <v>160</v>
      </c>
      <c r="B231" s="8" t="s">
        <v>31</v>
      </c>
      <c r="C231" s="8" t="s">
        <v>36</v>
      </c>
      <c r="D231" s="8" t="s">
        <v>44</v>
      </c>
      <c r="E231" s="9">
        <v>0.68194444444444446</v>
      </c>
      <c r="F231" s="9">
        <v>0.8125</v>
      </c>
      <c r="G231" s="8" t="s">
        <v>39</v>
      </c>
      <c r="H231" s="8" t="s">
        <v>39</v>
      </c>
      <c r="I231" s="8" t="s">
        <v>19</v>
      </c>
      <c r="J231" s="8">
        <v>2</v>
      </c>
      <c r="K231" s="8">
        <v>2</v>
      </c>
      <c r="L231" s="8">
        <v>2</v>
      </c>
      <c r="M231" s="8">
        <v>9</v>
      </c>
      <c r="N231" s="8" t="s">
        <v>63</v>
      </c>
      <c r="O231" s="8">
        <v>2</v>
      </c>
      <c r="P231" s="8">
        <v>2</v>
      </c>
      <c r="Q231" s="8">
        <v>2</v>
      </c>
      <c r="R231" s="8">
        <v>2</v>
      </c>
      <c r="S231" s="8">
        <v>2</v>
      </c>
      <c r="T231" s="8">
        <v>2</v>
      </c>
      <c r="U231" s="8"/>
      <c r="V231" s="8">
        <v>2</v>
      </c>
      <c r="W231" s="8">
        <v>2</v>
      </c>
      <c r="X231" s="8">
        <v>2</v>
      </c>
      <c r="Y231" s="8">
        <v>2</v>
      </c>
      <c r="Z231" s="8">
        <v>2</v>
      </c>
      <c r="AA231" s="8">
        <v>2</v>
      </c>
      <c r="AB231" s="8">
        <v>2</v>
      </c>
      <c r="AC231" s="8">
        <v>2</v>
      </c>
      <c r="AD231" s="8">
        <v>2</v>
      </c>
      <c r="AE231" s="8">
        <v>2</v>
      </c>
      <c r="AF231" s="8">
        <v>2</v>
      </c>
      <c r="AG231" s="8">
        <v>2</v>
      </c>
      <c r="AH231" s="8">
        <v>2</v>
      </c>
      <c r="AI231" s="8">
        <v>2</v>
      </c>
      <c r="AJ231" s="8">
        <v>2</v>
      </c>
      <c r="AK231" s="8"/>
      <c r="AL231" s="8">
        <v>188</v>
      </c>
      <c r="AM231" s="8">
        <v>1300</v>
      </c>
      <c r="AN231" s="8">
        <v>7</v>
      </c>
      <c r="AO231" s="10">
        <f t="shared" si="6"/>
        <v>1.4527777777777779</v>
      </c>
      <c r="AP231"/>
      <c r="AR231" s="8" t="str">
        <f t="shared" si="7"/>
        <v>0160LASMSP1622</v>
      </c>
      <c r="AS231" s="8">
        <f>VLOOKUP(AR231,[1]DATA!AR:AS,2,0)</f>
        <v>8.5</v>
      </c>
    </row>
    <row r="232" spans="1:45" ht="15" customHeight="1" x14ac:dyDescent="0.2">
      <c r="A232" s="7">
        <v>1728</v>
      </c>
      <c r="B232" s="8" t="s">
        <v>36</v>
      </c>
      <c r="C232" s="8" t="s">
        <v>66</v>
      </c>
      <c r="D232" s="8" t="s">
        <v>60</v>
      </c>
      <c r="E232" s="9">
        <v>0.68263888888888891</v>
      </c>
      <c r="F232" s="9">
        <v>0.84305555555555556</v>
      </c>
      <c r="G232" s="8">
        <v>2</v>
      </c>
      <c r="H232" s="8">
        <v>2</v>
      </c>
      <c r="I232" s="8">
        <v>8</v>
      </c>
      <c r="J232" s="8">
        <v>8</v>
      </c>
      <c r="K232" s="8">
        <v>8</v>
      </c>
      <c r="L232" s="8">
        <v>8</v>
      </c>
      <c r="M232" s="8">
        <v>2</v>
      </c>
      <c r="N232" s="8">
        <v>8</v>
      </c>
      <c r="O232" s="8">
        <v>8</v>
      </c>
      <c r="P232" s="8">
        <v>8</v>
      </c>
      <c r="Q232" s="8">
        <v>8</v>
      </c>
      <c r="R232" s="8">
        <v>8</v>
      </c>
      <c r="S232" s="8">
        <v>8</v>
      </c>
      <c r="T232" s="8"/>
      <c r="U232" s="8">
        <v>8</v>
      </c>
      <c r="V232" s="8">
        <v>8</v>
      </c>
      <c r="W232" s="8">
        <v>8</v>
      </c>
      <c r="X232" s="8">
        <v>8</v>
      </c>
      <c r="Y232" s="8">
        <v>8</v>
      </c>
      <c r="Z232" s="8">
        <v>8</v>
      </c>
      <c r="AA232" s="8">
        <v>2</v>
      </c>
      <c r="AB232" s="8">
        <v>8</v>
      </c>
      <c r="AC232" s="8">
        <v>8</v>
      </c>
      <c r="AD232" s="8">
        <v>8</v>
      </c>
      <c r="AE232" s="8">
        <v>8</v>
      </c>
      <c r="AF232" s="8">
        <v>8</v>
      </c>
      <c r="AG232" s="8">
        <v>8</v>
      </c>
      <c r="AH232" s="8">
        <v>2</v>
      </c>
      <c r="AI232" s="8">
        <v>8</v>
      </c>
      <c r="AJ232" s="8">
        <v>8</v>
      </c>
      <c r="AK232" s="8"/>
      <c r="AL232" s="8">
        <v>231</v>
      </c>
      <c r="AM232" s="8">
        <v>1532</v>
      </c>
      <c r="AN232" s="8">
        <v>7</v>
      </c>
      <c r="AO232" s="10">
        <f t="shared" si="6"/>
        <v>1.4534722222222223</v>
      </c>
      <c r="AP232"/>
      <c r="AR232" s="8" t="str">
        <f t="shared" si="7"/>
        <v>1728MSPSAN1623</v>
      </c>
      <c r="AS232" s="8">
        <f>VLOOKUP(AR232,[1]DATA!AR:AS,2,0)</f>
        <v>7.5</v>
      </c>
    </row>
    <row r="233" spans="1:45" ht="15" customHeight="1" x14ac:dyDescent="0.2">
      <c r="A233" s="7">
        <v>1899</v>
      </c>
      <c r="B233" s="7" t="s">
        <v>36</v>
      </c>
      <c r="C233" s="7" t="s">
        <v>32</v>
      </c>
      <c r="D233" s="8">
        <v>738</v>
      </c>
      <c r="E233" s="9">
        <v>0.68402777777777779</v>
      </c>
      <c r="F233" s="9">
        <v>0.84097222222222223</v>
      </c>
      <c r="G233" s="8" t="s">
        <v>19</v>
      </c>
      <c r="H233" s="8" t="s">
        <v>19</v>
      </c>
      <c r="I233" s="8" t="s">
        <v>19</v>
      </c>
      <c r="J233" s="8" t="s">
        <v>19</v>
      </c>
      <c r="K233" s="8" t="s">
        <v>19</v>
      </c>
      <c r="L233" s="8" t="s">
        <v>19</v>
      </c>
      <c r="M233" s="8">
        <v>8</v>
      </c>
      <c r="N233" s="8" t="s">
        <v>19</v>
      </c>
      <c r="O233" s="8" t="s">
        <v>19</v>
      </c>
      <c r="P233" s="8" t="s">
        <v>19</v>
      </c>
      <c r="Q233" s="8" t="s">
        <v>19</v>
      </c>
      <c r="R233" s="8" t="s">
        <v>19</v>
      </c>
      <c r="S233" s="8" t="s">
        <v>19</v>
      </c>
      <c r="T233" s="8">
        <v>8</v>
      </c>
      <c r="U233" s="8" t="s">
        <v>19</v>
      </c>
      <c r="V233" s="8" t="s">
        <v>19</v>
      </c>
      <c r="W233" s="8" t="s">
        <v>19</v>
      </c>
      <c r="X233" s="8" t="s">
        <v>19</v>
      </c>
      <c r="Y233" s="8" t="s">
        <v>19</v>
      </c>
      <c r="Z233" s="8" t="s">
        <v>19</v>
      </c>
      <c r="AA233" s="8">
        <v>8</v>
      </c>
      <c r="AB233" s="8" t="s">
        <v>19</v>
      </c>
      <c r="AC233" s="8" t="s">
        <v>19</v>
      </c>
      <c r="AD233" s="8" t="s">
        <v>19</v>
      </c>
      <c r="AE233" s="8" t="s">
        <v>19</v>
      </c>
      <c r="AF233" s="8" t="s">
        <v>19</v>
      </c>
      <c r="AG233" s="8" t="s">
        <v>19</v>
      </c>
      <c r="AH233" s="8">
        <v>8</v>
      </c>
      <c r="AI233" s="8" t="s">
        <v>19</v>
      </c>
      <c r="AJ233" s="8" t="s">
        <v>19</v>
      </c>
      <c r="AK233" s="8"/>
      <c r="AL233" s="8">
        <v>226</v>
      </c>
      <c r="AM233" s="8">
        <v>1454</v>
      </c>
      <c r="AN233" s="8">
        <v>7</v>
      </c>
      <c r="AO233" s="10">
        <f t="shared" si="6"/>
        <v>1.4548611111111112</v>
      </c>
      <c r="AP233"/>
      <c r="AR233" s="8" t="str">
        <f t="shared" si="7"/>
        <v>1899MSPPSP1625</v>
      </c>
      <c r="AS233" s="8">
        <f>VLOOKUP(AR233,[1]DATA!AR:AS,2,0)</f>
        <v>7.5</v>
      </c>
    </row>
    <row r="234" spans="1:45" ht="15" customHeight="1" x14ac:dyDescent="0.2">
      <c r="A234" s="7">
        <v>859</v>
      </c>
      <c r="B234" s="8" t="s">
        <v>36</v>
      </c>
      <c r="C234" s="8" t="s">
        <v>31</v>
      </c>
      <c r="D234" s="8" t="s">
        <v>37</v>
      </c>
      <c r="E234" s="9">
        <v>0.68958333333333333</v>
      </c>
      <c r="F234" s="9">
        <v>0.8354166666666667</v>
      </c>
      <c r="G234" s="8">
        <v>9</v>
      </c>
      <c r="H234" s="8">
        <v>9</v>
      </c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>
        <v>210</v>
      </c>
      <c r="AM234" s="8">
        <v>1300</v>
      </c>
      <c r="AN234" s="8">
        <v>7</v>
      </c>
      <c r="AO234" s="10">
        <f t="shared" si="6"/>
        <v>1.4604166666666667</v>
      </c>
      <c r="AP234"/>
      <c r="AR234" s="8" t="str">
        <f t="shared" si="7"/>
        <v>0859MSPLAS1633</v>
      </c>
      <c r="AS234" s="8">
        <f>VLOOKUP(AR234,[1]DATA!AR:AS,2,0)</f>
        <v>8.5</v>
      </c>
    </row>
    <row r="235" spans="1:45" ht="15" customHeight="1" x14ac:dyDescent="0.2">
      <c r="A235" s="7">
        <v>2432</v>
      </c>
      <c r="B235" s="8" t="s">
        <v>36</v>
      </c>
      <c r="C235" s="8" t="s">
        <v>31</v>
      </c>
      <c r="D235" s="8" t="s">
        <v>37</v>
      </c>
      <c r="E235" s="9">
        <v>0.68958333333333333</v>
      </c>
      <c r="F235" s="9">
        <v>0.8354166666666667</v>
      </c>
      <c r="G235" s="8"/>
      <c r="H235" s="8"/>
      <c r="I235" s="8">
        <v>9</v>
      </c>
      <c r="J235" s="8">
        <v>9</v>
      </c>
      <c r="K235" s="8">
        <v>9</v>
      </c>
      <c r="L235" s="8">
        <v>9</v>
      </c>
      <c r="M235" s="8">
        <v>9</v>
      </c>
      <c r="N235" s="8">
        <v>9</v>
      </c>
      <c r="O235" s="8">
        <v>9</v>
      </c>
      <c r="P235" s="8">
        <v>9</v>
      </c>
      <c r="Q235" s="8">
        <v>9</v>
      </c>
      <c r="R235" s="8">
        <v>9</v>
      </c>
      <c r="S235" s="8">
        <v>9</v>
      </c>
      <c r="T235" s="8">
        <v>9</v>
      </c>
      <c r="U235" s="8">
        <v>9</v>
      </c>
      <c r="V235" s="8">
        <v>9</v>
      </c>
      <c r="W235" s="8">
        <v>9</v>
      </c>
      <c r="X235" s="8">
        <v>9</v>
      </c>
      <c r="Y235" s="8">
        <v>9</v>
      </c>
      <c r="Z235" s="8">
        <v>9</v>
      </c>
      <c r="AA235" s="8">
        <v>9</v>
      </c>
      <c r="AB235" s="8">
        <v>9</v>
      </c>
      <c r="AC235" s="8">
        <v>9</v>
      </c>
      <c r="AD235" s="8">
        <v>9</v>
      </c>
      <c r="AE235" s="8">
        <v>9</v>
      </c>
      <c r="AF235" s="8">
        <v>9</v>
      </c>
      <c r="AG235" s="8">
        <v>9</v>
      </c>
      <c r="AH235" s="8">
        <v>9</v>
      </c>
      <c r="AI235" s="8">
        <v>9</v>
      </c>
      <c r="AJ235" s="8">
        <v>9</v>
      </c>
      <c r="AK235" s="8"/>
      <c r="AL235" s="8">
        <v>210</v>
      </c>
      <c r="AM235" s="8">
        <v>1300</v>
      </c>
      <c r="AN235" s="8">
        <v>7</v>
      </c>
      <c r="AO235" s="10">
        <f t="shared" si="6"/>
        <v>1.4604166666666667</v>
      </c>
      <c r="AP235"/>
      <c r="AR235" s="8" t="str">
        <f t="shared" si="7"/>
        <v>2432MSPLAS1633</v>
      </c>
      <c r="AS235" s="8">
        <f>VLOOKUP(AR235,[1]DATA!AR:AS,2,0)</f>
        <v>8.5</v>
      </c>
    </row>
    <row r="236" spans="1:45" ht="15" customHeight="1" x14ac:dyDescent="0.2">
      <c r="A236" s="7">
        <v>2952</v>
      </c>
      <c r="B236" s="7" t="s">
        <v>55</v>
      </c>
      <c r="C236" s="7" t="s">
        <v>36</v>
      </c>
      <c r="D236" s="8">
        <v>717</v>
      </c>
      <c r="E236" s="9">
        <v>0.69166666666666676</v>
      </c>
      <c r="F236" s="9">
        <v>0.79861111111111116</v>
      </c>
      <c r="G236" s="8" t="s">
        <v>22</v>
      </c>
      <c r="H236" s="8" t="s">
        <v>22</v>
      </c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>
        <v>154</v>
      </c>
      <c r="AM236" s="8">
        <v>1042</v>
      </c>
      <c r="AN236" s="8">
        <v>7</v>
      </c>
      <c r="AO236" s="10">
        <f t="shared" si="6"/>
        <v>1.4625000000000001</v>
      </c>
      <c r="AP236"/>
      <c r="AR236" s="8" t="str">
        <f t="shared" si="7"/>
        <v>2952AUSMSP1636</v>
      </c>
      <c r="AS236" s="8">
        <f>VLOOKUP(AR236,[1]DATA!AR:AS,2,0)</f>
        <v>5.5</v>
      </c>
    </row>
    <row r="237" spans="1:45" ht="15" customHeight="1" x14ac:dyDescent="0.2">
      <c r="A237" s="7">
        <v>2295</v>
      </c>
      <c r="B237" s="8" t="s">
        <v>66</v>
      </c>
      <c r="C237" s="8" t="s">
        <v>18</v>
      </c>
      <c r="D237" s="8">
        <v>738</v>
      </c>
      <c r="E237" s="9">
        <v>0.7104166666666667</v>
      </c>
      <c r="F237" s="9">
        <v>0.79166666666666663</v>
      </c>
      <c r="G237" s="8"/>
      <c r="H237" s="8"/>
      <c r="I237" s="8" t="s">
        <v>19</v>
      </c>
      <c r="J237" s="8" t="s">
        <v>19</v>
      </c>
      <c r="K237" s="8" t="s">
        <v>19</v>
      </c>
      <c r="L237" s="8" t="s">
        <v>19</v>
      </c>
      <c r="M237" s="8" t="s">
        <v>22</v>
      </c>
      <c r="N237" s="8" t="s">
        <v>19</v>
      </c>
      <c r="O237" s="8" t="s">
        <v>19</v>
      </c>
      <c r="P237" s="8" t="s">
        <v>19</v>
      </c>
      <c r="Q237" s="8" t="s">
        <v>19</v>
      </c>
      <c r="R237" s="8" t="s">
        <v>19</v>
      </c>
      <c r="S237" s="8" t="s">
        <v>19</v>
      </c>
      <c r="T237" s="8" t="s">
        <v>22</v>
      </c>
      <c r="U237" s="8" t="s">
        <v>19</v>
      </c>
      <c r="V237" s="8" t="s">
        <v>19</v>
      </c>
      <c r="W237" s="8" t="s">
        <v>19</v>
      </c>
      <c r="X237" s="8" t="s">
        <v>19</v>
      </c>
      <c r="Y237" s="8" t="s">
        <v>19</v>
      </c>
      <c r="Z237" s="8" t="s">
        <v>19</v>
      </c>
      <c r="AA237" s="8" t="s">
        <v>22</v>
      </c>
      <c r="AB237" s="8" t="s">
        <v>19</v>
      </c>
      <c r="AC237" s="8" t="s">
        <v>19</v>
      </c>
      <c r="AD237" s="8" t="s">
        <v>19</v>
      </c>
      <c r="AE237" s="8" t="s">
        <v>19</v>
      </c>
      <c r="AF237" s="8" t="s">
        <v>19</v>
      </c>
      <c r="AG237" s="8" t="s">
        <v>19</v>
      </c>
      <c r="AH237" s="8" t="s">
        <v>22</v>
      </c>
      <c r="AI237" s="8" t="s">
        <v>19</v>
      </c>
      <c r="AJ237" s="8" t="s">
        <v>19</v>
      </c>
      <c r="AK237" s="8"/>
      <c r="AL237" s="8">
        <v>117</v>
      </c>
      <c r="AM237" s="8">
        <v>626</v>
      </c>
      <c r="AN237" s="8">
        <v>7</v>
      </c>
      <c r="AO237" s="10">
        <f t="shared" si="6"/>
        <v>1.4812500000000002</v>
      </c>
      <c r="AP237"/>
      <c r="AR237" s="8" t="str">
        <f t="shared" si="7"/>
        <v>2295SANSLC1703</v>
      </c>
      <c r="AS237" s="8">
        <f>VLOOKUP(AR237,[1]DATA!AR:AS,2,0)</f>
        <v>3.5</v>
      </c>
    </row>
    <row r="238" spans="1:45" ht="15" customHeight="1" x14ac:dyDescent="0.2">
      <c r="A238" s="7">
        <v>2378</v>
      </c>
      <c r="B238" s="7" t="s">
        <v>18</v>
      </c>
      <c r="C238" s="7" t="s">
        <v>66</v>
      </c>
      <c r="D238" s="8" t="s">
        <v>44</v>
      </c>
      <c r="E238" s="9">
        <v>0.71944444444444444</v>
      </c>
      <c r="F238" s="9">
        <v>0.79861111111111116</v>
      </c>
      <c r="G238" s="8">
        <v>2</v>
      </c>
      <c r="H238" s="8">
        <v>2</v>
      </c>
      <c r="I238" s="8">
        <v>2</v>
      </c>
      <c r="J238" s="8">
        <v>2</v>
      </c>
      <c r="K238" s="8">
        <v>2</v>
      </c>
      <c r="L238" s="8">
        <v>2</v>
      </c>
      <c r="M238" s="8" t="s">
        <v>27</v>
      </c>
      <c r="N238" s="8">
        <v>2</v>
      </c>
      <c r="O238" s="8">
        <v>2</v>
      </c>
      <c r="P238" s="8">
        <v>2</v>
      </c>
      <c r="Q238" s="8">
        <v>2</v>
      </c>
      <c r="R238" s="8">
        <v>2</v>
      </c>
      <c r="S238" s="8">
        <v>2</v>
      </c>
      <c r="T238" s="8">
        <v>2</v>
      </c>
      <c r="U238" s="8">
        <v>2</v>
      </c>
      <c r="V238" s="8">
        <v>2</v>
      </c>
      <c r="W238" s="8">
        <v>2</v>
      </c>
      <c r="X238" s="8">
        <v>2</v>
      </c>
      <c r="Y238" s="8">
        <v>2</v>
      </c>
      <c r="Z238" s="8">
        <v>2</v>
      </c>
      <c r="AA238" s="8">
        <v>2</v>
      </c>
      <c r="AB238" s="8">
        <v>2</v>
      </c>
      <c r="AC238" s="8">
        <v>2</v>
      </c>
      <c r="AD238" s="8">
        <v>2</v>
      </c>
      <c r="AE238" s="8">
        <v>2</v>
      </c>
      <c r="AF238" s="8" t="s">
        <v>27</v>
      </c>
      <c r="AG238" s="8">
        <v>2</v>
      </c>
      <c r="AH238" s="8">
        <v>2</v>
      </c>
      <c r="AI238" s="8">
        <v>2</v>
      </c>
      <c r="AJ238" s="8">
        <v>2</v>
      </c>
      <c r="AK238" s="8"/>
      <c r="AL238" s="8">
        <v>114</v>
      </c>
      <c r="AM238" s="8">
        <v>626</v>
      </c>
      <c r="AN238" s="8">
        <v>7</v>
      </c>
      <c r="AO238" s="10">
        <f t="shared" si="6"/>
        <v>1.4902777777777778</v>
      </c>
      <c r="AP238"/>
      <c r="AR238" s="8" t="str">
        <f t="shared" si="7"/>
        <v>2378SLCSAN1716</v>
      </c>
      <c r="AS238" s="8">
        <f>VLOOKUP(AR238,[1]DATA!AR:AS,2,0)</f>
        <v>3.5</v>
      </c>
    </row>
    <row r="239" spans="1:45" ht="15" customHeight="1" x14ac:dyDescent="0.2">
      <c r="A239" s="7">
        <v>1333</v>
      </c>
      <c r="B239" s="8" t="s">
        <v>66</v>
      </c>
      <c r="C239" s="8" t="s">
        <v>18</v>
      </c>
      <c r="D239" s="8">
        <v>738</v>
      </c>
      <c r="E239" s="9">
        <v>0.72152777777777777</v>
      </c>
      <c r="F239" s="9">
        <v>0.80208333333333337</v>
      </c>
      <c r="G239" s="8" t="s">
        <v>19</v>
      </c>
      <c r="H239" s="8" t="s">
        <v>19</v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>
        <v>116</v>
      </c>
      <c r="AM239" s="8">
        <v>626</v>
      </c>
      <c r="AN239" s="8">
        <v>7</v>
      </c>
      <c r="AO239" s="10">
        <f t="shared" si="6"/>
        <v>1.4923611111111112</v>
      </c>
      <c r="AP239"/>
      <c r="AR239" s="8" t="str">
        <f t="shared" si="7"/>
        <v>1333SANSLC1719</v>
      </c>
      <c r="AS239" s="8">
        <f>VLOOKUP(AR239,[1]DATA!AR:AS,2,0)</f>
        <v>3.5</v>
      </c>
    </row>
    <row r="240" spans="1:45" ht="15" customHeight="1" x14ac:dyDescent="0.2">
      <c r="A240" s="7">
        <v>1264</v>
      </c>
      <c r="B240" s="7" t="s">
        <v>69</v>
      </c>
      <c r="C240" s="7" t="s">
        <v>36</v>
      </c>
      <c r="D240" s="8">
        <v>717</v>
      </c>
      <c r="E240" s="9">
        <v>0.72222222222222221</v>
      </c>
      <c r="F240" s="9">
        <v>0.77847222222222223</v>
      </c>
      <c r="G240" s="8"/>
      <c r="H240" s="8"/>
      <c r="I240" s="8" t="s">
        <v>17</v>
      </c>
      <c r="J240" s="8" t="s">
        <v>17</v>
      </c>
      <c r="K240" s="8" t="s">
        <v>17</v>
      </c>
      <c r="L240" s="8" t="s">
        <v>17</v>
      </c>
      <c r="M240" s="8" t="s">
        <v>17</v>
      </c>
      <c r="N240" s="8">
        <v>9</v>
      </c>
      <c r="O240" s="8" t="s">
        <v>17</v>
      </c>
      <c r="P240" s="8" t="s">
        <v>17</v>
      </c>
      <c r="Q240" s="8" t="s">
        <v>17</v>
      </c>
      <c r="R240" s="8" t="s">
        <v>22</v>
      </c>
      <c r="S240" s="8" t="s">
        <v>22</v>
      </c>
      <c r="T240" s="8" t="s">
        <v>22</v>
      </c>
      <c r="U240" s="8" t="s">
        <v>22</v>
      </c>
      <c r="V240" s="8" t="s">
        <v>22</v>
      </c>
      <c r="W240" s="8" t="s">
        <v>22</v>
      </c>
      <c r="X240" s="8" t="s">
        <v>22</v>
      </c>
      <c r="Y240" s="8" t="s">
        <v>22</v>
      </c>
      <c r="Z240" s="8" t="s">
        <v>22</v>
      </c>
      <c r="AA240" s="8" t="s">
        <v>22</v>
      </c>
      <c r="AB240" s="8" t="s">
        <v>22</v>
      </c>
      <c r="AC240" s="8" t="s">
        <v>22</v>
      </c>
      <c r="AD240" s="8" t="s">
        <v>22</v>
      </c>
      <c r="AE240" s="8" t="s">
        <v>22</v>
      </c>
      <c r="AF240" s="8" t="s">
        <v>22</v>
      </c>
      <c r="AG240" s="8" t="s">
        <v>22</v>
      </c>
      <c r="AH240" s="8" t="s">
        <v>22</v>
      </c>
      <c r="AI240" s="8" t="s">
        <v>22</v>
      </c>
      <c r="AJ240" s="8" t="s">
        <v>22</v>
      </c>
      <c r="AK240" s="8"/>
      <c r="AL240" s="8">
        <v>81</v>
      </c>
      <c r="AM240" s="8">
        <v>393</v>
      </c>
      <c r="AN240" s="11">
        <v>7</v>
      </c>
      <c r="AO240" s="10">
        <f t="shared" si="6"/>
        <v>1.4930555555555556</v>
      </c>
      <c r="AP240"/>
      <c r="AR240" s="8" t="str">
        <f t="shared" si="7"/>
        <v>1264MCIMSP1720</v>
      </c>
      <c r="AS240" s="8">
        <f>VLOOKUP(AR240,[1]DATA!AR:AS,2,0)</f>
        <v>3.5</v>
      </c>
    </row>
    <row r="241" spans="1:45" ht="15" customHeight="1" x14ac:dyDescent="0.2">
      <c r="A241" s="7">
        <v>1687</v>
      </c>
      <c r="B241" s="8" t="s">
        <v>66</v>
      </c>
      <c r="C241" s="8" t="s">
        <v>36</v>
      </c>
      <c r="D241" s="8">
        <v>739</v>
      </c>
      <c r="E241" s="9">
        <v>0.76250000000000007</v>
      </c>
      <c r="F241" s="9">
        <v>0.9159722222222223</v>
      </c>
      <c r="G241" s="8">
        <v>2</v>
      </c>
      <c r="H241" s="8">
        <v>2</v>
      </c>
      <c r="I241" s="8" t="s">
        <v>27</v>
      </c>
      <c r="J241" s="8" t="s">
        <v>27</v>
      </c>
      <c r="K241" s="8" t="s">
        <v>27</v>
      </c>
      <c r="L241" s="8" t="s">
        <v>27</v>
      </c>
      <c r="M241" s="8"/>
      <c r="N241" s="8" t="s">
        <v>27</v>
      </c>
      <c r="O241" s="8" t="s">
        <v>27</v>
      </c>
      <c r="P241" s="8" t="s">
        <v>27</v>
      </c>
      <c r="Q241" s="8" t="s">
        <v>27</v>
      </c>
      <c r="R241" s="8" t="s">
        <v>27</v>
      </c>
      <c r="S241" s="8" t="s">
        <v>27</v>
      </c>
      <c r="T241" s="8"/>
      <c r="U241" s="8" t="s">
        <v>27</v>
      </c>
      <c r="V241" s="8" t="s">
        <v>27</v>
      </c>
      <c r="W241" s="8" t="s">
        <v>27</v>
      </c>
      <c r="X241" s="8" t="s">
        <v>27</v>
      </c>
      <c r="Y241" s="8" t="s">
        <v>27</v>
      </c>
      <c r="Z241" s="8" t="s">
        <v>27</v>
      </c>
      <c r="AA241" s="8"/>
      <c r="AB241" s="8" t="s">
        <v>27</v>
      </c>
      <c r="AC241" s="8" t="s">
        <v>27</v>
      </c>
      <c r="AD241" s="8" t="s">
        <v>27</v>
      </c>
      <c r="AE241" s="8" t="s">
        <v>27</v>
      </c>
      <c r="AF241" s="8" t="s">
        <v>27</v>
      </c>
      <c r="AG241" s="8" t="s">
        <v>27</v>
      </c>
      <c r="AH241" s="8"/>
      <c r="AI241" s="8" t="s">
        <v>27</v>
      </c>
      <c r="AJ241" s="8" t="s">
        <v>27</v>
      </c>
      <c r="AK241" s="8"/>
      <c r="AL241" s="8">
        <v>221</v>
      </c>
      <c r="AM241" s="8">
        <v>1532</v>
      </c>
      <c r="AN241" s="8">
        <v>7</v>
      </c>
      <c r="AO241" s="10">
        <f t="shared" si="6"/>
        <v>1.5333333333333334</v>
      </c>
      <c r="AP241"/>
      <c r="AR241" s="8" t="str">
        <f t="shared" si="7"/>
        <v>1687SANMSP1818</v>
      </c>
      <c r="AS241" s="8">
        <f>VLOOKUP(AR241,[1]DATA!AR:AS,2,0)</f>
        <v>7.5</v>
      </c>
    </row>
    <row r="242" spans="1:45" ht="15" customHeight="1" x14ac:dyDescent="0.2">
      <c r="A242" s="7">
        <v>2397</v>
      </c>
      <c r="B242" s="7" t="s">
        <v>55</v>
      </c>
      <c r="C242" s="7" t="s">
        <v>36</v>
      </c>
      <c r="D242" s="8">
        <v>717</v>
      </c>
      <c r="E242" s="9">
        <v>0.77083333333333337</v>
      </c>
      <c r="F242" s="9">
        <v>0.88402777777777775</v>
      </c>
      <c r="G242" s="8"/>
      <c r="H242" s="8"/>
      <c r="I242" s="8"/>
      <c r="J242" s="8"/>
      <c r="K242" s="8"/>
      <c r="L242" s="8"/>
      <c r="M242" s="8" t="s">
        <v>22</v>
      </c>
      <c r="N242" s="8"/>
      <c r="O242" s="8"/>
      <c r="P242" s="8"/>
      <c r="Q242" s="8"/>
      <c r="R242" s="8"/>
      <c r="S242" s="8"/>
      <c r="T242" s="8" t="s">
        <v>22</v>
      </c>
      <c r="U242" s="8"/>
      <c r="V242" s="8"/>
      <c r="W242" s="8"/>
      <c r="X242" s="8"/>
      <c r="Y242" s="8"/>
      <c r="Z242" s="8"/>
      <c r="AA242" s="8" t="s">
        <v>22</v>
      </c>
      <c r="AB242" s="8"/>
      <c r="AC242" s="8"/>
      <c r="AD242" s="8"/>
      <c r="AE242" s="8"/>
      <c r="AF242" s="8"/>
      <c r="AG242" s="8"/>
      <c r="AH242" s="8" t="s">
        <v>22</v>
      </c>
      <c r="AI242" s="8"/>
      <c r="AJ242" s="8"/>
      <c r="AK242" s="8"/>
      <c r="AL242" s="8">
        <v>163</v>
      </c>
      <c r="AM242" s="8">
        <v>1042</v>
      </c>
      <c r="AN242" s="11">
        <v>7</v>
      </c>
      <c r="AO242" s="10">
        <f t="shared" si="6"/>
        <v>1.5416666666666667</v>
      </c>
      <c r="AP242"/>
      <c r="AR242" s="8" t="str">
        <f t="shared" si="7"/>
        <v>2397AUSMSP1830</v>
      </c>
      <c r="AS242" s="8">
        <f>VLOOKUP(AR242,[1]DATA!AR:AS,2,0)</f>
        <v>5.5</v>
      </c>
    </row>
    <row r="243" spans="1:45" ht="15" customHeight="1" x14ac:dyDescent="0.2">
      <c r="A243" s="7">
        <v>1751</v>
      </c>
      <c r="B243" s="8" t="s">
        <v>31</v>
      </c>
      <c r="C243" s="8" t="s">
        <v>36</v>
      </c>
      <c r="D243" s="8" t="s">
        <v>37</v>
      </c>
      <c r="E243" s="9">
        <v>0.77430555555555547</v>
      </c>
      <c r="F243" s="9">
        <v>0.90833333333333333</v>
      </c>
      <c r="G243" s="8" t="s">
        <v>27</v>
      </c>
      <c r="H243" s="8" t="s">
        <v>27</v>
      </c>
      <c r="I243" s="8">
        <v>9</v>
      </c>
      <c r="J243" s="8">
        <v>9</v>
      </c>
      <c r="K243" s="8">
        <v>9</v>
      </c>
      <c r="L243" s="8">
        <v>9</v>
      </c>
      <c r="M243" s="8">
        <v>9</v>
      </c>
      <c r="N243" s="8">
        <v>9</v>
      </c>
      <c r="O243" s="8">
        <v>9</v>
      </c>
      <c r="P243" s="8">
        <v>9</v>
      </c>
      <c r="Q243" s="8">
        <v>9</v>
      </c>
      <c r="R243" s="8">
        <v>9</v>
      </c>
      <c r="S243" s="8">
        <v>9</v>
      </c>
      <c r="T243" s="8">
        <v>9</v>
      </c>
      <c r="U243" s="8">
        <v>2</v>
      </c>
      <c r="V243" s="8">
        <v>9</v>
      </c>
      <c r="W243" s="8">
        <v>9</v>
      </c>
      <c r="X243" s="8">
        <v>9</v>
      </c>
      <c r="Y243" s="8">
        <v>9</v>
      </c>
      <c r="Z243" s="8">
        <v>9</v>
      </c>
      <c r="AA243" s="8">
        <v>9</v>
      </c>
      <c r="AB243" s="8">
        <v>9</v>
      </c>
      <c r="AC243" s="8">
        <v>9</v>
      </c>
      <c r="AD243" s="8">
        <v>9</v>
      </c>
      <c r="AE243" s="8">
        <v>9</v>
      </c>
      <c r="AF243" s="8">
        <v>9</v>
      </c>
      <c r="AG243" s="8">
        <v>9</v>
      </c>
      <c r="AH243" s="8">
        <v>9</v>
      </c>
      <c r="AI243" s="8">
        <v>9</v>
      </c>
      <c r="AJ243" s="8">
        <v>9</v>
      </c>
      <c r="AK243" s="8"/>
      <c r="AL243" s="8">
        <v>193</v>
      </c>
      <c r="AM243" s="8">
        <v>1300</v>
      </c>
      <c r="AN243" s="8">
        <v>7</v>
      </c>
      <c r="AO243" s="10">
        <f t="shared" si="6"/>
        <v>1.5451388888888888</v>
      </c>
      <c r="AP243"/>
      <c r="AR243" s="8" t="str">
        <f t="shared" si="7"/>
        <v>1751LASMSP1835</v>
      </c>
      <c r="AS243" s="8">
        <f>VLOOKUP(AR243,[1]DATA!AR:AS,2,0)</f>
        <v>8.5</v>
      </c>
    </row>
    <row r="244" spans="1:45" ht="15" customHeight="1" x14ac:dyDescent="0.2">
      <c r="A244" s="7">
        <v>2971</v>
      </c>
      <c r="B244" s="8" t="s">
        <v>36</v>
      </c>
      <c r="C244" s="8" t="s">
        <v>55</v>
      </c>
      <c r="D244" s="8">
        <v>717</v>
      </c>
      <c r="E244" s="9">
        <v>0.79027777777777775</v>
      </c>
      <c r="F244" s="9">
        <v>0.90972222222222221</v>
      </c>
      <c r="G244" s="8" t="s">
        <v>22</v>
      </c>
      <c r="H244" s="8" t="s">
        <v>22</v>
      </c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>
        <v>172</v>
      </c>
      <c r="AM244" s="8">
        <v>1042</v>
      </c>
      <c r="AN244" s="8">
        <v>7</v>
      </c>
      <c r="AO244" s="10">
        <f t="shared" si="6"/>
        <v>1.5611111111111111</v>
      </c>
      <c r="AP244"/>
      <c r="AR244" s="8" t="str">
        <f t="shared" si="7"/>
        <v>2971MSPAUS1858</v>
      </c>
      <c r="AS244" s="8">
        <f>VLOOKUP(AR244,[1]DATA!AR:AS,2,0)</f>
        <v>5.5</v>
      </c>
    </row>
    <row r="245" spans="1:45" ht="15" customHeight="1" x14ac:dyDescent="0.2">
      <c r="A245" s="7">
        <v>1699</v>
      </c>
      <c r="B245" s="8" t="s">
        <v>36</v>
      </c>
      <c r="C245" s="8" t="s">
        <v>55</v>
      </c>
      <c r="D245" s="8">
        <v>717</v>
      </c>
      <c r="E245" s="9">
        <v>0.79305555555555562</v>
      </c>
      <c r="F245" s="9">
        <v>0.91111111111111109</v>
      </c>
      <c r="G245" s="8"/>
      <c r="H245" s="8"/>
      <c r="I245" s="8"/>
      <c r="J245" s="8"/>
      <c r="K245" s="8" t="s">
        <v>22</v>
      </c>
      <c r="L245" s="8" t="s">
        <v>22</v>
      </c>
      <c r="M245" s="8"/>
      <c r="N245" s="8" t="s">
        <v>22</v>
      </c>
      <c r="O245" s="8" t="s">
        <v>22</v>
      </c>
      <c r="P245" s="8"/>
      <c r="Q245" s="8"/>
      <c r="R245" s="8" t="s">
        <v>22</v>
      </c>
      <c r="S245" s="8" t="s">
        <v>22</v>
      </c>
      <c r="T245" s="8"/>
      <c r="U245" s="8" t="s">
        <v>22</v>
      </c>
      <c r="V245" s="8" t="s">
        <v>22</v>
      </c>
      <c r="W245" s="8"/>
      <c r="X245" s="8"/>
      <c r="Y245" s="8" t="s">
        <v>22</v>
      </c>
      <c r="Z245" s="8" t="s">
        <v>22</v>
      </c>
      <c r="AA245" s="8"/>
      <c r="AB245" s="8" t="s">
        <v>22</v>
      </c>
      <c r="AC245" s="8" t="s">
        <v>22</v>
      </c>
      <c r="AD245" s="8"/>
      <c r="AE245" s="8"/>
      <c r="AF245" s="8" t="s">
        <v>22</v>
      </c>
      <c r="AG245" s="8" t="s">
        <v>22</v>
      </c>
      <c r="AH245" s="8"/>
      <c r="AI245" s="8" t="s">
        <v>22</v>
      </c>
      <c r="AJ245" s="8" t="s">
        <v>22</v>
      </c>
      <c r="AK245" s="8"/>
      <c r="AL245" s="8">
        <v>170</v>
      </c>
      <c r="AM245" s="8">
        <v>1042</v>
      </c>
      <c r="AN245" s="8">
        <v>7</v>
      </c>
      <c r="AO245" s="10">
        <f t="shared" si="6"/>
        <v>1.5638888888888891</v>
      </c>
      <c r="AP245"/>
      <c r="AR245" s="8" t="str">
        <f t="shared" si="7"/>
        <v>1699MSPAUS1902</v>
      </c>
      <c r="AS245" s="8">
        <f>VLOOKUP(AR245,[1]DATA!AR:AS,2,0)</f>
        <v>5.5</v>
      </c>
    </row>
    <row r="246" spans="1:45" ht="15" customHeight="1" x14ac:dyDescent="0.2">
      <c r="A246" s="7">
        <v>2380</v>
      </c>
      <c r="B246" s="8" t="s">
        <v>55</v>
      </c>
      <c r="C246" s="8" t="s">
        <v>18</v>
      </c>
      <c r="D246" s="8" t="s">
        <v>16</v>
      </c>
      <c r="E246" s="9">
        <v>0.79861111111111116</v>
      </c>
      <c r="F246" s="9">
        <v>0.92013888888888884</v>
      </c>
      <c r="G246" s="8"/>
      <c r="H246" s="8"/>
      <c r="I246" s="8" t="s">
        <v>17</v>
      </c>
      <c r="J246" s="8" t="s">
        <v>17</v>
      </c>
      <c r="K246" s="8" t="s">
        <v>17</v>
      </c>
      <c r="L246" s="8" t="s">
        <v>17</v>
      </c>
      <c r="M246" s="8"/>
      <c r="N246" s="8" t="s">
        <v>17</v>
      </c>
      <c r="O246" s="8" t="s">
        <v>17</v>
      </c>
      <c r="P246" s="8" t="s">
        <v>17</v>
      </c>
      <c r="Q246" s="8" t="s">
        <v>17</v>
      </c>
      <c r="R246" s="8" t="s">
        <v>17</v>
      </c>
      <c r="S246" s="8" t="s">
        <v>17</v>
      </c>
      <c r="T246" s="8"/>
      <c r="U246" s="8" t="s">
        <v>17</v>
      </c>
      <c r="V246" s="8" t="s">
        <v>17</v>
      </c>
      <c r="W246" s="8" t="s">
        <v>17</v>
      </c>
      <c r="X246" s="8" t="s">
        <v>17</v>
      </c>
      <c r="Y246" s="8" t="s">
        <v>17</v>
      </c>
      <c r="Z246" s="8" t="s">
        <v>17</v>
      </c>
      <c r="AA246" s="8"/>
      <c r="AB246" s="8" t="s">
        <v>17</v>
      </c>
      <c r="AC246" s="8" t="s">
        <v>17</v>
      </c>
      <c r="AD246" s="8" t="s">
        <v>17</v>
      </c>
      <c r="AE246" s="8" t="s">
        <v>17</v>
      </c>
      <c r="AF246" s="8" t="s">
        <v>17</v>
      </c>
      <c r="AG246" s="8" t="s">
        <v>17</v>
      </c>
      <c r="AH246" s="8"/>
      <c r="AI246" s="8" t="s">
        <v>17</v>
      </c>
      <c r="AJ246" s="8" t="s">
        <v>17</v>
      </c>
      <c r="AK246" s="8"/>
      <c r="AL246" s="8">
        <v>175</v>
      </c>
      <c r="AM246" s="8">
        <v>1086</v>
      </c>
      <c r="AN246" s="8">
        <v>7</v>
      </c>
      <c r="AO246" s="10">
        <f t="shared" si="6"/>
        <v>1.5694444444444446</v>
      </c>
      <c r="AP246"/>
      <c r="AR246" s="8" t="str">
        <f t="shared" si="7"/>
        <v>2380AUSSLC1910</v>
      </c>
      <c r="AS246" s="8">
        <f>VLOOKUP(AR246,[1]DATA!AR:AS,2,0)</f>
        <v>3.5</v>
      </c>
    </row>
    <row r="247" spans="1:45" ht="15" customHeight="1" x14ac:dyDescent="0.2">
      <c r="A247" s="7">
        <v>2385</v>
      </c>
      <c r="B247" s="8" t="s">
        <v>55</v>
      </c>
      <c r="C247" s="8" t="s">
        <v>18</v>
      </c>
      <c r="D247" s="8">
        <v>717</v>
      </c>
      <c r="E247" s="9">
        <v>0.79861111111111116</v>
      </c>
      <c r="F247" s="9">
        <v>0.92499999999999993</v>
      </c>
      <c r="G247" s="8" t="s">
        <v>22</v>
      </c>
      <c r="H247" s="8" t="s">
        <v>22</v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>
        <v>182</v>
      </c>
      <c r="AM247" s="8">
        <v>1086</v>
      </c>
      <c r="AN247" s="8">
        <v>7</v>
      </c>
      <c r="AO247" s="10">
        <f t="shared" si="6"/>
        <v>1.5694444444444446</v>
      </c>
      <c r="AP247"/>
      <c r="AR247" s="8" t="str">
        <f t="shared" si="7"/>
        <v>2385AUSSLC1910</v>
      </c>
      <c r="AS247" s="8">
        <f>VLOOKUP(AR247,[1]DATA!AR:AS,2,0)</f>
        <v>3.5</v>
      </c>
    </row>
    <row r="248" spans="1:45" ht="15" customHeight="1" x14ac:dyDescent="0.2">
      <c r="A248" s="7">
        <v>810</v>
      </c>
      <c r="B248" s="8" t="s">
        <v>64</v>
      </c>
      <c r="C248" s="8" t="s">
        <v>18</v>
      </c>
      <c r="D248" s="8">
        <v>717</v>
      </c>
      <c r="E248" s="9">
        <v>0.79861111111111116</v>
      </c>
      <c r="F248" s="9">
        <v>0.91666666666666663</v>
      </c>
      <c r="G248" s="8" t="s">
        <v>22</v>
      </c>
      <c r="H248" s="8" t="s">
        <v>22</v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>
        <v>170</v>
      </c>
      <c r="AM248" s="8">
        <v>989</v>
      </c>
      <c r="AN248" s="8">
        <v>7</v>
      </c>
      <c r="AO248" s="10">
        <f t="shared" si="6"/>
        <v>1.5694444444444446</v>
      </c>
      <c r="AP248"/>
      <c r="AR248" s="8" t="str">
        <f t="shared" si="7"/>
        <v>0810DFWSLC1910</v>
      </c>
      <c r="AS248" s="8">
        <f>VLOOKUP(AR248,[1]DATA!AR:AS,2,0)</f>
        <v>5</v>
      </c>
    </row>
    <row r="249" spans="1:45" ht="15" customHeight="1" x14ac:dyDescent="0.2">
      <c r="A249" s="7">
        <v>1165</v>
      </c>
      <c r="B249" s="7" t="s">
        <v>68</v>
      </c>
      <c r="C249" s="7" t="s">
        <v>18</v>
      </c>
      <c r="D249" s="8">
        <v>717</v>
      </c>
      <c r="E249" s="9">
        <v>0.80069444444444438</v>
      </c>
      <c r="F249" s="9">
        <v>0.92499999999999993</v>
      </c>
      <c r="G249" s="8" t="s">
        <v>22</v>
      </c>
      <c r="H249" s="8" t="s">
        <v>22</v>
      </c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>
        <v>179</v>
      </c>
      <c r="AM249" s="8">
        <v>1087</v>
      </c>
      <c r="AN249" s="8">
        <v>7</v>
      </c>
      <c r="AO249" s="10">
        <f t="shared" si="6"/>
        <v>1.5715277777777779</v>
      </c>
      <c r="AP249"/>
      <c r="AR249" s="8" t="str">
        <f t="shared" si="7"/>
        <v>1165SATSLC1913</v>
      </c>
      <c r="AS249" s="8">
        <f>VLOOKUP(AR249,[1]DATA!AR:AS,2,0)</f>
        <v>3.5</v>
      </c>
    </row>
    <row r="250" spans="1:45" ht="15" customHeight="1" x14ac:dyDescent="0.2">
      <c r="A250" s="7">
        <v>1261</v>
      </c>
      <c r="B250" s="7" t="s">
        <v>68</v>
      </c>
      <c r="C250" s="7" t="s">
        <v>18</v>
      </c>
      <c r="D250" s="8" t="s">
        <v>37</v>
      </c>
      <c r="E250" s="9">
        <v>0.80138888888888893</v>
      </c>
      <c r="F250" s="9">
        <v>0.92013888888888884</v>
      </c>
      <c r="G250" s="8"/>
      <c r="H250" s="8"/>
      <c r="I250" s="8">
        <v>9</v>
      </c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>
        <v>171</v>
      </c>
      <c r="AM250" s="8">
        <v>1087</v>
      </c>
      <c r="AN250" s="8">
        <v>7</v>
      </c>
      <c r="AO250" s="10">
        <f t="shared" si="6"/>
        <v>1.5722222222222224</v>
      </c>
      <c r="AP250"/>
      <c r="AR250" s="8" t="str">
        <f t="shared" si="7"/>
        <v>1261SATSLC1914</v>
      </c>
      <c r="AS250" s="8">
        <f>VLOOKUP(AR250,[1]DATA!AR:AS,2,0)</f>
        <v>3.5</v>
      </c>
    </row>
    <row r="251" spans="1:45" ht="15" customHeight="1" x14ac:dyDescent="0.2">
      <c r="A251" s="7">
        <v>2191</v>
      </c>
      <c r="B251" s="7" t="s">
        <v>64</v>
      </c>
      <c r="C251" s="7" t="s">
        <v>36</v>
      </c>
      <c r="D251" s="8">
        <v>717</v>
      </c>
      <c r="E251" s="9">
        <v>0.81180555555555556</v>
      </c>
      <c r="F251" s="9">
        <v>0.91666666666666663</v>
      </c>
      <c r="G251" s="8"/>
      <c r="H251" s="8"/>
      <c r="I251" s="8" t="s">
        <v>22</v>
      </c>
      <c r="J251" s="8" t="s">
        <v>22</v>
      </c>
      <c r="K251" s="8" t="s">
        <v>22</v>
      </c>
      <c r="L251" s="8" t="s">
        <v>22</v>
      </c>
      <c r="M251" s="8"/>
      <c r="N251" s="8" t="s">
        <v>22</v>
      </c>
      <c r="O251" s="8" t="s">
        <v>22</v>
      </c>
      <c r="P251" s="8" t="s">
        <v>22</v>
      </c>
      <c r="Q251" s="8" t="s">
        <v>22</v>
      </c>
      <c r="R251" s="8" t="s">
        <v>22</v>
      </c>
      <c r="S251" s="8" t="s">
        <v>22</v>
      </c>
      <c r="T251" s="8"/>
      <c r="U251" s="8" t="s">
        <v>22</v>
      </c>
      <c r="V251" s="8" t="s">
        <v>22</v>
      </c>
      <c r="W251" s="8" t="s">
        <v>22</v>
      </c>
      <c r="X251" s="8" t="s">
        <v>22</v>
      </c>
      <c r="Y251" s="8" t="s">
        <v>22</v>
      </c>
      <c r="Z251" s="8" t="s">
        <v>22</v>
      </c>
      <c r="AA251" s="8"/>
      <c r="AB251" s="8" t="s">
        <v>22</v>
      </c>
      <c r="AC251" s="8" t="s">
        <v>22</v>
      </c>
      <c r="AD251" s="8" t="s">
        <v>22</v>
      </c>
      <c r="AE251" s="8" t="s">
        <v>22</v>
      </c>
      <c r="AF251" s="8" t="s">
        <v>22</v>
      </c>
      <c r="AG251" s="8" t="s">
        <v>22</v>
      </c>
      <c r="AH251" s="8"/>
      <c r="AI251" s="8" t="s">
        <v>22</v>
      </c>
      <c r="AJ251" s="8" t="s">
        <v>22</v>
      </c>
      <c r="AK251" s="8"/>
      <c r="AL251" s="8">
        <v>151</v>
      </c>
      <c r="AM251" s="8">
        <v>852</v>
      </c>
      <c r="AN251" s="11">
        <v>7</v>
      </c>
      <c r="AO251" s="10">
        <f t="shared" si="6"/>
        <v>1.5826388888888889</v>
      </c>
      <c r="AP251"/>
      <c r="AR251" s="8" t="str">
        <f t="shared" si="7"/>
        <v>2191DFWMSP1929</v>
      </c>
      <c r="AS251" s="8">
        <f>VLOOKUP(AR251,[1]DATA!AR:AS,2,0)</f>
        <v>7</v>
      </c>
    </row>
    <row r="252" spans="1:45" ht="15" customHeight="1" x14ac:dyDescent="0.2">
      <c r="A252" s="7">
        <v>1434</v>
      </c>
      <c r="B252" s="7" t="s">
        <v>68</v>
      </c>
      <c r="C252" s="7" t="s">
        <v>36</v>
      </c>
      <c r="D252" s="8" t="s">
        <v>37</v>
      </c>
      <c r="E252" s="9">
        <v>0.8208333333333333</v>
      </c>
      <c r="F252" s="9">
        <v>0.94166666666666676</v>
      </c>
      <c r="G252" s="8"/>
      <c r="H252" s="8"/>
      <c r="I252" s="8">
        <v>9</v>
      </c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>
        <v>174</v>
      </c>
      <c r="AM252" s="8">
        <v>1097</v>
      </c>
      <c r="AN252" s="11">
        <v>7</v>
      </c>
      <c r="AO252" s="10">
        <f t="shared" si="6"/>
        <v>1.5916666666666668</v>
      </c>
      <c r="AP252"/>
      <c r="AR252" s="8" t="str">
        <f t="shared" si="7"/>
        <v>1434SATMSP1942</v>
      </c>
      <c r="AS252" s="8">
        <f>VLOOKUP(AR252,[1]DATA!AR:AS,2,0)</f>
        <v>5.5</v>
      </c>
    </row>
    <row r="253" spans="1:45" ht="15" customHeight="1" x14ac:dyDescent="0.2">
      <c r="A253" s="7">
        <v>984</v>
      </c>
      <c r="B253" s="7" t="s">
        <v>18</v>
      </c>
      <c r="C253" s="7" t="s">
        <v>68</v>
      </c>
      <c r="D253" s="8">
        <v>738</v>
      </c>
      <c r="E253" s="9">
        <v>0.82291666666666663</v>
      </c>
      <c r="F253" s="9">
        <v>0.93194444444444446</v>
      </c>
      <c r="G253" s="8"/>
      <c r="H253" s="8"/>
      <c r="I253" s="8" t="s">
        <v>19</v>
      </c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>
        <v>157</v>
      </c>
      <c r="AM253" s="8">
        <v>1087</v>
      </c>
      <c r="AN253" s="11">
        <v>7</v>
      </c>
      <c r="AO253" s="10">
        <f t="shared" si="6"/>
        <v>1.59375</v>
      </c>
      <c r="AP253"/>
      <c r="AR253" s="8" t="str">
        <f t="shared" si="7"/>
        <v>0984SLCSAT1945</v>
      </c>
      <c r="AS253" s="8">
        <f>VLOOKUP(AR253,[1]DATA!AR:AS,2,0)</f>
        <v>3.5</v>
      </c>
    </row>
    <row r="254" spans="1:45" ht="15" customHeight="1" x14ac:dyDescent="0.2">
      <c r="A254" s="7">
        <v>1873</v>
      </c>
      <c r="B254" s="7" t="s">
        <v>18</v>
      </c>
      <c r="C254" s="7" t="s">
        <v>65</v>
      </c>
      <c r="D254" s="8">
        <v>717</v>
      </c>
      <c r="E254" s="9">
        <v>0.82986111111111116</v>
      </c>
      <c r="F254" s="9">
        <v>0.95972222222222225</v>
      </c>
      <c r="G254" s="8" t="s">
        <v>22</v>
      </c>
      <c r="H254" s="8" t="s">
        <v>22</v>
      </c>
      <c r="I254" s="8"/>
      <c r="J254" s="8" t="s">
        <v>22</v>
      </c>
      <c r="K254" s="8" t="s">
        <v>22</v>
      </c>
      <c r="L254" s="8" t="s">
        <v>22</v>
      </c>
      <c r="M254" s="8"/>
      <c r="N254" s="8" t="s">
        <v>22</v>
      </c>
      <c r="O254" s="8" t="s">
        <v>22</v>
      </c>
      <c r="P254" s="8" t="s">
        <v>22</v>
      </c>
      <c r="Q254" s="8" t="s">
        <v>22</v>
      </c>
      <c r="R254" s="8" t="s">
        <v>22</v>
      </c>
      <c r="S254" s="8" t="s">
        <v>22</v>
      </c>
      <c r="T254" s="8"/>
      <c r="U254" s="8" t="s">
        <v>22</v>
      </c>
      <c r="V254" s="8" t="s">
        <v>22</v>
      </c>
      <c r="W254" s="8" t="s">
        <v>22</v>
      </c>
      <c r="X254" s="8" t="s">
        <v>22</v>
      </c>
      <c r="Y254" s="8" t="s">
        <v>22</v>
      </c>
      <c r="Z254" s="8" t="s">
        <v>22</v>
      </c>
      <c r="AA254" s="8"/>
      <c r="AB254" s="8" t="s">
        <v>22</v>
      </c>
      <c r="AC254" s="8" t="s">
        <v>22</v>
      </c>
      <c r="AD254" s="8" t="s">
        <v>22</v>
      </c>
      <c r="AE254" s="8" t="s">
        <v>22</v>
      </c>
      <c r="AF254" s="8" t="s">
        <v>22</v>
      </c>
      <c r="AG254" s="8" t="s">
        <v>22</v>
      </c>
      <c r="AH254" s="8"/>
      <c r="AI254" s="8" t="s">
        <v>22</v>
      </c>
      <c r="AJ254" s="8" t="s">
        <v>22</v>
      </c>
      <c r="AK254" s="8"/>
      <c r="AL254" s="8">
        <v>187</v>
      </c>
      <c r="AM254" s="8">
        <v>1195</v>
      </c>
      <c r="AN254" s="8">
        <v>7</v>
      </c>
      <c r="AO254" s="10">
        <f t="shared" si="6"/>
        <v>1.6006944444444446</v>
      </c>
      <c r="AP254"/>
      <c r="AR254" s="8" t="str">
        <f t="shared" si="7"/>
        <v>1873SLCIAH1955</v>
      </c>
      <c r="AS254" s="8">
        <f>VLOOKUP(AR254,[1]DATA!AR:AS,2,0)</f>
        <v>5.5</v>
      </c>
    </row>
    <row r="255" spans="1:45" ht="15" customHeight="1" x14ac:dyDescent="0.2">
      <c r="A255" s="7">
        <v>1503</v>
      </c>
      <c r="B255" s="8" t="s">
        <v>66</v>
      </c>
      <c r="C255" s="8" t="s">
        <v>36</v>
      </c>
      <c r="D255" s="8" t="s">
        <v>60</v>
      </c>
      <c r="E255" s="9">
        <v>0.83333333333333337</v>
      </c>
      <c r="F255" s="9">
        <v>0.98541666666666661</v>
      </c>
      <c r="G255" s="8"/>
      <c r="H255" s="8"/>
      <c r="I255" s="8"/>
      <c r="J255" s="8"/>
      <c r="K255" s="8"/>
      <c r="L255" s="8"/>
      <c r="M255" s="8">
        <v>8</v>
      </c>
      <c r="N255" s="8"/>
      <c r="O255" s="8"/>
      <c r="P255" s="8"/>
      <c r="Q255" s="8"/>
      <c r="R255" s="8"/>
      <c r="S255" s="8"/>
      <c r="T255" s="8">
        <v>8</v>
      </c>
      <c r="U255" s="8"/>
      <c r="V255" s="8"/>
      <c r="W255" s="8"/>
      <c r="X255" s="8"/>
      <c r="Y255" s="8"/>
      <c r="Z255" s="8"/>
      <c r="AA255" s="8">
        <v>8</v>
      </c>
      <c r="AB255" s="8"/>
      <c r="AC255" s="8"/>
      <c r="AD255" s="8"/>
      <c r="AE255" s="8"/>
      <c r="AF255" s="8"/>
      <c r="AG255" s="8"/>
      <c r="AH255" s="8">
        <v>8</v>
      </c>
      <c r="AI255" s="8"/>
      <c r="AJ255" s="8"/>
      <c r="AK255" s="8"/>
      <c r="AL255" s="8">
        <v>219</v>
      </c>
      <c r="AM255" s="8">
        <v>1532</v>
      </c>
      <c r="AN255" s="8">
        <v>7</v>
      </c>
      <c r="AO255" s="10">
        <f t="shared" si="6"/>
        <v>1.6041666666666667</v>
      </c>
      <c r="AP255"/>
      <c r="AR255" s="8" t="str">
        <f t="shared" si="7"/>
        <v>1503SANMSP2000</v>
      </c>
      <c r="AS255" s="8">
        <f>VLOOKUP(AR255,[1]DATA!AR:AS,2,0)</f>
        <v>7.5</v>
      </c>
    </row>
    <row r="256" spans="1:45" ht="15" customHeight="1" x14ac:dyDescent="0.2">
      <c r="A256" s="7">
        <v>2378</v>
      </c>
      <c r="B256" s="8" t="s">
        <v>66</v>
      </c>
      <c r="C256" s="8" t="s">
        <v>18</v>
      </c>
      <c r="D256" s="8" t="s">
        <v>44</v>
      </c>
      <c r="E256" s="9">
        <v>0.84027777777777779</v>
      </c>
      <c r="F256" s="9">
        <v>0.9194444444444444</v>
      </c>
      <c r="G256" s="8"/>
      <c r="H256" s="8"/>
      <c r="I256" s="8">
        <v>2</v>
      </c>
      <c r="J256" s="8">
        <v>2</v>
      </c>
      <c r="K256" s="8">
        <v>2</v>
      </c>
      <c r="L256" s="8">
        <v>2</v>
      </c>
      <c r="M256" s="8" t="s">
        <v>27</v>
      </c>
      <c r="N256" s="8">
        <v>2</v>
      </c>
      <c r="O256" s="8">
        <v>2</v>
      </c>
      <c r="P256" s="8">
        <v>2</v>
      </c>
      <c r="Q256" s="8">
        <v>2</v>
      </c>
      <c r="R256" s="8">
        <v>2</v>
      </c>
      <c r="S256" s="8">
        <v>2</v>
      </c>
      <c r="T256" s="8">
        <v>2</v>
      </c>
      <c r="U256" s="8">
        <v>2</v>
      </c>
      <c r="V256" s="8">
        <v>2</v>
      </c>
      <c r="W256" s="8">
        <v>2</v>
      </c>
      <c r="X256" s="8">
        <v>2</v>
      </c>
      <c r="Y256" s="8">
        <v>2</v>
      </c>
      <c r="Z256" s="8">
        <v>2</v>
      </c>
      <c r="AA256" s="8">
        <v>2</v>
      </c>
      <c r="AB256" s="8">
        <v>2</v>
      </c>
      <c r="AC256" s="8">
        <v>2</v>
      </c>
      <c r="AD256" s="8">
        <v>2</v>
      </c>
      <c r="AE256" s="8">
        <v>2</v>
      </c>
      <c r="AF256" s="8" t="s">
        <v>27</v>
      </c>
      <c r="AG256" s="8">
        <v>2</v>
      </c>
      <c r="AH256" s="8">
        <v>2</v>
      </c>
      <c r="AI256" s="8">
        <v>2</v>
      </c>
      <c r="AJ256" s="8">
        <v>2</v>
      </c>
      <c r="AK256" s="8"/>
      <c r="AL256" s="8">
        <v>114</v>
      </c>
      <c r="AM256" s="8">
        <v>626</v>
      </c>
      <c r="AN256" s="8">
        <v>7</v>
      </c>
      <c r="AO256" s="10">
        <f t="shared" si="6"/>
        <v>1.6111111111111112</v>
      </c>
      <c r="AP256"/>
      <c r="AR256" s="8" t="str">
        <f t="shared" si="7"/>
        <v>2378SANSLC2010</v>
      </c>
      <c r="AS256" s="8">
        <f>VLOOKUP(AR256,[1]DATA!AR:AS,2,0)</f>
        <v>3.5</v>
      </c>
    </row>
    <row r="257" spans="1:45" ht="15" customHeight="1" x14ac:dyDescent="0.2">
      <c r="A257" s="7">
        <v>1858</v>
      </c>
      <c r="B257" s="8" t="s">
        <v>66</v>
      </c>
      <c r="C257" s="8" t="s">
        <v>18</v>
      </c>
      <c r="D257" s="8" t="s">
        <v>44</v>
      </c>
      <c r="E257" s="9">
        <v>0.84722222222222221</v>
      </c>
      <c r="F257" s="9">
        <v>0.92638888888888893</v>
      </c>
      <c r="G257" s="8">
        <v>2</v>
      </c>
      <c r="H257" s="8">
        <v>2</v>
      </c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>
        <v>114</v>
      </c>
      <c r="AM257" s="8">
        <v>626</v>
      </c>
      <c r="AN257" s="8">
        <v>7</v>
      </c>
      <c r="AO257" s="10">
        <f t="shared" si="6"/>
        <v>1.6180555555555556</v>
      </c>
      <c r="AP257"/>
      <c r="AR257" s="8" t="str">
        <f t="shared" si="7"/>
        <v>1858SANSLC2020</v>
      </c>
      <c r="AS257" s="8">
        <f>VLOOKUP(AR257,[1]DATA!AR:AS,2,0)</f>
        <v>3.5</v>
      </c>
    </row>
    <row r="258" spans="1:45" ht="15" customHeight="1" x14ac:dyDescent="0.2">
      <c r="A258" s="7">
        <v>2060</v>
      </c>
      <c r="B258" s="8" t="s">
        <v>36</v>
      </c>
      <c r="C258" s="8" t="s">
        <v>31</v>
      </c>
      <c r="D258" s="8" t="s">
        <v>29</v>
      </c>
      <c r="E258" s="9">
        <v>0.85416666666666663</v>
      </c>
      <c r="F258" s="9">
        <v>0.99583333333333324</v>
      </c>
      <c r="G258" s="8">
        <v>7</v>
      </c>
      <c r="H258" s="8">
        <v>7</v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>
        <v>204</v>
      </c>
      <c r="AM258" s="8">
        <v>1300</v>
      </c>
      <c r="AN258" s="8">
        <v>7</v>
      </c>
      <c r="AO258" s="10">
        <f t="shared" ref="AO258:AO321" si="8">E258-TIME(5,30,0)+1</f>
        <v>1.625</v>
      </c>
      <c r="AP258"/>
      <c r="AR258" s="8" t="str">
        <f t="shared" ref="AR258:AR321" si="9">TEXT(A258,"0000")&amp;B258&amp;C258&amp;TEXT(E258,"hhmm")</f>
        <v>2060MSPLAS2030</v>
      </c>
      <c r="AS258" s="8">
        <f>VLOOKUP(AR258,[1]DATA!AR:AS,2,0)</f>
        <v>8.5</v>
      </c>
    </row>
    <row r="259" spans="1:45" ht="15" customHeight="1" x14ac:dyDescent="0.2">
      <c r="A259" s="7">
        <v>2056</v>
      </c>
      <c r="B259" s="8" t="s">
        <v>36</v>
      </c>
      <c r="C259" s="8" t="s">
        <v>31</v>
      </c>
      <c r="D259" s="8">
        <v>739</v>
      </c>
      <c r="E259" s="9">
        <v>0.85486111111111107</v>
      </c>
      <c r="F259" s="9">
        <v>0.99375000000000002</v>
      </c>
      <c r="G259" s="8"/>
      <c r="H259" s="8"/>
      <c r="I259" s="8" t="s">
        <v>27</v>
      </c>
      <c r="J259" s="8" t="s">
        <v>27</v>
      </c>
      <c r="K259" s="8" t="s">
        <v>27</v>
      </c>
      <c r="L259" s="8" t="s">
        <v>27</v>
      </c>
      <c r="M259" s="8" t="s">
        <v>27</v>
      </c>
      <c r="N259" s="8" t="s">
        <v>27</v>
      </c>
      <c r="O259" s="8" t="s">
        <v>27</v>
      </c>
      <c r="P259" s="8" t="s">
        <v>27</v>
      </c>
      <c r="Q259" s="8" t="s">
        <v>27</v>
      </c>
      <c r="R259" s="8" t="s">
        <v>27</v>
      </c>
      <c r="S259" s="8" t="s">
        <v>27</v>
      </c>
      <c r="T259" s="8" t="s">
        <v>27</v>
      </c>
      <c r="U259" s="8" t="s">
        <v>27</v>
      </c>
      <c r="V259" s="8" t="s">
        <v>27</v>
      </c>
      <c r="W259" s="8" t="s">
        <v>27</v>
      </c>
      <c r="X259" s="8" t="s">
        <v>27</v>
      </c>
      <c r="Y259" s="8" t="s">
        <v>27</v>
      </c>
      <c r="Z259" s="8" t="s">
        <v>27</v>
      </c>
      <c r="AA259" s="8" t="s">
        <v>27</v>
      </c>
      <c r="AB259" s="8" t="s">
        <v>27</v>
      </c>
      <c r="AC259" s="8" t="s">
        <v>27</v>
      </c>
      <c r="AD259" s="8" t="s">
        <v>27</v>
      </c>
      <c r="AE259" s="8" t="s">
        <v>27</v>
      </c>
      <c r="AF259" s="8" t="s">
        <v>27</v>
      </c>
      <c r="AG259" s="8" t="s">
        <v>27</v>
      </c>
      <c r="AH259" s="8" t="s">
        <v>27</v>
      </c>
      <c r="AI259" s="8" t="s">
        <v>27</v>
      </c>
      <c r="AJ259" s="8" t="s">
        <v>27</v>
      </c>
      <c r="AK259" s="8"/>
      <c r="AL259" s="8">
        <v>200</v>
      </c>
      <c r="AM259" s="8">
        <v>1300</v>
      </c>
      <c r="AN259" s="8">
        <v>7</v>
      </c>
      <c r="AO259" s="10">
        <f t="shared" si="8"/>
        <v>1.6256944444444446</v>
      </c>
      <c r="AP259"/>
      <c r="AR259" s="8" t="str">
        <f t="shared" si="9"/>
        <v>2056MSPLAS2031</v>
      </c>
      <c r="AS259" s="8">
        <f>VLOOKUP(AR259,[1]DATA!AR:AS,2,0)</f>
        <v>8.5</v>
      </c>
    </row>
    <row r="260" spans="1:45" ht="15" customHeight="1" x14ac:dyDescent="0.2">
      <c r="A260" s="7">
        <v>2432</v>
      </c>
      <c r="B260" s="8" t="s">
        <v>31</v>
      </c>
      <c r="C260" s="8" t="s">
        <v>36</v>
      </c>
      <c r="D260" s="8" t="s">
        <v>37</v>
      </c>
      <c r="E260" s="9">
        <v>0.86805555555555547</v>
      </c>
      <c r="F260" s="9">
        <v>3.472222222222222E-3</v>
      </c>
      <c r="G260" s="8"/>
      <c r="H260" s="8"/>
      <c r="I260" s="8">
        <v>9</v>
      </c>
      <c r="J260" s="8">
        <v>9</v>
      </c>
      <c r="K260" s="8">
        <v>9</v>
      </c>
      <c r="L260" s="8">
        <v>9</v>
      </c>
      <c r="M260" s="8">
        <v>9</v>
      </c>
      <c r="N260" s="8">
        <v>9</v>
      </c>
      <c r="O260" s="8">
        <v>9</v>
      </c>
      <c r="P260" s="8">
        <v>9</v>
      </c>
      <c r="Q260" s="8">
        <v>9</v>
      </c>
      <c r="R260" s="8">
        <v>9</v>
      </c>
      <c r="S260" s="8">
        <v>9</v>
      </c>
      <c r="T260" s="8">
        <v>9</v>
      </c>
      <c r="U260" s="8">
        <v>9</v>
      </c>
      <c r="V260" s="8">
        <v>9</v>
      </c>
      <c r="W260" s="8">
        <v>9</v>
      </c>
      <c r="X260" s="8">
        <v>9</v>
      </c>
      <c r="Y260" s="8">
        <v>9</v>
      </c>
      <c r="Z260" s="8">
        <v>9</v>
      </c>
      <c r="AA260" s="8">
        <v>9</v>
      </c>
      <c r="AB260" s="8">
        <v>9</v>
      </c>
      <c r="AC260" s="8">
        <v>9</v>
      </c>
      <c r="AD260" s="8">
        <v>9</v>
      </c>
      <c r="AE260" s="8">
        <v>9</v>
      </c>
      <c r="AF260" s="8">
        <v>9</v>
      </c>
      <c r="AG260" s="8">
        <v>9</v>
      </c>
      <c r="AH260" s="8">
        <v>9</v>
      </c>
      <c r="AI260" s="8">
        <v>9</v>
      </c>
      <c r="AJ260" s="8">
        <v>9</v>
      </c>
      <c r="AK260" s="8"/>
      <c r="AL260" s="8">
        <v>195</v>
      </c>
      <c r="AM260" s="8">
        <v>1300</v>
      </c>
      <c r="AN260" s="8">
        <v>7</v>
      </c>
      <c r="AO260" s="10">
        <f t="shared" si="8"/>
        <v>1.6388888888888888</v>
      </c>
      <c r="AP260"/>
      <c r="AR260" s="8" t="str">
        <f t="shared" si="9"/>
        <v>2432LASMSP2050</v>
      </c>
      <c r="AS260" s="8">
        <f>VLOOKUP(AR260,[1]DATA!AR:AS,2,0)</f>
        <v>8.5</v>
      </c>
    </row>
    <row r="261" spans="1:45" ht="15" customHeight="1" x14ac:dyDescent="0.2">
      <c r="A261" s="7">
        <v>1899</v>
      </c>
      <c r="B261" s="8" t="s">
        <v>32</v>
      </c>
      <c r="C261" s="8" t="s">
        <v>36</v>
      </c>
      <c r="D261" s="8">
        <v>738</v>
      </c>
      <c r="E261" s="9">
        <v>0.86875000000000002</v>
      </c>
      <c r="F261" s="9">
        <v>1.1805555555555555E-2</v>
      </c>
      <c r="G261" s="8" t="s">
        <v>19</v>
      </c>
      <c r="H261" s="8" t="s">
        <v>19</v>
      </c>
      <c r="I261" s="8" t="s">
        <v>19</v>
      </c>
      <c r="J261" s="8" t="s">
        <v>19</v>
      </c>
      <c r="K261" s="8" t="s">
        <v>19</v>
      </c>
      <c r="L261" s="8" t="s">
        <v>19</v>
      </c>
      <c r="M261" s="8">
        <v>8</v>
      </c>
      <c r="N261" s="8" t="s">
        <v>19</v>
      </c>
      <c r="O261" s="8" t="s">
        <v>19</v>
      </c>
      <c r="P261" s="8" t="s">
        <v>19</v>
      </c>
      <c r="Q261" s="8" t="s">
        <v>19</v>
      </c>
      <c r="R261" s="8" t="s">
        <v>19</v>
      </c>
      <c r="S261" s="8" t="s">
        <v>19</v>
      </c>
      <c r="T261" s="8">
        <v>8</v>
      </c>
      <c r="U261" s="8" t="s">
        <v>19</v>
      </c>
      <c r="V261" s="8" t="s">
        <v>19</v>
      </c>
      <c r="W261" s="8" t="s">
        <v>19</v>
      </c>
      <c r="X261" s="8" t="s">
        <v>19</v>
      </c>
      <c r="Y261" s="8" t="s">
        <v>19</v>
      </c>
      <c r="Z261" s="8" t="s">
        <v>19</v>
      </c>
      <c r="AA261" s="8">
        <v>8</v>
      </c>
      <c r="AB261" s="8" t="s">
        <v>19</v>
      </c>
      <c r="AC261" s="8" t="s">
        <v>19</v>
      </c>
      <c r="AD261" s="8" t="s">
        <v>19</v>
      </c>
      <c r="AE261" s="8" t="s">
        <v>19</v>
      </c>
      <c r="AF261" s="8" t="s">
        <v>19</v>
      </c>
      <c r="AG261" s="8" t="s">
        <v>19</v>
      </c>
      <c r="AH261" s="8">
        <v>8</v>
      </c>
      <c r="AI261" s="8" t="s">
        <v>19</v>
      </c>
      <c r="AJ261" s="8" t="s">
        <v>19</v>
      </c>
      <c r="AK261" s="8"/>
      <c r="AL261" s="8">
        <v>206</v>
      </c>
      <c r="AM261" s="8">
        <v>1454</v>
      </c>
      <c r="AN261" s="8">
        <v>7</v>
      </c>
      <c r="AO261" s="10">
        <f t="shared" si="8"/>
        <v>1.6395833333333334</v>
      </c>
      <c r="AP261"/>
      <c r="AR261" s="8" t="str">
        <f t="shared" si="9"/>
        <v>1899PSPMSP2051</v>
      </c>
      <c r="AS261" s="8">
        <f>VLOOKUP(AR261,[1]DATA!AR:AS,2,0)</f>
        <v>7.5</v>
      </c>
    </row>
    <row r="262" spans="1:45" ht="15" customHeight="1" x14ac:dyDescent="0.2">
      <c r="A262" s="7">
        <v>859</v>
      </c>
      <c r="B262" s="8" t="s">
        <v>31</v>
      </c>
      <c r="C262" s="8" t="s">
        <v>36</v>
      </c>
      <c r="D262" s="8" t="s">
        <v>37</v>
      </c>
      <c r="E262" s="9">
        <v>0.87152777777777779</v>
      </c>
      <c r="F262" s="9">
        <v>6.2499999999999995E-3</v>
      </c>
      <c r="G262" s="8">
        <v>9</v>
      </c>
      <c r="H262" s="8">
        <v>9</v>
      </c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>
        <v>194</v>
      </c>
      <c r="AM262" s="8">
        <v>1300</v>
      </c>
      <c r="AN262" s="8">
        <v>7</v>
      </c>
      <c r="AO262" s="10">
        <f t="shared" si="8"/>
        <v>1.6423611111111112</v>
      </c>
      <c r="AP262"/>
      <c r="AR262" s="8" t="str">
        <f t="shared" si="9"/>
        <v>0859LASMSP2055</v>
      </c>
      <c r="AS262" s="8">
        <f>VLOOKUP(AR262,[1]DATA!AR:AS,2,0)</f>
        <v>8.5</v>
      </c>
    </row>
    <row r="263" spans="1:45" ht="15" customHeight="1" x14ac:dyDescent="0.2">
      <c r="A263" s="7">
        <v>1723</v>
      </c>
      <c r="B263" s="8" t="s">
        <v>67</v>
      </c>
      <c r="C263" s="8" t="s">
        <v>36</v>
      </c>
      <c r="D263" s="8">
        <v>738</v>
      </c>
      <c r="E263" s="9">
        <v>0.875</v>
      </c>
      <c r="F263" s="9">
        <v>0.99652777777777779</v>
      </c>
      <c r="G263" s="8">
        <v>9</v>
      </c>
      <c r="H263" s="8" t="s">
        <v>19</v>
      </c>
      <c r="I263" s="8" t="s">
        <v>19</v>
      </c>
      <c r="J263" s="8" t="s">
        <v>19</v>
      </c>
      <c r="K263" s="8" t="s">
        <v>19</v>
      </c>
      <c r="L263" s="8" t="s">
        <v>19</v>
      </c>
      <c r="M263" s="8" t="s">
        <v>19</v>
      </c>
      <c r="N263" s="8" t="s">
        <v>19</v>
      </c>
      <c r="O263" s="8" t="s">
        <v>19</v>
      </c>
      <c r="P263" s="8" t="s">
        <v>19</v>
      </c>
      <c r="Q263" s="8" t="s">
        <v>19</v>
      </c>
      <c r="R263" s="8" t="s">
        <v>19</v>
      </c>
      <c r="S263" s="8" t="s">
        <v>19</v>
      </c>
      <c r="T263" s="8" t="s">
        <v>19</v>
      </c>
      <c r="U263" s="8" t="s">
        <v>19</v>
      </c>
      <c r="V263" s="8" t="s">
        <v>19</v>
      </c>
      <c r="W263" s="8" t="s">
        <v>19</v>
      </c>
      <c r="X263" s="8" t="s">
        <v>19</v>
      </c>
      <c r="Y263" s="8" t="s">
        <v>19</v>
      </c>
      <c r="Z263" s="8" t="s">
        <v>19</v>
      </c>
      <c r="AA263" s="8" t="s">
        <v>19</v>
      </c>
      <c r="AB263" s="8" t="s">
        <v>19</v>
      </c>
      <c r="AC263" s="8" t="s">
        <v>19</v>
      </c>
      <c r="AD263" s="8" t="s">
        <v>19</v>
      </c>
      <c r="AE263" s="8" t="s">
        <v>19</v>
      </c>
      <c r="AF263" s="8" t="s">
        <v>19</v>
      </c>
      <c r="AG263" s="8" t="s">
        <v>19</v>
      </c>
      <c r="AH263" s="8" t="s">
        <v>19</v>
      </c>
      <c r="AI263" s="8" t="s">
        <v>19</v>
      </c>
      <c r="AJ263" s="8" t="s">
        <v>19</v>
      </c>
      <c r="AK263" s="8"/>
      <c r="AL263" s="8">
        <v>175</v>
      </c>
      <c r="AM263" s="8">
        <v>1039</v>
      </c>
      <c r="AN263" s="8">
        <v>7</v>
      </c>
      <c r="AO263" s="10">
        <f t="shared" si="8"/>
        <v>1.6458333333333335</v>
      </c>
      <c r="AP263"/>
      <c r="AR263" s="8" t="str">
        <f t="shared" si="9"/>
        <v>1723MSYMSP2100</v>
      </c>
      <c r="AS263" s="8">
        <f>VLOOKUP(AR263,[1]DATA!AR:AS,2,0)</f>
        <v>5.5</v>
      </c>
    </row>
    <row r="264" spans="1:45" ht="15" customHeight="1" x14ac:dyDescent="0.2">
      <c r="A264" s="7">
        <v>2428</v>
      </c>
      <c r="B264" s="8" t="s">
        <v>71</v>
      </c>
      <c r="C264" s="8" t="s">
        <v>34</v>
      </c>
      <c r="D264" s="8">
        <v>717</v>
      </c>
      <c r="E264" s="9">
        <v>0.45833333333333331</v>
      </c>
      <c r="F264" s="9">
        <v>0.52569444444444446</v>
      </c>
      <c r="G264" s="8"/>
      <c r="H264" s="8"/>
      <c r="I264" s="8" t="s">
        <v>22</v>
      </c>
      <c r="J264" s="8" t="s">
        <v>22</v>
      </c>
      <c r="K264" s="8" t="s">
        <v>22</v>
      </c>
      <c r="L264" s="8" t="s">
        <v>22</v>
      </c>
      <c r="M264" s="8" t="s">
        <v>22</v>
      </c>
      <c r="N264" s="8" t="s">
        <v>22</v>
      </c>
      <c r="O264" s="8" t="s">
        <v>22</v>
      </c>
      <c r="P264" s="8" t="s">
        <v>22</v>
      </c>
      <c r="Q264" s="8" t="s">
        <v>22</v>
      </c>
      <c r="R264" s="8" t="s">
        <v>22</v>
      </c>
      <c r="S264" s="8" t="s">
        <v>22</v>
      </c>
      <c r="T264" s="8" t="s">
        <v>22</v>
      </c>
      <c r="U264" s="8" t="s">
        <v>22</v>
      </c>
      <c r="V264" s="8" t="s">
        <v>22</v>
      </c>
      <c r="W264" s="8" t="s">
        <v>22</v>
      </c>
      <c r="X264" s="8" t="s">
        <v>22</v>
      </c>
      <c r="Y264" s="8" t="s">
        <v>22</v>
      </c>
      <c r="Z264" s="8" t="s">
        <v>22</v>
      </c>
      <c r="AA264" s="8" t="s">
        <v>22</v>
      </c>
      <c r="AB264" s="8" t="s">
        <v>22</v>
      </c>
      <c r="AC264" s="8" t="s">
        <v>22</v>
      </c>
      <c r="AD264" s="8" t="s">
        <v>22</v>
      </c>
      <c r="AE264" s="8" t="s">
        <v>22</v>
      </c>
      <c r="AF264" s="8" t="s">
        <v>22</v>
      </c>
      <c r="AG264" s="8" t="s">
        <v>22</v>
      </c>
      <c r="AH264" s="8" t="s">
        <v>22</v>
      </c>
      <c r="AI264" s="8" t="s">
        <v>22</v>
      </c>
      <c r="AJ264" s="8" t="s">
        <v>22</v>
      </c>
      <c r="AK264" s="8"/>
      <c r="AL264" s="8">
        <v>97</v>
      </c>
      <c r="AM264" s="8">
        <v>503</v>
      </c>
      <c r="AN264" s="14">
        <v>8</v>
      </c>
      <c r="AO264" s="10">
        <f t="shared" si="8"/>
        <v>1.2291666666666667</v>
      </c>
      <c r="AP264"/>
      <c r="AR264" s="8" t="str">
        <f t="shared" si="9"/>
        <v>2428LFTATL1100</v>
      </c>
      <c r="AS264" s="8">
        <f>VLOOKUP(AR264,[1]DATA!AR:AS,2,0)</f>
        <v>5</v>
      </c>
    </row>
    <row r="265" spans="1:45" ht="15" customHeight="1" x14ac:dyDescent="0.2">
      <c r="A265" s="7">
        <v>1743</v>
      </c>
      <c r="B265" s="8" t="s">
        <v>71</v>
      </c>
      <c r="C265" s="8" t="s">
        <v>34</v>
      </c>
      <c r="D265" s="8">
        <v>717</v>
      </c>
      <c r="E265" s="9">
        <v>0.45833333333333331</v>
      </c>
      <c r="F265" s="9">
        <v>0.52986111111111112</v>
      </c>
      <c r="G265" s="8" t="s">
        <v>22</v>
      </c>
      <c r="H265" s="8" t="s">
        <v>22</v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>
        <v>103</v>
      </c>
      <c r="AM265" s="8">
        <v>503</v>
      </c>
      <c r="AN265" s="14">
        <v>8</v>
      </c>
      <c r="AO265" s="10">
        <f t="shared" si="8"/>
        <v>1.2291666666666667</v>
      </c>
      <c r="AP265"/>
      <c r="AR265" s="8" t="str">
        <f t="shared" si="9"/>
        <v>1743LFTATL1100</v>
      </c>
      <c r="AS265" s="8">
        <f>VLOOKUP(AR265,[1]DATA!AR:AS,2,0)</f>
        <v>5</v>
      </c>
    </row>
    <row r="266" spans="1:45" ht="15" customHeight="1" x14ac:dyDescent="0.2">
      <c r="A266" s="7">
        <v>1215</v>
      </c>
      <c r="B266" s="8" t="s">
        <v>72</v>
      </c>
      <c r="C266" s="8" t="s">
        <v>46</v>
      </c>
      <c r="D266" s="8">
        <v>717</v>
      </c>
      <c r="E266" s="9">
        <v>0.46388888888888885</v>
      </c>
      <c r="F266" s="9">
        <v>0.54375000000000007</v>
      </c>
      <c r="G266" s="8" t="s">
        <v>22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>
        <v>115</v>
      </c>
      <c r="AM266" s="8">
        <v>610</v>
      </c>
      <c r="AN266" s="14">
        <v>8</v>
      </c>
      <c r="AO266" s="10">
        <f t="shared" si="8"/>
        <v>1.2347222222222223</v>
      </c>
      <c r="AP266"/>
      <c r="AR266" s="8" t="str">
        <f t="shared" si="9"/>
        <v>1215MEMDTW1108</v>
      </c>
      <c r="AS266" s="8">
        <f>VLOOKUP(AR266,[1]DATA!AR:AS,2,0)</f>
        <v>2.5</v>
      </c>
    </row>
    <row r="267" spans="1:45" ht="15" customHeight="1" x14ac:dyDescent="0.2">
      <c r="A267" s="7">
        <v>716</v>
      </c>
      <c r="B267" s="7" t="s">
        <v>46</v>
      </c>
      <c r="C267" s="7" t="s">
        <v>64</v>
      </c>
      <c r="D267" s="8" t="s">
        <v>16</v>
      </c>
      <c r="E267" s="9">
        <v>0.46527777777777773</v>
      </c>
      <c r="F267" s="9">
        <v>0.59861111111111109</v>
      </c>
      <c r="G267" s="8"/>
      <c r="H267" s="8"/>
      <c r="I267" s="8" t="s">
        <v>17</v>
      </c>
      <c r="J267" s="8" t="s">
        <v>17</v>
      </c>
      <c r="K267" s="8" t="s">
        <v>17</v>
      </c>
      <c r="L267" s="8" t="s">
        <v>17</v>
      </c>
      <c r="M267" s="8"/>
      <c r="N267" s="8"/>
      <c r="O267" s="8" t="s">
        <v>17</v>
      </c>
      <c r="P267" s="8" t="s">
        <v>17</v>
      </c>
      <c r="Q267" s="8" t="s">
        <v>17</v>
      </c>
      <c r="R267" s="8" t="s">
        <v>17</v>
      </c>
      <c r="S267" s="8" t="s">
        <v>17</v>
      </c>
      <c r="T267" s="8"/>
      <c r="U267" s="8"/>
      <c r="V267" s="8" t="s">
        <v>17</v>
      </c>
      <c r="W267" s="8" t="s">
        <v>17</v>
      </c>
      <c r="X267" s="8" t="s">
        <v>17</v>
      </c>
      <c r="Y267" s="8" t="s">
        <v>17</v>
      </c>
      <c r="Z267" s="8" t="s">
        <v>17</v>
      </c>
      <c r="AA267" s="8"/>
      <c r="AB267" s="8"/>
      <c r="AC267" s="8" t="s">
        <v>17</v>
      </c>
      <c r="AD267" s="8" t="s">
        <v>17</v>
      </c>
      <c r="AE267" s="8" t="s">
        <v>17</v>
      </c>
      <c r="AF267" s="8" t="s">
        <v>17</v>
      </c>
      <c r="AG267" s="8" t="s">
        <v>17</v>
      </c>
      <c r="AH267" s="8"/>
      <c r="AI267" s="8"/>
      <c r="AJ267" s="8" t="s">
        <v>17</v>
      </c>
      <c r="AK267" s="8"/>
      <c r="AL267" s="8">
        <v>192</v>
      </c>
      <c r="AM267" s="8">
        <v>986</v>
      </c>
      <c r="AN267" s="11">
        <v>8</v>
      </c>
      <c r="AO267" s="10">
        <f t="shared" si="8"/>
        <v>1.2361111111111112</v>
      </c>
      <c r="AP267"/>
      <c r="AR267" s="8" t="str">
        <f t="shared" si="9"/>
        <v>0716DTWDFW1110</v>
      </c>
      <c r="AS267" s="8">
        <f>VLOOKUP(AR267,[1]DATA!AR:AS,2,0)</f>
        <v>5</v>
      </c>
    </row>
    <row r="268" spans="1:45" ht="15" customHeight="1" x14ac:dyDescent="0.2">
      <c r="A268" s="7">
        <v>1552</v>
      </c>
      <c r="B268" s="8" t="s">
        <v>46</v>
      </c>
      <c r="C268" s="8" t="s">
        <v>45</v>
      </c>
      <c r="D268" s="8" t="s">
        <v>37</v>
      </c>
      <c r="E268" s="9">
        <v>0.46875</v>
      </c>
      <c r="F268" s="9">
        <v>0.54305555555555551</v>
      </c>
      <c r="G268" s="8">
        <v>9</v>
      </c>
      <c r="H268" s="8">
        <v>9</v>
      </c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>
        <v>107</v>
      </c>
      <c r="AM268" s="8">
        <v>456</v>
      </c>
      <c r="AN268" s="14">
        <v>8</v>
      </c>
      <c r="AO268" s="10">
        <f t="shared" si="8"/>
        <v>1.2395833333333333</v>
      </c>
      <c r="AP268"/>
      <c r="AR268" s="8" t="str">
        <f t="shared" si="9"/>
        <v>1552DTWBNA1115</v>
      </c>
      <c r="AS268" s="8">
        <f>VLOOKUP(AR268,[1]DATA!AR:AS,2,0)</f>
        <v>2.5</v>
      </c>
    </row>
    <row r="269" spans="1:45" ht="15" customHeight="1" x14ac:dyDescent="0.2">
      <c r="A269" s="7">
        <v>2591</v>
      </c>
      <c r="B269" s="8" t="s">
        <v>46</v>
      </c>
      <c r="C269" s="8" t="s">
        <v>45</v>
      </c>
      <c r="D269" s="8" t="s">
        <v>37</v>
      </c>
      <c r="E269" s="9">
        <v>0.4770833333333333</v>
      </c>
      <c r="F269" s="9">
        <v>0.54722222222222217</v>
      </c>
      <c r="G269" s="8"/>
      <c r="H269" s="8"/>
      <c r="I269" s="8">
        <v>9</v>
      </c>
      <c r="J269" s="8">
        <v>9</v>
      </c>
      <c r="K269" s="8">
        <v>9</v>
      </c>
      <c r="L269" s="8">
        <v>9</v>
      </c>
      <c r="M269" s="8"/>
      <c r="N269" s="8">
        <v>9</v>
      </c>
      <c r="O269" s="8">
        <v>9</v>
      </c>
      <c r="P269" s="8">
        <v>9</v>
      </c>
      <c r="Q269" s="8">
        <v>9</v>
      </c>
      <c r="R269" s="8">
        <v>9</v>
      </c>
      <c r="S269" s="8">
        <v>9</v>
      </c>
      <c r="T269" s="8"/>
      <c r="U269" s="8">
        <v>9</v>
      </c>
      <c r="V269" s="8">
        <v>9</v>
      </c>
      <c r="W269" s="8">
        <v>9</v>
      </c>
      <c r="X269" s="8">
        <v>9</v>
      </c>
      <c r="Y269" s="8">
        <v>9</v>
      </c>
      <c r="Z269" s="8">
        <v>9</v>
      </c>
      <c r="AA269" s="8"/>
      <c r="AB269" s="8">
        <v>9</v>
      </c>
      <c r="AC269" s="8">
        <v>9</v>
      </c>
      <c r="AD269" s="8">
        <v>9</v>
      </c>
      <c r="AE269" s="8">
        <v>9</v>
      </c>
      <c r="AF269" s="8">
        <v>9</v>
      </c>
      <c r="AG269" s="8">
        <v>9</v>
      </c>
      <c r="AH269" s="8"/>
      <c r="AI269" s="8">
        <v>9</v>
      </c>
      <c r="AJ269" s="8">
        <v>9</v>
      </c>
      <c r="AK269" s="8"/>
      <c r="AL269" s="8">
        <v>101</v>
      </c>
      <c r="AM269" s="8">
        <v>456</v>
      </c>
      <c r="AN269" s="14">
        <v>8</v>
      </c>
      <c r="AO269" s="10">
        <f t="shared" si="8"/>
        <v>1.2479166666666666</v>
      </c>
      <c r="AP269"/>
      <c r="AR269" s="8" t="str">
        <f t="shared" si="9"/>
        <v>2591DTWBNA1127</v>
      </c>
      <c r="AS269" s="8">
        <f>VLOOKUP(AR269,[1]DATA!AR:AS,2,0)</f>
        <v>2.5</v>
      </c>
    </row>
    <row r="270" spans="1:45" ht="15" customHeight="1" x14ac:dyDescent="0.2">
      <c r="A270" s="7">
        <v>849</v>
      </c>
      <c r="B270" s="7" t="s">
        <v>67</v>
      </c>
      <c r="C270" s="7" t="s">
        <v>34</v>
      </c>
      <c r="D270" s="8" t="s">
        <v>29</v>
      </c>
      <c r="E270" s="9">
        <v>0.47916666666666669</v>
      </c>
      <c r="F270" s="9">
        <v>0.54166666666666663</v>
      </c>
      <c r="G270" s="8">
        <v>7</v>
      </c>
      <c r="H270" s="8">
        <v>7</v>
      </c>
      <c r="I270" s="8">
        <v>7</v>
      </c>
      <c r="J270" s="8">
        <v>7</v>
      </c>
      <c r="K270" s="8">
        <v>7</v>
      </c>
      <c r="L270" s="8">
        <v>7</v>
      </c>
      <c r="M270" s="8">
        <v>7</v>
      </c>
      <c r="N270" s="8">
        <v>7</v>
      </c>
      <c r="O270" s="8">
        <v>7</v>
      </c>
      <c r="P270" s="8">
        <v>7</v>
      </c>
      <c r="Q270" s="8">
        <v>7</v>
      </c>
      <c r="R270" s="8">
        <v>7</v>
      </c>
      <c r="S270" s="8">
        <v>7</v>
      </c>
      <c r="T270" s="8">
        <v>7</v>
      </c>
      <c r="U270" s="8">
        <v>7</v>
      </c>
      <c r="V270" s="8">
        <v>7</v>
      </c>
      <c r="W270" s="8">
        <v>7</v>
      </c>
      <c r="X270" s="8">
        <v>7</v>
      </c>
      <c r="Y270" s="8">
        <v>7</v>
      </c>
      <c r="Z270" s="8">
        <v>7</v>
      </c>
      <c r="AA270" s="8">
        <v>7</v>
      </c>
      <c r="AB270" s="8">
        <v>7</v>
      </c>
      <c r="AC270" s="8">
        <v>7</v>
      </c>
      <c r="AD270" s="8">
        <v>7</v>
      </c>
      <c r="AE270" s="8">
        <v>7</v>
      </c>
      <c r="AF270" s="8">
        <v>7</v>
      </c>
      <c r="AG270" s="8">
        <v>7</v>
      </c>
      <c r="AH270" s="8">
        <v>7</v>
      </c>
      <c r="AI270" s="8">
        <v>7</v>
      </c>
      <c r="AJ270" s="8">
        <v>7</v>
      </c>
      <c r="AK270" s="8"/>
      <c r="AL270" s="8">
        <v>90</v>
      </c>
      <c r="AM270" s="8">
        <v>425</v>
      </c>
      <c r="AN270" s="14">
        <v>8</v>
      </c>
      <c r="AO270" s="10">
        <f t="shared" si="8"/>
        <v>1.25</v>
      </c>
      <c r="AP270"/>
      <c r="AR270" s="8" t="str">
        <f t="shared" si="9"/>
        <v>0849MSYATL1130</v>
      </c>
      <c r="AS270" s="8">
        <f>VLOOKUP(AR270,[1]DATA!AR:AS,2,0)</f>
        <v>5</v>
      </c>
    </row>
    <row r="271" spans="1:45" ht="15" customHeight="1" x14ac:dyDescent="0.2">
      <c r="A271" s="7">
        <v>1970</v>
      </c>
      <c r="B271" s="8" t="s">
        <v>34</v>
      </c>
      <c r="C271" s="8" t="s">
        <v>67</v>
      </c>
      <c r="D271" s="8" t="s">
        <v>42</v>
      </c>
      <c r="E271" s="9">
        <v>0.49305555555555558</v>
      </c>
      <c r="F271" s="9">
        <v>0.55972222222222223</v>
      </c>
      <c r="G271" s="8" t="s">
        <v>43</v>
      </c>
      <c r="H271" s="8" t="s">
        <v>43</v>
      </c>
      <c r="I271" s="8" t="s">
        <v>43</v>
      </c>
      <c r="J271" s="8" t="s">
        <v>43</v>
      </c>
      <c r="K271" s="8" t="s">
        <v>43</v>
      </c>
      <c r="L271" s="8" t="s">
        <v>43</v>
      </c>
      <c r="M271" s="8"/>
      <c r="N271" s="8" t="s">
        <v>43</v>
      </c>
      <c r="O271" s="8" t="s">
        <v>43</v>
      </c>
      <c r="P271" s="8" t="s">
        <v>43</v>
      </c>
      <c r="Q271" s="8" t="s">
        <v>43</v>
      </c>
      <c r="R271" s="8" t="s">
        <v>43</v>
      </c>
      <c r="S271" s="8" t="s">
        <v>43</v>
      </c>
      <c r="T271" s="8"/>
      <c r="U271" s="8" t="s">
        <v>43</v>
      </c>
      <c r="V271" s="8" t="s">
        <v>43</v>
      </c>
      <c r="W271" s="8" t="s">
        <v>43</v>
      </c>
      <c r="X271" s="8" t="s">
        <v>43</v>
      </c>
      <c r="Y271" s="8" t="s">
        <v>43</v>
      </c>
      <c r="Z271" s="8" t="s">
        <v>43</v>
      </c>
      <c r="AA271" s="8"/>
      <c r="AB271" s="8" t="s">
        <v>43</v>
      </c>
      <c r="AC271" s="8" t="s">
        <v>43</v>
      </c>
      <c r="AD271" s="8" t="s">
        <v>43</v>
      </c>
      <c r="AE271" s="8" t="s">
        <v>43</v>
      </c>
      <c r="AF271" s="8" t="s">
        <v>43</v>
      </c>
      <c r="AG271" s="8" t="s">
        <v>43</v>
      </c>
      <c r="AH271" s="8"/>
      <c r="AI271" s="8" t="s">
        <v>43</v>
      </c>
      <c r="AJ271" s="8" t="s">
        <v>43</v>
      </c>
      <c r="AK271" s="8"/>
      <c r="AL271" s="8">
        <v>96</v>
      </c>
      <c r="AM271" s="8">
        <v>425</v>
      </c>
      <c r="AN271" s="8">
        <v>8</v>
      </c>
      <c r="AO271" s="10">
        <f t="shared" si="8"/>
        <v>1.2638888888888888</v>
      </c>
      <c r="AP271"/>
      <c r="AR271" s="8" t="str">
        <f t="shared" si="9"/>
        <v>1970ATLMSY1150</v>
      </c>
      <c r="AS271" s="8">
        <f>VLOOKUP(AR271,[1]DATA!AR:AS,2,0)</f>
        <v>5</v>
      </c>
    </row>
    <row r="272" spans="1:45" ht="15" customHeight="1" x14ac:dyDescent="0.2">
      <c r="A272" s="7">
        <v>2080</v>
      </c>
      <c r="B272" s="7" t="s">
        <v>55</v>
      </c>
      <c r="C272" s="7" t="s">
        <v>46</v>
      </c>
      <c r="D272" s="8" t="s">
        <v>16</v>
      </c>
      <c r="E272" s="9">
        <v>0.49652777777777773</v>
      </c>
      <c r="F272" s="9">
        <v>0.61527777777777781</v>
      </c>
      <c r="G272" s="8"/>
      <c r="H272" s="8"/>
      <c r="I272" s="8" t="s">
        <v>22</v>
      </c>
      <c r="J272" s="8" t="s">
        <v>17</v>
      </c>
      <c r="K272" s="8" t="s">
        <v>17</v>
      </c>
      <c r="L272" s="8" t="s">
        <v>17</v>
      </c>
      <c r="M272" s="8" t="s">
        <v>17</v>
      </c>
      <c r="N272" s="8" t="s">
        <v>17</v>
      </c>
      <c r="O272" s="8" t="s">
        <v>17</v>
      </c>
      <c r="P272" s="8" t="s">
        <v>17</v>
      </c>
      <c r="Q272" s="8" t="s">
        <v>17</v>
      </c>
      <c r="R272" s="8" t="s">
        <v>17</v>
      </c>
      <c r="S272" s="8" t="s">
        <v>17</v>
      </c>
      <c r="T272" s="8" t="s">
        <v>17</v>
      </c>
      <c r="U272" s="8" t="s">
        <v>17</v>
      </c>
      <c r="V272" s="8" t="s">
        <v>17</v>
      </c>
      <c r="W272" s="8" t="s">
        <v>17</v>
      </c>
      <c r="X272" s="8" t="s">
        <v>17</v>
      </c>
      <c r="Y272" s="8" t="s">
        <v>17</v>
      </c>
      <c r="Z272" s="8" t="s">
        <v>17</v>
      </c>
      <c r="AA272" s="8" t="s">
        <v>17</v>
      </c>
      <c r="AB272" s="8" t="s">
        <v>17</v>
      </c>
      <c r="AC272" s="8" t="s">
        <v>17</v>
      </c>
      <c r="AD272" s="8" t="s">
        <v>17</v>
      </c>
      <c r="AE272" s="8" t="s">
        <v>17</v>
      </c>
      <c r="AF272" s="8" t="s">
        <v>17</v>
      </c>
      <c r="AG272" s="8" t="s">
        <v>17</v>
      </c>
      <c r="AH272" s="8" t="s">
        <v>17</v>
      </c>
      <c r="AI272" s="8" t="s">
        <v>17</v>
      </c>
      <c r="AJ272" s="8" t="s">
        <v>17</v>
      </c>
      <c r="AK272" s="8"/>
      <c r="AL272" s="8">
        <v>171</v>
      </c>
      <c r="AM272" s="8">
        <v>1149</v>
      </c>
      <c r="AN272" s="11">
        <v>8</v>
      </c>
      <c r="AO272" s="10">
        <f t="shared" si="8"/>
        <v>1.2673611111111112</v>
      </c>
      <c r="AR272" s="8" t="str">
        <f t="shared" si="9"/>
        <v>2080AUSDTW1155</v>
      </c>
      <c r="AS272" s="8">
        <f>VLOOKUP(AR272,[1]DATA!AR:AS,2,0)</f>
        <v>3.5</v>
      </c>
    </row>
    <row r="273" spans="1:45" ht="15" customHeight="1" x14ac:dyDescent="0.2">
      <c r="A273" s="7">
        <v>871</v>
      </c>
      <c r="B273" s="8" t="s">
        <v>73</v>
      </c>
      <c r="C273" s="8" t="s">
        <v>34</v>
      </c>
      <c r="D273" s="8" t="s">
        <v>42</v>
      </c>
      <c r="E273" s="9">
        <v>0.5</v>
      </c>
      <c r="F273" s="9">
        <v>0.5395833333333333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 t="s">
        <v>43</v>
      </c>
      <c r="U273" s="8"/>
      <c r="V273" s="8"/>
      <c r="W273" s="8"/>
      <c r="X273" s="8"/>
      <c r="Y273" s="8"/>
      <c r="Z273" s="8"/>
      <c r="AA273" s="8" t="s">
        <v>43</v>
      </c>
      <c r="AB273" s="8"/>
      <c r="AC273" s="8"/>
      <c r="AD273" s="8"/>
      <c r="AE273" s="8"/>
      <c r="AF273" s="8"/>
      <c r="AG273" s="8"/>
      <c r="AH273" s="8" t="s">
        <v>43</v>
      </c>
      <c r="AI273" s="8"/>
      <c r="AJ273" s="8"/>
      <c r="AK273" s="8"/>
      <c r="AL273" s="8">
        <v>57</v>
      </c>
      <c r="AM273" s="8">
        <v>106</v>
      </c>
      <c r="AN273" s="8">
        <v>8</v>
      </c>
      <c r="AO273" s="10">
        <f t="shared" si="8"/>
        <v>1.2708333333333335</v>
      </c>
      <c r="AR273" s="8" t="str">
        <f t="shared" si="9"/>
        <v>0871CHAATL1200</v>
      </c>
      <c r="AS273" s="8">
        <f>VLOOKUP(AR273,[1]DATA!AR:AS,2,0)</f>
        <v>4</v>
      </c>
    </row>
    <row r="274" spans="1:45" ht="15" customHeight="1" x14ac:dyDescent="0.2">
      <c r="A274" s="7">
        <v>958</v>
      </c>
      <c r="B274" s="8" t="s">
        <v>73</v>
      </c>
      <c r="C274" s="8" t="s">
        <v>34</v>
      </c>
      <c r="D274" s="8" t="s">
        <v>42</v>
      </c>
      <c r="E274" s="9">
        <v>0.5</v>
      </c>
      <c r="F274" s="9">
        <v>0.54305555555555551</v>
      </c>
      <c r="G274" s="8" t="s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>
        <v>62</v>
      </c>
      <c r="AM274" s="8">
        <v>106</v>
      </c>
      <c r="AN274" s="8">
        <v>8</v>
      </c>
      <c r="AO274" s="10">
        <f t="shared" si="8"/>
        <v>1.2708333333333335</v>
      </c>
      <c r="AR274" s="8" t="str">
        <f t="shared" si="9"/>
        <v>0958CHAATL1200</v>
      </c>
      <c r="AS274" s="8">
        <f>VLOOKUP(AR274,[1]DATA!AR:AS,2,0)</f>
        <v>4</v>
      </c>
    </row>
    <row r="275" spans="1:45" ht="15" customHeight="1" x14ac:dyDescent="0.2">
      <c r="A275" s="15">
        <v>2570</v>
      </c>
      <c r="B275" s="15" t="s">
        <v>72</v>
      </c>
      <c r="C275" s="15" t="s">
        <v>34</v>
      </c>
      <c r="D275" s="8" t="s">
        <v>42</v>
      </c>
      <c r="E275" s="9">
        <v>0.5</v>
      </c>
      <c r="F275" s="9">
        <v>0.55625000000000002</v>
      </c>
      <c r="G275" s="8" t="s">
        <v>43</v>
      </c>
      <c r="H275" s="8" t="s">
        <v>43</v>
      </c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>
        <v>81</v>
      </c>
      <c r="AM275" s="8">
        <v>332</v>
      </c>
      <c r="AN275" s="8">
        <v>8</v>
      </c>
      <c r="AO275" s="10">
        <f t="shared" si="8"/>
        <v>1.2708333333333335</v>
      </c>
      <c r="AQ275" s="8">
        <v>81</v>
      </c>
      <c r="AR275" s="8" t="str">
        <f t="shared" si="9"/>
        <v>2570MEMATL1200</v>
      </c>
      <c r="AS275" s="8">
        <f>VLOOKUP(AR275,[1]DATA!AR:AS,2,0)</f>
        <v>4</v>
      </c>
    </row>
    <row r="276" spans="1:45" ht="15" customHeight="1" x14ac:dyDescent="0.2">
      <c r="A276" s="7">
        <v>1632</v>
      </c>
      <c r="B276" s="7" t="s">
        <v>68</v>
      </c>
      <c r="C276" s="7" t="s">
        <v>46</v>
      </c>
      <c r="D276" s="8">
        <v>717</v>
      </c>
      <c r="E276" s="9">
        <v>0.5</v>
      </c>
      <c r="F276" s="9">
        <v>0.62847222222222221</v>
      </c>
      <c r="G276" s="8"/>
      <c r="H276" s="8" t="s">
        <v>22</v>
      </c>
      <c r="I276" s="8" t="s">
        <v>17</v>
      </c>
      <c r="J276" s="8" t="s">
        <v>22</v>
      </c>
      <c r="K276" s="8" t="s">
        <v>22</v>
      </c>
      <c r="L276" s="8" t="s">
        <v>22</v>
      </c>
      <c r="M276" s="8" t="s">
        <v>22</v>
      </c>
      <c r="N276" s="8" t="s">
        <v>22</v>
      </c>
      <c r="O276" s="8" t="s">
        <v>22</v>
      </c>
      <c r="P276" s="8" t="s">
        <v>22</v>
      </c>
      <c r="Q276" s="8" t="s">
        <v>22</v>
      </c>
      <c r="R276" s="8" t="s">
        <v>22</v>
      </c>
      <c r="S276" s="8" t="s">
        <v>22</v>
      </c>
      <c r="T276" s="8" t="s">
        <v>22</v>
      </c>
      <c r="U276" s="8" t="s">
        <v>22</v>
      </c>
      <c r="V276" s="8" t="s">
        <v>22</v>
      </c>
      <c r="W276" s="8" t="s">
        <v>22</v>
      </c>
      <c r="X276" s="8" t="s">
        <v>22</v>
      </c>
      <c r="Y276" s="8" t="s">
        <v>22</v>
      </c>
      <c r="Z276" s="8" t="s">
        <v>22</v>
      </c>
      <c r="AA276" s="8" t="s">
        <v>22</v>
      </c>
      <c r="AB276" s="8" t="s">
        <v>22</v>
      </c>
      <c r="AC276" s="8" t="s">
        <v>22</v>
      </c>
      <c r="AD276" s="8" t="s">
        <v>22</v>
      </c>
      <c r="AE276" s="8" t="s">
        <v>22</v>
      </c>
      <c r="AF276" s="8" t="s">
        <v>22</v>
      </c>
      <c r="AG276" s="8" t="s">
        <v>22</v>
      </c>
      <c r="AH276" s="8" t="s">
        <v>22</v>
      </c>
      <c r="AI276" s="8" t="s">
        <v>22</v>
      </c>
      <c r="AJ276" s="8" t="s">
        <v>22</v>
      </c>
      <c r="AK276" s="8"/>
      <c r="AL276" s="8">
        <v>185</v>
      </c>
      <c r="AM276" s="8">
        <v>1214</v>
      </c>
      <c r="AN276" s="8">
        <v>8</v>
      </c>
      <c r="AO276" s="10">
        <f t="shared" si="8"/>
        <v>1.2708333333333335</v>
      </c>
      <c r="AR276" s="8" t="str">
        <f t="shared" si="9"/>
        <v>1632SATDTW1200</v>
      </c>
      <c r="AS276" s="8">
        <f>VLOOKUP(AR276,[1]DATA!AR:AS,2,0)</f>
        <v>4.5</v>
      </c>
    </row>
    <row r="277" spans="1:45" ht="15" customHeight="1" x14ac:dyDescent="0.2">
      <c r="A277" s="15">
        <v>2441</v>
      </c>
      <c r="B277" s="15" t="s">
        <v>34</v>
      </c>
      <c r="C277" s="15" t="s">
        <v>72</v>
      </c>
      <c r="D277" s="8" t="s">
        <v>42</v>
      </c>
      <c r="E277" s="9">
        <v>0.50694444444444442</v>
      </c>
      <c r="F277" s="9">
        <v>0.56597222222222221</v>
      </c>
      <c r="G277" s="8" t="s">
        <v>43</v>
      </c>
      <c r="H277" s="8" t="s">
        <v>43</v>
      </c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>
        <v>85</v>
      </c>
      <c r="AM277" s="8">
        <v>332</v>
      </c>
      <c r="AN277" s="8">
        <v>8</v>
      </c>
      <c r="AO277" s="10">
        <f t="shared" si="8"/>
        <v>1.2777777777777777</v>
      </c>
      <c r="AQ277" s="8">
        <v>81</v>
      </c>
      <c r="AR277" s="8" t="str">
        <f t="shared" si="9"/>
        <v>2441ATLMEM1210</v>
      </c>
      <c r="AS277" s="8">
        <f>VLOOKUP(AR277,[1]DATA!AR:AS,2,0)</f>
        <v>4</v>
      </c>
    </row>
    <row r="278" spans="1:45" ht="15" customHeight="1" x14ac:dyDescent="0.2">
      <c r="A278" s="7">
        <v>956</v>
      </c>
      <c r="B278" s="7" t="s">
        <v>64</v>
      </c>
      <c r="C278" s="7" t="s">
        <v>46</v>
      </c>
      <c r="D278" s="8" t="s">
        <v>16</v>
      </c>
      <c r="E278" s="9">
        <v>0.51041666666666663</v>
      </c>
      <c r="F278" s="9">
        <v>0.62013888888888891</v>
      </c>
      <c r="G278" s="8"/>
      <c r="H278" s="8"/>
      <c r="I278" s="8" t="s">
        <v>22</v>
      </c>
      <c r="J278" s="8" t="s">
        <v>17</v>
      </c>
      <c r="K278" s="8" t="s">
        <v>17</v>
      </c>
      <c r="L278" s="8" t="s">
        <v>17</v>
      </c>
      <c r="M278" s="8"/>
      <c r="N278" s="8"/>
      <c r="O278" s="8" t="s">
        <v>17</v>
      </c>
      <c r="P278" s="8" t="s">
        <v>17</v>
      </c>
      <c r="Q278" s="8" t="s">
        <v>17</v>
      </c>
      <c r="R278" s="8" t="s">
        <v>17</v>
      </c>
      <c r="S278" s="8" t="s">
        <v>17</v>
      </c>
      <c r="T278" s="8"/>
      <c r="U278" s="8"/>
      <c r="V278" s="8" t="s">
        <v>17</v>
      </c>
      <c r="W278" s="8" t="s">
        <v>17</v>
      </c>
      <c r="X278" s="8" t="s">
        <v>17</v>
      </c>
      <c r="Y278" s="8" t="s">
        <v>17</v>
      </c>
      <c r="Z278" s="8" t="s">
        <v>17</v>
      </c>
      <c r="AA278" s="8"/>
      <c r="AB278" s="8"/>
      <c r="AC278" s="8" t="s">
        <v>17</v>
      </c>
      <c r="AD278" s="8" t="s">
        <v>17</v>
      </c>
      <c r="AE278" s="8" t="s">
        <v>17</v>
      </c>
      <c r="AF278" s="8" t="s">
        <v>17</v>
      </c>
      <c r="AG278" s="8" t="s">
        <v>17</v>
      </c>
      <c r="AH278" s="8"/>
      <c r="AI278" s="8"/>
      <c r="AJ278" s="8" t="s">
        <v>17</v>
      </c>
      <c r="AK278" s="8"/>
      <c r="AL278" s="8">
        <v>158</v>
      </c>
      <c r="AM278" s="8">
        <v>986</v>
      </c>
      <c r="AN278" s="11">
        <v>8</v>
      </c>
      <c r="AO278" s="10">
        <f t="shared" si="8"/>
        <v>1.28125</v>
      </c>
      <c r="AR278" s="8" t="str">
        <f t="shared" si="9"/>
        <v>0956DFWDTW1215</v>
      </c>
      <c r="AS278" s="8">
        <f>VLOOKUP(AR278,[1]DATA!AR:AS,2,0)</f>
        <v>5</v>
      </c>
    </row>
    <row r="279" spans="1:45" ht="15" customHeight="1" x14ac:dyDescent="0.2">
      <c r="A279" s="7">
        <v>2375</v>
      </c>
      <c r="B279" s="8" t="s">
        <v>46</v>
      </c>
      <c r="C279" s="8" t="s">
        <v>55</v>
      </c>
      <c r="D279" s="8">
        <v>717</v>
      </c>
      <c r="E279" s="9">
        <v>0.51736111111111105</v>
      </c>
      <c r="F279" s="9">
        <v>0.65763888888888888</v>
      </c>
      <c r="G279" s="8"/>
      <c r="H279" s="8"/>
      <c r="I279" s="8"/>
      <c r="J279" s="8" t="s">
        <v>22</v>
      </c>
      <c r="K279" s="8" t="s">
        <v>22</v>
      </c>
      <c r="L279" s="8" t="s">
        <v>22</v>
      </c>
      <c r="M279" s="8"/>
      <c r="N279" s="8" t="s">
        <v>22</v>
      </c>
      <c r="O279" s="8" t="s">
        <v>22</v>
      </c>
      <c r="P279" s="8" t="s">
        <v>22</v>
      </c>
      <c r="Q279" s="8" t="s">
        <v>22</v>
      </c>
      <c r="R279" s="8" t="s">
        <v>22</v>
      </c>
      <c r="S279" s="8" t="s">
        <v>22</v>
      </c>
      <c r="T279" s="8"/>
      <c r="U279" s="8" t="s">
        <v>22</v>
      </c>
      <c r="V279" s="8" t="s">
        <v>22</v>
      </c>
      <c r="W279" s="8" t="s">
        <v>22</v>
      </c>
      <c r="X279" s="8" t="s">
        <v>22</v>
      </c>
      <c r="Y279" s="8" t="s">
        <v>22</v>
      </c>
      <c r="Z279" s="8" t="s">
        <v>22</v>
      </c>
      <c r="AA279" s="8"/>
      <c r="AB279" s="8" t="s">
        <v>22</v>
      </c>
      <c r="AC279" s="8" t="s">
        <v>22</v>
      </c>
      <c r="AD279" s="8" t="s">
        <v>22</v>
      </c>
      <c r="AE279" s="8" t="s">
        <v>22</v>
      </c>
      <c r="AF279" s="8" t="s">
        <v>22</v>
      </c>
      <c r="AG279" s="8" t="s">
        <v>22</v>
      </c>
      <c r="AH279" s="8"/>
      <c r="AI279" s="8" t="s">
        <v>22</v>
      </c>
      <c r="AJ279" s="8" t="s">
        <v>22</v>
      </c>
      <c r="AK279" s="8"/>
      <c r="AL279" s="8">
        <v>202</v>
      </c>
      <c r="AM279" s="8">
        <v>1149</v>
      </c>
      <c r="AN279" s="8">
        <v>8</v>
      </c>
      <c r="AO279" s="10">
        <f t="shared" si="8"/>
        <v>1.2881944444444444</v>
      </c>
      <c r="AR279" s="8" t="str">
        <f t="shared" si="9"/>
        <v>2375DTWAUS1225</v>
      </c>
      <c r="AS279" s="8">
        <f>VLOOKUP(AR279,[1]DATA!AR:AS,2,0)</f>
        <v>3.5</v>
      </c>
    </row>
    <row r="280" spans="1:45" ht="15" customHeight="1" x14ac:dyDescent="0.2">
      <c r="A280" s="7">
        <v>1291</v>
      </c>
      <c r="B280" s="7" t="s">
        <v>67</v>
      </c>
      <c r="C280" s="7" t="s">
        <v>34</v>
      </c>
      <c r="D280" s="8" t="s">
        <v>29</v>
      </c>
      <c r="E280" s="9">
        <v>0.52083333333333337</v>
      </c>
      <c r="F280" s="9">
        <v>0.57916666666666672</v>
      </c>
      <c r="G280" s="8" t="s">
        <v>43</v>
      </c>
      <c r="H280" s="8">
        <v>7</v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>
        <v>84</v>
      </c>
      <c r="AM280" s="8">
        <v>425</v>
      </c>
      <c r="AN280" s="8">
        <v>8</v>
      </c>
      <c r="AO280" s="10">
        <f t="shared" si="8"/>
        <v>1.2916666666666667</v>
      </c>
      <c r="AR280" s="8" t="str">
        <f t="shared" si="9"/>
        <v>1291MSYATL1230</v>
      </c>
      <c r="AS280" s="8">
        <f>VLOOKUP(AR280,[1]DATA!AR:AS,2,0)</f>
        <v>5</v>
      </c>
    </row>
    <row r="281" spans="1:45" ht="15" customHeight="1" x14ac:dyDescent="0.2">
      <c r="A281" s="7">
        <v>2021</v>
      </c>
      <c r="B281" s="7" t="s">
        <v>67</v>
      </c>
      <c r="C281" s="7" t="s">
        <v>34</v>
      </c>
      <c r="D281" s="8" t="s">
        <v>42</v>
      </c>
      <c r="E281" s="9">
        <v>0.52083333333333337</v>
      </c>
      <c r="F281" s="9">
        <v>0.58194444444444449</v>
      </c>
      <c r="G281" s="8"/>
      <c r="H281" s="8"/>
      <c r="I281" s="8" t="s">
        <v>43</v>
      </c>
      <c r="J281" s="8" t="s">
        <v>43</v>
      </c>
      <c r="K281" s="8" t="s">
        <v>43</v>
      </c>
      <c r="L281" s="8" t="s">
        <v>43</v>
      </c>
      <c r="M281" s="8">
        <v>7</v>
      </c>
      <c r="N281" s="8" t="s">
        <v>43</v>
      </c>
      <c r="O281" s="8" t="s">
        <v>43</v>
      </c>
      <c r="P281" s="8" t="s">
        <v>43</v>
      </c>
      <c r="Q281" s="8" t="s">
        <v>43</v>
      </c>
      <c r="R281" s="8" t="s">
        <v>43</v>
      </c>
      <c r="S281" s="8" t="s">
        <v>43</v>
      </c>
      <c r="T281" s="8">
        <v>7</v>
      </c>
      <c r="U281" s="8" t="s">
        <v>43</v>
      </c>
      <c r="V281" s="8" t="s">
        <v>43</v>
      </c>
      <c r="W281" s="8" t="s">
        <v>43</v>
      </c>
      <c r="X281" s="8" t="s">
        <v>43</v>
      </c>
      <c r="Y281" s="8" t="s">
        <v>43</v>
      </c>
      <c r="Z281" s="8" t="s">
        <v>43</v>
      </c>
      <c r="AA281" s="8">
        <v>7</v>
      </c>
      <c r="AB281" s="8" t="s">
        <v>43</v>
      </c>
      <c r="AC281" s="8" t="s">
        <v>43</v>
      </c>
      <c r="AD281" s="8" t="s">
        <v>43</v>
      </c>
      <c r="AE281" s="8" t="s">
        <v>43</v>
      </c>
      <c r="AF281" s="8" t="s">
        <v>43</v>
      </c>
      <c r="AG281" s="8" t="s">
        <v>43</v>
      </c>
      <c r="AH281" s="8">
        <v>7</v>
      </c>
      <c r="AI281" s="8" t="s">
        <v>43</v>
      </c>
      <c r="AJ281" s="8" t="s">
        <v>43</v>
      </c>
      <c r="AK281" s="8"/>
      <c r="AL281" s="8">
        <v>88</v>
      </c>
      <c r="AM281" s="8">
        <v>425</v>
      </c>
      <c r="AN281" s="8">
        <v>8</v>
      </c>
      <c r="AO281" s="10">
        <f t="shared" si="8"/>
        <v>1.2916666666666667</v>
      </c>
      <c r="AR281" s="8" t="str">
        <f t="shared" si="9"/>
        <v>2021MSYATL1230</v>
      </c>
      <c r="AS281" s="8">
        <f>VLOOKUP(AR281,[1]DATA!AR:AS,2,0)</f>
        <v>5</v>
      </c>
    </row>
    <row r="282" spans="1:45" ht="15" customHeight="1" x14ac:dyDescent="0.2">
      <c r="A282" s="7">
        <v>945</v>
      </c>
      <c r="B282" s="8" t="s">
        <v>46</v>
      </c>
      <c r="C282" s="8" t="s">
        <v>68</v>
      </c>
      <c r="D282" s="8" t="s">
        <v>42</v>
      </c>
      <c r="E282" s="9">
        <v>0.52222222222222225</v>
      </c>
      <c r="F282" s="9">
        <v>0.66180555555555554</v>
      </c>
      <c r="G282" s="8"/>
      <c r="H282" s="8"/>
      <c r="I282" s="8" t="s">
        <v>43</v>
      </c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>
        <v>201</v>
      </c>
      <c r="AM282" s="8">
        <v>1214</v>
      </c>
      <c r="AN282" s="8">
        <v>8</v>
      </c>
      <c r="AO282" s="10">
        <f t="shared" si="8"/>
        <v>1.2930555555555556</v>
      </c>
      <c r="AR282" s="8" t="str">
        <f t="shared" si="9"/>
        <v>0945DTWSAT1232</v>
      </c>
      <c r="AS282" s="8">
        <f>VLOOKUP(AR282,[1]DATA!AR:AS,2,0)</f>
        <v>4.5</v>
      </c>
    </row>
    <row r="283" spans="1:45" ht="15" customHeight="1" x14ac:dyDescent="0.2">
      <c r="A283" s="7">
        <v>2260</v>
      </c>
      <c r="B283" s="8" t="s">
        <v>46</v>
      </c>
      <c r="C283" s="8" t="s">
        <v>55</v>
      </c>
      <c r="D283" s="8">
        <v>717</v>
      </c>
      <c r="E283" s="9">
        <v>0.52430555555555558</v>
      </c>
      <c r="F283" s="9">
        <v>0.66527777777777775</v>
      </c>
      <c r="G283" s="8" t="s">
        <v>22</v>
      </c>
      <c r="H283" s="8" t="s">
        <v>22</v>
      </c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>
        <v>203</v>
      </c>
      <c r="AM283" s="8">
        <v>1149</v>
      </c>
      <c r="AN283" s="8">
        <v>8</v>
      </c>
      <c r="AO283" s="10">
        <f t="shared" si="8"/>
        <v>1.2951388888888888</v>
      </c>
      <c r="AR283" s="8" t="str">
        <f t="shared" si="9"/>
        <v>2260DTWAUS1235</v>
      </c>
      <c r="AS283" s="8">
        <f>VLOOKUP(AR283,[1]DATA!AR:AS,2,0)</f>
        <v>3.5</v>
      </c>
    </row>
    <row r="284" spans="1:45" ht="15" customHeight="1" x14ac:dyDescent="0.2">
      <c r="A284" s="7">
        <v>2411</v>
      </c>
      <c r="B284" s="7" t="s">
        <v>46</v>
      </c>
      <c r="C284" s="7" t="s">
        <v>67</v>
      </c>
      <c r="D284" s="8">
        <v>717</v>
      </c>
      <c r="E284" s="9">
        <v>0.52500000000000002</v>
      </c>
      <c r="F284" s="9">
        <v>0.64166666666666672</v>
      </c>
      <c r="G284" s="8" t="s">
        <v>22</v>
      </c>
      <c r="H284" s="8" t="s">
        <v>22</v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>
        <v>168</v>
      </c>
      <c r="AM284" s="8">
        <v>926</v>
      </c>
      <c r="AN284" s="8">
        <v>8</v>
      </c>
      <c r="AO284" s="10">
        <f t="shared" si="8"/>
        <v>1.2958333333333334</v>
      </c>
      <c r="AR284" s="8" t="str">
        <f t="shared" si="9"/>
        <v>2411DTWMSY1236</v>
      </c>
      <c r="AS284" s="8">
        <f>VLOOKUP(AR284,[1]DATA!AR:AS,2,0)</f>
        <v>3.5</v>
      </c>
    </row>
    <row r="285" spans="1:45" ht="15" customHeight="1" x14ac:dyDescent="0.2">
      <c r="A285" s="7">
        <v>1567</v>
      </c>
      <c r="B285" s="7" t="s">
        <v>46</v>
      </c>
      <c r="C285" s="7" t="s">
        <v>67</v>
      </c>
      <c r="D285" s="8">
        <v>717</v>
      </c>
      <c r="E285" s="9">
        <v>0.53125</v>
      </c>
      <c r="F285" s="9">
        <v>0.64374999999999993</v>
      </c>
      <c r="G285" s="8"/>
      <c r="H285" s="8"/>
      <c r="I285" s="8" t="s">
        <v>22</v>
      </c>
      <c r="J285" s="8" t="s">
        <v>22</v>
      </c>
      <c r="K285" s="8" t="s">
        <v>22</v>
      </c>
      <c r="L285" s="8" t="s">
        <v>22</v>
      </c>
      <c r="M285" s="8" t="s">
        <v>22</v>
      </c>
      <c r="N285" s="8" t="s">
        <v>17</v>
      </c>
      <c r="O285" s="8" t="s">
        <v>22</v>
      </c>
      <c r="P285" s="8" t="s">
        <v>22</v>
      </c>
      <c r="Q285" s="8" t="s">
        <v>22</v>
      </c>
      <c r="R285" s="8" t="s">
        <v>22</v>
      </c>
      <c r="S285" s="8" t="s">
        <v>22</v>
      </c>
      <c r="T285" s="8" t="s">
        <v>22</v>
      </c>
      <c r="U285" s="8" t="s">
        <v>17</v>
      </c>
      <c r="V285" s="8" t="s">
        <v>22</v>
      </c>
      <c r="W285" s="8" t="s">
        <v>22</v>
      </c>
      <c r="X285" s="8" t="s">
        <v>22</v>
      </c>
      <c r="Y285" s="8" t="s">
        <v>22</v>
      </c>
      <c r="Z285" s="8" t="s">
        <v>22</v>
      </c>
      <c r="AA285" s="8" t="s">
        <v>22</v>
      </c>
      <c r="AB285" s="8" t="s">
        <v>17</v>
      </c>
      <c r="AC285" s="8" t="s">
        <v>22</v>
      </c>
      <c r="AD285" s="8" t="s">
        <v>22</v>
      </c>
      <c r="AE285" s="8" t="s">
        <v>22</v>
      </c>
      <c r="AF285" s="8" t="s">
        <v>22</v>
      </c>
      <c r="AG285" s="8" t="s">
        <v>22</v>
      </c>
      <c r="AH285" s="8" t="s">
        <v>22</v>
      </c>
      <c r="AI285" s="8" t="s">
        <v>17</v>
      </c>
      <c r="AJ285" s="8" t="s">
        <v>22</v>
      </c>
      <c r="AK285" s="8"/>
      <c r="AL285" s="8">
        <v>162</v>
      </c>
      <c r="AM285" s="8">
        <v>926</v>
      </c>
      <c r="AN285" s="8">
        <v>8</v>
      </c>
      <c r="AO285" s="10">
        <f t="shared" si="8"/>
        <v>1.3020833333333335</v>
      </c>
      <c r="AR285" s="8" t="str">
        <f t="shared" si="9"/>
        <v>1567DTWMSY1245</v>
      </c>
      <c r="AS285" s="8">
        <f>VLOOKUP(AR285,[1]DATA!AR:AS,2,0)</f>
        <v>3.5</v>
      </c>
    </row>
    <row r="286" spans="1:45" ht="15" customHeight="1" x14ac:dyDescent="0.2">
      <c r="A286" s="7">
        <v>2433</v>
      </c>
      <c r="B286" s="8" t="s">
        <v>34</v>
      </c>
      <c r="C286" s="8" t="s">
        <v>67</v>
      </c>
      <c r="D286" s="8" t="s">
        <v>29</v>
      </c>
      <c r="E286" s="9">
        <v>0.54166666666666663</v>
      </c>
      <c r="F286" s="9">
        <v>0.6069444444444444</v>
      </c>
      <c r="G286" s="8" t="s">
        <v>43</v>
      </c>
      <c r="H286" s="8">
        <v>2</v>
      </c>
      <c r="I286" s="8" t="s">
        <v>43</v>
      </c>
      <c r="J286" s="8">
        <v>7</v>
      </c>
      <c r="K286" s="8">
        <v>7</v>
      </c>
      <c r="L286" s="8">
        <v>7</v>
      </c>
      <c r="M286" s="8" t="s">
        <v>43</v>
      </c>
      <c r="N286" s="8">
        <v>7</v>
      </c>
      <c r="O286" s="8">
        <v>7</v>
      </c>
      <c r="P286" s="8">
        <v>7</v>
      </c>
      <c r="Q286" s="8">
        <v>7</v>
      </c>
      <c r="R286" s="8">
        <v>7</v>
      </c>
      <c r="S286" s="8">
        <v>7</v>
      </c>
      <c r="T286" s="8" t="s">
        <v>43</v>
      </c>
      <c r="U286" s="8">
        <v>7</v>
      </c>
      <c r="V286" s="8">
        <v>7</v>
      </c>
      <c r="W286" s="8">
        <v>7</v>
      </c>
      <c r="X286" s="8">
        <v>7</v>
      </c>
      <c r="Y286" s="8">
        <v>7</v>
      </c>
      <c r="Z286" s="8">
        <v>7</v>
      </c>
      <c r="AA286" s="8" t="s">
        <v>43</v>
      </c>
      <c r="AB286" s="8">
        <v>7</v>
      </c>
      <c r="AC286" s="8">
        <v>7</v>
      </c>
      <c r="AD286" s="8">
        <v>7</v>
      </c>
      <c r="AE286" s="8">
        <v>7</v>
      </c>
      <c r="AF286" s="8">
        <v>7</v>
      </c>
      <c r="AG286" s="8">
        <v>7</v>
      </c>
      <c r="AH286" s="8" t="s">
        <v>43</v>
      </c>
      <c r="AI286" s="8">
        <v>7</v>
      </c>
      <c r="AJ286" s="8">
        <v>7</v>
      </c>
      <c r="AK286" s="8"/>
      <c r="AL286" s="8">
        <v>94</v>
      </c>
      <c r="AM286" s="8">
        <v>425</v>
      </c>
      <c r="AN286" s="8">
        <v>8</v>
      </c>
      <c r="AO286" s="10">
        <f t="shared" si="8"/>
        <v>1.3125</v>
      </c>
      <c r="AR286" s="8" t="str">
        <f t="shared" si="9"/>
        <v>2433ATLMSY1300</v>
      </c>
      <c r="AS286" s="8">
        <f>VLOOKUP(AR286,[1]DATA!AR:AS,2,0)</f>
        <v>5</v>
      </c>
    </row>
    <row r="287" spans="1:45" ht="15" customHeight="1" x14ac:dyDescent="0.2">
      <c r="A287" s="15">
        <v>1563</v>
      </c>
      <c r="B287" s="15" t="s">
        <v>72</v>
      </c>
      <c r="C287" s="15" t="s">
        <v>34</v>
      </c>
      <c r="D287" s="8" t="s">
        <v>42</v>
      </c>
      <c r="E287" s="9">
        <v>0.54166666666666663</v>
      </c>
      <c r="F287" s="9">
        <v>0.59375</v>
      </c>
      <c r="G287" s="8" t="s">
        <v>43</v>
      </c>
      <c r="H287" s="8" t="s">
        <v>43</v>
      </c>
      <c r="I287" s="8" t="s">
        <v>43</v>
      </c>
      <c r="J287" s="8" t="s">
        <v>43</v>
      </c>
      <c r="K287" s="8" t="s">
        <v>43</v>
      </c>
      <c r="L287" s="8" t="s">
        <v>43</v>
      </c>
      <c r="M287" s="8"/>
      <c r="N287" s="8" t="s">
        <v>43</v>
      </c>
      <c r="O287" s="8" t="s">
        <v>43</v>
      </c>
      <c r="P287" s="8" t="s">
        <v>43</v>
      </c>
      <c r="Q287" s="8" t="s">
        <v>43</v>
      </c>
      <c r="R287" s="8" t="s">
        <v>43</v>
      </c>
      <c r="S287" s="8" t="s">
        <v>43</v>
      </c>
      <c r="T287" s="8"/>
      <c r="U287" s="8" t="s">
        <v>43</v>
      </c>
      <c r="V287" s="8" t="s">
        <v>43</v>
      </c>
      <c r="W287" s="8" t="s">
        <v>43</v>
      </c>
      <c r="X287" s="8" t="s">
        <v>43</v>
      </c>
      <c r="Y287" s="8" t="s">
        <v>43</v>
      </c>
      <c r="Z287" s="8" t="s">
        <v>43</v>
      </c>
      <c r="AA287" s="8"/>
      <c r="AB287" s="8" t="s">
        <v>43</v>
      </c>
      <c r="AC287" s="8" t="s">
        <v>43</v>
      </c>
      <c r="AD287" s="8" t="s">
        <v>43</v>
      </c>
      <c r="AE287" s="8" t="s">
        <v>43</v>
      </c>
      <c r="AF287" s="8" t="s">
        <v>43</v>
      </c>
      <c r="AG287" s="8" t="s">
        <v>43</v>
      </c>
      <c r="AH287" s="8"/>
      <c r="AI287" s="8" t="s">
        <v>43</v>
      </c>
      <c r="AJ287" s="8" t="s">
        <v>43</v>
      </c>
      <c r="AK287" s="8"/>
      <c r="AL287" s="8">
        <v>75</v>
      </c>
      <c r="AM287" s="8">
        <v>332</v>
      </c>
      <c r="AN287" s="8">
        <v>8</v>
      </c>
      <c r="AO287" s="10">
        <f t="shared" si="8"/>
        <v>1.3125</v>
      </c>
      <c r="AQ287" s="8">
        <v>81</v>
      </c>
      <c r="AR287" s="8" t="str">
        <f t="shared" si="9"/>
        <v>1563MEMATL1300</v>
      </c>
      <c r="AS287" s="8">
        <f>VLOOKUP(AR287,[1]DATA!AR:AS,2,0)</f>
        <v>4</v>
      </c>
    </row>
    <row r="288" spans="1:45" ht="15" customHeight="1" x14ac:dyDescent="0.2">
      <c r="A288" s="7">
        <v>1955</v>
      </c>
      <c r="B288" s="7" t="s">
        <v>67</v>
      </c>
      <c r="C288" s="7" t="s">
        <v>34</v>
      </c>
      <c r="D288" s="8" t="s">
        <v>29</v>
      </c>
      <c r="E288" s="9">
        <v>0.5625</v>
      </c>
      <c r="F288" s="9">
        <v>0.62361111111111112</v>
      </c>
      <c r="G288" s="8" t="s">
        <v>43</v>
      </c>
      <c r="H288" s="8" t="s">
        <v>43</v>
      </c>
      <c r="I288" s="8">
        <v>7</v>
      </c>
      <c r="J288" s="8">
        <v>7</v>
      </c>
      <c r="K288" s="8">
        <v>7</v>
      </c>
      <c r="L288" s="8">
        <v>7</v>
      </c>
      <c r="M288" s="8">
        <v>7</v>
      </c>
      <c r="N288" s="8">
        <v>7</v>
      </c>
      <c r="O288" s="8">
        <v>7</v>
      </c>
      <c r="P288" s="8">
        <v>7</v>
      </c>
      <c r="Q288" s="8">
        <v>7</v>
      </c>
      <c r="R288" s="8">
        <v>7</v>
      </c>
      <c r="S288" s="8">
        <v>7</v>
      </c>
      <c r="T288" s="8">
        <v>7</v>
      </c>
      <c r="U288" s="8">
        <v>7</v>
      </c>
      <c r="V288" s="8">
        <v>7</v>
      </c>
      <c r="W288" s="8">
        <v>7</v>
      </c>
      <c r="X288" s="8">
        <v>7</v>
      </c>
      <c r="Y288" s="8">
        <v>7</v>
      </c>
      <c r="Z288" s="8">
        <v>7</v>
      </c>
      <c r="AA288" s="8">
        <v>7</v>
      </c>
      <c r="AB288" s="8" t="s">
        <v>48</v>
      </c>
      <c r="AC288" s="8">
        <v>7</v>
      </c>
      <c r="AD288" s="8">
        <v>7</v>
      </c>
      <c r="AE288" s="8">
        <v>7</v>
      </c>
      <c r="AF288" s="8">
        <v>7</v>
      </c>
      <c r="AG288" s="8">
        <v>7</v>
      </c>
      <c r="AH288" s="8">
        <v>7</v>
      </c>
      <c r="AI288" s="8">
        <v>7</v>
      </c>
      <c r="AJ288" s="8">
        <v>7</v>
      </c>
      <c r="AK288" s="8"/>
      <c r="AL288" s="8">
        <v>88</v>
      </c>
      <c r="AM288" s="8">
        <v>425</v>
      </c>
      <c r="AN288" s="8">
        <v>8</v>
      </c>
      <c r="AO288" s="10">
        <f t="shared" si="8"/>
        <v>1.3333333333333335</v>
      </c>
      <c r="AR288" s="8" t="str">
        <f t="shared" si="9"/>
        <v>1955MSYATL1330</v>
      </c>
      <c r="AS288" s="8">
        <f>VLOOKUP(AR288,[1]DATA!AR:AS,2,0)</f>
        <v>5</v>
      </c>
    </row>
    <row r="289" spans="1:45" ht="15" customHeight="1" x14ac:dyDescent="0.2">
      <c r="A289" s="15">
        <v>1771</v>
      </c>
      <c r="B289" s="15" t="s">
        <v>34</v>
      </c>
      <c r="C289" s="15" t="s">
        <v>72</v>
      </c>
      <c r="D289" s="8" t="s">
        <v>42</v>
      </c>
      <c r="E289" s="9">
        <v>0.56805555555555554</v>
      </c>
      <c r="F289" s="9">
        <v>0.625</v>
      </c>
      <c r="G289" s="8" t="s">
        <v>43</v>
      </c>
      <c r="H289" s="8" t="s">
        <v>43</v>
      </c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>
        <v>82</v>
      </c>
      <c r="AM289" s="8">
        <v>332</v>
      </c>
      <c r="AN289" s="8">
        <v>8</v>
      </c>
      <c r="AO289" s="10">
        <f t="shared" si="8"/>
        <v>1.338888888888889</v>
      </c>
      <c r="AQ289" s="8">
        <v>81</v>
      </c>
      <c r="AR289" s="8" t="str">
        <f t="shared" si="9"/>
        <v>1771ATLMEM1338</v>
      </c>
      <c r="AS289" s="8">
        <f>VLOOKUP(AR289,[1]DATA!AR:AS,2,0)</f>
        <v>4</v>
      </c>
    </row>
    <row r="290" spans="1:45" ht="15" customHeight="1" x14ac:dyDescent="0.2">
      <c r="A290" s="7">
        <v>1552</v>
      </c>
      <c r="B290" s="8" t="s">
        <v>45</v>
      </c>
      <c r="C290" s="8" t="s">
        <v>46</v>
      </c>
      <c r="D290" s="8" t="s">
        <v>37</v>
      </c>
      <c r="E290" s="9">
        <v>0.57291666666666663</v>
      </c>
      <c r="F290" s="9">
        <v>0.64166666666666672</v>
      </c>
      <c r="G290" s="8">
        <v>9</v>
      </c>
      <c r="H290" s="8">
        <v>9</v>
      </c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>
        <v>99</v>
      </c>
      <c r="AM290" s="8">
        <v>456</v>
      </c>
      <c r="AN290" s="8">
        <v>8</v>
      </c>
      <c r="AO290" s="10">
        <f t="shared" si="8"/>
        <v>1.34375</v>
      </c>
      <c r="AR290" s="8" t="str">
        <f t="shared" si="9"/>
        <v>1552BNADTW1345</v>
      </c>
      <c r="AS290" s="8">
        <f>VLOOKUP(AR290,[1]DATA!AR:AS,2,0)</f>
        <v>2.5</v>
      </c>
    </row>
    <row r="291" spans="1:45" ht="15" customHeight="1" x14ac:dyDescent="0.2">
      <c r="A291" s="7">
        <v>2591</v>
      </c>
      <c r="B291" s="8" t="s">
        <v>45</v>
      </c>
      <c r="C291" s="8" t="s">
        <v>46</v>
      </c>
      <c r="D291" s="8" t="s">
        <v>37</v>
      </c>
      <c r="E291" s="9">
        <v>0.57500000000000007</v>
      </c>
      <c r="F291" s="9">
        <v>0.6430555555555556</v>
      </c>
      <c r="G291" s="8"/>
      <c r="H291" s="8"/>
      <c r="I291" s="8">
        <v>9</v>
      </c>
      <c r="J291" s="8">
        <v>9</v>
      </c>
      <c r="K291" s="8">
        <v>9</v>
      </c>
      <c r="L291" s="8">
        <v>9</v>
      </c>
      <c r="M291" s="8"/>
      <c r="N291" s="8">
        <v>9</v>
      </c>
      <c r="O291" s="8">
        <v>9</v>
      </c>
      <c r="P291" s="8">
        <v>9</v>
      </c>
      <c r="Q291" s="8">
        <v>9</v>
      </c>
      <c r="R291" s="8">
        <v>9</v>
      </c>
      <c r="S291" s="8">
        <v>9</v>
      </c>
      <c r="T291" s="8"/>
      <c r="U291" s="8">
        <v>9</v>
      </c>
      <c r="V291" s="8">
        <v>9</v>
      </c>
      <c r="W291" s="8">
        <v>9</v>
      </c>
      <c r="X291" s="8">
        <v>9</v>
      </c>
      <c r="Y291" s="8">
        <v>9</v>
      </c>
      <c r="Z291" s="8">
        <v>9</v>
      </c>
      <c r="AA291" s="8"/>
      <c r="AB291" s="8">
        <v>9</v>
      </c>
      <c r="AC291" s="8">
        <v>9</v>
      </c>
      <c r="AD291" s="8">
        <v>9</v>
      </c>
      <c r="AE291" s="8">
        <v>9</v>
      </c>
      <c r="AF291" s="8">
        <v>9</v>
      </c>
      <c r="AG291" s="8">
        <v>9</v>
      </c>
      <c r="AH291" s="8"/>
      <c r="AI291" s="8">
        <v>9</v>
      </c>
      <c r="AJ291" s="8">
        <v>9</v>
      </c>
      <c r="AK291" s="8"/>
      <c r="AL291" s="8">
        <v>98</v>
      </c>
      <c r="AM291" s="8">
        <v>456</v>
      </c>
      <c r="AN291" s="8">
        <v>8</v>
      </c>
      <c r="AO291" s="10">
        <f t="shared" si="8"/>
        <v>1.3458333333333334</v>
      </c>
      <c r="AR291" s="8" t="str">
        <f t="shared" si="9"/>
        <v>2591BNADTW1348</v>
      </c>
      <c r="AS291" s="8">
        <f>VLOOKUP(AR291,[1]DATA!AR:AS,2,0)</f>
        <v>2.5</v>
      </c>
    </row>
    <row r="292" spans="1:45" ht="15" customHeight="1" x14ac:dyDescent="0.2">
      <c r="A292" s="7">
        <v>776</v>
      </c>
      <c r="B292" s="7" t="s">
        <v>46</v>
      </c>
      <c r="C292" s="7" t="s">
        <v>45</v>
      </c>
      <c r="D292" s="8">
        <v>717</v>
      </c>
      <c r="E292" s="9">
        <v>0.5756944444444444</v>
      </c>
      <c r="F292" s="9">
        <v>0.64513888888888882</v>
      </c>
      <c r="G292" s="8"/>
      <c r="H292" s="8"/>
      <c r="I292" s="8" t="s">
        <v>22</v>
      </c>
      <c r="J292" s="8" t="s">
        <v>22</v>
      </c>
      <c r="K292" s="8" t="s">
        <v>22</v>
      </c>
      <c r="L292" s="8" t="s">
        <v>22</v>
      </c>
      <c r="M292" s="8"/>
      <c r="N292" s="8" t="s">
        <v>22</v>
      </c>
      <c r="O292" s="8" t="s">
        <v>22</v>
      </c>
      <c r="P292" s="8" t="s">
        <v>22</v>
      </c>
      <c r="Q292" s="8" t="s">
        <v>22</v>
      </c>
      <c r="R292" s="8" t="s">
        <v>22</v>
      </c>
      <c r="S292" s="8" t="s">
        <v>22</v>
      </c>
      <c r="T292" s="8"/>
      <c r="U292" s="8" t="s">
        <v>22</v>
      </c>
      <c r="V292" s="8" t="s">
        <v>22</v>
      </c>
      <c r="W292" s="8" t="s">
        <v>22</v>
      </c>
      <c r="X292" s="8" t="s">
        <v>22</v>
      </c>
      <c r="Y292" s="8" t="s">
        <v>22</v>
      </c>
      <c r="Z292" s="8" t="s">
        <v>22</v>
      </c>
      <c r="AA292" s="8"/>
      <c r="AB292" s="8" t="s">
        <v>22</v>
      </c>
      <c r="AC292" s="8" t="s">
        <v>22</v>
      </c>
      <c r="AD292" s="8" t="s">
        <v>22</v>
      </c>
      <c r="AE292" s="8" t="s">
        <v>22</v>
      </c>
      <c r="AF292" s="8" t="s">
        <v>22</v>
      </c>
      <c r="AG292" s="8" t="s">
        <v>22</v>
      </c>
      <c r="AH292" s="8"/>
      <c r="AI292" s="8" t="s">
        <v>22</v>
      </c>
      <c r="AJ292" s="8" t="s">
        <v>22</v>
      </c>
      <c r="AK292" s="8"/>
      <c r="AL292" s="8">
        <v>100</v>
      </c>
      <c r="AM292" s="8">
        <v>456</v>
      </c>
      <c r="AN292" s="11">
        <v>8</v>
      </c>
      <c r="AO292" s="10">
        <f t="shared" si="8"/>
        <v>1.3465277777777778</v>
      </c>
      <c r="AR292" s="8" t="str">
        <f t="shared" si="9"/>
        <v>0776DTWBNA1349</v>
      </c>
      <c r="AS292" s="8">
        <f>VLOOKUP(AR292,[1]DATA!AR:AS,2,0)</f>
        <v>2.5</v>
      </c>
    </row>
    <row r="293" spans="1:45" ht="15" customHeight="1" x14ac:dyDescent="0.2">
      <c r="A293" s="7">
        <v>678</v>
      </c>
      <c r="B293" s="7" t="s">
        <v>46</v>
      </c>
      <c r="C293" s="7" t="s">
        <v>72</v>
      </c>
      <c r="D293" s="8">
        <v>717</v>
      </c>
      <c r="E293" s="9">
        <v>0.58680555555555558</v>
      </c>
      <c r="F293" s="9">
        <v>0.67361111111111116</v>
      </c>
      <c r="G293" s="8" t="s">
        <v>22</v>
      </c>
      <c r="H293" s="8" t="s">
        <v>22</v>
      </c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>
        <v>125</v>
      </c>
      <c r="AM293" s="8">
        <v>610</v>
      </c>
      <c r="AN293" s="8">
        <v>8</v>
      </c>
      <c r="AO293" s="10">
        <f t="shared" si="8"/>
        <v>1.3576388888888888</v>
      </c>
      <c r="AR293" s="8" t="str">
        <f t="shared" si="9"/>
        <v>0678DTWMEM1405</v>
      </c>
      <c r="AS293" s="8">
        <f>VLOOKUP(AR293,[1]DATA!AR:AS,2,0)</f>
        <v>2.5</v>
      </c>
    </row>
    <row r="294" spans="1:45" ht="15" customHeight="1" x14ac:dyDescent="0.2">
      <c r="A294" s="7">
        <v>2733</v>
      </c>
      <c r="B294" s="7" t="s">
        <v>46</v>
      </c>
      <c r="C294" s="7" t="s">
        <v>72</v>
      </c>
      <c r="D294" s="8">
        <v>717</v>
      </c>
      <c r="E294" s="9">
        <v>0.59027777777777779</v>
      </c>
      <c r="F294" s="9">
        <v>0.6743055555555556</v>
      </c>
      <c r="G294" s="8"/>
      <c r="H294" s="8"/>
      <c r="I294" s="8" t="s">
        <v>22</v>
      </c>
      <c r="J294" s="8" t="s">
        <v>22</v>
      </c>
      <c r="K294" s="8" t="s">
        <v>22</v>
      </c>
      <c r="L294" s="8" t="s">
        <v>22</v>
      </c>
      <c r="M294" s="8"/>
      <c r="N294" s="8" t="s">
        <v>22</v>
      </c>
      <c r="O294" s="8" t="s">
        <v>22</v>
      </c>
      <c r="P294" s="8" t="s">
        <v>22</v>
      </c>
      <c r="Q294" s="8" t="s">
        <v>22</v>
      </c>
      <c r="R294" s="8" t="s">
        <v>22</v>
      </c>
      <c r="S294" s="8" t="s">
        <v>22</v>
      </c>
      <c r="T294" s="8"/>
      <c r="U294" s="8" t="s">
        <v>22</v>
      </c>
      <c r="V294" s="8" t="s">
        <v>22</v>
      </c>
      <c r="W294" s="8" t="s">
        <v>22</v>
      </c>
      <c r="X294" s="8" t="s">
        <v>22</v>
      </c>
      <c r="Y294" s="8" t="s">
        <v>22</v>
      </c>
      <c r="Z294" s="8" t="s">
        <v>22</v>
      </c>
      <c r="AA294" s="8"/>
      <c r="AB294" s="8" t="s">
        <v>22</v>
      </c>
      <c r="AC294" s="8" t="s">
        <v>22</v>
      </c>
      <c r="AD294" s="8" t="s">
        <v>22</v>
      </c>
      <c r="AE294" s="8" t="s">
        <v>22</v>
      </c>
      <c r="AF294" s="8" t="s">
        <v>22</v>
      </c>
      <c r="AG294" s="8" t="s">
        <v>22</v>
      </c>
      <c r="AH294" s="8"/>
      <c r="AI294" s="8" t="s">
        <v>22</v>
      </c>
      <c r="AJ294" s="8" t="s">
        <v>22</v>
      </c>
      <c r="AK294" s="8"/>
      <c r="AL294" s="8">
        <v>121</v>
      </c>
      <c r="AM294" s="8">
        <v>610</v>
      </c>
      <c r="AN294" s="8">
        <v>8</v>
      </c>
      <c r="AO294" s="10">
        <f t="shared" si="8"/>
        <v>1.3611111111111112</v>
      </c>
      <c r="AR294" s="8" t="str">
        <f t="shared" si="9"/>
        <v>2733DTWMEM1410</v>
      </c>
      <c r="AS294" s="8">
        <f>VLOOKUP(AR294,[1]DATA!AR:AS,2,0)</f>
        <v>2.5</v>
      </c>
    </row>
    <row r="295" spans="1:45" ht="15" customHeight="1" x14ac:dyDescent="0.2">
      <c r="A295" s="7">
        <v>822</v>
      </c>
      <c r="B295" s="7" t="s">
        <v>64</v>
      </c>
      <c r="C295" s="7" t="s">
        <v>46</v>
      </c>
      <c r="D295" s="8">
        <v>717</v>
      </c>
      <c r="E295" s="9">
        <v>0.59375</v>
      </c>
      <c r="F295" s="9">
        <v>0.7090277777777777</v>
      </c>
      <c r="G295" s="8"/>
      <c r="H295" s="8"/>
      <c r="I295" s="8"/>
      <c r="J295" s="8"/>
      <c r="K295" s="8"/>
      <c r="L295" s="8"/>
      <c r="M295" s="8"/>
      <c r="N295" s="8" t="s">
        <v>22</v>
      </c>
      <c r="O295" s="8"/>
      <c r="P295" s="8"/>
      <c r="Q295" s="8"/>
      <c r="R295" s="8"/>
      <c r="S295" s="8"/>
      <c r="T295" s="8"/>
      <c r="U295" s="8" t="s">
        <v>22</v>
      </c>
      <c r="V295" s="8"/>
      <c r="W295" s="8"/>
      <c r="X295" s="8"/>
      <c r="Y295" s="8"/>
      <c r="Z295" s="8"/>
      <c r="AA295" s="8"/>
      <c r="AB295" s="8" t="s">
        <v>22</v>
      </c>
      <c r="AC295" s="8"/>
      <c r="AD295" s="8"/>
      <c r="AE295" s="8"/>
      <c r="AF295" s="8"/>
      <c r="AG295" s="8"/>
      <c r="AH295" s="8"/>
      <c r="AI295" s="8" t="s">
        <v>22</v>
      </c>
      <c r="AJ295" s="8"/>
      <c r="AK295" s="8"/>
      <c r="AL295" s="8">
        <v>166</v>
      </c>
      <c r="AM295" s="8">
        <v>986</v>
      </c>
      <c r="AN295" s="11">
        <v>8</v>
      </c>
      <c r="AO295" s="10">
        <f t="shared" si="8"/>
        <v>1.3645833333333335</v>
      </c>
      <c r="AR295" s="8" t="str">
        <f t="shared" si="9"/>
        <v>0822DFWDTW1415</v>
      </c>
      <c r="AS295" s="8">
        <f>VLOOKUP(AR295,[1]DATA!AR:AS,2,0)</f>
        <v>5</v>
      </c>
    </row>
    <row r="296" spans="1:45" ht="15" customHeight="1" x14ac:dyDescent="0.2">
      <c r="A296" s="15">
        <v>2441</v>
      </c>
      <c r="B296" s="15" t="s">
        <v>72</v>
      </c>
      <c r="C296" s="15" t="s">
        <v>34</v>
      </c>
      <c r="D296" s="8" t="s">
        <v>42</v>
      </c>
      <c r="E296" s="9">
        <v>0.59375</v>
      </c>
      <c r="F296" s="9">
        <v>0.64583333333333337</v>
      </c>
      <c r="G296" s="8" t="s">
        <v>43</v>
      </c>
      <c r="H296" s="8" t="s">
        <v>43</v>
      </c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>
        <v>75</v>
      </c>
      <c r="AM296" s="8">
        <v>332</v>
      </c>
      <c r="AN296" s="8">
        <v>8</v>
      </c>
      <c r="AO296" s="10">
        <f t="shared" si="8"/>
        <v>1.3645833333333335</v>
      </c>
      <c r="AQ296" s="8">
        <v>81</v>
      </c>
      <c r="AR296" s="8" t="str">
        <f t="shared" si="9"/>
        <v>2441MEMATL1415</v>
      </c>
      <c r="AS296" s="8">
        <f>VLOOKUP(AR296,[1]DATA!AR:AS,2,0)</f>
        <v>4</v>
      </c>
    </row>
    <row r="297" spans="1:45" ht="15" customHeight="1" x14ac:dyDescent="0.2">
      <c r="A297" s="7">
        <v>808</v>
      </c>
      <c r="B297" s="8" t="s">
        <v>65</v>
      </c>
      <c r="C297" s="8" t="s">
        <v>46</v>
      </c>
      <c r="D297" s="8">
        <v>717</v>
      </c>
      <c r="E297" s="9">
        <v>0.59722222222222221</v>
      </c>
      <c r="F297" s="9">
        <v>0.71666666666666667</v>
      </c>
      <c r="G297" s="8" t="s">
        <v>22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>
        <v>172</v>
      </c>
      <c r="AM297" s="8">
        <v>1075</v>
      </c>
      <c r="AN297" s="8">
        <v>8</v>
      </c>
      <c r="AO297" s="10">
        <f t="shared" si="8"/>
        <v>1.3680555555555556</v>
      </c>
      <c r="AR297" s="8" t="str">
        <f t="shared" si="9"/>
        <v>0808IAHDTW1420</v>
      </c>
      <c r="AS297" s="8">
        <f>VLOOKUP(AR297,[1]DATA!AR:AS,2,0)</f>
        <v>5.5</v>
      </c>
    </row>
    <row r="298" spans="1:45" ht="15" customHeight="1" x14ac:dyDescent="0.2">
      <c r="A298" s="7">
        <v>1970</v>
      </c>
      <c r="B298" s="7" t="s">
        <v>67</v>
      </c>
      <c r="C298" s="7" t="s">
        <v>34</v>
      </c>
      <c r="D298" s="8" t="s">
        <v>42</v>
      </c>
      <c r="E298" s="9">
        <v>0.60416666666666663</v>
      </c>
      <c r="F298" s="9">
        <v>0.66875000000000007</v>
      </c>
      <c r="G298" s="8" t="s">
        <v>43</v>
      </c>
      <c r="H298" s="8" t="s">
        <v>43</v>
      </c>
      <c r="I298" s="8" t="s">
        <v>43</v>
      </c>
      <c r="J298" s="8" t="s">
        <v>43</v>
      </c>
      <c r="K298" s="8" t="s">
        <v>43</v>
      </c>
      <c r="L298" s="8" t="s">
        <v>43</v>
      </c>
      <c r="M298" s="8"/>
      <c r="N298" s="8" t="s">
        <v>43</v>
      </c>
      <c r="O298" s="8" t="s">
        <v>43</v>
      </c>
      <c r="P298" s="8" t="s">
        <v>43</v>
      </c>
      <c r="Q298" s="8" t="s">
        <v>43</v>
      </c>
      <c r="R298" s="8" t="s">
        <v>43</v>
      </c>
      <c r="S298" s="8" t="s">
        <v>43</v>
      </c>
      <c r="T298" s="8"/>
      <c r="U298" s="8" t="s">
        <v>43</v>
      </c>
      <c r="V298" s="8" t="s">
        <v>43</v>
      </c>
      <c r="W298" s="8" t="s">
        <v>43</v>
      </c>
      <c r="X298" s="8" t="s">
        <v>43</v>
      </c>
      <c r="Y298" s="8" t="s">
        <v>43</v>
      </c>
      <c r="Z298" s="8" t="s">
        <v>43</v>
      </c>
      <c r="AA298" s="8"/>
      <c r="AB298" s="8" t="s">
        <v>43</v>
      </c>
      <c r="AC298" s="8" t="s">
        <v>43</v>
      </c>
      <c r="AD298" s="8" t="s">
        <v>43</v>
      </c>
      <c r="AE298" s="8" t="s">
        <v>43</v>
      </c>
      <c r="AF298" s="8" t="s">
        <v>43</v>
      </c>
      <c r="AG298" s="8" t="s">
        <v>43</v>
      </c>
      <c r="AH298" s="8"/>
      <c r="AI298" s="8" t="s">
        <v>43</v>
      </c>
      <c r="AJ298" s="8" t="s">
        <v>43</v>
      </c>
      <c r="AK298" s="8"/>
      <c r="AL298" s="8">
        <v>93</v>
      </c>
      <c r="AM298" s="8">
        <v>425</v>
      </c>
      <c r="AN298" s="8">
        <v>8</v>
      </c>
      <c r="AO298" s="10">
        <f t="shared" si="8"/>
        <v>1.375</v>
      </c>
      <c r="AR298" s="8" t="str">
        <f t="shared" si="9"/>
        <v>1970MSYATL1430</v>
      </c>
      <c r="AS298" s="8">
        <f>VLOOKUP(AR298,[1]DATA!AR:AS,2,0)</f>
        <v>5</v>
      </c>
    </row>
    <row r="299" spans="1:45" ht="15" customHeight="1" x14ac:dyDescent="0.2">
      <c r="A299" s="7">
        <v>1967</v>
      </c>
      <c r="B299" s="8" t="s">
        <v>34</v>
      </c>
      <c r="C299" s="8" t="s">
        <v>67</v>
      </c>
      <c r="D299" s="8" t="s">
        <v>42</v>
      </c>
      <c r="E299" s="9">
        <v>0.60833333333333328</v>
      </c>
      <c r="F299" s="9">
        <v>0.6743055555555556</v>
      </c>
      <c r="G299" s="8" t="s">
        <v>43</v>
      </c>
      <c r="H299" s="8" t="s">
        <v>43</v>
      </c>
      <c r="I299" s="8" t="s">
        <v>43</v>
      </c>
      <c r="J299" s="8" t="s">
        <v>43</v>
      </c>
      <c r="K299" s="8" t="s">
        <v>43</v>
      </c>
      <c r="L299" s="8" t="s">
        <v>43</v>
      </c>
      <c r="M299" s="8" t="s">
        <v>43</v>
      </c>
      <c r="N299" s="8" t="s">
        <v>43</v>
      </c>
      <c r="O299" s="8" t="s">
        <v>43</v>
      </c>
      <c r="P299" s="8" t="s">
        <v>43</v>
      </c>
      <c r="Q299" s="8" t="s">
        <v>43</v>
      </c>
      <c r="R299" s="8" t="s">
        <v>43</v>
      </c>
      <c r="S299" s="8" t="s">
        <v>43</v>
      </c>
      <c r="T299" s="8" t="s">
        <v>43</v>
      </c>
      <c r="U299" s="8" t="s">
        <v>43</v>
      </c>
      <c r="V299" s="8" t="s">
        <v>43</v>
      </c>
      <c r="W299" s="8" t="s">
        <v>43</v>
      </c>
      <c r="X299" s="8" t="s">
        <v>43</v>
      </c>
      <c r="Y299" s="8" t="s">
        <v>43</v>
      </c>
      <c r="Z299" s="8" t="s">
        <v>43</v>
      </c>
      <c r="AA299" s="8" t="s">
        <v>43</v>
      </c>
      <c r="AB299" s="8" t="s">
        <v>43</v>
      </c>
      <c r="AC299" s="8" t="s">
        <v>43</v>
      </c>
      <c r="AD299" s="8" t="s">
        <v>43</v>
      </c>
      <c r="AE299" s="8" t="s">
        <v>43</v>
      </c>
      <c r="AF299" s="8" t="s">
        <v>43</v>
      </c>
      <c r="AG299" s="8" t="s">
        <v>43</v>
      </c>
      <c r="AH299" s="8" t="s">
        <v>43</v>
      </c>
      <c r="AI299" s="8" t="s">
        <v>43</v>
      </c>
      <c r="AJ299" s="8" t="s">
        <v>43</v>
      </c>
      <c r="AK299" s="8"/>
      <c r="AL299" s="8">
        <v>95</v>
      </c>
      <c r="AM299" s="8">
        <v>425</v>
      </c>
      <c r="AN299" s="8">
        <v>8</v>
      </c>
      <c r="AO299" s="10">
        <f t="shared" si="8"/>
        <v>1.3791666666666667</v>
      </c>
      <c r="AR299" s="8" t="str">
        <f t="shared" si="9"/>
        <v>1967ATLMSY1436</v>
      </c>
      <c r="AS299" s="8">
        <f>VLOOKUP(AR299,[1]DATA!AR:AS,2,0)</f>
        <v>5</v>
      </c>
    </row>
    <row r="300" spans="1:45" ht="15" customHeight="1" x14ac:dyDescent="0.2">
      <c r="A300" s="7">
        <v>1925</v>
      </c>
      <c r="B300" s="8" t="s">
        <v>34</v>
      </c>
      <c r="C300" s="8" t="s">
        <v>74</v>
      </c>
      <c r="D300" s="8">
        <v>717</v>
      </c>
      <c r="E300" s="9">
        <v>0.61875000000000002</v>
      </c>
      <c r="F300" s="9">
        <v>0.68680555555555556</v>
      </c>
      <c r="G300" s="8"/>
      <c r="H300" s="8"/>
      <c r="I300" s="8" t="s">
        <v>22</v>
      </c>
      <c r="J300" s="8" t="s">
        <v>22</v>
      </c>
      <c r="K300" s="8" t="s">
        <v>22</v>
      </c>
      <c r="L300" s="8" t="s">
        <v>22</v>
      </c>
      <c r="M300" s="8"/>
      <c r="N300" s="8" t="s">
        <v>22</v>
      </c>
      <c r="O300" s="8" t="s">
        <v>22</v>
      </c>
      <c r="P300" s="8" t="s">
        <v>22</v>
      </c>
      <c r="Q300" s="8" t="s">
        <v>22</v>
      </c>
      <c r="R300" s="8" t="s">
        <v>22</v>
      </c>
      <c r="S300" s="8" t="s">
        <v>22</v>
      </c>
      <c r="T300" s="8"/>
      <c r="U300" s="8" t="s">
        <v>22</v>
      </c>
      <c r="V300" s="8" t="s">
        <v>22</v>
      </c>
      <c r="W300" s="8" t="s">
        <v>22</v>
      </c>
      <c r="X300" s="8" t="s">
        <v>22</v>
      </c>
      <c r="Y300" s="8" t="s">
        <v>22</v>
      </c>
      <c r="Z300" s="8" t="s">
        <v>22</v>
      </c>
      <c r="AA300" s="8"/>
      <c r="AB300" s="8" t="s">
        <v>22</v>
      </c>
      <c r="AC300" s="8" t="s">
        <v>22</v>
      </c>
      <c r="AD300" s="8" t="s">
        <v>22</v>
      </c>
      <c r="AE300" s="8" t="s">
        <v>22</v>
      </c>
      <c r="AF300" s="8" t="s">
        <v>22</v>
      </c>
      <c r="AG300" s="8" t="s">
        <v>22</v>
      </c>
      <c r="AH300" s="8"/>
      <c r="AI300" s="8" t="s">
        <v>22</v>
      </c>
      <c r="AJ300" s="8" t="s">
        <v>22</v>
      </c>
      <c r="AK300" s="8"/>
      <c r="AL300" s="8">
        <v>98</v>
      </c>
      <c r="AM300" s="8">
        <v>448</v>
      </c>
      <c r="AN300" s="8">
        <v>8</v>
      </c>
      <c r="AO300" s="10">
        <f t="shared" si="8"/>
        <v>1.3895833333333334</v>
      </c>
      <c r="AR300" s="8" t="str">
        <f t="shared" si="9"/>
        <v>1925ATLBTR1451</v>
      </c>
      <c r="AS300" s="8">
        <f>VLOOKUP(AR300,[1]DATA!AR:AS,2,0)</f>
        <v>5</v>
      </c>
    </row>
    <row r="301" spans="1:45" ht="15" customHeight="1" x14ac:dyDescent="0.2">
      <c r="A301" s="7">
        <v>1623</v>
      </c>
      <c r="B301" s="8" t="s">
        <v>34</v>
      </c>
      <c r="C301" s="8" t="s">
        <v>74</v>
      </c>
      <c r="D301" s="8">
        <v>717</v>
      </c>
      <c r="E301" s="9">
        <v>0.62361111111111112</v>
      </c>
      <c r="F301" s="9">
        <v>0.69027777777777777</v>
      </c>
      <c r="G301" s="8" t="s">
        <v>22</v>
      </c>
      <c r="H301" s="8" t="s">
        <v>22</v>
      </c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>
        <v>96</v>
      </c>
      <c r="AM301" s="8">
        <v>448</v>
      </c>
      <c r="AN301" s="8">
        <v>8</v>
      </c>
      <c r="AO301" s="10">
        <f t="shared" si="8"/>
        <v>1.3944444444444444</v>
      </c>
      <c r="AR301" s="8" t="str">
        <f t="shared" si="9"/>
        <v>1623ATLBTR1458</v>
      </c>
      <c r="AS301" s="8">
        <f>VLOOKUP(AR301,[1]DATA!AR:AS,2,0)</f>
        <v>5</v>
      </c>
    </row>
    <row r="302" spans="1:45" ht="15" customHeight="1" x14ac:dyDescent="0.2">
      <c r="A302" s="15">
        <v>920</v>
      </c>
      <c r="B302" s="15" t="s">
        <v>34</v>
      </c>
      <c r="C302" s="15" t="s">
        <v>72</v>
      </c>
      <c r="D302" s="8" t="s">
        <v>42</v>
      </c>
      <c r="E302" s="9">
        <v>0.62638888888888888</v>
      </c>
      <c r="F302" s="9">
        <v>0.68402777777777779</v>
      </c>
      <c r="G302" s="8" t="s">
        <v>43</v>
      </c>
      <c r="H302" s="8" t="s">
        <v>43</v>
      </c>
      <c r="I302" s="8" t="s">
        <v>43</v>
      </c>
      <c r="J302" s="8" t="s">
        <v>43</v>
      </c>
      <c r="K302" s="8" t="s">
        <v>43</v>
      </c>
      <c r="L302" s="8" t="s">
        <v>43</v>
      </c>
      <c r="M302" s="8" t="s">
        <v>22</v>
      </c>
      <c r="N302" s="8" t="s">
        <v>43</v>
      </c>
      <c r="O302" s="8" t="s">
        <v>43</v>
      </c>
      <c r="P302" s="8" t="s">
        <v>43</v>
      </c>
      <c r="Q302" s="8" t="s">
        <v>43</v>
      </c>
      <c r="R302" s="8" t="s">
        <v>43</v>
      </c>
      <c r="S302" s="8" t="s">
        <v>43</v>
      </c>
      <c r="T302" s="8" t="s">
        <v>22</v>
      </c>
      <c r="U302" s="8" t="s">
        <v>43</v>
      </c>
      <c r="V302" s="8" t="s">
        <v>22</v>
      </c>
      <c r="W302" s="8" t="s">
        <v>43</v>
      </c>
      <c r="X302" s="8" t="s">
        <v>43</v>
      </c>
      <c r="Y302" s="8" t="s">
        <v>43</v>
      </c>
      <c r="Z302" s="8" t="s">
        <v>43</v>
      </c>
      <c r="AA302" s="8" t="s">
        <v>22</v>
      </c>
      <c r="AB302" s="8" t="s">
        <v>43</v>
      </c>
      <c r="AC302" s="8" t="s">
        <v>43</v>
      </c>
      <c r="AD302" s="8" t="s">
        <v>43</v>
      </c>
      <c r="AE302" s="8" t="s">
        <v>43</v>
      </c>
      <c r="AF302" s="8" t="s">
        <v>43</v>
      </c>
      <c r="AG302" s="8" t="s">
        <v>43</v>
      </c>
      <c r="AH302" s="8" t="s">
        <v>22</v>
      </c>
      <c r="AI302" s="8" t="s">
        <v>43</v>
      </c>
      <c r="AJ302" s="8" t="s">
        <v>43</v>
      </c>
      <c r="AK302" s="8"/>
      <c r="AL302" s="8">
        <v>83</v>
      </c>
      <c r="AM302" s="8">
        <v>332</v>
      </c>
      <c r="AN302" s="8">
        <v>8</v>
      </c>
      <c r="AO302" s="10">
        <f t="shared" si="8"/>
        <v>1.3972222222222221</v>
      </c>
      <c r="AQ302" s="8">
        <v>81</v>
      </c>
      <c r="AR302" s="8" t="str">
        <f t="shared" si="9"/>
        <v>0920ATLMEM1502</v>
      </c>
      <c r="AS302" s="8">
        <f>VLOOKUP(AR302,[1]DATA!AR:AS,2,0)</f>
        <v>4</v>
      </c>
    </row>
    <row r="303" spans="1:45" ht="15" customHeight="1" x14ac:dyDescent="0.2">
      <c r="A303" s="7">
        <v>2433</v>
      </c>
      <c r="B303" s="7" t="s">
        <v>67</v>
      </c>
      <c r="C303" s="7" t="s">
        <v>34</v>
      </c>
      <c r="D303" s="8" t="s">
        <v>44</v>
      </c>
      <c r="E303" s="9">
        <v>0.64583333333333337</v>
      </c>
      <c r="F303" s="9">
        <v>0.70833333333333337</v>
      </c>
      <c r="G303" s="8" t="s">
        <v>43</v>
      </c>
      <c r="H303" s="8">
        <v>2</v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>
        <v>90</v>
      </c>
      <c r="AM303" s="8">
        <v>425</v>
      </c>
      <c r="AN303" s="8">
        <v>8</v>
      </c>
      <c r="AO303" s="10">
        <f t="shared" si="8"/>
        <v>1.4166666666666667</v>
      </c>
      <c r="AR303" s="8" t="str">
        <f t="shared" si="9"/>
        <v>2433MSYATL1530</v>
      </c>
      <c r="AS303" s="8">
        <f>VLOOKUP(AR303,[1]DATA!AR:AS,2,0)</f>
        <v>5</v>
      </c>
    </row>
    <row r="304" spans="1:45" ht="15" customHeight="1" x14ac:dyDescent="0.2">
      <c r="A304" s="7">
        <v>70</v>
      </c>
      <c r="B304" s="7" t="s">
        <v>67</v>
      </c>
      <c r="C304" s="7" t="s">
        <v>34</v>
      </c>
      <c r="D304" s="8" t="s">
        <v>29</v>
      </c>
      <c r="E304" s="9">
        <v>0.64583333333333337</v>
      </c>
      <c r="F304" s="9">
        <v>0.71111111111111114</v>
      </c>
      <c r="G304" s="8"/>
      <c r="H304" s="8"/>
      <c r="I304" s="8" t="s">
        <v>43</v>
      </c>
      <c r="J304" s="8">
        <v>7</v>
      </c>
      <c r="K304" s="8">
        <v>7</v>
      </c>
      <c r="L304" s="8">
        <v>7</v>
      </c>
      <c r="M304" s="8" t="s">
        <v>43</v>
      </c>
      <c r="N304" s="8">
        <v>7</v>
      </c>
      <c r="O304" s="8">
        <v>7</v>
      </c>
      <c r="P304" s="8">
        <v>7</v>
      </c>
      <c r="Q304" s="8">
        <v>7</v>
      </c>
      <c r="R304" s="8">
        <v>7</v>
      </c>
      <c r="S304" s="8">
        <v>7</v>
      </c>
      <c r="T304" s="8" t="s">
        <v>43</v>
      </c>
      <c r="U304" s="8">
        <v>7</v>
      </c>
      <c r="V304" s="8">
        <v>7</v>
      </c>
      <c r="W304" s="8">
        <v>7</v>
      </c>
      <c r="X304" s="8">
        <v>7</v>
      </c>
      <c r="Y304" s="8">
        <v>7</v>
      </c>
      <c r="Z304" s="8">
        <v>7</v>
      </c>
      <c r="AA304" s="8" t="s">
        <v>43</v>
      </c>
      <c r="AB304" s="8">
        <v>7</v>
      </c>
      <c r="AC304" s="8">
        <v>7</v>
      </c>
      <c r="AD304" s="8">
        <v>7</v>
      </c>
      <c r="AE304" s="8">
        <v>7</v>
      </c>
      <c r="AF304" s="8">
        <v>7</v>
      </c>
      <c r="AG304" s="8">
        <v>7</v>
      </c>
      <c r="AH304" s="8" t="s">
        <v>43</v>
      </c>
      <c r="AI304" s="8">
        <v>7</v>
      </c>
      <c r="AJ304" s="8">
        <v>7</v>
      </c>
      <c r="AK304" s="8"/>
      <c r="AL304" s="8">
        <v>94</v>
      </c>
      <c r="AM304" s="8">
        <v>425</v>
      </c>
      <c r="AN304" s="8">
        <v>8</v>
      </c>
      <c r="AO304" s="10">
        <f t="shared" si="8"/>
        <v>1.4166666666666667</v>
      </c>
      <c r="AR304" s="8" t="str">
        <f t="shared" si="9"/>
        <v>0070MSYATL1530</v>
      </c>
      <c r="AS304" s="8">
        <f>VLOOKUP(AR304,[1]DATA!AR:AS,2,0)</f>
        <v>5</v>
      </c>
    </row>
    <row r="305" spans="1:45" ht="15" customHeight="1" x14ac:dyDescent="0.2">
      <c r="A305" s="15">
        <v>1771</v>
      </c>
      <c r="B305" s="15" t="s">
        <v>72</v>
      </c>
      <c r="C305" s="15" t="s">
        <v>34</v>
      </c>
      <c r="D305" s="8" t="s">
        <v>42</v>
      </c>
      <c r="E305" s="9">
        <v>0.65277777777777779</v>
      </c>
      <c r="F305" s="9">
        <v>0.7090277777777777</v>
      </c>
      <c r="G305" s="8" t="s">
        <v>43</v>
      </c>
      <c r="H305" s="8" t="s">
        <v>43</v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>
        <v>81</v>
      </c>
      <c r="AM305" s="8">
        <v>332</v>
      </c>
      <c r="AN305" s="8">
        <v>8</v>
      </c>
      <c r="AO305" s="10">
        <f t="shared" si="8"/>
        <v>1.4236111111111112</v>
      </c>
      <c r="AQ305" s="8">
        <v>81</v>
      </c>
      <c r="AR305" s="8" t="str">
        <f t="shared" si="9"/>
        <v>1771MEMATL1540</v>
      </c>
      <c r="AS305" s="8">
        <f>VLOOKUP(AR305,[1]DATA!AR:AS,2,0)</f>
        <v>4</v>
      </c>
    </row>
    <row r="306" spans="1:45" ht="15" customHeight="1" x14ac:dyDescent="0.2">
      <c r="A306" s="7">
        <v>852</v>
      </c>
      <c r="B306" s="7" t="s">
        <v>46</v>
      </c>
      <c r="C306" s="7" t="s">
        <v>68</v>
      </c>
      <c r="D306" s="8" t="s">
        <v>37</v>
      </c>
      <c r="E306" s="9">
        <v>0.66319444444444442</v>
      </c>
      <c r="F306" s="9">
        <v>0.80208333333333337</v>
      </c>
      <c r="G306" s="8"/>
      <c r="H306" s="8"/>
      <c r="I306" s="8">
        <v>9</v>
      </c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>
        <v>200</v>
      </c>
      <c r="AM306" s="8">
        <v>1214</v>
      </c>
      <c r="AN306" s="11">
        <v>8</v>
      </c>
      <c r="AO306" s="10">
        <f t="shared" si="8"/>
        <v>1.4340277777777777</v>
      </c>
      <c r="AR306" s="8" t="str">
        <f t="shared" si="9"/>
        <v>0852DTWSAT1555</v>
      </c>
      <c r="AS306" s="8">
        <f>VLOOKUP(AR306,[1]DATA!AR:AS,2,0)</f>
        <v>4.5</v>
      </c>
    </row>
    <row r="307" spans="1:45" ht="15" customHeight="1" x14ac:dyDescent="0.2">
      <c r="A307" s="7">
        <v>2411</v>
      </c>
      <c r="B307" s="7" t="s">
        <v>67</v>
      </c>
      <c r="C307" s="7" t="s">
        <v>46</v>
      </c>
      <c r="D307" s="8">
        <v>717</v>
      </c>
      <c r="E307" s="9">
        <v>0.66666666666666663</v>
      </c>
      <c r="F307" s="9">
        <v>0.7729166666666667</v>
      </c>
      <c r="G307" s="8" t="s">
        <v>22</v>
      </c>
      <c r="H307" s="8" t="s">
        <v>22</v>
      </c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>
        <v>153</v>
      </c>
      <c r="AM307" s="8">
        <v>926</v>
      </c>
      <c r="AN307" s="8">
        <v>8</v>
      </c>
      <c r="AO307" s="10">
        <f t="shared" si="8"/>
        <v>1.4375</v>
      </c>
      <c r="AR307" s="8" t="str">
        <f t="shared" si="9"/>
        <v>2411MSYDTW1600</v>
      </c>
      <c r="AS307" s="8">
        <f>VLOOKUP(AR307,[1]DATA!AR:AS,2,0)</f>
        <v>3.5</v>
      </c>
    </row>
    <row r="308" spans="1:45" ht="15" customHeight="1" x14ac:dyDescent="0.2">
      <c r="A308" s="7">
        <v>1567</v>
      </c>
      <c r="B308" s="7" t="s">
        <v>67</v>
      </c>
      <c r="C308" s="7" t="s">
        <v>46</v>
      </c>
      <c r="D308" s="8">
        <v>717</v>
      </c>
      <c r="E308" s="9">
        <v>0.66805555555555562</v>
      </c>
      <c r="F308" s="9">
        <v>0.7729166666666667</v>
      </c>
      <c r="G308" s="8"/>
      <c r="H308" s="8"/>
      <c r="I308" s="8" t="s">
        <v>22</v>
      </c>
      <c r="J308" s="8" t="s">
        <v>22</v>
      </c>
      <c r="K308" s="8" t="s">
        <v>22</v>
      </c>
      <c r="L308" s="8" t="s">
        <v>22</v>
      </c>
      <c r="M308" s="8" t="s">
        <v>22</v>
      </c>
      <c r="N308" s="8" t="s">
        <v>17</v>
      </c>
      <c r="O308" s="8" t="s">
        <v>22</v>
      </c>
      <c r="P308" s="8" t="s">
        <v>22</v>
      </c>
      <c r="Q308" s="8" t="s">
        <v>22</v>
      </c>
      <c r="R308" s="8" t="s">
        <v>22</v>
      </c>
      <c r="S308" s="8" t="s">
        <v>22</v>
      </c>
      <c r="T308" s="8" t="s">
        <v>22</v>
      </c>
      <c r="U308" s="8" t="s">
        <v>17</v>
      </c>
      <c r="V308" s="8" t="s">
        <v>22</v>
      </c>
      <c r="W308" s="8" t="s">
        <v>22</v>
      </c>
      <c r="X308" s="8" t="s">
        <v>22</v>
      </c>
      <c r="Y308" s="8" t="s">
        <v>22</v>
      </c>
      <c r="Z308" s="8" t="s">
        <v>22</v>
      </c>
      <c r="AA308" s="8" t="s">
        <v>22</v>
      </c>
      <c r="AB308" s="8" t="s">
        <v>17</v>
      </c>
      <c r="AC308" s="8" t="s">
        <v>22</v>
      </c>
      <c r="AD308" s="8" t="s">
        <v>22</v>
      </c>
      <c r="AE308" s="8" t="s">
        <v>22</v>
      </c>
      <c r="AF308" s="8" t="s">
        <v>22</v>
      </c>
      <c r="AG308" s="8" t="s">
        <v>22</v>
      </c>
      <c r="AH308" s="8" t="s">
        <v>22</v>
      </c>
      <c r="AI308" s="8" t="s">
        <v>17</v>
      </c>
      <c r="AJ308" s="8" t="s">
        <v>22</v>
      </c>
      <c r="AK308" s="8"/>
      <c r="AL308" s="8">
        <v>151</v>
      </c>
      <c r="AM308" s="8">
        <v>926</v>
      </c>
      <c r="AN308" s="8">
        <v>8</v>
      </c>
      <c r="AO308" s="10">
        <f t="shared" si="8"/>
        <v>1.4388888888888891</v>
      </c>
      <c r="AR308" s="8" t="str">
        <f t="shared" si="9"/>
        <v>1567MSYDTW1602</v>
      </c>
      <c r="AS308" s="8">
        <f>VLOOKUP(AR308,[1]DATA!AR:AS,2,0)</f>
        <v>3.5</v>
      </c>
    </row>
    <row r="309" spans="1:45" ht="15" customHeight="1" x14ac:dyDescent="0.2">
      <c r="A309" s="7">
        <v>776</v>
      </c>
      <c r="B309" s="7" t="s">
        <v>45</v>
      </c>
      <c r="C309" s="7" t="s">
        <v>46</v>
      </c>
      <c r="D309" s="8">
        <v>717</v>
      </c>
      <c r="E309" s="9">
        <v>0.6694444444444444</v>
      </c>
      <c r="F309" s="9">
        <v>0.7416666666666667</v>
      </c>
      <c r="G309" s="8"/>
      <c r="H309" s="8"/>
      <c r="I309" s="8" t="s">
        <v>22</v>
      </c>
      <c r="J309" s="8" t="s">
        <v>22</v>
      </c>
      <c r="K309" s="8" t="s">
        <v>22</v>
      </c>
      <c r="L309" s="8" t="s">
        <v>22</v>
      </c>
      <c r="M309" s="8"/>
      <c r="N309" s="8" t="s">
        <v>22</v>
      </c>
      <c r="O309" s="8" t="s">
        <v>22</v>
      </c>
      <c r="P309" s="8" t="s">
        <v>22</v>
      </c>
      <c r="Q309" s="8" t="s">
        <v>22</v>
      </c>
      <c r="R309" s="8" t="s">
        <v>22</v>
      </c>
      <c r="S309" s="8" t="s">
        <v>22</v>
      </c>
      <c r="T309" s="8"/>
      <c r="U309" s="8" t="s">
        <v>22</v>
      </c>
      <c r="V309" s="8" t="s">
        <v>22</v>
      </c>
      <c r="W309" s="8" t="s">
        <v>22</v>
      </c>
      <c r="X309" s="8" t="s">
        <v>22</v>
      </c>
      <c r="Y309" s="8" t="s">
        <v>22</v>
      </c>
      <c r="Z309" s="8" t="s">
        <v>22</v>
      </c>
      <c r="AA309" s="8"/>
      <c r="AB309" s="8" t="s">
        <v>22</v>
      </c>
      <c r="AC309" s="8" t="s">
        <v>22</v>
      </c>
      <c r="AD309" s="8" t="s">
        <v>22</v>
      </c>
      <c r="AE309" s="8" t="s">
        <v>22</v>
      </c>
      <c r="AF309" s="8" t="s">
        <v>22</v>
      </c>
      <c r="AG309" s="8" t="s">
        <v>22</v>
      </c>
      <c r="AH309" s="8"/>
      <c r="AI309" s="8" t="s">
        <v>22</v>
      </c>
      <c r="AJ309" s="8" t="s">
        <v>22</v>
      </c>
      <c r="AK309" s="8"/>
      <c r="AL309" s="8">
        <v>104</v>
      </c>
      <c r="AM309" s="8">
        <v>456</v>
      </c>
      <c r="AN309" s="11">
        <v>8</v>
      </c>
      <c r="AO309" s="10">
        <f t="shared" si="8"/>
        <v>1.4402777777777778</v>
      </c>
      <c r="AR309" s="8" t="str">
        <f t="shared" si="9"/>
        <v>0776BNADTW1604</v>
      </c>
      <c r="AS309" s="8">
        <f>VLOOKUP(AR309,[1]DATA!AR:AS,2,0)</f>
        <v>2.5</v>
      </c>
    </row>
    <row r="310" spans="1:45" ht="15" customHeight="1" x14ac:dyDescent="0.2">
      <c r="A310" s="7">
        <v>1633</v>
      </c>
      <c r="B310" s="7" t="s">
        <v>46</v>
      </c>
      <c r="C310" s="7" t="s">
        <v>55</v>
      </c>
      <c r="D310" s="8">
        <v>717</v>
      </c>
      <c r="E310" s="9">
        <v>0.67013888888888884</v>
      </c>
      <c r="F310" s="9">
        <v>0.80763888888888891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 t="s">
        <v>22</v>
      </c>
      <c r="AB310" s="8"/>
      <c r="AC310" s="8"/>
      <c r="AD310" s="8"/>
      <c r="AE310" s="8"/>
      <c r="AF310" s="8"/>
      <c r="AG310" s="8"/>
      <c r="AH310" s="8" t="s">
        <v>22</v>
      </c>
      <c r="AI310" s="8"/>
      <c r="AJ310" s="8"/>
      <c r="AK310" s="8"/>
      <c r="AL310" s="8">
        <v>198</v>
      </c>
      <c r="AM310" s="8">
        <v>1149</v>
      </c>
      <c r="AN310" s="11">
        <v>8</v>
      </c>
      <c r="AO310" s="10">
        <f t="shared" si="8"/>
        <v>1.4409722222222223</v>
      </c>
      <c r="AR310" s="8" t="str">
        <f t="shared" si="9"/>
        <v>1633DTWAUS1605</v>
      </c>
      <c r="AS310" s="8">
        <f>VLOOKUP(AR310,[1]DATA!AR:AS,2,0)</f>
        <v>3.5</v>
      </c>
    </row>
    <row r="311" spans="1:45" ht="15" customHeight="1" x14ac:dyDescent="0.2">
      <c r="A311" s="7">
        <v>1808</v>
      </c>
      <c r="B311" s="7" t="s">
        <v>46</v>
      </c>
      <c r="C311" s="7" t="s">
        <v>55</v>
      </c>
      <c r="D311" s="8">
        <v>717</v>
      </c>
      <c r="E311" s="9">
        <v>0.67013888888888884</v>
      </c>
      <c r="F311" s="9">
        <v>0.80763888888888891</v>
      </c>
      <c r="G311" s="8"/>
      <c r="H311" s="8"/>
      <c r="I311" s="8"/>
      <c r="J311" s="8"/>
      <c r="K311" s="8"/>
      <c r="L311" s="8"/>
      <c r="M311" s="8" t="s">
        <v>22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>
        <v>198</v>
      </c>
      <c r="AM311" s="8">
        <v>1149</v>
      </c>
      <c r="AN311" s="11">
        <v>8</v>
      </c>
      <c r="AO311" s="10">
        <f t="shared" si="8"/>
        <v>1.4409722222222223</v>
      </c>
      <c r="AR311" s="8" t="str">
        <f t="shared" si="9"/>
        <v>1808DTWAUS1605</v>
      </c>
      <c r="AS311" s="8">
        <f>VLOOKUP(AR311,[1]DATA!AR:AS,2,0)</f>
        <v>3.5</v>
      </c>
    </row>
    <row r="312" spans="1:45" ht="15" customHeight="1" x14ac:dyDescent="0.2">
      <c r="A312" s="7">
        <v>1896</v>
      </c>
      <c r="B312" s="7" t="s">
        <v>46</v>
      </c>
      <c r="C312" s="7" t="s">
        <v>55</v>
      </c>
      <c r="D312" s="8">
        <v>717</v>
      </c>
      <c r="E312" s="9">
        <v>0.67361111111111116</v>
      </c>
      <c r="F312" s="9">
        <v>0.8125</v>
      </c>
      <c r="G312" s="8"/>
      <c r="H312" s="8"/>
      <c r="I312" s="8" t="s">
        <v>22</v>
      </c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>
        <v>200</v>
      </c>
      <c r="AM312" s="8">
        <v>1149</v>
      </c>
      <c r="AN312" s="11">
        <v>8</v>
      </c>
      <c r="AO312" s="10">
        <f t="shared" si="8"/>
        <v>1.4444444444444446</v>
      </c>
      <c r="AR312" s="8" t="str">
        <f t="shared" si="9"/>
        <v>1896DTWAUS1610</v>
      </c>
      <c r="AS312" s="8">
        <f>VLOOKUP(AR312,[1]DATA!AR:AS,2,0)</f>
        <v>3.5</v>
      </c>
    </row>
    <row r="313" spans="1:45" ht="15" customHeight="1" x14ac:dyDescent="0.2">
      <c r="A313" s="7">
        <v>2721</v>
      </c>
      <c r="B313" s="8" t="s">
        <v>46</v>
      </c>
      <c r="C313" s="8" t="s">
        <v>45</v>
      </c>
      <c r="D313" s="8">
        <v>717</v>
      </c>
      <c r="E313" s="9">
        <v>0.68055555555555547</v>
      </c>
      <c r="F313" s="9">
        <v>0.74652777777777779</v>
      </c>
      <c r="G313" s="8" t="s">
        <v>22</v>
      </c>
      <c r="H313" s="8" t="s">
        <v>22</v>
      </c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>
        <v>95</v>
      </c>
      <c r="AM313" s="8">
        <v>456</v>
      </c>
      <c r="AN313" s="8">
        <v>8</v>
      </c>
      <c r="AO313" s="10">
        <f t="shared" si="8"/>
        <v>1.4513888888888888</v>
      </c>
      <c r="AR313" s="8" t="str">
        <f t="shared" si="9"/>
        <v>2721DTWBNA1620</v>
      </c>
      <c r="AS313" s="8">
        <f>VLOOKUP(AR313,[1]DATA!AR:AS,2,0)</f>
        <v>2.5</v>
      </c>
    </row>
    <row r="314" spans="1:45" ht="15" customHeight="1" x14ac:dyDescent="0.2">
      <c r="A314" s="7">
        <v>1800</v>
      </c>
      <c r="B314" s="7" t="s">
        <v>46</v>
      </c>
      <c r="C314" s="7" t="s">
        <v>67</v>
      </c>
      <c r="D314" s="8">
        <v>717</v>
      </c>
      <c r="E314" s="9">
        <v>0.68055555555555547</v>
      </c>
      <c r="F314" s="9">
        <v>0.79027777777777775</v>
      </c>
      <c r="G314" s="8"/>
      <c r="H314" s="8"/>
      <c r="I314" s="8"/>
      <c r="J314" s="8"/>
      <c r="K314" s="8"/>
      <c r="L314" s="8"/>
      <c r="M314" s="8" t="s">
        <v>22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 t="s">
        <v>22</v>
      </c>
      <c r="AB314" s="8"/>
      <c r="AC314" s="8"/>
      <c r="AD314" s="8"/>
      <c r="AE314" s="8"/>
      <c r="AF314" s="8"/>
      <c r="AG314" s="8"/>
      <c r="AH314" s="8" t="s">
        <v>22</v>
      </c>
      <c r="AI314" s="8"/>
      <c r="AJ314" s="8"/>
      <c r="AK314" s="8"/>
      <c r="AL314" s="8">
        <v>158</v>
      </c>
      <c r="AM314" s="8">
        <v>926</v>
      </c>
      <c r="AN314" s="11">
        <v>8</v>
      </c>
      <c r="AO314" s="10">
        <f t="shared" si="8"/>
        <v>1.4513888888888888</v>
      </c>
      <c r="AR314" s="8" t="str">
        <f t="shared" si="9"/>
        <v>1800DTWMSY1620</v>
      </c>
      <c r="AS314" s="8">
        <f>VLOOKUP(AR314,[1]DATA!AR:AS,2,0)</f>
        <v>3.5</v>
      </c>
    </row>
    <row r="315" spans="1:45" ht="15" customHeight="1" x14ac:dyDescent="0.2">
      <c r="A315" s="7">
        <v>1667</v>
      </c>
      <c r="B315" s="8" t="s">
        <v>46</v>
      </c>
      <c r="C315" s="8" t="s">
        <v>45</v>
      </c>
      <c r="D315" s="8" t="s">
        <v>42</v>
      </c>
      <c r="E315" s="9">
        <v>0.69513888888888886</v>
      </c>
      <c r="F315" s="9">
        <v>0.76041666666666663</v>
      </c>
      <c r="G315" s="8"/>
      <c r="H315" s="8"/>
      <c r="I315" s="8" t="s">
        <v>43</v>
      </c>
      <c r="J315" s="8" t="s">
        <v>43</v>
      </c>
      <c r="K315" s="8" t="s">
        <v>43</v>
      </c>
      <c r="L315" s="8" t="s">
        <v>43</v>
      </c>
      <c r="M315" s="8" t="s">
        <v>43</v>
      </c>
      <c r="N315" s="8" t="s">
        <v>43</v>
      </c>
      <c r="O315" s="8" t="s">
        <v>43</v>
      </c>
      <c r="P315" s="8" t="s">
        <v>43</v>
      </c>
      <c r="Q315" s="8" t="s">
        <v>43</v>
      </c>
      <c r="R315" s="8" t="s">
        <v>43</v>
      </c>
      <c r="S315" s="8" t="s">
        <v>43</v>
      </c>
      <c r="T315" s="8" t="s">
        <v>43</v>
      </c>
      <c r="U315" s="8" t="s">
        <v>43</v>
      </c>
      <c r="V315" s="8" t="s">
        <v>43</v>
      </c>
      <c r="W315" s="8" t="s">
        <v>43</v>
      </c>
      <c r="X315" s="8" t="s">
        <v>43</v>
      </c>
      <c r="Y315" s="8" t="s">
        <v>43</v>
      </c>
      <c r="Z315" s="8" t="s">
        <v>43</v>
      </c>
      <c r="AA315" s="8" t="s">
        <v>43</v>
      </c>
      <c r="AB315" s="8" t="s">
        <v>43</v>
      </c>
      <c r="AC315" s="8" t="s">
        <v>43</v>
      </c>
      <c r="AD315" s="8" t="s">
        <v>43</v>
      </c>
      <c r="AE315" s="8" t="s">
        <v>43</v>
      </c>
      <c r="AF315" s="8" t="s">
        <v>43</v>
      </c>
      <c r="AG315" s="8" t="s">
        <v>43</v>
      </c>
      <c r="AH315" s="8" t="s">
        <v>43</v>
      </c>
      <c r="AI315" s="8" t="s">
        <v>43</v>
      </c>
      <c r="AJ315" s="8" t="s">
        <v>43</v>
      </c>
      <c r="AK315" s="8"/>
      <c r="AL315" s="8">
        <v>94</v>
      </c>
      <c r="AM315" s="8">
        <v>456</v>
      </c>
      <c r="AN315" s="8">
        <v>8</v>
      </c>
      <c r="AO315" s="10">
        <f t="shared" si="8"/>
        <v>1.4659722222222222</v>
      </c>
      <c r="AR315" s="8" t="str">
        <f t="shared" si="9"/>
        <v>1667DTWBNA1641</v>
      </c>
      <c r="AS315" s="8">
        <f>VLOOKUP(AR315,[1]DATA!AR:AS,2,0)</f>
        <v>2.5</v>
      </c>
    </row>
    <row r="316" spans="1:45" ht="15" customHeight="1" x14ac:dyDescent="0.2">
      <c r="A316" s="7">
        <v>2733</v>
      </c>
      <c r="B316" s="7" t="s">
        <v>72</v>
      </c>
      <c r="C316" s="7" t="s">
        <v>46</v>
      </c>
      <c r="D316" s="8">
        <v>717</v>
      </c>
      <c r="E316" s="9">
        <v>0.70000000000000007</v>
      </c>
      <c r="F316" s="9">
        <v>0.77986111111111101</v>
      </c>
      <c r="G316" s="8"/>
      <c r="H316" s="8"/>
      <c r="I316" s="8"/>
      <c r="J316" s="8"/>
      <c r="K316" s="8" t="s">
        <v>22</v>
      </c>
      <c r="L316" s="8" t="s">
        <v>22</v>
      </c>
      <c r="M316" s="8"/>
      <c r="N316" s="8" t="s">
        <v>22</v>
      </c>
      <c r="O316" s="8" t="s">
        <v>22</v>
      </c>
      <c r="P316" s="8"/>
      <c r="Q316" s="8"/>
      <c r="R316" s="8" t="s">
        <v>22</v>
      </c>
      <c r="S316" s="8" t="s">
        <v>22</v>
      </c>
      <c r="T316" s="8"/>
      <c r="U316" s="8" t="s">
        <v>22</v>
      </c>
      <c r="V316" s="8" t="s">
        <v>22</v>
      </c>
      <c r="W316" s="8"/>
      <c r="X316" s="8"/>
      <c r="Y316" s="8" t="s">
        <v>22</v>
      </c>
      <c r="Z316" s="8" t="s">
        <v>22</v>
      </c>
      <c r="AA316" s="8"/>
      <c r="AB316" s="8" t="s">
        <v>22</v>
      </c>
      <c r="AC316" s="8" t="s">
        <v>22</v>
      </c>
      <c r="AD316" s="8"/>
      <c r="AE316" s="8"/>
      <c r="AF316" s="8" t="s">
        <v>22</v>
      </c>
      <c r="AG316" s="8" t="s">
        <v>22</v>
      </c>
      <c r="AH316" s="8"/>
      <c r="AI316" s="8" t="s">
        <v>22</v>
      </c>
      <c r="AJ316" s="8" t="s">
        <v>22</v>
      </c>
      <c r="AK316" s="8"/>
      <c r="AL316" s="8">
        <v>115</v>
      </c>
      <c r="AM316" s="8">
        <v>610</v>
      </c>
      <c r="AN316" s="8">
        <v>8</v>
      </c>
      <c r="AO316" s="10">
        <f t="shared" si="8"/>
        <v>1.4708333333333334</v>
      </c>
      <c r="AR316" s="8" t="str">
        <f t="shared" si="9"/>
        <v>2733MEMDTW1648</v>
      </c>
      <c r="AS316" s="8">
        <f>VLOOKUP(AR316,[1]DATA!AR:AS,2,0)</f>
        <v>2.5</v>
      </c>
    </row>
    <row r="317" spans="1:45" ht="15" customHeight="1" x14ac:dyDescent="0.2">
      <c r="A317" s="7">
        <v>678</v>
      </c>
      <c r="B317" s="8" t="s">
        <v>72</v>
      </c>
      <c r="C317" s="8" t="s">
        <v>46</v>
      </c>
      <c r="D317" s="8">
        <v>717</v>
      </c>
      <c r="E317" s="9">
        <v>0.70000000000000007</v>
      </c>
      <c r="F317" s="9">
        <v>0.78055555555555556</v>
      </c>
      <c r="G317" s="8" t="s">
        <v>22</v>
      </c>
      <c r="H317" s="8" t="s">
        <v>22</v>
      </c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>
        <v>116</v>
      </c>
      <c r="AM317" s="8">
        <v>610</v>
      </c>
      <c r="AN317" s="8">
        <v>8</v>
      </c>
      <c r="AO317" s="10">
        <f t="shared" si="8"/>
        <v>1.4708333333333334</v>
      </c>
      <c r="AR317" s="8" t="str">
        <f t="shared" si="9"/>
        <v>0678MEMDTW1648</v>
      </c>
      <c r="AS317" s="8">
        <f>VLOOKUP(AR317,[1]DATA!AR:AS,2,0)</f>
        <v>2.5</v>
      </c>
    </row>
    <row r="318" spans="1:45" ht="15" customHeight="1" x14ac:dyDescent="0.2">
      <c r="A318" s="7">
        <v>1119</v>
      </c>
      <c r="B318" s="8" t="s">
        <v>34</v>
      </c>
      <c r="C318" s="8" t="s">
        <v>67</v>
      </c>
      <c r="D318" s="8" t="s">
        <v>29</v>
      </c>
      <c r="E318" s="9">
        <v>0.70208333333333339</v>
      </c>
      <c r="F318" s="9">
        <v>0.76041666666666663</v>
      </c>
      <c r="G318" s="8" t="s">
        <v>43</v>
      </c>
      <c r="H318" s="8" t="s">
        <v>43</v>
      </c>
      <c r="I318" s="8">
        <v>7</v>
      </c>
      <c r="J318" s="8">
        <v>7</v>
      </c>
      <c r="K318" s="8">
        <v>7</v>
      </c>
      <c r="L318" s="8">
        <v>7</v>
      </c>
      <c r="M318" s="8" t="s">
        <v>43</v>
      </c>
      <c r="N318" s="8">
        <v>7</v>
      </c>
      <c r="O318" s="8">
        <v>7</v>
      </c>
      <c r="P318" s="8">
        <v>7</v>
      </c>
      <c r="Q318" s="8">
        <v>7</v>
      </c>
      <c r="R318" s="8">
        <v>7</v>
      </c>
      <c r="S318" s="8">
        <v>7</v>
      </c>
      <c r="T318" s="8" t="s">
        <v>43</v>
      </c>
      <c r="U318" s="8">
        <v>7</v>
      </c>
      <c r="V318" s="8">
        <v>7</v>
      </c>
      <c r="W318" s="8">
        <v>7</v>
      </c>
      <c r="X318" s="8">
        <v>7</v>
      </c>
      <c r="Y318" s="8">
        <v>7</v>
      </c>
      <c r="Z318" s="8">
        <v>7</v>
      </c>
      <c r="AA318" s="8" t="s">
        <v>43</v>
      </c>
      <c r="AB318" s="8">
        <v>7</v>
      </c>
      <c r="AC318" s="8">
        <v>7</v>
      </c>
      <c r="AD318" s="8">
        <v>7</v>
      </c>
      <c r="AE318" s="8">
        <v>7</v>
      </c>
      <c r="AF318" s="8">
        <v>7</v>
      </c>
      <c r="AG318" s="8">
        <v>7</v>
      </c>
      <c r="AH318" s="8" t="s">
        <v>43</v>
      </c>
      <c r="AI318" s="8">
        <v>7</v>
      </c>
      <c r="AJ318" s="8">
        <v>7</v>
      </c>
      <c r="AK318" s="8"/>
      <c r="AL318" s="8">
        <v>84</v>
      </c>
      <c r="AM318" s="8">
        <v>425</v>
      </c>
      <c r="AN318" s="8">
        <v>8</v>
      </c>
      <c r="AO318" s="10">
        <f t="shared" si="8"/>
        <v>1.4729166666666669</v>
      </c>
      <c r="AR318" s="8" t="str">
        <f t="shared" si="9"/>
        <v>1119ATLMSY1651</v>
      </c>
      <c r="AS318" s="8">
        <f>VLOOKUP(AR318,[1]DATA!AR:AS,2,0)</f>
        <v>5</v>
      </c>
    </row>
    <row r="319" spans="1:45" ht="15" customHeight="1" x14ac:dyDescent="0.2">
      <c r="A319" s="7">
        <v>82</v>
      </c>
      <c r="B319" s="7" t="s">
        <v>67</v>
      </c>
      <c r="C319" s="7" t="s">
        <v>34</v>
      </c>
      <c r="D319" s="8" t="s">
        <v>42</v>
      </c>
      <c r="E319" s="9">
        <v>0.70833333333333337</v>
      </c>
      <c r="F319" s="9">
        <v>0.76666666666666661</v>
      </c>
      <c r="G319" s="8" t="s">
        <v>43</v>
      </c>
      <c r="H319" s="8" t="s">
        <v>43</v>
      </c>
      <c r="I319" s="8" t="s">
        <v>43</v>
      </c>
      <c r="J319" s="8" t="s">
        <v>43</v>
      </c>
      <c r="K319" s="8" t="s">
        <v>43</v>
      </c>
      <c r="L319" s="8" t="s">
        <v>43</v>
      </c>
      <c r="M319" s="8" t="s">
        <v>43</v>
      </c>
      <c r="N319" s="8" t="s">
        <v>43</v>
      </c>
      <c r="O319" s="8" t="s">
        <v>43</v>
      </c>
      <c r="P319" s="8" t="s">
        <v>43</v>
      </c>
      <c r="Q319" s="8" t="s">
        <v>43</v>
      </c>
      <c r="R319" s="8" t="s">
        <v>43</v>
      </c>
      <c r="S319" s="8" t="s">
        <v>43</v>
      </c>
      <c r="T319" s="8" t="s">
        <v>43</v>
      </c>
      <c r="U319" s="8" t="s">
        <v>43</v>
      </c>
      <c r="V319" s="8" t="s">
        <v>43</v>
      </c>
      <c r="W319" s="8" t="s">
        <v>43</v>
      </c>
      <c r="X319" s="8" t="s">
        <v>43</v>
      </c>
      <c r="Y319" s="8" t="s">
        <v>43</v>
      </c>
      <c r="Z319" s="8" t="s">
        <v>43</v>
      </c>
      <c r="AA319" s="8" t="s">
        <v>43</v>
      </c>
      <c r="AB319" s="8" t="s">
        <v>43</v>
      </c>
      <c r="AC319" s="8" t="s">
        <v>43</v>
      </c>
      <c r="AD319" s="8" t="s">
        <v>43</v>
      </c>
      <c r="AE319" s="8" t="s">
        <v>43</v>
      </c>
      <c r="AF319" s="8" t="s">
        <v>43</v>
      </c>
      <c r="AG319" s="8" t="s">
        <v>43</v>
      </c>
      <c r="AH319" s="8" t="s">
        <v>43</v>
      </c>
      <c r="AI319" s="8" t="s">
        <v>43</v>
      </c>
      <c r="AJ319" s="8" t="s">
        <v>43</v>
      </c>
      <c r="AK319" s="8"/>
      <c r="AL319" s="8">
        <v>84</v>
      </c>
      <c r="AM319" s="8">
        <v>425</v>
      </c>
      <c r="AN319" s="8">
        <v>8</v>
      </c>
      <c r="AO319" s="10">
        <f t="shared" si="8"/>
        <v>1.4791666666666667</v>
      </c>
      <c r="AR319" s="8" t="str">
        <f t="shared" si="9"/>
        <v>0082MSYATL1700</v>
      </c>
      <c r="AS319" s="8">
        <f>VLOOKUP(AR319,[1]DATA!AR:AS,2,0)</f>
        <v>5</v>
      </c>
    </row>
    <row r="320" spans="1:45" ht="15" customHeight="1" x14ac:dyDescent="0.2">
      <c r="A320" s="7">
        <v>1925</v>
      </c>
      <c r="B320" s="8" t="s">
        <v>74</v>
      </c>
      <c r="C320" s="8" t="s">
        <v>34</v>
      </c>
      <c r="D320" s="8">
        <v>717</v>
      </c>
      <c r="E320" s="9">
        <v>0.71180555555555547</v>
      </c>
      <c r="F320" s="9">
        <v>0.7729166666666667</v>
      </c>
      <c r="G320" s="8"/>
      <c r="H320" s="8"/>
      <c r="I320" s="8" t="s">
        <v>22</v>
      </c>
      <c r="J320" s="8" t="s">
        <v>22</v>
      </c>
      <c r="K320" s="8" t="s">
        <v>22</v>
      </c>
      <c r="L320" s="8" t="s">
        <v>22</v>
      </c>
      <c r="M320" s="8"/>
      <c r="N320" s="8" t="s">
        <v>22</v>
      </c>
      <c r="O320" s="8" t="s">
        <v>22</v>
      </c>
      <c r="P320" s="8" t="s">
        <v>22</v>
      </c>
      <c r="Q320" s="8" t="s">
        <v>22</v>
      </c>
      <c r="R320" s="8" t="s">
        <v>22</v>
      </c>
      <c r="S320" s="8" t="s">
        <v>22</v>
      </c>
      <c r="T320" s="8"/>
      <c r="U320" s="8" t="s">
        <v>22</v>
      </c>
      <c r="V320" s="8" t="s">
        <v>22</v>
      </c>
      <c r="W320" s="8" t="s">
        <v>22</v>
      </c>
      <c r="X320" s="8" t="s">
        <v>22</v>
      </c>
      <c r="Y320" s="8" t="s">
        <v>22</v>
      </c>
      <c r="Z320" s="8" t="s">
        <v>22</v>
      </c>
      <c r="AA320" s="8"/>
      <c r="AB320" s="8" t="s">
        <v>22</v>
      </c>
      <c r="AC320" s="8" t="s">
        <v>22</v>
      </c>
      <c r="AD320" s="8" t="s">
        <v>22</v>
      </c>
      <c r="AE320" s="8" t="s">
        <v>22</v>
      </c>
      <c r="AF320" s="8" t="s">
        <v>22</v>
      </c>
      <c r="AG320" s="8" t="s">
        <v>22</v>
      </c>
      <c r="AH320" s="8"/>
      <c r="AI320" s="8" t="s">
        <v>22</v>
      </c>
      <c r="AJ320" s="8" t="s">
        <v>22</v>
      </c>
      <c r="AK320" s="8"/>
      <c r="AL320" s="8">
        <v>88</v>
      </c>
      <c r="AM320" s="8">
        <v>448</v>
      </c>
      <c r="AN320" s="8">
        <v>8</v>
      </c>
      <c r="AO320" s="10">
        <f t="shared" si="8"/>
        <v>1.4826388888888888</v>
      </c>
      <c r="AR320" s="8" t="str">
        <f t="shared" si="9"/>
        <v>1925BTRATL1705</v>
      </c>
      <c r="AS320" s="8">
        <f>VLOOKUP(AR320,[1]DATA!AR:AS,2,0)</f>
        <v>5</v>
      </c>
    </row>
    <row r="321" spans="1:45" ht="15" customHeight="1" x14ac:dyDescent="0.2">
      <c r="A321" s="15">
        <v>920</v>
      </c>
      <c r="B321" s="15" t="s">
        <v>72</v>
      </c>
      <c r="C321" s="15" t="s">
        <v>34</v>
      </c>
      <c r="D321" s="8" t="s">
        <v>42</v>
      </c>
      <c r="E321" s="9">
        <v>0.71180555555555547</v>
      </c>
      <c r="F321" s="9">
        <v>0.76874999999999993</v>
      </c>
      <c r="G321" s="8" t="s">
        <v>43</v>
      </c>
      <c r="H321" s="8" t="s">
        <v>43</v>
      </c>
      <c r="I321" s="8" t="s">
        <v>43</v>
      </c>
      <c r="J321" s="8" t="s">
        <v>43</v>
      </c>
      <c r="K321" s="8" t="s">
        <v>43</v>
      </c>
      <c r="L321" s="8" t="s">
        <v>43</v>
      </c>
      <c r="M321" s="8" t="s">
        <v>22</v>
      </c>
      <c r="N321" s="8" t="s">
        <v>43</v>
      </c>
      <c r="O321" s="8" t="s">
        <v>43</v>
      </c>
      <c r="P321" s="8" t="s">
        <v>43</v>
      </c>
      <c r="Q321" s="8" t="s">
        <v>43</v>
      </c>
      <c r="R321" s="8" t="s">
        <v>43</v>
      </c>
      <c r="S321" s="8" t="s">
        <v>43</v>
      </c>
      <c r="T321" s="8" t="s">
        <v>22</v>
      </c>
      <c r="U321" s="8" t="s">
        <v>43</v>
      </c>
      <c r="V321" s="8" t="s">
        <v>22</v>
      </c>
      <c r="W321" s="8" t="s">
        <v>43</v>
      </c>
      <c r="X321" s="8" t="s">
        <v>43</v>
      </c>
      <c r="Y321" s="8" t="s">
        <v>43</v>
      </c>
      <c r="Z321" s="8" t="s">
        <v>43</v>
      </c>
      <c r="AA321" s="8" t="s">
        <v>22</v>
      </c>
      <c r="AB321" s="8" t="s">
        <v>43</v>
      </c>
      <c r="AC321" s="8" t="s">
        <v>43</v>
      </c>
      <c r="AD321" s="8" t="s">
        <v>43</v>
      </c>
      <c r="AE321" s="8" t="s">
        <v>43</v>
      </c>
      <c r="AF321" s="8" t="s">
        <v>43</v>
      </c>
      <c r="AG321" s="8" t="s">
        <v>43</v>
      </c>
      <c r="AH321" s="8" t="s">
        <v>22</v>
      </c>
      <c r="AI321" s="8" t="s">
        <v>43</v>
      </c>
      <c r="AJ321" s="8" t="s">
        <v>43</v>
      </c>
      <c r="AK321" s="8"/>
      <c r="AL321" s="8">
        <v>82</v>
      </c>
      <c r="AM321" s="8">
        <v>332</v>
      </c>
      <c r="AN321" s="8">
        <v>8</v>
      </c>
      <c r="AO321" s="10">
        <f t="shared" si="8"/>
        <v>1.4826388888888888</v>
      </c>
      <c r="AQ321" s="8">
        <v>81</v>
      </c>
      <c r="AR321" s="8" t="str">
        <f t="shared" si="9"/>
        <v>0920MEMATL1705</v>
      </c>
      <c r="AS321" s="8">
        <f>VLOOKUP(AR321,[1]DATA!AR:AS,2,0)</f>
        <v>4</v>
      </c>
    </row>
    <row r="322" spans="1:45" ht="15" customHeight="1" x14ac:dyDescent="0.2">
      <c r="A322" s="7">
        <v>1623</v>
      </c>
      <c r="B322" s="8" t="s">
        <v>74</v>
      </c>
      <c r="C322" s="8" t="s">
        <v>34</v>
      </c>
      <c r="D322" s="8">
        <v>717</v>
      </c>
      <c r="E322" s="9">
        <v>0.71527777777777779</v>
      </c>
      <c r="F322" s="9">
        <v>0.77638888888888891</v>
      </c>
      <c r="G322" s="8" t="s">
        <v>22</v>
      </c>
      <c r="H322" s="8" t="s">
        <v>22</v>
      </c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>
        <v>88</v>
      </c>
      <c r="AM322" s="8">
        <v>448</v>
      </c>
      <c r="AN322" s="8">
        <v>8</v>
      </c>
      <c r="AO322" s="10">
        <f t="shared" ref="AO322:AO385" si="10">E322-TIME(5,30,0)+1</f>
        <v>1.4861111111111112</v>
      </c>
      <c r="AR322" s="8" t="str">
        <f t="shared" ref="AR322:AR385" si="11">TEXT(A322,"0000")&amp;B322&amp;C322&amp;TEXT(E322,"hhmm")</f>
        <v>1623BTRATL1710</v>
      </c>
      <c r="AS322" s="8">
        <f>VLOOKUP(AR322,[1]DATA!AR:AS,2,0)</f>
        <v>5</v>
      </c>
    </row>
    <row r="323" spans="1:45" ht="15" customHeight="1" x14ac:dyDescent="0.2">
      <c r="A323" s="7">
        <v>1867</v>
      </c>
      <c r="B323" s="8" t="s">
        <v>34</v>
      </c>
      <c r="C323" s="8" t="s">
        <v>74</v>
      </c>
      <c r="D323" s="8">
        <v>717</v>
      </c>
      <c r="E323" s="9">
        <v>0.73611111111111116</v>
      </c>
      <c r="F323" s="9">
        <v>0.7993055555555556</v>
      </c>
      <c r="G323" s="8" t="s">
        <v>22</v>
      </c>
      <c r="H323" s="8" t="s">
        <v>22</v>
      </c>
      <c r="I323" s="8" t="s">
        <v>22</v>
      </c>
      <c r="J323" s="8" t="s">
        <v>22</v>
      </c>
      <c r="K323" s="8" t="s">
        <v>22</v>
      </c>
      <c r="L323" s="8" t="s">
        <v>22</v>
      </c>
      <c r="M323" s="8"/>
      <c r="N323" s="8" t="s">
        <v>22</v>
      </c>
      <c r="O323" s="8" t="s">
        <v>22</v>
      </c>
      <c r="P323" s="8" t="s">
        <v>22</v>
      </c>
      <c r="Q323" s="8" t="s">
        <v>22</v>
      </c>
      <c r="R323" s="8" t="s">
        <v>22</v>
      </c>
      <c r="S323" s="8" t="s">
        <v>22</v>
      </c>
      <c r="T323" s="8"/>
      <c r="U323" s="8" t="s">
        <v>22</v>
      </c>
      <c r="V323" s="8" t="s">
        <v>22</v>
      </c>
      <c r="W323" s="8" t="s">
        <v>22</v>
      </c>
      <c r="X323" s="8" t="s">
        <v>22</v>
      </c>
      <c r="Y323" s="8" t="s">
        <v>22</v>
      </c>
      <c r="Z323" s="8" t="s">
        <v>22</v>
      </c>
      <c r="AA323" s="8"/>
      <c r="AB323" s="8" t="s">
        <v>22</v>
      </c>
      <c r="AC323" s="8" t="s">
        <v>22</v>
      </c>
      <c r="AD323" s="8" t="s">
        <v>22</v>
      </c>
      <c r="AE323" s="8" t="s">
        <v>22</v>
      </c>
      <c r="AF323" s="8" t="s">
        <v>22</v>
      </c>
      <c r="AG323" s="8" t="s">
        <v>22</v>
      </c>
      <c r="AH323" s="8"/>
      <c r="AI323" s="8" t="s">
        <v>22</v>
      </c>
      <c r="AJ323" s="8" t="s">
        <v>22</v>
      </c>
      <c r="AK323" s="8"/>
      <c r="AL323" s="8">
        <v>91</v>
      </c>
      <c r="AM323" s="8">
        <v>448</v>
      </c>
      <c r="AN323" s="8">
        <v>8</v>
      </c>
      <c r="AO323" s="10">
        <f t="shared" si="10"/>
        <v>1.5069444444444446</v>
      </c>
      <c r="AR323" s="8" t="str">
        <f t="shared" si="11"/>
        <v>1867ATLBTR1740</v>
      </c>
      <c r="AS323" s="8">
        <f>VLOOKUP(AR323,[1]DATA!AR:AS,2,0)</f>
        <v>5</v>
      </c>
    </row>
    <row r="324" spans="1:45" ht="15" customHeight="1" x14ac:dyDescent="0.2">
      <c r="A324" s="7">
        <v>1872</v>
      </c>
      <c r="B324" s="8" t="s">
        <v>34</v>
      </c>
      <c r="C324" s="8" t="s">
        <v>73</v>
      </c>
      <c r="D324" s="8" t="s">
        <v>42</v>
      </c>
      <c r="E324" s="9">
        <v>0.75208333333333333</v>
      </c>
      <c r="F324" s="9">
        <v>0.79166666666666663</v>
      </c>
      <c r="G324" s="8" t="s">
        <v>43</v>
      </c>
      <c r="H324" s="8" t="s">
        <v>43</v>
      </c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>
        <v>57</v>
      </c>
      <c r="AM324" s="8">
        <v>106</v>
      </c>
      <c r="AN324" s="8">
        <v>8</v>
      </c>
      <c r="AO324" s="10">
        <f t="shared" si="10"/>
        <v>1.5229166666666667</v>
      </c>
      <c r="AR324" s="8" t="str">
        <f t="shared" si="11"/>
        <v>1872ATLCHA1803</v>
      </c>
      <c r="AS324" s="8">
        <f>VLOOKUP(AR324,[1]DATA!AR:AS,2,0)</f>
        <v>4</v>
      </c>
    </row>
    <row r="325" spans="1:45" ht="15" customHeight="1" x14ac:dyDescent="0.2">
      <c r="A325" s="7">
        <v>1567</v>
      </c>
      <c r="B325" s="8" t="s">
        <v>55</v>
      </c>
      <c r="C325" s="8" t="s">
        <v>46</v>
      </c>
      <c r="D325" s="8">
        <v>717</v>
      </c>
      <c r="E325" s="9">
        <v>0.75208333333333333</v>
      </c>
      <c r="F325" s="9">
        <v>0.875</v>
      </c>
      <c r="G325" s="8" t="s">
        <v>22</v>
      </c>
      <c r="H325" s="8" t="s">
        <v>22</v>
      </c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>
        <v>177</v>
      </c>
      <c r="AM325" s="8">
        <v>1149</v>
      </c>
      <c r="AN325" s="8">
        <v>8</v>
      </c>
      <c r="AO325" s="10">
        <f t="shared" si="10"/>
        <v>1.5229166666666667</v>
      </c>
      <c r="AR325" s="8" t="str">
        <f t="shared" si="11"/>
        <v>1567AUSDTW1803</v>
      </c>
      <c r="AS325" s="8">
        <f>VLOOKUP(AR325,[1]DATA!AR:AS,2,0)</f>
        <v>3.5</v>
      </c>
    </row>
    <row r="326" spans="1:45" ht="15" customHeight="1" x14ac:dyDescent="0.2">
      <c r="A326" s="7">
        <v>2291</v>
      </c>
      <c r="B326" s="8" t="s">
        <v>55</v>
      </c>
      <c r="C326" s="8" t="s">
        <v>46</v>
      </c>
      <c r="D326" s="8">
        <v>717</v>
      </c>
      <c r="E326" s="9">
        <v>0.75347222222222221</v>
      </c>
      <c r="F326" s="9">
        <v>0.875</v>
      </c>
      <c r="G326" s="8"/>
      <c r="H326" s="8"/>
      <c r="I326" s="8" t="s">
        <v>22</v>
      </c>
      <c r="J326" s="8" t="s">
        <v>22</v>
      </c>
      <c r="K326" s="8" t="s">
        <v>22</v>
      </c>
      <c r="L326" s="8" t="s">
        <v>22</v>
      </c>
      <c r="M326" s="8"/>
      <c r="N326" s="8" t="s">
        <v>22</v>
      </c>
      <c r="O326" s="8" t="s">
        <v>22</v>
      </c>
      <c r="P326" s="8" t="s">
        <v>22</v>
      </c>
      <c r="Q326" s="8" t="s">
        <v>22</v>
      </c>
      <c r="R326" s="8" t="s">
        <v>22</v>
      </c>
      <c r="S326" s="8" t="s">
        <v>22</v>
      </c>
      <c r="T326" s="8"/>
      <c r="U326" s="8"/>
      <c r="V326" s="8" t="s">
        <v>22</v>
      </c>
      <c r="W326" s="8" t="s">
        <v>22</v>
      </c>
      <c r="X326" s="8" t="s">
        <v>22</v>
      </c>
      <c r="Y326" s="8" t="s">
        <v>22</v>
      </c>
      <c r="Z326" s="8" t="s">
        <v>22</v>
      </c>
      <c r="AA326" s="8"/>
      <c r="AB326" s="8" t="s">
        <v>22</v>
      </c>
      <c r="AC326" s="8" t="s">
        <v>22</v>
      </c>
      <c r="AD326" s="8" t="s">
        <v>22</v>
      </c>
      <c r="AE326" s="8" t="s">
        <v>22</v>
      </c>
      <c r="AF326" s="8" t="s">
        <v>22</v>
      </c>
      <c r="AG326" s="8" t="s">
        <v>22</v>
      </c>
      <c r="AH326" s="8"/>
      <c r="AI326" s="8" t="s">
        <v>22</v>
      </c>
      <c r="AJ326" s="8" t="s">
        <v>22</v>
      </c>
      <c r="AK326" s="8"/>
      <c r="AL326" s="8">
        <v>175</v>
      </c>
      <c r="AM326" s="8">
        <v>1149</v>
      </c>
      <c r="AN326" s="8">
        <v>8</v>
      </c>
      <c r="AO326" s="10">
        <f t="shared" si="10"/>
        <v>1.5243055555555556</v>
      </c>
      <c r="AR326" s="8" t="str">
        <f t="shared" si="11"/>
        <v>2291AUSDTW1805</v>
      </c>
      <c r="AS326" s="8">
        <f>VLOOKUP(AR326,[1]DATA!AR:AS,2,0)</f>
        <v>3.5</v>
      </c>
    </row>
    <row r="327" spans="1:45" ht="15" customHeight="1" x14ac:dyDescent="0.2">
      <c r="A327" s="7">
        <v>1411</v>
      </c>
      <c r="B327" s="8" t="s">
        <v>34</v>
      </c>
      <c r="C327" s="8" t="s">
        <v>73</v>
      </c>
      <c r="D327" s="8" t="s">
        <v>42</v>
      </c>
      <c r="E327" s="9">
        <v>0.75624999999999998</v>
      </c>
      <c r="F327" s="9">
        <v>0.79236111111111107</v>
      </c>
      <c r="G327" s="8"/>
      <c r="H327" s="8"/>
      <c r="I327" s="8" t="s">
        <v>43</v>
      </c>
      <c r="J327" s="8" t="s">
        <v>43</v>
      </c>
      <c r="K327" s="8" t="s">
        <v>43</v>
      </c>
      <c r="L327" s="8" t="s">
        <v>43</v>
      </c>
      <c r="M327" s="8"/>
      <c r="N327" s="8"/>
      <c r="O327" s="8" t="s">
        <v>43</v>
      </c>
      <c r="P327" s="8" t="s">
        <v>43</v>
      </c>
      <c r="Q327" s="8" t="s">
        <v>43</v>
      </c>
      <c r="R327" s="8" t="s">
        <v>43</v>
      </c>
      <c r="S327" s="8" t="s">
        <v>43</v>
      </c>
      <c r="T327" s="8"/>
      <c r="U327" s="8"/>
      <c r="V327" s="8" t="s">
        <v>43</v>
      </c>
      <c r="W327" s="8" t="s">
        <v>43</v>
      </c>
      <c r="X327" s="8" t="s">
        <v>43</v>
      </c>
      <c r="Y327" s="8" t="s">
        <v>43</v>
      </c>
      <c r="Z327" s="8" t="s">
        <v>43</v>
      </c>
      <c r="AA327" s="8"/>
      <c r="AB327" s="8"/>
      <c r="AC327" s="8" t="s">
        <v>43</v>
      </c>
      <c r="AD327" s="8" t="s">
        <v>43</v>
      </c>
      <c r="AE327" s="8" t="s">
        <v>43</v>
      </c>
      <c r="AF327" s="8" t="s">
        <v>43</v>
      </c>
      <c r="AG327" s="8" t="s">
        <v>43</v>
      </c>
      <c r="AH327" s="8"/>
      <c r="AI327" s="8"/>
      <c r="AJ327" s="8" t="s">
        <v>43</v>
      </c>
      <c r="AK327" s="8"/>
      <c r="AL327" s="8">
        <v>52</v>
      </c>
      <c r="AM327" s="8">
        <v>106</v>
      </c>
      <c r="AN327" s="8">
        <v>8</v>
      </c>
      <c r="AO327" s="10">
        <f t="shared" si="10"/>
        <v>1.5270833333333333</v>
      </c>
      <c r="AR327" s="8" t="str">
        <f t="shared" si="11"/>
        <v>1411ATLCHA1809</v>
      </c>
      <c r="AS327" s="8">
        <f>VLOOKUP(AR327,[1]DATA!AR:AS,2,0)</f>
        <v>4</v>
      </c>
    </row>
    <row r="328" spans="1:45" ht="15" customHeight="1" x14ac:dyDescent="0.2">
      <c r="A328" s="7">
        <v>1951</v>
      </c>
      <c r="B328" s="8" t="s">
        <v>34</v>
      </c>
      <c r="C328" s="8" t="s">
        <v>67</v>
      </c>
      <c r="D328" s="8" t="s">
        <v>29</v>
      </c>
      <c r="E328" s="9">
        <v>0.75902777777777775</v>
      </c>
      <c r="F328" s="9">
        <v>0.82430555555555562</v>
      </c>
      <c r="G328" s="8"/>
      <c r="H328" s="8"/>
      <c r="I328" s="8">
        <v>7</v>
      </c>
      <c r="J328" s="8" t="s">
        <v>43</v>
      </c>
      <c r="K328" s="8">
        <v>7</v>
      </c>
      <c r="L328" s="8" t="s">
        <v>43</v>
      </c>
      <c r="M328" s="8" t="s">
        <v>43</v>
      </c>
      <c r="N328" s="8">
        <v>7</v>
      </c>
      <c r="O328" s="8">
        <v>7</v>
      </c>
      <c r="P328" s="8">
        <v>7</v>
      </c>
      <c r="Q328" s="8">
        <v>7</v>
      </c>
      <c r="R328" s="8">
        <v>7</v>
      </c>
      <c r="S328" s="8">
        <v>7</v>
      </c>
      <c r="T328" s="8"/>
      <c r="U328" s="8">
        <v>7</v>
      </c>
      <c r="V328" s="8">
        <v>7</v>
      </c>
      <c r="W328" s="8">
        <v>7</v>
      </c>
      <c r="X328" s="8">
        <v>7</v>
      </c>
      <c r="Y328" s="8">
        <v>7</v>
      </c>
      <c r="Z328" s="8">
        <v>7</v>
      </c>
      <c r="AA328" s="8"/>
      <c r="AB328" s="8">
        <v>7</v>
      </c>
      <c r="AC328" s="8">
        <v>7</v>
      </c>
      <c r="AD328" s="8">
        <v>7</v>
      </c>
      <c r="AE328" s="8">
        <v>7</v>
      </c>
      <c r="AF328" s="8">
        <v>7</v>
      </c>
      <c r="AG328" s="8">
        <v>7</v>
      </c>
      <c r="AH328" s="8" t="s">
        <v>43</v>
      </c>
      <c r="AI328" s="8">
        <v>7</v>
      </c>
      <c r="AJ328" s="8">
        <v>7</v>
      </c>
      <c r="AK328" s="8"/>
      <c r="AL328" s="8">
        <v>94</v>
      </c>
      <c r="AM328" s="8">
        <v>425</v>
      </c>
      <c r="AN328" s="8">
        <v>8</v>
      </c>
      <c r="AO328" s="10">
        <f t="shared" si="10"/>
        <v>1.5298611111111111</v>
      </c>
      <c r="AR328" s="8" t="str">
        <f t="shared" si="11"/>
        <v>1951ATLMSY1813</v>
      </c>
      <c r="AS328" s="8">
        <f>VLOOKUP(AR328,[1]DATA!AR:AS,2,0)</f>
        <v>5</v>
      </c>
    </row>
    <row r="329" spans="1:45" ht="15" customHeight="1" x14ac:dyDescent="0.2">
      <c r="A329" s="7">
        <v>732</v>
      </c>
      <c r="B329" s="8" t="s">
        <v>34</v>
      </c>
      <c r="C329" s="8" t="s">
        <v>67</v>
      </c>
      <c r="D329" s="8" t="s">
        <v>42</v>
      </c>
      <c r="E329" s="9">
        <v>0.76111111111111107</v>
      </c>
      <c r="F329" s="9">
        <v>0.82708333333333339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 t="s">
        <v>43</v>
      </c>
      <c r="U329" s="8"/>
      <c r="V329" s="8"/>
      <c r="W329" s="8"/>
      <c r="X329" s="8"/>
      <c r="Y329" s="8"/>
      <c r="Z329" s="8"/>
      <c r="AA329" s="8" t="s">
        <v>43</v>
      </c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>
        <v>95</v>
      </c>
      <c r="AM329" s="8">
        <v>425</v>
      </c>
      <c r="AN329" s="8">
        <v>8</v>
      </c>
      <c r="AO329" s="10">
        <f t="shared" si="10"/>
        <v>1.5319444444444446</v>
      </c>
      <c r="AR329" s="8" t="str">
        <f t="shared" si="11"/>
        <v>0732ATLMSY1816</v>
      </c>
      <c r="AS329" s="8">
        <f>VLOOKUP(AR329,[1]DATA!AR:AS,2,0)</f>
        <v>5</v>
      </c>
    </row>
    <row r="330" spans="1:45" ht="15" customHeight="1" x14ac:dyDescent="0.2">
      <c r="A330" s="7">
        <v>2766</v>
      </c>
      <c r="B330" s="8" t="s">
        <v>34</v>
      </c>
      <c r="C330" s="8" t="s">
        <v>67</v>
      </c>
      <c r="D330" s="8" t="s">
        <v>29</v>
      </c>
      <c r="E330" s="9">
        <v>0.76250000000000007</v>
      </c>
      <c r="F330" s="9">
        <v>0.83333333333333337</v>
      </c>
      <c r="G330" s="8" t="s">
        <v>43</v>
      </c>
      <c r="H330" s="8">
        <v>7</v>
      </c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>
        <v>102</v>
      </c>
      <c r="AM330" s="8">
        <v>425</v>
      </c>
      <c r="AN330" s="8">
        <v>8</v>
      </c>
      <c r="AO330" s="10">
        <f t="shared" si="10"/>
        <v>1.5333333333333334</v>
      </c>
      <c r="AR330" s="8" t="str">
        <f t="shared" si="11"/>
        <v>2766ATLMSY1818</v>
      </c>
      <c r="AS330" s="8">
        <f>VLOOKUP(AR330,[1]DATA!AR:AS,2,0)</f>
        <v>5</v>
      </c>
    </row>
    <row r="331" spans="1:45" ht="15" customHeight="1" x14ac:dyDescent="0.2">
      <c r="A331" s="7">
        <v>134</v>
      </c>
      <c r="B331" s="8" t="s">
        <v>45</v>
      </c>
      <c r="C331" s="8" t="s">
        <v>46</v>
      </c>
      <c r="D331" s="8" t="s">
        <v>42</v>
      </c>
      <c r="E331" s="9">
        <v>0.78819444444444453</v>
      </c>
      <c r="F331" s="9">
        <v>0.8534722222222223</v>
      </c>
      <c r="G331" s="8" t="s">
        <v>22</v>
      </c>
      <c r="H331" s="8" t="s">
        <v>22</v>
      </c>
      <c r="I331" s="8" t="s">
        <v>43</v>
      </c>
      <c r="J331" s="8" t="s">
        <v>43</v>
      </c>
      <c r="K331" s="8" t="s">
        <v>43</v>
      </c>
      <c r="L331" s="8" t="s">
        <v>43</v>
      </c>
      <c r="M331" s="8"/>
      <c r="N331" s="8" t="s">
        <v>43</v>
      </c>
      <c r="O331" s="8" t="s">
        <v>43</v>
      </c>
      <c r="P331" s="8" t="s">
        <v>43</v>
      </c>
      <c r="Q331" s="8" t="s">
        <v>43</v>
      </c>
      <c r="R331" s="8" t="s">
        <v>43</v>
      </c>
      <c r="S331" s="8" t="s">
        <v>43</v>
      </c>
      <c r="T331" s="8"/>
      <c r="U331" s="8" t="s">
        <v>43</v>
      </c>
      <c r="V331" s="8" t="s">
        <v>43</v>
      </c>
      <c r="W331" s="8" t="s">
        <v>43</v>
      </c>
      <c r="X331" s="8"/>
      <c r="Y331" s="8" t="s">
        <v>43</v>
      </c>
      <c r="Z331" s="8" t="s">
        <v>43</v>
      </c>
      <c r="AA331" s="8"/>
      <c r="AB331" s="8" t="s">
        <v>43</v>
      </c>
      <c r="AC331" s="8" t="s">
        <v>43</v>
      </c>
      <c r="AD331" s="8" t="s">
        <v>43</v>
      </c>
      <c r="AE331" s="8" t="s">
        <v>43</v>
      </c>
      <c r="AF331" s="8" t="s">
        <v>43</v>
      </c>
      <c r="AG331" s="8" t="s">
        <v>43</v>
      </c>
      <c r="AH331" s="8"/>
      <c r="AI331" s="8" t="s">
        <v>43</v>
      </c>
      <c r="AJ331" s="8" t="s">
        <v>43</v>
      </c>
      <c r="AK331" s="8"/>
      <c r="AL331" s="8">
        <v>94</v>
      </c>
      <c r="AM331" s="8">
        <v>456</v>
      </c>
      <c r="AN331" s="8">
        <v>8</v>
      </c>
      <c r="AO331" s="10">
        <f t="shared" si="10"/>
        <v>1.5590277777777779</v>
      </c>
      <c r="AR331" s="8" t="str">
        <f t="shared" si="11"/>
        <v>0134BNADTW1855</v>
      </c>
      <c r="AS331" s="8">
        <f>VLOOKUP(AR331,[1]DATA!AR:AS,2,0)</f>
        <v>2.5</v>
      </c>
    </row>
    <row r="332" spans="1:45" ht="15" customHeight="1" x14ac:dyDescent="0.2">
      <c r="A332" s="7">
        <v>1667</v>
      </c>
      <c r="B332" s="8" t="s">
        <v>45</v>
      </c>
      <c r="C332" s="8" t="s">
        <v>46</v>
      </c>
      <c r="D332" s="8" t="s">
        <v>42</v>
      </c>
      <c r="E332" s="9">
        <v>0.78819444444444453</v>
      </c>
      <c r="F332" s="9">
        <v>0.8534722222222223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 t="s">
        <v>43</v>
      </c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>
        <v>94</v>
      </c>
      <c r="AM332" s="8">
        <v>456</v>
      </c>
      <c r="AN332" s="8">
        <v>8</v>
      </c>
      <c r="AO332" s="10">
        <f t="shared" si="10"/>
        <v>1.5590277777777779</v>
      </c>
      <c r="AR332" s="8" t="str">
        <f t="shared" si="11"/>
        <v>1667BNADTW1855</v>
      </c>
      <c r="AS332" s="8">
        <f>VLOOKUP(AR332,[1]DATA!AR:AS,2,0)</f>
        <v>2.5</v>
      </c>
    </row>
    <row r="333" spans="1:45" ht="15" customHeight="1" x14ac:dyDescent="0.2">
      <c r="A333" s="15">
        <v>1281</v>
      </c>
      <c r="B333" s="15" t="s">
        <v>34</v>
      </c>
      <c r="C333" s="15" t="s">
        <v>72</v>
      </c>
      <c r="D333" s="8" t="s">
        <v>42</v>
      </c>
      <c r="E333" s="9">
        <v>0.79236111111111107</v>
      </c>
      <c r="F333" s="9">
        <v>0.85</v>
      </c>
      <c r="G333" s="8" t="s">
        <v>43</v>
      </c>
      <c r="H333" s="8" t="s">
        <v>43</v>
      </c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>
        <v>83</v>
      </c>
      <c r="AM333" s="8">
        <v>332</v>
      </c>
      <c r="AN333" s="8">
        <v>8</v>
      </c>
      <c r="AO333" s="10">
        <f t="shared" si="10"/>
        <v>1.5631944444444446</v>
      </c>
      <c r="AQ333" s="8">
        <v>81</v>
      </c>
      <c r="AR333" s="8" t="str">
        <f t="shared" si="11"/>
        <v>1281ATLMEM1901</v>
      </c>
      <c r="AS333" s="8">
        <f>VLOOKUP(AR333,[1]DATA!AR:AS,2,0)</f>
        <v>4</v>
      </c>
    </row>
    <row r="334" spans="1:45" ht="15" customHeight="1" x14ac:dyDescent="0.2">
      <c r="A334" s="7">
        <v>1119</v>
      </c>
      <c r="B334" s="7" t="s">
        <v>67</v>
      </c>
      <c r="C334" s="7" t="s">
        <v>34</v>
      </c>
      <c r="D334" s="8" t="s">
        <v>29</v>
      </c>
      <c r="E334" s="9">
        <v>0.80555555555555547</v>
      </c>
      <c r="F334" s="9">
        <v>0.86597222222222225</v>
      </c>
      <c r="G334" s="8" t="s">
        <v>43</v>
      </c>
      <c r="H334" s="8" t="s">
        <v>43</v>
      </c>
      <c r="I334" s="8">
        <v>7</v>
      </c>
      <c r="J334" s="8">
        <v>7</v>
      </c>
      <c r="K334" s="8">
        <v>7</v>
      </c>
      <c r="L334" s="8">
        <v>7</v>
      </c>
      <c r="M334" s="8" t="s">
        <v>43</v>
      </c>
      <c r="N334" s="8">
        <v>7</v>
      </c>
      <c r="O334" s="8">
        <v>7</v>
      </c>
      <c r="P334" s="8">
        <v>7</v>
      </c>
      <c r="Q334" s="8">
        <v>7</v>
      </c>
      <c r="R334" s="8">
        <v>7</v>
      </c>
      <c r="S334" s="8">
        <v>7</v>
      </c>
      <c r="T334" s="8" t="s">
        <v>43</v>
      </c>
      <c r="U334" s="8">
        <v>7</v>
      </c>
      <c r="V334" s="8">
        <v>7</v>
      </c>
      <c r="W334" s="8">
        <v>7</v>
      </c>
      <c r="X334" s="8">
        <v>7</v>
      </c>
      <c r="Y334" s="8">
        <v>7</v>
      </c>
      <c r="Z334" s="8">
        <v>7</v>
      </c>
      <c r="AA334" s="8" t="s">
        <v>43</v>
      </c>
      <c r="AB334" s="8">
        <v>7</v>
      </c>
      <c r="AC334" s="8">
        <v>7</v>
      </c>
      <c r="AD334" s="8">
        <v>7</v>
      </c>
      <c r="AE334" s="8">
        <v>7</v>
      </c>
      <c r="AF334" s="8">
        <v>7</v>
      </c>
      <c r="AG334" s="8">
        <v>7</v>
      </c>
      <c r="AH334" s="8" t="s">
        <v>43</v>
      </c>
      <c r="AI334" s="8">
        <v>7</v>
      </c>
      <c r="AJ334" s="8">
        <v>7</v>
      </c>
      <c r="AK334" s="8"/>
      <c r="AL334" s="8">
        <v>87</v>
      </c>
      <c r="AM334" s="8">
        <v>425</v>
      </c>
      <c r="AN334" s="8">
        <v>8</v>
      </c>
      <c r="AO334" s="10">
        <f t="shared" si="10"/>
        <v>1.5763888888888888</v>
      </c>
      <c r="AR334" s="8" t="str">
        <f t="shared" si="11"/>
        <v>1119MSYATL1920</v>
      </c>
      <c r="AS334" s="8">
        <f>VLOOKUP(AR334,[1]DATA!AR:AS,2,0)</f>
        <v>5</v>
      </c>
    </row>
    <row r="335" spans="1:45" ht="15" customHeight="1" x14ac:dyDescent="0.2">
      <c r="A335" s="7">
        <v>661</v>
      </c>
      <c r="B335" s="8" t="s">
        <v>46</v>
      </c>
      <c r="C335" s="8" t="s">
        <v>45</v>
      </c>
      <c r="D335" s="8" t="s">
        <v>37</v>
      </c>
      <c r="E335" s="9">
        <v>0.80902777777777779</v>
      </c>
      <c r="F335" s="9">
        <v>0.87777777777777777</v>
      </c>
      <c r="G335" s="8">
        <v>9</v>
      </c>
      <c r="H335" s="8">
        <v>9</v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>
        <v>99</v>
      </c>
      <c r="AM335" s="8">
        <v>456</v>
      </c>
      <c r="AN335" s="8">
        <v>8</v>
      </c>
      <c r="AO335" s="10">
        <f t="shared" si="10"/>
        <v>1.5798611111111112</v>
      </c>
      <c r="AR335" s="8" t="str">
        <f t="shared" si="11"/>
        <v>0661DTWBNA1925</v>
      </c>
      <c r="AS335" s="8">
        <f>VLOOKUP(AR335,[1]DATA!AR:AS,2,0)</f>
        <v>2.5</v>
      </c>
    </row>
    <row r="336" spans="1:45" ht="15" customHeight="1" x14ac:dyDescent="0.2">
      <c r="A336" s="7">
        <v>2043</v>
      </c>
      <c r="B336" s="7" t="s">
        <v>46</v>
      </c>
      <c r="C336" s="7" t="s">
        <v>14</v>
      </c>
      <c r="D336" s="8" t="s">
        <v>16</v>
      </c>
      <c r="E336" s="9">
        <v>0.47222222222222227</v>
      </c>
      <c r="F336" s="9">
        <v>0.53333333333333333</v>
      </c>
      <c r="G336" s="8"/>
      <c r="H336" s="8" t="s">
        <v>17</v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>
        <v>88</v>
      </c>
      <c r="AM336" s="8">
        <v>235</v>
      </c>
      <c r="AN336" s="8">
        <v>9</v>
      </c>
      <c r="AO336" s="10">
        <f t="shared" si="10"/>
        <v>1.2430555555555556</v>
      </c>
      <c r="AP336"/>
      <c r="AR336" s="8" t="str">
        <f t="shared" si="11"/>
        <v>2043DTWORD1120</v>
      </c>
      <c r="AS336" s="8">
        <f>VLOOKUP(AR336,[1]DATA!AR:AS,2,0)</f>
        <v>6.5</v>
      </c>
    </row>
    <row r="337" spans="1:45" ht="15" customHeight="1" x14ac:dyDescent="0.2">
      <c r="A337" s="7">
        <v>2595</v>
      </c>
      <c r="B337" s="7" t="s">
        <v>46</v>
      </c>
      <c r="C337" s="7" t="s">
        <v>14</v>
      </c>
      <c r="D337" s="8">
        <v>717</v>
      </c>
      <c r="E337" s="9">
        <v>0.47222222222222227</v>
      </c>
      <c r="F337" s="9">
        <v>0.53541666666666665</v>
      </c>
      <c r="G337" s="8" t="s">
        <v>22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>
        <v>91</v>
      </c>
      <c r="AM337" s="8">
        <v>235</v>
      </c>
      <c r="AN337" s="8">
        <v>9</v>
      </c>
      <c r="AO337" s="10">
        <f t="shared" si="10"/>
        <v>1.2430555555555556</v>
      </c>
      <c r="AP337"/>
      <c r="AR337" s="8" t="str">
        <f t="shared" si="11"/>
        <v>2595DTWORD1120</v>
      </c>
      <c r="AS337" s="8">
        <f>VLOOKUP(AR337,[1]DATA!AR:AS,2,0)</f>
        <v>6.5</v>
      </c>
    </row>
    <row r="338" spans="1:45" ht="15" customHeight="1" x14ac:dyDescent="0.2">
      <c r="A338" s="7">
        <v>1565</v>
      </c>
      <c r="B338" s="8" t="s">
        <v>36</v>
      </c>
      <c r="C338" s="8" t="s">
        <v>34</v>
      </c>
      <c r="D338" s="8" t="s">
        <v>49</v>
      </c>
      <c r="E338" s="9">
        <v>0.47222222222222227</v>
      </c>
      <c r="F338" s="9">
        <v>0.57430555555555551</v>
      </c>
      <c r="G338" s="8" t="s">
        <v>48</v>
      </c>
      <c r="H338" s="8" t="s">
        <v>48</v>
      </c>
      <c r="I338" s="8" t="s">
        <v>39</v>
      </c>
      <c r="J338" s="8" t="s">
        <v>39</v>
      </c>
      <c r="K338" s="8" t="s">
        <v>39</v>
      </c>
      <c r="L338" s="8" t="s">
        <v>39</v>
      </c>
      <c r="M338" s="8" t="s">
        <v>39</v>
      </c>
      <c r="N338" s="8" t="s">
        <v>39</v>
      </c>
      <c r="O338" s="8" t="s">
        <v>39</v>
      </c>
      <c r="P338" s="8" t="s">
        <v>39</v>
      </c>
      <c r="Q338" s="8" t="s">
        <v>39</v>
      </c>
      <c r="R338" s="8" t="s">
        <v>39</v>
      </c>
      <c r="S338" s="8" t="s">
        <v>39</v>
      </c>
      <c r="T338" s="8" t="s">
        <v>39</v>
      </c>
      <c r="U338" s="8" t="s">
        <v>39</v>
      </c>
      <c r="V338" s="8" t="s">
        <v>39</v>
      </c>
      <c r="W338" s="8" t="s">
        <v>39</v>
      </c>
      <c r="X338" s="8" t="s">
        <v>39</v>
      </c>
      <c r="Y338" s="8" t="s">
        <v>39</v>
      </c>
      <c r="Z338" s="8" t="s">
        <v>39</v>
      </c>
      <c r="AA338" s="8" t="s">
        <v>40</v>
      </c>
      <c r="AB338" s="8" t="s">
        <v>39</v>
      </c>
      <c r="AC338" s="8" t="s">
        <v>39</v>
      </c>
      <c r="AD338" s="8" t="s">
        <v>39</v>
      </c>
      <c r="AE338" s="8" t="s">
        <v>39</v>
      </c>
      <c r="AF338" s="8" t="s">
        <v>39</v>
      </c>
      <c r="AG338" s="8" t="s">
        <v>39</v>
      </c>
      <c r="AH338" s="8" t="s">
        <v>39</v>
      </c>
      <c r="AI338" s="8" t="s">
        <v>39</v>
      </c>
      <c r="AJ338" s="8" t="s">
        <v>39</v>
      </c>
      <c r="AK338" s="8"/>
      <c r="AL338" s="8">
        <v>147</v>
      </c>
      <c r="AM338" s="8">
        <v>907</v>
      </c>
      <c r="AN338" s="8">
        <v>9</v>
      </c>
      <c r="AO338" s="10">
        <f t="shared" si="10"/>
        <v>1.2430555555555556</v>
      </c>
      <c r="AP338"/>
      <c r="AR338" s="8" t="str">
        <f t="shared" si="11"/>
        <v>1565MSPATL1120</v>
      </c>
      <c r="AS338" s="8">
        <f>VLOOKUP(AR338,[1]DATA!AR:AS,2,0)</f>
        <v>9.5</v>
      </c>
    </row>
    <row r="339" spans="1:45" ht="15" customHeight="1" x14ac:dyDescent="0.2">
      <c r="A339" s="7">
        <v>2220</v>
      </c>
      <c r="B339" s="7" t="s">
        <v>46</v>
      </c>
      <c r="C339" s="7" t="s">
        <v>14</v>
      </c>
      <c r="D339" s="8">
        <v>717</v>
      </c>
      <c r="E339" s="9">
        <v>0.47569444444444442</v>
      </c>
      <c r="F339" s="9">
        <v>0.53749999999999998</v>
      </c>
      <c r="G339" s="8"/>
      <c r="H339" s="8"/>
      <c r="I339" s="8" t="s">
        <v>22</v>
      </c>
      <c r="J339" s="8" t="s">
        <v>22</v>
      </c>
      <c r="K339" s="8" t="s">
        <v>22</v>
      </c>
      <c r="L339" s="8" t="s">
        <v>22</v>
      </c>
      <c r="M339" s="8"/>
      <c r="N339" s="8"/>
      <c r="O339" s="8" t="s">
        <v>22</v>
      </c>
      <c r="P339" s="8" t="s">
        <v>22</v>
      </c>
      <c r="Q339" s="8" t="s">
        <v>22</v>
      </c>
      <c r="R339" s="8" t="s">
        <v>22</v>
      </c>
      <c r="S339" s="8" t="s">
        <v>22</v>
      </c>
      <c r="T339" s="8"/>
      <c r="U339" s="8"/>
      <c r="V339" s="8" t="s">
        <v>22</v>
      </c>
      <c r="W339" s="8" t="s">
        <v>22</v>
      </c>
      <c r="X339" s="8" t="s">
        <v>22</v>
      </c>
      <c r="Y339" s="8" t="s">
        <v>22</v>
      </c>
      <c r="Z339" s="8" t="s">
        <v>22</v>
      </c>
      <c r="AA339" s="8"/>
      <c r="AB339" s="8"/>
      <c r="AC339" s="8" t="s">
        <v>22</v>
      </c>
      <c r="AD339" s="8" t="s">
        <v>22</v>
      </c>
      <c r="AE339" s="8" t="s">
        <v>22</v>
      </c>
      <c r="AF339" s="8" t="s">
        <v>22</v>
      </c>
      <c r="AG339" s="8" t="s">
        <v>22</v>
      </c>
      <c r="AH339" s="8"/>
      <c r="AI339" s="8"/>
      <c r="AJ339" s="8" t="s">
        <v>22</v>
      </c>
      <c r="AK339" s="8"/>
      <c r="AL339" s="8">
        <v>89</v>
      </c>
      <c r="AM339" s="8">
        <v>235</v>
      </c>
      <c r="AN339" s="8">
        <v>9</v>
      </c>
      <c r="AO339" s="10">
        <f t="shared" si="10"/>
        <v>1.2465277777777777</v>
      </c>
      <c r="AP339"/>
      <c r="AR339" s="8" t="str">
        <f t="shared" si="11"/>
        <v>2220DTWORD1125</v>
      </c>
      <c r="AS339" s="8">
        <f>VLOOKUP(AR339,[1]DATA!AR:AS,2,0)</f>
        <v>6.5</v>
      </c>
    </row>
    <row r="340" spans="1:45" ht="15" customHeight="1" x14ac:dyDescent="0.2">
      <c r="A340" s="7">
        <v>883</v>
      </c>
      <c r="B340" s="7" t="s">
        <v>38</v>
      </c>
      <c r="C340" s="7" t="s">
        <v>36</v>
      </c>
      <c r="D340" s="8" t="s">
        <v>37</v>
      </c>
      <c r="E340" s="9">
        <v>0.4770833333333333</v>
      </c>
      <c r="F340" s="9">
        <v>0.54027777777777775</v>
      </c>
      <c r="G340" s="8"/>
      <c r="H340" s="8">
        <v>9</v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>
        <v>86</v>
      </c>
      <c r="AM340" s="8">
        <v>297</v>
      </c>
      <c r="AN340" s="11">
        <v>9</v>
      </c>
      <c r="AO340" s="10">
        <f t="shared" si="10"/>
        <v>1.2479166666666666</v>
      </c>
      <c r="AP340"/>
      <c r="AR340" s="8" t="str">
        <f t="shared" si="11"/>
        <v>0883MKEMSP1127</v>
      </c>
      <c r="AS340" s="8">
        <f>VLOOKUP(AR340,[1]DATA!AR:AS,2,0)</f>
        <v>3.5</v>
      </c>
    </row>
    <row r="341" spans="1:45" ht="15" customHeight="1" x14ac:dyDescent="0.2">
      <c r="A341" s="7">
        <v>1866</v>
      </c>
      <c r="B341" s="7" t="s">
        <v>34</v>
      </c>
      <c r="C341" s="7" t="s">
        <v>36</v>
      </c>
      <c r="D341" s="8" t="s">
        <v>29</v>
      </c>
      <c r="E341" s="9">
        <v>0.48402777777777778</v>
      </c>
      <c r="F341" s="9">
        <v>0.59236111111111112</v>
      </c>
      <c r="G341" s="8" t="s">
        <v>39</v>
      </c>
      <c r="H341" s="8" t="s">
        <v>39</v>
      </c>
      <c r="I341" s="8">
        <v>7</v>
      </c>
      <c r="J341" s="8">
        <v>7</v>
      </c>
      <c r="K341" s="8">
        <v>7</v>
      </c>
      <c r="L341" s="8">
        <v>7</v>
      </c>
      <c r="M341" s="8">
        <v>7</v>
      </c>
      <c r="N341" s="8">
        <v>7</v>
      </c>
      <c r="O341" s="8">
        <v>7</v>
      </c>
      <c r="P341" s="8">
        <v>7</v>
      </c>
      <c r="Q341" s="8">
        <v>7</v>
      </c>
      <c r="R341" s="8">
        <v>7</v>
      </c>
      <c r="S341" s="8">
        <v>7</v>
      </c>
      <c r="T341" s="8">
        <v>7</v>
      </c>
      <c r="U341" s="8">
        <v>7</v>
      </c>
      <c r="V341" s="8">
        <v>7</v>
      </c>
      <c r="W341" s="8">
        <v>7</v>
      </c>
      <c r="X341" s="8">
        <v>7</v>
      </c>
      <c r="Y341" s="8">
        <v>7</v>
      </c>
      <c r="Z341" s="8">
        <v>7</v>
      </c>
      <c r="AA341" s="8">
        <v>7</v>
      </c>
      <c r="AB341" s="8">
        <v>7</v>
      </c>
      <c r="AC341" s="8">
        <v>7</v>
      </c>
      <c r="AD341" s="8">
        <v>7</v>
      </c>
      <c r="AE341" s="8">
        <v>7</v>
      </c>
      <c r="AF341" s="8">
        <v>7</v>
      </c>
      <c r="AG341" s="8">
        <v>7</v>
      </c>
      <c r="AH341" s="8">
        <v>7</v>
      </c>
      <c r="AI341" s="8">
        <v>7</v>
      </c>
      <c r="AJ341" s="8">
        <v>7</v>
      </c>
      <c r="AK341" s="8"/>
      <c r="AL341" s="8">
        <v>156</v>
      </c>
      <c r="AM341" s="8">
        <v>907</v>
      </c>
      <c r="AN341" s="8">
        <v>9</v>
      </c>
      <c r="AO341" s="10">
        <f t="shared" si="10"/>
        <v>1.254861111111111</v>
      </c>
      <c r="AP341"/>
      <c r="AR341" s="8" t="str">
        <f t="shared" si="11"/>
        <v>1866ATLMSP1137</v>
      </c>
      <c r="AS341" s="8">
        <f>VLOOKUP(AR341,[1]DATA!AR:AS,2,0)</f>
        <v>9.5</v>
      </c>
    </row>
    <row r="342" spans="1:45" ht="15" customHeight="1" x14ac:dyDescent="0.2">
      <c r="A342" s="7">
        <v>974</v>
      </c>
      <c r="B342" s="8" t="s">
        <v>36</v>
      </c>
      <c r="C342" s="8" t="s">
        <v>38</v>
      </c>
      <c r="D342" s="8">
        <v>739</v>
      </c>
      <c r="E342" s="9">
        <v>0.49305555555555558</v>
      </c>
      <c r="F342" s="9">
        <v>0.54722222222222217</v>
      </c>
      <c r="G342" s="8"/>
      <c r="H342" s="8"/>
      <c r="I342" s="8" t="s">
        <v>27</v>
      </c>
      <c r="J342" s="8">
        <v>9</v>
      </c>
      <c r="K342" s="8" t="s">
        <v>27</v>
      </c>
      <c r="L342" s="8" t="s">
        <v>27</v>
      </c>
      <c r="M342" s="8"/>
      <c r="N342" s="8"/>
      <c r="O342" s="8" t="s">
        <v>27</v>
      </c>
      <c r="P342" s="8" t="s">
        <v>27</v>
      </c>
      <c r="Q342" s="8" t="s">
        <v>27</v>
      </c>
      <c r="R342" s="8" t="s">
        <v>27</v>
      </c>
      <c r="S342" s="8" t="s">
        <v>27</v>
      </c>
      <c r="T342" s="8"/>
      <c r="U342" s="8"/>
      <c r="V342" s="8" t="s">
        <v>27</v>
      </c>
      <c r="W342" s="8" t="s">
        <v>27</v>
      </c>
      <c r="X342" s="8" t="s">
        <v>27</v>
      </c>
      <c r="Y342" s="8" t="s">
        <v>27</v>
      </c>
      <c r="Z342" s="8" t="s">
        <v>27</v>
      </c>
      <c r="AA342" s="8"/>
      <c r="AB342" s="8"/>
      <c r="AC342" s="8" t="s">
        <v>27</v>
      </c>
      <c r="AD342" s="8" t="s">
        <v>27</v>
      </c>
      <c r="AE342" s="8" t="s">
        <v>27</v>
      </c>
      <c r="AF342" s="8" t="s">
        <v>27</v>
      </c>
      <c r="AG342" s="8" t="s">
        <v>27</v>
      </c>
      <c r="AH342" s="8"/>
      <c r="AI342" s="8"/>
      <c r="AJ342" s="8" t="s">
        <v>27</v>
      </c>
      <c r="AK342" s="8"/>
      <c r="AL342" s="8">
        <v>78</v>
      </c>
      <c r="AM342" s="8">
        <v>297</v>
      </c>
      <c r="AN342" s="8">
        <v>9</v>
      </c>
      <c r="AO342" s="10">
        <f t="shared" si="10"/>
        <v>1.2638888888888888</v>
      </c>
      <c r="AP342"/>
      <c r="AR342" s="8" t="str">
        <f t="shared" si="11"/>
        <v>0974MSPMKE1150</v>
      </c>
      <c r="AS342" s="8">
        <f>VLOOKUP(AR342,[1]DATA!AR:AS,2,0)</f>
        <v>3.5</v>
      </c>
    </row>
    <row r="343" spans="1:45" ht="15" customHeight="1" x14ac:dyDescent="0.2">
      <c r="A343" s="7">
        <v>1819</v>
      </c>
      <c r="B343" s="8" t="s">
        <v>36</v>
      </c>
      <c r="C343" s="8" t="s">
        <v>38</v>
      </c>
      <c r="D343" s="8" t="s">
        <v>44</v>
      </c>
      <c r="E343" s="9">
        <v>0.49305555555555558</v>
      </c>
      <c r="F343" s="9">
        <v>0.54722222222222217</v>
      </c>
      <c r="G343" s="8"/>
      <c r="H343" s="8">
        <v>2</v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>
        <v>78</v>
      </c>
      <c r="AM343" s="8">
        <v>297</v>
      </c>
      <c r="AN343" s="8">
        <v>9</v>
      </c>
      <c r="AO343" s="10">
        <f t="shared" si="10"/>
        <v>1.2638888888888888</v>
      </c>
      <c r="AP343"/>
      <c r="AR343" s="8" t="str">
        <f t="shared" si="11"/>
        <v>1819MSPMKE1150</v>
      </c>
      <c r="AS343" s="8">
        <f>VLOOKUP(AR343,[1]DATA!AR:AS,2,0)</f>
        <v>3.5</v>
      </c>
    </row>
    <row r="344" spans="1:45" ht="15" customHeight="1" x14ac:dyDescent="0.2">
      <c r="A344" s="7">
        <v>738</v>
      </c>
      <c r="B344" s="7" t="s">
        <v>36</v>
      </c>
      <c r="C344" s="7" t="s">
        <v>14</v>
      </c>
      <c r="D344" s="8" t="s">
        <v>37</v>
      </c>
      <c r="E344" s="9">
        <v>0.49305555555555558</v>
      </c>
      <c r="F344" s="9">
        <v>0.55625000000000002</v>
      </c>
      <c r="G344" s="8"/>
      <c r="H344" s="8"/>
      <c r="I344" s="8">
        <v>9</v>
      </c>
      <c r="J344" s="8" t="s">
        <v>17</v>
      </c>
      <c r="K344" s="8">
        <v>9</v>
      </c>
      <c r="L344" s="8">
        <v>9</v>
      </c>
      <c r="M344" s="8"/>
      <c r="N344" s="8"/>
      <c r="O344" s="8">
        <v>9</v>
      </c>
      <c r="P344" s="8">
        <v>9</v>
      </c>
      <c r="Q344" s="8">
        <v>9</v>
      </c>
      <c r="R344" s="8">
        <v>9</v>
      </c>
      <c r="S344" s="8">
        <v>9</v>
      </c>
      <c r="T344" s="8"/>
      <c r="U344" s="8"/>
      <c r="V344" s="8">
        <v>9</v>
      </c>
      <c r="W344" s="8">
        <v>9</v>
      </c>
      <c r="X344" s="8">
        <v>9</v>
      </c>
      <c r="Y344" s="8">
        <v>9</v>
      </c>
      <c r="Z344" s="8">
        <v>9</v>
      </c>
      <c r="AA344" s="8"/>
      <c r="AB344" s="8"/>
      <c r="AC344" s="8">
        <v>9</v>
      </c>
      <c r="AD344" s="8">
        <v>9</v>
      </c>
      <c r="AE344" s="8">
        <v>9</v>
      </c>
      <c r="AF344" s="8">
        <v>9</v>
      </c>
      <c r="AG344" s="8">
        <v>9</v>
      </c>
      <c r="AH344" s="8"/>
      <c r="AI344" s="8"/>
      <c r="AJ344" s="8">
        <v>9</v>
      </c>
      <c r="AK344" s="8"/>
      <c r="AL344" s="8">
        <v>91</v>
      </c>
      <c r="AM344" s="8">
        <v>334</v>
      </c>
      <c r="AN344" s="11">
        <v>9</v>
      </c>
      <c r="AO344" s="10">
        <f t="shared" si="10"/>
        <v>1.2638888888888888</v>
      </c>
      <c r="AP344"/>
      <c r="AR344" s="8" t="str">
        <f t="shared" si="11"/>
        <v>0738MSPORD1150</v>
      </c>
      <c r="AS344" s="8">
        <f>VLOOKUP(AR344,[1]DATA!AR:AS,2,0)</f>
        <v>8.5</v>
      </c>
    </row>
    <row r="345" spans="1:45" ht="15" customHeight="1" x14ac:dyDescent="0.2">
      <c r="A345" s="7">
        <v>2539</v>
      </c>
      <c r="B345" s="8" t="s">
        <v>38</v>
      </c>
      <c r="C345" s="8" t="s">
        <v>34</v>
      </c>
      <c r="D345" s="8" t="s">
        <v>44</v>
      </c>
      <c r="E345" s="9">
        <v>0.5</v>
      </c>
      <c r="F345" s="9">
        <v>0.58472222222222225</v>
      </c>
      <c r="G345" s="8" t="s">
        <v>43</v>
      </c>
      <c r="H345" s="8" t="s">
        <v>43</v>
      </c>
      <c r="I345" s="8">
        <v>2</v>
      </c>
      <c r="J345" s="8">
        <v>2</v>
      </c>
      <c r="K345" s="8">
        <v>2</v>
      </c>
      <c r="L345" s="8">
        <v>2</v>
      </c>
      <c r="M345" s="8">
        <v>9</v>
      </c>
      <c r="N345" s="8">
        <v>2</v>
      </c>
      <c r="O345" s="8">
        <v>2</v>
      </c>
      <c r="P345" s="8">
        <v>2</v>
      </c>
      <c r="Q345" s="8">
        <v>2</v>
      </c>
      <c r="R345" s="8">
        <v>2</v>
      </c>
      <c r="S345" s="8">
        <v>2</v>
      </c>
      <c r="T345" s="8">
        <v>2</v>
      </c>
      <c r="U345" s="8">
        <v>2</v>
      </c>
      <c r="V345" s="8">
        <v>2</v>
      </c>
      <c r="W345" s="8">
        <v>2</v>
      </c>
      <c r="X345" s="8">
        <v>2</v>
      </c>
      <c r="Y345" s="8">
        <v>2</v>
      </c>
      <c r="Z345" s="8">
        <v>2</v>
      </c>
      <c r="AA345" s="8">
        <v>2</v>
      </c>
      <c r="AB345" s="8">
        <v>2</v>
      </c>
      <c r="AC345" s="8">
        <v>2</v>
      </c>
      <c r="AD345" s="8">
        <v>2</v>
      </c>
      <c r="AE345" s="8">
        <v>2</v>
      </c>
      <c r="AF345" s="8">
        <v>2</v>
      </c>
      <c r="AG345" s="8">
        <v>2</v>
      </c>
      <c r="AH345" s="8">
        <v>2</v>
      </c>
      <c r="AI345" s="8">
        <v>2</v>
      </c>
      <c r="AJ345" s="8">
        <v>2</v>
      </c>
      <c r="AK345" s="8"/>
      <c r="AL345" s="8">
        <v>122</v>
      </c>
      <c r="AM345" s="8">
        <v>669</v>
      </c>
      <c r="AN345" s="8">
        <v>9</v>
      </c>
      <c r="AO345" s="10">
        <f t="shared" si="10"/>
        <v>1.2708333333333335</v>
      </c>
      <c r="AP345"/>
      <c r="AR345" s="8" t="str">
        <f t="shared" si="11"/>
        <v>2539MKEATL1200</v>
      </c>
      <c r="AS345" s="8">
        <f>VLOOKUP(AR345,[1]DATA!AR:AS,2,0)</f>
        <v>5</v>
      </c>
    </row>
    <row r="346" spans="1:45" ht="15" customHeight="1" x14ac:dyDescent="0.2">
      <c r="A346" s="7">
        <v>1196</v>
      </c>
      <c r="B346" s="8" t="s">
        <v>14</v>
      </c>
      <c r="C346" s="8" t="s">
        <v>46</v>
      </c>
      <c r="D346" s="8">
        <v>717</v>
      </c>
      <c r="E346" s="9">
        <v>0.5</v>
      </c>
      <c r="F346" s="9">
        <v>0.55486111111111114</v>
      </c>
      <c r="G346" s="8"/>
      <c r="H346" s="8" t="s">
        <v>22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>
        <v>79</v>
      </c>
      <c r="AM346" s="8">
        <v>235</v>
      </c>
      <c r="AN346" s="11">
        <v>9</v>
      </c>
      <c r="AO346" s="10">
        <f t="shared" si="10"/>
        <v>1.2708333333333335</v>
      </c>
      <c r="AP346"/>
      <c r="AR346" s="8" t="str">
        <f t="shared" si="11"/>
        <v>1196ORDDTW1200</v>
      </c>
      <c r="AS346" s="8">
        <f>VLOOKUP(AR346,[1]DATA!AR:AS,2,0)</f>
        <v>6.5</v>
      </c>
    </row>
    <row r="347" spans="1:45" ht="15" customHeight="1" x14ac:dyDescent="0.2">
      <c r="A347" s="7">
        <v>1122</v>
      </c>
      <c r="B347" s="8" t="s">
        <v>36</v>
      </c>
      <c r="C347" s="8" t="s">
        <v>34</v>
      </c>
      <c r="D347" s="8" t="s">
        <v>47</v>
      </c>
      <c r="E347" s="9">
        <v>0.51388888888888895</v>
      </c>
      <c r="F347" s="9">
        <v>0.61875000000000002</v>
      </c>
      <c r="G347" s="8">
        <v>7</v>
      </c>
      <c r="H347" s="8">
        <v>2</v>
      </c>
      <c r="I347" s="8" t="s">
        <v>48</v>
      </c>
      <c r="J347" s="8" t="s">
        <v>48</v>
      </c>
      <c r="K347" s="8" t="s">
        <v>48</v>
      </c>
      <c r="L347" s="8" t="s">
        <v>48</v>
      </c>
      <c r="M347" s="8" t="s">
        <v>27</v>
      </c>
      <c r="N347" s="8" t="s">
        <v>48</v>
      </c>
      <c r="O347" s="8" t="s">
        <v>48</v>
      </c>
      <c r="P347" s="8" t="s">
        <v>48</v>
      </c>
      <c r="Q347" s="8" t="s">
        <v>48</v>
      </c>
      <c r="R347" s="8" t="s">
        <v>48</v>
      </c>
      <c r="S347" s="8" t="s">
        <v>48</v>
      </c>
      <c r="T347" s="8">
        <v>7</v>
      </c>
      <c r="U347" s="8" t="s">
        <v>48</v>
      </c>
      <c r="V347" s="8" t="s">
        <v>48</v>
      </c>
      <c r="W347" s="8" t="s">
        <v>48</v>
      </c>
      <c r="X347" s="8" t="s">
        <v>48</v>
      </c>
      <c r="Y347" s="8" t="s">
        <v>48</v>
      </c>
      <c r="Z347" s="8" t="s">
        <v>48</v>
      </c>
      <c r="AA347" s="8">
        <v>7</v>
      </c>
      <c r="AB347" s="8" t="s">
        <v>48</v>
      </c>
      <c r="AC347" s="8" t="s">
        <v>48</v>
      </c>
      <c r="AD347" s="8" t="s">
        <v>48</v>
      </c>
      <c r="AE347" s="8" t="s">
        <v>48</v>
      </c>
      <c r="AF347" s="8" t="s">
        <v>48</v>
      </c>
      <c r="AG347" s="8" t="s">
        <v>48</v>
      </c>
      <c r="AH347" s="8">
        <v>7</v>
      </c>
      <c r="AI347" s="8" t="s">
        <v>48</v>
      </c>
      <c r="AJ347" s="8" t="s">
        <v>48</v>
      </c>
      <c r="AK347" s="8"/>
      <c r="AL347" s="8">
        <v>151</v>
      </c>
      <c r="AM347" s="8">
        <v>907</v>
      </c>
      <c r="AN347" s="8">
        <v>9</v>
      </c>
      <c r="AO347" s="10">
        <f t="shared" si="10"/>
        <v>1.2847222222222223</v>
      </c>
      <c r="AP347"/>
      <c r="AR347" s="8" t="str">
        <f t="shared" si="11"/>
        <v>1122MSPATL1220</v>
      </c>
      <c r="AS347" s="8">
        <f>VLOOKUP(AR347,[1]DATA!AR:AS,2,0)</f>
        <v>9.5</v>
      </c>
    </row>
    <row r="348" spans="1:45" ht="15" customHeight="1" x14ac:dyDescent="0.2">
      <c r="A348" s="7">
        <v>764</v>
      </c>
      <c r="B348" s="8" t="s">
        <v>34</v>
      </c>
      <c r="C348" s="8" t="s">
        <v>38</v>
      </c>
      <c r="D348" s="8" t="s">
        <v>37</v>
      </c>
      <c r="E348" s="9">
        <v>0.51527777777777783</v>
      </c>
      <c r="F348" s="9">
        <v>0.60069444444444442</v>
      </c>
      <c r="G348" s="8" t="s">
        <v>43</v>
      </c>
      <c r="H348" s="8">
        <v>9</v>
      </c>
      <c r="I348" s="8" t="s">
        <v>43</v>
      </c>
      <c r="J348" s="8" t="s">
        <v>43</v>
      </c>
      <c r="K348" s="8" t="s">
        <v>43</v>
      </c>
      <c r="L348" s="8" t="s">
        <v>43</v>
      </c>
      <c r="M348" s="8" t="s">
        <v>43</v>
      </c>
      <c r="N348" s="8" t="s">
        <v>43</v>
      </c>
      <c r="O348" s="8" t="s">
        <v>43</v>
      </c>
      <c r="P348" s="8" t="s">
        <v>43</v>
      </c>
      <c r="Q348" s="8" t="s">
        <v>43</v>
      </c>
      <c r="R348" s="8" t="s">
        <v>43</v>
      </c>
      <c r="S348" s="8" t="s">
        <v>43</v>
      </c>
      <c r="T348" s="8" t="s">
        <v>43</v>
      </c>
      <c r="U348" s="8" t="s">
        <v>43</v>
      </c>
      <c r="V348" s="8">
        <v>9</v>
      </c>
      <c r="W348" s="8">
        <v>9</v>
      </c>
      <c r="X348" s="8">
        <v>9</v>
      </c>
      <c r="Y348" s="8">
        <v>9</v>
      </c>
      <c r="Z348" s="8">
        <v>9</v>
      </c>
      <c r="AA348" s="8" t="s">
        <v>43</v>
      </c>
      <c r="AB348" s="8" t="s">
        <v>43</v>
      </c>
      <c r="AC348" s="8">
        <v>9</v>
      </c>
      <c r="AD348" s="8">
        <v>9</v>
      </c>
      <c r="AE348" s="8">
        <v>9</v>
      </c>
      <c r="AF348" s="8">
        <v>9</v>
      </c>
      <c r="AG348" s="8">
        <v>9</v>
      </c>
      <c r="AH348" s="8" t="s">
        <v>43</v>
      </c>
      <c r="AI348" s="8" t="s">
        <v>43</v>
      </c>
      <c r="AJ348" s="8">
        <v>9</v>
      </c>
      <c r="AK348" s="8"/>
      <c r="AL348" s="8">
        <v>123</v>
      </c>
      <c r="AM348" s="8">
        <v>669</v>
      </c>
      <c r="AN348" s="8">
        <v>9</v>
      </c>
      <c r="AO348" s="10">
        <f t="shared" si="10"/>
        <v>1.2861111111111112</v>
      </c>
      <c r="AP348"/>
      <c r="AR348" s="8" t="str">
        <f t="shared" si="11"/>
        <v>0764ATLMKE1222</v>
      </c>
      <c r="AS348" s="8">
        <f>VLOOKUP(AR348,[1]DATA!AR:AS,2,0)</f>
        <v>5</v>
      </c>
    </row>
    <row r="349" spans="1:45" ht="15" customHeight="1" x14ac:dyDescent="0.2">
      <c r="A349" s="7">
        <v>1319</v>
      </c>
      <c r="B349" s="7" t="s">
        <v>46</v>
      </c>
      <c r="C349" s="7" t="s">
        <v>14</v>
      </c>
      <c r="D349" s="8" t="s">
        <v>16</v>
      </c>
      <c r="E349" s="9">
        <v>0.52777777777777779</v>
      </c>
      <c r="F349" s="9">
        <v>0.58958333333333335</v>
      </c>
      <c r="G349" s="8"/>
      <c r="H349" s="8" t="s">
        <v>22</v>
      </c>
      <c r="I349" s="8" t="s">
        <v>22</v>
      </c>
      <c r="J349" s="8" t="s">
        <v>17</v>
      </c>
      <c r="K349" s="8" t="s">
        <v>17</v>
      </c>
      <c r="L349" s="8" t="s">
        <v>17</v>
      </c>
      <c r="M349" s="8" t="s">
        <v>22</v>
      </c>
      <c r="N349" s="8" t="s">
        <v>17</v>
      </c>
      <c r="O349" s="8" t="s">
        <v>17</v>
      </c>
      <c r="P349" s="8" t="s">
        <v>17</v>
      </c>
      <c r="Q349" s="8" t="s">
        <v>17</v>
      </c>
      <c r="R349" s="8" t="s">
        <v>17</v>
      </c>
      <c r="S349" s="8" t="s">
        <v>17</v>
      </c>
      <c r="T349" s="8" t="s">
        <v>22</v>
      </c>
      <c r="U349" s="8" t="s">
        <v>17</v>
      </c>
      <c r="V349" s="8" t="s">
        <v>17</v>
      </c>
      <c r="W349" s="8" t="s">
        <v>17</v>
      </c>
      <c r="X349" s="8" t="s">
        <v>17</v>
      </c>
      <c r="Y349" s="8" t="s">
        <v>17</v>
      </c>
      <c r="Z349" s="8" t="s">
        <v>17</v>
      </c>
      <c r="AA349" s="8" t="s">
        <v>22</v>
      </c>
      <c r="AB349" s="8" t="s">
        <v>17</v>
      </c>
      <c r="AC349" s="8" t="s">
        <v>17</v>
      </c>
      <c r="AD349" s="8" t="s">
        <v>17</v>
      </c>
      <c r="AE349" s="8" t="s">
        <v>17</v>
      </c>
      <c r="AF349" s="8" t="s">
        <v>17</v>
      </c>
      <c r="AG349" s="8" t="s">
        <v>17</v>
      </c>
      <c r="AH349" s="8" t="s">
        <v>22</v>
      </c>
      <c r="AI349" s="8" t="s">
        <v>17</v>
      </c>
      <c r="AJ349" s="8" t="s">
        <v>17</v>
      </c>
      <c r="AK349" s="8"/>
      <c r="AL349" s="8">
        <v>89</v>
      </c>
      <c r="AM349" s="8">
        <v>235</v>
      </c>
      <c r="AN349" s="8">
        <v>9</v>
      </c>
      <c r="AO349" s="10">
        <f t="shared" si="10"/>
        <v>1.2986111111111112</v>
      </c>
      <c r="AP349"/>
      <c r="AR349" s="8" t="str">
        <f t="shared" si="11"/>
        <v>1319DTWORD1240</v>
      </c>
      <c r="AS349" s="8">
        <f>VLOOKUP(AR349,[1]DATA!AR:AS,2,0)</f>
        <v>6.5</v>
      </c>
    </row>
    <row r="350" spans="1:45" ht="15" customHeight="1" x14ac:dyDescent="0.2">
      <c r="A350" s="7">
        <v>201</v>
      </c>
      <c r="B350" s="7" t="s">
        <v>34</v>
      </c>
      <c r="C350" s="7" t="s">
        <v>36</v>
      </c>
      <c r="D350" s="8" t="s">
        <v>49</v>
      </c>
      <c r="E350" s="9">
        <v>0.53472222222222221</v>
      </c>
      <c r="F350" s="9">
        <v>0.64652777777777781</v>
      </c>
      <c r="G350" s="8">
        <v>7</v>
      </c>
      <c r="H350" s="8" t="s">
        <v>39</v>
      </c>
      <c r="I350" s="8" t="s">
        <v>39</v>
      </c>
      <c r="J350" s="8" t="s">
        <v>39</v>
      </c>
      <c r="K350" s="8" t="s">
        <v>39</v>
      </c>
      <c r="L350" s="8" t="s">
        <v>39</v>
      </c>
      <c r="M350" s="8" t="s">
        <v>39</v>
      </c>
      <c r="N350" s="8" t="s">
        <v>39</v>
      </c>
      <c r="O350" s="8" t="s">
        <v>39</v>
      </c>
      <c r="P350" s="8" t="s">
        <v>39</v>
      </c>
      <c r="Q350" s="8" t="s">
        <v>39</v>
      </c>
      <c r="R350" s="8" t="s">
        <v>39</v>
      </c>
      <c r="S350" s="8" t="s">
        <v>39</v>
      </c>
      <c r="T350" s="8" t="s">
        <v>39</v>
      </c>
      <c r="U350" s="8" t="s">
        <v>39</v>
      </c>
      <c r="V350" s="8" t="s">
        <v>39</v>
      </c>
      <c r="W350" s="8" t="s">
        <v>39</v>
      </c>
      <c r="X350" s="8" t="s">
        <v>39</v>
      </c>
      <c r="Y350" s="8" t="s">
        <v>39</v>
      </c>
      <c r="Z350" s="8" t="s">
        <v>39</v>
      </c>
      <c r="AA350" s="8" t="s">
        <v>39</v>
      </c>
      <c r="AB350" s="8" t="s">
        <v>39</v>
      </c>
      <c r="AC350" s="8" t="s">
        <v>39</v>
      </c>
      <c r="AD350" s="8" t="s">
        <v>39</v>
      </c>
      <c r="AE350" s="8" t="s">
        <v>39</v>
      </c>
      <c r="AF350" s="8" t="s">
        <v>39</v>
      </c>
      <c r="AG350" s="8" t="s">
        <v>39</v>
      </c>
      <c r="AH350" s="8" t="s">
        <v>39</v>
      </c>
      <c r="AI350" s="8" t="s">
        <v>39</v>
      </c>
      <c r="AJ350" s="8"/>
      <c r="AK350" s="8"/>
      <c r="AL350" s="8">
        <v>161</v>
      </c>
      <c r="AM350" s="8">
        <v>907</v>
      </c>
      <c r="AN350" s="8">
        <v>9</v>
      </c>
      <c r="AO350" s="10">
        <f t="shared" si="10"/>
        <v>1.3055555555555556</v>
      </c>
      <c r="AP350"/>
      <c r="AR350" s="8" t="str">
        <f t="shared" si="11"/>
        <v>0201ATLMSP1250</v>
      </c>
      <c r="AS350" s="8">
        <f>VLOOKUP(AR350,[1]DATA!AR:AS,2,0)</f>
        <v>9.5</v>
      </c>
    </row>
    <row r="351" spans="1:45" ht="15" customHeight="1" x14ac:dyDescent="0.2">
      <c r="A351" s="7">
        <v>2617</v>
      </c>
      <c r="B351" s="7" t="s">
        <v>34</v>
      </c>
      <c r="C351" s="7" t="s">
        <v>41</v>
      </c>
      <c r="D351" s="8">
        <v>717</v>
      </c>
      <c r="E351" s="9">
        <v>0.56458333333333333</v>
      </c>
      <c r="F351" s="9">
        <v>0.64930555555555558</v>
      </c>
      <c r="G351" s="8" t="s">
        <v>22</v>
      </c>
      <c r="H351" s="8" t="s">
        <v>22</v>
      </c>
      <c r="I351" s="8" t="s">
        <v>22</v>
      </c>
      <c r="J351" s="8" t="s">
        <v>22</v>
      </c>
      <c r="K351" s="8" t="s">
        <v>22</v>
      </c>
      <c r="L351" s="8" t="s">
        <v>22</v>
      </c>
      <c r="M351" s="8"/>
      <c r="N351" s="8" t="s">
        <v>22</v>
      </c>
      <c r="O351" s="8" t="s">
        <v>22</v>
      </c>
      <c r="P351" s="8" t="s">
        <v>22</v>
      </c>
      <c r="Q351" s="8" t="s">
        <v>22</v>
      </c>
      <c r="R351" s="8" t="s">
        <v>22</v>
      </c>
      <c r="S351" s="8" t="s">
        <v>22</v>
      </c>
      <c r="T351" s="8"/>
      <c r="U351" s="8" t="s">
        <v>22</v>
      </c>
      <c r="V351" s="8" t="s">
        <v>22</v>
      </c>
      <c r="W351" s="8" t="s">
        <v>22</v>
      </c>
      <c r="X351" s="8" t="s">
        <v>22</v>
      </c>
      <c r="Y351" s="8" t="s">
        <v>22</v>
      </c>
      <c r="Z351" s="8" t="s">
        <v>22</v>
      </c>
      <c r="AA351" s="8"/>
      <c r="AB351" s="8" t="s">
        <v>22</v>
      </c>
      <c r="AC351" s="8" t="s">
        <v>22</v>
      </c>
      <c r="AD351" s="8" t="s">
        <v>22</v>
      </c>
      <c r="AE351" s="8" t="s">
        <v>22</v>
      </c>
      <c r="AF351" s="8" t="s">
        <v>22</v>
      </c>
      <c r="AG351" s="8" t="s">
        <v>22</v>
      </c>
      <c r="AH351" s="8"/>
      <c r="AI351" s="8" t="s">
        <v>22</v>
      </c>
      <c r="AJ351" s="8" t="s">
        <v>22</v>
      </c>
      <c r="AK351" s="8"/>
      <c r="AL351" s="8">
        <v>122</v>
      </c>
      <c r="AM351" s="8">
        <v>707</v>
      </c>
      <c r="AN351" s="8">
        <v>9</v>
      </c>
      <c r="AO351" s="10">
        <f t="shared" si="10"/>
        <v>1.3354166666666667</v>
      </c>
      <c r="AP351"/>
      <c r="AR351" s="8" t="str">
        <f t="shared" si="11"/>
        <v>2617ATLMSN1333</v>
      </c>
      <c r="AS351" s="8">
        <f>VLOOKUP(AR351,[1]DATA!AR:AS,2,0)</f>
        <v>5</v>
      </c>
    </row>
    <row r="352" spans="1:45" ht="15" customHeight="1" x14ac:dyDescent="0.2">
      <c r="A352" s="7">
        <v>1815</v>
      </c>
      <c r="B352" s="8" t="s">
        <v>36</v>
      </c>
      <c r="C352" s="8" t="s">
        <v>34</v>
      </c>
      <c r="D352" s="8" t="s">
        <v>37</v>
      </c>
      <c r="E352" s="9">
        <v>0.57291666666666663</v>
      </c>
      <c r="F352" s="9">
        <v>0.67638888888888893</v>
      </c>
      <c r="G352" s="8">
        <v>9</v>
      </c>
      <c r="H352" s="8">
        <v>9</v>
      </c>
      <c r="I352" s="8">
        <v>9</v>
      </c>
      <c r="J352" s="8">
        <v>9</v>
      </c>
      <c r="K352" s="8">
        <v>9</v>
      </c>
      <c r="L352" s="8">
        <v>9</v>
      </c>
      <c r="M352" s="8">
        <v>9</v>
      </c>
      <c r="N352" s="8">
        <v>9</v>
      </c>
      <c r="O352" s="8">
        <v>9</v>
      </c>
      <c r="P352" s="8">
        <v>9</v>
      </c>
      <c r="Q352" s="8">
        <v>9</v>
      </c>
      <c r="R352" s="8">
        <v>9</v>
      </c>
      <c r="S352" s="8">
        <v>9</v>
      </c>
      <c r="T352" s="8">
        <v>9</v>
      </c>
      <c r="U352" s="8">
        <v>9</v>
      </c>
      <c r="V352" s="8">
        <v>9</v>
      </c>
      <c r="W352" s="8">
        <v>9</v>
      </c>
      <c r="X352" s="8">
        <v>9</v>
      </c>
      <c r="Y352" s="8">
        <v>9</v>
      </c>
      <c r="Z352" s="8">
        <v>9</v>
      </c>
      <c r="AA352" s="8">
        <v>9</v>
      </c>
      <c r="AB352" s="8">
        <v>9</v>
      </c>
      <c r="AC352" s="8">
        <v>9</v>
      </c>
      <c r="AD352" s="8">
        <v>9</v>
      </c>
      <c r="AE352" s="8">
        <v>9</v>
      </c>
      <c r="AF352" s="8">
        <v>9</v>
      </c>
      <c r="AG352" s="8">
        <v>9</v>
      </c>
      <c r="AH352" s="8">
        <v>9</v>
      </c>
      <c r="AI352" s="8">
        <v>9</v>
      </c>
      <c r="AJ352" s="8">
        <v>9</v>
      </c>
      <c r="AK352" s="8"/>
      <c r="AL352" s="8">
        <v>149</v>
      </c>
      <c r="AM352" s="8">
        <v>907</v>
      </c>
      <c r="AN352" s="8">
        <v>9</v>
      </c>
      <c r="AO352" s="10">
        <f t="shared" si="10"/>
        <v>1.34375</v>
      </c>
      <c r="AP352"/>
      <c r="AR352" s="8" t="str">
        <f t="shared" si="11"/>
        <v>1815MSPATL1345</v>
      </c>
      <c r="AS352" s="8">
        <f>VLOOKUP(AR352,[1]DATA!AR:AS,2,0)</f>
        <v>9.5</v>
      </c>
    </row>
    <row r="353" spans="1:45" ht="15" customHeight="1" x14ac:dyDescent="0.2">
      <c r="A353" s="7">
        <v>788</v>
      </c>
      <c r="B353" s="7" t="s">
        <v>36</v>
      </c>
      <c r="C353" s="7" t="s">
        <v>14</v>
      </c>
      <c r="D353" s="8">
        <v>717</v>
      </c>
      <c r="E353" s="9">
        <v>0.57291666666666663</v>
      </c>
      <c r="F353" s="9">
        <v>0.63124999999999998</v>
      </c>
      <c r="G353" s="8"/>
      <c r="H353" s="8"/>
      <c r="I353" s="8"/>
      <c r="J353" s="8"/>
      <c r="K353" s="8"/>
      <c r="L353" s="8"/>
      <c r="M353" s="8" t="s">
        <v>22</v>
      </c>
      <c r="N353" s="8"/>
      <c r="O353" s="8"/>
      <c r="P353" s="8"/>
      <c r="Q353" s="8"/>
      <c r="R353" s="8"/>
      <c r="S353" s="8"/>
      <c r="T353" s="8" t="s">
        <v>22</v>
      </c>
      <c r="U353" s="8"/>
      <c r="V353" s="8"/>
      <c r="W353" s="8"/>
      <c r="X353" s="8"/>
      <c r="Y353" s="8"/>
      <c r="Z353" s="8"/>
      <c r="AA353" s="8" t="s">
        <v>22</v>
      </c>
      <c r="AB353" s="8"/>
      <c r="AC353" s="8"/>
      <c r="AD353" s="8"/>
      <c r="AE353" s="8"/>
      <c r="AF353" s="8"/>
      <c r="AG353" s="8"/>
      <c r="AH353" s="8" t="s">
        <v>22</v>
      </c>
      <c r="AI353" s="8"/>
      <c r="AJ353" s="8"/>
      <c r="AK353" s="8"/>
      <c r="AL353" s="8">
        <v>84</v>
      </c>
      <c r="AM353" s="8">
        <v>334</v>
      </c>
      <c r="AN353" s="11">
        <v>9</v>
      </c>
      <c r="AO353" s="10">
        <f t="shared" si="10"/>
        <v>1.34375</v>
      </c>
      <c r="AP353"/>
      <c r="AR353" s="8" t="str">
        <f t="shared" si="11"/>
        <v>0788MSPORD1345</v>
      </c>
      <c r="AS353" s="8">
        <f>VLOOKUP(AR353,[1]DATA!AR:AS,2,0)</f>
        <v>8.5</v>
      </c>
    </row>
    <row r="354" spans="1:45" ht="15" customHeight="1" x14ac:dyDescent="0.2">
      <c r="A354" s="7">
        <v>1437</v>
      </c>
      <c r="B354" s="7" t="s">
        <v>36</v>
      </c>
      <c r="C354" s="7" t="s">
        <v>14</v>
      </c>
      <c r="D354" s="8">
        <v>717</v>
      </c>
      <c r="E354" s="9">
        <v>0.57291666666666663</v>
      </c>
      <c r="F354" s="9">
        <v>0.6333333333333333</v>
      </c>
      <c r="G354" s="8"/>
      <c r="H354" s="8"/>
      <c r="I354" s="8"/>
      <c r="J354" s="8" t="s">
        <v>22</v>
      </c>
      <c r="K354" s="8" t="s">
        <v>22</v>
      </c>
      <c r="L354" s="8" t="s">
        <v>22</v>
      </c>
      <c r="M354" s="8"/>
      <c r="N354" s="8" t="s">
        <v>22</v>
      </c>
      <c r="O354" s="8" t="s">
        <v>22</v>
      </c>
      <c r="P354" s="8"/>
      <c r="Q354" s="8" t="s">
        <v>22</v>
      </c>
      <c r="R354" s="8" t="s">
        <v>22</v>
      </c>
      <c r="S354" s="8" t="s">
        <v>22</v>
      </c>
      <c r="T354" s="8"/>
      <c r="U354" s="8" t="s">
        <v>22</v>
      </c>
      <c r="V354" s="8" t="s">
        <v>22</v>
      </c>
      <c r="W354" s="8"/>
      <c r="X354" s="8" t="s">
        <v>22</v>
      </c>
      <c r="Y354" s="8" t="s">
        <v>22</v>
      </c>
      <c r="Z354" s="8" t="s">
        <v>22</v>
      </c>
      <c r="AA354" s="8"/>
      <c r="AB354" s="8" t="s">
        <v>22</v>
      </c>
      <c r="AC354" s="8" t="s">
        <v>22</v>
      </c>
      <c r="AD354" s="8"/>
      <c r="AE354" s="8" t="s">
        <v>22</v>
      </c>
      <c r="AF354" s="8" t="s">
        <v>22</v>
      </c>
      <c r="AG354" s="8" t="s">
        <v>22</v>
      </c>
      <c r="AH354" s="8"/>
      <c r="AI354" s="8" t="s">
        <v>22</v>
      </c>
      <c r="AJ354" s="8" t="s">
        <v>22</v>
      </c>
      <c r="AK354" s="8"/>
      <c r="AL354" s="8">
        <v>87</v>
      </c>
      <c r="AM354" s="8">
        <v>334</v>
      </c>
      <c r="AN354" s="11">
        <v>9</v>
      </c>
      <c r="AO354" s="10">
        <f t="shared" si="10"/>
        <v>1.34375</v>
      </c>
      <c r="AP354"/>
      <c r="AR354" s="8" t="str">
        <f t="shared" si="11"/>
        <v>1437MSPORD1345</v>
      </c>
      <c r="AS354" s="8">
        <f>VLOOKUP(AR354,[1]DATA!AR:AS,2,0)</f>
        <v>8.5</v>
      </c>
    </row>
    <row r="355" spans="1:45" ht="15" customHeight="1" x14ac:dyDescent="0.2">
      <c r="A355" s="7">
        <v>738</v>
      </c>
      <c r="B355" s="7" t="s">
        <v>14</v>
      </c>
      <c r="C355" s="7" t="s">
        <v>36</v>
      </c>
      <c r="D355" s="8" t="s">
        <v>37</v>
      </c>
      <c r="E355" s="9">
        <v>0.58402777777777781</v>
      </c>
      <c r="F355" s="9">
        <v>0.65416666666666667</v>
      </c>
      <c r="G355" s="8"/>
      <c r="H355" s="8"/>
      <c r="I355" s="8">
        <v>9</v>
      </c>
      <c r="J355" s="8" t="s">
        <v>17</v>
      </c>
      <c r="K355" s="8">
        <v>9</v>
      </c>
      <c r="L355" s="8">
        <v>9</v>
      </c>
      <c r="M355" s="8"/>
      <c r="N355" s="8"/>
      <c r="O355" s="8">
        <v>9</v>
      </c>
      <c r="P355" s="8">
        <v>9</v>
      </c>
      <c r="Q355" s="8">
        <v>9</v>
      </c>
      <c r="R355" s="8">
        <v>9</v>
      </c>
      <c r="S355" s="8">
        <v>9</v>
      </c>
      <c r="T355" s="8"/>
      <c r="U355" s="8"/>
      <c r="V355" s="8">
        <v>9</v>
      </c>
      <c r="W355" s="8">
        <v>9</v>
      </c>
      <c r="X355" s="8">
        <v>9</v>
      </c>
      <c r="Y355" s="8">
        <v>9</v>
      </c>
      <c r="Z355" s="8">
        <v>9</v>
      </c>
      <c r="AA355" s="8"/>
      <c r="AB355" s="8"/>
      <c r="AC355" s="8">
        <v>9</v>
      </c>
      <c r="AD355" s="8">
        <v>9</v>
      </c>
      <c r="AE355" s="8">
        <v>9</v>
      </c>
      <c r="AF355" s="8">
        <v>9</v>
      </c>
      <c r="AG355" s="8">
        <v>9</v>
      </c>
      <c r="AH355" s="8"/>
      <c r="AI355" s="8"/>
      <c r="AJ355" s="8">
        <v>9</v>
      </c>
      <c r="AK355" s="8"/>
      <c r="AL355" s="8">
        <v>101</v>
      </c>
      <c r="AM355" s="8">
        <v>334</v>
      </c>
      <c r="AN355" s="11">
        <v>9</v>
      </c>
      <c r="AO355" s="10">
        <f t="shared" si="10"/>
        <v>1.3548611111111111</v>
      </c>
      <c r="AP355"/>
      <c r="AR355" s="8" t="str">
        <f t="shared" si="11"/>
        <v>0738ORDMSP1401</v>
      </c>
      <c r="AS355" s="8">
        <f>VLOOKUP(AR355,[1]DATA!AR:AS,2,0)</f>
        <v>8.5</v>
      </c>
    </row>
    <row r="356" spans="1:45" ht="15" customHeight="1" x14ac:dyDescent="0.2">
      <c r="A356" s="7">
        <v>1819</v>
      </c>
      <c r="B356" s="7" t="s">
        <v>38</v>
      </c>
      <c r="C356" s="7" t="s">
        <v>36</v>
      </c>
      <c r="D356" s="8" t="s">
        <v>44</v>
      </c>
      <c r="E356" s="9">
        <v>0.5854166666666667</v>
      </c>
      <c r="F356" s="9">
        <v>0.64166666666666672</v>
      </c>
      <c r="G356" s="8"/>
      <c r="H356" s="8">
        <v>2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>
        <v>81</v>
      </c>
      <c r="AM356" s="8">
        <v>297</v>
      </c>
      <c r="AN356" s="8">
        <v>9</v>
      </c>
      <c r="AO356" s="10">
        <f t="shared" si="10"/>
        <v>1.3562500000000002</v>
      </c>
      <c r="AP356"/>
      <c r="AR356" s="8" t="str">
        <f t="shared" si="11"/>
        <v>1819MKEMSP1403</v>
      </c>
      <c r="AS356" s="8">
        <f>VLOOKUP(AR356,[1]DATA!AR:AS,2,0)</f>
        <v>3.5</v>
      </c>
    </row>
    <row r="357" spans="1:45" ht="15" customHeight="1" x14ac:dyDescent="0.2">
      <c r="A357" s="7">
        <v>974</v>
      </c>
      <c r="B357" s="7" t="s">
        <v>38</v>
      </c>
      <c r="C357" s="7" t="s">
        <v>36</v>
      </c>
      <c r="D357" s="8">
        <v>739</v>
      </c>
      <c r="E357" s="9">
        <v>0.5854166666666667</v>
      </c>
      <c r="F357" s="9">
        <v>0.64444444444444449</v>
      </c>
      <c r="G357" s="8"/>
      <c r="H357" s="8"/>
      <c r="I357" s="8" t="s">
        <v>27</v>
      </c>
      <c r="J357" s="8">
        <v>9</v>
      </c>
      <c r="K357" s="8" t="s">
        <v>27</v>
      </c>
      <c r="L357" s="8" t="s">
        <v>27</v>
      </c>
      <c r="M357" s="8"/>
      <c r="N357" s="8"/>
      <c r="O357" s="8" t="s">
        <v>27</v>
      </c>
      <c r="P357" s="8" t="s">
        <v>27</v>
      </c>
      <c r="Q357" s="8" t="s">
        <v>27</v>
      </c>
      <c r="R357" s="8" t="s">
        <v>27</v>
      </c>
      <c r="S357" s="8" t="s">
        <v>27</v>
      </c>
      <c r="T357" s="8"/>
      <c r="U357" s="8"/>
      <c r="V357" s="8" t="s">
        <v>27</v>
      </c>
      <c r="W357" s="8" t="s">
        <v>27</v>
      </c>
      <c r="X357" s="8" t="s">
        <v>27</v>
      </c>
      <c r="Y357" s="8" t="s">
        <v>27</v>
      </c>
      <c r="Z357" s="8" t="s">
        <v>27</v>
      </c>
      <c r="AA357" s="8"/>
      <c r="AB357" s="8"/>
      <c r="AC357" s="8" t="s">
        <v>27</v>
      </c>
      <c r="AD357" s="8" t="s">
        <v>27</v>
      </c>
      <c r="AE357" s="8" t="s">
        <v>27</v>
      </c>
      <c r="AF357" s="8" t="s">
        <v>27</v>
      </c>
      <c r="AG357" s="8" t="s">
        <v>27</v>
      </c>
      <c r="AH357" s="8"/>
      <c r="AI357" s="8"/>
      <c r="AJ357" s="8" t="s">
        <v>27</v>
      </c>
      <c r="AK357" s="8"/>
      <c r="AL357" s="8">
        <v>85</v>
      </c>
      <c r="AM357" s="8">
        <v>297</v>
      </c>
      <c r="AN357" s="8">
        <v>9</v>
      </c>
      <c r="AO357" s="10">
        <f t="shared" si="10"/>
        <v>1.3562500000000002</v>
      </c>
      <c r="AP357"/>
      <c r="AR357" s="8" t="str">
        <f t="shared" si="11"/>
        <v>0974MKEMSP1403</v>
      </c>
      <c r="AS357" s="8">
        <f>VLOOKUP(AR357,[1]DATA!AR:AS,2,0)</f>
        <v>3.5</v>
      </c>
    </row>
    <row r="358" spans="1:45" ht="15" customHeight="1" x14ac:dyDescent="0.2">
      <c r="A358" s="7">
        <v>2595</v>
      </c>
      <c r="B358" s="8" t="s">
        <v>14</v>
      </c>
      <c r="C358" s="8" t="s">
        <v>46</v>
      </c>
      <c r="D358" s="8">
        <v>717</v>
      </c>
      <c r="E358" s="9">
        <v>0.5854166666666667</v>
      </c>
      <c r="F358" s="9">
        <v>0.64513888888888882</v>
      </c>
      <c r="G358" s="8" t="s">
        <v>22</v>
      </c>
      <c r="H358" s="8" t="s">
        <v>22</v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>
        <v>86</v>
      </c>
      <c r="AM358" s="8">
        <v>235</v>
      </c>
      <c r="AN358" s="8">
        <v>9</v>
      </c>
      <c r="AO358" s="10">
        <f t="shared" si="10"/>
        <v>1.3562500000000002</v>
      </c>
      <c r="AP358"/>
      <c r="AR358" s="8" t="str">
        <f t="shared" si="11"/>
        <v>2595ORDDTW1403</v>
      </c>
      <c r="AS358" s="8">
        <f>VLOOKUP(AR358,[1]DATA!AR:AS,2,0)</f>
        <v>6.5</v>
      </c>
    </row>
    <row r="359" spans="1:45" ht="15" customHeight="1" x14ac:dyDescent="0.2">
      <c r="A359" s="7">
        <v>653</v>
      </c>
      <c r="B359" s="8" t="s">
        <v>14</v>
      </c>
      <c r="C359" s="8" t="s">
        <v>46</v>
      </c>
      <c r="D359" s="8">
        <v>717</v>
      </c>
      <c r="E359" s="9">
        <v>0.58819444444444446</v>
      </c>
      <c r="F359" s="9">
        <v>0.64583333333333337</v>
      </c>
      <c r="G359" s="8"/>
      <c r="H359" s="8"/>
      <c r="I359" s="8" t="s">
        <v>22</v>
      </c>
      <c r="J359" s="8" t="s">
        <v>22</v>
      </c>
      <c r="K359" s="8" t="s">
        <v>22</v>
      </c>
      <c r="L359" s="8" t="s">
        <v>22</v>
      </c>
      <c r="M359" s="8"/>
      <c r="N359" s="8"/>
      <c r="O359" s="8" t="s">
        <v>22</v>
      </c>
      <c r="P359" s="8" t="s">
        <v>22</v>
      </c>
      <c r="Q359" s="8" t="s">
        <v>22</v>
      </c>
      <c r="R359" s="8" t="s">
        <v>22</v>
      </c>
      <c r="S359" s="8" t="s">
        <v>22</v>
      </c>
      <c r="T359" s="8"/>
      <c r="U359" s="8"/>
      <c r="V359" s="8" t="s">
        <v>22</v>
      </c>
      <c r="W359" s="8" t="s">
        <v>22</v>
      </c>
      <c r="X359" s="8" t="s">
        <v>22</v>
      </c>
      <c r="Y359" s="8" t="s">
        <v>22</v>
      </c>
      <c r="Z359" s="8" t="s">
        <v>22</v>
      </c>
      <c r="AA359" s="8"/>
      <c r="AB359" s="8"/>
      <c r="AC359" s="8" t="s">
        <v>22</v>
      </c>
      <c r="AD359" s="8" t="s">
        <v>22</v>
      </c>
      <c r="AE359" s="8" t="s">
        <v>22</v>
      </c>
      <c r="AF359" s="8" t="s">
        <v>22</v>
      </c>
      <c r="AG359" s="8" t="s">
        <v>22</v>
      </c>
      <c r="AH359" s="8"/>
      <c r="AI359" s="8"/>
      <c r="AJ359" s="8" t="s">
        <v>22</v>
      </c>
      <c r="AK359" s="8"/>
      <c r="AL359" s="8">
        <v>83</v>
      </c>
      <c r="AM359" s="8">
        <v>235</v>
      </c>
      <c r="AN359" s="8">
        <v>9</v>
      </c>
      <c r="AO359" s="10">
        <f t="shared" si="10"/>
        <v>1.3590277777777779</v>
      </c>
      <c r="AP359"/>
      <c r="AR359" s="8" t="str">
        <f t="shared" si="11"/>
        <v>0653ORDDTW1407</v>
      </c>
      <c r="AS359" s="8">
        <f>VLOOKUP(AR359,[1]DATA!AR:AS,2,0)</f>
        <v>6.5</v>
      </c>
    </row>
    <row r="360" spans="1:45" ht="15" customHeight="1" x14ac:dyDescent="0.2">
      <c r="A360" s="7">
        <v>987</v>
      </c>
      <c r="B360" s="7" t="s">
        <v>34</v>
      </c>
      <c r="C360" s="7" t="s">
        <v>36</v>
      </c>
      <c r="D360" s="8" t="s">
        <v>37</v>
      </c>
      <c r="E360" s="9">
        <v>0.60277777777777775</v>
      </c>
      <c r="F360" s="9">
        <v>0.71458333333333324</v>
      </c>
      <c r="G360" s="8">
        <v>9</v>
      </c>
      <c r="H360" s="8">
        <v>9</v>
      </c>
      <c r="I360" s="8">
        <v>9</v>
      </c>
      <c r="J360" s="8">
        <v>9</v>
      </c>
      <c r="K360" s="8">
        <v>9</v>
      </c>
      <c r="L360" s="8">
        <v>9</v>
      </c>
      <c r="M360" s="8">
        <v>9</v>
      </c>
      <c r="N360" s="8">
        <v>9</v>
      </c>
      <c r="O360" s="8">
        <v>9</v>
      </c>
      <c r="P360" s="8">
        <v>9</v>
      </c>
      <c r="Q360" s="8">
        <v>9</v>
      </c>
      <c r="R360" s="8">
        <v>9</v>
      </c>
      <c r="S360" s="8">
        <v>9</v>
      </c>
      <c r="T360" s="8">
        <v>9</v>
      </c>
      <c r="U360" s="8">
        <v>9</v>
      </c>
      <c r="V360" s="8">
        <v>9</v>
      </c>
      <c r="W360" s="8">
        <v>9</v>
      </c>
      <c r="X360" s="8">
        <v>9</v>
      </c>
      <c r="Y360" s="8">
        <v>9</v>
      </c>
      <c r="Z360" s="8">
        <v>9</v>
      </c>
      <c r="AA360" s="8">
        <v>9</v>
      </c>
      <c r="AB360" s="8">
        <v>9</v>
      </c>
      <c r="AC360" s="8">
        <v>9</v>
      </c>
      <c r="AD360" s="8">
        <v>9</v>
      </c>
      <c r="AE360" s="8">
        <v>9</v>
      </c>
      <c r="AF360" s="8">
        <v>9</v>
      </c>
      <c r="AG360" s="8">
        <v>9</v>
      </c>
      <c r="AH360" s="8">
        <v>9</v>
      </c>
      <c r="AI360" s="8">
        <v>9</v>
      </c>
      <c r="AJ360" s="8">
        <v>9</v>
      </c>
      <c r="AK360" s="8"/>
      <c r="AL360" s="8">
        <v>161</v>
      </c>
      <c r="AM360" s="8">
        <v>907</v>
      </c>
      <c r="AN360" s="8">
        <v>9</v>
      </c>
      <c r="AO360" s="10">
        <f t="shared" si="10"/>
        <v>1.3736111111111111</v>
      </c>
      <c r="AP360"/>
      <c r="AR360" s="8" t="str">
        <f t="shared" si="11"/>
        <v>0987ATLMSP1428</v>
      </c>
      <c r="AS360" s="8">
        <f>VLOOKUP(AR360,[1]DATA!AR:AS,2,0)</f>
        <v>9.5</v>
      </c>
    </row>
    <row r="361" spans="1:45" ht="15" customHeight="1" x14ac:dyDescent="0.2">
      <c r="A361" s="7">
        <v>1563</v>
      </c>
      <c r="B361" s="7" t="s">
        <v>34</v>
      </c>
      <c r="C361" s="7" t="s">
        <v>41</v>
      </c>
      <c r="D361" s="8">
        <v>717</v>
      </c>
      <c r="E361" s="9">
        <v>0.60347222222222219</v>
      </c>
      <c r="F361" s="9">
        <v>0.68680555555555556</v>
      </c>
      <c r="G361" s="8"/>
      <c r="H361" s="8"/>
      <c r="I361" s="8"/>
      <c r="J361" s="8"/>
      <c r="K361" s="8"/>
      <c r="L361" s="8"/>
      <c r="M361" s="8" t="s">
        <v>22</v>
      </c>
      <c r="N361" s="8"/>
      <c r="O361" s="8"/>
      <c r="P361" s="8"/>
      <c r="Q361" s="8"/>
      <c r="R361" s="8"/>
      <c r="S361" s="8"/>
      <c r="T361" s="8" t="s">
        <v>22</v>
      </c>
      <c r="U361" s="8"/>
      <c r="V361" s="8"/>
      <c r="W361" s="8"/>
      <c r="X361" s="8"/>
      <c r="Y361" s="8"/>
      <c r="Z361" s="8"/>
      <c r="AA361" s="8" t="s">
        <v>22</v>
      </c>
      <c r="AB361" s="8"/>
      <c r="AC361" s="8"/>
      <c r="AD361" s="8"/>
      <c r="AE361" s="8"/>
      <c r="AF361" s="8"/>
      <c r="AG361" s="8"/>
      <c r="AH361" s="8" t="s">
        <v>22</v>
      </c>
      <c r="AI361" s="8"/>
      <c r="AJ361" s="8"/>
      <c r="AK361" s="8"/>
      <c r="AL361" s="8">
        <v>120</v>
      </c>
      <c r="AM361" s="8">
        <v>707</v>
      </c>
      <c r="AN361" s="8">
        <v>9</v>
      </c>
      <c r="AO361" s="10">
        <f t="shared" si="10"/>
        <v>1.3743055555555554</v>
      </c>
      <c r="AP361"/>
      <c r="AR361" s="8" t="str">
        <f t="shared" si="11"/>
        <v>1563ATLMSN1429</v>
      </c>
      <c r="AS361" s="8">
        <f>VLOOKUP(AR361,[1]DATA!AR:AS,2,0)</f>
        <v>5</v>
      </c>
    </row>
    <row r="362" spans="1:45" ht="15" customHeight="1" x14ac:dyDescent="0.2">
      <c r="A362" s="7">
        <v>2475</v>
      </c>
      <c r="B362" s="8" t="s">
        <v>34</v>
      </c>
      <c r="C362" s="8" t="s">
        <v>38</v>
      </c>
      <c r="D362" s="8" t="s">
        <v>42</v>
      </c>
      <c r="E362" s="9">
        <v>0.60486111111111118</v>
      </c>
      <c r="F362" s="9">
        <v>0.69097222222222221</v>
      </c>
      <c r="G362" s="8" t="s">
        <v>43</v>
      </c>
      <c r="H362" s="8" t="s">
        <v>43</v>
      </c>
      <c r="I362" s="8" t="s">
        <v>43</v>
      </c>
      <c r="J362" s="8" t="s">
        <v>43</v>
      </c>
      <c r="K362" s="8" t="s">
        <v>43</v>
      </c>
      <c r="L362" s="8" t="s">
        <v>43</v>
      </c>
      <c r="M362" s="8" t="s">
        <v>43</v>
      </c>
      <c r="N362" s="8" t="s">
        <v>43</v>
      </c>
      <c r="O362" s="8" t="s">
        <v>43</v>
      </c>
      <c r="P362" s="8" t="s">
        <v>43</v>
      </c>
      <c r="Q362" s="8" t="s">
        <v>43</v>
      </c>
      <c r="R362" s="8" t="s">
        <v>43</v>
      </c>
      <c r="S362" s="8" t="s">
        <v>43</v>
      </c>
      <c r="T362" s="8" t="s">
        <v>43</v>
      </c>
      <c r="U362" s="8" t="s">
        <v>43</v>
      </c>
      <c r="V362" s="8" t="s">
        <v>43</v>
      </c>
      <c r="W362" s="8" t="s">
        <v>43</v>
      </c>
      <c r="X362" s="8" t="s">
        <v>43</v>
      </c>
      <c r="Y362" s="8" t="s">
        <v>43</v>
      </c>
      <c r="Z362" s="8" t="s">
        <v>43</v>
      </c>
      <c r="AA362" s="8" t="s">
        <v>43</v>
      </c>
      <c r="AB362" s="8" t="s">
        <v>43</v>
      </c>
      <c r="AC362" s="8" t="s">
        <v>43</v>
      </c>
      <c r="AD362" s="8" t="s">
        <v>43</v>
      </c>
      <c r="AE362" s="8" t="s">
        <v>43</v>
      </c>
      <c r="AF362" s="8" t="s">
        <v>43</v>
      </c>
      <c r="AG362" s="8" t="s">
        <v>43</v>
      </c>
      <c r="AH362" s="8" t="s">
        <v>43</v>
      </c>
      <c r="AI362" s="8" t="s">
        <v>43</v>
      </c>
      <c r="AJ362" s="8" t="s">
        <v>43</v>
      </c>
      <c r="AK362" s="8"/>
      <c r="AL362" s="8">
        <v>124</v>
      </c>
      <c r="AM362" s="8">
        <v>669</v>
      </c>
      <c r="AN362" s="8">
        <v>9</v>
      </c>
      <c r="AO362" s="10">
        <f t="shared" si="10"/>
        <v>1.3756944444444446</v>
      </c>
      <c r="AP362"/>
      <c r="AR362" s="8" t="str">
        <f t="shared" si="11"/>
        <v>2475ATLMKE1431</v>
      </c>
      <c r="AS362" s="8">
        <f>VLOOKUP(AR362,[1]DATA!AR:AS,2,0)</f>
        <v>5</v>
      </c>
    </row>
    <row r="363" spans="1:45" ht="15" customHeight="1" x14ac:dyDescent="0.2">
      <c r="A363" s="7">
        <v>2856</v>
      </c>
      <c r="B363" s="8" t="s">
        <v>36</v>
      </c>
      <c r="C363" s="8" t="s">
        <v>38</v>
      </c>
      <c r="D363" s="8" t="s">
        <v>37</v>
      </c>
      <c r="E363" s="9">
        <v>0.61805555555555558</v>
      </c>
      <c r="F363" s="9">
        <v>0.6694444444444444</v>
      </c>
      <c r="G363" s="8">
        <v>9</v>
      </c>
      <c r="H363" s="8">
        <v>9</v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>
        <v>74</v>
      </c>
      <c r="AM363" s="8">
        <v>297</v>
      </c>
      <c r="AN363" s="8">
        <v>9</v>
      </c>
      <c r="AO363" s="10">
        <f t="shared" si="10"/>
        <v>1.3888888888888888</v>
      </c>
      <c r="AP363"/>
      <c r="AR363" s="8" t="str">
        <f t="shared" si="11"/>
        <v>2856MSPMKE1450</v>
      </c>
      <c r="AS363" s="8">
        <f>VLOOKUP(AR363,[1]DATA!AR:AS,2,0)</f>
        <v>3.5</v>
      </c>
    </row>
    <row r="364" spans="1:45" ht="15" customHeight="1" x14ac:dyDescent="0.2">
      <c r="A364" s="7">
        <v>1414</v>
      </c>
      <c r="B364" s="8" t="s">
        <v>36</v>
      </c>
      <c r="C364" s="8" t="s">
        <v>34</v>
      </c>
      <c r="D364" s="8" t="s">
        <v>29</v>
      </c>
      <c r="E364" s="9">
        <v>0.62222222222222223</v>
      </c>
      <c r="F364" s="9">
        <v>0.72986111111111107</v>
      </c>
      <c r="G364" s="8">
        <v>2</v>
      </c>
      <c r="H364" s="8">
        <v>7</v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>
        <v>155</v>
      </c>
      <c r="AM364" s="8">
        <v>907</v>
      </c>
      <c r="AN364" s="8">
        <v>9</v>
      </c>
      <c r="AO364" s="10">
        <f t="shared" si="10"/>
        <v>1.3930555555555557</v>
      </c>
      <c r="AP364"/>
      <c r="AR364" s="8" t="str">
        <f t="shared" si="11"/>
        <v>1414MSPATL1456</v>
      </c>
      <c r="AS364" s="8">
        <f>VLOOKUP(AR364,[1]DATA!AR:AS,2,0)</f>
        <v>9.5</v>
      </c>
    </row>
    <row r="365" spans="1:45" ht="15" customHeight="1" x14ac:dyDescent="0.2">
      <c r="A365" s="7">
        <v>2412</v>
      </c>
      <c r="B365" s="8" t="s">
        <v>36</v>
      </c>
      <c r="C365" s="8" t="s">
        <v>34</v>
      </c>
      <c r="D365" s="8" t="s">
        <v>29</v>
      </c>
      <c r="E365" s="9">
        <v>0.62430555555555556</v>
      </c>
      <c r="F365" s="9">
        <v>0.72986111111111107</v>
      </c>
      <c r="G365" s="8"/>
      <c r="H365" s="8"/>
      <c r="I365" s="8">
        <v>7</v>
      </c>
      <c r="J365" s="8">
        <v>7</v>
      </c>
      <c r="K365" s="8">
        <v>7</v>
      </c>
      <c r="L365" s="8">
        <v>7</v>
      </c>
      <c r="M365" s="8">
        <v>7</v>
      </c>
      <c r="N365" s="8">
        <v>7</v>
      </c>
      <c r="O365" s="8">
        <v>7</v>
      </c>
      <c r="P365" s="8">
        <v>7</v>
      </c>
      <c r="Q365" s="8">
        <v>7</v>
      </c>
      <c r="R365" s="8">
        <v>7</v>
      </c>
      <c r="S365" s="8">
        <v>7</v>
      </c>
      <c r="T365" s="8">
        <v>7</v>
      </c>
      <c r="U365" s="8">
        <v>7</v>
      </c>
      <c r="V365" s="8">
        <v>7</v>
      </c>
      <c r="W365" s="8">
        <v>7</v>
      </c>
      <c r="X365" s="8">
        <v>7</v>
      </c>
      <c r="Y365" s="8">
        <v>7</v>
      </c>
      <c r="Z365" s="8">
        <v>7</v>
      </c>
      <c r="AA365" s="8">
        <v>7</v>
      </c>
      <c r="AB365" s="8">
        <v>7</v>
      </c>
      <c r="AC365" s="8">
        <v>7</v>
      </c>
      <c r="AD365" s="8">
        <v>7</v>
      </c>
      <c r="AE365" s="8">
        <v>7</v>
      </c>
      <c r="AF365" s="8">
        <v>7</v>
      </c>
      <c r="AG365" s="8">
        <v>7</v>
      </c>
      <c r="AH365" s="8">
        <v>7</v>
      </c>
      <c r="AI365" s="8">
        <v>7</v>
      </c>
      <c r="AJ365" s="8">
        <v>7</v>
      </c>
      <c r="AK365" s="8"/>
      <c r="AL365" s="8">
        <v>152</v>
      </c>
      <c r="AM365" s="8">
        <v>907</v>
      </c>
      <c r="AN365" s="8">
        <v>9</v>
      </c>
      <c r="AO365" s="10">
        <f t="shared" si="10"/>
        <v>1.3951388888888889</v>
      </c>
      <c r="AP365"/>
      <c r="AR365" s="8" t="str">
        <f t="shared" si="11"/>
        <v>2412MSPATL1459</v>
      </c>
      <c r="AS365" s="8">
        <f>VLOOKUP(AR365,[1]DATA!AR:AS,2,0)</f>
        <v>9.5</v>
      </c>
    </row>
    <row r="366" spans="1:45" ht="15" customHeight="1" x14ac:dyDescent="0.2">
      <c r="A366" s="7">
        <v>735</v>
      </c>
      <c r="B366" s="7" t="s">
        <v>36</v>
      </c>
      <c r="C366" s="7" t="s">
        <v>14</v>
      </c>
      <c r="D366" s="8">
        <v>717</v>
      </c>
      <c r="E366" s="9">
        <v>0.625</v>
      </c>
      <c r="F366" s="9">
        <v>0.6875</v>
      </c>
      <c r="G366" s="8"/>
      <c r="H366" s="8"/>
      <c r="I366" s="8" t="s">
        <v>22</v>
      </c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>
        <v>90</v>
      </c>
      <c r="AM366" s="8">
        <v>334</v>
      </c>
      <c r="AN366" s="11">
        <v>9</v>
      </c>
      <c r="AO366" s="10">
        <f t="shared" si="10"/>
        <v>1.3958333333333335</v>
      </c>
      <c r="AP366"/>
      <c r="AR366" s="8" t="str">
        <f t="shared" si="11"/>
        <v>0735MSPORD1500</v>
      </c>
      <c r="AS366" s="8">
        <f>VLOOKUP(AR366,[1]DATA!AR:AS,2,0)</f>
        <v>8.5</v>
      </c>
    </row>
    <row r="367" spans="1:45" ht="15" customHeight="1" x14ac:dyDescent="0.2">
      <c r="A367" s="7">
        <v>764</v>
      </c>
      <c r="B367" s="8" t="s">
        <v>38</v>
      </c>
      <c r="C367" s="8" t="s">
        <v>34</v>
      </c>
      <c r="D367" s="8" t="s">
        <v>37</v>
      </c>
      <c r="E367" s="9">
        <v>0.62847222222222221</v>
      </c>
      <c r="F367" s="9">
        <v>0.7090277777777777</v>
      </c>
      <c r="G367" s="8" t="s">
        <v>43</v>
      </c>
      <c r="H367" s="8">
        <v>9</v>
      </c>
      <c r="I367" s="8" t="s">
        <v>43</v>
      </c>
      <c r="J367" s="8" t="s">
        <v>43</v>
      </c>
      <c r="K367" s="8" t="s">
        <v>43</v>
      </c>
      <c r="L367" s="8" t="s">
        <v>43</v>
      </c>
      <c r="M367" s="8" t="s">
        <v>43</v>
      </c>
      <c r="N367" s="8" t="s">
        <v>43</v>
      </c>
      <c r="O367" s="8" t="s">
        <v>43</v>
      </c>
      <c r="P367" s="8" t="s">
        <v>43</v>
      </c>
      <c r="Q367" s="8" t="s">
        <v>43</v>
      </c>
      <c r="R367" s="8" t="s">
        <v>43</v>
      </c>
      <c r="S367" s="8" t="s">
        <v>43</v>
      </c>
      <c r="T367" s="8" t="s">
        <v>43</v>
      </c>
      <c r="U367" s="8" t="s">
        <v>43</v>
      </c>
      <c r="V367" s="8">
        <v>9</v>
      </c>
      <c r="W367" s="8">
        <v>9</v>
      </c>
      <c r="X367" s="8">
        <v>9</v>
      </c>
      <c r="Y367" s="8">
        <v>9</v>
      </c>
      <c r="Z367" s="8">
        <v>9</v>
      </c>
      <c r="AA367" s="8" t="s">
        <v>43</v>
      </c>
      <c r="AB367" s="8" t="s">
        <v>43</v>
      </c>
      <c r="AC367" s="8">
        <v>9</v>
      </c>
      <c r="AD367" s="8">
        <v>9</v>
      </c>
      <c r="AE367" s="8">
        <v>9</v>
      </c>
      <c r="AF367" s="8">
        <v>9</v>
      </c>
      <c r="AG367" s="8">
        <v>9</v>
      </c>
      <c r="AH367" s="8" t="s">
        <v>43</v>
      </c>
      <c r="AI367" s="8" t="s">
        <v>43</v>
      </c>
      <c r="AJ367" s="8">
        <v>9</v>
      </c>
      <c r="AK367" s="8"/>
      <c r="AL367" s="8">
        <v>116</v>
      </c>
      <c r="AM367" s="8">
        <v>669</v>
      </c>
      <c r="AN367" s="8">
        <v>9</v>
      </c>
      <c r="AO367" s="10">
        <f t="shared" si="10"/>
        <v>1.3993055555555556</v>
      </c>
      <c r="AP367"/>
      <c r="AR367" s="8" t="str">
        <f t="shared" si="11"/>
        <v>0764MKEATL1505</v>
      </c>
      <c r="AS367" s="8">
        <f>VLOOKUP(AR367,[1]DATA!AR:AS,2,0)</f>
        <v>5</v>
      </c>
    </row>
    <row r="368" spans="1:45" ht="15" customHeight="1" x14ac:dyDescent="0.2">
      <c r="A368" s="7">
        <v>2983</v>
      </c>
      <c r="B368" s="8" t="s">
        <v>36</v>
      </c>
      <c r="C368" s="8" t="s">
        <v>38</v>
      </c>
      <c r="D368" s="8" t="s">
        <v>37</v>
      </c>
      <c r="E368" s="9">
        <v>0.63194444444444442</v>
      </c>
      <c r="F368" s="9">
        <v>0.68055555555555547</v>
      </c>
      <c r="G368" s="8"/>
      <c r="H368" s="8"/>
      <c r="I368" s="8">
        <v>9</v>
      </c>
      <c r="J368" s="8">
        <v>9</v>
      </c>
      <c r="K368" s="8">
        <v>9</v>
      </c>
      <c r="L368" s="8">
        <v>9</v>
      </c>
      <c r="M368" s="8"/>
      <c r="N368" s="8">
        <v>9</v>
      </c>
      <c r="O368" s="8">
        <v>9</v>
      </c>
      <c r="P368" s="8">
        <v>9</v>
      </c>
      <c r="Q368" s="8">
        <v>9</v>
      </c>
      <c r="R368" s="8">
        <v>9</v>
      </c>
      <c r="S368" s="8">
        <v>9</v>
      </c>
      <c r="T368" s="8"/>
      <c r="U368" s="8">
        <v>9</v>
      </c>
      <c r="V368" s="8">
        <v>9</v>
      </c>
      <c r="W368" s="8">
        <v>9</v>
      </c>
      <c r="X368" s="8">
        <v>9</v>
      </c>
      <c r="Y368" s="8">
        <v>9</v>
      </c>
      <c r="Z368" s="8">
        <v>9</v>
      </c>
      <c r="AA368" s="8"/>
      <c r="AB368" s="8">
        <v>9</v>
      </c>
      <c r="AC368" s="8">
        <v>9</v>
      </c>
      <c r="AD368" s="8">
        <v>9</v>
      </c>
      <c r="AE368" s="8">
        <v>9</v>
      </c>
      <c r="AF368" s="8">
        <v>9</v>
      </c>
      <c r="AG368" s="8">
        <v>9</v>
      </c>
      <c r="AH368" s="8"/>
      <c r="AI368" s="8">
        <v>9</v>
      </c>
      <c r="AJ368" s="8">
        <v>9</v>
      </c>
      <c r="AK368" s="8"/>
      <c r="AL368" s="8">
        <v>70</v>
      </c>
      <c r="AM368" s="8">
        <v>297</v>
      </c>
      <c r="AN368" s="8">
        <v>9</v>
      </c>
      <c r="AO368" s="10">
        <f t="shared" si="10"/>
        <v>1.4027777777777777</v>
      </c>
      <c r="AP368"/>
      <c r="AR368" s="8" t="str">
        <f t="shared" si="11"/>
        <v>2983MSPMKE1510</v>
      </c>
      <c r="AS368" s="8">
        <f>VLOOKUP(AR368,[1]DATA!AR:AS,2,0)</f>
        <v>3.5</v>
      </c>
    </row>
    <row r="369" spans="1:45" ht="15" customHeight="1" x14ac:dyDescent="0.2">
      <c r="A369" s="7">
        <v>1437</v>
      </c>
      <c r="B369" s="7" t="s">
        <v>14</v>
      </c>
      <c r="C369" s="7" t="s">
        <v>36</v>
      </c>
      <c r="D369" s="8">
        <v>717</v>
      </c>
      <c r="E369" s="9">
        <v>0.65902777777777777</v>
      </c>
      <c r="F369" s="9">
        <v>0.71736111111111101</v>
      </c>
      <c r="G369" s="8"/>
      <c r="H369" s="8"/>
      <c r="I369" s="8"/>
      <c r="J369" s="8" t="s">
        <v>22</v>
      </c>
      <c r="K369" s="8" t="s">
        <v>22</v>
      </c>
      <c r="L369" s="8" t="s">
        <v>22</v>
      </c>
      <c r="M369" s="8" t="s">
        <v>22</v>
      </c>
      <c r="N369" s="8" t="s">
        <v>22</v>
      </c>
      <c r="O369" s="8" t="s">
        <v>22</v>
      </c>
      <c r="P369" s="8"/>
      <c r="Q369" s="8" t="s">
        <v>22</v>
      </c>
      <c r="R369" s="8" t="s">
        <v>22</v>
      </c>
      <c r="S369" s="8" t="s">
        <v>22</v>
      </c>
      <c r="T369" s="8" t="s">
        <v>22</v>
      </c>
      <c r="U369" s="8" t="s">
        <v>22</v>
      </c>
      <c r="V369" s="8" t="s">
        <v>22</v>
      </c>
      <c r="W369" s="8"/>
      <c r="X369" s="8" t="s">
        <v>22</v>
      </c>
      <c r="Y369" s="8" t="s">
        <v>22</v>
      </c>
      <c r="Z369" s="8" t="s">
        <v>22</v>
      </c>
      <c r="AA369" s="8" t="s">
        <v>22</v>
      </c>
      <c r="AB369" s="8" t="s">
        <v>22</v>
      </c>
      <c r="AC369" s="8" t="s">
        <v>22</v>
      </c>
      <c r="AD369" s="8"/>
      <c r="AE369" s="8" t="s">
        <v>22</v>
      </c>
      <c r="AF369" s="8" t="s">
        <v>22</v>
      </c>
      <c r="AG369" s="8" t="s">
        <v>22</v>
      </c>
      <c r="AH369" s="8" t="s">
        <v>22</v>
      </c>
      <c r="AI369" s="8" t="s">
        <v>22</v>
      </c>
      <c r="AJ369" s="8" t="s">
        <v>22</v>
      </c>
      <c r="AK369" s="8"/>
      <c r="AL369" s="8">
        <v>84</v>
      </c>
      <c r="AM369" s="8">
        <v>334</v>
      </c>
      <c r="AN369" s="11">
        <v>9</v>
      </c>
      <c r="AO369" s="10">
        <f t="shared" si="10"/>
        <v>1.4298611111111112</v>
      </c>
      <c r="AP369"/>
      <c r="AR369" s="8" t="str">
        <f t="shared" si="11"/>
        <v>1437ORDMSP1549</v>
      </c>
      <c r="AS369" s="8">
        <f>VLOOKUP(AR369,[1]DATA!AR:AS,2,0)</f>
        <v>8.5</v>
      </c>
    </row>
    <row r="370" spans="1:45" ht="15" customHeight="1" x14ac:dyDescent="0.2">
      <c r="A370" s="7">
        <v>1715</v>
      </c>
      <c r="B370" s="7" t="s">
        <v>34</v>
      </c>
      <c r="C370" s="7" t="s">
        <v>36</v>
      </c>
      <c r="D370" s="8">
        <v>739</v>
      </c>
      <c r="E370" s="9">
        <v>0.67013888888888884</v>
      </c>
      <c r="F370" s="9">
        <v>0.77500000000000002</v>
      </c>
      <c r="G370" s="8">
        <v>9</v>
      </c>
      <c r="H370" s="8">
        <v>9</v>
      </c>
      <c r="I370" s="8" t="s">
        <v>27</v>
      </c>
      <c r="J370" s="8" t="s">
        <v>27</v>
      </c>
      <c r="K370" s="8" t="s">
        <v>27</v>
      </c>
      <c r="L370" s="8" t="s">
        <v>27</v>
      </c>
      <c r="M370" s="8" t="s">
        <v>27</v>
      </c>
      <c r="N370" s="8" t="s">
        <v>27</v>
      </c>
      <c r="O370" s="8" t="s">
        <v>27</v>
      </c>
      <c r="P370" s="8" t="s">
        <v>27</v>
      </c>
      <c r="Q370" s="8" t="s">
        <v>27</v>
      </c>
      <c r="R370" s="8" t="s">
        <v>27</v>
      </c>
      <c r="S370" s="8" t="s">
        <v>27</v>
      </c>
      <c r="T370" s="8" t="s">
        <v>27</v>
      </c>
      <c r="U370" s="8" t="s">
        <v>27</v>
      </c>
      <c r="V370" s="8" t="s">
        <v>27</v>
      </c>
      <c r="W370" s="8" t="s">
        <v>27</v>
      </c>
      <c r="X370" s="8" t="s">
        <v>27</v>
      </c>
      <c r="Y370" s="8" t="s">
        <v>27</v>
      </c>
      <c r="Z370" s="8" t="s">
        <v>27</v>
      </c>
      <c r="AA370" s="8" t="s">
        <v>27</v>
      </c>
      <c r="AB370" s="8" t="s">
        <v>27</v>
      </c>
      <c r="AC370" s="8" t="s">
        <v>27</v>
      </c>
      <c r="AD370" s="8" t="s">
        <v>27</v>
      </c>
      <c r="AE370" s="8" t="s">
        <v>27</v>
      </c>
      <c r="AF370" s="8" t="s">
        <v>27</v>
      </c>
      <c r="AG370" s="8" t="s">
        <v>27</v>
      </c>
      <c r="AH370" s="8" t="s">
        <v>27</v>
      </c>
      <c r="AI370" s="8" t="s">
        <v>27</v>
      </c>
      <c r="AJ370" s="8" t="s">
        <v>27</v>
      </c>
      <c r="AK370" s="8"/>
      <c r="AL370" s="8">
        <v>151</v>
      </c>
      <c r="AM370" s="8">
        <v>907</v>
      </c>
      <c r="AN370" s="8">
        <v>9</v>
      </c>
      <c r="AO370" s="10">
        <f t="shared" si="10"/>
        <v>1.4409722222222223</v>
      </c>
      <c r="AP370"/>
      <c r="AR370" s="8" t="str">
        <f t="shared" si="11"/>
        <v>1715ATLMSP1605</v>
      </c>
      <c r="AS370" s="8">
        <f>VLOOKUP(AR370,[1]DATA!AR:AS,2,0)</f>
        <v>9.5</v>
      </c>
    </row>
    <row r="371" spans="1:45" ht="15" customHeight="1" x14ac:dyDescent="0.2">
      <c r="A371" s="7">
        <v>1795</v>
      </c>
      <c r="B371" s="7" t="s">
        <v>46</v>
      </c>
      <c r="C371" s="7" t="s">
        <v>14</v>
      </c>
      <c r="D371" s="8">
        <v>717</v>
      </c>
      <c r="E371" s="9">
        <v>0.67361111111111116</v>
      </c>
      <c r="F371" s="9">
        <v>0.73055555555555562</v>
      </c>
      <c r="G371" s="8"/>
      <c r="H371" s="8"/>
      <c r="I371" s="8"/>
      <c r="J371" s="8"/>
      <c r="K371" s="8"/>
      <c r="L371" s="8"/>
      <c r="M371" s="8" t="s">
        <v>22</v>
      </c>
      <c r="N371" s="8"/>
      <c r="O371" s="8"/>
      <c r="P371" s="8"/>
      <c r="Q371" s="8"/>
      <c r="R371" s="8"/>
      <c r="S371" s="8"/>
      <c r="T371" s="8" t="s">
        <v>22</v>
      </c>
      <c r="U371" s="8"/>
      <c r="V371" s="8"/>
      <c r="W371" s="8"/>
      <c r="X371" s="8"/>
      <c r="Y371" s="8"/>
      <c r="Z371" s="8"/>
      <c r="AA371" s="8" t="s">
        <v>22</v>
      </c>
      <c r="AB371" s="8"/>
      <c r="AC371" s="8"/>
      <c r="AD371" s="8"/>
      <c r="AE371" s="8"/>
      <c r="AF371" s="8"/>
      <c r="AG371" s="8"/>
      <c r="AH371" s="8" t="s">
        <v>22</v>
      </c>
      <c r="AI371" s="8"/>
      <c r="AJ371" s="8"/>
      <c r="AK371" s="8"/>
      <c r="AL371" s="8">
        <v>82</v>
      </c>
      <c r="AM371" s="8">
        <v>235</v>
      </c>
      <c r="AN371" s="11">
        <v>9</v>
      </c>
      <c r="AO371" s="10">
        <f t="shared" si="10"/>
        <v>1.4444444444444446</v>
      </c>
      <c r="AP371"/>
      <c r="AR371" s="8" t="str">
        <f t="shared" si="11"/>
        <v>1795DTWORD1610</v>
      </c>
      <c r="AS371" s="8">
        <f>VLOOKUP(AR371,[1]DATA!AR:AS,2,0)</f>
        <v>6.5</v>
      </c>
    </row>
    <row r="372" spans="1:45" ht="15" customHeight="1" x14ac:dyDescent="0.2">
      <c r="A372" s="7">
        <v>2617</v>
      </c>
      <c r="B372" s="7" t="s">
        <v>41</v>
      </c>
      <c r="C372" s="7" t="s">
        <v>34</v>
      </c>
      <c r="D372" s="8">
        <v>717</v>
      </c>
      <c r="E372" s="9">
        <v>0.67361111111111116</v>
      </c>
      <c r="F372" s="9">
        <v>0.75902777777777775</v>
      </c>
      <c r="G372" s="8" t="s">
        <v>22</v>
      </c>
      <c r="H372" s="8" t="s">
        <v>22</v>
      </c>
      <c r="I372" s="8" t="s">
        <v>22</v>
      </c>
      <c r="J372" s="8" t="s">
        <v>22</v>
      </c>
      <c r="K372" s="8" t="s">
        <v>22</v>
      </c>
      <c r="L372" s="8" t="s">
        <v>22</v>
      </c>
      <c r="M372" s="8"/>
      <c r="N372" s="8" t="s">
        <v>22</v>
      </c>
      <c r="O372" s="8" t="s">
        <v>22</v>
      </c>
      <c r="P372" s="8" t="s">
        <v>22</v>
      </c>
      <c r="Q372" s="8" t="s">
        <v>22</v>
      </c>
      <c r="R372" s="8" t="s">
        <v>22</v>
      </c>
      <c r="S372" s="8" t="s">
        <v>22</v>
      </c>
      <c r="T372" s="8"/>
      <c r="U372" s="8" t="s">
        <v>22</v>
      </c>
      <c r="V372" s="8" t="s">
        <v>22</v>
      </c>
      <c r="W372" s="8" t="s">
        <v>22</v>
      </c>
      <c r="X372" s="8" t="s">
        <v>22</v>
      </c>
      <c r="Y372" s="8" t="s">
        <v>22</v>
      </c>
      <c r="Z372" s="8" t="s">
        <v>22</v>
      </c>
      <c r="AA372" s="8"/>
      <c r="AB372" s="8" t="s">
        <v>22</v>
      </c>
      <c r="AC372" s="8" t="s">
        <v>22</v>
      </c>
      <c r="AD372" s="8" t="s">
        <v>22</v>
      </c>
      <c r="AE372" s="8" t="s">
        <v>22</v>
      </c>
      <c r="AF372" s="8" t="s">
        <v>22</v>
      </c>
      <c r="AG372" s="8" t="s">
        <v>22</v>
      </c>
      <c r="AH372" s="8"/>
      <c r="AI372" s="8" t="s">
        <v>22</v>
      </c>
      <c r="AJ372" s="8" t="s">
        <v>22</v>
      </c>
      <c r="AK372" s="8"/>
      <c r="AL372" s="8">
        <v>123</v>
      </c>
      <c r="AM372" s="8">
        <v>707</v>
      </c>
      <c r="AN372" s="8">
        <v>9</v>
      </c>
      <c r="AO372" s="10">
        <f t="shared" si="10"/>
        <v>1.4444444444444446</v>
      </c>
      <c r="AP372"/>
      <c r="AR372" s="8" t="str">
        <f t="shared" si="11"/>
        <v>2617MSNATL1610</v>
      </c>
      <c r="AS372" s="8">
        <f>VLOOKUP(AR372,[1]DATA!AR:AS,2,0)</f>
        <v>5</v>
      </c>
    </row>
    <row r="373" spans="1:45" ht="15" customHeight="1" x14ac:dyDescent="0.2">
      <c r="A373" s="7">
        <v>2340</v>
      </c>
      <c r="B373" s="8" t="s">
        <v>36</v>
      </c>
      <c r="C373" s="8" t="s">
        <v>34</v>
      </c>
      <c r="D373" s="8" t="s">
        <v>37</v>
      </c>
      <c r="E373" s="9">
        <v>0.67708333333333337</v>
      </c>
      <c r="F373" s="9">
        <v>0.77638888888888891</v>
      </c>
      <c r="G373" s="8"/>
      <c r="H373" s="8"/>
      <c r="I373" s="8">
        <v>9</v>
      </c>
      <c r="J373" s="8">
        <v>9</v>
      </c>
      <c r="K373" s="8">
        <v>9</v>
      </c>
      <c r="L373" s="8">
        <v>9</v>
      </c>
      <c r="M373" s="8">
        <v>9</v>
      </c>
      <c r="N373" s="8">
        <v>9</v>
      </c>
      <c r="O373" s="8">
        <v>9</v>
      </c>
      <c r="P373" s="8">
        <v>9</v>
      </c>
      <c r="Q373" s="8">
        <v>9</v>
      </c>
      <c r="R373" s="8">
        <v>9</v>
      </c>
      <c r="S373" s="8">
        <v>9</v>
      </c>
      <c r="T373" s="8">
        <v>9</v>
      </c>
      <c r="U373" s="8">
        <v>9</v>
      </c>
      <c r="V373" s="8">
        <v>9</v>
      </c>
      <c r="W373" s="8">
        <v>9</v>
      </c>
      <c r="X373" s="8">
        <v>9</v>
      </c>
      <c r="Y373" s="8">
        <v>9</v>
      </c>
      <c r="Z373" s="8">
        <v>9</v>
      </c>
      <c r="AA373" s="8">
        <v>9</v>
      </c>
      <c r="AB373" s="8">
        <v>9</v>
      </c>
      <c r="AC373" s="8">
        <v>9</v>
      </c>
      <c r="AD373" s="8">
        <v>9</v>
      </c>
      <c r="AE373" s="8">
        <v>9</v>
      </c>
      <c r="AF373" s="8">
        <v>9</v>
      </c>
      <c r="AG373" s="8">
        <v>9</v>
      </c>
      <c r="AH373" s="8">
        <v>9</v>
      </c>
      <c r="AI373" s="8">
        <v>9</v>
      </c>
      <c r="AJ373" s="8">
        <v>9</v>
      </c>
      <c r="AK373" s="8"/>
      <c r="AL373" s="8">
        <v>143</v>
      </c>
      <c r="AM373" s="8">
        <v>907</v>
      </c>
      <c r="AN373" s="8">
        <v>9</v>
      </c>
      <c r="AO373" s="10">
        <f t="shared" si="10"/>
        <v>1.4479166666666667</v>
      </c>
      <c r="AP373"/>
      <c r="AR373" s="8" t="str">
        <f t="shared" si="11"/>
        <v>2340MSPATL1615</v>
      </c>
      <c r="AS373" s="8">
        <f>VLOOKUP(AR373,[1]DATA!AR:AS,2,0)</f>
        <v>9.5</v>
      </c>
    </row>
    <row r="374" spans="1:45" ht="15" customHeight="1" x14ac:dyDescent="0.2">
      <c r="A374" s="7">
        <v>1915</v>
      </c>
      <c r="B374" s="8" t="s">
        <v>36</v>
      </c>
      <c r="C374" s="8" t="s">
        <v>34</v>
      </c>
      <c r="D374" s="8" t="s">
        <v>37</v>
      </c>
      <c r="E374" s="9">
        <v>0.67708333333333337</v>
      </c>
      <c r="F374" s="9">
        <v>0.77708333333333324</v>
      </c>
      <c r="G374" s="8">
        <v>9</v>
      </c>
      <c r="H374" s="8">
        <v>9</v>
      </c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>
        <v>144</v>
      </c>
      <c r="AM374" s="8">
        <v>907</v>
      </c>
      <c r="AN374" s="8">
        <v>9</v>
      </c>
      <c r="AO374" s="10">
        <f t="shared" si="10"/>
        <v>1.4479166666666667</v>
      </c>
      <c r="AP374"/>
      <c r="AR374" s="8" t="str">
        <f t="shared" si="11"/>
        <v>1915MSPATL1615</v>
      </c>
      <c r="AS374" s="8">
        <f>VLOOKUP(AR374,[1]DATA!AR:AS,2,0)</f>
        <v>9.5</v>
      </c>
    </row>
    <row r="375" spans="1:45" ht="15" customHeight="1" x14ac:dyDescent="0.2">
      <c r="A375" s="7">
        <v>1052</v>
      </c>
      <c r="B375" s="8" t="s">
        <v>34</v>
      </c>
      <c r="C375" s="8" t="s">
        <v>38</v>
      </c>
      <c r="D375" s="8" t="s">
        <v>42</v>
      </c>
      <c r="E375" s="9">
        <v>0.6777777777777777</v>
      </c>
      <c r="F375" s="9">
        <v>0.76458333333333339</v>
      </c>
      <c r="G375" s="8" t="s">
        <v>43</v>
      </c>
      <c r="H375" s="8" t="s">
        <v>43</v>
      </c>
      <c r="I375" s="8" t="s">
        <v>43</v>
      </c>
      <c r="J375" s="8" t="s">
        <v>43</v>
      </c>
      <c r="K375" s="8" t="s">
        <v>43</v>
      </c>
      <c r="L375" s="8" t="s">
        <v>43</v>
      </c>
      <c r="M375" s="8" t="s">
        <v>43</v>
      </c>
      <c r="N375" s="8" t="s">
        <v>43</v>
      </c>
      <c r="O375" s="8" t="s">
        <v>43</v>
      </c>
      <c r="P375" s="8" t="s">
        <v>43</v>
      </c>
      <c r="Q375" s="8" t="s">
        <v>43</v>
      </c>
      <c r="R375" s="8" t="s">
        <v>43</v>
      </c>
      <c r="S375" s="8" t="s">
        <v>43</v>
      </c>
      <c r="T375" s="8" t="s">
        <v>43</v>
      </c>
      <c r="U375" s="8" t="s">
        <v>43</v>
      </c>
      <c r="V375" s="8" t="s">
        <v>43</v>
      </c>
      <c r="W375" s="8" t="s">
        <v>43</v>
      </c>
      <c r="X375" s="8" t="s">
        <v>43</v>
      </c>
      <c r="Y375" s="8" t="s">
        <v>43</v>
      </c>
      <c r="Z375" s="8" t="s">
        <v>43</v>
      </c>
      <c r="AA375" s="8" t="s">
        <v>43</v>
      </c>
      <c r="AB375" s="8" t="s">
        <v>43</v>
      </c>
      <c r="AC375" s="8" t="s">
        <v>43</v>
      </c>
      <c r="AD375" s="8" t="s">
        <v>43</v>
      </c>
      <c r="AE375" s="8" t="s">
        <v>43</v>
      </c>
      <c r="AF375" s="8" t="s">
        <v>43</v>
      </c>
      <c r="AG375" s="8" t="s">
        <v>43</v>
      </c>
      <c r="AH375" s="8" t="s">
        <v>43</v>
      </c>
      <c r="AI375" s="8" t="s">
        <v>43</v>
      </c>
      <c r="AJ375" s="8" t="s">
        <v>43</v>
      </c>
      <c r="AK375" s="8"/>
      <c r="AL375" s="8">
        <v>125</v>
      </c>
      <c r="AM375" s="8">
        <v>669</v>
      </c>
      <c r="AN375" s="8">
        <v>9</v>
      </c>
      <c r="AO375" s="10">
        <f t="shared" si="10"/>
        <v>1.4486111111111111</v>
      </c>
      <c r="AP375"/>
      <c r="AR375" s="8" t="str">
        <f t="shared" si="11"/>
        <v>1052ATLMKE1616</v>
      </c>
      <c r="AS375" s="8">
        <f>VLOOKUP(AR375,[1]DATA!AR:AS,2,0)</f>
        <v>5</v>
      </c>
    </row>
    <row r="376" spans="1:45" ht="15" customHeight="1" x14ac:dyDescent="0.2">
      <c r="A376" s="7">
        <v>2856</v>
      </c>
      <c r="B376" s="7" t="s">
        <v>38</v>
      </c>
      <c r="C376" s="7" t="s">
        <v>36</v>
      </c>
      <c r="D376" s="8" t="s">
        <v>37</v>
      </c>
      <c r="E376" s="9">
        <v>0.6972222222222223</v>
      </c>
      <c r="F376" s="9">
        <v>0.74791666666666667</v>
      </c>
      <c r="G376" s="8">
        <v>9</v>
      </c>
      <c r="H376" s="8">
        <v>9</v>
      </c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>
        <v>73</v>
      </c>
      <c r="AM376" s="8">
        <v>297</v>
      </c>
      <c r="AN376" s="8">
        <v>9</v>
      </c>
      <c r="AO376" s="10">
        <f t="shared" si="10"/>
        <v>1.4680555555555557</v>
      </c>
      <c r="AP376"/>
      <c r="AR376" s="8" t="str">
        <f t="shared" si="11"/>
        <v>2856MKEMSP1644</v>
      </c>
      <c r="AS376" s="8">
        <f>VLOOKUP(AR376,[1]DATA!AR:AS,2,0)</f>
        <v>3.5</v>
      </c>
    </row>
    <row r="377" spans="1:45" ht="15" customHeight="1" x14ac:dyDescent="0.2">
      <c r="A377" s="7">
        <v>2983</v>
      </c>
      <c r="B377" s="7" t="s">
        <v>38</v>
      </c>
      <c r="C377" s="7" t="s">
        <v>36</v>
      </c>
      <c r="D377" s="8" t="s">
        <v>37</v>
      </c>
      <c r="E377" s="9">
        <v>0.70833333333333337</v>
      </c>
      <c r="F377" s="9">
        <v>0.76736111111111116</v>
      </c>
      <c r="G377" s="8"/>
      <c r="H377" s="8"/>
      <c r="I377" s="8">
        <v>9</v>
      </c>
      <c r="J377" s="8">
        <v>9</v>
      </c>
      <c r="K377" s="8">
        <v>9</v>
      </c>
      <c r="L377" s="8">
        <v>9</v>
      </c>
      <c r="M377" s="8"/>
      <c r="N377" s="8">
        <v>9</v>
      </c>
      <c r="O377" s="8">
        <v>9</v>
      </c>
      <c r="P377" s="8">
        <v>9</v>
      </c>
      <c r="Q377" s="8">
        <v>9</v>
      </c>
      <c r="R377" s="8">
        <v>9</v>
      </c>
      <c r="S377" s="8">
        <v>9</v>
      </c>
      <c r="T377" s="8"/>
      <c r="U377" s="8">
        <v>9</v>
      </c>
      <c r="V377" s="8">
        <v>9</v>
      </c>
      <c r="W377" s="8">
        <v>9</v>
      </c>
      <c r="X377" s="8">
        <v>9</v>
      </c>
      <c r="Y377" s="8">
        <v>9</v>
      </c>
      <c r="Z377" s="8">
        <v>9</v>
      </c>
      <c r="AA377" s="8"/>
      <c r="AB377" s="8">
        <v>9</v>
      </c>
      <c r="AC377" s="8">
        <v>9</v>
      </c>
      <c r="AD377" s="8">
        <v>9</v>
      </c>
      <c r="AE377" s="8">
        <v>9</v>
      </c>
      <c r="AF377" s="8">
        <v>9</v>
      </c>
      <c r="AG377" s="8">
        <v>9</v>
      </c>
      <c r="AH377" s="8"/>
      <c r="AI377" s="8">
        <v>9</v>
      </c>
      <c r="AJ377" s="8">
        <v>9</v>
      </c>
      <c r="AK377" s="8"/>
      <c r="AL377" s="8">
        <v>85</v>
      </c>
      <c r="AM377" s="8">
        <v>297</v>
      </c>
      <c r="AN377" s="8">
        <v>9</v>
      </c>
      <c r="AO377" s="10">
        <f t="shared" si="10"/>
        <v>1.4791666666666667</v>
      </c>
      <c r="AP377"/>
      <c r="AR377" s="8" t="str">
        <f t="shared" si="11"/>
        <v>2983MKEMSP1700</v>
      </c>
      <c r="AS377" s="8">
        <f>VLOOKUP(AR377,[1]DATA!AR:AS,2,0)</f>
        <v>3.5</v>
      </c>
    </row>
    <row r="378" spans="1:45" ht="15" customHeight="1" x14ac:dyDescent="0.2">
      <c r="A378" s="7">
        <v>2475</v>
      </c>
      <c r="B378" s="8" t="s">
        <v>38</v>
      </c>
      <c r="C378" s="8" t="s">
        <v>34</v>
      </c>
      <c r="D378" s="8" t="s">
        <v>42</v>
      </c>
      <c r="E378" s="9">
        <v>0.71875</v>
      </c>
      <c r="F378" s="9">
        <v>0.79583333333333339</v>
      </c>
      <c r="G378" s="8" t="s">
        <v>43</v>
      </c>
      <c r="H378" s="8" t="s">
        <v>43</v>
      </c>
      <c r="I378" s="8" t="s">
        <v>43</v>
      </c>
      <c r="J378" s="8" t="s">
        <v>43</v>
      </c>
      <c r="K378" s="8" t="s">
        <v>43</v>
      </c>
      <c r="L378" s="8" t="s">
        <v>43</v>
      </c>
      <c r="M378" s="8" t="s">
        <v>43</v>
      </c>
      <c r="N378" s="8" t="s">
        <v>43</v>
      </c>
      <c r="O378" s="8" t="s">
        <v>43</v>
      </c>
      <c r="P378" s="8" t="s">
        <v>43</v>
      </c>
      <c r="Q378" s="8" t="s">
        <v>43</v>
      </c>
      <c r="R378" s="8" t="s">
        <v>43</v>
      </c>
      <c r="S378" s="8" t="s">
        <v>43</v>
      </c>
      <c r="T378" s="8" t="s">
        <v>43</v>
      </c>
      <c r="U378" s="8" t="s">
        <v>43</v>
      </c>
      <c r="V378" s="8" t="s">
        <v>43</v>
      </c>
      <c r="W378" s="8" t="s">
        <v>43</v>
      </c>
      <c r="X378" s="8" t="s">
        <v>43</v>
      </c>
      <c r="Y378" s="8" t="s">
        <v>43</v>
      </c>
      <c r="Z378" s="8" t="s">
        <v>43</v>
      </c>
      <c r="AA378" s="8" t="s">
        <v>43</v>
      </c>
      <c r="AB378" s="8" t="s">
        <v>43</v>
      </c>
      <c r="AC378" s="8" t="s">
        <v>43</v>
      </c>
      <c r="AD378" s="8" t="s">
        <v>43</v>
      </c>
      <c r="AE378" s="8" t="s">
        <v>43</v>
      </c>
      <c r="AF378" s="8" t="s">
        <v>43</v>
      </c>
      <c r="AG378" s="8" t="s">
        <v>43</v>
      </c>
      <c r="AH378" s="8" t="s">
        <v>43</v>
      </c>
      <c r="AI378" s="8" t="s">
        <v>43</v>
      </c>
      <c r="AJ378" s="8" t="s">
        <v>43</v>
      </c>
      <c r="AK378" s="8"/>
      <c r="AL378" s="8">
        <v>111</v>
      </c>
      <c r="AM378" s="8">
        <v>669</v>
      </c>
      <c r="AN378" s="8">
        <v>9</v>
      </c>
      <c r="AO378" s="10">
        <f t="shared" si="10"/>
        <v>1.4895833333333335</v>
      </c>
      <c r="AP378"/>
      <c r="AR378" s="8" t="str">
        <f t="shared" si="11"/>
        <v>2475MKEATL1715</v>
      </c>
      <c r="AS378" s="8">
        <f>VLOOKUP(AR378,[1]DATA!AR:AS,2,0)</f>
        <v>5</v>
      </c>
    </row>
    <row r="379" spans="1:45" ht="15" customHeight="1" x14ac:dyDescent="0.2">
      <c r="A379" s="7">
        <v>1563</v>
      </c>
      <c r="B379" s="7" t="s">
        <v>41</v>
      </c>
      <c r="C379" s="7" t="s">
        <v>34</v>
      </c>
      <c r="D379" s="8">
        <v>717</v>
      </c>
      <c r="E379" s="9">
        <v>0.71875</v>
      </c>
      <c r="F379" s="9">
        <v>0.8041666666666667</v>
      </c>
      <c r="G379" s="8"/>
      <c r="H379" s="8"/>
      <c r="I379" s="8"/>
      <c r="J379" s="8"/>
      <c r="K379" s="8"/>
      <c r="L379" s="8"/>
      <c r="M379" s="8" t="s">
        <v>22</v>
      </c>
      <c r="N379" s="8"/>
      <c r="O379" s="8"/>
      <c r="P379" s="8"/>
      <c r="Q379" s="8"/>
      <c r="R379" s="8"/>
      <c r="S379" s="8"/>
      <c r="T379" s="8" t="s">
        <v>22</v>
      </c>
      <c r="U379" s="8"/>
      <c r="V379" s="8"/>
      <c r="W379" s="8"/>
      <c r="X379" s="8"/>
      <c r="Y379" s="8"/>
      <c r="Z379" s="8"/>
      <c r="AA379" s="8" t="s">
        <v>22</v>
      </c>
      <c r="AB379" s="8"/>
      <c r="AC379" s="8"/>
      <c r="AD379" s="8"/>
      <c r="AE379" s="8"/>
      <c r="AF379" s="8"/>
      <c r="AG379" s="8"/>
      <c r="AH379" s="8" t="s">
        <v>22</v>
      </c>
      <c r="AI379" s="8"/>
      <c r="AJ379" s="8"/>
      <c r="AK379" s="8"/>
      <c r="AL379" s="8">
        <v>123</v>
      </c>
      <c r="AM379" s="8">
        <v>707</v>
      </c>
      <c r="AN379" s="11">
        <v>9</v>
      </c>
      <c r="AO379" s="10">
        <f t="shared" si="10"/>
        <v>1.4895833333333335</v>
      </c>
      <c r="AP379"/>
      <c r="AR379" s="8" t="str">
        <f t="shared" si="11"/>
        <v>1563MSNATL1715</v>
      </c>
      <c r="AS379" s="8">
        <f>VLOOKUP(AR379,[1]DATA!AR:AS,2,0)</f>
        <v>5</v>
      </c>
    </row>
    <row r="380" spans="1:45" ht="15" customHeight="1" x14ac:dyDescent="0.2">
      <c r="A380" s="7">
        <v>1892</v>
      </c>
      <c r="B380" s="7" t="s">
        <v>14</v>
      </c>
      <c r="C380" s="7" t="s">
        <v>46</v>
      </c>
      <c r="D380" s="8">
        <v>717</v>
      </c>
      <c r="E380" s="9">
        <v>0.71875</v>
      </c>
      <c r="F380" s="9">
        <v>0.76874999999999993</v>
      </c>
      <c r="G380" s="8"/>
      <c r="H380" s="8"/>
      <c r="I380" s="8"/>
      <c r="J380" s="8"/>
      <c r="K380" s="8"/>
      <c r="L380" s="8"/>
      <c r="M380" s="8" t="s">
        <v>22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>
        <v>72</v>
      </c>
      <c r="AM380" s="8">
        <v>235</v>
      </c>
      <c r="AN380" s="11">
        <v>9</v>
      </c>
      <c r="AO380" s="10">
        <f t="shared" si="10"/>
        <v>1.4895833333333335</v>
      </c>
      <c r="AP380"/>
      <c r="AR380" s="8" t="str">
        <f t="shared" si="11"/>
        <v>1892ORDDTW1715</v>
      </c>
      <c r="AS380" s="8">
        <f>VLOOKUP(AR380,[1]DATA!AR:AS,2,0)</f>
        <v>6.5</v>
      </c>
    </row>
    <row r="381" spans="1:45" ht="15" customHeight="1" x14ac:dyDescent="0.2">
      <c r="A381" s="7">
        <v>1152</v>
      </c>
      <c r="B381" s="7" t="s">
        <v>14</v>
      </c>
      <c r="C381" s="7" t="s">
        <v>46</v>
      </c>
      <c r="D381" s="8">
        <v>717</v>
      </c>
      <c r="E381" s="9">
        <v>0.71875</v>
      </c>
      <c r="F381" s="9">
        <v>0.77083333333333337</v>
      </c>
      <c r="G381" s="8"/>
      <c r="H381" s="8"/>
      <c r="I381" s="8" t="s">
        <v>22</v>
      </c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>
        <v>75</v>
      </c>
      <c r="AM381" s="8">
        <v>235</v>
      </c>
      <c r="AN381" s="11">
        <v>9</v>
      </c>
      <c r="AO381" s="10">
        <f t="shared" si="10"/>
        <v>1.4895833333333335</v>
      </c>
      <c r="AP381"/>
      <c r="AR381" s="8" t="str">
        <f t="shared" si="11"/>
        <v>1152ORDDTW1715</v>
      </c>
      <c r="AS381" s="8">
        <f>VLOOKUP(AR381,[1]DATA!AR:AS,2,0)</f>
        <v>6.5</v>
      </c>
    </row>
    <row r="382" spans="1:45" ht="15" customHeight="1" x14ac:dyDescent="0.2">
      <c r="A382" s="7">
        <v>1679</v>
      </c>
      <c r="B382" s="7" t="s">
        <v>34</v>
      </c>
      <c r="C382" s="7" t="s">
        <v>36</v>
      </c>
      <c r="D382" s="8" t="s">
        <v>37</v>
      </c>
      <c r="E382" s="9">
        <v>0.73611111111111116</v>
      </c>
      <c r="F382" s="9">
        <v>0.84513888888888899</v>
      </c>
      <c r="G382" s="8">
        <v>9</v>
      </c>
      <c r="H382" s="8">
        <v>9</v>
      </c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>
        <v>157</v>
      </c>
      <c r="AM382" s="8">
        <v>907</v>
      </c>
      <c r="AN382" s="8">
        <v>9</v>
      </c>
      <c r="AO382" s="10">
        <f t="shared" si="10"/>
        <v>1.5069444444444446</v>
      </c>
      <c r="AP382"/>
      <c r="AR382" s="8" t="str">
        <f t="shared" si="11"/>
        <v>1679ATLMSP1740</v>
      </c>
      <c r="AS382" s="8">
        <f>VLOOKUP(AR382,[1]DATA!AR:AS,2,0)</f>
        <v>9.5</v>
      </c>
    </row>
    <row r="383" spans="1:45" ht="15" customHeight="1" x14ac:dyDescent="0.2">
      <c r="A383" s="7">
        <v>888</v>
      </c>
      <c r="B383" s="7" t="s">
        <v>34</v>
      </c>
      <c r="C383" s="7" t="s">
        <v>36</v>
      </c>
      <c r="D383" s="8" t="s">
        <v>37</v>
      </c>
      <c r="E383" s="9">
        <v>0.73749999999999993</v>
      </c>
      <c r="F383" s="9">
        <v>0.84652777777777777</v>
      </c>
      <c r="G383" s="8"/>
      <c r="H383" s="8"/>
      <c r="I383" s="8">
        <v>9</v>
      </c>
      <c r="J383" s="8">
        <v>9</v>
      </c>
      <c r="K383" s="8">
        <v>9</v>
      </c>
      <c r="L383" s="8">
        <v>9</v>
      </c>
      <c r="M383" s="8">
        <v>9</v>
      </c>
      <c r="N383" s="8">
        <v>9</v>
      </c>
      <c r="O383" s="8">
        <v>9</v>
      </c>
      <c r="P383" s="8">
        <v>9</v>
      </c>
      <c r="Q383" s="8">
        <v>9</v>
      </c>
      <c r="R383" s="8">
        <v>9</v>
      </c>
      <c r="S383" s="8">
        <v>9</v>
      </c>
      <c r="T383" s="8">
        <v>9</v>
      </c>
      <c r="U383" s="8">
        <v>9</v>
      </c>
      <c r="V383" s="8">
        <v>9</v>
      </c>
      <c r="W383" s="8">
        <v>9</v>
      </c>
      <c r="X383" s="8">
        <v>9</v>
      </c>
      <c r="Y383" s="8">
        <v>9</v>
      </c>
      <c r="Z383" s="8" t="s">
        <v>63</v>
      </c>
      <c r="AA383" s="8">
        <v>9</v>
      </c>
      <c r="AB383" s="8">
        <v>9</v>
      </c>
      <c r="AC383" s="8">
        <v>9</v>
      </c>
      <c r="AD383" s="8">
        <v>9</v>
      </c>
      <c r="AE383" s="8">
        <v>9</v>
      </c>
      <c r="AF383" s="8">
        <v>9</v>
      </c>
      <c r="AG383" s="8">
        <v>9</v>
      </c>
      <c r="AH383" s="8">
        <v>9</v>
      </c>
      <c r="AI383" s="8">
        <v>9</v>
      </c>
      <c r="AJ383" s="8">
        <v>9</v>
      </c>
      <c r="AK383" s="8"/>
      <c r="AL383" s="8">
        <v>157</v>
      </c>
      <c r="AM383" s="8">
        <v>907</v>
      </c>
      <c r="AN383" s="8">
        <v>9</v>
      </c>
      <c r="AO383" s="10">
        <f t="shared" si="10"/>
        <v>1.5083333333333333</v>
      </c>
      <c r="AP383"/>
      <c r="AR383" s="8" t="str">
        <f t="shared" si="11"/>
        <v>0888ATLMSP1742</v>
      </c>
      <c r="AS383" s="8">
        <f>VLOOKUP(AR383,[1]DATA!AR:AS,2,0)</f>
        <v>9.5</v>
      </c>
    </row>
    <row r="384" spans="1:45" ht="15" customHeight="1" x14ac:dyDescent="0.2">
      <c r="A384" s="7">
        <v>1309</v>
      </c>
      <c r="B384" s="8" t="s">
        <v>36</v>
      </c>
      <c r="C384" s="8" t="s">
        <v>34</v>
      </c>
      <c r="D384" s="8" t="s">
        <v>29</v>
      </c>
      <c r="E384" s="9">
        <v>0.73958333333333337</v>
      </c>
      <c r="F384" s="9">
        <v>0.84305555555555556</v>
      </c>
      <c r="G384" s="8">
        <v>7</v>
      </c>
      <c r="H384" s="8">
        <v>7</v>
      </c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>
        <v>149</v>
      </c>
      <c r="AM384" s="8">
        <v>907</v>
      </c>
      <c r="AN384" s="8">
        <v>9</v>
      </c>
      <c r="AO384" s="10">
        <f t="shared" si="10"/>
        <v>1.5104166666666667</v>
      </c>
      <c r="AR384" s="8" t="str">
        <f t="shared" si="11"/>
        <v>1309MSPATL1745</v>
      </c>
      <c r="AS384" s="8">
        <f>VLOOKUP(AR384,[1]DATA!AR:AS,2,0)</f>
        <v>9.5</v>
      </c>
    </row>
    <row r="385" spans="1:45" ht="15" customHeight="1" x14ac:dyDescent="0.2">
      <c r="A385" s="7">
        <v>1714</v>
      </c>
      <c r="B385" s="7" t="s">
        <v>36</v>
      </c>
      <c r="C385" s="7" t="s">
        <v>14</v>
      </c>
      <c r="D385" s="8">
        <v>717</v>
      </c>
      <c r="E385" s="9">
        <v>0.74722222222222223</v>
      </c>
      <c r="F385" s="9">
        <v>0.80902777777777779</v>
      </c>
      <c r="G385" s="8"/>
      <c r="H385" s="8"/>
      <c r="I385" s="8" t="s">
        <v>22</v>
      </c>
      <c r="J385" s="8" t="s">
        <v>22</v>
      </c>
      <c r="K385" s="8" t="s">
        <v>22</v>
      </c>
      <c r="L385" s="8" t="s">
        <v>22</v>
      </c>
      <c r="M385" s="8"/>
      <c r="N385" s="8" t="s">
        <v>22</v>
      </c>
      <c r="O385" s="8" t="s">
        <v>22</v>
      </c>
      <c r="P385" s="8" t="s">
        <v>22</v>
      </c>
      <c r="Q385" s="8" t="s">
        <v>22</v>
      </c>
      <c r="R385" s="8" t="s">
        <v>22</v>
      </c>
      <c r="S385" s="8" t="s">
        <v>22</v>
      </c>
      <c r="T385" s="8"/>
      <c r="U385" s="8" t="s">
        <v>22</v>
      </c>
      <c r="V385" s="8" t="s">
        <v>22</v>
      </c>
      <c r="W385" s="8" t="s">
        <v>22</v>
      </c>
      <c r="X385" s="8" t="s">
        <v>22</v>
      </c>
      <c r="Y385" s="8" t="s">
        <v>22</v>
      </c>
      <c r="Z385" s="8" t="s">
        <v>22</v>
      </c>
      <c r="AA385" s="8"/>
      <c r="AB385" s="8" t="s">
        <v>22</v>
      </c>
      <c r="AC385" s="8" t="s">
        <v>22</v>
      </c>
      <c r="AD385" s="8" t="s">
        <v>22</v>
      </c>
      <c r="AE385" s="8" t="s">
        <v>22</v>
      </c>
      <c r="AF385" s="8" t="s">
        <v>22</v>
      </c>
      <c r="AG385" s="8" t="s">
        <v>22</v>
      </c>
      <c r="AH385" s="8"/>
      <c r="AI385" s="8" t="s">
        <v>22</v>
      </c>
      <c r="AJ385" s="8" t="s">
        <v>22</v>
      </c>
      <c r="AK385" s="8"/>
      <c r="AL385" s="8">
        <v>89</v>
      </c>
      <c r="AM385" s="8">
        <v>334</v>
      </c>
      <c r="AN385" s="8">
        <v>9</v>
      </c>
      <c r="AO385" s="10">
        <f t="shared" si="10"/>
        <v>1.5180555555555557</v>
      </c>
      <c r="AR385" s="8" t="str">
        <f t="shared" si="11"/>
        <v>1714MSPORD1756</v>
      </c>
      <c r="AS385" s="8">
        <f>VLOOKUP(AR385,[1]DATA!AR:AS,2,0)</f>
        <v>8.5</v>
      </c>
    </row>
    <row r="386" spans="1:45" ht="15" customHeight="1" x14ac:dyDescent="0.2">
      <c r="A386" s="7">
        <v>2306</v>
      </c>
      <c r="B386" s="8" t="s">
        <v>36</v>
      </c>
      <c r="C386" s="8" t="s">
        <v>34</v>
      </c>
      <c r="D386" s="8" t="s">
        <v>29</v>
      </c>
      <c r="E386" s="9">
        <v>0.75</v>
      </c>
      <c r="F386" s="9">
        <v>0.85277777777777775</v>
      </c>
      <c r="G386" s="8"/>
      <c r="H386" s="8"/>
      <c r="I386" s="8">
        <v>7</v>
      </c>
      <c r="J386" s="8">
        <v>7</v>
      </c>
      <c r="K386" s="8">
        <v>7</v>
      </c>
      <c r="L386" s="8">
        <v>7</v>
      </c>
      <c r="M386" s="8">
        <v>7</v>
      </c>
      <c r="N386" s="8">
        <v>7</v>
      </c>
      <c r="O386" s="8">
        <v>7</v>
      </c>
      <c r="P386" s="8">
        <v>7</v>
      </c>
      <c r="Q386" s="8">
        <v>7</v>
      </c>
      <c r="R386" s="8">
        <v>7</v>
      </c>
      <c r="S386" s="8">
        <v>7</v>
      </c>
      <c r="T386" s="8">
        <v>7</v>
      </c>
      <c r="U386" s="8">
        <v>7</v>
      </c>
      <c r="V386" s="8">
        <v>7</v>
      </c>
      <c r="W386" s="8">
        <v>7</v>
      </c>
      <c r="X386" s="8">
        <v>7</v>
      </c>
      <c r="Y386" s="8">
        <v>7</v>
      </c>
      <c r="Z386" s="8">
        <v>7</v>
      </c>
      <c r="AA386" s="8">
        <v>7</v>
      </c>
      <c r="AB386" s="8">
        <v>7</v>
      </c>
      <c r="AC386" s="8">
        <v>7</v>
      </c>
      <c r="AD386" s="8">
        <v>7</v>
      </c>
      <c r="AE386" s="8">
        <v>7</v>
      </c>
      <c r="AF386" s="8">
        <v>7</v>
      </c>
      <c r="AG386" s="8">
        <v>7</v>
      </c>
      <c r="AH386" s="8">
        <v>7</v>
      </c>
      <c r="AI386" s="8">
        <v>7</v>
      </c>
      <c r="AJ386" s="8">
        <v>7</v>
      </c>
      <c r="AK386" s="8"/>
      <c r="AL386" s="8">
        <v>148</v>
      </c>
      <c r="AM386" s="8">
        <v>907</v>
      </c>
      <c r="AN386" s="8">
        <v>9</v>
      </c>
      <c r="AO386" s="10">
        <f t="shared" ref="AO386:AO449" si="12">E386-TIME(5,30,0)+1</f>
        <v>1.5208333333333335</v>
      </c>
      <c r="AR386" s="8" t="str">
        <f t="shared" ref="AR386:AR449" si="13">TEXT(A386,"0000")&amp;B386&amp;C386&amp;TEXT(E386,"hhmm")</f>
        <v>2306MSPATL1800</v>
      </c>
      <c r="AS386" s="8">
        <f>VLOOKUP(AR386,[1]DATA!AR:AS,2,0)</f>
        <v>9.5</v>
      </c>
    </row>
    <row r="387" spans="1:45" ht="15" customHeight="1" x14ac:dyDescent="0.2">
      <c r="A387" s="7">
        <v>1791</v>
      </c>
      <c r="B387" s="7" t="s">
        <v>36</v>
      </c>
      <c r="C387" s="7" t="s">
        <v>14</v>
      </c>
      <c r="D387" s="8" t="s">
        <v>16</v>
      </c>
      <c r="E387" s="9">
        <v>0.75</v>
      </c>
      <c r="F387" s="9">
        <v>0.81111111111111101</v>
      </c>
      <c r="G387" s="8" t="s">
        <v>17</v>
      </c>
      <c r="H387" s="8" t="s">
        <v>17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>
        <v>88</v>
      </c>
      <c r="AM387" s="8">
        <v>334</v>
      </c>
      <c r="AN387" s="8">
        <v>9</v>
      </c>
      <c r="AO387" s="10">
        <f t="shared" si="12"/>
        <v>1.5208333333333335</v>
      </c>
      <c r="AR387" s="8" t="str">
        <f t="shared" si="13"/>
        <v>1791MSPORD1800</v>
      </c>
      <c r="AS387" s="8">
        <f>VLOOKUP(AR387,[1]DATA!AR:AS,2,0)</f>
        <v>8.5</v>
      </c>
    </row>
    <row r="388" spans="1:45" ht="15" customHeight="1" x14ac:dyDescent="0.2">
      <c r="A388" s="7">
        <v>1338</v>
      </c>
      <c r="B388" s="8" t="s">
        <v>36</v>
      </c>
      <c r="C388" s="8" t="s">
        <v>38</v>
      </c>
      <c r="D388" s="8" t="s">
        <v>44</v>
      </c>
      <c r="E388" s="9">
        <v>0.75347222222222221</v>
      </c>
      <c r="F388" s="9">
        <v>0.80208333333333337</v>
      </c>
      <c r="G388" s="8">
        <v>9</v>
      </c>
      <c r="H388" s="8">
        <v>9</v>
      </c>
      <c r="I388" s="8">
        <v>2</v>
      </c>
      <c r="J388" s="8">
        <v>2</v>
      </c>
      <c r="K388" s="8">
        <v>2</v>
      </c>
      <c r="L388" s="8">
        <v>2</v>
      </c>
      <c r="M388" s="8"/>
      <c r="N388" s="8">
        <v>2</v>
      </c>
      <c r="O388" s="8">
        <v>9</v>
      </c>
      <c r="P388" s="8">
        <v>2</v>
      </c>
      <c r="Q388" s="8">
        <v>2</v>
      </c>
      <c r="R388" s="8">
        <v>2</v>
      </c>
      <c r="S388" s="8">
        <v>2</v>
      </c>
      <c r="T388" s="8"/>
      <c r="U388" s="8">
        <v>2</v>
      </c>
      <c r="V388" s="8">
        <v>2</v>
      </c>
      <c r="W388" s="8">
        <v>2</v>
      </c>
      <c r="X388" s="8">
        <v>2</v>
      </c>
      <c r="Y388" s="8">
        <v>2</v>
      </c>
      <c r="Z388" s="8">
        <v>2</v>
      </c>
      <c r="AA388" s="8"/>
      <c r="AB388" s="8">
        <v>2</v>
      </c>
      <c r="AC388" s="8">
        <v>2</v>
      </c>
      <c r="AD388" s="8">
        <v>2</v>
      </c>
      <c r="AE388" s="8">
        <v>2</v>
      </c>
      <c r="AF388" s="8">
        <v>2</v>
      </c>
      <c r="AG388" s="8">
        <v>2</v>
      </c>
      <c r="AH388" s="8"/>
      <c r="AI388" s="8">
        <v>2</v>
      </c>
      <c r="AJ388" s="8">
        <v>2</v>
      </c>
      <c r="AK388" s="8"/>
      <c r="AL388" s="8">
        <v>70</v>
      </c>
      <c r="AM388" s="8">
        <v>297</v>
      </c>
      <c r="AN388" s="8">
        <v>9</v>
      </c>
      <c r="AO388" s="10">
        <f t="shared" si="12"/>
        <v>1.5243055555555556</v>
      </c>
      <c r="AR388" s="8" t="str">
        <f t="shared" si="13"/>
        <v>1338MSPMKE1805</v>
      </c>
      <c r="AS388" s="8">
        <f>VLOOKUP(AR388,[1]DATA!AR:AS,2,0)</f>
        <v>3.5</v>
      </c>
    </row>
    <row r="389" spans="1:45" ht="15" customHeight="1" x14ac:dyDescent="0.2">
      <c r="A389" s="7">
        <v>1052</v>
      </c>
      <c r="B389" s="8" t="s">
        <v>38</v>
      </c>
      <c r="C389" s="8" t="s">
        <v>34</v>
      </c>
      <c r="D389" s="8" t="s">
        <v>42</v>
      </c>
      <c r="E389" s="9">
        <v>0.79236111111111107</v>
      </c>
      <c r="F389" s="9">
        <v>0.87361111111111101</v>
      </c>
      <c r="G389" s="8" t="s">
        <v>43</v>
      </c>
      <c r="H389" s="8" t="s">
        <v>43</v>
      </c>
      <c r="I389" s="8" t="s">
        <v>43</v>
      </c>
      <c r="J389" s="8" t="s">
        <v>43</v>
      </c>
      <c r="K389" s="8" t="s">
        <v>43</v>
      </c>
      <c r="L389" s="8" t="s">
        <v>43</v>
      </c>
      <c r="M389" s="8" t="s">
        <v>43</v>
      </c>
      <c r="N389" s="8" t="s">
        <v>43</v>
      </c>
      <c r="O389" s="8" t="s">
        <v>43</v>
      </c>
      <c r="P389" s="8" t="s">
        <v>43</v>
      </c>
      <c r="Q389" s="8" t="s">
        <v>43</v>
      </c>
      <c r="R389" s="8" t="s">
        <v>43</v>
      </c>
      <c r="S389" s="8" t="s">
        <v>43</v>
      </c>
      <c r="T389" s="8" t="s">
        <v>43</v>
      </c>
      <c r="U389" s="8" t="s">
        <v>43</v>
      </c>
      <c r="V389" s="8" t="s">
        <v>43</v>
      </c>
      <c r="W389" s="8" t="s">
        <v>43</v>
      </c>
      <c r="X389" s="8" t="s">
        <v>43</v>
      </c>
      <c r="Y389" s="8" t="s">
        <v>43</v>
      </c>
      <c r="Z389" s="8" t="s">
        <v>43</v>
      </c>
      <c r="AA389" s="8" t="s">
        <v>43</v>
      </c>
      <c r="AB389" s="8" t="s">
        <v>43</v>
      </c>
      <c r="AC389" s="8" t="s">
        <v>43</v>
      </c>
      <c r="AD389" s="8" t="s">
        <v>43</v>
      </c>
      <c r="AE389" s="8" t="s">
        <v>43</v>
      </c>
      <c r="AF389" s="8" t="s">
        <v>43</v>
      </c>
      <c r="AG389" s="8" t="s">
        <v>43</v>
      </c>
      <c r="AH389" s="8" t="s">
        <v>43</v>
      </c>
      <c r="AI389" s="8" t="s">
        <v>43</v>
      </c>
      <c r="AJ389" s="8" t="s">
        <v>43</v>
      </c>
      <c r="AK389" s="8"/>
      <c r="AL389" s="8">
        <v>117</v>
      </c>
      <c r="AM389" s="8">
        <v>669</v>
      </c>
      <c r="AN389" s="8">
        <v>9</v>
      </c>
      <c r="AO389" s="10">
        <f t="shared" si="12"/>
        <v>1.5631944444444446</v>
      </c>
      <c r="AR389" s="8" t="str">
        <f t="shared" si="13"/>
        <v>1052MKEATL1901</v>
      </c>
      <c r="AS389" s="8">
        <f>VLOOKUP(AR389,[1]DATA!AR:AS,2,0)</f>
        <v>5</v>
      </c>
    </row>
    <row r="390" spans="1:45" ht="15" customHeight="1" x14ac:dyDescent="0.2">
      <c r="A390" s="7">
        <v>2035</v>
      </c>
      <c r="B390" s="8" t="s">
        <v>34</v>
      </c>
      <c r="C390" s="8" t="s">
        <v>38</v>
      </c>
      <c r="D390" s="8" t="s">
        <v>37</v>
      </c>
      <c r="E390" s="9">
        <v>0.79375000000000007</v>
      </c>
      <c r="F390" s="9">
        <v>0.87708333333333333</v>
      </c>
      <c r="G390" s="8" t="s">
        <v>43</v>
      </c>
      <c r="H390" s="8" t="s">
        <v>43</v>
      </c>
      <c r="I390" s="8">
        <v>9</v>
      </c>
      <c r="J390" s="8" t="s">
        <v>43</v>
      </c>
      <c r="K390" s="8">
        <v>9</v>
      </c>
      <c r="L390" s="8" t="s">
        <v>43</v>
      </c>
      <c r="M390" s="8" t="s">
        <v>43</v>
      </c>
      <c r="N390" s="8">
        <v>9</v>
      </c>
      <c r="O390" s="8">
        <v>9</v>
      </c>
      <c r="P390" s="8">
        <v>9</v>
      </c>
      <c r="Q390" s="8" t="s">
        <v>43</v>
      </c>
      <c r="R390" s="8">
        <v>9</v>
      </c>
      <c r="S390" s="8">
        <v>9</v>
      </c>
      <c r="T390" s="8" t="s">
        <v>43</v>
      </c>
      <c r="U390" s="8">
        <v>9</v>
      </c>
      <c r="V390" s="8">
        <v>9</v>
      </c>
      <c r="W390" s="8">
        <v>9</v>
      </c>
      <c r="X390" s="8" t="s">
        <v>43</v>
      </c>
      <c r="Y390" s="8">
        <v>9</v>
      </c>
      <c r="Z390" s="8">
        <v>9</v>
      </c>
      <c r="AA390" s="8" t="s">
        <v>43</v>
      </c>
      <c r="AB390" s="8">
        <v>9</v>
      </c>
      <c r="AC390" s="8">
        <v>9</v>
      </c>
      <c r="AD390" s="8">
        <v>9</v>
      </c>
      <c r="AE390" s="8" t="s">
        <v>43</v>
      </c>
      <c r="AF390" s="8">
        <v>9</v>
      </c>
      <c r="AG390" s="8">
        <v>9</v>
      </c>
      <c r="AH390" s="8" t="s">
        <v>43</v>
      </c>
      <c r="AI390" s="8">
        <v>9</v>
      </c>
      <c r="AJ390" s="8">
        <v>9</v>
      </c>
      <c r="AK390" s="8"/>
      <c r="AL390" s="8">
        <v>120</v>
      </c>
      <c r="AM390" s="8">
        <v>669</v>
      </c>
      <c r="AN390" s="8">
        <v>9</v>
      </c>
      <c r="AO390" s="10">
        <f t="shared" si="12"/>
        <v>1.5645833333333334</v>
      </c>
      <c r="AR390" s="8" t="str">
        <f t="shared" si="13"/>
        <v>2035ATLMKE1903</v>
      </c>
      <c r="AS390" s="8">
        <f>VLOOKUP(AR390,[1]DATA!AR:AS,2,0)</f>
        <v>5</v>
      </c>
    </row>
    <row r="391" spans="1:45" ht="15" customHeight="1" x14ac:dyDescent="0.2">
      <c r="A391" s="7">
        <v>1549</v>
      </c>
      <c r="B391" s="7" t="s">
        <v>34</v>
      </c>
      <c r="C391" s="7" t="s">
        <v>36</v>
      </c>
      <c r="D391" s="8" t="s">
        <v>29</v>
      </c>
      <c r="E391" s="9">
        <v>0.79791666666666661</v>
      </c>
      <c r="F391" s="9">
        <v>0.91388888888888886</v>
      </c>
      <c r="G391" s="8">
        <v>7</v>
      </c>
      <c r="H391" s="8">
        <v>7</v>
      </c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>
        <v>167</v>
      </c>
      <c r="AM391" s="8">
        <v>907</v>
      </c>
      <c r="AN391" s="8">
        <v>9</v>
      </c>
      <c r="AO391" s="10">
        <f t="shared" si="12"/>
        <v>1.5687500000000001</v>
      </c>
      <c r="AR391" s="8" t="str">
        <f t="shared" si="13"/>
        <v>1549ATLMSP1909</v>
      </c>
      <c r="AS391" s="8">
        <f>VLOOKUP(AR391,[1]DATA!AR:AS,2,0)</f>
        <v>9.5</v>
      </c>
    </row>
    <row r="392" spans="1:45" ht="15" customHeight="1" x14ac:dyDescent="0.2">
      <c r="A392" s="7">
        <v>1574</v>
      </c>
      <c r="B392" s="7" t="s">
        <v>34</v>
      </c>
      <c r="C392" s="7" t="s">
        <v>36</v>
      </c>
      <c r="D392" s="8" t="s">
        <v>29</v>
      </c>
      <c r="E392" s="9">
        <v>0.80069444444444438</v>
      </c>
      <c r="F392" s="9">
        <v>0.9159722222222223</v>
      </c>
      <c r="G392" s="8"/>
      <c r="H392" s="8"/>
      <c r="I392" s="8">
        <v>7</v>
      </c>
      <c r="J392" s="8">
        <v>7</v>
      </c>
      <c r="K392" s="8">
        <v>7</v>
      </c>
      <c r="L392" s="8">
        <v>7</v>
      </c>
      <c r="M392" s="8">
        <v>7</v>
      </c>
      <c r="N392" s="8">
        <v>7</v>
      </c>
      <c r="O392" s="8">
        <v>7</v>
      </c>
      <c r="P392" s="8">
        <v>7</v>
      </c>
      <c r="Q392" s="8">
        <v>7</v>
      </c>
      <c r="R392" s="8">
        <v>7</v>
      </c>
      <c r="S392" s="8">
        <v>7</v>
      </c>
      <c r="T392" s="8">
        <v>7</v>
      </c>
      <c r="U392" s="8">
        <v>7</v>
      </c>
      <c r="V392" s="8">
        <v>7</v>
      </c>
      <c r="W392" s="8">
        <v>7</v>
      </c>
      <c r="X392" s="8">
        <v>7</v>
      </c>
      <c r="Y392" s="8">
        <v>7</v>
      </c>
      <c r="Z392" s="8">
        <v>7</v>
      </c>
      <c r="AA392" s="8">
        <v>7</v>
      </c>
      <c r="AB392" s="8">
        <v>7</v>
      </c>
      <c r="AC392" s="8">
        <v>7</v>
      </c>
      <c r="AD392" s="8">
        <v>7</v>
      </c>
      <c r="AE392" s="8">
        <v>7</v>
      </c>
      <c r="AF392" s="8">
        <v>7</v>
      </c>
      <c r="AG392" s="8">
        <v>7</v>
      </c>
      <c r="AH392" s="8">
        <v>7</v>
      </c>
      <c r="AI392" s="8">
        <v>7</v>
      </c>
      <c r="AJ392" s="8">
        <v>7</v>
      </c>
      <c r="AK392" s="8"/>
      <c r="AL392" s="8">
        <v>166</v>
      </c>
      <c r="AM392" s="8">
        <v>907</v>
      </c>
      <c r="AN392" s="8">
        <v>9</v>
      </c>
      <c r="AO392" s="10">
        <f t="shared" si="12"/>
        <v>1.5715277777777779</v>
      </c>
      <c r="AR392" s="8" t="str">
        <f t="shared" si="13"/>
        <v>1574ATLMSP1913</v>
      </c>
      <c r="AS392" s="8">
        <f>VLOOKUP(AR392,[1]DATA!AR:AS,2,0)</f>
        <v>9.5</v>
      </c>
    </row>
    <row r="393" spans="1:45" ht="15" customHeight="1" x14ac:dyDescent="0.2">
      <c r="A393" s="7">
        <v>1221</v>
      </c>
      <c r="B393" s="8" t="s">
        <v>14</v>
      </c>
      <c r="C393" s="8" t="s">
        <v>46</v>
      </c>
      <c r="D393" s="8" t="s">
        <v>16</v>
      </c>
      <c r="E393" s="9">
        <v>0.8041666666666667</v>
      </c>
      <c r="F393" s="9">
        <v>0.86319444444444438</v>
      </c>
      <c r="G393" s="8"/>
      <c r="H393" s="8"/>
      <c r="I393" s="8" t="s">
        <v>17</v>
      </c>
      <c r="J393" s="8" t="s">
        <v>17</v>
      </c>
      <c r="K393" s="8" t="s">
        <v>17</v>
      </c>
      <c r="L393" s="8" t="s">
        <v>17</v>
      </c>
      <c r="M393" s="8"/>
      <c r="N393" s="8" t="s">
        <v>17</v>
      </c>
      <c r="O393" s="8" t="s">
        <v>17</v>
      </c>
      <c r="P393" s="8" t="s">
        <v>17</v>
      </c>
      <c r="Q393" s="8" t="s">
        <v>17</v>
      </c>
      <c r="R393" s="8" t="s">
        <v>17</v>
      </c>
      <c r="S393" s="8" t="s">
        <v>17</v>
      </c>
      <c r="T393" s="8"/>
      <c r="U393" s="8" t="s">
        <v>17</v>
      </c>
      <c r="V393" s="8" t="s">
        <v>17</v>
      </c>
      <c r="W393" s="8" t="s">
        <v>17</v>
      </c>
      <c r="X393" s="8" t="s">
        <v>17</v>
      </c>
      <c r="Y393" s="8" t="s">
        <v>17</v>
      </c>
      <c r="Z393" s="8" t="s">
        <v>17</v>
      </c>
      <c r="AA393" s="8"/>
      <c r="AB393" s="8" t="s">
        <v>17</v>
      </c>
      <c r="AC393" s="8" t="s">
        <v>17</v>
      </c>
      <c r="AD393" s="8" t="s">
        <v>17</v>
      </c>
      <c r="AE393" s="8" t="s">
        <v>17</v>
      </c>
      <c r="AF393" s="8" t="s">
        <v>17</v>
      </c>
      <c r="AG393" s="8" t="s">
        <v>17</v>
      </c>
      <c r="AH393" s="8"/>
      <c r="AI393" s="8" t="s">
        <v>17</v>
      </c>
      <c r="AJ393" s="8" t="s">
        <v>17</v>
      </c>
      <c r="AK393" s="8"/>
      <c r="AL393" s="8">
        <v>85</v>
      </c>
      <c r="AM393" s="8">
        <v>235</v>
      </c>
      <c r="AN393" s="8">
        <v>9</v>
      </c>
      <c r="AO393" s="10">
        <f t="shared" si="12"/>
        <v>1.5750000000000002</v>
      </c>
      <c r="AR393" s="8" t="str">
        <f t="shared" si="13"/>
        <v>1221ORDDTW1918</v>
      </c>
      <c r="AS393" s="8">
        <f>VLOOKUP(AR393,[1]DATA!AR:AS,2,0)</f>
        <v>6.5</v>
      </c>
    </row>
    <row r="394" spans="1:45" ht="15" customHeight="1" x14ac:dyDescent="0.2">
      <c r="A394" s="7">
        <v>793</v>
      </c>
      <c r="B394" s="8" t="s">
        <v>14</v>
      </c>
      <c r="C394" s="8" t="s">
        <v>46</v>
      </c>
      <c r="D394" s="8" t="s">
        <v>16</v>
      </c>
      <c r="E394" s="9">
        <v>0.81041666666666667</v>
      </c>
      <c r="F394" s="9">
        <v>0.8666666666666667</v>
      </c>
      <c r="G394" s="8" t="s">
        <v>17</v>
      </c>
      <c r="H394" s="8" t="s">
        <v>17</v>
      </c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>
        <v>81</v>
      </c>
      <c r="AM394" s="8">
        <v>235</v>
      </c>
      <c r="AN394" s="8">
        <v>9</v>
      </c>
      <c r="AO394" s="10">
        <f t="shared" si="12"/>
        <v>1.58125</v>
      </c>
      <c r="AR394" s="8" t="str">
        <f t="shared" si="13"/>
        <v>0793ORDDTW1927</v>
      </c>
      <c r="AS394" s="8">
        <f>VLOOKUP(AR394,[1]DATA!AR:AS,2,0)</f>
        <v>6.5</v>
      </c>
    </row>
    <row r="395" spans="1:45" ht="15" customHeight="1" x14ac:dyDescent="0.2">
      <c r="A395" s="7">
        <v>1689</v>
      </c>
      <c r="B395" s="7" t="s">
        <v>14</v>
      </c>
      <c r="C395" s="7" t="s">
        <v>36</v>
      </c>
      <c r="D395" s="8" t="s">
        <v>16</v>
      </c>
      <c r="E395" s="9">
        <v>0.8125</v>
      </c>
      <c r="F395" s="9">
        <v>0.87638888888888899</v>
      </c>
      <c r="G395" s="8"/>
      <c r="H395" s="8"/>
      <c r="I395" s="8"/>
      <c r="J395" s="8"/>
      <c r="K395" s="8"/>
      <c r="L395" s="8"/>
      <c r="M395" s="8" t="s">
        <v>17</v>
      </c>
      <c r="N395" s="8"/>
      <c r="O395" s="8"/>
      <c r="P395" s="8"/>
      <c r="Q395" s="8"/>
      <c r="R395" s="8"/>
      <c r="S395" s="8"/>
      <c r="T395" s="8" t="s">
        <v>17</v>
      </c>
      <c r="U395" s="8"/>
      <c r="V395" s="8"/>
      <c r="W395" s="8"/>
      <c r="X395" s="8"/>
      <c r="Y395" s="8"/>
      <c r="Z395" s="8"/>
      <c r="AA395" s="8" t="s">
        <v>17</v>
      </c>
      <c r="AB395" s="8"/>
      <c r="AC395" s="8"/>
      <c r="AD395" s="8"/>
      <c r="AE395" s="8"/>
      <c r="AF395" s="8"/>
      <c r="AG395" s="8"/>
      <c r="AH395" s="8" t="s">
        <v>17</v>
      </c>
      <c r="AI395" s="8"/>
      <c r="AJ395" s="8"/>
      <c r="AK395" s="8"/>
      <c r="AL395" s="8">
        <v>92</v>
      </c>
      <c r="AM395" s="8">
        <v>334</v>
      </c>
      <c r="AN395" s="11">
        <v>9</v>
      </c>
      <c r="AO395" s="10">
        <f t="shared" si="12"/>
        <v>1.5833333333333335</v>
      </c>
      <c r="AR395" s="8" t="str">
        <f t="shared" si="13"/>
        <v>1689ORDMSP1930</v>
      </c>
      <c r="AS395" s="8">
        <f>VLOOKUP(AR395,[1]DATA!AR:AS,2,0)</f>
        <v>8.5</v>
      </c>
    </row>
    <row r="396" spans="1:45" ht="15" customHeight="1" x14ac:dyDescent="0.2">
      <c r="A396" s="7">
        <v>2322</v>
      </c>
      <c r="B396" s="8" t="s">
        <v>36</v>
      </c>
      <c r="C396" s="8" t="s">
        <v>34</v>
      </c>
      <c r="D396" s="8" t="s">
        <v>44</v>
      </c>
      <c r="E396" s="9">
        <v>0.83333333333333337</v>
      </c>
      <c r="F396" s="9">
        <v>0.92986111111111114</v>
      </c>
      <c r="G396" s="8"/>
      <c r="H396" s="8"/>
      <c r="I396" s="8"/>
      <c r="J396" s="8"/>
      <c r="K396" s="8"/>
      <c r="L396" s="8"/>
      <c r="M396" s="8">
        <v>2</v>
      </c>
      <c r="N396" s="8"/>
      <c r="O396" s="8"/>
      <c r="P396" s="8"/>
      <c r="Q396" s="8"/>
      <c r="R396" s="8"/>
      <c r="S396" s="8"/>
      <c r="T396" s="8">
        <v>2</v>
      </c>
      <c r="U396" s="8"/>
      <c r="V396" s="8"/>
      <c r="W396" s="8"/>
      <c r="X396" s="8"/>
      <c r="Y396" s="8"/>
      <c r="Z396" s="8"/>
      <c r="AA396" s="8">
        <v>2</v>
      </c>
      <c r="AB396" s="8"/>
      <c r="AC396" s="8"/>
      <c r="AD396" s="8"/>
      <c r="AE396" s="8"/>
      <c r="AF396" s="8"/>
      <c r="AG396" s="8"/>
      <c r="AH396" s="8">
        <v>2</v>
      </c>
      <c r="AI396" s="8"/>
      <c r="AJ396" s="8"/>
      <c r="AK396" s="8"/>
      <c r="AL396" s="8">
        <v>139</v>
      </c>
      <c r="AM396" s="8">
        <v>907</v>
      </c>
      <c r="AN396" s="8">
        <v>9</v>
      </c>
      <c r="AO396" s="10">
        <f t="shared" si="12"/>
        <v>1.6041666666666667</v>
      </c>
      <c r="AR396" s="8" t="str">
        <f t="shared" si="13"/>
        <v>2322MSPATL2000</v>
      </c>
      <c r="AS396" s="8">
        <f>VLOOKUP(AR396,[1]DATA!AR:AS,2,0)</f>
        <v>9.5</v>
      </c>
    </row>
    <row r="397" spans="1:45" ht="15" customHeight="1" x14ac:dyDescent="0.2">
      <c r="A397" s="7">
        <v>200</v>
      </c>
      <c r="B397" s="8" t="s">
        <v>36</v>
      </c>
      <c r="C397" s="8" t="s">
        <v>34</v>
      </c>
      <c r="D397" s="8" t="s">
        <v>44</v>
      </c>
      <c r="E397" s="9">
        <v>0.83333333333333337</v>
      </c>
      <c r="F397" s="9">
        <v>0.93263888888888891</v>
      </c>
      <c r="G397" s="8" t="s">
        <v>27</v>
      </c>
      <c r="H397" s="8" t="s">
        <v>27</v>
      </c>
      <c r="I397" s="8">
        <v>2</v>
      </c>
      <c r="J397" s="8">
        <v>2</v>
      </c>
      <c r="K397" s="8">
        <v>2</v>
      </c>
      <c r="L397" s="8">
        <v>2</v>
      </c>
      <c r="M397" s="8"/>
      <c r="N397" s="8">
        <v>2</v>
      </c>
      <c r="O397" s="8">
        <v>2</v>
      </c>
      <c r="P397" s="8">
        <v>2</v>
      </c>
      <c r="Q397" s="8">
        <v>2</v>
      </c>
      <c r="R397" s="8">
        <v>2</v>
      </c>
      <c r="S397" s="8">
        <v>2</v>
      </c>
      <c r="T397" s="8"/>
      <c r="U397" s="8">
        <v>2</v>
      </c>
      <c r="V397" s="8">
        <v>2</v>
      </c>
      <c r="W397" s="8">
        <v>2</v>
      </c>
      <c r="X397" s="8">
        <v>2</v>
      </c>
      <c r="Y397" s="8">
        <v>2</v>
      </c>
      <c r="Z397" s="8">
        <v>2</v>
      </c>
      <c r="AA397" s="8"/>
      <c r="AB397" s="8">
        <v>2</v>
      </c>
      <c r="AC397" s="8">
        <v>2</v>
      </c>
      <c r="AD397" s="8">
        <v>2</v>
      </c>
      <c r="AE397" s="8">
        <v>2</v>
      </c>
      <c r="AF397" s="8">
        <v>2</v>
      </c>
      <c r="AG397" s="8">
        <v>2</v>
      </c>
      <c r="AH397" s="8"/>
      <c r="AI397" s="8">
        <v>2</v>
      </c>
      <c r="AJ397" s="8">
        <v>2</v>
      </c>
      <c r="AK397" s="8"/>
      <c r="AL397" s="8">
        <v>143</v>
      </c>
      <c r="AM397" s="8">
        <v>907</v>
      </c>
      <c r="AN397" s="8">
        <v>9</v>
      </c>
      <c r="AO397" s="10">
        <f t="shared" si="12"/>
        <v>1.6041666666666667</v>
      </c>
      <c r="AR397" s="8" t="str">
        <f t="shared" si="13"/>
        <v>0200MSPATL2000</v>
      </c>
      <c r="AS397" s="8">
        <f>VLOOKUP(AR397,[1]DATA!AR:AS,2,0)</f>
        <v>9.5</v>
      </c>
    </row>
    <row r="398" spans="1:45" ht="15" customHeight="1" x14ac:dyDescent="0.2">
      <c r="A398" s="7">
        <v>672</v>
      </c>
      <c r="B398" s="7" t="s">
        <v>34</v>
      </c>
      <c r="C398" s="7" t="s">
        <v>14</v>
      </c>
      <c r="D398" s="8">
        <v>717</v>
      </c>
      <c r="E398" s="9">
        <v>0.47569444444444442</v>
      </c>
      <c r="F398" s="9">
        <v>0.56111111111111112</v>
      </c>
      <c r="G398" s="8"/>
      <c r="H398" s="8" t="s">
        <v>22</v>
      </c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>
        <v>123</v>
      </c>
      <c r="AM398" s="8">
        <v>606</v>
      </c>
      <c r="AN398" s="11">
        <v>44</v>
      </c>
      <c r="AO398" s="10">
        <f t="shared" si="12"/>
        <v>1.2465277777777777</v>
      </c>
      <c r="AQ398" s="16">
        <v>79</v>
      </c>
      <c r="AR398" s="8" t="str">
        <f t="shared" si="13"/>
        <v>0672ATLORD1125</v>
      </c>
      <c r="AS398" s="8">
        <f>VLOOKUP(AR398,[1]DATA!AR:AS,2,0)</f>
        <v>10</v>
      </c>
    </row>
    <row r="399" spans="1:45" ht="15" customHeight="1" x14ac:dyDescent="0.2">
      <c r="A399" s="7">
        <v>2468</v>
      </c>
      <c r="B399" s="7" t="s">
        <v>34</v>
      </c>
      <c r="C399" s="7" t="s">
        <v>14</v>
      </c>
      <c r="D399" s="8">
        <v>717</v>
      </c>
      <c r="E399" s="9">
        <v>0.4777777777777778</v>
      </c>
      <c r="F399" s="9">
        <v>0.56388888888888888</v>
      </c>
      <c r="G399" s="8"/>
      <c r="H399" s="8"/>
      <c r="I399" s="8" t="s">
        <v>22</v>
      </c>
      <c r="J399" s="8" t="s">
        <v>22</v>
      </c>
      <c r="K399" s="8" t="s">
        <v>22</v>
      </c>
      <c r="L399" s="8" t="s">
        <v>22</v>
      </c>
      <c r="M399" s="8"/>
      <c r="N399" s="8"/>
      <c r="O399" s="8" t="s">
        <v>22</v>
      </c>
      <c r="P399" s="8" t="s">
        <v>22</v>
      </c>
      <c r="Q399" s="8" t="s">
        <v>22</v>
      </c>
      <c r="R399" s="8" t="s">
        <v>22</v>
      </c>
      <c r="S399" s="8" t="s">
        <v>22</v>
      </c>
      <c r="T399" s="8"/>
      <c r="U399" s="8"/>
      <c r="V399" s="8" t="s">
        <v>22</v>
      </c>
      <c r="W399" s="8" t="s">
        <v>22</v>
      </c>
      <c r="X399" s="8" t="s">
        <v>22</v>
      </c>
      <c r="Y399" s="8" t="s">
        <v>22</v>
      </c>
      <c r="Z399" s="8" t="s">
        <v>22</v>
      </c>
      <c r="AA399" s="8"/>
      <c r="AB399" s="8"/>
      <c r="AC399" s="8" t="s">
        <v>22</v>
      </c>
      <c r="AD399" s="8" t="s">
        <v>22</v>
      </c>
      <c r="AE399" s="8" t="s">
        <v>22</v>
      </c>
      <c r="AF399" s="8" t="s">
        <v>22</v>
      </c>
      <c r="AG399" s="8" t="s">
        <v>22</v>
      </c>
      <c r="AH399" s="8"/>
      <c r="AI399" s="8"/>
      <c r="AJ399" s="8" t="s">
        <v>22</v>
      </c>
      <c r="AK399" s="8"/>
      <c r="AL399" s="8">
        <v>124</v>
      </c>
      <c r="AM399" s="8">
        <v>606</v>
      </c>
      <c r="AN399" s="11">
        <v>44</v>
      </c>
      <c r="AO399" s="10">
        <f t="shared" si="12"/>
        <v>1.2486111111111111</v>
      </c>
      <c r="AQ399" s="16">
        <v>79</v>
      </c>
      <c r="AR399" s="8" t="str">
        <f t="shared" si="13"/>
        <v>2468ATLORD1128</v>
      </c>
      <c r="AS399" s="8">
        <f>VLOOKUP(AR399,[1]DATA!AR:AS,2,0)</f>
        <v>10</v>
      </c>
    </row>
    <row r="400" spans="1:45" ht="15" customHeight="1" x14ac:dyDescent="0.2">
      <c r="A400" s="7">
        <v>2196</v>
      </c>
      <c r="B400" s="7" t="s">
        <v>34</v>
      </c>
      <c r="C400" s="7" t="s">
        <v>75</v>
      </c>
      <c r="D400" s="8">
        <v>321</v>
      </c>
      <c r="E400" s="9">
        <v>0.48541666666666666</v>
      </c>
      <c r="F400" s="9">
        <v>0.54375000000000007</v>
      </c>
      <c r="G400" s="8" t="s">
        <v>27</v>
      </c>
      <c r="H400" s="8" t="s">
        <v>27</v>
      </c>
      <c r="I400" s="8" t="s">
        <v>40</v>
      </c>
      <c r="J400" s="8" t="s">
        <v>40</v>
      </c>
      <c r="K400" s="8" t="s">
        <v>40</v>
      </c>
      <c r="L400" s="8" t="s">
        <v>40</v>
      </c>
      <c r="M400" s="8" t="s">
        <v>43</v>
      </c>
      <c r="N400" s="8" t="s">
        <v>40</v>
      </c>
      <c r="O400" s="8" t="s">
        <v>40</v>
      </c>
      <c r="P400" s="8" t="s">
        <v>40</v>
      </c>
      <c r="Q400" s="8" t="s">
        <v>40</v>
      </c>
      <c r="R400" s="8" t="s">
        <v>40</v>
      </c>
      <c r="S400" s="8" t="s">
        <v>40</v>
      </c>
      <c r="T400" s="8" t="s">
        <v>43</v>
      </c>
      <c r="U400" s="8" t="s">
        <v>40</v>
      </c>
      <c r="V400" s="8" t="s">
        <v>40</v>
      </c>
      <c r="W400" s="8" t="s">
        <v>40</v>
      </c>
      <c r="X400" s="8" t="s">
        <v>40</v>
      </c>
      <c r="Y400" s="8" t="s">
        <v>40</v>
      </c>
      <c r="Z400" s="8" t="s">
        <v>40</v>
      </c>
      <c r="AA400" s="8" t="s">
        <v>43</v>
      </c>
      <c r="AB400" s="8" t="s">
        <v>40</v>
      </c>
      <c r="AC400" s="8" t="s">
        <v>40</v>
      </c>
      <c r="AD400" s="8" t="s">
        <v>40</v>
      </c>
      <c r="AE400" s="8" t="s">
        <v>40</v>
      </c>
      <c r="AF400" s="8" t="s">
        <v>40</v>
      </c>
      <c r="AG400" s="8" t="s">
        <v>40</v>
      </c>
      <c r="AH400" s="8" t="s">
        <v>43</v>
      </c>
      <c r="AI400" s="8" t="s">
        <v>40</v>
      </c>
      <c r="AJ400" s="8" t="s">
        <v>40</v>
      </c>
      <c r="AK400" s="8"/>
      <c r="AL400" s="8">
        <v>84</v>
      </c>
      <c r="AM400" s="8">
        <v>432</v>
      </c>
      <c r="AN400" s="11">
        <v>44</v>
      </c>
      <c r="AO400" s="10">
        <f t="shared" si="12"/>
        <v>1.2562500000000001</v>
      </c>
      <c r="AQ400" s="16">
        <v>79</v>
      </c>
      <c r="AR400" s="8" t="str">
        <f t="shared" si="13"/>
        <v>2196ATLIND1139</v>
      </c>
      <c r="AS400" s="8">
        <f>VLOOKUP(AR400,[1]DATA!AR:AS,2,0)</f>
        <v>5</v>
      </c>
    </row>
    <row r="401" spans="1:45" ht="15" customHeight="1" x14ac:dyDescent="0.2">
      <c r="A401" s="7">
        <v>1634</v>
      </c>
      <c r="B401" s="7" t="s">
        <v>75</v>
      </c>
      <c r="C401" s="7" t="s">
        <v>34</v>
      </c>
      <c r="D401" s="8">
        <v>739</v>
      </c>
      <c r="E401" s="9">
        <v>0.5</v>
      </c>
      <c r="F401" s="9">
        <v>0.5708333333333333</v>
      </c>
      <c r="G401" s="8" t="s">
        <v>43</v>
      </c>
      <c r="H401" s="8" t="s">
        <v>27</v>
      </c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>
        <v>102</v>
      </c>
      <c r="AM401" s="8">
        <v>432</v>
      </c>
      <c r="AN401" s="11">
        <v>44</v>
      </c>
      <c r="AO401" s="10">
        <f t="shared" si="12"/>
        <v>1.2708333333333335</v>
      </c>
      <c r="AQ401" s="16">
        <v>79</v>
      </c>
      <c r="AR401" s="8" t="str">
        <f t="shared" si="13"/>
        <v>1634INDATL1200</v>
      </c>
      <c r="AS401" s="8">
        <f>VLOOKUP(AR401,[1]DATA!AR:AS,2,0)</f>
        <v>5</v>
      </c>
    </row>
    <row r="402" spans="1:45" ht="15" customHeight="1" x14ac:dyDescent="0.2">
      <c r="A402" s="7">
        <v>1369</v>
      </c>
      <c r="B402" s="7" t="s">
        <v>76</v>
      </c>
      <c r="C402" s="7" t="s">
        <v>34</v>
      </c>
      <c r="D402" s="8" t="s">
        <v>37</v>
      </c>
      <c r="E402" s="9">
        <v>0.50694444444444442</v>
      </c>
      <c r="F402" s="9">
        <v>0.59097222222222223</v>
      </c>
      <c r="G402" s="8" t="s">
        <v>43</v>
      </c>
      <c r="H402" s="8" t="s">
        <v>43</v>
      </c>
      <c r="I402" s="8">
        <v>9</v>
      </c>
      <c r="J402" s="8">
        <v>9</v>
      </c>
      <c r="K402" s="8">
        <v>9</v>
      </c>
      <c r="L402" s="8">
        <v>9</v>
      </c>
      <c r="M402" s="8">
        <v>9</v>
      </c>
      <c r="N402" s="8" t="s">
        <v>27</v>
      </c>
      <c r="O402" s="8">
        <v>9</v>
      </c>
      <c r="P402" s="8">
        <v>9</v>
      </c>
      <c r="Q402" s="8">
        <v>9</v>
      </c>
      <c r="R402" s="8">
        <v>9</v>
      </c>
      <c r="S402" s="8">
        <v>9</v>
      </c>
      <c r="T402" s="8">
        <v>9</v>
      </c>
      <c r="U402" s="8"/>
      <c r="V402" s="8">
        <v>9</v>
      </c>
      <c r="W402" s="8">
        <v>9</v>
      </c>
      <c r="X402" s="8">
        <v>9</v>
      </c>
      <c r="Y402" s="8">
        <v>9</v>
      </c>
      <c r="Z402" s="8">
        <v>9</v>
      </c>
      <c r="AA402" s="8">
        <v>9</v>
      </c>
      <c r="AB402" s="8" t="s">
        <v>27</v>
      </c>
      <c r="AC402" s="8">
        <v>9</v>
      </c>
      <c r="AD402" s="8">
        <v>9</v>
      </c>
      <c r="AE402" s="8">
        <v>9</v>
      </c>
      <c r="AF402" s="8">
        <v>9</v>
      </c>
      <c r="AG402" s="8">
        <v>9</v>
      </c>
      <c r="AH402" s="8">
        <v>9</v>
      </c>
      <c r="AI402" s="8" t="s">
        <v>27</v>
      </c>
      <c r="AJ402" s="8">
        <v>9</v>
      </c>
      <c r="AK402" s="8"/>
      <c r="AL402" s="8">
        <v>121</v>
      </c>
      <c r="AM402" s="8">
        <v>640</v>
      </c>
      <c r="AN402" s="11">
        <v>44</v>
      </c>
      <c r="AO402" s="10">
        <f t="shared" si="12"/>
        <v>1.2777777777777777</v>
      </c>
      <c r="AQ402" s="16">
        <v>79</v>
      </c>
      <c r="AR402" s="8" t="str">
        <f t="shared" si="13"/>
        <v>1369GRRATL1210</v>
      </c>
      <c r="AS402" s="8">
        <f>VLOOKUP(AR402,[1]DATA!AR:AS,2,0)</f>
        <v>5</v>
      </c>
    </row>
    <row r="403" spans="1:45" ht="15" customHeight="1" x14ac:dyDescent="0.2">
      <c r="A403" s="7">
        <v>1759</v>
      </c>
      <c r="B403" s="7" t="s">
        <v>75</v>
      </c>
      <c r="C403" s="7" t="s">
        <v>34</v>
      </c>
      <c r="D403" s="8">
        <v>739</v>
      </c>
      <c r="E403" s="9">
        <v>0.50694444444444442</v>
      </c>
      <c r="F403" s="9">
        <v>0.57500000000000007</v>
      </c>
      <c r="G403" s="8"/>
      <c r="H403" s="8"/>
      <c r="I403" s="8" t="s">
        <v>27</v>
      </c>
      <c r="J403" s="8" t="s">
        <v>40</v>
      </c>
      <c r="K403" s="8" t="s">
        <v>43</v>
      </c>
      <c r="L403" s="8" t="s">
        <v>27</v>
      </c>
      <c r="M403" s="8"/>
      <c r="N403" s="8" t="s">
        <v>43</v>
      </c>
      <c r="O403" s="8" t="s">
        <v>27</v>
      </c>
      <c r="P403" s="8" t="s">
        <v>27</v>
      </c>
      <c r="Q403" s="8" t="s">
        <v>40</v>
      </c>
      <c r="R403" s="8" t="s">
        <v>43</v>
      </c>
      <c r="S403" s="8" t="s">
        <v>27</v>
      </c>
      <c r="T403" s="8"/>
      <c r="U403" s="8" t="s">
        <v>27</v>
      </c>
      <c r="V403" s="8" t="s">
        <v>27</v>
      </c>
      <c r="W403" s="8" t="s">
        <v>27</v>
      </c>
      <c r="X403" s="8" t="s">
        <v>40</v>
      </c>
      <c r="Y403" s="8" t="s">
        <v>43</v>
      </c>
      <c r="Z403" s="8" t="s">
        <v>27</v>
      </c>
      <c r="AA403" s="8"/>
      <c r="AB403" s="8" t="s">
        <v>43</v>
      </c>
      <c r="AC403" s="8" t="s">
        <v>27</v>
      </c>
      <c r="AD403" s="8" t="s">
        <v>27</v>
      </c>
      <c r="AE403" s="8" t="s">
        <v>40</v>
      </c>
      <c r="AF403" s="8" t="s">
        <v>43</v>
      </c>
      <c r="AG403" s="8" t="s">
        <v>27</v>
      </c>
      <c r="AH403" s="8"/>
      <c r="AI403" s="8" t="s">
        <v>43</v>
      </c>
      <c r="AJ403" s="8" t="s">
        <v>27</v>
      </c>
      <c r="AK403" s="8"/>
      <c r="AL403" s="8">
        <v>98</v>
      </c>
      <c r="AM403" s="8">
        <v>432</v>
      </c>
      <c r="AN403" s="11">
        <v>44</v>
      </c>
      <c r="AO403" s="10">
        <f t="shared" si="12"/>
        <v>1.2777777777777777</v>
      </c>
      <c r="AQ403" s="16">
        <v>79</v>
      </c>
      <c r="AR403" s="8" t="str">
        <f t="shared" si="13"/>
        <v>1759INDATL1210</v>
      </c>
      <c r="AS403" s="8">
        <f>VLOOKUP(AR403,[1]DATA!AR:AS,2,0)</f>
        <v>5</v>
      </c>
    </row>
    <row r="404" spans="1:45" ht="15" customHeight="1" x14ac:dyDescent="0.2">
      <c r="A404" s="7">
        <v>1083</v>
      </c>
      <c r="B404" s="7" t="s">
        <v>34</v>
      </c>
      <c r="C404" s="7" t="s">
        <v>14</v>
      </c>
      <c r="D404" s="8">
        <v>717</v>
      </c>
      <c r="E404" s="9">
        <v>0.5083333333333333</v>
      </c>
      <c r="F404" s="9">
        <v>0.59930555555555554</v>
      </c>
      <c r="G404" s="8"/>
      <c r="H404" s="8"/>
      <c r="I404" s="8"/>
      <c r="J404" s="8"/>
      <c r="K404" s="8"/>
      <c r="L404" s="8"/>
      <c r="M404" s="8" t="s">
        <v>22</v>
      </c>
      <c r="N404" s="8"/>
      <c r="O404" s="8"/>
      <c r="P404" s="8"/>
      <c r="Q404" s="8"/>
      <c r="R404" s="8"/>
      <c r="S404" s="8"/>
      <c r="T404" s="8" t="s">
        <v>22</v>
      </c>
      <c r="U404" s="8"/>
      <c r="V404" s="8"/>
      <c r="W404" s="8"/>
      <c r="X404" s="8"/>
      <c r="Y404" s="8"/>
      <c r="Z404" s="8"/>
      <c r="AA404" s="8" t="s">
        <v>22</v>
      </c>
      <c r="AB404" s="8"/>
      <c r="AC404" s="8"/>
      <c r="AD404" s="8"/>
      <c r="AE404" s="8"/>
      <c r="AF404" s="8"/>
      <c r="AG404" s="8"/>
      <c r="AH404" s="8" t="s">
        <v>22</v>
      </c>
      <c r="AI404" s="8"/>
      <c r="AJ404" s="8"/>
      <c r="AK404" s="8"/>
      <c r="AL404" s="8">
        <v>131</v>
      </c>
      <c r="AM404" s="8">
        <v>606</v>
      </c>
      <c r="AN404" s="11">
        <v>44</v>
      </c>
      <c r="AO404" s="10">
        <f t="shared" si="12"/>
        <v>1.2791666666666668</v>
      </c>
      <c r="AQ404" s="16">
        <v>79</v>
      </c>
      <c r="AR404" s="8" t="str">
        <f t="shared" si="13"/>
        <v>1083ATLORD1212</v>
      </c>
      <c r="AS404" s="8">
        <f>VLOOKUP(AR404,[1]DATA!AR:AS,2,0)</f>
        <v>10</v>
      </c>
    </row>
    <row r="405" spans="1:45" ht="15" customHeight="1" x14ac:dyDescent="0.2">
      <c r="A405" s="7">
        <v>1477</v>
      </c>
      <c r="B405" s="7" t="s">
        <v>14</v>
      </c>
      <c r="C405" s="7" t="s">
        <v>34</v>
      </c>
      <c r="D405" s="8">
        <v>717</v>
      </c>
      <c r="E405" s="9">
        <v>0.51041666666666663</v>
      </c>
      <c r="F405" s="9">
        <v>0.59305555555555556</v>
      </c>
      <c r="G405" s="8" t="s">
        <v>43</v>
      </c>
      <c r="H405" s="8" t="s">
        <v>22</v>
      </c>
      <c r="I405" s="8" t="s">
        <v>22</v>
      </c>
      <c r="J405" s="8" t="s">
        <v>22</v>
      </c>
      <c r="K405" s="8" t="s">
        <v>22</v>
      </c>
      <c r="L405" s="8" t="s">
        <v>22</v>
      </c>
      <c r="M405" s="8" t="s">
        <v>22</v>
      </c>
      <c r="N405" s="8" t="s">
        <v>22</v>
      </c>
      <c r="O405" s="8" t="s">
        <v>22</v>
      </c>
      <c r="P405" s="8" t="s">
        <v>22</v>
      </c>
      <c r="Q405" s="8" t="s">
        <v>22</v>
      </c>
      <c r="R405" s="8" t="s">
        <v>22</v>
      </c>
      <c r="S405" s="8" t="s">
        <v>22</v>
      </c>
      <c r="T405" s="8" t="s">
        <v>22</v>
      </c>
      <c r="U405" s="8" t="s">
        <v>22</v>
      </c>
      <c r="V405" s="8" t="s">
        <v>22</v>
      </c>
      <c r="W405" s="8" t="s">
        <v>22</v>
      </c>
      <c r="X405" s="8" t="s">
        <v>22</v>
      </c>
      <c r="Y405" s="8" t="s">
        <v>22</v>
      </c>
      <c r="Z405" s="8" t="s">
        <v>22</v>
      </c>
      <c r="AA405" s="8" t="s">
        <v>22</v>
      </c>
      <c r="AB405" s="8" t="s">
        <v>22</v>
      </c>
      <c r="AC405" s="8" t="s">
        <v>22</v>
      </c>
      <c r="AD405" s="8" t="s">
        <v>22</v>
      </c>
      <c r="AE405" s="8" t="s">
        <v>22</v>
      </c>
      <c r="AF405" s="8" t="s">
        <v>22</v>
      </c>
      <c r="AG405" s="8" t="s">
        <v>22</v>
      </c>
      <c r="AH405" s="8" t="s">
        <v>22</v>
      </c>
      <c r="AI405" s="8" t="s">
        <v>22</v>
      </c>
      <c r="AJ405" s="8" t="s">
        <v>22</v>
      </c>
      <c r="AK405" s="8"/>
      <c r="AL405" s="8">
        <v>119</v>
      </c>
      <c r="AM405" s="8">
        <v>606</v>
      </c>
      <c r="AN405" s="11">
        <v>44</v>
      </c>
      <c r="AO405" s="10">
        <f t="shared" si="12"/>
        <v>1.28125</v>
      </c>
      <c r="AQ405" s="16">
        <v>79</v>
      </c>
      <c r="AR405" s="8" t="str">
        <f t="shared" si="13"/>
        <v>1477ORDATL1215</v>
      </c>
      <c r="AS405" s="8">
        <f>VLOOKUP(AR405,[1]DATA!AR:AS,2,0)</f>
        <v>10</v>
      </c>
    </row>
    <row r="406" spans="1:45" ht="15" customHeight="1" x14ac:dyDescent="0.2">
      <c r="A406" s="7">
        <v>1367</v>
      </c>
      <c r="B406" s="7" t="s">
        <v>34</v>
      </c>
      <c r="C406" s="7" t="s">
        <v>76</v>
      </c>
      <c r="D406" s="8" t="s">
        <v>42</v>
      </c>
      <c r="E406" s="9">
        <v>0.52013888888888882</v>
      </c>
      <c r="F406" s="9">
        <v>0.59930555555555554</v>
      </c>
      <c r="G406" s="8" t="s">
        <v>22</v>
      </c>
      <c r="H406" s="8" t="s">
        <v>43</v>
      </c>
      <c r="I406" s="8" t="s">
        <v>22</v>
      </c>
      <c r="J406" s="8" t="s">
        <v>22</v>
      </c>
      <c r="K406" s="8" t="s">
        <v>22</v>
      </c>
      <c r="L406" s="8" t="s">
        <v>22</v>
      </c>
      <c r="M406" s="8"/>
      <c r="N406" s="8" t="s">
        <v>22</v>
      </c>
      <c r="O406" s="8" t="s">
        <v>22</v>
      </c>
      <c r="P406" s="8" t="s">
        <v>22</v>
      </c>
      <c r="Q406" s="8" t="s">
        <v>43</v>
      </c>
      <c r="R406" s="8" t="s">
        <v>43</v>
      </c>
      <c r="S406" s="8" t="s">
        <v>43</v>
      </c>
      <c r="T406" s="8"/>
      <c r="U406" s="8"/>
      <c r="V406" s="8" t="s">
        <v>43</v>
      </c>
      <c r="W406" s="8" t="s">
        <v>43</v>
      </c>
      <c r="X406" s="8" t="s">
        <v>43</v>
      </c>
      <c r="Y406" s="8" t="s">
        <v>43</v>
      </c>
      <c r="Z406" s="8" t="s">
        <v>43</v>
      </c>
      <c r="AA406" s="8"/>
      <c r="AB406" s="8" t="s">
        <v>43</v>
      </c>
      <c r="AC406" s="8" t="s">
        <v>43</v>
      </c>
      <c r="AD406" s="8" t="s">
        <v>43</v>
      </c>
      <c r="AE406" s="8" t="s">
        <v>43</v>
      </c>
      <c r="AF406" s="8" t="s">
        <v>43</v>
      </c>
      <c r="AG406" s="8" t="s">
        <v>43</v>
      </c>
      <c r="AH406" s="8"/>
      <c r="AI406" s="8" t="s">
        <v>43</v>
      </c>
      <c r="AJ406" s="8" t="s">
        <v>43</v>
      </c>
      <c r="AK406" s="8"/>
      <c r="AL406" s="8">
        <v>114</v>
      </c>
      <c r="AM406" s="8">
        <v>640</v>
      </c>
      <c r="AN406" s="11">
        <v>44</v>
      </c>
      <c r="AO406" s="10">
        <f t="shared" si="12"/>
        <v>1.2909722222222222</v>
      </c>
      <c r="AQ406" s="16">
        <v>79</v>
      </c>
      <c r="AR406" s="8" t="str">
        <f t="shared" si="13"/>
        <v>1367ATLGRR1229</v>
      </c>
      <c r="AS406" s="8">
        <f>VLOOKUP(AR406,[1]DATA!AR:AS,2,0)</f>
        <v>5</v>
      </c>
    </row>
    <row r="407" spans="1:45" ht="15" customHeight="1" x14ac:dyDescent="0.2">
      <c r="A407" s="7">
        <v>1691</v>
      </c>
      <c r="B407" s="7" t="s">
        <v>34</v>
      </c>
      <c r="C407" s="7" t="s">
        <v>75</v>
      </c>
      <c r="D407" s="8" t="s">
        <v>42</v>
      </c>
      <c r="E407" s="9">
        <v>0.54305555555555551</v>
      </c>
      <c r="F407" s="9">
        <v>0.60486111111111118</v>
      </c>
      <c r="G407" s="8"/>
      <c r="H407" s="8"/>
      <c r="I407" s="8" t="s">
        <v>43</v>
      </c>
      <c r="J407" s="8" t="s">
        <v>43</v>
      </c>
      <c r="K407" s="8" t="s">
        <v>43</v>
      </c>
      <c r="L407" s="8" t="s">
        <v>43</v>
      </c>
      <c r="M407" s="8">
        <v>9</v>
      </c>
      <c r="N407" s="8">
        <v>9</v>
      </c>
      <c r="O407" s="8" t="s">
        <v>43</v>
      </c>
      <c r="P407" s="8" t="s">
        <v>43</v>
      </c>
      <c r="Q407" s="8" t="s">
        <v>43</v>
      </c>
      <c r="R407" s="8" t="s">
        <v>43</v>
      </c>
      <c r="S407" s="8" t="s">
        <v>43</v>
      </c>
      <c r="T407" s="8">
        <v>9</v>
      </c>
      <c r="U407" s="8">
        <v>9</v>
      </c>
      <c r="V407" s="8" t="s">
        <v>43</v>
      </c>
      <c r="W407" s="8" t="s">
        <v>43</v>
      </c>
      <c r="X407" s="8" t="s">
        <v>43</v>
      </c>
      <c r="Y407" s="8" t="s">
        <v>43</v>
      </c>
      <c r="Z407" s="8" t="s">
        <v>43</v>
      </c>
      <c r="AA407" s="8">
        <v>9</v>
      </c>
      <c r="AB407" s="8">
        <v>9</v>
      </c>
      <c r="AC407" s="8" t="s">
        <v>43</v>
      </c>
      <c r="AD407" s="8" t="s">
        <v>43</v>
      </c>
      <c r="AE407" s="8" t="s">
        <v>43</v>
      </c>
      <c r="AF407" s="8" t="s">
        <v>43</v>
      </c>
      <c r="AG407" s="8" t="s">
        <v>43</v>
      </c>
      <c r="AH407" s="8">
        <v>9</v>
      </c>
      <c r="AI407" s="8">
        <v>9</v>
      </c>
      <c r="AJ407" s="8" t="s">
        <v>43</v>
      </c>
      <c r="AK407" s="8"/>
      <c r="AL407" s="8">
        <v>89</v>
      </c>
      <c r="AM407" s="8">
        <v>432</v>
      </c>
      <c r="AN407" s="11">
        <v>44</v>
      </c>
      <c r="AO407" s="10">
        <f t="shared" si="12"/>
        <v>1.3138888888888889</v>
      </c>
      <c r="AQ407" s="16">
        <v>79</v>
      </c>
      <c r="AR407" s="8" t="str">
        <f t="shared" si="13"/>
        <v>1691ATLIND1302</v>
      </c>
      <c r="AS407" s="8">
        <f>VLOOKUP(AR407,[1]DATA!AR:AS,2,0)</f>
        <v>5</v>
      </c>
    </row>
    <row r="408" spans="1:45" ht="15" customHeight="1" x14ac:dyDescent="0.2">
      <c r="A408" s="7">
        <v>2986</v>
      </c>
      <c r="B408" s="7" t="s">
        <v>34</v>
      </c>
      <c r="C408" s="7" t="s">
        <v>75</v>
      </c>
      <c r="D408" s="8" t="s">
        <v>42</v>
      </c>
      <c r="E408" s="9">
        <v>0.54305555555555551</v>
      </c>
      <c r="F408" s="9">
        <v>0.6069444444444444</v>
      </c>
      <c r="G408" s="8" t="s">
        <v>43</v>
      </c>
      <c r="H408" s="8" t="s">
        <v>43</v>
      </c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>
        <v>92</v>
      </c>
      <c r="AM408" s="8">
        <v>432</v>
      </c>
      <c r="AN408" s="11">
        <v>44</v>
      </c>
      <c r="AO408" s="10">
        <f t="shared" si="12"/>
        <v>1.3138888888888889</v>
      </c>
      <c r="AQ408" s="16">
        <v>79</v>
      </c>
      <c r="AR408" s="8" t="str">
        <f t="shared" si="13"/>
        <v>2986ATLIND1302</v>
      </c>
      <c r="AS408" s="8">
        <f>VLOOKUP(AR408,[1]DATA!AR:AS,2,0)</f>
        <v>5</v>
      </c>
    </row>
    <row r="409" spans="1:45" ht="15" customHeight="1" x14ac:dyDescent="0.2">
      <c r="A409" s="7">
        <v>2183</v>
      </c>
      <c r="B409" s="7" t="s">
        <v>34</v>
      </c>
      <c r="C409" s="7" t="s">
        <v>14</v>
      </c>
      <c r="D409" s="8" t="s">
        <v>37</v>
      </c>
      <c r="E409" s="9">
        <v>0.54652777777777783</v>
      </c>
      <c r="F409" s="9">
        <v>0.63402777777777775</v>
      </c>
      <c r="G409" s="8" t="s">
        <v>43</v>
      </c>
      <c r="H409" s="8" t="s">
        <v>43</v>
      </c>
      <c r="I409" s="8">
        <v>9</v>
      </c>
      <c r="J409" s="8">
        <v>9</v>
      </c>
      <c r="K409" s="8">
        <v>9</v>
      </c>
      <c r="L409" s="8">
        <v>9</v>
      </c>
      <c r="M409" s="8"/>
      <c r="N409" s="8">
        <v>9</v>
      </c>
      <c r="O409" s="8">
        <v>9</v>
      </c>
      <c r="P409" s="8">
        <v>9</v>
      </c>
      <c r="Q409" s="8">
        <v>9</v>
      </c>
      <c r="R409" s="8">
        <v>9</v>
      </c>
      <c r="S409" s="8">
        <v>9</v>
      </c>
      <c r="T409" s="8"/>
      <c r="U409" s="8">
        <v>9</v>
      </c>
      <c r="V409" s="8">
        <v>9</v>
      </c>
      <c r="W409" s="8">
        <v>9</v>
      </c>
      <c r="X409" s="8">
        <v>9</v>
      </c>
      <c r="Y409" s="8">
        <v>9</v>
      </c>
      <c r="Z409" s="8">
        <v>9</v>
      </c>
      <c r="AA409" s="8"/>
      <c r="AB409" s="8">
        <v>9</v>
      </c>
      <c r="AC409" s="8">
        <v>9</v>
      </c>
      <c r="AD409" s="8">
        <v>9</v>
      </c>
      <c r="AE409" s="8">
        <v>9</v>
      </c>
      <c r="AF409" s="8">
        <v>9</v>
      </c>
      <c r="AG409" s="8">
        <v>9</v>
      </c>
      <c r="AH409" s="8"/>
      <c r="AI409" s="8">
        <v>9</v>
      </c>
      <c r="AJ409" s="8">
        <v>9</v>
      </c>
      <c r="AK409" s="8"/>
      <c r="AL409" s="8">
        <v>126</v>
      </c>
      <c r="AM409" s="8">
        <v>606</v>
      </c>
      <c r="AN409" s="11">
        <v>44</v>
      </c>
      <c r="AO409" s="10">
        <f t="shared" si="12"/>
        <v>1.3173611111111112</v>
      </c>
      <c r="AQ409" s="16">
        <v>79</v>
      </c>
      <c r="AR409" s="8" t="str">
        <f t="shared" si="13"/>
        <v>2183ATLORD1307</v>
      </c>
      <c r="AS409" s="8">
        <f>VLOOKUP(AR409,[1]DATA!AR:AS,2,0)</f>
        <v>10</v>
      </c>
    </row>
    <row r="410" spans="1:45" ht="15" customHeight="1" x14ac:dyDescent="0.2">
      <c r="A410" s="7">
        <v>2120</v>
      </c>
      <c r="B410" s="7" t="s">
        <v>34</v>
      </c>
      <c r="C410" s="7" t="s">
        <v>77</v>
      </c>
      <c r="D410" s="8">
        <v>717</v>
      </c>
      <c r="E410" s="9">
        <v>0.55486111111111114</v>
      </c>
      <c r="F410" s="9">
        <v>0.63750000000000007</v>
      </c>
      <c r="G410" s="8" t="s">
        <v>22</v>
      </c>
      <c r="H410" s="8" t="s">
        <v>22</v>
      </c>
      <c r="I410" s="8" t="s">
        <v>22</v>
      </c>
      <c r="J410" s="8" t="s">
        <v>22</v>
      </c>
      <c r="K410" s="8" t="s">
        <v>22</v>
      </c>
      <c r="L410" s="8" t="s">
        <v>22</v>
      </c>
      <c r="M410" s="8">
        <v>9</v>
      </c>
      <c r="N410" s="8" t="s">
        <v>22</v>
      </c>
      <c r="O410" s="8" t="s">
        <v>22</v>
      </c>
      <c r="P410" s="8" t="s">
        <v>22</v>
      </c>
      <c r="Q410" s="8" t="s">
        <v>22</v>
      </c>
      <c r="R410" s="8" t="s">
        <v>22</v>
      </c>
      <c r="S410" s="8" t="s">
        <v>22</v>
      </c>
      <c r="T410" s="8" t="s">
        <v>22</v>
      </c>
      <c r="U410" s="8" t="s">
        <v>22</v>
      </c>
      <c r="V410" s="8" t="s">
        <v>22</v>
      </c>
      <c r="W410" s="8" t="s">
        <v>22</v>
      </c>
      <c r="X410" s="8" t="s">
        <v>22</v>
      </c>
      <c r="Y410" s="8" t="s">
        <v>22</v>
      </c>
      <c r="Z410" s="8" t="s">
        <v>22</v>
      </c>
      <c r="AA410" s="8">
        <v>9</v>
      </c>
      <c r="AB410" s="8" t="s">
        <v>22</v>
      </c>
      <c r="AC410" s="8" t="s">
        <v>22</v>
      </c>
      <c r="AD410" s="8" t="s">
        <v>22</v>
      </c>
      <c r="AE410" s="8" t="s">
        <v>22</v>
      </c>
      <c r="AF410" s="8" t="s">
        <v>22</v>
      </c>
      <c r="AG410" s="8" t="s">
        <v>22</v>
      </c>
      <c r="AH410" s="8">
        <v>9</v>
      </c>
      <c r="AI410" s="8" t="s">
        <v>22</v>
      </c>
      <c r="AJ410" s="8" t="s">
        <v>22</v>
      </c>
      <c r="AK410" s="8"/>
      <c r="AL410" s="8">
        <v>119</v>
      </c>
      <c r="AM410" s="8">
        <v>590</v>
      </c>
      <c r="AN410" s="11">
        <v>44</v>
      </c>
      <c r="AO410" s="10">
        <f t="shared" si="12"/>
        <v>1.3256944444444445</v>
      </c>
      <c r="AQ410" s="16">
        <v>79</v>
      </c>
      <c r="AR410" s="8" t="str">
        <f t="shared" si="13"/>
        <v>2120ATLMDW1319</v>
      </c>
      <c r="AS410" s="8">
        <f>VLOOKUP(AR410,[1]DATA!AR:AS,2,0)</f>
        <v>6</v>
      </c>
    </row>
    <row r="411" spans="1:45" ht="15" customHeight="1" x14ac:dyDescent="0.2">
      <c r="A411" s="7">
        <v>1973</v>
      </c>
      <c r="B411" s="7" t="s">
        <v>14</v>
      </c>
      <c r="C411" s="7" t="s">
        <v>34</v>
      </c>
      <c r="D411" s="8">
        <v>717</v>
      </c>
      <c r="E411" s="9">
        <v>0.5625</v>
      </c>
      <c r="F411" s="9">
        <v>0.64513888888888882</v>
      </c>
      <c r="G411" s="8" t="s">
        <v>43</v>
      </c>
      <c r="H411" s="8" t="s">
        <v>17</v>
      </c>
      <c r="I411" s="8" t="s">
        <v>22</v>
      </c>
      <c r="J411" s="8" t="s">
        <v>22</v>
      </c>
      <c r="K411" s="8" t="s">
        <v>22</v>
      </c>
      <c r="L411" s="8" t="s">
        <v>22</v>
      </c>
      <c r="M411" s="8"/>
      <c r="N411" s="8"/>
      <c r="O411" s="8" t="s">
        <v>22</v>
      </c>
      <c r="P411" s="8" t="s">
        <v>22</v>
      </c>
      <c r="Q411" s="8" t="s">
        <v>22</v>
      </c>
      <c r="R411" s="8" t="s">
        <v>22</v>
      </c>
      <c r="S411" s="8" t="s">
        <v>22</v>
      </c>
      <c r="T411" s="8"/>
      <c r="U411" s="8"/>
      <c r="V411" s="8" t="s">
        <v>22</v>
      </c>
      <c r="W411" s="8" t="s">
        <v>22</v>
      </c>
      <c r="X411" s="8" t="s">
        <v>22</v>
      </c>
      <c r="Y411" s="8" t="s">
        <v>22</v>
      </c>
      <c r="Z411" s="8" t="s">
        <v>22</v>
      </c>
      <c r="AA411" s="8"/>
      <c r="AB411" s="8"/>
      <c r="AC411" s="8" t="s">
        <v>22</v>
      </c>
      <c r="AD411" s="8" t="s">
        <v>22</v>
      </c>
      <c r="AE411" s="8" t="s">
        <v>22</v>
      </c>
      <c r="AF411" s="8" t="s">
        <v>22</v>
      </c>
      <c r="AG411" s="8" t="s">
        <v>22</v>
      </c>
      <c r="AH411" s="8"/>
      <c r="AI411" s="8"/>
      <c r="AJ411" s="8" t="s">
        <v>22</v>
      </c>
      <c r="AK411" s="8"/>
      <c r="AL411" s="8">
        <v>119</v>
      </c>
      <c r="AM411" s="8">
        <v>606</v>
      </c>
      <c r="AN411" s="11">
        <v>44</v>
      </c>
      <c r="AO411" s="10">
        <f t="shared" si="12"/>
        <v>1.3333333333333335</v>
      </c>
      <c r="AQ411" s="16">
        <v>79</v>
      </c>
      <c r="AR411" s="8" t="str">
        <f t="shared" si="13"/>
        <v>1973ORDATL1330</v>
      </c>
      <c r="AS411" s="8">
        <f>VLOOKUP(AR411,[1]DATA!AR:AS,2,0)</f>
        <v>10</v>
      </c>
    </row>
    <row r="412" spans="1:45" ht="15" customHeight="1" x14ac:dyDescent="0.2">
      <c r="A412" s="7">
        <v>1807</v>
      </c>
      <c r="B412" s="7" t="s">
        <v>34</v>
      </c>
      <c r="C412" s="7" t="s">
        <v>76</v>
      </c>
      <c r="D412" s="8">
        <v>717</v>
      </c>
      <c r="E412" s="9">
        <v>0.57013888888888886</v>
      </c>
      <c r="F412" s="9">
        <v>0.65138888888888891</v>
      </c>
      <c r="G412" s="8"/>
      <c r="H412" s="8"/>
      <c r="I412" s="8"/>
      <c r="J412" s="8"/>
      <c r="K412" s="8"/>
      <c r="L412" s="8"/>
      <c r="M412" s="8" t="s">
        <v>22</v>
      </c>
      <c r="N412" s="8"/>
      <c r="O412" s="8"/>
      <c r="P412" s="8"/>
      <c r="Q412" s="8"/>
      <c r="R412" s="8"/>
      <c r="S412" s="8"/>
      <c r="T412" s="8" t="s">
        <v>22</v>
      </c>
      <c r="U412" s="8"/>
      <c r="V412" s="8"/>
      <c r="W412" s="8"/>
      <c r="X412" s="8"/>
      <c r="Y412" s="8"/>
      <c r="Z412" s="8"/>
      <c r="AA412" s="8" t="s">
        <v>22</v>
      </c>
      <c r="AB412" s="8"/>
      <c r="AC412" s="8"/>
      <c r="AD412" s="8"/>
      <c r="AE412" s="8"/>
      <c r="AF412" s="8"/>
      <c r="AG412" s="8"/>
      <c r="AH412" s="8" t="s">
        <v>22</v>
      </c>
      <c r="AI412" s="8"/>
      <c r="AJ412" s="8"/>
      <c r="AK412" s="8"/>
      <c r="AL412" s="8">
        <v>117</v>
      </c>
      <c r="AM412" s="8">
        <v>640</v>
      </c>
      <c r="AN412" s="11">
        <v>44</v>
      </c>
      <c r="AO412" s="10">
        <f t="shared" si="12"/>
        <v>1.3409722222222222</v>
      </c>
      <c r="AR412" s="8" t="str">
        <f t="shared" si="13"/>
        <v>1807ATLGRR1341</v>
      </c>
      <c r="AS412" s="8">
        <f>VLOOKUP(AR412,[1]DATA!AR:AS,2,0)</f>
        <v>5</v>
      </c>
    </row>
    <row r="413" spans="1:45" ht="15" customHeight="1" x14ac:dyDescent="0.2">
      <c r="A413" s="7">
        <v>2196</v>
      </c>
      <c r="B413" s="7" t="s">
        <v>75</v>
      </c>
      <c r="C413" s="7" t="s">
        <v>34</v>
      </c>
      <c r="D413" s="8">
        <v>321</v>
      </c>
      <c r="E413" s="9">
        <v>0.58194444444444449</v>
      </c>
      <c r="F413" s="9">
        <v>0.64513888888888882</v>
      </c>
      <c r="G413" s="8" t="s">
        <v>27</v>
      </c>
      <c r="H413" s="8" t="s">
        <v>27</v>
      </c>
      <c r="I413" s="8" t="s">
        <v>40</v>
      </c>
      <c r="J413" s="8" t="s">
        <v>40</v>
      </c>
      <c r="K413" s="8" t="s">
        <v>40</v>
      </c>
      <c r="L413" s="8" t="s">
        <v>40</v>
      </c>
      <c r="M413" s="8" t="s">
        <v>43</v>
      </c>
      <c r="N413" s="8" t="s">
        <v>40</v>
      </c>
      <c r="O413" s="8" t="s">
        <v>40</v>
      </c>
      <c r="P413" s="8" t="s">
        <v>40</v>
      </c>
      <c r="Q413" s="8" t="s">
        <v>40</v>
      </c>
      <c r="R413" s="8" t="s">
        <v>40</v>
      </c>
      <c r="S413" s="8" t="s">
        <v>40</v>
      </c>
      <c r="T413" s="8" t="s">
        <v>43</v>
      </c>
      <c r="U413" s="8" t="s">
        <v>40</v>
      </c>
      <c r="V413" s="8" t="s">
        <v>40</v>
      </c>
      <c r="W413" s="8" t="s">
        <v>40</v>
      </c>
      <c r="X413" s="8" t="s">
        <v>40</v>
      </c>
      <c r="Y413" s="8" t="s">
        <v>40</v>
      </c>
      <c r="Z413" s="8" t="s">
        <v>40</v>
      </c>
      <c r="AA413" s="8" t="s">
        <v>43</v>
      </c>
      <c r="AB413" s="8" t="s">
        <v>40</v>
      </c>
      <c r="AC413" s="8" t="s">
        <v>40</v>
      </c>
      <c r="AD413" s="8" t="s">
        <v>40</v>
      </c>
      <c r="AE413" s="8" t="s">
        <v>40</v>
      </c>
      <c r="AF413" s="8" t="s">
        <v>40</v>
      </c>
      <c r="AG413" s="8" t="s">
        <v>40</v>
      </c>
      <c r="AH413" s="8" t="s">
        <v>43</v>
      </c>
      <c r="AI413" s="8" t="s">
        <v>40</v>
      </c>
      <c r="AJ413" s="8" t="s">
        <v>40</v>
      </c>
      <c r="AK413" s="8"/>
      <c r="AL413" s="8">
        <v>91</v>
      </c>
      <c r="AM413" s="8">
        <v>432</v>
      </c>
      <c r="AN413" s="11">
        <v>44</v>
      </c>
      <c r="AO413" s="10">
        <f t="shared" si="12"/>
        <v>1.3527777777777779</v>
      </c>
      <c r="AQ413" s="16">
        <v>79</v>
      </c>
      <c r="AR413" s="8" t="str">
        <f t="shared" si="13"/>
        <v>2196INDATL1358</v>
      </c>
      <c r="AS413" s="8">
        <f>VLOOKUP(AR413,[1]DATA!AR:AS,2,0)</f>
        <v>5</v>
      </c>
    </row>
    <row r="414" spans="1:45" ht="15" customHeight="1" x14ac:dyDescent="0.2">
      <c r="A414" s="7">
        <v>972</v>
      </c>
      <c r="B414" s="7" t="s">
        <v>34</v>
      </c>
      <c r="C414" s="7" t="s">
        <v>14</v>
      </c>
      <c r="D414" s="8">
        <v>717</v>
      </c>
      <c r="E414" s="9">
        <v>0.60069444444444442</v>
      </c>
      <c r="F414" s="9">
        <v>0.68680555555555556</v>
      </c>
      <c r="G414" s="8" t="s">
        <v>43</v>
      </c>
      <c r="H414" s="8" t="s">
        <v>43</v>
      </c>
      <c r="I414" s="8" t="s">
        <v>22</v>
      </c>
      <c r="J414" s="8" t="s">
        <v>22</v>
      </c>
      <c r="K414" s="8" t="s">
        <v>22</v>
      </c>
      <c r="L414" s="8" t="s">
        <v>22</v>
      </c>
      <c r="M414" s="8" t="s">
        <v>22</v>
      </c>
      <c r="N414" s="8" t="s">
        <v>22</v>
      </c>
      <c r="O414" s="8" t="s">
        <v>22</v>
      </c>
      <c r="P414" s="8" t="s">
        <v>22</v>
      </c>
      <c r="Q414" s="8" t="s">
        <v>22</v>
      </c>
      <c r="R414" s="8" t="s">
        <v>22</v>
      </c>
      <c r="S414" s="8" t="s">
        <v>22</v>
      </c>
      <c r="T414" s="8">
        <v>9</v>
      </c>
      <c r="U414" s="8" t="s">
        <v>22</v>
      </c>
      <c r="V414" s="8" t="s">
        <v>22</v>
      </c>
      <c r="W414" s="8" t="s">
        <v>22</v>
      </c>
      <c r="X414" s="8" t="s">
        <v>22</v>
      </c>
      <c r="Y414" s="8" t="s">
        <v>22</v>
      </c>
      <c r="Z414" s="8" t="s">
        <v>22</v>
      </c>
      <c r="AA414" s="8">
        <v>9</v>
      </c>
      <c r="AB414" s="8" t="s">
        <v>22</v>
      </c>
      <c r="AC414" s="8" t="s">
        <v>22</v>
      </c>
      <c r="AD414" s="8" t="s">
        <v>22</v>
      </c>
      <c r="AE414" s="8" t="s">
        <v>22</v>
      </c>
      <c r="AF414" s="8" t="s">
        <v>22</v>
      </c>
      <c r="AG414" s="8" t="s">
        <v>22</v>
      </c>
      <c r="AH414" s="8">
        <v>9</v>
      </c>
      <c r="AI414" s="8" t="s">
        <v>22</v>
      </c>
      <c r="AJ414" s="8" t="s">
        <v>22</v>
      </c>
      <c r="AK414" s="8"/>
      <c r="AL414" s="8">
        <v>124</v>
      </c>
      <c r="AM414" s="8">
        <v>606</v>
      </c>
      <c r="AN414" s="11">
        <v>44</v>
      </c>
      <c r="AO414" s="10">
        <f t="shared" si="12"/>
        <v>1.3715277777777777</v>
      </c>
      <c r="AQ414" s="16">
        <v>79</v>
      </c>
      <c r="AR414" s="8" t="str">
        <f t="shared" si="13"/>
        <v>0972ATLORD1425</v>
      </c>
      <c r="AS414" s="8">
        <f>VLOOKUP(AR414,[1]DATA!AR:AS,2,0)</f>
        <v>10</v>
      </c>
    </row>
    <row r="415" spans="1:45" ht="15" customHeight="1" x14ac:dyDescent="0.2">
      <c r="A415" s="7">
        <v>2012</v>
      </c>
      <c r="B415" s="7" t="s">
        <v>14</v>
      </c>
      <c r="C415" s="7" t="s">
        <v>34</v>
      </c>
      <c r="D415" s="8" t="s">
        <v>16</v>
      </c>
      <c r="E415" s="9">
        <v>0.61388888888888882</v>
      </c>
      <c r="F415" s="9">
        <v>0.69166666666666676</v>
      </c>
      <c r="G415" s="8"/>
      <c r="H415" s="8" t="s">
        <v>22</v>
      </c>
      <c r="I415" s="8" t="s">
        <v>22</v>
      </c>
      <c r="J415" s="8" t="s">
        <v>17</v>
      </c>
      <c r="K415" s="8" t="s">
        <v>17</v>
      </c>
      <c r="L415" s="8" t="s">
        <v>17</v>
      </c>
      <c r="M415" s="8" t="s">
        <v>22</v>
      </c>
      <c r="N415" s="8" t="s">
        <v>17</v>
      </c>
      <c r="O415" s="8" t="s">
        <v>17</v>
      </c>
      <c r="P415" s="8" t="s">
        <v>17</v>
      </c>
      <c r="Q415" s="8" t="s">
        <v>17</v>
      </c>
      <c r="R415" s="8" t="s">
        <v>17</v>
      </c>
      <c r="S415" s="8" t="s">
        <v>17</v>
      </c>
      <c r="T415" s="8" t="s">
        <v>22</v>
      </c>
      <c r="U415" s="8" t="s">
        <v>17</v>
      </c>
      <c r="V415" s="8" t="s">
        <v>17</v>
      </c>
      <c r="W415" s="8" t="s">
        <v>17</v>
      </c>
      <c r="X415" s="8" t="s">
        <v>17</v>
      </c>
      <c r="Y415" s="8" t="s">
        <v>17</v>
      </c>
      <c r="Z415" s="8" t="s">
        <v>17</v>
      </c>
      <c r="AA415" s="8" t="s">
        <v>22</v>
      </c>
      <c r="AB415" s="8" t="s">
        <v>17</v>
      </c>
      <c r="AC415" s="8" t="s">
        <v>17</v>
      </c>
      <c r="AD415" s="8" t="s">
        <v>17</v>
      </c>
      <c r="AE415" s="8" t="s">
        <v>17</v>
      </c>
      <c r="AF415" s="8" t="s">
        <v>17</v>
      </c>
      <c r="AG415" s="8" t="s">
        <v>17</v>
      </c>
      <c r="AH415" s="8" t="s">
        <v>22</v>
      </c>
      <c r="AI415" s="8" t="s">
        <v>17</v>
      </c>
      <c r="AJ415" s="8" t="s">
        <v>17</v>
      </c>
      <c r="AK415" s="8"/>
      <c r="AL415" s="8">
        <v>112</v>
      </c>
      <c r="AM415" s="8">
        <v>606</v>
      </c>
      <c r="AN415" s="11">
        <v>44</v>
      </c>
      <c r="AO415" s="10">
        <f t="shared" si="12"/>
        <v>1.3847222222222222</v>
      </c>
      <c r="AQ415" s="16">
        <v>79</v>
      </c>
      <c r="AR415" s="8" t="str">
        <f t="shared" si="13"/>
        <v>2012ORDATL1444</v>
      </c>
      <c r="AS415" s="8">
        <f>VLOOKUP(AR415,[1]DATA!AR:AS,2,0)</f>
        <v>10</v>
      </c>
    </row>
    <row r="416" spans="1:45" ht="15" customHeight="1" x14ac:dyDescent="0.2">
      <c r="A416" s="7">
        <v>751</v>
      </c>
      <c r="B416" s="7" t="s">
        <v>34</v>
      </c>
      <c r="C416" s="7" t="s">
        <v>76</v>
      </c>
      <c r="D416" s="8" t="s">
        <v>42</v>
      </c>
      <c r="E416" s="9">
        <v>0.625</v>
      </c>
      <c r="F416" s="9">
        <v>0.70277777777777783</v>
      </c>
      <c r="G416" s="8" t="s">
        <v>43</v>
      </c>
      <c r="H416" s="8" t="s">
        <v>43</v>
      </c>
      <c r="I416" s="8" t="s">
        <v>43</v>
      </c>
      <c r="J416" s="8" t="s">
        <v>43</v>
      </c>
      <c r="K416" s="8" t="s">
        <v>43</v>
      </c>
      <c r="L416" s="8" t="s">
        <v>43</v>
      </c>
      <c r="M416" s="8"/>
      <c r="N416" s="8" t="s">
        <v>43</v>
      </c>
      <c r="O416" s="8" t="s">
        <v>43</v>
      </c>
      <c r="P416" s="8" t="s">
        <v>43</v>
      </c>
      <c r="Q416" s="8" t="s">
        <v>43</v>
      </c>
      <c r="R416" s="8" t="s">
        <v>43</v>
      </c>
      <c r="S416" s="8" t="s">
        <v>43</v>
      </c>
      <c r="T416" s="8"/>
      <c r="U416" s="8" t="s">
        <v>43</v>
      </c>
      <c r="V416" s="8" t="s">
        <v>43</v>
      </c>
      <c r="W416" s="8" t="s">
        <v>43</v>
      </c>
      <c r="X416" s="8" t="s">
        <v>43</v>
      </c>
      <c r="Y416" s="8" t="s">
        <v>43</v>
      </c>
      <c r="Z416" s="8" t="s">
        <v>43</v>
      </c>
      <c r="AA416" s="8"/>
      <c r="AB416" s="8" t="s">
        <v>43</v>
      </c>
      <c r="AC416" s="8" t="s">
        <v>43</v>
      </c>
      <c r="AD416" s="8" t="s">
        <v>43</v>
      </c>
      <c r="AE416" s="8" t="s">
        <v>43</v>
      </c>
      <c r="AF416" s="8" t="s">
        <v>43</v>
      </c>
      <c r="AG416" s="8" t="s">
        <v>43</v>
      </c>
      <c r="AH416" s="8"/>
      <c r="AI416" s="8" t="s">
        <v>43</v>
      </c>
      <c r="AJ416" s="8" t="s">
        <v>43</v>
      </c>
      <c r="AK416" s="8"/>
      <c r="AL416" s="8">
        <v>112</v>
      </c>
      <c r="AM416" s="8">
        <v>640</v>
      </c>
      <c r="AN416" s="11">
        <v>44</v>
      </c>
      <c r="AO416" s="10">
        <f t="shared" si="12"/>
        <v>1.3958333333333335</v>
      </c>
      <c r="AQ416" s="16">
        <v>79</v>
      </c>
      <c r="AR416" s="8" t="str">
        <f t="shared" si="13"/>
        <v>0751ATLGRR1500</v>
      </c>
      <c r="AS416" s="8">
        <f>VLOOKUP(AR416,[1]DATA!AR:AS,2,0)</f>
        <v>5</v>
      </c>
    </row>
    <row r="417" spans="1:45" ht="15" customHeight="1" x14ac:dyDescent="0.2">
      <c r="A417" s="7">
        <v>1648</v>
      </c>
      <c r="B417" s="7" t="s">
        <v>34</v>
      </c>
      <c r="C417" s="7" t="s">
        <v>77</v>
      </c>
      <c r="D417" s="8" t="s">
        <v>37</v>
      </c>
      <c r="E417" s="9">
        <v>0.625</v>
      </c>
      <c r="F417" s="9">
        <v>0.70624999999999993</v>
      </c>
      <c r="G417" s="8">
        <v>9</v>
      </c>
      <c r="H417" s="8">
        <v>9</v>
      </c>
      <c r="I417" s="8">
        <v>9</v>
      </c>
      <c r="J417" s="8">
        <v>9</v>
      </c>
      <c r="K417" s="8">
        <v>9</v>
      </c>
      <c r="L417" s="8">
        <v>9</v>
      </c>
      <c r="M417" s="8">
        <v>9</v>
      </c>
      <c r="N417" s="8">
        <v>9</v>
      </c>
      <c r="O417" s="8">
        <v>9</v>
      </c>
      <c r="P417" s="8">
        <v>9</v>
      </c>
      <c r="Q417" s="8">
        <v>9</v>
      </c>
      <c r="R417" s="8">
        <v>9</v>
      </c>
      <c r="S417" s="8">
        <v>9</v>
      </c>
      <c r="T417" s="8" t="s">
        <v>22</v>
      </c>
      <c r="U417" s="8">
        <v>9</v>
      </c>
      <c r="V417" s="8">
        <v>9</v>
      </c>
      <c r="W417" s="8">
        <v>9</v>
      </c>
      <c r="X417" s="8">
        <v>9</v>
      </c>
      <c r="Y417" s="8">
        <v>9</v>
      </c>
      <c r="Z417" s="8">
        <v>9</v>
      </c>
      <c r="AA417" s="8" t="s">
        <v>22</v>
      </c>
      <c r="AB417" s="8">
        <v>9</v>
      </c>
      <c r="AC417" s="8">
        <v>9</v>
      </c>
      <c r="AD417" s="8">
        <v>9</v>
      </c>
      <c r="AE417" s="8">
        <v>9</v>
      </c>
      <c r="AF417" s="8">
        <v>9</v>
      </c>
      <c r="AG417" s="8">
        <v>9</v>
      </c>
      <c r="AH417" s="8" t="s">
        <v>22</v>
      </c>
      <c r="AI417" s="8">
        <v>9</v>
      </c>
      <c r="AJ417" s="8">
        <v>9</v>
      </c>
      <c r="AK417" s="8"/>
      <c r="AL417" s="8">
        <v>117</v>
      </c>
      <c r="AM417" s="8">
        <v>590</v>
      </c>
      <c r="AN417" s="11">
        <v>44</v>
      </c>
      <c r="AO417" s="10">
        <f t="shared" si="12"/>
        <v>1.3958333333333335</v>
      </c>
      <c r="AQ417" s="16">
        <v>79</v>
      </c>
      <c r="AR417" s="8" t="str">
        <f t="shared" si="13"/>
        <v>1648ATLMDW1500</v>
      </c>
      <c r="AS417" s="8">
        <f>VLOOKUP(AR417,[1]DATA!AR:AS,2,0)</f>
        <v>6</v>
      </c>
    </row>
    <row r="418" spans="1:45" ht="15" customHeight="1" x14ac:dyDescent="0.2">
      <c r="A418" s="7">
        <v>1367</v>
      </c>
      <c r="B418" s="7" t="s">
        <v>76</v>
      </c>
      <c r="C418" s="7" t="s">
        <v>34</v>
      </c>
      <c r="D418" s="8" t="s">
        <v>42</v>
      </c>
      <c r="E418" s="9">
        <v>0.62708333333333333</v>
      </c>
      <c r="F418" s="9">
        <v>0.70833333333333337</v>
      </c>
      <c r="G418" s="8" t="s">
        <v>22</v>
      </c>
      <c r="H418" s="8" t="s">
        <v>43</v>
      </c>
      <c r="I418" s="8" t="s">
        <v>22</v>
      </c>
      <c r="J418" s="8" t="s">
        <v>22</v>
      </c>
      <c r="K418" s="8" t="s">
        <v>22</v>
      </c>
      <c r="L418" s="8" t="s">
        <v>22</v>
      </c>
      <c r="M418" s="8"/>
      <c r="N418" s="8" t="s">
        <v>22</v>
      </c>
      <c r="O418" s="8" t="s">
        <v>22</v>
      </c>
      <c r="P418" s="8" t="s">
        <v>22</v>
      </c>
      <c r="Q418" s="8" t="s">
        <v>43</v>
      </c>
      <c r="R418" s="8" t="s">
        <v>43</v>
      </c>
      <c r="S418" s="8" t="s">
        <v>43</v>
      </c>
      <c r="T418" s="8"/>
      <c r="U418" s="8" t="s">
        <v>43</v>
      </c>
      <c r="V418" s="8" t="s">
        <v>43</v>
      </c>
      <c r="W418" s="8" t="s">
        <v>43</v>
      </c>
      <c r="X418" s="8" t="s">
        <v>43</v>
      </c>
      <c r="Y418" s="8" t="s">
        <v>43</v>
      </c>
      <c r="Z418" s="8" t="s">
        <v>43</v>
      </c>
      <c r="AA418" s="8"/>
      <c r="AB418" s="8" t="s">
        <v>43</v>
      </c>
      <c r="AC418" s="8" t="s">
        <v>43</v>
      </c>
      <c r="AD418" s="8" t="s">
        <v>43</v>
      </c>
      <c r="AE418" s="8" t="s">
        <v>43</v>
      </c>
      <c r="AF418" s="8" t="s">
        <v>43</v>
      </c>
      <c r="AG418" s="8" t="s">
        <v>43</v>
      </c>
      <c r="AH418" s="8"/>
      <c r="AI418" s="8" t="s">
        <v>43</v>
      </c>
      <c r="AJ418" s="8" t="s">
        <v>43</v>
      </c>
      <c r="AK418" s="8"/>
      <c r="AL418" s="8">
        <v>117</v>
      </c>
      <c r="AM418" s="8">
        <v>640</v>
      </c>
      <c r="AN418" s="11">
        <v>44</v>
      </c>
      <c r="AO418" s="10">
        <f t="shared" si="12"/>
        <v>1.3979166666666667</v>
      </c>
      <c r="AQ418" s="16">
        <v>79</v>
      </c>
      <c r="AR418" s="8" t="str">
        <f t="shared" si="13"/>
        <v>1367GRRATL1503</v>
      </c>
      <c r="AS418" s="8">
        <f>VLOOKUP(AR418,[1]DATA!AR:AS,2,0)</f>
        <v>5</v>
      </c>
    </row>
    <row r="419" spans="1:45" ht="15" customHeight="1" x14ac:dyDescent="0.2">
      <c r="A419" s="7">
        <v>1691</v>
      </c>
      <c r="B419" s="7" t="s">
        <v>75</v>
      </c>
      <c r="C419" s="7" t="s">
        <v>34</v>
      </c>
      <c r="D419" s="8" t="s">
        <v>42</v>
      </c>
      <c r="E419" s="9">
        <v>0.63541666666666663</v>
      </c>
      <c r="F419" s="9">
        <v>0.7006944444444444</v>
      </c>
      <c r="G419" s="8"/>
      <c r="H419" s="8"/>
      <c r="I419" s="8" t="s">
        <v>43</v>
      </c>
      <c r="J419" s="8" t="s">
        <v>43</v>
      </c>
      <c r="K419" s="8" t="s">
        <v>43</v>
      </c>
      <c r="L419" s="8" t="s">
        <v>43</v>
      </c>
      <c r="M419" s="8">
        <v>9</v>
      </c>
      <c r="N419" s="8">
        <v>9</v>
      </c>
      <c r="O419" s="8" t="s">
        <v>43</v>
      </c>
      <c r="P419" s="8" t="s">
        <v>43</v>
      </c>
      <c r="Q419" s="8" t="s">
        <v>43</v>
      </c>
      <c r="R419" s="8" t="s">
        <v>43</v>
      </c>
      <c r="S419" s="8" t="s">
        <v>43</v>
      </c>
      <c r="T419" s="8">
        <v>9</v>
      </c>
      <c r="U419" s="8">
        <v>9</v>
      </c>
      <c r="V419" s="8" t="s">
        <v>43</v>
      </c>
      <c r="W419" s="8" t="s">
        <v>43</v>
      </c>
      <c r="X419" s="8" t="s">
        <v>43</v>
      </c>
      <c r="Y419" s="8" t="s">
        <v>43</v>
      </c>
      <c r="Z419" s="8" t="s">
        <v>43</v>
      </c>
      <c r="AA419" s="8">
        <v>9</v>
      </c>
      <c r="AB419" s="8">
        <v>9</v>
      </c>
      <c r="AC419" s="8" t="s">
        <v>43</v>
      </c>
      <c r="AD419" s="8" t="s">
        <v>43</v>
      </c>
      <c r="AE419" s="8" t="s">
        <v>43</v>
      </c>
      <c r="AF419" s="8" t="s">
        <v>43</v>
      </c>
      <c r="AG419" s="8" t="s">
        <v>43</v>
      </c>
      <c r="AH419" s="8">
        <v>9</v>
      </c>
      <c r="AI419" s="8">
        <v>9</v>
      </c>
      <c r="AJ419" s="8" t="s">
        <v>43</v>
      </c>
      <c r="AK419" s="8"/>
      <c r="AL419" s="8">
        <v>94</v>
      </c>
      <c r="AM419" s="8">
        <v>432</v>
      </c>
      <c r="AN419" s="11">
        <v>44</v>
      </c>
      <c r="AO419" s="10">
        <f t="shared" si="12"/>
        <v>1.40625</v>
      </c>
      <c r="AQ419" s="16">
        <v>79</v>
      </c>
      <c r="AR419" s="8" t="str">
        <f t="shared" si="13"/>
        <v>1691INDATL1515</v>
      </c>
      <c r="AS419" s="8">
        <f>VLOOKUP(AR419,[1]DATA!AR:AS,2,0)</f>
        <v>5</v>
      </c>
    </row>
    <row r="420" spans="1:45" ht="15" customHeight="1" x14ac:dyDescent="0.2">
      <c r="A420" s="7">
        <v>2986</v>
      </c>
      <c r="B420" s="7" t="s">
        <v>75</v>
      </c>
      <c r="C420" s="7" t="s">
        <v>34</v>
      </c>
      <c r="D420" s="8" t="s">
        <v>42</v>
      </c>
      <c r="E420" s="9">
        <v>0.63541666666666663</v>
      </c>
      <c r="F420" s="9">
        <v>0.7006944444444444</v>
      </c>
      <c r="G420" s="8" t="s">
        <v>43</v>
      </c>
      <c r="H420" s="8" t="s">
        <v>43</v>
      </c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>
        <v>94</v>
      </c>
      <c r="AM420" s="8">
        <v>432</v>
      </c>
      <c r="AN420" s="11">
        <v>44</v>
      </c>
      <c r="AO420" s="10">
        <f t="shared" si="12"/>
        <v>1.40625</v>
      </c>
      <c r="AQ420" s="16">
        <v>79</v>
      </c>
      <c r="AR420" s="8" t="str">
        <f t="shared" si="13"/>
        <v>2986INDATL1515</v>
      </c>
      <c r="AS420" s="8">
        <f>VLOOKUP(AR420,[1]DATA!AR:AS,2,0)</f>
        <v>5</v>
      </c>
    </row>
    <row r="421" spans="1:45" ht="15" customHeight="1" x14ac:dyDescent="0.2">
      <c r="A421" s="7">
        <v>1342</v>
      </c>
      <c r="B421" s="7" t="s">
        <v>34</v>
      </c>
      <c r="C421" s="7" t="s">
        <v>75</v>
      </c>
      <c r="D421" s="8">
        <v>739</v>
      </c>
      <c r="E421" s="9">
        <v>0.64513888888888882</v>
      </c>
      <c r="F421" s="9">
        <v>0.7104166666666667</v>
      </c>
      <c r="G421" s="8">
        <v>9</v>
      </c>
      <c r="H421" s="8" t="s">
        <v>27</v>
      </c>
      <c r="I421" s="8" t="s">
        <v>27</v>
      </c>
      <c r="J421" s="8" t="s">
        <v>27</v>
      </c>
      <c r="K421" s="8" t="s">
        <v>27</v>
      </c>
      <c r="L421" s="8" t="s">
        <v>27</v>
      </c>
      <c r="M421" s="8" t="s">
        <v>43</v>
      </c>
      <c r="N421" s="8" t="s">
        <v>19</v>
      </c>
      <c r="O421" s="8" t="s">
        <v>27</v>
      </c>
      <c r="P421" s="8" t="s">
        <v>27</v>
      </c>
      <c r="Q421" s="8" t="s">
        <v>27</v>
      </c>
      <c r="R421" s="8" t="s">
        <v>27</v>
      </c>
      <c r="S421" s="8" t="s">
        <v>27</v>
      </c>
      <c r="T421" s="8" t="s">
        <v>43</v>
      </c>
      <c r="U421" s="8" t="s">
        <v>19</v>
      </c>
      <c r="V421" s="8" t="s">
        <v>27</v>
      </c>
      <c r="W421" s="8" t="s">
        <v>27</v>
      </c>
      <c r="X421" s="8" t="s">
        <v>27</v>
      </c>
      <c r="Y421" s="8" t="s">
        <v>27</v>
      </c>
      <c r="Z421" s="8" t="s">
        <v>27</v>
      </c>
      <c r="AA421" s="8" t="s">
        <v>43</v>
      </c>
      <c r="AB421" s="8" t="s">
        <v>19</v>
      </c>
      <c r="AC421" s="8" t="s">
        <v>27</v>
      </c>
      <c r="AD421" s="8" t="s">
        <v>27</v>
      </c>
      <c r="AE421" s="8" t="s">
        <v>27</v>
      </c>
      <c r="AF421" s="8" t="s">
        <v>27</v>
      </c>
      <c r="AG421" s="8" t="s">
        <v>27</v>
      </c>
      <c r="AH421" s="8" t="s">
        <v>43</v>
      </c>
      <c r="AI421" s="8" t="s">
        <v>19</v>
      </c>
      <c r="AJ421" s="8" t="s">
        <v>27</v>
      </c>
      <c r="AK421" s="8"/>
      <c r="AL421" s="8">
        <v>94</v>
      </c>
      <c r="AM421" s="8">
        <v>432</v>
      </c>
      <c r="AN421" s="11">
        <v>44</v>
      </c>
      <c r="AO421" s="10">
        <f t="shared" si="12"/>
        <v>1.4159722222222222</v>
      </c>
      <c r="AQ421" s="16">
        <v>79</v>
      </c>
      <c r="AR421" s="8" t="str">
        <f t="shared" si="13"/>
        <v>1342ATLIND1529</v>
      </c>
      <c r="AS421" s="8">
        <f>VLOOKUP(AR421,[1]DATA!AR:AS,2,0)</f>
        <v>5</v>
      </c>
    </row>
    <row r="422" spans="1:45" ht="15" customHeight="1" x14ac:dyDescent="0.2">
      <c r="A422" s="7">
        <v>812</v>
      </c>
      <c r="B422" s="7" t="s">
        <v>34</v>
      </c>
      <c r="C422" s="7" t="s">
        <v>14</v>
      </c>
      <c r="D422" s="8" t="s">
        <v>42</v>
      </c>
      <c r="E422" s="9">
        <v>0.6479166666666667</v>
      </c>
      <c r="F422" s="9">
        <v>0.73611111111111116</v>
      </c>
      <c r="G422" s="8" t="s">
        <v>43</v>
      </c>
      <c r="H422" s="8" t="s">
        <v>43</v>
      </c>
      <c r="I422" s="8" t="s">
        <v>43</v>
      </c>
      <c r="J422" s="8" t="s">
        <v>43</v>
      </c>
      <c r="K422" s="8" t="s">
        <v>43</v>
      </c>
      <c r="L422" s="8" t="s">
        <v>43</v>
      </c>
      <c r="M422" s="8" t="s">
        <v>22</v>
      </c>
      <c r="N422" s="8" t="s">
        <v>43</v>
      </c>
      <c r="O422" s="8" t="s">
        <v>43</v>
      </c>
      <c r="P422" s="8" t="s">
        <v>43</v>
      </c>
      <c r="Q422" s="8" t="s">
        <v>43</v>
      </c>
      <c r="R422" s="8" t="s">
        <v>43</v>
      </c>
      <c r="S422" s="8" t="s">
        <v>43</v>
      </c>
      <c r="T422" s="8" t="s">
        <v>22</v>
      </c>
      <c r="U422" s="8" t="s">
        <v>43</v>
      </c>
      <c r="V422" s="8" t="s">
        <v>43</v>
      </c>
      <c r="W422" s="8" t="s">
        <v>43</v>
      </c>
      <c r="X422" s="8" t="s">
        <v>43</v>
      </c>
      <c r="Y422" s="8" t="s">
        <v>43</v>
      </c>
      <c r="Z422" s="8" t="s">
        <v>43</v>
      </c>
      <c r="AA422" s="8" t="s">
        <v>22</v>
      </c>
      <c r="AB422" s="8" t="s">
        <v>43</v>
      </c>
      <c r="AC422" s="8" t="s">
        <v>43</v>
      </c>
      <c r="AD422" s="8" t="s">
        <v>43</v>
      </c>
      <c r="AE422" s="8" t="s">
        <v>43</v>
      </c>
      <c r="AF422" s="8" t="s">
        <v>43</v>
      </c>
      <c r="AG422" s="8" t="s">
        <v>43</v>
      </c>
      <c r="AH422" s="8" t="s">
        <v>22</v>
      </c>
      <c r="AI422" s="8" t="s">
        <v>43</v>
      </c>
      <c r="AJ422" s="8" t="s">
        <v>43</v>
      </c>
      <c r="AK422" s="8"/>
      <c r="AL422" s="8">
        <v>127</v>
      </c>
      <c r="AM422" s="8">
        <v>606</v>
      </c>
      <c r="AN422" s="11">
        <v>44</v>
      </c>
      <c r="AO422" s="10">
        <f t="shared" si="12"/>
        <v>1.4187500000000002</v>
      </c>
      <c r="AQ422" s="16">
        <v>79</v>
      </c>
      <c r="AR422" s="8" t="str">
        <f t="shared" si="13"/>
        <v>0812ATLORD1533</v>
      </c>
      <c r="AS422" s="8">
        <f>VLOOKUP(AR422,[1]DATA!AR:AS,2,0)</f>
        <v>10</v>
      </c>
    </row>
    <row r="423" spans="1:45" ht="15" customHeight="1" x14ac:dyDescent="0.2">
      <c r="A423" s="7">
        <v>2120</v>
      </c>
      <c r="B423" s="7" t="s">
        <v>77</v>
      </c>
      <c r="C423" s="7" t="s">
        <v>34</v>
      </c>
      <c r="D423" s="8">
        <v>717</v>
      </c>
      <c r="E423" s="9">
        <v>0.66180555555555554</v>
      </c>
      <c r="F423" s="9">
        <v>0.73263888888888884</v>
      </c>
      <c r="G423" s="8" t="s">
        <v>22</v>
      </c>
      <c r="H423" s="8" t="s">
        <v>22</v>
      </c>
      <c r="I423" s="8" t="s">
        <v>22</v>
      </c>
      <c r="J423" s="8" t="s">
        <v>22</v>
      </c>
      <c r="K423" s="8" t="s">
        <v>22</v>
      </c>
      <c r="L423" s="8" t="s">
        <v>22</v>
      </c>
      <c r="M423" s="8">
        <v>9</v>
      </c>
      <c r="N423" s="8" t="s">
        <v>22</v>
      </c>
      <c r="O423" s="8" t="s">
        <v>22</v>
      </c>
      <c r="P423" s="8" t="s">
        <v>22</v>
      </c>
      <c r="Q423" s="8" t="s">
        <v>22</v>
      </c>
      <c r="R423" s="8" t="s">
        <v>22</v>
      </c>
      <c r="S423" s="8" t="s">
        <v>22</v>
      </c>
      <c r="T423" s="8" t="s">
        <v>22</v>
      </c>
      <c r="U423" s="8" t="s">
        <v>22</v>
      </c>
      <c r="V423" s="8" t="s">
        <v>22</v>
      </c>
      <c r="W423" s="8" t="s">
        <v>22</v>
      </c>
      <c r="X423" s="8" t="s">
        <v>22</v>
      </c>
      <c r="Y423" s="8" t="s">
        <v>22</v>
      </c>
      <c r="Z423" s="8" t="s">
        <v>22</v>
      </c>
      <c r="AA423" s="8">
        <v>9</v>
      </c>
      <c r="AB423" s="8" t="s">
        <v>22</v>
      </c>
      <c r="AC423" s="8" t="s">
        <v>22</v>
      </c>
      <c r="AD423" s="8" t="s">
        <v>22</v>
      </c>
      <c r="AE423" s="8" t="s">
        <v>22</v>
      </c>
      <c r="AF423" s="8" t="s">
        <v>22</v>
      </c>
      <c r="AG423" s="8" t="s">
        <v>22</v>
      </c>
      <c r="AH423" s="8">
        <v>9</v>
      </c>
      <c r="AI423" s="8" t="s">
        <v>22</v>
      </c>
      <c r="AJ423" s="8" t="s">
        <v>22</v>
      </c>
      <c r="AK423" s="8"/>
      <c r="AL423" s="8">
        <v>102</v>
      </c>
      <c r="AM423" s="8">
        <v>590</v>
      </c>
      <c r="AN423" s="11">
        <v>44</v>
      </c>
      <c r="AO423" s="10">
        <f t="shared" si="12"/>
        <v>1.432638888888889</v>
      </c>
      <c r="AQ423" s="16">
        <v>79</v>
      </c>
      <c r="AR423" s="8" t="str">
        <f t="shared" si="13"/>
        <v>2120MDWATL1553</v>
      </c>
      <c r="AS423" s="8">
        <f>VLOOKUP(AR423,[1]DATA!AR:AS,2,0)</f>
        <v>6</v>
      </c>
    </row>
    <row r="424" spans="1:45" ht="15" customHeight="1" x14ac:dyDescent="0.2">
      <c r="A424" s="7">
        <v>2183</v>
      </c>
      <c r="B424" s="7" t="s">
        <v>14</v>
      </c>
      <c r="C424" s="7" t="s">
        <v>34</v>
      </c>
      <c r="D424" s="8" t="s">
        <v>37</v>
      </c>
      <c r="E424" s="9">
        <v>0.66180555555555554</v>
      </c>
      <c r="F424" s="9">
        <v>0.74236111111111114</v>
      </c>
      <c r="G424" s="8" t="s">
        <v>43</v>
      </c>
      <c r="H424" s="8" t="s">
        <v>43</v>
      </c>
      <c r="I424" s="8">
        <v>9</v>
      </c>
      <c r="J424" s="8">
        <v>9</v>
      </c>
      <c r="K424" s="8">
        <v>9</v>
      </c>
      <c r="L424" s="8">
        <v>9</v>
      </c>
      <c r="M424" s="8" t="s">
        <v>22</v>
      </c>
      <c r="N424" s="8">
        <v>9</v>
      </c>
      <c r="O424" s="8">
        <v>9</v>
      </c>
      <c r="P424" s="8">
        <v>9</v>
      </c>
      <c r="Q424" s="8">
        <v>9</v>
      </c>
      <c r="R424" s="8">
        <v>9</v>
      </c>
      <c r="S424" s="8">
        <v>9</v>
      </c>
      <c r="T424" s="8" t="s">
        <v>22</v>
      </c>
      <c r="U424" s="8">
        <v>9</v>
      </c>
      <c r="V424" s="8">
        <v>9</v>
      </c>
      <c r="W424" s="8">
        <v>9</v>
      </c>
      <c r="X424" s="8">
        <v>9</v>
      </c>
      <c r="Y424" s="8">
        <v>9</v>
      </c>
      <c r="Z424" s="8">
        <v>9</v>
      </c>
      <c r="AA424" s="8" t="s">
        <v>22</v>
      </c>
      <c r="AB424" s="8">
        <v>9</v>
      </c>
      <c r="AC424" s="8">
        <v>9</v>
      </c>
      <c r="AD424" s="8">
        <v>9</v>
      </c>
      <c r="AE424" s="8">
        <v>9</v>
      </c>
      <c r="AF424" s="8">
        <v>9</v>
      </c>
      <c r="AG424" s="8">
        <v>9</v>
      </c>
      <c r="AH424" s="8" t="s">
        <v>22</v>
      </c>
      <c r="AI424" s="8">
        <v>9</v>
      </c>
      <c r="AJ424" s="8">
        <v>9</v>
      </c>
      <c r="AK424" s="8"/>
      <c r="AL424" s="8">
        <v>116</v>
      </c>
      <c r="AM424" s="8">
        <v>606</v>
      </c>
      <c r="AN424" s="11">
        <v>44</v>
      </c>
      <c r="AO424" s="10">
        <f t="shared" si="12"/>
        <v>1.432638888888889</v>
      </c>
      <c r="AQ424" s="16">
        <v>79</v>
      </c>
      <c r="AR424" s="8" t="str">
        <f t="shared" si="13"/>
        <v>2183ORDATL1553</v>
      </c>
      <c r="AS424" s="8">
        <f>VLOOKUP(AR424,[1]DATA!AR:AS,2,0)</f>
        <v>10</v>
      </c>
    </row>
    <row r="425" spans="1:45" ht="15" customHeight="1" x14ac:dyDescent="0.2">
      <c r="A425" s="7">
        <v>1887</v>
      </c>
      <c r="B425" s="7" t="s">
        <v>76</v>
      </c>
      <c r="C425" s="7" t="s">
        <v>34</v>
      </c>
      <c r="D425" s="8">
        <v>717</v>
      </c>
      <c r="E425" s="9">
        <v>0.67638888888888893</v>
      </c>
      <c r="F425" s="9">
        <v>0.76388888888888884</v>
      </c>
      <c r="G425" s="8"/>
      <c r="H425" s="8"/>
      <c r="I425" s="8"/>
      <c r="J425" s="8"/>
      <c r="K425" s="8"/>
      <c r="L425" s="8"/>
      <c r="M425" s="8" t="s">
        <v>22</v>
      </c>
      <c r="N425" s="8"/>
      <c r="O425" s="8"/>
      <c r="P425" s="8"/>
      <c r="Q425" s="8"/>
      <c r="R425" s="8"/>
      <c r="S425" s="8"/>
      <c r="T425" s="8" t="s">
        <v>22</v>
      </c>
      <c r="U425" s="8"/>
      <c r="V425" s="8"/>
      <c r="W425" s="8"/>
      <c r="X425" s="8"/>
      <c r="Y425" s="8"/>
      <c r="Z425" s="8"/>
      <c r="AA425" s="8" t="s">
        <v>22</v>
      </c>
      <c r="AB425" s="8"/>
      <c r="AC425" s="8"/>
      <c r="AD425" s="8"/>
      <c r="AE425" s="8"/>
      <c r="AF425" s="8"/>
      <c r="AG425" s="8"/>
      <c r="AH425" s="8" t="s">
        <v>22</v>
      </c>
      <c r="AI425" s="8"/>
      <c r="AJ425" s="8"/>
      <c r="AK425" s="8"/>
      <c r="AL425" s="8">
        <v>126</v>
      </c>
      <c r="AM425" s="8">
        <v>640</v>
      </c>
      <c r="AN425" s="11">
        <v>44</v>
      </c>
      <c r="AO425" s="10">
        <f t="shared" si="12"/>
        <v>1.4472222222222224</v>
      </c>
      <c r="AR425" s="8" t="str">
        <f t="shared" si="13"/>
        <v>1887GRRATL1614</v>
      </c>
      <c r="AS425" s="8">
        <f>VLOOKUP(AR425,[1]DATA!AR:AS,2,0)</f>
        <v>5</v>
      </c>
    </row>
    <row r="426" spans="1:45" ht="15" customHeight="1" x14ac:dyDescent="0.2">
      <c r="A426" s="7">
        <v>1925</v>
      </c>
      <c r="B426" s="7" t="s">
        <v>34</v>
      </c>
      <c r="C426" s="7" t="s">
        <v>76</v>
      </c>
      <c r="D426" s="8" t="s">
        <v>42</v>
      </c>
      <c r="E426" s="9">
        <v>0.67708333333333337</v>
      </c>
      <c r="F426" s="9">
        <v>0.75416666666666676</v>
      </c>
      <c r="G426" s="8"/>
      <c r="H426" s="8"/>
      <c r="I426" s="8"/>
      <c r="J426" s="8"/>
      <c r="K426" s="8"/>
      <c r="L426" s="8"/>
      <c r="M426" s="8" t="s">
        <v>43</v>
      </c>
      <c r="N426" s="8"/>
      <c r="O426" s="8"/>
      <c r="P426" s="8"/>
      <c r="Q426" s="8"/>
      <c r="R426" s="8"/>
      <c r="S426" s="8"/>
      <c r="T426" s="8" t="s">
        <v>43</v>
      </c>
      <c r="U426" s="8"/>
      <c r="V426" s="8"/>
      <c r="W426" s="8"/>
      <c r="X426" s="8"/>
      <c r="Y426" s="8"/>
      <c r="Z426" s="8"/>
      <c r="AA426" s="8" t="s">
        <v>43</v>
      </c>
      <c r="AB426" s="8"/>
      <c r="AC426" s="8"/>
      <c r="AD426" s="8"/>
      <c r="AE426" s="8"/>
      <c r="AF426" s="8"/>
      <c r="AG426" s="8"/>
      <c r="AH426" s="8" t="s">
        <v>43</v>
      </c>
      <c r="AI426" s="8"/>
      <c r="AJ426" s="8"/>
      <c r="AK426" s="8"/>
      <c r="AL426" s="8">
        <v>111</v>
      </c>
      <c r="AM426" s="8">
        <v>640</v>
      </c>
      <c r="AN426" s="11">
        <v>44</v>
      </c>
      <c r="AO426" s="10">
        <f t="shared" si="12"/>
        <v>1.4479166666666667</v>
      </c>
      <c r="AQ426" s="16">
        <v>79</v>
      </c>
      <c r="AR426" s="8" t="str">
        <f t="shared" si="13"/>
        <v>1925ATLGRR1615</v>
      </c>
      <c r="AS426" s="8">
        <f>VLOOKUP(AR426,[1]DATA!AR:AS,2,0)</f>
        <v>5</v>
      </c>
    </row>
    <row r="427" spans="1:45" ht="15" customHeight="1" x14ac:dyDescent="0.2">
      <c r="A427" s="7">
        <v>972</v>
      </c>
      <c r="B427" s="7" t="s">
        <v>14</v>
      </c>
      <c r="C427" s="7" t="s">
        <v>34</v>
      </c>
      <c r="D427" s="8">
        <v>717</v>
      </c>
      <c r="E427" s="9">
        <v>0.71111111111111114</v>
      </c>
      <c r="F427" s="9">
        <v>0.78888888888888886</v>
      </c>
      <c r="G427" s="8" t="s">
        <v>43</v>
      </c>
      <c r="H427" s="8" t="s">
        <v>43</v>
      </c>
      <c r="I427" s="8" t="s">
        <v>22</v>
      </c>
      <c r="J427" s="8" t="s">
        <v>22</v>
      </c>
      <c r="K427" s="8" t="s">
        <v>22</v>
      </c>
      <c r="L427" s="8" t="s">
        <v>22</v>
      </c>
      <c r="M427" s="8"/>
      <c r="N427" s="8" t="s">
        <v>22</v>
      </c>
      <c r="O427" s="8" t="s">
        <v>22</v>
      </c>
      <c r="P427" s="8" t="s">
        <v>22</v>
      </c>
      <c r="Q427" s="8" t="s">
        <v>22</v>
      </c>
      <c r="R427" s="8" t="s">
        <v>22</v>
      </c>
      <c r="S427" s="8" t="s">
        <v>22</v>
      </c>
      <c r="T427" s="8">
        <v>9</v>
      </c>
      <c r="U427" s="8" t="s">
        <v>22</v>
      </c>
      <c r="V427" s="8" t="s">
        <v>22</v>
      </c>
      <c r="W427" s="8" t="s">
        <v>22</v>
      </c>
      <c r="X427" s="8" t="s">
        <v>22</v>
      </c>
      <c r="Y427" s="8" t="s">
        <v>22</v>
      </c>
      <c r="Z427" s="8" t="s">
        <v>22</v>
      </c>
      <c r="AA427" s="8">
        <v>9</v>
      </c>
      <c r="AB427" s="8" t="s">
        <v>22</v>
      </c>
      <c r="AC427" s="8" t="s">
        <v>22</v>
      </c>
      <c r="AD427" s="8" t="s">
        <v>22</v>
      </c>
      <c r="AE427" s="8" t="s">
        <v>22</v>
      </c>
      <c r="AF427" s="8" t="s">
        <v>22</v>
      </c>
      <c r="AG427" s="8" t="s">
        <v>22</v>
      </c>
      <c r="AH427" s="8">
        <v>9</v>
      </c>
      <c r="AI427" s="8" t="s">
        <v>22</v>
      </c>
      <c r="AJ427" s="8" t="s">
        <v>22</v>
      </c>
      <c r="AK427" s="8"/>
      <c r="AL427" s="8">
        <v>112</v>
      </c>
      <c r="AM427" s="8">
        <v>606</v>
      </c>
      <c r="AN427" s="11">
        <v>44</v>
      </c>
      <c r="AO427" s="10">
        <f t="shared" si="12"/>
        <v>1.4819444444444445</v>
      </c>
      <c r="AQ427" s="16">
        <v>79</v>
      </c>
      <c r="AR427" s="8" t="str">
        <f t="shared" si="13"/>
        <v>0972ORDATL1704</v>
      </c>
      <c r="AS427" s="8">
        <f>VLOOKUP(AR427,[1]DATA!AR:AS,2,0)</f>
        <v>10</v>
      </c>
    </row>
    <row r="428" spans="1:45" ht="15" customHeight="1" x14ac:dyDescent="0.2">
      <c r="A428" s="7">
        <v>2809</v>
      </c>
      <c r="B428" s="7" t="s">
        <v>34</v>
      </c>
      <c r="C428" s="7" t="s">
        <v>14</v>
      </c>
      <c r="D428" s="8" t="s">
        <v>42</v>
      </c>
      <c r="E428" s="9">
        <v>0.72222222222222221</v>
      </c>
      <c r="F428" s="9">
        <v>0.81111111111111101</v>
      </c>
      <c r="G428" s="8" t="s">
        <v>22</v>
      </c>
      <c r="H428" s="8" t="s">
        <v>22</v>
      </c>
      <c r="I428" s="8" t="s">
        <v>43</v>
      </c>
      <c r="J428" s="8" t="s">
        <v>17</v>
      </c>
      <c r="K428" s="8" t="s">
        <v>22</v>
      </c>
      <c r="L428" s="8" t="s">
        <v>22</v>
      </c>
      <c r="M428" s="8" t="s">
        <v>43</v>
      </c>
      <c r="N428" s="8" t="s">
        <v>43</v>
      </c>
      <c r="O428" s="8" t="s">
        <v>43</v>
      </c>
      <c r="P428" s="8" t="s">
        <v>43</v>
      </c>
      <c r="Q428" s="8" t="s">
        <v>17</v>
      </c>
      <c r="R428" s="8" t="s">
        <v>43</v>
      </c>
      <c r="S428" s="8" t="s">
        <v>43</v>
      </c>
      <c r="T428" s="8" t="s">
        <v>43</v>
      </c>
      <c r="U428" s="8" t="s">
        <v>43</v>
      </c>
      <c r="V428" s="8" t="s">
        <v>43</v>
      </c>
      <c r="W428" s="8" t="s">
        <v>43</v>
      </c>
      <c r="X428" s="8" t="s">
        <v>17</v>
      </c>
      <c r="Y428" s="8" t="s">
        <v>43</v>
      </c>
      <c r="Z428" s="8" t="s">
        <v>43</v>
      </c>
      <c r="AA428" s="8" t="s">
        <v>43</v>
      </c>
      <c r="AB428" s="8" t="s">
        <v>43</v>
      </c>
      <c r="AC428" s="8" t="s">
        <v>43</v>
      </c>
      <c r="AD428" s="8" t="s">
        <v>43</v>
      </c>
      <c r="AE428" s="8" t="s">
        <v>17</v>
      </c>
      <c r="AF428" s="8" t="s">
        <v>43</v>
      </c>
      <c r="AG428" s="8" t="s">
        <v>43</v>
      </c>
      <c r="AH428" s="8" t="s">
        <v>43</v>
      </c>
      <c r="AI428" s="8" t="s">
        <v>43</v>
      </c>
      <c r="AJ428" s="8" t="s">
        <v>43</v>
      </c>
      <c r="AK428" s="8"/>
      <c r="AL428" s="8">
        <v>128</v>
      </c>
      <c r="AM428" s="8">
        <v>606</v>
      </c>
      <c r="AN428" s="11">
        <v>44</v>
      </c>
      <c r="AO428" s="10">
        <f t="shared" si="12"/>
        <v>1.4930555555555556</v>
      </c>
      <c r="AQ428" s="16">
        <v>79</v>
      </c>
      <c r="AR428" s="8" t="str">
        <f t="shared" si="13"/>
        <v>2809ATLORD1720</v>
      </c>
      <c r="AS428" s="8">
        <f>VLOOKUP(AR428,[1]DATA!AR:AS,2,0)</f>
        <v>10</v>
      </c>
    </row>
    <row r="429" spans="1:45" ht="15" customHeight="1" x14ac:dyDescent="0.2">
      <c r="A429" s="7">
        <v>751</v>
      </c>
      <c r="B429" s="7" t="s">
        <v>76</v>
      </c>
      <c r="C429" s="7" t="s">
        <v>34</v>
      </c>
      <c r="D429" s="8" t="s">
        <v>42</v>
      </c>
      <c r="E429" s="9">
        <v>0.73055555555555562</v>
      </c>
      <c r="F429" s="9">
        <v>0.81388888888888899</v>
      </c>
      <c r="G429" s="8" t="s">
        <v>43</v>
      </c>
      <c r="H429" s="8" t="s">
        <v>43</v>
      </c>
      <c r="I429" s="8" t="s">
        <v>43</v>
      </c>
      <c r="J429" s="8" t="s">
        <v>43</v>
      </c>
      <c r="K429" s="8" t="s">
        <v>43</v>
      </c>
      <c r="L429" s="8" t="s">
        <v>43</v>
      </c>
      <c r="M429" s="8"/>
      <c r="N429" s="8" t="s">
        <v>43</v>
      </c>
      <c r="O429" s="8" t="s">
        <v>43</v>
      </c>
      <c r="P429" s="8" t="s">
        <v>43</v>
      </c>
      <c r="Q429" s="8" t="s">
        <v>43</v>
      </c>
      <c r="R429" s="8" t="s">
        <v>43</v>
      </c>
      <c r="S429" s="8" t="s">
        <v>43</v>
      </c>
      <c r="T429" s="8"/>
      <c r="U429" s="8" t="s">
        <v>43</v>
      </c>
      <c r="V429" s="8" t="s">
        <v>43</v>
      </c>
      <c r="W429" s="8" t="s">
        <v>43</v>
      </c>
      <c r="X429" s="8" t="s">
        <v>43</v>
      </c>
      <c r="Y429" s="8" t="s">
        <v>43</v>
      </c>
      <c r="Z429" s="8" t="s">
        <v>43</v>
      </c>
      <c r="AA429" s="8"/>
      <c r="AB429" s="8" t="s">
        <v>43</v>
      </c>
      <c r="AC429" s="8" t="s">
        <v>43</v>
      </c>
      <c r="AD429" s="8" t="s">
        <v>43</v>
      </c>
      <c r="AE429" s="8" t="s">
        <v>43</v>
      </c>
      <c r="AF429" s="8" t="s">
        <v>43</v>
      </c>
      <c r="AG429" s="8" t="s">
        <v>43</v>
      </c>
      <c r="AH429" s="8"/>
      <c r="AI429" s="8" t="s">
        <v>43</v>
      </c>
      <c r="AJ429" s="8" t="s">
        <v>43</v>
      </c>
      <c r="AK429" s="8"/>
      <c r="AL429" s="8">
        <v>120</v>
      </c>
      <c r="AM429" s="8">
        <v>640</v>
      </c>
      <c r="AN429" s="11">
        <v>44</v>
      </c>
      <c r="AO429" s="10">
        <f t="shared" si="12"/>
        <v>1.5013888888888891</v>
      </c>
      <c r="AQ429" s="16">
        <v>79</v>
      </c>
      <c r="AR429" s="8" t="str">
        <f t="shared" si="13"/>
        <v>0751GRRATL1732</v>
      </c>
      <c r="AS429" s="8">
        <f>VLOOKUP(AR429,[1]DATA!AR:AS,2,0)</f>
        <v>5</v>
      </c>
    </row>
    <row r="430" spans="1:45" ht="15" customHeight="1" x14ac:dyDescent="0.2">
      <c r="A430" s="7">
        <v>1648</v>
      </c>
      <c r="B430" s="7" t="s">
        <v>77</v>
      </c>
      <c r="C430" s="7" t="s">
        <v>34</v>
      </c>
      <c r="D430" s="8" t="s">
        <v>37</v>
      </c>
      <c r="E430" s="9">
        <v>0.73402777777777783</v>
      </c>
      <c r="F430" s="9">
        <v>0.80972222222222223</v>
      </c>
      <c r="G430" s="8">
        <v>9</v>
      </c>
      <c r="H430" s="8">
        <v>9</v>
      </c>
      <c r="I430" s="8">
        <v>9</v>
      </c>
      <c r="J430" s="8">
        <v>9</v>
      </c>
      <c r="K430" s="8">
        <v>9</v>
      </c>
      <c r="L430" s="8">
        <v>9</v>
      </c>
      <c r="M430" s="8">
        <v>9</v>
      </c>
      <c r="N430" s="8">
        <v>9</v>
      </c>
      <c r="O430" s="8">
        <v>9</v>
      </c>
      <c r="P430" s="8">
        <v>9</v>
      </c>
      <c r="Q430" s="8">
        <v>9</v>
      </c>
      <c r="R430" s="8">
        <v>9</v>
      </c>
      <c r="S430" s="8">
        <v>9</v>
      </c>
      <c r="T430" s="8" t="s">
        <v>22</v>
      </c>
      <c r="U430" s="8">
        <v>9</v>
      </c>
      <c r="V430" s="8">
        <v>9</v>
      </c>
      <c r="W430" s="8">
        <v>9</v>
      </c>
      <c r="X430" s="8">
        <v>9</v>
      </c>
      <c r="Y430" s="8">
        <v>9</v>
      </c>
      <c r="Z430" s="8">
        <v>9</v>
      </c>
      <c r="AA430" s="8" t="s">
        <v>22</v>
      </c>
      <c r="AB430" s="8">
        <v>9</v>
      </c>
      <c r="AC430" s="8">
        <v>9</v>
      </c>
      <c r="AD430" s="8">
        <v>9</v>
      </c>
      <c r="AE430" s="8">
        <v>9</v>
      </c>
      <c r="AF430" s="8">
        <v>9</v>
      </c>
      <c r="AG430" s="8">
        <v>9</v>
      </c>
      <c r="AH430" s="8" t="s">
        <v>22</v>
      </c>
      <c r="AI430" s="8">
        <v>9</v>
      </c>
      <c r="AJ430" s="8">
        <v>9</v>
      </c>
      <c r="AK430" s="8"/>
      <c r="AL430" s="8">
        <v>109</v>
      </c>
      <c r="AM430" s="8">
        <v>590</v>
      </c>
      <c r="AN430" s="11">
        <v>44</v>
      </c>
      <c r="AO430" s="10">
        <f t="shared" si="12"/>
        <v>1.5048611111111112</v>
      </c>
      <c r="AQ430" s="16">
        <v>79</v>
      </c>
      <c r="AR430" s="8" t="str">
        <f t="shared" si="13"/>
        <v>1648MDWATL1737</v>
      </c>
      <c r="AS430" s="8">
        <f>VLOOKUP(AR430,[1]DATA!AR:AS,2,0)</f>
        <v>6</v>
      </c>
    </row>
    <row r="431" spans="1:45" ht="15" customHeight="1" x14ac:dyDescent="0.2">
      <c r="A431" s="7">
        <v>2366</v>
      </c>
      <c r="B431" s="7" t="s">
        <v>14</v>
      </c>
      <c r="C431" s="7" t="s">
        <v>34</v>
      </c>
      <c r="D431" s="8">
        <v>717</v>
      </c>
      <c r="E431" s="9">
        <v>0.73958333333333337</v>
      </c>
      <c r="F431" s="9">
        <v>0.81736111111111109</v>
      </c>
      <c r="G431" s="8"/>
      <c r="H431" s="8"/>
      <c r="I431" s="8"/>
      <c r="J431" s="8"/>
      <c r="K431" s="8"/>
      <c r="L431" s="8"/>
      <c r="M431" s="8" t="s">
        <v>22</v>
      </c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>
        <v>112</v>
      </c>
      <c r="AM431" s="8">
        <v>606</v>
      </c>
      <c r="AN431" s="11">
        <v>44</v>
      </c>
      <c r="AO431" s="10">
        <f t="shared" si="12"/>
        <v>1.5104166666666667</v>
      </c>
      <c r="AR431" s="8" t="str">
        <f t="shared" si="13"/>
        <v>2366ORDATL1745</v>
      </c>
      <c r="AS431" s="8">
        <f>VLOOKUP(AR431,[1]DATA!AR:AS,2,0)</f>
        <v>10</v>
      </c>
    </row>
    <row r="432" spans="1:45" ht="15" customHeight="1" x14ac:dyDescent="0.2">
      <c r="A432" s="7">
        <v>1342</v>
      </c>
      <c r="B432" s="7" t="s">
        <v>75</v>
      </c>
      <c r="C432" s="7" t="s">
        <v>34</v>
      </c>
      <c r="D432" s="8">
        <v>739</v>
      </c>
      <c r="E432" s="9">
        <v>0.74861111111111101</v>
      </c>
      <c r="F432" s="9">
        <v>0.81041666666666667</v>
      </c>
      <c r="G432" s="8">
        <v>9</v>
      </c>
      <c r="H432" s="8" t="s">
        <v>27</v>
      </c>
      <c r="I432" s="8" t="s">
        <v>27</v>
      </c>
      <c r="J432" s="8" t="s">
        <v>27</v>
      </c>
      <c r="K432" s="8" t="s">
        <v>27</v>
      </c>
      <c r="L432" s="8" t="s">
        <v>27</v>
      </c>
      <c r="M432" s="8" t="s">
        <v>43</v>
      </c>
      <c r="N432" s="8" t="s">
        <v>19</v>
      </c>
      <c r="O432" s="8" t="s">
        <v>27</v>
      </c>
      <c r="P432" s="8" t="s">
        <v>27</v>
      </c>
      <c r="Q432" s="8" t="s">
        <v>27</v>
      </c>
      <c r="R432" s="8" t="s">
        <v>27</v>
      </c>
      <c r="S432" s="8" t="s">
        <v>27</v>
      </c>
      <c r="T432" s="8" t="s">
        <v>43</v>
      </c>
      <c r="U432" s="8" t="s">
        <v>19</v>
      </c>
      <c r="V432" s="8" t="s">
        <v>27</v>
      </c>
      <c r="W432" s="8" t="s">
        <v>27</v>
      </c>
      <c r="X432" s="8" t="s">
        <v>27</v>
      </c>
      <c r="Y432" s="8" t="s">
        <v>27</v>
      </c>
      <c r="Z432" s="8" t="s">
        <v>27</v>
      </c>
      <c r="AA432" s="8" t="s">
        <v>43</v>
      </c>
      <c r="AB432" s="8" t="s">
        <v>19</v>
      </c>
      <c r="AC432" s="8" t="s">
        <v>27</v>
      </c>
      <c r="AD432" s="8" t="s">
        <v>27</v>
      </c>
      <c r="AE432" s="8" t="s">
        <v>27</v>
      </c>
      <c r="AF432" s="8" t="s">
        <v>27</v>
      </c>
      <c r="AG432" s="8" t="s">
        <v>27</v>
      </c>
      <c r="AH432" s="8" t="s">
        <v>43</v>
      </c>
      <c r="AI432" s="8" t="s">
        <v>19</v>
      </c>
      <c r="AJ432" s="8" t="s">
        <v>27</v>
      </c>
      <c r="AK432" s="8"/>
      <c r="AL432" s="8">
        <v>89</v>
      </c>
      <c r="AM432" s="8">
        <v>432</v>
      </c>
      <c r="AN432" s="11">
        <v>44</v>
      </c>
      <c r="AO432" s="10">
        <f t="shared" si="12"/>
        <v>1.5194444444444444</v>
      </c>
      <c r="AQ432" s="16">
        <v>79</v>
      </c>
      <c r="AR432" s="8" t="str">
        <f t="shared" si="13"/>
        <v>1342INDATL1758</v>
      </c>
      <c r="AS432" s="8">
        <f>VLOOKUP(AR432,[1]DATA!AR:AS,2,0)</f>
        <v>5</v>
      </c>
    </row>
    <row r="433" spans="1:45" ht="15" customHeight="1" x14ac:dyDescent="0.2">
      <c r="A433" s="7">
        <v>1116</v>
      </c>
      <c r="B433" s="7" t="s">
        <v>34</v>
      </c>
      <c r="C433" s="7" t="s">
        <v>77</v>
      </c>
      <c r="D433" s="8" t="s">
        <v>37</v>
      </c>
      <c r="E433" s="9">
        <v>0.7631944444444444</v>
      </c>
      <c r="F433" s="9">
        <v>0.84305555555555556</v>
      </c>
      <c r="G433" s="8" t="s">
        <v>22</v>
      </c>
      <c r="H433" s="8" t="s">
        <v>22</v>
      </c>
      <c r="I433" s="8">
        <v>9</v>
      </c>
      <c r="J433" s="8">
        <v>9</v>
      </c>
      <c r="K433" s="8">
        <v>9</v>
      </c>
      <c r="L433" s="8">
        <v>9</v>
      </c>
      <c r="M433" s="8">
        <v>9</v>
      </c>
      <c r="N433" s="8">
        <v>9</v>
      </c>
      <c r="O433" s="8">
        <v>9</v>
      </c>
      <c r="P433" s="8">
        <v>9</v>
      </c>
      <c r="Q433" s="8">
        <v>9</v>
      </c>
      <c r="R433" s="8">
        <v>9</v>
      </c>
      <c r="S433" s="8">
        <v>9</v>
      </c>
      <c r="T433" s="8">
        <v>9</v>
      </c>
      <c r="U433" s="8">
        <v>9</v>
      </c>
      <c r="V433" s="8">
        <v>9</v>
      </c>
      <c r="W433" s="8">
        <v>9</v>
      </c>
      <c r="X433" s="8">
        <v>9</v>
      </c>
      <c r="Y433" s="8">
        <v>9</v>
      </c>
      <c r="Z433" s="8">
        <v>9</v>
      </c>
      <c r="AA433" s="8">
        <v>9</v>
      </c>
      <c r="AB433" s="8">
        <v>9</v>
      </c>
      <c r="AC433" s="8">
        <v>9</v>
      </c>
      <c r="AD433" s="8">
        <v>9</v>
      </c>
      <c r="AE433" s="8">
        <v>9</v>
      </c>
      <c r="AF433" s="8">
        <v>9</v>
      </c>
      <c r="AG433" s="8">
        <v>9</v>
      </c>
      <c r="AH433" s="8">
        <v>9</v>
      </c>
      <c r="AI433" s="8">
        <v>9</v>
      </c>
      <c r="AJ433" s="8">
        <v>9</v>
      </c>
      <c r="AK433" s="8"/>
      <c r="AL433" s="8">
        <v>115</v>
      </c>
      <c r="AM433" s="8">
        <v>590</v>
      </c>
      <c r="AN433" s="11">
        <v>44</v>
      </c>
      <c r="AO433" s="10">
        <f t="shared" si="12"/>
        <v>1.5340277777777778</v>
      </c>
      <c r="AQ433" s="16">
        <v>79</v>
      </c>
      <c r="AR433" s="8" t="str">
        <f t="shared" si="13"/>
        <v>1116ATLMDW1819</v>
      </c>
      <c r="AS433" s="8">
        <f>VLOOKUP(AR433,[1]DATA!AR:AS,2,0)</f>
        <v>6</v>
      </c>
    </row>
    <row r="434" spans="1:45" ht="15" customHeight="1" x14ac:dyDescent="0.2">
      <c r="A434" s="7">
        <v>1612</v>
      </c>
      <c r="B434" s="7" t="s">
        <v>34</v>
      </c>
      <c r="C434" s="7" t="s">
        <v>14</v>
      </c>
      <c r="D434" s="8" t="s">
        <v>42</v>
      </c>
      <c r="E434" s="9">
        <v>0.76388888888888884</v>
      </c>
      <c r="F434" s="9">
        <v>0.85416666666666663</v>
      </c>
      <c r="G434" s="8" t="s">
        <v>43</v>
      </c>
      <c r="H434" s="8" t="s">
        <v>43</v>
      </c>
      <c r="I434" s="8" t="s">
        <v>43</v>
      </c>
      <c r="J434" s="8" t="s">
        <v>43</v>
      </c>
      <c r="K434" s="8" t="s">
        <v>43</v>
      </c>
      <c r="L434" s="8" t="s">
        <v>43</v>
      </c>
      <c r="M434" s="8"/>
      <c r="N434" s="8" t="s">
        <v>43</v>
      </c>
      <c r="O434" s="8" t="s">
        <v>43</v>
      </c>
      <c r="P434" s="8" t="s">
        <v>43</v>
      </c>
      <c r="Q434" s="8" t="s">
        <v>43</v>
      </c>
      <c r="R434" s="8" t="s">
        <v>43</v>
      </c>
      <c r="S434" s="8" t="s">
        <v>43</v>
      </c>
      <c r="T434" s="8"/>
      <c r="U434" s="8" t="s">
        <v>43</v>
      </c>
      <c r="V434" s="8" t="s">
        <v>43</v>
      </c>
      <c r="W434" s="8" t="s">
        <v>43</v>
      </c>
      <c r="X434" s="8" t="s">
        <v>43</v>
      </c>
      <c r="Y434" s="8" t="s">
        <v>43</v>
      </c>
      <c r="Z434" s="8" t="s">
        <v>43</v>
      </c>
      <c r="AA434" s="8"/>
      <c r="AB434" s="8" t="s">
        <v>43</v>
      </c>
      <c r="AC434" s="8" t="s">
        <v>43</v>
      </c>
      <c r="AD434" s="8" t="s">
        <v>43</v>
      </c>
      <c r="AE434" s="8" t="s">
        <v>43</v>
      </c>
      <c r="AF434" s="8" t="s">
        <v>43</v>
      </c>
      <c r="AG434" s="8" t="s">
        <v>43</v>
      </c>
      <c r="AH434" s="8"/>
      <c r="AI434" s="8" t="s">
        <v>43</v>
      </c>
      <c r="AJ434" s="8" t="s">
        <v>43</v>
      </c>
      <c r="AK434" s="8"/>
      <c r="AL434" s="8">
        <v>130</v>
      </c>
      <c r="AM434" s="8">
        <v>606</v>
      </c>
      <c r="AN434" s="11">
        <v>44</v>
      </c>
      <c r="AO434" s="10">
        <f t="shared" si="12"/>
        <v>1.5347222222222223</v>
      </c>
      <c r="AQ434" s="16">
        <v>79</v>
      </c>
      <c r="AR434" s="8" t="str">
        <f t="shared" si="13"/>
        <v>1612ATLORD1820</v>
      </c>
      <c r="AS434" s="8">
        <f>VLOOKUP(AR434,[1]DATA!AR:AS,2,0)</f>
        <v>10</v>
      </c>
    </row>
    <row r="435" spans="1:45" ht="15" customHeight="1" x14ac:dyDescent="0.2">
      <c r="A435" s="7">
        <v>393</v>
      </c>
      <c r="B435" s="7" t="s">
        <v>14</v>
      </c>
      <c r="C435" s="7" t="s">
        <v>34</v>
      </c>
      <c r="D435" s="8" t="s">
        <v>42</v>
      </c>
      <c r="E435" s="9">
        <v>0.76388888888888884</v>
      </c>
      <c r="F435" s="9">
        <v>0.84861111111111109</v>
      </c>
      <c r="G435" s="8" t="s">
        <v>43</v>
      </c>
      <c r="H435" s="8" t="s">
        <v>43</v>
      </c>
      <c r="I435" s="8" t="s">
        <v>43</v>
      </c>
      <c r="J435" s="8" t="s">
        <v>43</v>
      </c>
      <c r="K435" s="8" t="s">
        <v>43</v>
      </c>
      <c r="L435" s="8" t="s">
        <v>43</v>
      </c>
      <c r="M435" s="8" t="s">
        <v>22</v>
      </c>
      <c r="N435" s="8" t="s">
        <v>43</v>
      </c>
      <c r="O435" s="8" t="s">
        <v>43</v>
      </c>
      <c r="P435" s="8" t="s">
        <v>43</v>
      </c>
      <c r="Q435" s="8" t="s">
        <v>43</v>
      </c>
      <c r="R435" s="8" t="s">
        <v>43</v>
      </c>
      <c r="S435" s="8" t="s">
        <v>43</v>
      </c>
      <c r="T435" s="8" t="s">
        <v>22</v>
      </c>
      <c r="U435" s="8" t="s">
        <v>43</v>
      </c>
      <c r="V435" s="8" t="s">
        <v>43</v>
      </c>
      <c r="W435" s="8" t="s">
        <v>43</v>
      </c>
      <c r="X435" s="8" t="s">
        <v>43</v>
      </c>
      <c r="Y435" s="8" t="s">
        <v>43</v>
      </c>
      <c r="Z435" s="8" t="s">
        <v>43</v>
      </c>
      <c r="AA435" s="8" t="s">
        <v>22</v>
      </c>
      <c r="AB435" s="8" t="s">
        <v>43</v>
      </c>
      <c r="AC435" s="8" t="s">
        <v>43</v>
      </c>
      <c r="AD435" s="8" t="s">
        <v>43</v>
      </c>
      <c r="AE435" s="8" t="s">
        <v>43</v>
      </c>
      <c r="AF435" s="8" t="s">
        <v>43</v>
      </c>
      <c r="AG435" s="8" t="s">
        <v>43</v>
      </c>
      <c r="AH435" s="8" t="s">
        <v>22</v>
      </c>
      <c r="AI435" s="8" t="s">
        <v>43</v>
      </c>
      <c r="AJ435" s="8" t="s">
        <v>43</v>
      </c>
      <c r="AK435" s="8"/>
      <c r="AL435" s="8">
        <v>122</v>
      </c>
      <c r="AM435" s="8">
        <v>606</v>
      </c>
      <c r="AN435" s="11">
        <v>44</v>
      </c>
      <c r="AO435" s="10">
        <f t="shared" si="12"/>
        <v>1.5347222222222223</v>
      </c>
      <c r="AQ435" s="16">
        <v>79</v>
      </c>
      <c r="AR435" s="8" t="str">
        <f t="shared" si="13"/>
        <v>0393ORDATL1820</v>
      </c>
      <c r="AS435" s="8">
        <f>VLOOKUP(AR435,[1]DATA!AR:AS,2,0)</f>
        <v>10</v>
      </c>
    </row>
    <row r="436" spans="1:45" ht="15" customHeight="1" x14ac:dyDescent="0.2">
      <c r="A436" s="7">
        <v>1534</v>
      </c>
      <c r="B436" s="7" t="s">
        <v>34</v>
      </c>
      <c r="C436" s="7" t="s">
        <v>75</v>
      </c>
      <c r="D436" s="8" t="s">
        <v>42</v>
      </c>
      <c r="E436" s="9">
        <v>0.77222222222222225</v>
      </c>
      <c r="F436" s="9">
        <v>0.83611111111111114</v>
      </c>
      <c r="G436" s="8" t="s">
        <v>43</v>
      </c>
      <c r="H436" s="8" t="s">
        <v>43</v>
      </c>
      <c r="I436" s="8" t="s">
        <v>43</v>
      </c>
      <c r="J436" s="8" t="s">
        <v>43</v>
      </c>
      <c r="K436" s="8" t="s">
        <v>43</v>
      </c>
      <c r="L436" s="8" t="s">
        <v>43</v>
      </c>
      <c r="M436" s="8"/>
      <c r="N436" s="8" t="s">
        <v>43</v>
      </c>
      <c r="O436" s="8" t="s">
        <v>43</v>
      </c>
      <c r="P436" s="8" t="s">
        <v>43</v>
      </c>
      <c r="Q436" s="8" t="s">
        <v>43</v>
      </c>
      <c r="R436" s="8" t="s">
        <v>43</v>
      </c>
      <c r="S436" s="8" t="s">
        <v>43</v>
      </c>
      <c r="T436" s="8" t="s">
        <v>43</v>
      </c>
      <c r="U436" s="8" t="s">
        <v>43</v>
      </c>
      <c r="V436" s="8" t="s">
        <v>43</v>
      </c>
      <c r="W436" s="8" t="s">
        <v>43</v>
      </c>
      <c r="X436" s="8" t="s">
        <v>43</v>
      </c>
      <c r="Y436" s="8" t="s">
        <v>43</v>
      </c>
      <c r="Z436" s="8" t="s">
        <v>43</v>
      </c>
      <c r="AA436" s="8" t="s">
        <v>43</v>
      </c>
      <c r="AB436" s="8" t="s">
        <v>43</v>
      </c>
      <c r="AC436" s="8" t="s">
        <v>43</v>
      </c>
      <c r="AD436" s="8" t="s">
        <v>43</v>
      </c>
      <c r="AE436" s="8" t="s">
        <v>43</v>
      </c>
      <c r="AF436" s="8" t="s">
        <v>43</v>
      </c>
      <c r="AG436" s="8" t="s">
        <v>43</v>
      </c>
      <c r="AH436" s="8" t="s">
        <v>43</v>
      </c>
      <c r="AI436" s="8" t="s">
        <v>43</v>
      </c>
      <c r="AJ436" s="8" t="s">
        <v>43</v>
      </c>
      <c r="AK436" s="8"/>
      <c r="AL436" s="8">
        <v>92</v>
      </c>
      <c r="AM436" s="8">
        <v>432</v>
      </c>
      <c r="AN436" s="11">
        <v>44</v>
      </c>
      <c r="AO436" s="10">
        <f t="shared" si="12"/>
        <v>1.5430555555555556</v>
      </c>
      <c r="AQ436" s="16">
        <v>79</v>
      </c>
      <c r="AR436" s="8" t="str">
        <f t="shared" si="13"/>
        <v>1534ATLIND1832</v>
      </c>
      <c r="AS436" s="8">
        <f>VLOOKUP(AR436,[1]DATA!AR:AS,2,0)</f>
        <v>5</v>
      </c>
    </row>
    <row r="437" spans="1:45" ht="15" customHeight="1" x14ac:dyDescent="0.2">
      <c r="A437" s="7">
        <v>1897</v>
      </c>
      <c r="B437" s="7" t="s">
        <v>76</v>
      </c>
      <c r="C437" s="7" t="s">
        <v>34</v>
      </c>
      <c r="D437" s="8" t="s">
        <v>42</v>
      </c>
      <c r="E437" s="9">
        <v>0.79513888888888884</v>
      </c>
      <c r="F437" s="9">
        <v>0.88055555555555554</v>
      </c>
      <c r="G437" s="8"/>
      <c r="H437" s="8"/>
      <c r="I437" s="8"/>
      <c r="J437" s="8"/>
      <c r="K437" s="8"/>
      <c r="L437" s="8"/>
      <c r="M437" s="8" t="s">
        <v>43</v>
      </c>
      <c r="N437" s="8"/>
      <c r="O437" s="8"/>
      <c r="P437" s="8"/>
      <c r="Q437" s="8"/>
      <c r="R437" s="8"/>
      <c r="S437" s="8"/>
      <c r="T437" s="8" t="s">
        <v>43</v>
      </c>
      <c r="U437" s="8"/>
      <c r="V437" s="8"/>
      <c r="W437" s="8"/>
      <c r="X437" s="8"/>
      <c r="Y437" s="8"/>
      <c r="Z437" s="8"/>
      <c r="AA437" s="8" t="s">
        <v>43</v>
      </c>
      <c r="AB437" s="8"/>
      <c r="AC437" s="8"/>
      <c r="AD437" s="8"/>
      <c r="AE437" s="8"/>
      <c r="AF437" s="8"/>
      <c r="AG437" s="8"/>
      <c r="AH437" s="8" t="s">
        <v>43</v>
      </c>
      <c r="AI437" s="8"/>
      <c r="AJ437" s="8"/>
      <c r="AK437" s="8"/>
      <c r="AL437" s="8">
        <v>123</v>
      </c>
      <c r="AM437" s="8">
        <v>640</v>
      </c>
      <c r="AN437" s="11">
        <v>44</v>
      </c>
      <c r="AO437" s="10">
        <f t="shared" si="12"/>
        <v>1.5659722222222223</v>
      </c>
      <c r="AQ437" s="16">
        <v>79</v>
      </c>
      <c r="AR437" s="8" t="str">
        <f t="shared" si="13"/>
        <v>1897GRRATL1905</v>
      </c>
      <c r="AS437" s="8">
        <f>VLOOKUP(AR437,[1]DATA!AR:AS,2,0)</f>
        <v>5</v>
      </c>
    </row>
    <row r="438" spans="1:45" ht="15" customHeight="1" x14ac:dyDescent="0.2">
      <c r="A438" s="7">
        <v>885</v>
      </c>
      <c r="B438" s="7" t="s">
        <v>34</v>
      </c>
      <c r="C438" s="7" t="s">
        <v>76</v>
      </c>
      <c r="D438" s="8" t="s">
        <v>42</v>
      </c>
      <c r="E438" s="9">
        <v>0.79583333333333339</v>
      </c>
      <c r="F438" s="9">
        <v>0.87569444444444444</v>
      </c>
      <c r="G438" s="8" t="s">
        <v>43</v>
      </c>
      <c r="H438" s="8" t="s">
        <v>43</v>
      </c>
      <c r="I438" s="8" t="s">
        <v>43</v>
      </c>
      <c r="J438" s="8" t="s">
        <v>43</v>
      </c>
      <c r="K438" s="8" t="s">
        <v>43</v>
      </c>
      <c r="L438" s="8" t="s">
        <v>43</v>
      </c>
      <c r="M438" s="8"/>
      <c r="N438" s="8" t="s">
        <v>43</v>
      </c>
      <c r="O438" s="8" t="s">
        <v>43</v>
      </c>
      <c r="P438" s="8" t="s">
        <v>43</v>
      </c>
      <c r="Q438" s="8" t="s">
        <v>43</v>
      </c>
      <c r="R438" s="8" t="s">
        <v>43</v>
      </c>
      <c r="S438" s="8" t="s">
        <v>43</v>
      </c>
      <c r="T438" s="8"/>
      <c r="U438" s="8" t="s">
        <v>43</v>
      </c>
      <c r="V438" s="8" t="s">
        <v>43</v>
      </c>
      <c r="W438" s="8" t="s">
        <v>43</v>
      </c>
      <c r="X438" s="8" t="s">
        <v>43</v>
      </c>
      <c r="Y438" s="8" t="s">
        <v>43</v>
      </c>
      <c r="Z438" s="8" t="s">
        <v>43</v>
      </c>
      <c r="AA438" s="8"/>
      <c r="AB438" s="8" t="s">
        <v>43</v>
      </c>
      <c r="AC438" s="8" t="s">
        <v>43</v>
      </c>
      <c r="AD438" s="8" t="s">
        <v>43</v>
      </c>
      <c r="AE438" s="8" t="s">
        <v>43</v>
      </c>
      <c r="AF438" s="8" t="s">
        <v>43</v>
      </c>
      <c r="AG438" s="8" t="s">
        <v>43</v>
      </c>
      <c r="AH438" s="8"/>
      <c r="AI438" s="8" t="s">
        <v>43</v>
      </c>
      <c r="AJ438" s="8" t="s">
        <v>43</v>
      </c>
      <c r="AK438" s="8"/>
      <c r="AL438" s="8">
        <v>115</v>
      </c>
      <c r="AM438" s="8">
        <v>640</v>
      </c>
      <c r="AN438" s="11">
        <v>44</v>
      </c>
      <c r="AO438" s="10">
        <f t="shared" si="12"/>
        <v>1.5666666666666669</v>
      </c>
      <c r="AQ438" s="16">
        <v>79</v>
      </c>
      <c r="AR438" s="8" t="str">
        <f t="shared" si="13"/>
        <v>0885ATLGRR1906</v>
      </c>
      <c r="AS438" s="8">
        <f>VLOOKUP(AR438,[1]DATA!AR:AS,2,0)</f>
        <v>5</v>
      </c>
    </row>
    <row r="439" spans="1:45" ht="15" customHeight="1" x14ac:dyDescent="0.2">
      <c r="A439" s="7">
        <v>392</v>
      </c>
      <c r="B439" s="7" t="s">
        <v>34</v>
      </c>
      <c r="C439" s="7" t="s">
        <v>14</v>
      </c>
      <c r="D439" s="8" t="s">
        <v>42</v>
      </c>
      <c r="E439" s="9">
        <v>0.80833333333333324</v>
      </c>
      <c r="F439" s="9">
        <v>0.8965277777777777</v>
      </c>
      <c r="G439" s="8" t="s">
        <v>22</v>
      </c>
      <c r="H439" s="8" t="s">
        <v>43</v>
      </c>
      <c r="I439" s="8" t="s">
        <v>43</v>
      </c>
      <c r="J439" s="8" t="s">
        <v>43</v>
      </c>
      <c r="K439" s="8" t="s">
        <v>43</v>
      </c>
      <c r="L439" s="8" t="s">
        <v>43</v>
      </c>
      <c r="M439" s="8" t="s">
        <v>17</v>
      </c>
      <c r="N439" s="8" t="s">
        <v>22</v>
      </c>
      <c r="O439" s="8" t="s">
        <v>43</v>
      </c>
      <c r="P439" s="8" t="s">
        <v>43</v>
      </c>
      <c r="Q439" s="8" t="s">
        <v>43</v>
      </c>
      <c r="R439" s="8" t="s">
        <v>43</v>
      </c>
      <c r="S439" s="8" t="s">
        <v>43</v>
      </c>
      <c r="T439" s="8" t="s">
        <v>17</v>
      </c>
      <c r="U439" s="8" t="s">
        <v>22</v>
      </c>
      <c r="V439" s="8" t="s">
        <v>43</v>
      </c>
      <c r="W439" s="8" t="s">
        <v>43</v>
      </c>
      <c r="X439" s="8" t="s">
        <v>43</v>
      </c>
      <c r="Y439" s="8" t="s">
        <v>43</v>
      </c>
      <c r="Z439" s="8" t="s">
        <v>43</v>
      </c>
      <c r="AA439" s="8" t="s">
        <v>17</v>
      </c>
      <c r="AB439" s="8" t="s">
        <v>22</v>
      </c>
      <c r="AC439" s="8" t="s">
        <v>43</v>
      </c>
      <c r="AD439" s="8" t="s">
        <v>43</v>
      </c>
      <c r="AE439" s="8" t="s">
        <v>43</v>
      </c>
      <c r="AF439" s="8" t="s">
        <v>43</v>
      </c>
      <c r="AG439" s="8" t="s">
        <v>43</v>
      </c>
      <c r="AH439" s="8" t="s">
        <v>17</v>
      </c>
      <c r="AI439" s="8" t="s">
        <v>22</v>
      </c>
      <c r="AJ439" s="8" t="s">
        <v>43</v>
      </c>
      <c r="AK439" s="8"/>
      <c r="AL439" s="8">
        <v>127</v>
      </c>
      <c r="AM439" s="8">
        <v>606</v>
      </c>
      <c r="AN439" s="11">
        <v>44</v>
      </c>
      <c r="AO439" s="10">
        <f t="shared" si="12"/>
        <v>1.5791666666666666</v>
      </c>
      <c r="AQ439" s="16">
        <v>79</v>
      </c>
      <c r="AR439" s="8" t="str">
        <f t="shared" si="13"/>
        <v>0392ATLORD1924</v>
      </c>
      <c r="AS439" s="8">
        <f>VLOOKUP(AR439,[1]DATA!AR:AS,2,0)</f>
        <v>10</v>
      </c>
    </row>
    <row r="440" spans="1:45" ht="15" customHeight="1" x14ac:dyDescent="0.2">
      <c r="A440" s="7">
        <v>1982</v>
      </c>
      <c r="B440" s="7" t="s">
        <v>34</v>
      </c>
      <c r="C440" s="7" t="s">
        <v>75</v>
      </c>
      <c r="D440" s="8">
        <v>717</v>
      </c>
      <c r="E440" s="9">
        <v>0.8125</v>
      </c>
      <c r="F440" s="9">
        <v>0.87708333333333333</v>
      </c>
      <c r="G440" s="8"/>
      <c r="H440" s="8"/>
      <c r="I440" s="8"/>
      <c r="J440" s="8"/>
      <c r="K440" s="8"/>
      <c r="L440" s="8"/>
      <c r="M440" s="8" t="s">
        <v>22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>
        <v>93</v>
      </c>
      <c r="AM440" s="8">
        <v>432</v>
      </c>
      <c r="AN440" s="11">
        <v>44</v>
      </c>
      <c r="AO440" s="10">
        <f t="shared" si="12"/>
        <v>1.5833333333333335</v>
      </c>
      <c r="AR440" s="8" t="str">
        <f t="shared" si="13"/>
        <v>1982ATLIND1930</v>
      </c>
      <c r="AS440" s="8">
        <f>VLOOKUP(AR440,[1]DATA!AR:AS,2,0)</f>
        <v>5</v>
      </c>
    </row>
    <row r="441" spans="1:45" ht="15" customHeight="1" x14ac:dyDescent="0.2">
      <c r="A441" s="7">
        <v>2809</v>
      </c>
      <c r="B441" s="7" t="s">
        <v>14</v>
      </c>
      <c r="C441" s="7" t="s">
        <v>34</v>
      </c>
      <c r="D441" s="8" t="s">
        <v>42</v>
      </c>
      <c r="E441" s="9">
        <v>0.84236111111111101</v>
      </c>
      <c r="F441" s="9">
        <v>0.92569444444444438</v>
      </c>
      <c r="G441" s="8" t="s">
        <v>22</v>
      </c>
      <c r="H441" s="8" t="s">
        <v>22</v>
      </c>
      <c r="I441" s="8" t="s">
        <v>43</v>
      </c>
      <c r="J441" s="8" t="s">
        <v>17</v>
      </c>
      <c r="K441" s="8" t="s">
        <v>22</v>
      </c>
      <c r="L441" s="8" t="s">
        <v>22</v>
      </c>
      <c r="M441" s="8"/>
      <c r="N441" s="8" t="s">
        <v>43</v>
      </c>
      <c r="O441" s="8" t="s">
        <v>43</v>
      </c>
      <c r="P441" s="8" t="s">
        <v>43</v>
      </c>
      <c r="Q441" s="8" t="s">
        <v>17</v>
      </c>
      <c r="R441" s="8" t="s">
        <v>43</v>
      </c>
      <c r="S441" s="8" t="s">
        <v>43</v>
      </c>
      <c r="T441" s="8"/>
      <c r="U441" s="8" t="s">
        <v>43</v>
      </c>
      <c r="V441" s="8" t="s">
        <v>43</v>
      </c>
      <c r="W441" s="8" t="s">
        <v>43</v>
      </c>
      <c r="X441" s="8" t="s">
        <v>17</v>
      </c>
      <c r="Y441" s="8" t="s">
        <v>43</v>
      </c>
      <c r="Z441" s="8" t="s">
        <v>43</v>
      </c>
      <c r="AA441" s="8"/>
      <c r="AB441" s="8" t="s">
        <v>43</v>
      </c>
      <c r="AC441" s="8" t="s">
        <v>43</v>
      </c>
      <c r="AD441" s="8" t="s">
        <v>43</v>
      </c>
      <c r="AE441" s="8" t="s">
        <v>17</v>
      </c>
      <c r="AF441" s="8" t="s">
        <v>43</v>
      </c>
      <c r="AG441" s="8" t="s">
        <v>43</v>
      </c>
      <c r="AH441" s="8"/>
      <c r="AI441" s="8" t="s">
        <v>43</v>
      </c>
      <c r="AJ441" s="8" t="s">
        <v>43</v>
      </c>
      <c r="AK441" s="8"/>
      <c r="AL441" s="8">
        <v>120</v>
      </c>
      <c r="AM441" s="8">
        <v>606</v>
      </c>
      <c r="AN441" s="11">
        <v>44</v>
      </c>
      <c r="AO441" s="10">
        <f t="shared" si="12"/>
        <v>1.6131944444444444</v>
      </c>
      <c r="AQ441" s="16">
        <v>79</v>
      </c>
      <c r="AR441" s="8" t="str">
        <f t="shared" si="13"/>
        <v>2809ORDATL2013</v>
      </c>
      <c r="AS441" s="8">
        <f>VLOOKUP(AR441,[1]DATA!AR:AS,2,0)</f>
        <v>10</v>
      </c>
    </row>
    <row r="442" spans="1:45" ht="15" customHeight="1" x14ac:dyDescent="0.2">
      <c r="A442" s="7">
        <v>762</v>
      </c>
      <c r="B442" s="7" t="s">
        <v>34</v>
      </c>
      <c r="C442" s="7" t="s">
        <v>77</v>
      </c>
      <c r="D442" s="8">
        <v>717</v>
      </c>
      <c r="E442" s="9">
        <v>0.84722222222222221</v>
      </c>
      <c r="F442" s="9">
        <v>0.92986111111111114</v>
      </c>
      <c r="G442" s="8">
        <v>9</v>
      </c>
      <c r="H442" s="8">
        <v>9</v>
      </c>
      <c r="I442" s="8" t="s">
        <v>22</v>
      </c>
      <c r="J442" s="8" t="s">
        <v>22</v>
      </c>
      <c r="K442" s="8" t="s">
        <v>22</v>
      </c>
      <c r="L442" s="8">
        <v>9</v>
      </c>
      <c r="M442" s="8">
        <v>9</v>
      </c>
      <c r="N442" s="8" t="s">
        <v>22</v>
      </c>
      <c r="O442" s="8" t="s">
        <v>22</v>
      </c>
      <c r="P442" s="8" t="s">
        <v>22</v>
      </c>
      <c r="Q442" s="8" t="s">
        <v>22</v>
      </c>
      <c r="R442" s="8" t="s">
        <v>22</v>
      </c>
      <c r="S442" s="8" t="s">
        <v>22</v>
      </c>
      <c r="T442" s="8">
        <v>9</v>
      </c>
      <c r="U442" s="8" t="s">
        <v>22</v>
      </c>
      <c r="V442" s="8" t="s">
        <v>22</v>
      </c>
      <c r="W442" s="8" t="s">
        <v>22</v>
      </c>
      <c r="X442" s="8" t="s">
        <v>22</v>
      </c>
      <c r="Y442" s="8" t="s">
        <v>22</v>
      </c>
      <c r="Z442" s="8" t="s">
        <v>22</v>
      </c>
      <c r="AA442" s="8">
        <v>9</v>
      </c>
      <c r="AB442" s="8" t="s">
        <v>22</v>
      </c>
      <c r="AC442" s="8" t="s">
        <v>22</v>
      </c>
      <c r="AD442" s="8" t="s">
        <v>22</v>
      </c>
      <c r="AE442" s="8" t="s">
        <v>22</v>
      </c>
      <c r="AF442" s="8" t="s">
        <v>22</v>
      </c>
      <c r="AG442" s="8" t="s">
        <v>22</v>
      </c>
      <c r="AH442" s="8" t="s">
        <v>22</v>
      </c>
      <c r="AI442" s="8">
        <v>9</v>
      </c>
      <c r="AJ442" s="8" t="s">
        <v>22</v>
      </c>
      <c r="AK442" s="8"/>
      <c r="AL442" s="8">
        <v>119</v>
      </c>
      <c r="AM442" s="8">
        <v>590</v>
      </c>
      <c r="AN442" s="11">
        <v>44</v>
      </c>
      <c r="AO442" s="10">
        <f t="shared" si="12"/>
        <v>1.6180555555555556</v>
      </c>
      <c r="AQ442" s="16">
        <v>79</v>
      </c>
      <c r="AR442" s="8" t="str">
        <f t="shared" si="13"/>
        <v>0762ATLMDW2020</v>
      </c>
      <c r="AS442" s="8">
        <f>VLOOKUP(AR442,[1]DATA!AR:AS,2,0)</f>
        <v>6</v>
      </c>
    </row>
    <row r="443" spans="1:45" ht="15" customHeight="1" x14ac:dyDescent="0.2">
      <c r="A443" s="7">
        <v>2281</v>
      </c>
      <c r="B443" s="7" t="s">
        <v>34</v>
      </c>
      <c r="C443" s="7" t="s">
        <v>75</v>
      </c>
      <c r="D443" s="8" t="s">
        <v>42</v>
      </c>
      <c r="E443" s="9">
        <v>0.85</v>
      </c>
      <c r="F443" s="9">
        <v>0.91388888888888886</v>
      </c>
      <c r="G443" s="8" t="s">
        <v>43</v>
      </c>
      <c r="H443" s="8" t="s">
        <v>43</v>
      </c>
      <c r="I443" s="8" t="s">
        <v>43</v>
      </c>
      <c r="J443" s="8" t="s">
        <v>43</v>
      </c>
      <c r="K443" s="8" t="s">
        <v>43</v>
      </c>
      <c r="L443" s="8" t="s">
        <v>43</v>
      </c>
      <c r="M443" s="8"/>
      <c r="N443" s="8" t="s">
        <v>43</v>
      </c>
      <c r="O443" s="8" t="s">
        <v>43</v>
      </c>
      <c r="P443" s="8" t="s">
        <v>43</v>
      </c>
      <c r="Q443" s="8" t="s">
        <v>43</v>
      </c>
      <c r="R443" s="8" t="s">
        <v>43</v>
      </c>
      <c r="S443" s="8" t="s">
        <v>43</v>
      </c>
      <c r="T443" s="8"/>
      <c r="U443" s="8" t="s">
        <v>43</v>
      </c>
      <c r="V443" s="8" t="s">
        <v>43</v>
      </c>
      <c r="W443" s="8" t="s">
        <v>43</v>
      </c>
      <c r="X443" s="8" t="s">
        <v>43</v>
      </c>
      <c r="Y443" s="8" t="s">
        <v>43</v>
      </c>
      <c r="Z443" s="8" t="s">
        <v>43</v>
      </c>
      <c r="AA443" s="8"/>
      <c r="AB443" s="8" t="s">
        <v>43</v>
      </c>
      <c r="AC443" s="8" t="s">
        <v>43</v>
      </c>
      <c r="AD443" s="8" t="s">
        <v>43</v>
      </c>
      <c r="AE443" s="8" t="s">
        <v>43</v>
      </c>
      <c r="AF443" s="8" t="s">
        <v>43</v>
      </c>
      <c r="AG443" s="8" t="s">
        <v>43</v>
      </c>
      <c r="AH443" s="8"/>
      <c r="AI443" s="8" t="s">
        <v>43</v>
      </c>
      <c r="AJ443" s="8" t="s">
        <v>43</v>
      </c>
      <c r="AK443" s="8"/>
      <c r="AL443" s="8">
        <v>92</v>
      </c>
      <c r="AM443" s="8">
        <v>432</v>
      </c>
      <c r="AN443" s="11">
        <v>44</v>
      </c>
      <c r="AO443" s="10">
        <f t="shared" si="12"/>
        <v>1.6208333333333333</v>
      </c>
      <c r="AQ443" s="16">
        <v>79</v>
      </c>
      <c r="AR443" s="8" t="str">
        <f t="shared" si="13"/>
        <v>2281ATLIND2024</v>
      </c>
      <c r="AS443" s="8">
        <f>VLOOKUP(AR443,[1]DATA!AR:AS,2,0)</f>
        <v>5</v>
      </c>
    </row>
    <row r="444" spans="1:45" ht="15" customHeight="1" x14ac:dyDescent="0.2">
      <c r="A444" s="7">
        <v>1109</v>
      </c>
      <c r="B444" s="7" t="s">
        <v>34</v>
      </c>
      <c r="C444" s="7" t="s">
        <v>14</v>
      </c>
      <c r="D444" s="8">
        <v>717</v>
      </c>
      <c r="E444" s="9">
        <v>0.86458333333333337</v>
      </c>
      <c r="F444" s="9">
        <v>0.95208333333333339</v>
      </c>
      <c r="G444" s="8"/>
      <c r="H444" s="8"/>
      <c r="I444" s="8"/>
      <c r="J444" s="8"/>
      <c r="K444" s="8"/>
      <c r="L444" s="8"/>
      <c r="M444" s="8" t="s">
        <v>22</v>
      </c>
      <c r="N444" s="8"/>
      <c r="O444" s="8"/>
      <c r="P444" s="8"/>
      <c r="Q444" s="8"/>
      <c r="R444" s="8"/>
      <c r="S444" s="8"/>
      <c r="T444" s="8" t="s">
        <v>22</v>
      </c>
      <c r="U444" s="8"/>
      <c r="V444" s="8"/>
      <c r="W444" s="8"/>
      <c r="X444" s="8"/>
      <c r="Y444" s="8"/>
      <c r="Z444" s="8"/>
      <c r="AA444" s="8" t="s">
        <v>22</v>
      </c>
      <c r="AB444" s="8"/>
      <c r="AC444" s="8"/>
      <c r="AD444" s="8"/>
      <c r="AE444" s="8"/>
      <c r="AF444" s="8"/>
      <c r="AG444" s="8"/>
      <c r="AH444" s="8" t="s">
        <v>22</v>
      </c>
      <c r="AI444" s="8"/>
      <c r="AJ444" s="8"/>
      <c r="AK444" s="8"/>
      <c r="AL444" s="8">
        <v>126</v>
      </c>
      <c r="AM444" s="8">
        <v>606</v>
      </c>
      <c r="AN444" s="11">
        <v>44</v>
      </c>
      <c r="AO444" s="10">
        <f t="shared" si="12"/>
        <v>1.6354166666666667</v>
      </c>
      <c r="AQ444" s="16">
        <v>79</v>
      </c>
      <c r="AR444" s="8" t="str">
        <f t="shared" si="13"/>
        <v>1109ATLORD2045</v>
      </c>
      <c r="AS444" s="8">
        <f>VLOOKUP(AR444,[1]DATA!AR:AS,2,0)</f>
        <v>10</v>
      </c>
    </row>
    <row r="445" spans="1:45" ht="15" customHeight="1" x14ac:dyDescent="0.2">
      <c r="A445" s="7">
        <v>1777</v>
      </c>
      <c r="B445" s="7" t="s">
        <v>34</v>
      </c>
      <c r="C445" s="7" t="s">
        <v>14</v>
      </c>
      <c r="D445" s="8" t="s">
        <v>37</v>
      </c>
      <c r="E445" s="9">
        <v>0.86458333333333337</v>
      </c>
      <c r="F445" s="9">
        <v>0.95208333333333339</v>
      </c>
      <c r="G445" s="8" t="s">
        <v>43</v>
      </c>
      <c r="H445" s="8" t="s">
        <v>43</v>
      </c>
      <c r="I445" s="8">
        <v>9</v>
      </c>
      <c r="J445" s="8">
        <v>9</v>
      </c>
      <c r="K445" s="8" t="s">
        <v>43</v>
      </c>
      <c r="L445" s="8" t="s">
        <v>43</v>
      </c>
      <c r="M445" s="8"/>
      <c r="N445" s="8">
        <v>9</v>
      </c>
      <c r="O445" s="8">
        <v>9</v>
      </c>
      <c r="P445" s="8">
        <v>9</v>
      </c>
      <c r="Q445" s="8">
        <v>9</v>
      </c>
      <c r="R445" s="8">
        <v>9</v>
      </c>
      <c r="S445" s="8">
        <v>9</v>
      </c>
      <c r="T445" s="8"/>
      <c r="U445" s="8">
        <v>9</v>
      </c>
      <c r="V445" s="8">
        <v>9</v>
      </c>
      <c r="W445" s="8">
        <v>9</v>
      </c>
      <c r="X445" s="8">
        <v>9</v>
      </c>
      <c r="Y445" s="8">
        <v>9</v>
      </c>
      <c r="Z445" s="8">
        <v>9</v>
      </c>
      <c r="AA445" s="8"/>
      <c r="AB445" s="8">
        <v>9</v>
      </c>
      <c r="AC445" s="8">
        <v>9</v>
      </c>
      <c r="AD445" s="8">
        <v>9</v>
      </c>
      <c r="AE445" s="8">
        <v>9</v>
      </c>
      <c r="AF445" s="8">
        <v>9</v>
      </c>
      <c r="AG445" s="8">
        <v>9</v>
      </c>
      <c r="AH445" s="8"/>
      <c r="AI445" s="8" t="s">
        <v>22</v>
      </c>
      <c r="AJ445" s="8">
        <v>9</v>
      </c>
      <c r="AK445" s="8"/>
      <c r="AL445" s="8">
        <v>126</v>
      </c>
      <c r="AM445" s="8">
        <v>606</v>
      </c>
      <c r="AN445" s="11">
        <v>44</v>
      </c>
      <c r="AO445" s="10">
        <f t="shared" si="12"/>
        <v>1.6354166666666667</v>
      </c>
      <c r="AQ445" s="16">
        <v>79</v>
      </c>
      <c r="AR445" s="8" t="str">
        <f t="shared" si="13"/>
        <v>1777ATLORD2045</v>
      </c>
      <c r="AS445" s="8">
        <f>VLOOKUP(AR445,[1]DATA!AR:AS,2,0)</f>
        <v>10</v>
      </c>
    </row>
    <row r="446" spans="1:45" ht="15" customHeight="1" x14ac:dyDescent="0.2">
      <c r="A446" s="7">
        <v>1534</v>
      </c>
      <c r="B446" s="7" t="s">
        <v>75</v>
      </c>
      <c r="C446" s="7" t="s">
        <v>34</v>
      </c>
      <c r="D446" s="8" t="s">
        <v>42</v>
      </c>
      <c r="E446" s="9">
        <v>0.86458333333333337</v>
      </c>
      <c r="F446" s="9">
        <v>0.9291666666666667</v>
      </c>
      <c r="G446" s="8" t="s">
        <v>43</v>
      </c>
      <c r="H446" s="8" t="s">
        <v>43</v>
      </c>
      <c r="I446" s="8" t="s">
        <v>43</v>
      </c>
      <c r="J446" s="8" t="s">
        <v>43</v>
      </c>
      <c r="K446" s="8" t="s">
        <v>43</v>
      </c>
      <c r="L446" s="8" t="s">
        <v>43</v>
      </c>
      <c r="M446" s="8"/>
      <c r="N446" s="8" t="s">
        <v>43</v>
      </c>
      <c r="O446" s="8" t="s">
        <v>43</v>
      </c>
      <c r="P446" s="8" t="s">
        <v>43</v>
      </c>
      <c r="Q446" s="8" t="s">
        <v>43</v>
      </c>
      <c r="R446" s="8" t="s">
        <v>43</v>
      </c>
      <c r="S446" s="8" t="s">
        <v>43</v>
      </c>
      <c r="T446" s="8"/>
      <c r="U446" s="8" t="s">
        <v>43</v>
      </c>
      <c r="V446" s="8" t="s">
        <v>43</v>
      </c>
      <c r="W446" s="8" t="s">
        <v>43</v>
      </c>
      <c r="X446" s="8" t="s">
        <v>43</v>
      </c>
      <c r="Y446" s="8" t="s">
        <v>43</v>
      </c>
      <c r="Z446" s="8" t="s">
        <v>43</v>
      </c>
      <c r="AA446" s="8"/>
      <c r="AB446" s="8" t="s">
        <v>43</v>
      </c>
      <c r="AC446" s="8" t="s">
        <v>43</v>
      </c>
      <c r="AD446" s="8" t="s">
        <v>43</v>
      </c>
      <c r="AE446" s="8" t="s">
        <v>43</v>
      </c>
      <c r="AF446" s="8" t="s">
        <v>43</v>
      </c>
      <c r="AG446" s="8" t="s">
        <v>43</v>
      </c>
      <c r="AH446" s="8"/>
      <c r="AI446" s="8" t="s">
        <v>43</v>
      </c>
      <c r="AJ446" s="8" t="s">
        <v>43</v>
      </c>
      <c r="AK446" s="8"/>
      <c r="AL446" s="8">
        <v>93</v>
      </c>
      <c r="AM446" s="8">
        <v>432</v>
      </c>
      <c r="AN446" s="11">
        <v>44</v>
      </c>
      <c r="AO446" s="10">
        <f t="shared" si="12"/>
        <v>1.6354166666666667</v>
      </c>
      <c r="AQ446" s="16">
        <v>79</v>
      </c>
      <c r="AR446" s="8" t="str">
        <f t="shared" si="13"/>
        <v>1534INDATL2045</v>
      </c>
      <c r="AS446" s="8">
        <f>VLOOKUP(AR446,[1]DATA!AR:AS,2,0)</f>
        <v>5</v>
      </c>
    </row>
    <row r="447" spans="1:45" ht="15" customHeight="1" x14ac:dyDescent="0.2">
      <c r="A447" s="7">
        <v>1116</v>
      </c>
      <c r="B447" s="7" t="s">
        <v>77</v>
      </c>
      <c r="C447" s="7" t="s">
        <v>34</v>
      </c>
      <c r="D447" s="8" t="s">
        <v>37</v>
      </c>
      <c r="E447" s="9">
        <v>0.87222222222222223</v>
      </c>
      <c r="F447" s="9">
        <v>0.94930555555555562</v>
      </c>
      <c r="G447" s="8" t="s">
        <v>22</v>
      </c>
      <c r="H447" s="8" t="s">
        <v>22</v>
      </c>
      <c r="I447" s="8">
        <v>9</v>
      </c>
      <c r="J447" s="8">
        <v>9</v>
      </c>
      <c r="K447" s="8">
        <v>9</v>
      </c>
      <c r="L447" s="8">
        <v>9</v>
      </c>
      <c r="M447" s="8">
        <v>9</v>
      </c>
      <c r="N447" s="8">
        <v>9</v>
      </c>
      <c r="O447" s="8">
        <v>9</v>
      </c>
      <c r="P447" s="8">
        <v>9</v>
      </c>
      <c r="Q447" s="8">
        <v>9</v>
      </c>
      <c r="R447" s="8">
        <v>9</v>
      </c>
      <c r="S447" s="8">
        <v>9</v>
      </c>
      <c r="T447" s="8">
        <v>9</v>
      </c>
      <c r="U447" s="8">
        <v>9</v>
      </c>
      <c r="V447" s="8">
        <v>9</v>
      </c>
      <c r="W447" s="8">
        <v>9</v>
      </c>
      <c r="X447" s="8">
        <v>9</v>
      </c>
      <c r="Y447" s="8">
        <v>9</v>
      </c>
      <c r="Z447" s="8">
        <v>9</v>
      </c>
      <c r="AA447" s="8">
        <v>9</v>
      </c>
      <c r="AB447" s="8">
        <v>9</v>
      </c>
      <c r="AC447" s="8">
        <v>9</v>
      </c>
      <c r="AD447" s="8">
        <v>9</v>
      </c>
      <c r="AE447" s="8">
        <v>9</v>
      </c>
      <c r="AF447" s="8">
        <v>9</v>
      </c>
      <c r="AG447" s="8">
        <v>9</v>
      </c>
      <c r="AH447" s="8">
        <v>9</v>
      </c>
      <c r="AI447" s="8">
        <v>9</v>
      </c>
      <c r="AJ447" s="8">
        <v>9</v>
      </c>
      <c r="AK447" s="8"/>
      <c r="AL447" s="8">
        <v>111</v>
      </c>
      <c r="AM447" s="8">
        <v>590</v>
      </c>
      <c r="AN447" s="11">
        <v>44</v>
      </c>
      <c r="AO447" s="10">
        <f t="shared" si="12"/>
        <v>1.6430555555555557</v>
      </c>
      <c r="AQ447" s="16">
        <v>79</v>
      </c>
      <c r="AR447" s="8" t="str">
        <f t="shared" si="13"/>
        <v>1116MDWATL2056</v>
      </c>
      <c r="AS447" s="8">
        <f>VLOOKUP(AR447,[1]DATA!AR:AS,2,0)</f>
        <v>6</v>
      </c>
    </row>
    <row r="448" spans="1:45" ht="15" customHeight="1" x14ac:dyDescent="0.2">
      <c r="A448" s="7">
        <v>2419</v>
      </c>
      <c r="B448" s="8" t="s">
        <v>78</v>
      </c>
      <c r="C448" s="8" t="s">
        <v>34</v>
      </c>
      <c r="D448" s="8">
        <v>739</v>
      </c>
      <c r="E448" s="9">
        <v>0.46180555555555558</v>
      </c>
      <c r="F448" s="9">
        <v>0.53055555555555556</v>
      </c>
      <c r="G448" s="8" t="s">
        <v>19</v>
      </c>
      <c r="H448" s="8">
        <v>9</v>
      </c>
      <c r="I448" s="8" t="s">
        <v>43</v>
      </c>
      <c r="J448" s="8" t="s">
        <v>27</v>
      </c>
      <c r="K448" s="8" t="s">
        <v>27</v>
      </c>
      <c r="L448" s="8" t="s">
        <v>27</v>
      </c>
      <c r="M448" s="8"/>
      <c r="N448" s="8" t="s">
        <v>19</v>
      </c>
      <c r="O448" s="8" t="s">
        <v>27</v>
      </c>
      <c r="P448" s="8" t="s">
        <v>27</v>
      </c>
      <c r="Q448" s="8" t="s">
        <v>27</v>
      </c>
      <c r="R448" s="8" t="s">
        <v>27</v>
      </c>
      <c r="S448" s="8" t="s">
        <v>27</v>
      </c>
      <c r="T448" s="8"/>
      <c r="U448" s="8" t="s">
        <v>19</v>
      </c>
      <c r="V448" s="8" t="s">
        <v>27</v>
      </c>
      <c r="W448" s="8" t="s">
        <v>27</v>
      </c>
      <c r="X448" s="8" t="s">
        <v>27</v>
      </c>
      <c r="Y448" s="8" t="s">
        <v>27</v>
      </c>
      <c r="Z448" s="8" t="s">
        <v>27</v>
      </c>
      <c r="AA448" s="8"/>
      <c r="AB448" s="8" t="s">
        <v>19</v>
      </c>
      <c r="AC448" s="8" t="s">
        <v>27</v>
      </c>
      <c r="AD448" s="8" t="s">
        <v>27</v>
      </c>
      <c r="AE448" s="8" t="s">
        <v>27</v>
      </c>
      <c r="AF448" s="8" t="s">
        <v>27</v>
      </c>
      <c r="AG448" s="8" t="s">
        <v>27</v>
      </c>
      <c r="AH448" s="8"/>
      <c r="AI448" s="8" t="s">
        <v>19</v>
      </c>
      <c r="AJ448" s="8" t="s">
        <v>27</v>
      </c>
      <c r="AK448" s="8"/>
      <c r="AL448" s="8">
        <v>99</v>
      </c>
      <c r="AM448" s="8">
        <v>446</v>
      </c>
      <c r="AN448" s="8">
        <v>45</v>
      </c>
      <c r="AO448" s="10">
        <f t="shared" si="12"/>
        <v>1.2326388888888888</v>
      </c>
      <c r="AR448" s="8" t="str">
        <f t="shared" si="13"/>
        <v>2419CMHATL1105</v>
      </c>
      <c r="AS448" s="8">
        <f>VLOOKUP(AR448,[1]DATA!AR:AS,2,0)</f>
        <v>5</v>
      </c>
    </row>
    <row r="449" spans="1:45" ht="15" customHeight="1" x14ac:dyDescent="0.2">
      <c r="A449" s="7">
        <v>802</v>
      </c>
      <c r="B449" s="8" t="s">
        <v>79</v>
      </c>
      <c r="C449" s="8" t="s">
        <v>34</v>
      </c>
      <c r="D449" s="8" t="s">
        <v>42</v>
      </c>
      <c r="E449" s="9">
        <v>0.46527777777777773</v>
      </c>
      <c r="F449" s="9">
        <v>0.53819444444444442</v>
      </c>
      <c r="G449" s="8"/>
      <c r="H449" s="8"/>
      <c r="I449" s="8"/>
      <c r="J449" s="8"/>
      <c r="K449" s="8"/>
      <c r="L449" s="8"/>
      <c r="M449" s="8" t="s">
        <v>43</v>
      </c>
      <c r="N449" s="8"/>
      <c r="O449" s="8"/>
      <c r="P449" s="8"/>
      <c r="Q449" s="8"/>
      <c r="R449" s="8"/>
      <c r="S449" s="8"/>
      <c r="T449" s="8" t="s">
        <v>43</v>
      </c>
      <c r="U449" s="8"/>
      <c r="V449" s="8"/>
      <c r="W449" s="8"/>
      <c r="X449" s="8"/>
      <c r="Y449" s="8"/>
      <c r="Z449" s="8"/>
      <c r="AA449" s="8" t="s">
        <v>43</v>
      </c>
      <c r="AB449" s="8"/>
      <c r="AC449" s="8"/>
      <c r="AD449" s="8"/>
      <c r="AE449" s="8"/>
      <c r="AF449" s="8"/>
      <c r="AG449" s="8"/>
      <c r="AH449" s="8" t="s">
        <v>43</v>
      </c>
      <c r="AI449" s="8"/>
      <c r="AJ449" s="8"/>
      <c r="AK449" s="8"/>
      <c r="AL449" s="8">
        <v>105</v>
      </c>
      <c r="AM449" s="8">
        <v>554</v>
      </c>
      <c r="AN449" s="8">
        <v>45</v>
      </c>
      <c r="AO449" s="10">
        <f t="shared" si="12"/>
        <v>1.2361111111111112</v>
      </c>
      <c r="AR449" s="8" t="str">
        <f t="shared" si="13"/>
        <v>0802CLEATL1110</v>
      </c>
      <c r="AS449" s="8">
        <f>VLOOKUP(AR449,[1]DATA!AR:AS,2,0)</f>
        <v>5</v>
      </c>
    </row>
    <row r="450" spans="1:45" ht="15" customHeight="1" x14ac:dyDescent="0.2">
      <c r="A450" s="7">
        <v>697</v>
      </c>
      <c r="B450" s="8" t="s">
        <v>79</v>
      </c>
      <c r="C450" s="8" t="s">
        <v>34</v>
      </c>
      <c r="D450" s="8" t="s">
        <v>42</v>
      </c>
      <c r="E450" s="9">
        <v>0.46527777777777773</v>
      </c>
      <c r="F450" s="9">
        <v>0.54236111111111118</v>
      </c>
      <c r="G450" s="8"/>
      <c r="H450" s="8"/>
      <c r="I450" s="8"/>
      <c r="J450" s="8"/>
      <c r="K450" s="8"/>
      <c r="L450" s="8"/>
      <c r="M450" s="8"/>
      <c r="N450" s="8" t="s">
        <v>43</v>
      </c>
      <c r="O450" s="8"/>
      <c r="P450" s="8"/>
      <c r="Q450" s="8"/>
      <c r="R450" s="8"/>
      <c r="S450" s="8"/>
      <c r="T450" s="8"/>
      <c r="U450" s="8" t="s">
        <v>43</v>
      </c>
      <c r="V450" s="8"/>
      <c r="W450" s="8"/>
      <c r="X450" s="8"/>
      <c r="Y450" s="8"/>
      <c r="Z450" s="8"/>
      <c r="AA450" s="8"/>
      <c r="AB450" s="8" t="s">
        <v>43</v>
      </c>
      <c r="AC450" s="8"/>
      <c r="AD450" s="8"/>
      <c r="AE450" s="8"/>
      <c r="AF450" s="8"/>
      <c r="AG450" s="8"/>
      <c r="AH450" s="8"/>
      <c r="AI450" s="8" t="s">
        <v>43</v>
      </c>
      <c r="AJ450" s="8"/>
      <c r="AK450" s="8"/>
      <c r="AL450" s="8">
        <v>111</v>
      </c>
      <c r="AM450" s="8">
        <v>554</v>
      </c>
      <c r="AN450" s="8">
        <v>45</v>
      </c>
      <c r="AO450" s="10">
        <f t="shared" ref="AO450:AO513" si="14">E450-TIME(5,30,0)+1</f>
        <v>1.2361111111111112</v>
      </c>
      <c r="AR450" s="8" t="str">
        <f t="shared" ref="AR450:AR513" si="15">TEXT(A450,"0000")&amp;B450&amp;C450&amp;TEXT(E450,"hhmm")</f>
        <v>0697CLEATL1110</v>
      </c>
      <c r="AS450" s="8">
        <f>VLOOKUP(AR450,[1]DATA!AR:AS,2,0)</f>
        <v>5</v>
      </c>
    </row>
    <row r="451" spans="1:45" ht="15" customHeight="1" x14ac:dyDescent="0.2">
      <c r="A451" s="7">
        <v>708</v>
      </c>
      <c r="B451" s="8" t="s">
        <v>79</v>
      </c>
      <c r="C451" s="8" t="s">
        <v>34</v>
      </c>
      <c r="D451" s="8" t="s">
        <v>37</v>
      </c>
      <c r="E451" s="9">
        <v>0.46527777777777773</v>
      </c>
      <c r="F451" s="9">
        <v>0.54236111111111118</v>
      </c>
      <c r="G451" s="8"/>
      <c r="H451" s="8"/>
      <c r="I451" s="8">
        <v>9</v>
      </c>
      <c r="J451" s="8">
        <v>9</v>
      </c>
      <c r="K451" s="8" t="s">
        <v>43</v>
      </c>
      <c r="L451" s="8">
        <v>9</v>
      </c>
      <c r="M451" s="8"/>
      <c r="N451" s="8"/>
      <c r="O451" s="8">
        <v>9</v>
      </c>
      <c r="P451" s="8">
        <v>9</v>
      </c>
      <c r="Q451" s="8">
        <v>9</v>
      </c>
      <c r="R451" s="8">
        <v>9</v>
      </c>
      <c r="S451" s="8">
        <v>9</v>
      </c>
      <c r="T451" s="8"/>
      <c r="U451" s="8"/>
      <c r="V451" s="8">
        <v>9</v>
      </c>
      <c r="W451" s="8">
        <v>9</v>
      </c>
      <c r="X451" s="8">
        <v>9</v>
      </c>
      <c r="Y451" s="8">
        <v>9</v>
      </c>
      <c r="Z451" s="8">
        <v>9</v>
      </c>
      <c r="AA451" s="8"/>
      <c r="AB451" s="8"/>
      <c r="AC451" s="8">
        <v>9</v>
      </c>
      <c r="AD451" s="8">
        <v>9</v>
      </c>
      <c r="AE451" s="8">
        <v>9</v>
      </c>
      <c r="AF451" s="8">
        <v>9</v>
      </c>
      <c r="AG451" s="8">
        <v>9</v>
      </c>
      <c r="AH451" s="8"/>
      <c r="AI451" s="8"/>
      <c r="AJ451" s="8">
        <v>9</v>
      </c>
      <c r="AK451" s="8"/>
      <c r="AL451" s="8">
        <v>111</v>
      </c>
      <c r="AM451" s="8">
        <v>554</v>
      </c>
      <c r="AN451" s="8">
        <v>45</v>
      </c>
      <c r="AO451" s="10">
        <f t="shared" si="14"/>
        <v>1.2361111111111112</v>
      </c>
      <c r="AR451" s="8" t="str">
        <f t="shared" si="15"/>
        <v>0708CLEATL1110</v>
      </c>
      <c r="AS451" s="8">
        <f>VLOOKUP(AR451,[1]DATA!AR:AS,2,0)</f>
        <v>5</v>
      </c>
    </row>
    <row r="452" spans="1:45" ht="15" customHeight="1" x14ac:dyDescent="0.2">
      <c r="A452" s="7">
        <v>2315</v>
      </c>
      <c r="B452" s="8" t="s">
        <v>80</v>
      </c>
      <c r="C452" s="8" t="s">
        <v>34</v>
      </c>
      <c r="D452" s="8" t="s">
        <v>42</v>
      </c>
      <c r="E452" s="9">
        <v>0.46527777777777773</v>
      </c>
      <c r="F452" s="9">
        <v>0.53611111111111109</v>
      </c>
      <c r="G452" s="8" t="s">
        <v>43</v>
      </c>
      <c r="H452" s="8" t="s">
        <v>43</v>
      </c>
      <c r="I452" s="8" t="s">
        <v>43</v>
      </c>
      <c r="J452" s="8" t="s">
        <v>43</v>
      </c>
      <c r="K452" s="8" t="s">
        <v>43</v>
      </c>
      <c r="L452" s="8" t="s">
        <v>43</v>
      </c>
      <c r="M452" s="8"/>
      <c r="N452" s="8">
        <v>3</v>
      </c>
      <c r="O452" s="8">
        <v>3</v>
      </c>
      <c r="P452" s="8" t="s">
        <v>43</v>
      </c>
      <c r="Q452" s="8" t="s">
        <v>43</v>
      </c>
      <c r="R452" s="8" t="s">
        <v>43</v>
      </c>
      <c r="S452" s="8" t="s">
        <v>43</v>
      </c>
      <c r="T452" s="8"/>
      <c r="U452" s="8">
        <v>3</v>
      </c>
      <c r="V452" s="8" t="s">
        <v>43</v>
      </c>
      <c r="W452" s="8" t="s">
        <v>43</v>
      </c>
      <c r="X452" s="8" t="s">
        <v>43</v>
      </c>
      <c r="Y452" s="8" t="s">
        <v>43</v>
      </c>
      <c r="Z452" s="8" t="s">
        <v>43</v>
      </c>
      <c r="AA452" s="8"/>
      <c r="AB452" s="8">
        <v>3</v>
      </c>
      <c r="AC452" s="8" t="s">
        <v>43</v>
      </c>
      <c r="AD452" s="8" t="s">
        <v>43</v>
      </c>
      <c r="AE452" s="8" t="s">
        <v>43</v>
      </c>
      <c r="AF452" s="8" t="s">
        <v>43</v>
      </c>
      <c r="AG452" s="8" t="s">
        <v>43</v>
      </c>
      <c r="AH452" s="8"/>
      <c r="AI452" s="8">
        <v>3</v>
      </c>
      <c r="AJ452" s="8" t="s">
        <v>43</v>
      </c>
      <c r="AK452" s="8"/>
      <c r="AL452" s="8">
        <v>102</v>
      </c>
      <c r="AM452" s="8">
        <v>373</v>
      </c>
      <c r="AN452" s="8">
        <v>45</v>
      </c>
      <c r="AO452" s="10">
        <f t="shared" si="14"/>
        <v>1.2361111111111112</v>
      </c>
      <c r="AR452" s="8" t="str">
        <f t="shared" si="15"/>
        <v>2315CVGATL1110</v>
      </c>
      <c r="AS452" s="8">
        <f>VLOOKUP(AR452,[1]DATA!AR:AS,2,0)</f>
        <v>4</v>
      </c>
    </row>
    <row r="453" spans="1:45" ht="15" customHeight="1" x14ac:dyDescent="0.2">
      <c r="A453" s="7">
        <v>2530</v>
      </c>
      <c r="B453" s="8" t="s">
        <v>79</v>
      </c>
      <c r="C453" s="8" t="s">
        <v>34</v>
      </c>
      <c r="D453" s="8" t="s">
        <v>42</v>
      </c>
      <c r="E453" s="9">
        <v>0.46875</v>
      </c>
      <c r="F453" s="9">
        <v>0.5493055555555556</v>
      </c>
      <c r="G453" s="8" t="s">
        <v>43</v>
      </c>
      <c r="H453" s="8" t="s">
        <v>43</v>
      </c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>
        <v>116</v>
      </c>
      <c r="AM453" s="8">
        <v>554</v>
      </c>
      <c r="AN453" s="8">
        <v>45</v>
      </c>
      <c r="AO453" s="10">
        <f t="shared" si="14"/>
        <v>1.2395833333333333</v>
      </c>
      <c r="AR453" s="8" t="str">
        <f t="shared" si="15"/>
        <v>2530CLEATL1115</v>
      </c>
      <c r="AS453" s="8">
        <f>VLOOKUP(AR453,[1]DATA!AR:AS,2,0)</f>
        <v>5</v>
      </c>
    </row>
    <row r="454" spans="1:45" ht="15" customHeight="1" x14ac:dyDescent="0.2">
      <c r="A454" s="7">
        <v>1148</v>
      </c>
      <c r="B454" s="8" t="s">
        <v>34</v>
      </c>
      <c r="C454" s="8" t="s">
        <v>80</v>
      </c>
      <c r="D454" s="8" t="s">
        <v>42</v>
      </c>
      <c r="E454" s="9">
        <v>0.48958333333333331</v>
      </c>
      <c r="F454" s="9">
        <v>0.54652777777777783</v>
      </c>
      <c r="G454" s="8">
        <v>3</v>
      </c>
      <c r="H454" s="8">
        <v>3</v>
      </c>
      <c r="I454" s="8" t="s">
        <v>43</v>
      </c>
      <c r="J454" s="8" t="s">
        <v>43</v>
      </c>
      <c r="K454" s="8" t="s">
        <v>43</v>
      </c>
      <c r="L454" s="8" t="s">
        <v>43</v>
      </c>
      <c r="M454" s="8"/>
      <c r="N454" s="8" t="s">
        <v>43</v>
      </c>
      <c r="O454" s="8" t="s">
        <v>43</v>
      </c>
      <c r="P454" s="8" t="s">
        <v>43</v>
      </c>
      <c r="Q454" s="8" t="s">
        <v>43</v>
      </c>
      <c r="R454" s="8" t="s">
        <v>43</v>
      </c>
      <c r="S454" s="8" t="s">
        <v>43</v>
      </c>
      <c r="T454" s="8"/>
      <c r="U454" s="8" t="s">
        <v>43</v>
      </c>
      <c r="V454" s="8" t="s">
        <v>43</v>
      </c>
      <c r="W454" s="8" t="s">
        <v>43</v>
      </c>
      <c r="X454" s="8" t="s">
        <v>43</v>
      </c>
      <c r="Y454" s="8" t="s">
        <v>43</v>
      </c>
      <c r="Z454" s="8" t="s">
        <v>43</v>
      </c>
      <c r="AA454" s="8"/>
      <c r="AB454" s="8" t="s">
        <v>43</v>
      </c>
      <c r="AC454" s="8" t="s">
        <v>43</v>
      </c>
      <c r="AD454" s="8" t="s">
        <v>43</v>
      </c>
      <c r="AE454" s="8" t="s">
        <v>43</v>
      </c>
      <c r="AF454" s="8" t="s">
        <v>43</v>
      </c>
      <c r="AG454" s="8" t="s">
        <v>43</v>
      </c>
      <c r="AH454" s="8"/>
      <c r="AI454" s="8" t="s">
        <v>43</v>
      </c>
      <c r="AJ454" s="8" t="s">
        <v>43</v>
      </c>
      <c r="AK454" s="8"/>
      <c r="AL454" s="8">
        <v>82</v>
      </c>
      <c r="AM454" s="8">
        <v>373</v>
      </c>
      <c r="AN454" s="8">
        <v>45</v>
      </c>
      <c r="AO454" s="10">
        <f t="shared" si="14"/>
        <v>1.2604166666666665</v>
      </c>
      <c r="AR454" s="8" t="str">
        <f t="shared" si="15"/>
        <v>1148ATLCVG1145</v>
      </c>
      <c r="AS454" s="8">
        <f>VLOOKUP(AR454,[1]DATA!AR:AS,2,0)</f>
        <v>4</v>
      </c>
    </row>
    <row r="455" spans="1:45" ht="15" customHeight="1" x14ac:dyDescent="0.2">
      <c r="A455" s="7">
        <v>1324</v>
      </c>
      <c r="B455" s="7" t="s">
        <v>45</v>
      </c>
      <c r="C455" s="7" t="s">
        <v>34</v>
      </c>
      <c r="D455" s="8" t="s">
        <v>42</v>
      </c>
      <c r="E455" s="9">
        <v>0.49027777777777781</v>
      </c>
      <c r="F455" s="9">
        <v>0.54513888888888895</v>
      </c>
      <c r="G455" s="8" t="s">
        <v>43</v>
      </c>
      <c r="H455" s="8" t="s">
        <v>43</v>
      </c>
      <c r="I455" s="8" t="s">
        <v>43</v>
      </c>
      <c r="J455" s="8" t="s">
        <v>43</v>
      </c>
      <c r="K455" s="8" t="s">
        <v>43</v>
      </c>
      <c r="L455" s="8" t="s">
        <v>43</v>
      </c>
      <c r="M455" s="8" t="s">
        <v>43</v>
      </c>
      <c r="N455" s="8" t="s">
        <v>43</v>
      </c>
      <c r="O455" s="8" t="s">
        <v>43</v>
      </c>
      <c r="P455" s="8" t="s">
        <v>43</v>
      </c>
      <c r="Q455" s="8" t="s">
        <v>43</v>
      </c>
      <c r="R455" s="8" t="s">
        <v>43</v>
      </c>
      <c r="S455" s="8" t="s">
        <v>43</v>
      </c>
      <c r="T455" s="8" t="s">
        <v>43</v>
      </c>
      <c r="U455" s="8" t="s">
        <v>43</v>
      </c>
      <c r="V455" s="8" t="s">
        <v>43</v>
      </c>
      <c r="W455" s="8" t="s">
        <v>43</v>
      </c>
      <c r="X455" s="8" t="s">
        <v>43</v>
      </c>
      <c r="Y455" s="8" t="s">
        <v>43</v>
      </c>
      <c r="Z455" s="8" t="s">
        <v>43</v>
      </c>
      <c r="AA455" s="8" t="s">
        <v>43</v>
      </c>
      <c r="AB455" s="8" t="s">
        <v>43</v>
      </c>
      <c r="AC455" s="8" t="s">
        <v>43</v>
      </c>
      <c r="AD455" s="8" t="s">
        <v>43</v>
      </c>
      <c r="AE455" s="8" t="s">
        <v>43</v>
      </c>
      <c r="AF455" s="8" t="s">
        <v>43</v>
      </c>
      <c r="AG455" s="8" t="s">
        <v>43</v>
      </c>
      <c r="AH455" s="8" t="s">
        <v>43</v>
      </c>
      <c r="AI455" s="8" t="s">
        <v>43</v>
      </c>
      <c r="AJ455" s="8" t="s">
        <v>43</v>
      </c>
      <c r="AK455" s="8"/>
      <c r="AL455" s="8">
        <v>79</v>
      </c>
      <c r="AM455" s="8">
        <v>214</v>
      </c>
      <c r="AN455" s="11">
        <v>45</v>
      </c>
      <c r="AO455" s="10">
        <f t="shared" si="14"/>
        <v>1.2611111111111111</v>
      </c>
      <c r="AQ455" s="8" t="s">
        <v>81</v>
      </c>
      <c r="AR455" s="8" t="str">
        <f t="shared" si="15"/>
        <v>1324BNAATL1146</v>
      </c>
      <c r="AS455" s="8">
        <f>VLOOKUP(AR455,[1]DATA!AR:AS,2,0)</f>
        <v>4</v>
      </c>
    </row>
    <row r="456" spans="1:45" ht="15" customHeight="1" x14ac:dyDescent="0.2">
      <c r="A456" s="7">
        <v>1069</v>
      </c>
      <c r="B456" s="8" t="s">
        <v>34</v>
      </c>
      <c r="C456" s="8" t="s">
        <v>78</v>
      </c>
      <c r="D456" s="8" t="s">
        <v>37</v>
      </c>
      <c r="E456" s="9">
        <v>0.50902777777777775</v>
      </c>
      <c r="F456" s="9">
        <v>0.57152777777777775</v>
      </c>
      <c r="G456" s="8" t="s">
        <v>43</v>
      </c>
      <c r="H456" s="8" t="s">
        <v>43</v>
      </c>
      <c r="I456" s="8" t="s">
        <v>43</v>
      </c>
      <c r="J456" s="8" t="s">
        <v>43</v>
      </c>
      <c r="K456" s="8" t="s">
        <v>43</v>
      </c>
      <c r="L456" s="8" t="s">
        <v>43</v>
      </c>
      <c r="M456" s="8"/>
      <c r="N456" s="8" t="s">
        <v>43</v>
      </c>
      <c r="O456" s="8" t="s">
        <v>43</v>
      </c>
      <c r="P456" s="8" t="s">
        <v>43</v>
      </c>
      <c r="Q456" s="8" t="s">
        <v>43</v>
      </c>
      <c r="R456" s="8" t="s">
        <v>43</v>
      </c>
      <c r="S456" s="8" t="s">
        <v>43</v>
      </c>
      <c r="T456" s="8"/>
      <c r="U456" s="8" t="s">
        <v>43</v>
      </c>
      <c r="V456" s="8">
        <v>9</v>
      </c>
      <c r="W456" s="8">
        <v>9</v>
      </c>
      <c r="X456" s="8">
        <v>9</v>
      </c>
      <c r="Y456" s="8">
        <v>9</v>
      </c>
      <c r="Z456" s="8">
        <v>9</v>
      </c>
      <c r="AA456" s="8"/>
      <c r="AB456" s="8" t="s">
        <v>43</v>
      </c>
      <c r="AC456" s="8">
        <v>9</v>
      </c>
      <c r="AD456" s="8">
        <v>9</v>
      </c>
      <c r="AE456" s="8">
        <v>9</v>
      </c>
      <c r="AF456" s="8">
        <v>9</v>
      </c>
      <c r="AG456" s="8">
        <v>9</v>
      </c>
      <c r="AH456" s="8"/>
      <c r="AI456" s="8" t="s">
        <v>43</v>
      </c>
      <c r="AJ456" s="8">
        <v>9</v>
      </c>
      <c r="AK456" s="8"/>
      <c r="AL456" s="8">
        <v>90</v>
      </c>
      <c r="AM456" s="8">
        <v>446</v>
      </c>
      <c r="AN456" s="8">
        <v>45</v>
      </c>
      <c r="AO456" s="10">
        <f t="shared" si="14"/>
        <v>1.2798611111111111</v>
      </c>
      <c r="AR456" s="8" t="str">
        <f t="shared" si="15"/>
        <v>1069ATLCMH1213</v>
      </c>
      <c r="AS456" s="8">
        <f>VLOOKUP(AR456,[1]DATA!AR:AS,2,0)</f>
        <v>5</v>
      </c>
    </row>
    <row r="457" spans="1:45" ht="15" customHeight="1" x14ac:dyDescent="0.2">
      <c r="A457" s="7">
        <v>676</v>
      </c>
      <c r="B457" s="8" t="s">
        <v>79</v>
      </c>
      <c r="C457" s="8" t="s">
        <v>34</v>
      </c>
      <c r="D457" s="8" t="s">
        <v>42</v>
      </c>
      <c r="E457" s="9">
        <v>0.51388888888888895</v>
      </c>
      <c r="F457" s="9">
        <v>0.59097222222222223</v>
      </c>
      <c r="G457" s="8"/>
      <c r="H457" s="8"/>
      <c r="I457" s="8" t="s">
        <v>43</v>
      </c>
      <c r="J457" s="8" t="s">
        <v>43</v>
      </c>
      <c r="K457" s="8" t="s">
        <v>43</v>
      </c>
      <c r="L457" s="8" t="s">
        <v>43</v>
      </c>
      <c r="M457" s="8"/>
      <c r="N457" s="8" t="s">
        <v>43</v>
      </c>
      <c r="O457" s="8" t="s">
        <v>43</v>
      </c>
      <c r="P457" s="8" t="s">
        <v>43</v>
      </c>
      <c r="Q457" s="8" t="s">
        <v>43</v>
      </c>
      <c r="R457" s="8" t="s">
        <v>43</v>
      </c>
      <c r="S457" s="8" t="s">
        <v>43</v>
      </c>
      <c r="T457" s="8"/>
      <c r="U457" s="8" t="s">
        <v>43</v>
      </c>
      <c r="V457" s="8" t="s">
        <v>43</v>
      </c>
      <c r="W457" s="8" t="s">
        <v>43</v>
      </c>
      <c r="X457" s="8" t="s">
        <v>43</v>
      </c>
      <c r="Y457" s="8" t="s">
        <v>43</v>
      </c>
      <c r="Z457" s="8" t="s">
        <v>43</v>
      </c>
      <c r="AA457" s="8"/>
      <c r="AB457" s="8" t="s">
        <v>43</v>
      </c>
      <c r="AC457" s="8" t="s">
        <v>43</v>
      </c>
      <c r="AD457" s="8" t="s">
        <v>43</v>
      </c>
      <c r="AE457" s="8" t="s">
        <v>43</v>
      </c>
      <c r="AF457" s="8" t="s">
        <v>43</v>
      </c>
      <c r="AG457" s="8" t="s">
        <v>43</v>
      </c>
      <c r="AH457" s="8"/>
      <c r="AI457" s="8" t="s">
        <v>43</v>
      </c>
      <c r="AJ457" s="8" t="s">
        <v>43</v>
      </c>
      <c r="AK457" s="8"/>
      <c r="AL457" s="8">
        <v>111</v>
      </c>
      <c r="AM457" s="8">
        <v>554</v>
      </c>
      <c r="AN457" s="8">
        <v>45</v>
      </c>
      <c r="AO457" s="10">
        <f t="shared" si="14"/>
        <v>1.2847222222222223</v>
      </c>
      <c r="AR457" s="8" t="str">
        <f t="shared" si="15"/>
        <v>0676CLEATL1220</v>
      </c>
      <c r="AS457" s="8">
        <f>VLOOKUP(AR457,[1]DATA!AR:AS,2,0)</f>
        <v>5</v>
      </c>
    </row>
    <row r="458" spans="1:45" ht="15" customHeight="1" x14ac:dyDescent="0.2">
      <c r="A458" s="7">
        <v>2232</v>
      </c>
      <c r="B458" s="8" t="s">
        <v>34</v>
      </c>
      <c r="C458" s="8" t="s">
        <v>79</v>
      </c>
      <c r="D458" s="8" t="s">
        <v>42</v>
      </c>
      <c r="E458" s="9">
        <v>0.51666666666666672</v>
      </c>
      <c r="F458" s="9">
        <v>0.58888888888888891</v>
      </c>
      <c r="G458" s="8" t="s">
        <v>43</v>
      </c>
      <c r="H458" s="8" t="s">
        <v>43</v>
      </c>
      <c r="I458" s="8" t="s">
        <v>43</v>
      </c>
      <c r="J458" s="8" t="s">
        <v>43</v>
      </c>
      <c r="K458" s="8" t="s">
        <v>43</v>
      </c>
      <c r="L458" s="8" t="s">
        <v>43</v>
      </c>
      <c r="M458" s="8"/>
      <c r="N458" s="8" t="s">
        <v>43</v>
      </c>
      <c r="O458" s="8" t="s">
        <v>43</v>
      </c>
      <c r="P458" s="8" t="s">
        <v>43</v>
      </c>
      <c r="Q458" s="8" t="s">
        <v>43</v>
      </c>
      <c r="R458" s="8" t="s">
        <v>43</v>
      </c>
      <c r="S458" s="8" t="s">
        <v>43</v>
      </c>
      <c r="T458" s="8"/>
      <c r="U458" s="8" t="s">
        <v>43</v>
      </c>
      <c r="V458" s="8" t="s">
        <v>43</v>
      </c>
      <c r="W458" s="8" t="s">
        <v>43</v>
      </c>
      <c r="X458" s="8" t="s">
        <v>43</v>
      </c>
      <c r="Y458" s="8" t="s">
        <v>43</v>
      </c>
      <c r="Z458" s="8" t="s">
        <v>43</v>
      </c>
      <c r="AA458" s="8"/>
      <c r="AB458" s="8" t="s">
        <v>43</v>
      </c>
      <c r="AC458" s="8" t="s">
        <v>43</v>
      </c>
      <c r="AD458" s="8" t="s">
        <v>43</v>
      </c>
      <c r="AE458" s="8" t="s">
        <v>43</v>
      </c>
      <c r="AF458" s="8" t="s">
        <v>43</v>
      </c>
      <c r="AG458" s="8" t="s">
        <v>43</v>
      </c>
      <c r="AH458" s="8"/>
      <c r="AI458" s="8" t="s">
        <v>43</v>
      </c>
      <c r="AJ458" s="8" t="s">
        <v>43</v>
      </c>
      <c r="AK458" s="8"/>
      <c r="AL458" s="8">
        <v>104</v>
      </c>
      <c r="AM458" s="8">
        <v>554</v>
      </c>
      <c r="AN458" s="8">
        <v>45</v>
      </c>
      <c r="AO458" s="10">
        <f t="shared" si="14"/>
        <v>1.2875000000000001</v>
      </c>
      <c r="AR458" s="8" t="str">
        <f t="shared" si="15"/>
        <v>2232ATLCLE1224</v>
      </c>
      <c r="AS458" s="8">
        <f>VLOOKUP(AR458,[1]DATA!AR:AS,2,0)</f>
        <v>5</v>
      </c>
    </row>
    <row r="459" spans="1:45" ht="15" customHeight="1" x14ac:dyDescent="0.2">
      <c r="A459" s="7">
        <v>1536</v>
      </c>
      <c r="B459" s="8" t="s">
        <v>79</v>
      </c>
      <c r="C459" s="8" t="s">
        <v>34</v>
      </c>
      <c r="D459" s="8" t="s">
        <v>42</v>
      </c>
      <c r="E459" s="9">
        <v>0.52013888888888882</v>
      </c>
      <c r="F459" s="9">
        <v>0.60069444444444442</v>
      </c>
      <c r="G459" s="8" t="s">
        <v>43</v>
      </c>
      <c r="H459" s="8" t="s">
        <v>43</v>
      </c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>
        <v>116</v>
      </c>
      <c r="AM459" s="8">
        <v>554</v>
      </c>
      <c r="AN459" s="8">
        <v>45</v>
      </c>
      <c r="AO459" s="10">
        <f t="shared" si="14"/>
        <v>1.2909722222222222</v>
      </c>
      <c r="AR459" s="8" t="str">
        <f t="shared" si="15"/>
        <v>1536CLEATL1229</v>
      </c>
      <c r="AS459" s="8">
        <f>VLOOKUP(AR459,[1]DATA!AR:AS,2,0)</f>
        <v>5</v>
      </c>
    </row>
    <row r="460" spans="1:45" ht="15" customHeight="1" x14ac:dyDescent="0.2">
      <c r="A460" s="7">
        <v>1085</v>
      </c>
      <c r="B460" s="8" t="s">
        <v>78</v>
      </c>
      <c r="C460" s="8" t="s">
        <v>34</v>
      </c>
      <c r="D460" s="8" t="s">
        <v>60</v>
      </c>
      <c r="E460" s="9">
        <v>0.52083333333333337</v>
      </c>
      <c r="F460" s="9">
        <v>0.59097222222222223</v>
      </c>
      <c r="G460" s="8" t="s">
        <v>43</v>
      </c>
      <c r="H460" s="8">
        <v>9</v>
      </c>
      <c r="I460" s="8">
        <v>8</v>
      </c>
      <c r="J460" s="8" t="s">
        <v>63</v>
      </c>
      <c r="K460" s="8" t="s">
        <v>63</v>
      </c>
      <c r="L460" s="8" t="s">
        <v>63</v>
      </c>
      <c r="M460" s="8" t="s">
        <v>63</v>
      </c>
      <c r="N460" s="8" t="s">
        <v>63</v>
      </c>
      <c r="O460" s="8" t="s">
        <v>63</v>
      </c>
      <c r="P460" s="8" t="s">
        <v>63</v>
      </c>
      <c r="Q460" s="8" t="s">
        <v>63</v>
      </c>
      <c r="R460" s="8" t="s">
        <v>63</v>
      </c>
      <c r="S460" s="8" t="s">
        <v>63</v>
      </c>
      <c r="T460" s="8" t="s">
        <v>63</v>
      </c>
      <c r="U460" s="8" t="s">
        <v>63</v>
      </c>
      <c r="V460" s="8">
        <v>8</v>
      </c>
      <c r="W460" s="8" t="s">
        <v>63</v>
      </c>
      <c r="X460" s="8">
        <v>8</v>
      </c>
      <c r="Y460" s="8" t="s">
        <v>63</v>
      </c>
      <c r="Z460" s="8">
        <v>8</v>
      </c>
      <c r="AA460" s="8" t="s">
        <v>63</v>
      </c>
      <c r="AB460" s="8" t="s">
        <v>63</v>
      </c>
      <c r="AC460" s="8">
        <v>8</v>
      </c>
      <c r="AD460" s="8" t="s">
        <v>63</v>
      </c>
      <c r="AE460" s="8">
        <v>8</v>
      </c>
      <c r="AF460" s="8" t="s">
        <v>63</v>
      </c>
      <c r="AG460" s="8">
        <v>8</v>
      </c>
      <c r="AH460" s="8" t="s">
        <v>63</v>
      </c>
      <c r="AI460" s="8" t="s">
        <v>63</v>
      </c>
      <c r="AJ460" s="8">
        <v>8</v>
      </c>
      <c r="AK460" s="8"/>
      <c r="AL460" s="8">
        <v>101</v>
      </c>
      <c r="AM460" s="8">
        <v>446</v>
      </c>
      <c r="AN460" s="8">
        <v>45</v>
      </c>
      <c r="AO460" s="10">
        <f t="shared" si="14"/>
        <v>1.2916666666666667</v>
      </c>
      <c r="AR460" s="8" t="str">
        <f t="shared" si="15"/>
        <v>1085CMHATL1230</v>
      </c>
      <c r="AS460" s="8">
        <f>VLOOKUP(AR460,[1]DATA!AR:AS,2,0)</f>
        <v>5</v>
      </c>
    </row>
    <row r="461" spans="1:45" ht="15" customHeight="1" x14ac:dyDescent="0.2">
      <c r="A461" s="7">
        <v>1799</v>
      </c>
      <c r="B461" s="7" t="s">
        <v>34</v>
      </c>
      <c r="C461" s="7" t="s">
        <v>45</v>
      </c>
      <c r="D461" s="8" t="s">
        <v>42</v>
      </c>
      <c r="E461" s="9">
        <v>0.52430555555555558</v>
      </c>
      <c r="F461" s="9">
        <v>0.5708333333333333</v>
      </c>
      <c r="G461" s="8"/>
      <c r="H461" s="8"/>
      <c r="I461" s="8" t="s">
        <v>43</v>
      </c>
      <c r="J461" s="8" t="s">
        <v>43</v>
      </c>
      <c r="K461" s="8" t="s">
        <v>43</v>
      </c>
      <c r="L461" s="8" t="s">
        <v>43</v>
      </c>
      <c r="M461" s="8"/>
      <c r="N461" s="8" t="s">
        <v>43</v>
      </c>
      <c r="O461" s="8" t="s">
        <v>43</v>
      </c>
      <c r="P461" s="8" t="s">
        <v>43</v>
      </c>
      <c r="Q461" s="8" t="s">
        <v>43</v>
      </c>
      <c r="R461" s="8" t="s">
        <v>43</v>
      </c>
      <c r="S461" s="8" t="s">
        <v>43</v>
      </c>
      <c r="T461" s="8"/>
      <c r="U461" s="8" t="s">
        <v>43</v>
      </c>
      <c r="V461" s="8" t="s">
        <v>43</v>
      </c>
      <c r="W461" s="8" t="s">
        <v>43</v>
      </c>
      <c r="X461" s="8" t="s">
        <v>43</v>
      </c>
      <c r="Y461" s="8" t="s">
        <v>43</v>
      </c>
      <c r="Z461" s="8" t="s">
        <v>43</v>
      </c>
      <c r="AA461" s="8"/>
      <c r="AB461" s="8" t="s">
        <v>43</v>
      </c>
      <c r="AC461" s="8" t="s">
        <v>43</v>
      </c>
      <c r="AD461" s="8" t="s">
        <v>43</v>
      </c>
      <c r="AE461" s="8" t="s">
        <v>43</v>
      </c>
      <c r="AF461" s="8" t="s">
        <v>43</v>
      </c>
      <c r="AG461" s="8" t="s">
        <v>43</v>
      </c>
      <c r="AH461" s="8"/>
      <c r="AI461" s="8" t="s">
        <v>43</v>
      </c>
      <c r="AJ461" s="8" t="s">
        <v>43</v>
      </c>
      <c r="AK461" s="8"/>
      <c r="AL461" s="8">
        <v>67</v>
      </c>
      <c r="AM461" s="8">
        <v>214</v>
      </c>
      <c r="AN461" s="14">
        <v>45</v>
      </c>
      <c r="AO461" s="10">
        <f t="shared" si="14"/>
        <v>1.2951388888888888</v>
      </c>
      <c r="AQ461" s="8" t="s">
        <v>81</v>
      </c>
      <c r="AR461" s="8" t="str">
        <f t="shared" si="15"/>
        <v>1799ATLBNA1235</v>
      </c>
      <c r="AS461" s="8">
        <f>VLOOKUP(AR461,[1]DATA!AR:AS,2,0)</f>
        <v>4</v>
      </c>
    </row>
    <row r="462" spans="1:45" ht="15" customHeight="1" x14ac:dyDescent="0.2">
      <c r="A462" s="7">
        <v>2939</v>
      </c>
      <c r="B462" s="7" t="s">
        <v>34</v>
      </c>
      <c r="C462" s="7" t="s">
        <v>45</v>
      </c>
      <c r="D462" s="8" t="s">
        <v>42</v>
      </c>
      <c r="E462" s="9">
        <v>0.52569444444444446</v>
      </c>
      <c r="F462" s="9">
        <v>0.57222222222222219</v>
      </c>
      <c r="G462" s="8"/>
      <c r="H462" s="8" t="s">
        <v>43</v>
      </c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>
        <v>67</v>
      </c>
      <c r="AM462" s="8">
        <v>214</v>
      </c>
      <c r="AN462" s="11">
        <v>45</v>
      </c>
      <c r="AO462" s="10">
        <f t="shared" si="14"/>
        <v>1.2965277777777779</v>
      </c>
      <c r="AQ462" s="8" t="s">
        <v>81</v>
      </c>
      <c r="AR462" s="8" t="str">
        <f t="shared" si="15"/>
        <v>2939ATLBNA1237</v>
      </c>
      <c r="AS462" s="8">
        <f>VLOOKUP(AR462,[1]DATA!AR:AS,2,0)</f>
        <v>4</v>
      </c>
    </row>
    <row r="463" spans="1:45" ht="15" customHeight="1" x14ac:dyDescent="0.2">
      <c r="A463" s="7">
        <v>758</v>
      </c>
      <c r="B463" s="8" t="s">
        <v>34</v>
      </c>
      <c r="C463" s="8" t="s">
        <v>79</v>
      </c>
      <c r="D463" s="8" t="s">
        <v>42</v>
      </c>
      <c r="E463" s="9">
        <v>0.53819444444444442</v>
      </c>
      <c r="F463" s="9">
        <v>0.60902777777777783</v>
      </c>
      <c r="G463" s="8"/>
      <c r="H463" s="8"/>
      <c r="I463" s="8"/>
      <c r="J463" s="8"/>
      <c r="K463" s="8"/>
      <c r="L463" s="8"/>
      <c r="M463" s="8" t="s">
        <v>43</v>
      </c>
      <c r="N463" s="8"/>
      <c r="O463" s="8"/>
      <c r="P463" s="8"/>
      <c r="Q463" s="8"/>
      <c r="R463" s="8"/>
      <c r="S463" s="8"/>
      <c r="T463" s="8" t="s">
        <v>43</v>
      </c>
      <c r="U463" s="8"/>
      <c r="V463" s="8"/>
      <c r="W463" s="8"/>
      <c r="X463" s="8"/>
      <c r="Y463" s="8"/>
      <c r="Z463" s="8"/>
      <c r="AA463" s="8" t="s">
        <v>43</v>
      </c>
      <c r="AB463" s="8"/>
      <c r="AC463" s="8"/>
      <c r="AD463" s="8"/>
      <c r="AE463" s="8"/>
      <c r="AF463" s="8"/>
      <c r="AG463" s="8"/>
      <c r="AH463" s="8" t="s">
        <v>43</v>
      </c>
      <c r="AI463" s="8"/>
      <c r="AJ463" s="8"/>
      <c r="AK463" s="8"/>
      <c r="AL463" s="8">
        <v>102</v>
      </c>
      <c r="AM463" s="8">
        <v>554</v>
      </c>
      <c r="AN463" s="8">
        <v>45</v>
      </c>
      <c r="AO463" s="10">
        <f t="shared" si="14"/>
        <v>1.3090277777777777</v>
      </c>
      <c r="AR463" s="8" t="str">
        <f t="shared" si="15"/>
        <v>0758ATLCLE1255</v>
      </c>
      <c r="AS463" s="8">
        <f>VLOOKUP(AR463,[1]DATA!AR:AS,2,0)</f>
        <v>5</v>
      </c>
    </row>
    <row r="464" spans="1:45" ht="15" customHeight="1" x14ac:dyDescent="0.2">
      <c r="A464" s="7">
        <v>2708</v>
      </c>
      <c r="B464" s="8" t="s">
        <v>34</v>
      </c>
      <c r="C464" s="8" t="s">
        <v>80</v>
      </c>
      <c r="D464" s="8" t="s">
        <v>42</v>
      </c>
      <c r="E464" s="9">
        <v>0.53819444444444442</v>
      </c>
      <c r="F464" s="9">
        <v>0.59652777777777777</v>
      </c>
      <c r="G464" s="8"/>
      <c r="H464" s="8"/>
      <c r="I464" s="8"/>
      <c r="J464" s="8"/>
      <c r="K464" s="8"/>
      <c r="L464" s="8"/>
      <c r="M464" s="8" t="s">
        <v>43</v>
      </c>
      <c r="N464" s="8"/>
      <c r="O464" s="8"/>
      <c r="P464" s="8"/>
      <c r="Q464" s="8"/>
      <c r="R464" s="8"/>
      <c r="S464" s="8"/>
      <c r="T464" s="8" t="s">
        <v>43</v>
      </c>
      <c r="U464" s="8"/>
      <c r="V464" s="8"/>
      <c r="W464" s="8"/>
      <c r="X464" s="8"/>
      <c r="Y464" s="8"/>
      <c r="Z464" s="8"/>
      <c r="AA464" s="8" t="s">
        <v>43</v>
      </c>
      <c r="AB464" s="8"/>
      <c r="AC464" s="8"/>
      <c r="AD464" s="8"/>
      <c r="AE464" s="8"/>
      <c r="AF464" s="8"/>
      <c r="AG464" s="8"/>
      <c r="AH464" s="8" t="s">
        <v>43</v>
      </c>
      <c r="AI464" s="8"/>
      <c r="AJ464" s="8"/>
      <c r="AK464" s="8"/>
      <c r="AL464" s="8">
        <v>84</v>
      </c>
      <c r="AM464" s="8">
        <v>373</v>
      </c>
      <c r="AN464" s="8">
        <v>45</v>
      </c>
      <c r="AO464" s="10">
        <f t="shared" si="14"/>
        <v>1.3090277777777777</v>
      </c>
      <c r="AR464" s="8" t="str">
        <f t="shared" si="15"/>
        <v>2708ATLCVG1255</v>
      </c>
      <c r="AS464" s="8">
        <f>VLOOKUP(AR464,[1]DATA!AR:AS,2,0)</f>
        <v>4</v>
      </c>
    </row>
    <row r="465" spans="1:45" ht="15" customHeight="1" x14ac:dyDescent="0.2">
      <c r="A465" s="7">
        <v>808</v>
      </c>
      <c r="B465" s="8" t="s">
        <v>34</v>
      </c>
      <c r="C465" s="8" t="s">
        <v>78</v>
      </c>
      <c r="D465" s="8" t="s">
        <v>37</v>
      </c>
      <c r="E465" s="9">
        <v>0.54166666666666663</v>
      </c>
      <c r="F465" s="9">
        <v>0.60763888888888895</v>
      </c>
      <c r="G465" s="8"/>
      <c r="H465" s="8"/>
      <c r="I465" s="8"/>
      <c r="J465" s="8"/>
      <c r="K465" s="8"/>
      <c r="L465" s="8"/>
      <c r="M465" s="8">
        <v>9</v>
      </c>
      <c r="N465" s="8"/>
      <c r="O465" s="8"/>
      <c r="P465" s="8"/>
      <c r="Q465" s="8"/>
      <c r="R465" s="8"/>
      <c r="S465" s="8"/>
      <c r="T465" s="8">
        <v>9</v>
      </c>
      <c r="U465" s="8"/>
      <c r="V465" s="8"/>
      <c r="W465" s="8"/>
      <c r="X465" s="8"/>
      <c r="Y465" s="8"/>
      <c r="Z465" s="8"/>
      <c r="AA465" s="8">
        <v>9</v>
      </c>
      <c r="AB465" s="8"/>
      <c r="AC465" s="8"/>
      <c r="AD465" s="8"/>
      <c r="AE465" s="8"/>
      <c r="AF465" s="8"/>
      <c r="AG465" s="8"/>
      <c r="AH465" s="8">
        <v>9</v>
      </c>
      <c r="AI465" s="8"/>
      <c r="AJ465" s="8"/>
      <c r="AK465" s="8"/>
      <c r="AL465" s="8">
        <v>95</v>
      </c>
      <c r="AM465" s="8">
        <v>446</v>
      </c>
      <c r="AN465" s="8">
        <v>45</v>
      </c>
      <c r="AO465" s="10">
        <f t="shared" si="14"/>
        <v>1.3125</v>
      </c>
      <c r="AR465" s="8" t="str">
        <f t="shared" si="15"/>
        <v>0808ATLCMH1300</v>
      </c>
      <c r="AS465" s="8">
        <f>VLOOKUP(AR465,[1]DATA!AR:AS,2,0)</f>
        <v>5</v>
      </c>
    </row>
    <row r="466" spans="1:45" ht="15" customHeight="1" x14ac:dyDescent="0.2">
      <c r="A466" s="7">
        <v>2640</v>
      </c>
      <c r="B466" s="8" t="s">
        <v>45</v>
      </c>
      <c r="C466" s="8" t="s">
        <v>34</v>
      </c>
      <c r="D466" s="8" t="s">
        <v>42</v>
      </c>
      <c r="E466" s="9">
        <v>0.54166666666666663</v>
      </c>
      <c r="F466" s="9">
        <v>0.59236111111111112</v>
      </c>
      <c r="G466" s="8" t="s">
        <v>43</v>
      </c>
      <c r="H466" s="8" t="s">
        <v>43</v>
      </c>
      <c r="I466" s="8" t="s">
        <v>43</v>
      </c>
      <c r="J466" s="8" t="s">
        <v>43</v>
      </c>
      <c r="K466" s="8" t="s">
        <v>43</v>
      </c>
      <c r="L466" s="8" t="s">
        <v>43</v>
      </c>
      <c r="M466" s="8" t="s">
        <v>43</v>
      </c>
      <c r="N466" s="8" t="s">
        <v>43</v>
      </c>
      <c r="O466" s="8" t="s">
        <v>43</v>
      </c>
      <c r="P466" s="8" t="s">
        <v>43</v>
      </c>
      <c r="Q466" s="8" t="s">
        <v>43</v>
      </c>
      <c r="R466" s="8" t="s">
        <v>43</v>
      </c>
      <c r="S466" s="8" t="s">
        <v>43</v>
      </c>
      <c r="T466" s="8" t="s">
        <v>43</v>
      </c>
      <c r="U466" s="8" t="s">
        <v>43</v>
      </c>
      <c r="V466" s="8" t="s">
        <v>43</v>
      </c>
      <c r="W466" s="8" t="s">
        <v>43</v>
      </c>
      <c r="X466" s="8" t="s">
        <v>43</v>
      </c>
      <c r="Y466" s="8" t="s">
        <v>43</v>
      </c>
      <c r="Z466" s="8" t="s">
        <v>43</v>
      </c>
      <c r="AA466" s="8" t="s">
        <v>43</v>
      </c>
      <c r="AB466" s="8" t="s">
        <v>43</v>
      </c>
      <c r="AC466" s="8" t="s">
        <v>43</v>
      </c>
      <c r="AD466" s="8" t="s">
        <v>43</v>
      </c>
      <c r="AE466" s="8" t="s">
        <v>43</v>
      </c>
      <c r="AF466" s="8" t="s">
        <v>43</v>
      </c>
      <c r="AG466" s="8" t="s">
        <v>43</v>
      </c>
      <c r="AH466" s="8" t="s">
        <v>43</v>
      </c>
      <c r="AI466" s="8" t="s">
        <v>43</v>
      </c>
      <c r="AJ466" s="8" t="s">
        <v>43</v>
      </c>
      <c r="AK466" s="8"/>
      <c r="AL466" s="8">
        <v>73</v>
      </c>
      <c r="AM466" s="8">
        <v>214</v>
      </c>
      <c r="AN466" s="8">
        <v>45</v>
      </c>
      <c r="AO466" s="10">
        <f t="shared" si="14"/>
        <v>1.3125</v>
      </c>
      <c r="AR466" s="8" t="str">
        <f t="shared" si="15"/>
        <v>2640BNAATL1300</v>
      </c>
      <c r="AS466" s="8">
        <f>VLOOKUP(AR466,[1]DATA!AR:AS,2,0)</f>
        <v>4</v>
      </c>
    </row>
    <row r="467" spans="1:45" ht="15" customHeight="1" x14ac:dyDescent="0.2">
      <c r="A467" s="7">
        <v>2011</v>
      </c>
      <c r="B467" s="8" t="s">
        <v>34</v>
      </c>
      <c r="C467" s="8" t="s">
        <v>80</v>
      </c>
      <c r="D467" s="8" t="s">
        <v>42</v>
      </c>
      <c r="E467" s="9">
        <v>0.54722222222222217</v>
      </c>
      <c r="F467" s="9">
        <v>0.60763888888888895</v>
      </c>
      <c r="G467" s="8" t="s">
        <v>43</v>
      </c>
      <c r="H467" s="8" t="s">
        <v>43</v>
      </c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>
        <v>87</v>
      </c>
      <c r="AM467" s="8">
        <v>373</v>
      </c>
      <c r="AN467" s="8">
        <v>45</v>
      </c>
      <c r="AO467" s="10">
        <f t="shared" si="14"/>
        <v>1.3180555555555555</v>
      </c>
      <c r="AR467" s="8" t="str">
        <f t="shared" si="15"/>
        <v>2011ATLCVG1308</v>
      </c>
      <c r="AS467" s="8">
        <f>VLOOKUP(AR467,[1]DATA!AR:AS,2,0)</f>
        <v>4</v>
      </c>
    </row>
    <row r="468" spans="1:45" ht="15" customHeight="1" x14ac:dyDescent="0.2">
      <c r="A468" s="7">
        <v>2016</v>
      </c>
      <c r="B468" s="7" t="s">
        <v>34</v>
      </c>
      <c r="C468" s="7" t="s">
        <v>45</v>
      </c>
      <c r="D468" s="8">
        <v>717</v>
      </c>
      <c r="E468" s="9">
        <v>0.54791666666666672</v>
      </c>
      <c r="F468" s="9">
        <v>0.59166666666666667</v>
      </c>
      <c r="G468" s="8"/>
      <c r="H468" s="8"/>
      <c r="I468" s="8"/>
      <c r="J468" s="8"/>
      <c r="K468" s="8"/>
      <c r="L468" s="8"/>
      <c r="M468" s="8" t="s">
        <v>22</v>
      </c>
      <c r="N468" s="8"/>
      <c r="O468" s="8"/>
      <c r="P468" s="8"/>
      <c r="Q468" s="8"/>
      <c r="R468" s="8"/>
      <c r="S468" s="8"/>
      <c r="T468" s="8" t="s">
        <v>43</v>
      </c>
      <c r="U468" s="8"/>
      <c r="V468" s="8"/>
      <c r="W468" s="8"/>
      <c r="X468" s="8"/>
      <c r="Y468" s="8"/>
      <c r="Z468" s="8"/>
      <c r="AA468" s="8" t="s">
        <v>22</v>
      </c>
      <c r="AB468" s="8"/>
      <c r="AC468" s="8"/>
      <c r="AD468" s="8"/>
      <c r="AE468" s="8"/>
      <c r="AF468" s="8"/>
      <c r="AG468" s="8"/>
      <c r="AH468" s="8" t="s">
        <v>22</v>
      </c>
      <c r="AI468" s="8"/>
      <c r="AJ468" s="8"/>
      <c r="AK468" s="8"/>
      <c r="AL468" s="8">
        <v>63</v>
      </c>
      <c r="AM468" s="8">
        <v>214</v>
      </c>
      <c r="AN468" s="14">
        <v>45</v>
      </c>
      <c r="AO468" s="10">
        <f t="shared" si="14"/>
        <v>1.3187500000000001</v>
      </c>
      <c r="AQ468" s="8" t="s">
        <v>81</v>
      </c>
      <c r="AR468" s="8" t="str">
        <f t="shared" si="15"/>
        <v>2016ATLBNA1309</v>
      </c>
      <c r="AS468" s="8">
        <f>VLOOKUP(AR468,[1]DATA!AR:AS,2,0)</f>
        <v>4</v>
      </c>
    </row>
    <row r="469" spans="1:45" ht="15" customHeight="1" x14ac:dyDescent="0.2">
      <c r="A469" s="7">
        <v>1418</v>
      </c>
      <c r="B469" s="8" t="s">
        <v>80</v>
      </c>
      <c r="C469" s="8" t="s">
        <v>34</v>
      </c>
      <c r="D469" s="8" t="s">
        <v>82</v>
      </c>
      <c r="E469" s="9">
        <v>0.57013888888888886</v>
      </c>
      <c r="F469" s="9">
        <v>0.6333333333333333</v>
      </c>
      <c r="G469" s="8">
        <v>3</v>
      </c>
      <c r="H469" s="8">
        <v>3</v>
      </c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>
        <v>91</v>
      </c>
      <c r="AM469" s="8">
        <v>373</v>
      </c>
      <c r="AN469" s="8">
        <v>45</v>
      </c>
      <c r="AO469" s="10">
        <f t="shared" si="14"/>
        <v>1.3409722222222222</v>
      </c>
      <c r="AR469" s="8" t="str">
        <f t="shared" si="15"/>
        <v>1418CVGATL1341</v>
      </c>
      <c r="AS469" s="8">
        <f>VLOOKUP(AR469,[1]DATA!AR:AS,2,0)</f>
        <v>4</v>
      </c>
    </row>
    <row r="470" spans="1:45" ht="15" customHeight="1" x14ac:dyDescent="0.2">
      <c r="A470" s="7">
        <v>783</v>
      </c>
      <c r="B470" s="7" t="s">
        <v>34</v>
      </c>
      <c r="C470" s="7" t="s">
        <v>80</v>
      </c>
      <c r="D470" s="8" t="s">
        <v>82</v>
      </c>
      <c r="E470" s="9">
        <v>0.57152777777777775</v>
      </c>
      <c r="F470" s="9">
        <v>0.62986111111111109</v>
      </c>
      <c r="G470" s="8"/>
      <c r="H470" s="8"/>
      <c r="I470" s="8">
        <v>3</v>
      </c>
      <c r="J470" s="8">
        <v>3</v>
      </c>
      <c r="K470" s="8">
        <v>3</v>
      </c>
      <c r="L470" s="8">
        <v>3</v>
      </c>
      <c r="M470" s="8"/>
      <c r="N470" s="8">
        <v>3</v>
      </c>
      <c r="O470" s="8">
        <v>3</v>
      </c>
      <c r="P470" s="8">
        <v>3</v>
      </c>
      <c r="Q470" s="8">
        <v>3</v>
      </c>
      <c r="R470" s="8">
        <v>3</v>
      </c>
      <c r="S470" s="8">
        <v>3</v>
      </c>
      <c r="T470" s="8"/>
      <c r="U470" s="8">
        <v>3</v>
      </c>
      <c r="V470" s="8">
        <v>3</v>
      </c>
      <c r="W470" s="8">
        <v>3</v>
      </c>
      <c r="X470" s="8">
        <v>3</v>
      </c>
      <c r="Y470" s="8">
        <v>3</v>
      </c>
      <c r="Z470" s="8">
        <v>3</v>
      </c>
      <c r="AA470" s="8"/>
      <c r="AB470" s="8">
        <v>3</v>
      </c>
      <c r="AC470" s="8">
        <v>3</v>
      </c>
      <c r="AD470" s="8">
        <v>3</v>
      </c>
      <c r="AE470" s="8">
        <v>3</v>
      </c>
      <c r="AF470" s="8">
        <v>3</v>
      </c>
      <c r="AG470" s="8">
        <v>3</v>
      </c>
      <c r="AH470" s="8"/>
      <c r="AI470" s="8">
        <v>3</v>
      </c>
      <c r="AJ470" s="8">
        <v>3</v>
      </c>
      <c r="AK470" s="8"/>
      <c r="AL470" s="8">
        <v>84</v>
      </c>
      <c r="AM470" s="8">
        <v>373</v>
      </c>
      <c r="AN470" s="11">
        <v>45</v>
      </c>
      <c r="AO470" s="10">
        <f t="shared" si="14"/>
        <v>1.3423611111111111</v>
      </c>
      <c r="AR470" s="8" t="str">
        <f t="shared" si="15"/>
        <v>0783ATLCVG1343</v>
      </c>
      <c r="AS470" s="8">
        <f>VLOOKUP(AR470,[1]DATA!AR:AS,2,0)</f>
        <v>4</v>
      </c>
    </row>
    <row r="471" spans="1:45" ht="15" customHeight="1" x14ac:dyDescent="0.2">
      <c r="A471" s="7">
        <v>1190</v>
      </c>
      <c r="B471" s="7" t="s">
        <v>34</v>
      </c>
      <c r="C471" s="7" t="s">
        <v>83</v>
      </c>
      <c r="D471" s="8">
        <v>717</v>
      </c>
      <c r="E471" s="9">
        <v>0.57222222222222219</v>
      </c>
      <c r="F471" s="9">
        <v>0.63888888888888895</v>
      </c>
      <c r="G471" s="8" t="s">
        <v>22</v>
      </c>
      <c r="H471" s="8" t="s">
        <v>22</v>
      </c>
      <c r="I471" s="8" t="s">
        <v>22</v>
      </c>
      <c r="J471" s="8" t="s">
        <v>22</v>
      </c>
      <c r="K471" s="8" t="s">
        <v>22</v>
      </c>
      <c r="L471" s="8" t="s">
        <v>22</v>
      </c>
      <c r="M471" s="8"/>
      <c r="N471" s="8" t="s">
        <v>22</v>
      </c>
      <c r="O471" s="8" t="s">
        <v>22</v>
      </c>
      <c r="P471" s="8" t="s">
        <v>22</v>
      </c>
      <c r="Q471" s="8" t="s">
        <v>22</v>
      </c>
      <c r="R471" s="8" t="s">
        <v>22</v>
      </c>
      <c r="S471" s="8" t="s">
        <v>22</v>
      </c>
      <c r="T471" s="8"/>
      <c r="U471" s="8" t="s">
        <v>22</v>
      </c>
      <c r="V471" s="8" t="s">
        <v>22</v>
      </c>
      <c r="W471" s="8" t="s">
        <v>22</v>
      </c>
      <c r="X471" s="8" t="s">
        <v>22</v>
      </c>
      <c r="Y471" s="8" t="s">
        <v>22</v>
      </c>
      <c r="Z471" s="8" t="s">
        <v>22</v>
      </c>
      <c r="AA471" s="8"/>
      <c r="AB471" s="8" t="s">
        <v>22</v>
      </c>
      <c r="AC471" s="8" t="s">
        <v>22</v>
      </c>
      <c r="AD471" s="8" t="s">
        <v>22</v>
      </c>
      <c r="AE471" s="8" t="s">
        <v>22</v>
      </c>
      <c r="AF471" s="8" t="s">
        <v>22</v>
      </c>
      <c r="AG471" s="8" t="s">
        <v>22</v>
      </c>
      <c r="AH471" s="8"/>
      <c r="AI471" s="8" t="s">
        <v>22</v>
      </c>
      <c r="AJ471" s="8" t="s">
        <v>22</v>
      </c>
      <c r="AK471" s="8"/>
      <c r="AL471" s="8">
        <v>96</v>
      </c>
      <c r="AM471" s="8">
        <v>528</v>
      </c>
      <c r="AN471" s="8">
        <v>45</v>
      </c>
      <c r="AO471" s="10">
        <f t="shared" si="14"/>
        <v>1.3430555555555554</v>
      </c>
      <c r="AR471" s="8" t="str">
        <f t="shared" si="15"/>
        <v>1190ATLCAK1344</v>
      </c>
      <c r="AS471" s="8">
        <f>VLOOKUP(AR471,[1]DATA!AR:AS,2,0)</f>
        <v>5</v>
      </c>
    </row>
    <row r="472" spans="1:45" ht="15" customHeight="1" x14ac:dyDescent="0.2">
      <c r="A472" s="7">
        <v>782</v>
      </c>
      <c r="B472" s="8" t="s">
        <v>80</v>
      </c>
      <c r="C472" s="8" t="s">
        <v>34</v>
      </c>
      <c r="D472" s="8" t="s">
        <v>42</v>
      </c>
      <c r="E472" s="9">
        <v>0.57986111111111105</v>
      </c>
      <c r="F472" s="9">
        <v>0.64444444444444449</v>
      </c>
      <c r="G472" s="8"/>
      <c r="H472" s="8"/>
      <c r="I472" s="8" t="s">
        <v>43</v>
      </c>
      <c r="J472" s="8" t="s">
        <v>43</v>
      </c>
      <c r="K472" s="8" t="s">
        <v>43</v>
      </c>
      <c r="L472" s="8" t="s">
        <v>43</v>
      </c>
      <c r="M472" s="8"/>
      <c r="N472" s="8" t="s">
        <v>43</v>
      </c>
      <c r="O472" s="8" t="s">
        <v>43</v>
      </c>
      <c r="P472" s="8" t="s">
        <v>43</v>
      </c>
      <c r="Q472" s="8" t="s">
        <v>43</v>
      </c>
      <c r="R472" s="8" t="s">
        <v>43</v>
      </c>
      <c r="S472" s="8" t="s">
        <v>43</v>
      </c>
      <c r="T472" s="8"/>
      <c r="U472" s="8" t="s">
        <v>43</v>
      </c>
      <c r="V472" s="8" t="s">
        <v>43</v>
      </c>
      <c r="W472" s="8" t="s">
        <v>43</v>
      </c>
      <c r="X472" s="8" t="s">
        <v>43</v>
      </c>
      <c r="Y472" s="8" t="s">
        <v>43</v>
      </c>
      <c r="Z472" s="8" t="s">
        <v>43</v>
      </c>
      <c r="AA472" s="8"/>
      <c r="AB472" s="8" t="s">
        <v>43</v>
      </c>
      <c r="AC472" s="8" t="s">
        <v>43</v>
      </c>
      <c r="AD472" s="8" t="s">
        <v>43</v>
      </c>
      <c r="AE472" s="8" t="s">
        <v>43</v>
      </c>
      <c r="AF472" s="8" t="s">
        <v>43</v>
      </c>
      <c r="AG472" s="8" t="s">
        <v>43</v>
      </c>
      <c r="AH472" s="8"/>
      <c r="AI472" s="8" t="s">
        <v>43</v>
      </c>
      <c r="AJ472" s="8" t="s">
        <v>43</v>
      </c>
      <c r="AK472" s="8"/>
      <c r="AL472" s="8">
        <v>93</v>
      </c>
      <c r="AM472" s="8">
        <v>373</v>
      </c>
      <c r="AN472" s="8">
        <v>45</v>
      </c>
      <c r="AO472" s="10">
        <f t="shared" si="14"/>
        <v>1.3506944444444444</v>
      </c>
      <c r="AR472" s="8" t="str">
        <f t="shared" si="15"/>
        <v>0782CVGATL1355</v>
      </c>
      <c r="AS472" s="8">
        <f>VLOOKUP(AR472,[1]DATA!AR:AS,2,0)</f>
        <v>4</v>
      </c>
    </row>
    <row r="473" spans="1:45" ht="15" customHeight="1" x14ac:dyDescent="0.2">
      <c r="A473" s="7">
        <v>1066</v>
      </c>
      <c r="B473" s="8" t="s">
        <v>34</v>
      </c>
      <c r="C473" s="8" t="s">
        <v>45</v>
      </c>
      <c r="D473" s="8" t="s">
        <v>42</v>
      </c>
      <c r="E473" s="9">
        <v>0.5805555555555556</v>
      </c>
      <c r="F473" s="9">
        <v>0.62847222222222221</v>
      </c>
      <c r="G473" s="8" t="s">
        <v>43</v>
      </c>
      <c r="H473" s="8" t="s">
        <v>43</v>
      </c>
      <c r="I473" s="8" t="s">
        <v>43</v>
      </c>
      <c r="J473" s="8" t="s">
        <v>43</v>
      </c>
      <c r="K473" s="8" t="s">
        <v>43</v>
      </c>
      <c r="L473" s="8" t="s">
        <v>43</v>
      </c>
      <c r="M473" s="8"/>
      <c r="N473" s="8" t="s">
        <v>43</v>
      </c>
      <c r="O473" s="8" t="s">
        <v>43</v>
      </c>
      <c r="P473" s="8" t="s">
        <v>43</v>
      </c>
      <c r="Q473" s="8" t="s">
        <v>43</v>
      </c>
      <c r="R473" s="8" t="s">
        <v>43</v>
      </c>
      <c r="S473" s="8" t="s">
        <v>43</v>
      </c>
      <c r="T473" s="8"/>
      <c r="U473" s="8" t="s">
        <v>43</v>
      </c>
      <c r="V473" s="8" t="s">
        <v>43</v>
      </c>
      <c r="W473" s="8" t="s">
        <v>43</v>
      </c>
      <c r="X473" s="8" t="s">
        <v>43</v>
      </c>
      <c r="Y473" s="8" t="s">
        <v>43</v>
      </c>
      <c r="Z473" s="8" t="s">
        <v>43</v>
      </c>
      <c r="AA473" s="8"/>
      <c r="AB473" s="8" t="s">
        <v>43</v>
      </c>
      <c r="AC473" s="8" t="s">
        <v>43</v>
      </c>
      <c r="AD473" s="8" t="s">
        <v>43</v>
      </c>
      <c r="AE473" s="8" t="s">
        <v>43</v>
      </c>
      <c r="AF473" s="8" t="s">
        <v>43</v>
      </c>
      <c r="AG473" s="8" t="s">
        <v>43</v>
      </c>
      <c r="AH473" s="8"/>
      <c r="AI473" s="8" t="s">
        <v>43</v>
      </c>
      <c r="AJ473" s="8" t="s">
        <v>43</v>
      </c>
      <c r="AK473" s="8"/>
      <c r="AL473" s="8">
        <v>69</v>
      </c>
      <c r="AM473" s="8">
        <v>214</v>
      </c>
      <c r="AN473" s="8">
        <v>45</v>
      </c>
      <c r="AO473" s="10">
        <f t="shared" si="14"/>
        <v>1.351388888888889</v>
      </c>
      <c r="AR473" s="8" t="str">
        <f t="shared" si="15"/>
        <v>1066ATLBNA1356</v>
      </c>
      <c r="AS473" s="8">
        <f>VLOOKUP(AR473,[1]DATA!AR:AS,2,0)</f>
        <v>4</v>
      </c>
    </row>
    <row r="474" spans="1:45" ht="15" customHeight="1" x14ac:dyDescent="0.2">
      <c r="A474" s="7">
        <v>1474</v>
      </c>
      <c r="B474" s="8" t="s">
        <v>34</v>
      </c>
      <c r="C474" s="8" t="s">
        <v>79</v>
      </c>
      <c r="D474" s="8" t="s">
        <v>42</v>
      </c>
      <c r="E474" s="9">
        <v>0.58333333333333337</v>
      </c>
      <c r="F474" s="9">
        <v>0.65277777777777779</v>
      </c>
      <c r="G474" s="8" t="s">
        <v>43</v>
      </c>
      <c r="H474" s="8" t="s">
        <v>43</v>
      </c>
      <c r="I474" s="8" t="s">
        <v>43</v>
      </c>
      <c r="J474" s="8" t="s">
        <v>43</v>
      </c>
      <c r="K474" s="8" t="s">
        <v>43</v>
      </c>
      <c r="L474" s="8" t="s">
        <v>43</v>
      </c>
      <c r="M474" s="8"/>
      <c r="N474" s="8" t="s">
        <v>43</v>
      </c>
      <c r="O474" s="8" t="s">
        <v>43</v>
      </c>
      <c r="P474" s="8" t="s">
        <v>43</v>
      </c>
      <c r="Q474" s="8" t="s">
        <v>43</v>
      </c>
      <c r="R474" s="8" t="s">
        <v>43</v>
      </c>
      <c r="S474" s="8" t="s">
        <v>43</v>
      </c>
      <c r="T474" s="8"/>
      <c r="U474" s="8" t="s">
        <v>43</v>
      </c>
      <c r="V474" s="8" t="s">
        <v>43</v>
      </c>
      <c r="W474" s="8" t="s">
        <v>43</v>
      </c>
      <c r="X474" s="8" t="s">
        <v>43</v>
      </c>
      <c r="Y474" s="8" t="s">
        <v>43</v>
      </c>
      <c r="Z474" s="8" t="s">
        <v>43</v>
      </c>
      <c r="AA474" s="8"/>
      <c r="AB474" s="8" t="s">
        <v>43</v>
      </c>
      <c r="AC474" s="8" t="s">
        <v>43</v>
      </c>
      <c r="AD474" s="8" t="s">
        <v>43</v>
      </c>
      <c r="AE474" s="8" t="s">
        <v>43</v>
      </c>
      <c r="AF474" s="8" t="s">
        <v>43</v>
      </c>
      <c r="AG474" s="8" t="s">
        <v>43</v>
      </c>
      <c r="AH474" s="8"/>
      <c r="AI474" s="8" t="s">
        <v>43</v>
      </c>
      <c r="AJ474" s="8" t="s">
        <v>43</v>
      </c>
      <c r="AK474" s="8"/>
      <c r="AL474" s="8">
        <v>100</v>
      </c>
      <c r="AM474" s="8">
        <v>554</v>
      </c>
      <c r="AN474" s="8">
        <v>45</v>
      </c>
      <c r="AO474" s="10">
        <f t="shared" si="14"/>
        <v>1.3541666666666667</v>
      </c>
      <c r="AR474" s="8" t="str">
        <f t="shared" si="15"/>
        <v>1474ATLCLE1400</v>
      </c>
      <c r="AS474" s="8">
        <f>VLOOKUP(AR474,[1]DATA!AR:AS,2,0)</f>
        <v>5</v>
      </c>
    </row>
    <row r="475" spans="1:45" ht="15" customHeight="1" x14ac:dyDescent="0.2">
      <c r="A475" s="7">
        <v>958</v>
      </c>
      <c r="B475" s="7" t="s">
        <v>79</v>
      </c>
      <c r="C475" s="7" t="s">
        <v>34</v>
      </c>
      <c r="D475" s="8" t="s">
        <v>42</v>
      </c>
      <c r="E475" s="9">
        <v>0.59375</v>
      </c>
      <c r="F475" s="9">
        <v>0.66875000000000007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 t="s">
        <v>43</v>
      </c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>
        <v>108</v>
      </c>
      <c r="AM475" s="8">
        <v>554</v>
      </c>
      <c r="AN475" s="11">
        <v>45</v>
      </c>
      <c r="AO475" s="10">
        <f t="shared" si="14"/>
        <v>1.3645833333333335</v>
      </c>
      <c r="AR475" s="8" t="str">
        <f t="shared" si="15"/>
        <v>0958CLEATL1415</v>
      </c>
      <c r="AS475" s="8">
        <f>VLOOKUP(AR475,[1]DATA!AR:AS,2,0)</f>
        <v>5</v>
      </c>
    </row>
    <row r="476" spans="1:45" ht="15" customHeight="1" x14ac:dyDescent="0.2">
      <c r="A476" s="7">
        <v>1799</v>
      </c>
      <c r="B476" s="7" t="s">
        <v>45</v>
      </c>
      <c r="C476" s="7" t="s">
        <v>34</v>
      </c>
      <c r="D476" s="8" t="s">
        <v>42</v>
      </c>
      <c r="E476" s="9">
        <v>0.59861111111111109</v>
      </c>
      <c r="F476" s="9">
        <v>0.64583333333333337</v>
      </c>
      <c r="G476" s="8"/>
      <c r="H476" s="8"/>
      <c r="I476" s="8" t="s">
        <v>43</v>
      </c>
      <c r="J476" s="8" t="s">
        <v>43</v>
      </c>
      <c r="K476" s="8" t="s">
        <v>43</v>
      </c>
      <c r="L476" s="8" t="s">
        <v>43</v>
      </c>
      <c r="M476" s="8"/>
      <c r="N476" s="8" t="s">
        <v>43</v>
      </c>
      <c r="O476" s="8" t="s">
        <v>43</v>
      </c>
      <c r="P476" s="8" t="s">
        <v>43</v>
      </c>
      <c r="Q476" s="8" t="s">
        <v>43</v>
      </c>
      <c r="R476" s="8" t="s">
        <v>43</v>
      </c>
      <c r="S476" s="8" t="s">
        <v>43</v>
      </c>
      <c r="T476" s="8"/>
      <c r="U476" s="8" t="s">
        <v>43</v>
      </c>
      <c r="V476" s="8" t="s">
        <v>43</v>
      </c>
      <c r="W476" s="8" t="s">
        <v>43</v>
      </c>
      <c r="X476" s="8" t="s">
        <v>43</v>
      </c>
      <c r="Y476" s="8" t="s">
        <v>43</v>
      </c>
      <c r="Z476" s="8" t="s">
        <v>43</v>
      </c>
      <c r="AA476" s="8"/>
      <c r="AB476" s="8" t="s">
        <v>43</v>
      </c>
      <c r="AC476" s="8" t="s">
        <v>43</v>
      </c>
      <c r="AD476" s="8" t="s">
        <v>43</v>
      </c>
      <c r="AE476" s="8" t="s">
        <v>43</v>
      </c>
      <c r="AF476" s="8" t="s">
        <v>43</v>
      </c>
      <c r="AG476" s="8" t="s">
        <v>43</v>
      </c>
      <c r="AH476" s="8"/>
      <c r="AI476" s="8" t="s">
        <v>43</v>
      </c>
      <c r="AJ476" s="8" t="s">
        <v>43</v>
      </c>
      <c r="AK476" s="8"/>
      <c r="AL476" s="8">
        <v>68</v>
      </c>
      <c r="AM476" s="8">
        <v>214</v>
      </c>
      <c r="AN476" s="14">
        <v>45</v>
      </c>
      <c r="AO476" s="10">
        <f t="shared" si="14"/>
        <v>1.3694444444444445</v>
      </c>
      <c r="AQ476" s="8" t="s">
        <v>81</v>
      </c>
      <c r="AR476" s="8" t="str">
        <f t="shared" si="15"/>
        <v>1799BNAATL1422</v>
      </c>
      <c r="AS476" s="8">
        <f>VLOOKUP(AR476,[1]DATA!AR:AS,2,0)</f>
        <v>4</v>
      </c>
    </row>
    <row r="477" spans="1:45" ht="15" customHeight="1" x14ac:dyDescent="0.2">
      <c r="A477" s="7">
        <v>1069</v>
      </c>
      <c r="B477" s="8" t="s">
        <v>78</v>
      </c>
      <c r="C477" s="8" t="s">
        <v>34</v>
      </c>
      <c r="D477" s="8" t="s">
        <v>37</v>
      </c>
      <c r="E477" s="9">
        <v>0.59930555555555554</v>
      </c>
      <c r="F477" s="9">
        <v>0.66180555555555554</v>
      </c>
      <c r="G477" s="8" t="s">
        <v>43</v>
      </c>
      <c r="H477" s="8" t="s">
        <v>43</v>
      </c>
      <c r="I477" s="8" t="s">
        <v>43</v>
      </c>
      <c r="J477" s="8" t="s">
        <v>43</v>
      </c>
      <c r="K477" s="8" t="s">
        <v>43</v>
      </c>
      <c r="L477" s="8" t="s">
        <v>43</v>
      </c>
      <c r="M477" s="8"/>
      <c r="N477" s="8" t="s">
        <v>43</v>
      </c>
      <c r="O477" s="8" t="s">
        <v>43</v>
      </c>
      <c r="P477" s="8" t="s">
        <v>43</v>
      </c>
      <c r="Q477" s="8" t="s">
        <v>43</v>
      </c>
      <c r="R477" s="8" t="s">
        <v>43</v>
      </c>
      <c r="S477" s="8" t="s">
        <v>43</v>
      </c>
      <c r="T477" s="8"/>
      <c r="U477" s="8" t="s">
        <v>43</v>
      </c>
      <c r="V477" s="8">
        <v>9</v>
      </c>
      <c r="W477" s="8">
        <v>9</v>
      </c>
      <c r="X477" s="8">
        <v>9</v>
      </c>
      <c r="Y477" s="8">
        <v>9</v>
      </c>
      <c r="Z477" s="8">
        <v>9</v>
      </c>
      <c r="AA477" s="8"/>
      <c r="AB477" s="8" t="s">
        <v>43</v>
      </c>
      <c r="AC477" s="8">
        <v>9</v>
      </c>
      <c r="AD477" s="8">
        <v>9</v>
      </c>
      <c r="AE477" s="8">
        <v>9</v>
      </c>
      <c r="AF477" s="8">
        <v>9</v>
      </c>
      <c r="AG477" s="8">
        <v>9</v>
      </c>
      <c r="AH477" s="8"/>
      <c r="AI477" s="8" t="s">
        <v>43</v>
      </c>
      <c r="AJ477" s="8">
        <v>9</v>
      </c>
      <c r="AK477" s="8"/>
      <c r="AL477" s="8">
        <v>90</v>
      </c>
      <c r="AM477" s="8">
        <v>446</v>
      </c>
      <c r="AN477" s="8">
        <v>45</v>
      </c>
      <c r="AO477" s="10">
        <f t="shared" si="14"/>
        <v>1.370138888888889</v>
      </c>
      <c r="AR477" s="8" t="str">
        <f t="shared" si="15"/>
        <v>1069CMHATL1423</v>
      </c>
      <c r="AS477" s="8">
        <f>VLOOKUP(AR477,[1]DATA!AR:AS,2,0)</f>
        <v>5</v>
      </c>
    </row>
    <row r="478" spans="1:45" ht="15" customHeight="1" x14ac:dyDescent="0.2">
      <c r="A478" s="7">
        <v>2939</v>
      </c>
      <c r="B478" s="7" t="s">
        <v>45</v>
      </c>
      <c r="C478" s="7" t="s">
        <v>34</v>
      </c>
      <c r="D478" s="8" t="s">
        <v>42</v>
      </c>
      <c r="E478" s="9">
        <v>0.6</v>
      </c>
      <c r="F478" s="9">
        <v>0.64652777777777781</v>
      </c>
      <c r="G478" s="8" t="s">
        <v>43</v>
      </c>
      <c r="H478" s="8" t="s">
        <v>43</v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>
        <v>67</v>
      </c>
      <c r="AM478" s="8">
        <v>214</v>
      </c>
      <c r="AN478" s="11">
        <v>45</v>
      </c>
      <c r="AO478" s="10">
        <f t="shared" si="14"/>
        <v>1.3708333333333333</v>
      </c>
      <c r="AQ478" s="8" t="s">
        <v>81</v>
      </c>
      <c r="AR478" s="8" t="str">
        <f t="shared" si="15"/>
        <v>2939BNAATL1424</v>
      </c>
      <c r="AS478" s="8">
        <f>VLOOKUP(AR478,[1]DATA!AR:AS,2,0)</f>
        <v>4</v>
      </c>
    </row>
    <row r="479" spans="1:45" ht="15" customHeight="1" x14ac:dyDescent="0.2">
      <c r="A479" s="7">
        <v>689</v>
      </c>
      <c r="B479" s="7" t="s">
        <v>34</v>
      </c>
      <c r="C479" s="7" t="s">
        <v>83</v>
      </c>
      <c r="D479" s="8">
        <v>717</v>
      </c>
      <c r="E479" s="9">
        <v>0.60069444444444442</v>
      </c>
      <c r="F479" s="9">
        <v>0.66666666666666663</v>
      </c>
      <c r="G479" s="8"/>
      <c r="H479" s="8"/>
      <c r="I479" s="8"/>
      <c r="J479" s="8"/>
      <c r="K479" s="8"/>
      <c r="L479" s="8"/>
      <c r="M479" s="8" t="s">
        <v>22</v>
      </c>
      <c r="N479" s="8"/>
      <c r="O479" s="8"/>
      <c r="P479" s="8"/>
      <c r="Q479" s="8"/>
      <c r="R479" s="8"/>
      <c r="S479" s="8"/>
      <c r="T479" s="8" t="s">
        <v>22</v>
      </c>
      <c r="U479" s="8"/>
      <c r="V479" s="8"/>
      <c r="W479" s="8"/>
      <c r="X479" s="8"/>
      <c r="Y479" s="8"/>
      <c r="Z479" s="8"/>
      <c r="AA479" s="8" t="s">
        <v>22</v>
      </c>
      <c r="AB479" s="8"/>
      <c r="AC479" s="8"/>
      <c r="AD479" s="8"/>
      <c r="AE479" s="8"/>
      <c r="AF479" s="8"/>
      <c r="AG479" s="8"/>
      <c r="AH479" s="8" t="s">
        <v>22</v>
      </c>
      <c r="AI479" s="8"/>
      <c r="AJ479" s="8"/>
      <c r="AK479" s="8"/>
      <c r="AL479" s="8">
        <v>95</v>
      </c>
      <c r="AM479" s="8">
        <v>528</v>
      </c>
      <c r="AN479" s="8">
        <v>45</v>
      </c>
      <c r="AO479" s="10">
        <f t="shared" si="14"/>
        <v>1.3715277777777777</v>
      </c>
      <c r="AR479" s="8" t="str">
        <f t="shared" si="15"/>
        <v>0689ATLCAK1425</v>
      </c>
      <c r="AS479" s="8">
        <f>VLOOKUP(AR479,[1]DATA!AR:AS,2,0)</f>
        <v>5</v>
      </c>
    </row>
    <row r="480" spans="1:45" ht="15" customHeight="1" x14ac:dyDescent="0.2">
      <c r="A480" s="7">
        <v>1276</v>
      </c>
      <c r="B480" s="8" t="s">
        <v>34</v>
      </c>
      <c r="C480" s="8" t="s">
        <v>78</v>
      </c>
      <c r="D480" s="8" t="s">
        <v>37</v>
      </c>
      <c r="E480" s="9">
        <v>0.60069444444444442</v>
      </c>
      <c r="F480" s="9">
        <v>0.66597222222222219</v>
      </c>
      <c r="G480" s="8" t="s">
        <v>43</v>
      </c>
      <c r="H480" s="8" t="s">
        <v>43</v>
      </c>
      <c r="I480" s="8">
        <v>9</v>
      </c>
      <c r="J480" s="8">
        <v>9</v>
      </c>
      <c r="K480" s="8" t="s">
        <v>43</v>
      </c>
      <c r="L480" s="8" t="s">
        <v>43</v>
      </c>
      <c r="M480" s="8"/>
      <c r="N480" s="8">
        <v>9</v>
      </c>
      <c r="O480" s="8">
        <v>9</v>
      </c>
      <c r="P480" s="8">
        <v>9</v>
      </c>
      <c r="Q480" s="8">
        <v>9</v>
      </c>
      <c r="R480" s="8">
        <v>9</v>
      </c>
      <c r="S480" s="8">
        <v>9</v>
      </c>
      <c r="T480" s="8"/>
      <c r="U480" s="8">
        <v>9</v>
      </c>
      <c r="V480" s="8">
        <v>9</v>
      </c>
      <c r="W480" s="8">
        <v>9</v>
      </c>
      <c r="X480" s="8">
        <v>9</v>
      </c>
      <c r="Y480" s="8">
        <v>9</v>
      </c>
      <c r="Z480" s="8">
        <v>9</v>
      </c>
      <c r="AA480" s="8"/>
      <c r="AB480" s="8">
        <v>9</v>
      </c>
      <c r="AC480" s="8">
        <v>9</v>
      </c>
      <c r="AD480" s="8">
        <v>9</v>
      </c>
      <c r="AE480" s="8">
        <v>9</v>
      </c>
      <c r="AF480" s="8">
        <v>9</v>
      </c>
      <c r="AG480" s="8">
        <v>9</v>
      </c>
      <c r="AH480" s="8"/>
      <c r="AI480" s="8">
        <v>9</v>
      </c>
      <c r="AJ480" s="8">
        <v>9</v>
      </c>
      <c r="AK480" s="8"/>
      <c r="AL480" s="8">
        <v>94</v>
      </c>
      <c r="AM480" s="8">
        <v>446</v>
      </c>
      <c r="AN480" s="8">
        <v>45</v>
      </c>
      <c r="AO480" s="10">
        <f t="shared" si="14"/>
        <v>1.3715277777777777</v>
      </c>
      <c r="AR480" s="8" t="str">
        <f t="shared" si="15"/>
        <v>1276ATLCMH1425</v>
      </c>
      <c r="AS480" s="8">
        <f>VLOOKUP(AR480,[1]DATA!AR:AS,2,0)</f>
        <v>5</v>
      </c>
    </row>
    <row r="481" spans="1:45" ht="15" customHeight="1" x14ac:dyDescent="0.2">
      <c r="A481" s="7">
        <v>806</v>
      </c>
      <c r="B481" s="7" t="s">
        <v>34</v>
      </c>
      <c r="C481" s="7" t="s">
        <v>80</v>
      </c>
      <c r="D481" s="8" t="s">
        <v>82</v>
      </c>
      <c r="E481" s="9">
        <v>0.60347222222222219</v>
      </c>
      <c r="F481" s="9">
        <v>0.66388888888888886</v>
      </c>
      <c r="G481" s="8"/>
      <c r="H481" s="8"/>
      <c r="I481" s="8"/>
      <c r="J481" s="8"/>
      <c r="K481" s="8"/>
      <c r="L481" s="8"/>
      <c r="M481" s="8">
        <v>3</v>
      </c>
      <c r="N481" s="8"/>
      <c r="O481" s="8"/>
      <c r="P481" s="8"/>
      <c r="Q481" s="8"/>
      <c r="R481" s="8"/>
      <c r="S481" s="8"/>
      <c r="T481" s="8">
        <v>3</v>
      </c>
      <c r="U481" s="8"/>
      <c r="V481" s="8"/>
      <c r="W481" s="8"/>
      <c r="X481" s="8"/>
      <c r="Y481" s="8"/>
      <c r="Z481" s="8"/>
      <c r="AA481" s="8">
        <v>3</v>
      </c>
      <c r="AB481" s="8"/>
      <c r="AC481" s="8"/>
      <c r="AD481" s="8"/>
      <c r="AE481" s="8"/>
      <c r="AF481" s="8"/>
      <c r="AG481" s="8"/>
      <c r="AH481" s="8">
        <v>3</v>
      </c>
      <c r="AI481" s="8"/>
      <c r="AJ481" s="8"/>
      <c r="AK481" s="8"/>
      <c r="AL481" s="8">
        <v>87</v>
      </c>
      <c r="AM481" s="8">
        <v>373</v>
      </c>
      <c r="AN481" s="11">
        <v>45</v>
      </c>
      <c r="AO481" s="10">
        <f t="shared" si="14"/>
        <v>1.3743055555555554</v>
      </c>
      <c r="AR481" s="8" t="str">
        <f t="shared" si="15"/>
        <v>0806ATLCVG1429</v>
      </c>
      <c r="AS481" s="8">
        <f>VLOOKUP(AR481,[1]DATA!AR:AS,2,0)</f>
        <v>4</v>
      </c>
    </row>
    <row r="482" spans="1:45" ht="15" customHeight="1" x14ac:dyDescent="0.2">
      <c r="A482" s="7">
        <v>2232</v>
      </c>
      <c r="B482" s="8" t="s">
        <v>79</v>
      </c>
      <c r="C482" s="8" t="s">
        <v>34</v>
      </c>
      <c r="D482" s="8" t="s">
        <v>42</v>
      </c>
      <c r="E482" s="9">
        <v>0.6166666666666667</v>
      </c>
      <c r="F482" s="9">
        <v>0.69027777777777777</v>
      </c>
      <c r="G482" s="8" t="s">
        <v>43</v>
      </c>
      <c r="H482" s="8" t="s">
        <v>43</v>
      </c>
      <c r="I482" s="8" t="s">
        <v>43</v>
      </c>
      <c r="J482" s="8" t="s">
        <v>43</v>
      </c>
      <c r="K482" s="8" t="s">
        <v>43</v>
      </c>
      <c r="L482" s="8" t="s">
        <v>43</v>
      </c>
      <c r="M482" s="8" t="s">
        <v>43</v>
      </c>
      <c r="N482" s="8" t="s">
        <v>43</v>
      </c>
      <c r="O482" s="8" t="s">
        <v>43</v>
      </c>
      <c r="P482" s="8" t="s">
        <v>43</v>
      </c>
      <c r="Q482" s="8" t="s">
        <v>43</v>
      </c>
      <c r="R482" s="8" t="s">
        <v>43</v>
      </c>
      <c r="S482" s="8" t="s">
        <v>43</v>
      </c>
      <c r="T482" s="8" t="s">
        <v>43</v>
      </c>
      <c r="U482" s="8" t="s">
        <v>43</v>
      </c>
      <c r="V482" s="8" t="s">
        <v>43</v>
      </c>
      <c r="W482" s="8" t="s">
        <v>43</v>
      </c>
      <c r="X482" s="8" t="s">
        <v>43</v>
      </c>
      <c r="Y482" s="8" t="s">
        <v>43</v>
      </c>
      <c r="Z482" s="8" t="s">
        <v>43</v>
      </c>
      <c r="AA482" s="8"/>
      <c r="AB482" s="8" t="s">
        <v>43</v>
      </c>
      <c r="AC482" s="8" t="s">
        <v>43</v>
      </c>
      <c r="AD482" s="8" t="s">
        <v>43</v>
      </c>
      <c r="AE482" s="8" t="s">
        <v>43</v>
      </c>
      <c r="AF482" s="8" t="s">
        <v>43</v>
      </c>
      <c r="AG482" s="8" t="s">
        <v>43</v>
      </c>
      <c r="AH482" s="8" t="s">
        <v>43</v>
      </c>
      <c r="AI482" s="8" t="s">
        <v>43</v>
      </c>
      <c r="AJ482" s="8" t="s">
        <v>43</v>
      </c>
      <c r="AK482" s="8"/>
      <c r="AL482" s="8">
        <v>106</v>
      </c>
      <c r="AM482" s="8">
        <v>554</v>
      </c>
      <c r="AN482" s="8">
        <v>45</v>
      </c>
      <c r="AO482" s="10">
        <f t="shared" si="14"/>
        <v>1.3875000000000002</v>
      </c>
      <c r="AR482" s="8" t="str">
        <f t="shared" si="15"/>
        <v>2232CLEATL1448</v>
      </c>
      <c r="AS482" s="8">
        <f>VLOOKUP(AR482,[1]DATA!AR:AS,2,0)</f>
        <v>5</v>
      </c>
    </row>
    <row r="483" spans="1:45" ht="15" customHeight="1" x14ac:dyDescent="0.2">
      <c r="A483" s="7">
        <v>1323</v>
      </c>
      <c r="B483" s="8" t="s">
        <v>80</v>
      </c>
      <c r="C483" s="8" t="s">
        <v>34</v>
      </c>
      <c r="D483" s="8" t="s">
        <v>42</v>
      </c>
      <c r="E483" s="9">
        <v>0.62777777777777777</v>
      </c>
      <c r="F483" s="9">
        <v>0.69097222222222221</v>
      </c>
      <c r="G483" s="8"/>
      <c r="H483" s="8"/>
      <c r="I483" s="8"/>
      <c r="J483" s="8"/>
      <c r="K483" s="8"/>
      <c r="L483" s="8"/>
      <c r="M483" s="8" t="s">
        <v>43</v>
      </c>
      <c r="N483" s="8"/>
      <c r="O483" s="8"/>
      <c r="P483" s="8"/>
      <c r="Q483" s="8"/>
      <c r="R483" s="8"/>
      <c r="S483" s="8"/>
      <c r="T483" s="8" t="s">
        <v>43</v>
      </c>
      <c r="U483" s="8"/>
      <c r="V483" s="8"/>
      <c r="W483" s="8"/>
      <c r="X483" s="8"/>
      <c r="Y483" s="8"/>
      <c r="Z483" s="8"/>
      <c r="AA483" s="8" t="s">
        <v>43</v>
      </c>
      <c r="AB483" s="8"/>
      <c r="AC483" s="8"/>
      <c r="AD483" s="8"/>
      <c r="AE483" s="8"/>
      <c r="AF483" s="8"/>
      <c r="AG483" s="8"/>
      <c r="AH483" s="8" t="s">
        <v>43</v>
      </c>
      <c r="AI483" s="8"/>
      <c r="AJ483" s="8"/>
      <c r="AK483" s="8"/>
      <c r="AL483" s="8">
        <v>91</v>
      </c>
      <c r="AM483" s="8">
        <v>373</v>
      </c>
      <c r="AN483" s="8">
        <v>45</v>
      </c>
      <c r="AO483" s="10">
        <f t="shared" si="14"/>
        <v>1.3986111111111112</v>
      </c>
      <c r="AP483"/>
      <c r="AR483" s="8" t="str">
        <f t="shared" si="15"/>
        <v>1323CVGATL1504</v>
      </c>
      <c r="AS483" s="8">
        <f>VLOOKUP(AR483,[1]DATA!AR:AS,2,0)</f>
        <v>4</v>
      </c>
    </row>
    <row r="484" spans="1:45" ht="15" customHeight="1" x14ac:dyDescent="0.2">
      <c r="A484" s="7">
        <v>2066</v>
      </c>
      <c r="B484" s="8" t="s">
        <v>34</v>
      </c>
      <c r="C484" s="8" t="s">
        <v>45</v>
      </c>
      <c r="D484" s="8" t="s">
        <v>42</v>
      </c>
      <c r="E484" s="9">
        <v>0.63194444444444442</v>
      </c>
      <c r="F484" s="9">
        <v>0.67499999999999993</v>
      </c>
      <c r="G484" s="8" t="s">
        <v>43</v>
      </c>
      <c r="H484" s="8" t="s">
        <v>43</v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>
        <v>62</v>
      </c>
      <c r="AM484" s="8">
        <v>214</v>
      </c>
      <c r="AN484" s="8">
        <v>45</v>
      </c>
      <c r="AO484" s="10">
        <f t="shared" si="14"/>
        <v>1.4027777777777777</v>
      </c>
      <c r="AP484"/>
      <c r="AR484" s="8" t="str">
        <f t="shared" si="15"/>
        <v>2066ATLBNA1510</v>
      </c>
      <c r="AS484" s="8">
        <f>VLOOKUP(AR484,[1]DATA!AR:AS,2,0)</f>
        <v>4</v>
      </c>
    </row>
    <row r="485" spans="1:45" ht="15" customHeight="1" x14ac:dyDescent="0.2">
      <c r="A485" s="7">
        <v>1412</v>
      </c>
      <c r="B485" s="8" t="s">
        <v>34</v>
      </c>
      <c r="C485" s="8" t="s">
        <v>45</v>
      </c>
      <c r="D485" s="8" t="s">
        <v>42</v>
      </c>
      <c r="E485" s="9">
        <v>0.63541666666666663</v>
      </c>
      <c r="F485" s="9">
        <v>0.67847222222222225</v>
      </c>
      <c r="G485" s="8"/>
      <c r="H485" s="8"/>
      <c r="I485" s="8" t="s">
        <v>43</v>
      </c>
      <c r="J485" s="8" t="s">
        <v>43</v>
      </c>
      <c r="K485" s="8" t="s">
        <v>43</v>
      </c>
      <c r="L485" s="8" t="s">
        <v>22</v>
      </c>
      <c r="M485" s="8" t="s">
        <v>22</v>
      </c>
      <c r="N485" s="8" t="s">
        <v>43</v>
      </c>
      <c r="O485" s="8" t="s">
        <v>43</v>
      </c>
      <c r="P485" s="8" t="s">
        <v>43</v>
      </c>
      <c r="Q485" s="8" t="s">
        <v>43</v>
      </c>
      <c r="R485" s="8" t="s">
        <v>43</v>
      </c>
      <c r="S485" s="8" t="s">
        <v>43</v>
      </c>
      <c r="T485" s="8" t="s">
        <v>22</v>
      </c>
      <c r="U485" s="8" t="s">
        <v>43</v>
      </c>
      <c r="V485" s="8" t="s">
        <v>43</v>
      </c>
      <c r="W485" s="8" t="s">
        <v>43</v>
      </c>
      <c r="X485" s="8" t="s">
        <v>43</v>
      </c>
      <c r="Y485" s="8" t="s">
        <v>43</v>
      </c>
      <c r="Z485" s="8" t="s">
        <v>43</v>
      </c>
      <c r="AA485" s="8" t="s">
        <v>22</v>
      </c>
      <c r="AB485" s="8" t="s">
        <v>43</v>
      </c>
      <c r="AC485" s="8" t="s">
        <v>43</v>
      </c>
      <c r="AD485" s="8" t="s">
        <v>43</v>
      </c>
      <c r="AE485" s="8" t="s">
        <v>43</v>
      </c>
      <c r="AF485" s="8" t="s">
        <v>43</v>
      </c>
      <c r="AG485" s="8" t="s">
        <v>43</v>
      </c>
      <c r="AH485" s="8" t="s">
        <v>22</v>
      </c>
      <c r="AI485" s="8" t="s">
        <v>43</v>
      </c>
      <c r="AJ485" s="8" t="s">
        <v>43</v>
      </c>
      <c r="AK485" s="8"/>
      <c r="AL485" s="8">
        <v>62</v>
      </c>
      <c r="AM485" s="8">
        <v>214</v>
      </c>
      <c r="AN485" s="8">
        <v>45</v>
      </c>
      <c r="AO485" s="10">
        <f t="shared" si="14"/>
        <v>1.40625</v>
      </c>
      <c r="AP485"/>
      <c r="AR485" s="8" t="str">
        <f t="shared" si="15"/>
        <v>1412ATLBNA1515</v>
      </c>
      <c r="AS485" s="8">
        <f>VLOOKUP(AR485,[1]DATA!AR:AS,2,0)</f>
        <v>4</v>
      </c>
    </row>
    <row r="486" spans="1:45" ht="15" customHeight="1" x14ac:dyDescent="0.2">
      <c r="A486" s="7">
        <v>808</v>
      </c>
      <c r="B486" s="8" t="s">
        <v>78</v>
      </c>
      <c r="C486" s="8" t="s">
        <v>34</v>
      </c>
      <c r="D486" s="8" t="s">
        <v>37</v>
      </c>
      <c r="E486" s="9">
        <v>0.63541666666666663</v>
      </c>
      <c r="F486" s="9">
        <v>0.70624999999999993</v>
      </c>
      <c r="G486" s="8"/>
      <c r="H486" s="8"/>
      <c r="I486" s="8"/>
      <c r="J486" s="8"/>
      <c r="K486" s="8"/>
      <c r="L486" s="8"/>
      <c r="M486" s="8">
        <v>9</v>
      </c>
      <c r="N486" s="8"/>
      <c r="O486" s="8"/>
      <c r="P486" s="8"/>
      <c r="Q486" s="8"/>
      <c r="R486" s="8"/>
      <c r="S486" s="8"/>
      <c r="T486" s="8">
        <v>9</v>
      </c>
      <c r="U486" s="8"/>
      <c r="V486" s="8"/>
      <c r="W486" s="8"/>
      <c r="X486" s="8"/>
      <c r="Y486" s="8"/>
      <c r="Z486" s="8"/>
      <c r="AA486" s="8">
        <v>9</v>
      </c>
      <c r="AB486" s="8"/>
      <c r="AC486" s="8"/>
      <c r="AD486" s="8"/>
      <c r="AE486" s="8"/>
      <c r="AF486" s="8"/>
      <c r="AG486" s="8"/>
      <c r="AH486" s="8">
        <v>9</v>
      </c>
      <c r="AI486" s="8"/>
      <c r="AJ486" s="8"/>
      <c r="AK486" s="8"/>
      <c r="AL486" s="8">
        <v>102</v>
      </c>
      <c r="AM486" s="8">
        <v>446</v>
      </c>
      <c r="AN486" s="8">
        <v>45</v>
      </c>
      <c r="AO486" s="10">
        <f t="shared" si="14"/>
        <v>1.40625</v>
      </c>
      <c r="AP486"/>
      <c r="AR486" s="8" t="str">
        <f t="shared" si="15"/>
        <v>0808CMHATL1515</v>
      </c>
      <c r="AS486" s="8">
        <f>VLOOKUP(AR486,[1]DATA!AR:AS,2,0)</f>
        <v>5</v>
      </c>
    </row>
    <row r="487" spans="1:45" ht="15" customHeight="1" x14ac:dyDescent="0.2">
      <c r="A487" s="7">
        <v>2118</v>
      </c>
      <c r="B487" s="8" t="s">
        <v>80</v>
      </c>
      <c r="C487" s="8" t="s">
        <v>34</v>
      </c>
      <c r="D487" s="8" t="s">
        <v>42</v>
      </c>
      <c r="E487" s="9">
        <v>0.63888888888888895</v>
      </c>
      <c r="F487" s="9">
        <v>0.70486111111111116</v>
      </c>
      <c r="G487" s="8" t="s">
        <v>43</v>
      </c>
      <c r="H487" s="8" t="s">
        <v>43</v>
      </c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>
        <v>95</v>
      </c>
      <c r="AM487" s="8">
        <v>373</v>
      </c>
      <c r="AN487" s="8">
        <v>45</v>
      </c>
      <c r="AO487" s="10">
        <f t="shared" si="14"/>
        <v>1.4097222222222223</v>
      </c>
      <c r="AP487"/>
      <c r="AR487" s="8" t="str">
        <f t="shared" si="15"/>
        <v>2118CVGATL1520</v>
      </c>
      <c r="AS487" s="8">
        <f>VLOOKUP(AR487,[1]DATA!AR:AS,2,0)</f>
        <v>4</v>
      </c>
    </row>
    <row r="488" spans="1:45" ht="15" customHeight="1" x14ac:dyDescent="0.2">
      <c r="A488" s="7">
        <v>1066</v>
      </c>
      <c r="B488" s="8" t="s">
        <v>45</v>
      </c>
      <c r="C488" s="8" t="s">
        <v>34</v>
      </c>
      <c r="D488" s="8" t="s">
        <v>42</v>
      </c>
      <c r="E488" s="9">
        <v>0.65625</v>
      </c>
      <c r="F488" s="9">
        <v>0.69861111111111107</v>
      </c>
      <c r="G488" s="8" t="s">
        <v>43</v>
      </c>
      <c r="H488" s="8" t="s">
        <v>43</v>
      </c>
      <c r="I488" s="8" t="s">
        <v>43</v>
      </c>
      <c r="J488" s="8" t="s">
        <v>43</v>
      </c>
      <c r="K488" s="8" t="s">
        <v>43</v>
      </c>
      <c r="L488" s="8" t="s">
        <v>43</v>
      </c>
      <c r="M488" s="8" t="s">
        <v>22</v>
      </c>
      <c r="N488" s="8" t="s">
        <v>43</v>
      </c>
      <c r="O488" s="8" t="s">
        <v>43</v>
      </c>
      <c r="P488" s="8" t="s">
        <v>43</v>
      </c>
      <c r="Q488" s="8" t="s">
        <v>43</v>
      </c>
      <c r="R488" s="8" t="s">
        <v>43</v>
      </c>
      <c r="S488" s="8" t="s">
        <v>43</v>
      </c>
      <c r="T488" s="8" t="s">
        <v>43</v>
      </c>
      <c r="U488" s="8" t="s">
        <v>43</v>
      </c>
      <c r="V488" s="8" t="s">
        <v>43</v>
      </c>
      <c r="W488" s="8" t="s">
        <v>43</v>
      </c>
      <c r="X488" s="8" t="s">
        <v>43</v>
      </c>
      <c r="Y488" s="8" t="s">
        <v>43</v>
      </c>
      <c r="Z488" s="8" t="s">
        <v>43</v>
      </c>
      <c r="AA488" s="8" t="s">
        <v>22</v>
      </c>
      <c r="AB488" s="8" t="s">
        <v>43</v>
      </c>
      <c r="AC488" s="8" t="s">
        <v>43</v>
      </c>
      <c r="AD488" s="8" t="s">
        <v>43</v>
      </c>
      <c r="AE488" s="8" t="s">
        <v>43</v>
      </c>
      <c r="AF488" s="8" t="s">
        <v>43</v>
      </c>
      <c r="AG488" s="8" t="s">
        <v>43</v>
      </c>
      <c r="AH488" s="8" t="s">
        <v>22</v>
      </c>
      <c r="AI488" s="8" t="s">
        <v>43</v>
      </c>
      <c r="AJ488" s="8" t="s">
        <v>43</v>
      </c>
      <c r="AK488" s="8"/>
      <c r="AL488" s="8">
        <v>61</v>
      </c>
      <c r="AM488" s="8">
        <v>214</v>
      </c>
      <c r="AN488" s="8">
        <v>45</v>
      </c>
      <c r="AO488" s="10">
        <f t="shared" si="14"/>
        <v>1.4270833333333335</v>
      </c>
      <c r="AP488"/>
      <c r="AR488" s="8" t="str">
        <f t="shared" si="15"/>
        <v>1066BNAATL1545</v>
      </c>
      <c r="AS488" s="8">
        <f>VLOOKUP(AR488,[1]DATA!AR:AS,2,0)</f>
        <v>4</v>
      </c>
    </row>
    <row r="489" spans="1:45" ht="15" customHeight="1" x14ac:dyDescent="0.2">
      <c r="A489" s="7">
        <v>890</v>
      </c>
      <c r="B489" s="7" t="s">
        <v>80</v>
      </c>
      <c r="C489" s="7" t="s">
        <v>34</v>
      </c>
      <c r="D489" s="8" t="s">
        <v>82</v>
      </c>
      <c r="E489" s="9">
        <v>0.66111111111111109</v>
      </c>
      <c r="F489" s="9">
        <v>0.72916666666666663</v>
      </c>
      <c r="G489" s="8"/>
      <c r="H489" s="8"/>
      <c r="I489" s="8">
        <v>3</v>
      </c>
      <c r="J489" s="8">
        <v>3</v>
      </c>
      <c r="K489" s="8">
        <v>3</v>
      </c>
      <c r="L489" s="8">
        <v>3</v>
      </c>
      <c r="M489" s="8"/>
      <c r="N489" s="8">
        <v>3</v>
      </c>
      <c r="O489" s="8">
        <v>3</v>
      </c>
      <c r="P489" s="8">
        <v>3</v>
      </c>
      <c r="Q489" s="8">
        <v>3</v>
      </c>
      <c r="R489" s="8">
        <v>3</v>
      </c>
      <c r="S489" s="8">
        <v>3</v>
      </c>
      <c r="T489" s="8"/>
      <c r="U489" s="8">
        <v>3</v>
      </c>
      <c r="V489" s="8">
        <v>3</v>
      </c>
      <c r="W489" s="8">
        <v>3</v>
      </c>
      <c r="X489" s="8">
        <v>3</v>
      </c>
      <c r="Y489" s="8">
        <v>3</v>
      </c>
      <c r="Z489" s="8">
        <v>3</v>
      </c>
      <c r="AA489" s="8"/>
      <c r="AB489" s="8">
        <v>3</v>
      </c>
      <c r="AC489" s="8">
        <v>3</v>
      </c>
      <c r="AD489" s="8">
        <v>3</v>
      </c>
      <c r="AE489" s="8">
        <v>3</v>
      </c>
      <c r="AF489" s="8">
        <v>3</v>
      </c>
      <c r="AG489" s="8">
        <v>3</v>
      </c>
      <c r="AH489" s="8"/>
      <c r="AI489" s="8">
        <v>3</v>
      </c>
      <c r="AJ489" s="8">
        <v>3</v>
      </c>
      <c r="AK489" s="8"/>
      <c r="AL489" s="8">
        <v>98</v>
      </c>
      <c r="AM489" s="8">
        <v>373</v>
      </c>
      <c r="AN489" s="11">
        <v>45</v>
      </c>
      <c r="AO489" s="10">
        <f t="shared" si="14"/>
        <v>1.4319444444444445</v>
      </c>
      <c r="AP489"/>
      <c r="AR489" s="8" t="str">
        <f t="shared" si="15"/>
        <v>0890CVGATL1552</v>
      </c>
      <c r="AS489" s="8">
        <f>VLOOKUP(AR489,[1]DATA!AR:AS,2,0)</f>
        <v>4</v>
      </c>
    </row>
    <row r="490" spans="1:45" ht="15" customHeight="1" x14ac:dyDescent="0.2">
      <c r="A490" s="7">
        <v>2287</v>
      </c>
      <c r="B490" s="8" t="s">
        <v>34</v>
      </c>
      <c r="C490" s="8" t="s">
        <v>80</v>
      </c>
      <c r="D490" s="8" t="s">
        <v>82</v>
      </c>
      <c r="E490" s="9">
        <v>0.6645833333333333</v>
      </c>
      <c r="F490" s="9">
        <v>0.72222222222222221</v>
      </c>
      <c r="G490" s="8">
        <v>3</v>
      </c>
      <c r="H490" s="8">
        <v>3</v>
      </c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>
        <v>83</v>
      </c>
      <c r="AM490" s="8">
        <v>373</v>
      </c>
      <c r="AN490" s="8">
        <v>45</v>
      </c>
      <c r="AO490" s="10">
        <f t="shared" si="14"/>
        <v>1.4354166666666668</v>
      </c>
      <c r="AP490"/>
      <c r="AR490" s="8" t="str">
        <f t="shared" si="15"/>
        <v>2287ATLCVG1557</v>
      </c>
      <c r="AS490" s="8">
        <f>VLOOKUP(AR490,[1]DATA!AR:AS,2,0)</f>
        <v>4</v>
      </c>
    </row>
    <row r="491" spans="1:45" ht="15" customHeight="1" x14ac:dyDescent="0.2">
      <c r="A491" s="7">
        <v>1190</v>
      </c>
      <c r="B491" s="7" t="s">
        <v>83</v>
      </c>
      <c r="C491" s="7" t="s">
        <v>34</v>
      </c>
      <c r="D491" s="8">
        <v>717</v>
      </c>
      <c r="E491" s="9">
        <v>0.66666666666666663</v>
      </c>
      <c r="F491" s="9">
        <v>0.73611111111111116</v>
      </c>
      <c r="G491" s="8" t="s">
        <v>22</v>
      </c>
      <c r="H491" s="8" t="s">
        <v>22</v>
      </c>
      <c r="I491" s="8" t="s">
        <v>22</v>
      </c>
      <c r="J491" s="8" t="s">
        <v>22</v>
      </c>
      <c r="K491" s="8" t="s">
        <v>22</v>
      </c>
      <c r="L491" s="8" t="s">
        <v>22</v>
      </c>
      <c r="M491" s="8"/>
      <c r="N491" s="8" t="s">
        <v>22</v>
      </c>
      <c r="O491" s="8" t="s">
        <v>22</v>
      </c>
      <c r="P491" s="8" t="s">
        <v>22</v>
      </c>
      <c r="Q491" s="8" t="s">
        <v>22</v>
      </c>
      <c r="R491" s="8" t="s">
        <v>22</v>
      </c>
      <c r="S491" s="8" t="s">
        <v>22</v>
      </c>
      <c r="T491" s="8"/>
      <c r="U491" s="8" t="s">
        <v>22</v>
      </c>
      <c r="V491" s="8" t="s">
        <v>22</v>
      </c>
      <c r="W491" s="8" t="s">
        <v>22</v>
      </c>
      <c r="X491" s="8" t="s">
        <v>22</v>
      </c>
      <c r="Y491" s="8" t="s">
        <v>22</v>
      </c>
      <c r="Z491" s="8" t="s">
        <v>22</v>
      </c>
      <c r="AA491" s="8"/>
      <c r="AB491" s="8" t="s">
        <v>22</v>
      </c>
      <c r="AC491" s="8" t="s">
        <v>22</v>
      </c>
      <c r="AD491" s="8" t="s">
        <v>22</v>
      </c>
      <c r="AE491" s="8" t="s">
        <v>22</v>
      </c>
      <c r="AF491" s="8" t="s">
        <v>22</v>
      </c>
      <c r="AG491" s="8" t="s">
        <v>22</v>
      </c>
      <c r="AH491" s="8"/>
      <c r="AI491" s="8" t="s">
        <v>22</v>
      </c>
      <c r="AJ491" s="8" t="s">
        <v>22</v>
      </c>
      <c r="AK491" s="8"/>
      <c r="AL491" s="8">
        <v>100</v>
      </c>
      <c r="AM491" s="8">
        <v>528</v>
      </c>
      <c r="AN491" s="8">
        <v>45</v>
      </c>
      <c r="AO491" s="10">
        <f t="shared" si="14"/>
        <v>1.4375</v>
      </c>
      <c r="AP491"/>
      <c r="AR491" s="8" t="str">
        <f t="shared" si="15"/>
        <v>1190CAKATL1600</v>
      </c>
      <c r="AS491" s="8">
        <f>VLOOKUP(AR491,[1]DATA!AR:AS,2,0)</f>
        <v>5</v>
      </c>
    </row>
    <row r="492" spans="1:45" ht="15" customHeight="1" x14ac:dyDescent="0.2">
      <c r="A492" s="7">
        <v>1193</v>
      </c>
      <c r="B492" s="8" t="s">
        <v>34</v>
      </c>
      <c r="C492" s="8" t="s">
        <v>78</v>
      </c>
      <c r="D492" s="8" t="s">
        <v>42</v>
      </c>
      <c r="E492" s="9">
        <v>0.67013888888888884</v>
      </c>
      <c r="F492" s="9">
        <v>0.73402777777777783</v>
      </c>
      <c r="G492" s="8" t="s">
        <v>43</v>
      </c>
      <c r="H492" s="8" t="s">
        <v>43</v>
      </c>
      <c r="I492" s="8">
        <v>9</v>
      </c>
      <c r="J492" s="8" t="s">
        <v>43</v>
      </c>
      <c r="K492" s="8" t="s">
        <v>43</v>
      </c>
      <c r="L492" s="8" t="s">
        <v>43</v>
      </c>
      <c r="M492" s="8" t="s">
        <v>43</v>
      </c>
      <c r="N492" s="8" t="s">
        <v>43</v>
      </c>
      <c r="O492" s="8" t="s">
        <v>43</v>
      </c>
      <c r="P492" s="8" t="s">
        <v>43</v>
      </c>
      <c r="Q492" s="8">
        <v>9</v>
      </c>
      <c r="R492" s="8" t="s">
        <v>43</v>
      </c>
      <c r="S492" s="8" t="s">
        <v>43</v>
      </c>
      <c r="T492" s="8" t="s">
        <v>43</v>
      </c>
      <c r="U492" s="8" t="s">
        <v>43</v>
      </c>
      <c r="V492" s="8" t="s">
        <v>43</v>
      </c>
      <c r="W492" s="8" t="s">
        <v>43</v>
      </c>
      <c r="X492" s="8" t="s">
        <v>43</v>
      </c>
      <c r="Y492" s="8" t="s">
        <v>43</v>
      </c>
      <c r="Z492" s="8" t="s">
        <v>43</v>
      </c>
      <c r="AA492" s="8" t="s">
        <v>43</v>
      </c>
      <c r="AB492" s="8" t="s">
        <v>43</v>
      </c>
      <c r="AC492" s="8" t="s">
        <v>43</v>
      </c>
      <c r="AD492" s="8" t="s">
        <v>43</v>
      </c>
      <c r="AE492" s="8" t="s">
        <v>43</v>
      </c>
      <c r="AF492" s="8" t="s">
        <v>43</v>
      </c>
      <c r="AG492" s="8" t="s">
        <v>43</v>
      </c>
      <c r="AH492" s="8" t="s">
        <v>43</v>
      </c>
      <c r="AI492" s="8" t="s">
        <v>43</v>
      </c>
      <c r="AJ492" s="8" t="s">
        <v>43</v>
      </c>
      <c r="AK492" s="8"/>
      <c r="AL492" s="8">
        <v>92</v>
      </c>
      <c r="AM492" s="8">
        <v>446</v>
      </c>
      <c r="AN492" s="8">
        <v>45</v>
      </c>
      <c r="AO492" s="10">
        <f t="shared" si="14"/>
        <v>1.4409722222222223</v>
      </c>
      <c r="AP492"/>
      <c r="AR492" s="8" t="str">
        <f t="shared" si="15"/>
        <v>1193ATLCMH1605</v>
      </c>
      <c r="AS492" s="8">
        <f>VLOOKUP(AR492,[1]DATA!AR:AS,2,0)</f>
        <v>5</v>
      </c>
    </row>
    <row r="493" spans="1:45" ht="15" customHeight="1" x14ac:dyDescent="0.2">
      <c r="A493" s="7">
        <v>2528</v>
      </c>
      <c r="B493" s="8" t="s">
        <v>34</v>
      </c>
      <c r="C493" s="8" t="s">
        <v>79</v>
      </c>
      <c r="D493" s="8" t="s">
        <v>42</v>
      </c>
      <c r="E493" s="9">
        <v>0.67708333333333337</v>
      </c>
      <c r="F493" s="9">
        <v>0.74583333333333324</v>
      </c>
      <c r="G493" s="8" t="s">
        <v>43</v>
      </c>
      <c r="H493" s="8" t="s">
        <v>43</v>
      </c>
      <c r="I493" s="8" t="s">
        <v>43</v>
      </c>
      <c r="J493" s="8" t="s">
        <v>43</v>
      </c>
      <c r="K493" s="8" t="s">
        <v>43</v>
      </c>
      <c r="L493" s="8" t="s">
        <v>43</v>
      </c>
      <c r="M493" s="8" t="s">
        <v>43</v>
      </c>
      <c r="N493" s="8" t="s">
        <v>43</v>
      </c>
      <c r="O493" s="8" t="s">
        <v>43</v>
      </c>
      <c r="P493" s="8" t="s">
        <v>43</v>
      </c>
      <c r="Q493" s="8" t="s">
        <v>43</v>
      </c>
      <c r="R493" s="8" t="s">
        <v>43</v>
      </c>
      <c r="S493" s="8" t="s">
        <v>43</v>
      </c>
      <c r="T493" s="8" t="s">
        <v>43</v>
      </c>
      <c r="U493" s="8" t="s">
        <v>43</v>
      </c>
      <c r="V493" s="8" t="s">
        <v>43</v>
      </c>
      <c r="W493" s="8" t="s">
        <v>43</v>
      </c>
      <c r="X493" s="8" t="s">
        <v>43</v>
      </c>
      <c r="Y493" s="8" t="s">
        <v>43</v>
      </c>
      <c r="Z493" s="8" t="s">
        <v>43</v>
      </c>
      <c r="AA493" s="8" t="s">
        <v>43</v>
      </c>
      <c r="AB493" s="8" t="s">
        <v>43</v>
      </c>
      <c r="AC493" s="8" t="s">
        <v>43</v>
      </c>
      <c r="AD493" s="8" t="s">
        <v>43</v>
      </c>
      <c r="AE493" s="8" t="s">
        <v>43</v>
      </c>
      <c r="AF493" s="8" t="s">
        <v>43</v>
      </c>
      <c r="AG493" s="8" t="s">
        <v>43</v>
      </c>
      <c r="AH493" s="8" t="s">
        <v>43</v>
      </c>
      <c r="AI493" s="8" t="s">
        <v>43</v>
      </c>
      <c r="AJ493" s="8" t="s">
        <v>43</v>
      </c>
      <c r="AK493" s="8"/>
      <c r="AL493" s="8">
        <v>99</v>
      </c>
      <c r="AM493" s="8">
        <v>554</v>
      </c>
      <c r="AN493" s="8">
        <v>45</v>
      </c>
      <c r="AO493" s="10">
        <f t="shared" si="14"/>
        <v>1.4479166666666667</v>
      </c>
      <c r="AP493"/>
      <c r="AR493" s="8" t="str">
        <f t="shared" si="15"/>
        <v>2528ATLCLE1615</v>
      </c>
      <c r="AS493" s="8">
        <f>VLOOKUP(AR493,[1]DATA!AR:AS,2,0)</f>
        <v>5</v>
      </c>
    </row>
    <row r="494" spans="1:45" ht="15" customHeight="1" x14ac:dyDescent="0.2">
      <c r="A494" s="7">
        <v>1694</v>
      </c>
      <c r="B494" s="8" t="s">
        <v>34</v>
      </c>
      <c r="C494" s="8" t="s">
        <v>80</v>
      </c>
      <c r="D494" s="8" t="s">
        <v>82</v>
      </c>
      <c r="E494" s="9">
        <v>0.67847222222222225</v>
      </c>
      <c r="F494" s="9">
        <v>0.73749999999999993</v>
      </c>
      <c r="G494" s="8"/>
      <c r="H494" s="8"/>
      <c r="I494" s="8">
        <v>3</v>
      </c>
      <c r="J494" s="8">
        <v>3</v>
      </c>
      <c r="K494" s="8">
        <v>3</v>
      </c>
      <c r="L494" s="8">
        <v>3</v>
      </c>
      <c r="M494" s="8">
        <v>3</v>
      </c>
      <c r="N494" s="8">
        <v>3</v>
      </c>
      <c r="O494" s="8">
        <v>3</v>
      </c>
      <c r="P494" s="8">
        <v>3</v>
      </c>
      <c r="Q494" s="8">
        <v>3</v>
      </c>
      <c r="R494" s="8">
        <v>3</v>
      </c>
      <c r="S494" s="8">
        <v>3</v>
      </c>
      <c r="T494" s="8">
        <v>3</v>
      </c>
      <c r="U494" s="8">
        <v>3</v>
      </c>
      <c r="V494" s="8">
        <v>3</v>
      </c>
      <c r="W494" s="8">
        <v>3</v>
      </c>
      <c r="X494" s="8">
        <v>3</v>
      </c>
      <c r="Y494" s="8">
        <v>3</v>
      </c>
      <c r="Z494" s="8">
        <v>3</v>
      </c>
      <c r="AA494" s="8">
        <v>3</v>
      </c>
      <c r="AB494" s="8">
        <v>3</v>
      </c>
      <c r="AC494" s="8">
        <v>3</v>
      </c>
      <c r="AD494" s="8">
        <v>3</v>
      </c>
      <c r="AE494" s="8">
        <v>3</v>
      </c>
      <c r="AF494" s="8">
        <v>3</v>
      </c>
      <c r="AG494" s="8">
        <v>3</v>
      </c>
      <c r="AH494" s="8">
        <v>3</v>
      </c>
      <c r="AI494" s="8">
        <v>3</v>
      </c>
      <c r="AJ494" s="8">
        <v>3</v>
      </c>
      <c r="AK494" s="8"/>
      <c r="AL494" s="8">
        <v>85</v>
      </c>
      <c r="AM494" s="8">
        <v>373</v>
      </c>
      <c r="AN494" s="8">
        <v>45</v>
      </c>
      <c r="AO494" s="10">
        <f t="shared" si="14"/>
        <v>1.4493055555555556</v>
      </c>
      <c r="AP494"/>
      <c r="AR494" s="8" t="str">
        <f t="shared" si="15"/>
        <v>1694ATLCVG1617</v>
      </c>
      <c r="AS494" s="8">
        <f>VLOOKUP(AR494,[1]DATA!AR:AS,2,0)</f>
        <v>4</v>
      </c>
    </row>
    <row r="495" spans="1:45" ht="15" customHeight="1" x14ac:dyDescent="0.2">
      <c r="A495" s="7">
        <v>1474</v>
      </c>
      <c r="B495" s="8" t="s">
        <v>79</v>
      </c>
      <c r="C495" s="8" t="s">
        <v>34</v>
      </c>
      <c r="D495" s="8" t="s">
        <v>42</v>
      </c>
      <c r="E495" s="9">
        <v>0.68055555555555547</v>
      </c>
      <c r="F495" s="9">
        <v>0.75624999999999998</v>
      </c>
      <c r="G495" s="8" t="s">
        <v>43</v>
      </c>
      <c r="H495" s="8" t="s">
        <v>43</v>
      </c>
      <c r="I495" s="8" t="s">
        <v>43</v>
      </c>
      <c r="J495" s="8" t="s">
        <v>43</v>
      </c>
      <c r="K495" s="8" t="s">
        <v>43</v>
      </c>
      <c r="L495" s="8" t="s">
        <v>43</v>
      </c>
      <c r="M495" s="8"/>
      <c r="N495" s="8" t="s">
        <v>43</v>
      </c>
      <c r="O495" s="8" t="s">
        <v>43</v>
      </c>
      <c r="P495" s="8" t="s">
        <v>43</v>
      </c>
      <c r="Q495" s="8" t="s">
        <v>43</v>
      </c>
      <c r="R495" s="8" t="s">
        <v>43</v>
      </c>
      <c r="S495" s="8" t="s">
        <v>43</v>
      </c>
      <c r="T495" s="8"/>
      <c r="U495" s="8" t="s">
        <v>43</v>
      </c>
      <c r="V495" s="8" t="s">
        <v>43</v>
      </c>
      <c r="W495" s="8" t="s">
        <v>43</v>
      </c>
      <c r="X495" s="8" t="s">
        <v>43</v>
      </c>
      <c r="Y495" s="8" t="s">
        <v>43</v>
      </c>
      <c r="Z495" s="8" t="s">
        <v>43</v>
      </c>
      <c r="AA495" s="8"/>
      <c r="AB495" s="8" t="s">
        <v>43</v>
      </c>
      <c r="AC495" s="8" t="s">
        <v>43</v>
      </c>
      <c r="AD495" s="8" t="s">
        <v>43</v>
      </c>
      <c r="AE495" s="8" t="s">
        <v>43</v>
      </c>
      <c r="AF495" s="8" t="s">
        <v>43</v>
      </c>
      <c r="AG495" s="8" t="s">
        <v>43</v>
      </c>
      <c r="AH495" s="8"/>
      <c r="AI495" s="8" t="s">
        <v>43</v>
      </c>
      <c r="AJ495" s="8" t="s">
        <v>43</v>
      </c>
      <c r="AK495" s="8"/>
      <c r="AL495" s="8">
        <v>109</v>
      </c>
      <c r="AM495" s="8">
        <v>554</v>
      </c>
      <c r="AN495" s="8">
        <v>45</v>
      </c>
      <c r="AO495" s="10">
        <f t="shared" si="14"/>
        <v>1.4513888888888888</v>
      </c>
      <c r="AP495"/>
      <c r="AR495" s="8" t="str">
        <f t="shared" si="15"/>
        <v>1474CLEATL1620</v>
      </c>
      <c r="AS495" s="8">
        <f>VLOOKUP(AR495,[1]DATA!AR:AS,2,0)</f>
        <v>5</v>
      </c>
    </row>
    <row r="496" spans="1:45" ht="15" customHeight="1" x14ac:dyDescent="0.2">
      <c r="A496" s="7">
        <v>1276</v>
      </c>
      <c r="B496" s="8" t="s">
        <v>78</v>
      </c>
      <c r="C496" s="8" t="s">
        <v>34</v>
      </c>
      <c r="D496" s="8" t="s">
        <v>37</v>
      </c>
      <c r="E496" s="9">
        <v>0.69374999999999998</v>
      </c>
      <c r="F496" s="9">
        <v>0.75902777777777775</v>
      </c>
      <c r="G496" s="8" t="s">
        <v>43</v>
      </c>
      <c r="H496" s="8" t="s">
        <v>43</v>
      </c>
      <c r="I496" s="8">
        <v>9</v>
      </c>
      <c r="J496" s="8">
        <v>9</v>
      </c>
      <c r="K496" s="8" t="s">
        <v>43</v>
      </c>
      <c r="L496" s="8" t="s">
        <v>43</v>
      </c>
      <c r="M496" s="8"/>
      <c r="N496" s="8">
        <v>9</v>
      </c>
      <c r="O496" s="8">
        <v>9</v>
      </c>
      <c r="P496" s="8">
        <v>9</v>
      </c>
      <c r="Q496" s="8">
        <v>9</v>
      </c>
      <c r="R496" s="8">
        <v>9</v>
      </c>
      <c r="S496" s="8">
        <v>9</v>
      </c>
      <c r="T496" s="8"/>
      <c r="U496" s="8">
        <v>9</v>
      </c>
      <c r="V496" s="8">
        <v>9</v>
      </c>
      <c r="W496" s="8">
        <v>9</v>
      </c>
      <c r="X496" s="8">
        <v>9</v>
      </c>
      <c r="Y496" s="8">
        <v>9</v>
      </c>
      <c r="Z496" s="8">
        <v>9</v>
      </c>
      <c r="AA496" s="8"/>
      <c r="AB496" s="8">
        <v>9</v>
      </c>
      <c r="AC496" s="8">
        <v>9</v>
      </c>
      <c r="AD496" s="8">
        <v>9</v>
      </c>
      <c r="AE496" s="8">
        <v>9</v>
      </c>
      <c r="AF496" s="8">
        <v>9</v>
      </c>
      <c r="AG496" s="8">
        <v>9</v>
      </c>
      <c r="AH496" s="8"/>
      <c r="AI496" s="8">
        <v>9</v>
      </c>
      <c r="AJ496" s="8">
        <v>9</v>
      </c>
      <c r="AK496" s="8"/>
      <c r="AL496" s="8">
        <v>94</v>
      </c>
      <c r="AM496" s="8">
        <v>446</v>
      </c>
      <c r="AN496" s="8">
        <v>45</v>
      </c>
      <c r="AO496" s="10">
        <f t="shared" si="14"/>
        <v>1.4645833333333333</v>
      </c>
      <c r="AP496"/>
      <c r="AR496" s="8" t="str">
        <f t="shared" si="15"/>
        <v>1276CMHATL1639</v>
      </c>
      <c r="AS496" s="8">
        <f>VLOOKUP(AR496,[1]DATA!AR:AS,2,0)</f>
        <v>5</v>
      </c>
    </row>
    <row r="497" spans="1:45" ht="15" customHeight="1" x14ac:dyDescent="0.2">
      <c r="A497" s="7">
        <v>842</v>
      </c>
      <c r="B497" s="7" t="s">
        <v>80</v>
      </c>
      <c r="C497" s="7" t="s">
        <v>34</v>
      </c>
      <c r="D497" s="8" t="s">
        <v>82</v>
      </c>
      <c r="E497" s="9">
        <v>0.69791666666666663</v>
      </c>
      <c r="F497" s="9">
        <v>0.76250000000000007</v>
      </c>
      <c r="G497" s="8"/>
      <c r="H497" s="8"/>
      <c r="I497" s="8"/>
      <c r="J497" s="8"/>
      <c r="K497" s="8"/>
      <c r="L497" s="8"/>
      <c r="M497" s="8">
        <v>3</v>
      </c>
      <c r="N497" s="8"/>
      <c r="O497" s="8"/>
      <c r="P497" s="8"/>
      <c r="Q497" s="8"/>
      <c r="R497" s="8"/>
      <c r="S497" s="8"/>
      <c r="T497" s="8">
        <v>3</v>
      </c>
      <c r="U497" s="8"/>
      <c r="V497" s="8"/>
      <c r="W497" s="8"/>
      <c r="X497" s="8"/>
      <c r="Y497" s="8"/>
      <c r="Z497" s="8"/>
      <c r="AA497" s="8">
        <v>3</v>
      </c>
      <c r="AB497" s="8"/>
      <c r="AC497" s="8"/>
      <c r="AD497" s="8"/>
      <c r="AE497" s="8"/>
      <c r="AF497" s="8"/>
      <c r="AG497" s="8"/>
      <c r="AH497" s="8">
        <v>3</v>
      </c>
      <c r="AI497" s="8"/>
      <c r="AJ497" s="8"/>
      <c r="AK497" s="8"/>
      <c r="AL497" s="8">
        <v>93</v>
      </c>
      <c r="AM497" s="8">
        <v>373</v>
      </c>
      <c r="AN497" s="11">
        <v>45</v>
      </c>
      <c r="AO497" s="10">
        <f t="shared" si="14"/>
        <v>1.46875</v>
      </c>
      <c r="AP497"/>
      <c r="AR497" s="8" t="str">
        <f t="shared" si="15"/>
        <v>0842CVGATL1645</v>
      </c>
      <c r="AS497" s="8">
        <f>VLOOKUP(AR497,[1]DATA!AR:AS,2,0)</f>
        <v>4</v>
      </c>
    </row>
    <row r="498" spans="1:45" ht="15" customHeight="1" x14ac:dyDescent="0.2">
      <c r="A498" s="7">
        <v>2066</v>
      </c>
      <c r="B498" s="8" t="s">
        <v>45</v>
      </c>
      <c r="C498" s="8" t="s">
        <v>34</v>
      </c>
      <c r="D498" s="8" t="s">
        <v>42</v>
      </c>
      <c r="E498" s="9">
        <v>0.70486111111111116</v>
      </c>
      <c r="F498" s="9">
        <v>0.7597222222222223</v>
      </c>
      <c r="G498" s="8" t="s">
        <v>43</v>
      </c>
      <c r="H498" s="8" t="s">
        <v>43</v>
      </c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>
        <v>79</v>
      </c>
      <c r="AM498" s="8">
        <v>214</v>
      </c>
      <c r="AN498" s="8">
        <v>45</v>
      </c>
      <c r="AO498" s="10">
        <f t="shared" si="14"/>
        <v>1.4756944444444446</v>
      </c>
      <c r="AP498"/>
      <c r="AR498" s="8" t="str">
        <f t="shared" si="15"/>
        <v>2066BNAATL1655</v>
      </c>
      <c r="AS498" s="8">
        <f>VLOOKUP(AR498,[1]DATA!AR:AS,2,0)</f>
        <v>4</v>
      </c>
    </row>
    <row r="499" spans="1:45" ht="15" customHeight="1" x14ac:dyDescent="0.2">
      <c r="A499" s="7">
        <v>1412</v>
      </c>
      <c r="B499" s="8" t="s">
        <v>45</v>
      </c>
      <c r="C499" s="8" t="s">
        <v>34</v>
      </c>
      <c r="D499" s="8" t="s">
        <v>42</v>
      </c>
      <c r="E499" s="9">
        <v>0.70833333333333337</v>
      </c>
      <c r="F499" s="9">
        <v>0.76041666666666663</v>
      </c>
      <c r="G499" s="8"/>
      <c r="H499" s="8"/>
      <c r="I499" s="8" t="s">
        <v>43</v>
      </c>
      <c r="J499" s="8" t="s">
        <v>43</v>
      </c>
      <c r="K499" s="8" t="s">
        <v>43</v>
      </c>
      <c r="L499" s="8" t="s">
        <v>22</v>
      </c>
      <c r="M499" s="8" t="s">
        <v>22</v>
      </c>
      <c r="N499" s="8" t="s">
        <v>43</v>
      </c>
      <c r="O499" s="8" t="s">
        <v>43</v>
      </c>
      <c r="P499" s="8" t="s">
        <v>43</v>
      </c>
      <c r="Q499" s="8" t="s">
        <v>43</v>
      </c>
      <c r="R499" s="8" t="s">
        <v>43</v>
      </c>
      <c r="S499" s="8" t="s">
        <v>43</v>
      </c>
      <c r="T499" s="8" t="s">
        <v>22</v>
      </c>
      <c r="U499" s="8" t="s">
        <v>43</v>
      </c>
      <c r="V499" s="8" t="s">
        <v>43</v>
      </c>
      <c r="W499" s="8" t="s">
        <v>43</v>
      </c>
      <c r="X499" s="8" t="s">
        <v>43</v>
      </c>
      <c r="Y499" s="8" t="s">
        <v>43</v>
      </c>
      <c r="Z499" s="8" t="s">
        <v>43</v>
      </c>
      <c r="AA499" s="8" t="s">
        <v>22</v>
      </c>
      <c r="AB499" s="8" t="s">
        <v>43</v>
      </c>
      <c r="AC499" s="8" t="s">
        <v>43</v>
      </c>
      <c r="AD499" s="8" t="s">
        <v>43</v>
      </c>
      <c r="AE499" s="8" t="s">
        <v>43</v>
      </c>
      <c r="AF499" s="8" t="s">
        <v>43</v>
      </c>
      <c r="AG499" s="8" t="s">
        <v>43</v>
      </c>
      <c r="AH499" s="8" t="s">
        <v>22</v>
      </c>
      <c r="AI499" s="8" t="s">
        <v>43</v>
      </c>
      <c r="AJ499" s="8" t="s">
        <v>43</v>
      </c>
      <c r="AK499" s="8"/>
      <c r="AL499" s="8">
        <v>75</v>
      </c>
      <c r="AM499" s="8">
        <v>214</v>
      </c>
      <c r="AN499" s="8">
        <v>45</v>
      </c>
      <c r="AO499" s="10">
        <f t="shared" si="14"/>
        <v>1.4791666666666667</v>
      </c>
      <c r="AR499" s="8" t="str">
        <f t="shared" si="15"/>
        <v>1412BNAATL1700</v>
      </c>
      <c r="AS499" s="8">
        <f>VLOOKUP(AR499,[1]DATA!AR:AS,2,0)</f>
        <v>4</v>
      </c>
    </row>
    <row r="500" spans="1:45" ht="15" customHeight="1" x14ac:dyDescent="0.2">
      <c r="A500" s="7">
        <v>675</v>
      </c>
      <c r="B500" s="7" t="s">
        <v>34</v>
      </c>
      <c r="C500" s="7" t="s">
        <v>45</v>
      </c>
      <c r="D500" s="8" t="s">
        <v>42</v>
      </c>
      <c r="E500" s="9">
        <v>0.74444444444444446</v>
      </c>
      <c r="F500" s="9">
        <v>0.78819444444444453</v>
      </c>
      <c r="G500" s="8"/>
      <c r="H500" s="8"/>
      <c r="I500" s="8"/>
      <c r="J500" s="8"/>
      <c r="K500" s="8"/>
      <c r="L500" s="8"/>
      <c r="M500" s="8" t="s">
        <v>43</v>
      </c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>
        <v>63</v>
      </c>
      <c r="AM500" s="8">
        <v>214</v>
      </c>
      <c r="AN500" s="14">
        <v>45</v>
      </c>
      <c r="AO500" s="10">
        <f t="shared" si="14"/>
        <v>1.5152777777777779</v>
      </c>
      <c r="AQ500" s="8" t="s">
        <v>81</v>
      </c>
      <c r="AR500" s="8" t="str">
        <f t="shared" si="15"/>
        <v>0675ATLBNA1752</v>
      </c>
      <c r="AS500" s="8">
        <f>VLOOKUP(AR500,[1]DATA!AR:AS,2,0)</f>
        <v>4</v>
      </c>
    </row>
    <row r="501" spans="1:45" ht="15" customHeight="1" x14ac:dyDescent="0.2">
      <c r="A501" s="7">
        <v>1676</v>
      </c>
      <c r="B501" s="7" t="s">
        <v>34</v>
      </c>
      <c r="C501" s="7" t="s">
        <v>45</v>
      </c>
      <c r="D501" s="8" t="s">
        <v>42</v>
      </c>
      <c r="E501" s="9">
        <v>0.74444444444444446</v>
      </c>
      <c r="F501" s="9">
        <v>0.78819444444444453</v>
      </c>
      <c r="G501" s="8"/>
      <c r="H501" s="8"/>
      <c r="I501" s="8" t="s">
        <v>43</v>
      </c>
      <c r="J501" s="8" t="s">
        <v>43</v>
      </c>
      <c r="K501" s="8" t="s">
        <v>43</v>
      </c>
      <c r="L501" s="8" t="s">
        <v>43</v>
      </c>
      <c r="M501" s="8"/>
      <c r="N501" s="8" t="s">
        <v>22</v>
      </c>
      <c r="O501" s="8" t="s">
        <v>43</v>
      </c>
      <c r="P501" s="8" t="s">
        <v>43</v>
      </c>
      <c r="Q501" s="8" t="s">
        <v>43</v>
      </c>
      <c r="R501" s="8" t="s">
        <v>43</v>
      </c>
      <c r="S501" s="8" t="s">
        <v>43</v>
      </c>
      <c r="T501" s="8" t="s">
        <v>43</v>
      </c>
      <c r="U501" s="8" t="s">
        <v>43</v>
      </c>
      <c r="V501" s="8" t="s">
        <v>43</v>
      </c>
      <c r="W501" s="8" t="s">
        <v>43</v>
      </c>
      <c r="X501" s="8" t="s">
        <v>43</v>
      </c>
      <c r="Y501" s="8" t="s">
        <v>43</v>
      </c>
      <c r="Z501" s="8" t="s">
        <v>43</v>
      </c>
      <c r="AA501" s="8" t="s">
        <v>43</v>
      </c>
      <c r="AB501" s="8" t="s">
        <v>43</v>
      </c>
      <c r="AC501" s="8" t="s">
        <v>43</v>
      </c>
      <c r="AD501" s="8" t="s">
        <v>43</v>
      </c>
      <c r="AE501" s="8" t="s">
        <v>43</v>
      </c>
      <c r="AF501" s="8" t="s">
        <v>43</v>
      </c>
      <c r="AG501" s="8" t="s">
        <v>43</v>
      </c>
      <c r="AH501" s="8" t="s">
        <v>43</v>
      </c>
      <c r="AI501" s="8" t="s">
        <v>43</v>
      </c>
      <c r="AJ501" s="8" t="s">
        <v>43</v>
      </c>
      <c r="AK501" s="8"/>
      <c r="AL501" s="8">
        <v>63</v>
      </c>
      <c r="AM501" s="8">
        <v>214</v>
      </c>
      <c r="AN501" s="14">
        <v>45</v>
      </c>
      <c r="AO501" s="10">
        <f t="shared" si="14"/>
        <v>1.5152777777777779</v>
      </c>
      <c r="AQ501" s="8" t="s">
        <v>81</v>
      </c>
      <c r="AR501" s="8" t="str">
        <f t="shared" si="15"/>
        <v>1676ATLBNA1752</v>
      </c>
      <c r="AS501" s="8">
        <f>VLOOKUP(AR501,[1]DATA!AR:AS,2,0)</f>
        <v>4</v>
      </c>
    </row>
    <row r="502" spans="1:45" ht="15" customHeight="1" x14ac:dyDescent="0.2">
      <c r="A502" s="7">
        <v>1676</v>
      </c>
      <c r="B502" s="7" t="s">
        <v>34</v>
      </c>
      <c r="C502" s="7" t="s">
        <v>45</v>
      </c>
      <c r="D502" s="8" t="s">
        <v>42</v>
      </c>
      <c r="E502" s="9">
        <v>0.74444444444444446</v>
      </c>
      <c r="F502" s="9">
        <v>0.78819444444444453</v>
      </c>
      <c r="G502" s="8" t="s">
        <v>43</v>
      </c>
      <c r="H502" s="8" t="s">
        <v>43</v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>
        <v>63</v>
      </c>
      <c r="AM502" s="8">
        <v>214</v>
      </c>
      <c r="AN502" s="11">
        <v>45</v>
      </c>
      <c r="AO502" s="10">
        <f t="shared" si="14"/>
        <v>1.5152777777777779</v>
      </c>
      <c r="AQ502" s="8" t="s">
        <v>81</v>
      </c>
      <c r="AR502" s="8" t="str">
        <f t="shared" si="15"/>
        <v>1676ATLBNA1752</v>
      </c>
      <c r="AS502" s="8">
        <f>VLOOKUP(AR502,[1]DATA!AR:AS,2,0)</f>
        <v>4</v>
      </c>
    </row>
    <row r="503" spans="1:45" ht="15" customHeight="1" x14ac:dyDescent="0.2">
      <c r="A503" s="7">
        <v>689</v>
      </c>
      <c r="B503" s="7" t="s">
        <v>83</v>
      </c>
      <c r="C503" s="7" t="s">
        <v>34</v>
      </c>
      <c r="D503" s="8">
        <v>717</v>
      </c>
      <c r="E503" s="9">
        <v>0.75</v>
      </c>
      <c r="F503" s="9">
        <v>0.82847222222222217</v>
      </c>
      <c r="G503" s="8"/>
      <c r="H503" s="8"/>
      <c r="I503" s="8"/>
      <c r="J503" s="8"/>
      <c r="K503" s="8"/>
      <c r="L503" s="8"/>
      <c r="M503" s="8" t="s">
        <v>22</v>
      </c>
      <c r="N503" s="8"/>
      <c r="O503" s="8"/>
      <c r="P503" s="8"/>
      <c r="Q503" s="8"/>
      <c r="R503" s="8"/>
      <c r="S503" s="8"/>
      <c r="T503" s="8" t="s">
        <v>22</v>
      </c>
      <c r="U503" s="8"/>
      <c r="V503" s="8"/>
      <c r="W503" s="8"/>
      <c r="X503" s="8"/>
      <c r="Y503" s="8"/>
      <c r="Z503" s="8"/>
      <c r="AA503" s="8" t="s">
        <v>22</v>
      </c>
      <c r="AB503" s="8"/>
      <c r="AC503" s="8"/>
      <c r="AD503" s="8"/>
      <c r="AE503" s="8"/>
      <c r="AF503" s="8"/>
      <c r="AG503" s="8"/>
      <c r="AH503" s="8" t="s">
        <v>22</v>
      </c>
      <c r="AI503" s="8"/>
      <c r="AJ503" s="8"/>
      <c r="AK503" s="8"/>
      <c r="AL503" s="8">
        <v>113</v>
      </c>
      <c r="AM503" s="8">
        <v>528</v>
      </c>
      <c r="AN503" s="11">
        <v>45</v>
      </c>
      <c r="AO503" s="10">
        <f t="shared" si="14"/>
        <v>1.5208333333333335</v>
      </c>
      <c r="AR503" s="8" t="str">
        <f t="shared" si="15"/>
        <v>0689CAKATL1800</v>
      </c>
      <c r="AS503" s="8">
        <f>VLOOKUP(AR503,[1]DATA!AR:AS,2,0)</f>
        <v>5</v>
      </c>
    </row>
    <row r="504" spans="1:45" ht="15" customHeight="1" x14ac:dyDescent="0.2">
      <c r="A504" s="7">
        <v>950</v>
      </c>
      <c r="B504" s="7" t="s">
        <v>80</v>
      </c>
      <c r="C504" s="7" t="s">
        <v>34</v>
      </c>
      <c r="D504" s="8" t="s">
        <v>82</v>
      </c>
      <c r="E504" s="9">
        <v>0.75347222222222221</v>
      </c>
      <c r="F504" s="9">
        <v>0.81805555555555554</v>
      </c>
      <c r="G504" s="8">
        <v>3</v>
      </c>
      <c r="H504" s="8">
        <v>3</v>
      </c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>
        <v>93</v>
      </c>
      <c r="AM504" s="8">
        <v>373</v>
      </c>
      <c r="AN504" s="8">
        <v>45</v>
      </c>
      <c r="AO504" s="10">
        <f t="shared" si="14"/>
        <v>1.5243055555555556</v>
      </c>
      <c r="AR504" s="8" t="str">
        <f t="shared" si="15"/>
        <v>0950CVGATL1805</v>
      </c>
      <c r="AS504" s="8">
        <f>VLOOKUP(AR504,[1]DATA!AR:AS,2,0)</f>
        <v>4</v>
      </c>
    </row>
    <row r="505" spans="1:45" ht="15" customHeight="1" x14ac:dyDescent="0.2">
      <c r="A505" s="7">
        <v>768</v>
      </c>
      <c r="B505" s="7" t="s">
        <v>80</v>
      </c>
      <c r="C505" s="7" t="s">
        <v>34</v>
      </c>
      <c r="D505" s="8" t="s">
        <v>82</v>
      </c>
      <c r="E505" s="9">
        <v>0.75694444444444453</v>
      </c>
      <c r="F505" s="9">
        <v>0.82152777777777775</v>
      </c>
      <c r="G505" s="8"/>
      <c r="H505" s="8"/>
      <c r="I505" s="8">
        <v>3</v>
      </c>
      <c r="J505" s="8">
        <v>3</v>
      </c>
      <c r="K505" s="8">
        <v>3</v>
      </c>
      <c r="L505" s="8">
        <v>3</v>
      </c>
      <c r="M505" s="8">
        <v>3</v>
      </c>
      <c r="N505" s="8">
        <v>3</v>
      </c>
      <c r="O505" s="8">
        <v>3</v>
      </c>
      <c r="P505" s="8">
        <v>3</v>
      </c>
      <c r="Q505" s="8">
        <v>3</v>
      </c>
      <c r="R505" s="8">
        <v>3</v>
      </c>
      <c r="S505" s="8">
        <v>3</v>
      </c>
      <c r="T505" s="8">
        <v>3</v>
      </c>
      <c r="U505" s="8">
        <v>3</v>
      </c>
      <c r="V505" s="8">
        <v>3</v>
      </c>
      <c r="W505" s="8">
        <v>3</v>
      </c>
      <c r="X505" s="8">
        <v>3</v>
      </c>
      <c r="Y505" s="8">
        <v>3</v>
      </c>
      <c r="Z505" s="8">
        <v>3</v>
      </c>
      <c r="AA505" s="8">
        <v>3</v>
      </c>
      <c r="AB505" s="8">
        <v>3</v>
      </c>
      <c r="AC505" s="8">
        <v>3</v>
      </c>
      <c r="AD505" s="8">
        <v>3</v>
      </c>
      <c r="AE505" s="8">
        <v>3</v>
      </c>
      <c r="AF505" s="8">
        <v>3</v>
      </c>
      <c r="AG505" s="8">
        <v>3</v>
      </c>
      <c r="AH505" s="8">
        <v>3</v>
      </c>
      <c r="AI505" s="8">
        <v>3</v>
      </c>
      <c r="AJ505" s="8">
        <v>3</v>
      </c>
      <c r="AK505" s="8"/>
      <c r="AL505" s="8">
        <v>93</v>
      </c>
      <c r="AM505" s="8">
        <v>373</v>
      </c>
      <c r="AN505" s="8">
        <v>45</v>
      </c>
      <c r="AO505" s="10">
        <f t="shared" si="14"/>
        <v>1.5277777777777779</v>
      </c>
      <c r="AR505" s="8" t="str">
        <f t="shared" si="15"/>
        <v>0768CVGATL1810</v>
      </c>
      <c r="AS505" s="8">
        <f>VLOOKUP(AR505,[1]DATA!AR:AS,2,0)</f>
        <v>4</v>
      </c>
    </row>
    <row r="506" spans="1:45" ht="15" customHeight="1" x14ac:dyDescent="0.2">
      <c r="A506" s="7">
        <v>1193</v>
      </c>
      <c r="B506" s="7" t="s">
        <v>78</v>
      </c>
      <c r="C506" s="7" t="s">
        <v>34</v>
      </c>
      <c r="D506" s="8" t="s">
        <v>42</v>
      </c>
      <c r="E506" s="9">
        <v>0.76180555555555562</v>
      </c>
      <c r="F506" s="9">
        <v>0.82361111111111107</v>
      </c>
      <c r="G506" s="8" t="s">
        <v>43</v>
      </c>
      <c r="H506" s="8" t="s">
        <v>43</v>
      </c>
      <c r="I506" s="8">
        <v>9</v>
      </c>
      <c r="J506" s="8" t="s">
        <v>43</v>
      </c>
      <c r="K506" s="8" t="s">
        <v>43</v>
      </c>
      <c r="L506" s="8" t="s">
        <v>43</v>
      </c>
      <c r="M506" s="8" t="s">
        <v>43</v>
      </c>
      <c r="N506" s="8" t="s">
        <v>43</v>
      </c>
      <c r="O506" s="8" t="s">
        <v>43</v>
      </c>
      <c r="P506" s="8" t="s">
        <v>43</v>
      </c>
      <c r="Q506" s="8">
        <v>9</v>
      </c>
      <c r="R506" s="8" t="s">
        <v>43</v>
      </c>
      <c r="S506" s="8" t="s">
        <v>43</v>
      </c>
      <c r="T506" s="8" t="s">
        <v>43</v>
      </c>
      <c r="U506" s="8" t="s">
        <v>43</v>
      </c>
      <c r="V506" s="8" t="s">
        <v>43</v>
      </c>
      <c r="W506" s="8" t="s">
        <v>43</v>
      </c>
      <c r="X506" s="8" t="s">
        <v>43</v>
      </c>
      <c r="Y506" s="8" t="s">
        <v>43</v>
      </c>
      <c r="Z506" s="8" t="s">
        <v>43</v>
      </c>
      <c r="AA506" s="8" t="s">
        <v>43</v>
      </c>
      <c r="AB506" s="8" t="s">
        <v>43</v>
      </c>
      <c r="AC506" s="8" t="s">
        <v>43</v>
      </c>
      <c r="AD506" s="8" t="s">
        <v>43</v>
      </c>
      <c r="AE506" s="8" t="s">
        <v>43</v>
      </c>
      <c r="AF506" s="8" t="s">
        <v>43</v>
      </c>
      <c r="AG506" s="8" t="s">
        <v>43</v>
      </c>
      <c r="AH506" s="8" t="s">
        <v>43</v>
      </c>
      <c r="AI506" s="8" t="s">
        <v>43</v>
      </c>
      <c r="AJ506" s="8" t="s">
        <v>43</v>
      </c>
      <c r="AK506" s="8"/>
      <c r="AL506" s="8">
        <v>89</v>
      </c>
      <c r="AM506" s="8">
        <v>446</v>
      </c>
      <c r="AN506" s="8">
        <v>45</v>
      </c>
      <c r="AO506" s="10">
        <f t="shared" si="14"/>
        <v>1.5326388888888891</v>
      </c>
      <c r="AR506" s="8" t="str">
        <f t="shared" si="15"/>
        <v>1193CMHATL1817</v>
      </c>
      <c r="AS506" s="8">
        <f>VLOOKUP(AR506,[1]DATA!AR:AS,2,0)</f>
        <v>5</v>
      </c>
    </row>
    <row r="507" spans="1:45" ht="15" customHeight="1" x14ac:dyDescent="0.2">
      <c r="A507" s="7">
        <v>2897</v>
      </c>
      <c r="B507" s="7" t="s">
        <v>34</v>
      </c>
      <c r="C507" s="7" t="s">
        <v>80</v>
      </c>
      <c r="D507" s="8" t="s">
        <v>82</v>
      </c>
      <c r="E507" s="9">
        <v>0.76597222222222217</v>
      </c>
      <c r="F507" s="9">
        <v>0.8256944444444444</v>
      </c>
      <c r="G507" s="8">
        <v>3</v>
      </c>
      <c r="H507" s="8">
        <v>3</v>
      </c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>
        <v>86</v>
      </c>
      <c r="AM507" s="8">
        <v>373</v>
      </c>
      <c r="AN507" s="8">
        <v>45</v>
      </c>
      <c r="AO507" s="10">
        <f t="shared" si="14"/>
        <v>1.5368055555555555</v>
      </c>
      <c r="AR507" s="8" t="str">
        <f t="shared" si="15"/>
        <v>2897ATLCVG1823</v>
      </c>
      <c r="AS507" s="8">
        <f>VLOOKUP(AR507,[1]DATA!AR:AS,2,0)</f>
        <v>4</v>
      </c>
    </row>
    <row r="508" spans="1:45" ht="15" customHeight="1" x14ac:dyDescent="0.2">
      <c r="A508" s="7">
        <v>780</v>
      </c>
      <c r="B508" s="7" t="s">
        <v>34</v>
      </c>
      <c r="C508" s="7" t="s">
        <v>80</v>
      </c>
      <c r="D508" s="8" t="s">
        <v>82</v>
      </c>
      <c r="E508" s="9">
        <v>0.76736111111111116</v>
      </c>
      <c r="F508" s="9">
        <v>0.8256944444444444</v>
      </c>
      <c r="G508" s="8"/>
      <c r="H508" s="8"/>
      <c r="I508" s="8">
        <v>3</v>
      </c>
      <c r="J508" s="8">
        <v>3</v>
      </c>
      <c r="K508" s="8">
        <v>3</v>
      </c>
      <c r="L508" s="8">
        <v>3</v>
      </c>
      <c r="M508" s="8"/>
      <c r="N508" s="8">
        <v>3</v>
      </c>
      <c r="O508" s="8">
        <v>3</v>
      </c>
      <c r="P508" s="8">
        <v>3</v>
      </c>
      <c r="Q508" s="8">
        <v>3</v>
      </c>
      <c r="R508" s="8">
        <v>3</v>
      </c>
      <c r="S508" s="8">
        <v>3</v>
      </c>
      <c r="T508" s="8"/>
      <c r="U508" s="8">
        <v>3</v>
      </c>
      <c r="V508" s="8">
        <v>3</v>
      </c>
      <c r="W508" s="8">
        <v>3</v>
      </c>
      <c r="X508" s="8">
        <v>3</v>
      </c>
      <c r="Y508" s="8">
        <v>3</v>
      </c>
      <c r="Z508" s="8">
        <v>3</v>
      </c>
      <c r="AA508" s="8"/>
      <c r="AB508" s="8">
        <v>3</v>
      </c>
      <c r="AC508" s="8">
        <v>3</v>
      </c>
      <c r="AD508" s="8">
        <v>3</v>
      </c>
      <c r="AE508" s="8">
        <v>3</v>
      </c>
      <c r="AF508" s="8">
        <v>3</v>
      </c>
      <c r="AG508" s="8">
        <v>3</v>
      </c>
      <c r="AH508" s="8"/>
      <c r="AI508" s="8">
        <v>3</v>
      </c>
      <c r="AJ508" s="8">
        <v>3</v>
      </c>
      <c r="AK508" s="8"/>
      <c r="AL508" s="8">
        <v>84</v>
      </c>
      <c r="AM508" s="8">
        <v>373</v>
      </c>
      <c r="AN508" s="8">
        <v>45</v>
      </c>
      <c r="AO508" s="10">
        <f t="shared" si="14"/>
        <v>1.5381944444444446</v>
      </c>
      <c r="AR508" s="8" t="str">
        <f t="shared" si="15"/>
        <v>0780ATLCVG1825</v>
      </c>
      <c r="AS508" s="8">
        <f>VLOOKUP(AR508,[1]DATA!AR:AS,2,0)</f>
        <v>4</v>
      </c>
    </row>
    <row r="509" spans="1:45" ht="15" customHeight="1" x14ac:dyDescent="0.2">
      <c r="A509" s="7">
        <v>1158</v>
      </c>
      <c r="B509" s="7" t="s">
        <v>34</v>
      </c>
      <c r="C509" s="7" t="s">
        <v>79</v>
      </c>
      <c r="D509" s="8" t="s">
        <v>42</v>
      </c>
      <c r="E509" s="9">
        <v>0.77083333333333337</v>
      </c>
      <c r="F509" s="9">
        <v>0.84652777777777777</v>
      </c>
      <c r="G509" s="8" t="s">
        <v>43</v>
      </c>
      <c r="H509" s="8" t="s">
        <v>43</v>
      </c>
      <c r="I509" s="8" t="s">
        <v>43</v>
      </c>
      <c r="J509" s="8" t="s">
        <v>43</v>
      </c>
      <c r="K509" s="8" t="s">
        <v>43</v>
      </c>
      <c r="L509" s="8" t="s">
        <v>43</v>
      </c>
      <c r="M509" s="8" t="s">
        <v>43</v>
      </c>
      <c r="N509" s="8" t="s">
        <v>43</v>
      </c>
      <c r="O509" s="8" t="s">
        <v>43</v>
      </c>
      <c r="P509" s="8" t="s">
        <v>43</v>
      </c>
      <c r="Q509" s="8" t="s">
        <v>43</v>
      </c>
      <c r="R509" s="8" t="s">
        <v>43</v>
      </c>
      <c r="S509" s="8" t="s">
        <v>43</v>
      </c>
      <c r="T509" s="8"/>
      <c r="U509" s="8" t="s">
        <v>43</v>
      </c>
      <c r="V509" s="8" t="s">
        <v>43</v>
      </c>
      <c r="W509" s="8" t="s">
        <v>43</v>
      </c>
      <c r="X509" s="8" t="s">
        <v>43</v>
      </c>
      <c r="Y509" s="8" t="s">
        <v>43</v>
      </c>
      <c r="Z509" s="8" t="s">
        <v>43</v>
      </c>
      <c r="AA509" s="8"/>
      <c r="AB509" s="8" t="s">
        <v>43</v>
      </c>
      <c r="AC509" s="8" t="s">
        <v>43</v>
      </c>
      <c r="AD509" s="8" t="s">
        <v>43</v>
      </c>
      <c r="AE509" s="8" t="s">
        <v>43</v>
      </c>
      <c r="AF509" s="8" t="s">
        <v>43</v>
      </c>
      <c r="AG509" s="8" t="s">
        <v>43</v>
      </c>
      <c r="AH509" s="8" t="s">
        <v>43</v>
      </c>
      <c r="AI509" s="8" t="s">
        <v>43</v>
      </c>
      <c r="AJ509" s="8" t="s">
        <v>43</v>
      </c>
      <c r="AK509" s="8"/>
      <c r="AL509" s="8">
        <v>109</v>
      </c>
      <c r="AM509" s="8">
        <v>554</v>
      </c>
      <c r="AN509" s="8">
        <v>45</v>
      </c>
      <c r="AO509" s="10">
        <f t="shared" si="14"/>
        <v>1.5416666666666667</v>
      </c>
      <c r="AR509" s="8" t="str">
        <f t="shared" si="15"/>
        <v>1158ATLCLE1830</v>
      </c>
      <c r="AS509" s="8">
        <f>VLOOKUP(AR509,[1]DATA!AR:AS,2,0)</f>
        <v>5</v>
      </c>
    </row>
    <row r="510" spans="1:45" ht="15" customHeight="1" x14ac:dyDescent="0.2">
      <c r="A510" s="7">
        <v>2528</v>
      </c>
      <c r="B510" s="7" t="s">
        <v>79</v>
      </c>
      <c r="C510" s="7" t="s">
        <v>34</v>
      </c>
      <c r="D510" s="8" t="s">
        <v>42</v>
      </c>
      <c r="E510" s="9">
        <v>0.77430555555555547</v>
      </c>
      <c r="F510" s="9">
        <v>0.84652777777777777</v>
      </c>
      <c r="G510" s="8" t="s">
        <v>43</v>
      </c>
      <c r="H510" s="8" t="s">
        <v>43</v>
      </c>
      <c r="I510" s="8" t="s">
        <v>43</v>
      </c>
      <c r="J510" s="8" t="s">
        <v>43</v>
      </c>
      <c r="K510" s="8" t="s">
        <v>43</v>
      </c>
      <c r="L510" s="8" t="s">
        <v>43</v>
      </c>
      <c r="M510" s="8"/>
      <c r="N510" s="8" t="s">
        <v>43</v>
      </c>
      <c r="O510" s="8" t="s">
        <v>43</v>
      </c>
      <c r="P510" s="8" t="s">
        <v>43</v>
      </c>
      <c r="Q510" s="8" t="s">
        <v>43</v>
      </c>
      <c r="R510" s="8" t="s">
        <v>43</v>
      </c>
      <c r="S510" s="8" t="s">
        <v>43</v>
      </c>
      <c r="T510" s="8"/>
      <c r="U510" s="8" t="s">
        <v>43</v>
      </c>
      <c r="V510" s="8" t="s">
        <v>43</v>
      </c>
      <c r="W510" s="8" t="s">
        <v>43</v>
      </c>
      <c r="X510" s="8" t="s">
        <v>43</v>
      </c>
      <c r="Y510" s="8" t="s">
        <v>43</v>
      </c>
      <c r="Z510" s="8" t="s">
        <v>43</v>
      </c>
      <c r="AA510" s="8"/>
      <c r="AB510" s="8" t="s">
        <v>43</v>
      </c>
      <c r="AC510" s="8" t="s">
        <v>43</v>
      </c>
      <c r="AD510" s="8" t="s">
        <v>43</v>
      </c>
      <c r="AE510" s="8" t="s">
        <v>43</v>
      </c>
      <c r="AF510" s="8" t="s">
        <v>43</v>
      </c>
      <c r="AG510" s="8" t="s">
        <v>43</v>
      </c>
      <c r="AH510" s="8"/>
      <c r="AI510" s="8" t="s">
        <v>43</v>
      </c>
      <c r="AJ510" s="8" t="s">
        <v>43</v>
      </c>
      <c r="AK510" s="8"/>
      <c r="AL510" s="8">
        <v>104</v>
      </c>
      <c r="AM510" s="8">
        <v>554</v>
      </c>
      <c r="AN510" s="8">
        <v>45</v>
      </c>
      <c r="AO510" s="10">
        <f t="shared" si="14"/>
        <v>1.5451388888888888</v>
      </c>
      <c r="AR510" s="8" t="str">
        <f t="shared" si="15"/>
        <v>2528CLEATL1835</v>
      </c>
      <c r="AS510" s="8">
        <f>VLOOKUP(AR510,[1]DATA!AR:AS,2,0)</f>
        <v>5</v>
      </c>
    </row>
    <row r="511" spans="1:45" ht="15" customHeight="1" x14ac:dyDescent="0.2">
      <c r="A511" s="7">
        <v>1678</v>
      </c>
      <c r="B511" s="7" t="s">
        <v>34</v>
      </c>
      <c r="C511" s="7" t="s">
        <v>79</v>
      </c>
      <c r="D511" s="8" t="s">
        <v>42</v>
      </c>
      <c r="E511" s="9">
        <v>0.77986111111111101</v>
      </c>
      <c r="F511" s="9">
        <v>0.85069444444444453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 t="s">
        <v>43</v>
      </c>
      <c r="U511" s="8"/>
      <c r="V511" s="8"/>
      <c r="W511" s="8"/>
      <c r="X511" s="8"/>
      <c r="Y511" s="8"/>
      <c r="Z511" s="8"/>
      <c r="AA511" s="8" t="s">
        <v>43</v>
      </c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>
        <v>102</v>
      </c>
      <c r="AM511" s="8">
        <v>554</v>
      </c>
      <c r="AN511" s="8">
        <v>45</v>
      </c>
      <c r="AO511" s="10">
        <f t="shared" si="14"/>
        <v>1.5506944444444444</v>
      </c>
      <c r="AR511" s="8" t="str">
        <f t="shared" si="15"/>
        <v>1678ATLCLE1843</v>
      </c>
      <c r="AS511" s="8">
        <f>VLOOKUP(AR511,[1]DATA!AR:AS,2,0)</f>
        <v>5</v>
      </c>
    </row>
    <row r="512" spans="1:45" ht="15" customHeight="1" x14ac:dyDescent="0.2">
      <c r="A512" s="7">
        <v>1695</v>
      </c>
      <c r="B512" s="7" t="s">
        <v>34</v>
      </c>
      <c r="C512" s="7" t="s">
        <v>78</v>
      </c>
      <c r="D512" s="8" t="s">
        <v>37</v>
      </c>
      <c r="E512" s="9">
        <v>0.78263888888888899</v>
      </c>
      <c r="F512" s="9">
        <v>0.84652777777777777</v>
      </c>
      <c r="G512" s="8">
        <v>9</v>
      </c>
      <c r="H512" s="8">
        <v>9</v>
      </c>
      <c r="I512" s="8">
        <v>9</v>
      </c>
      <c r="J512" s="8">
        <v>9</v>
      </c>
      <c r="K512" s="8">
        <v>9</v>
      </c>
      <c r="L512" s="8">
        <v>9</v>
      </c>
      <c r="M512" s="8" t="s">
        <v>43</v>
      </c>
      <c r="N512" s="8" t="s">
        <v>43</v>
      </c>
      <c r="O512" s="8">
        <v>9</v>
      </c>
      <c r="P512" s="8">
        <v>9</v>
      </c>
      <c r="Q512" s="8">
        <v>9</v>
      </c>
      <c r="R512" s="8">
        <v>9</v>
      </c>
      <c r="S512" s="8">
        <v>9</v>
      </c>
      <c r="T512" s="8" t="s">
        <v>43</v>
      </c>
      <c r="U512" s="8">
        <v>9</v>
      </c>
      <c r="V512" s="8">
        <v>9</v>
      </c>
      <c r="W512" s="8">
        <v>9</v>
      </c>
      <c r="X512" s="8">
        <v>9</v>
      </c>
      <c r="Y512" s="8">
        <v>9</v>
      </c>
      <c r="Z512" s="8">
        <v>9</v>
      </c>
      <c r="AA512" s="8" t="s">
        <v>43</v>
      </c>
      <c r="AB512" s="8">
        <v>9</v>
      </c>
      <c r="AC512" s="8">
        <v>9</v>
      </c>
      <c r="AD512" s="8">
        <v>9</v>
      </c>
      <c r="AE512" s="8">
        <v>9</v>
      </c>
      <c r="AF512" s="8">
        <v>9</v>
      </c>
      <c r="AG512" s="8">
        <v>9</v>
      </c>
      <c r="AH512" s="8" t="s">
        <v>43</v>
      </c>
      <c r="AI512" s="8">
        <v>9</v>
      </c>
      <c r="AJ512" s="8">
        <v>9</v>
      </c>
      <c r="AK512" s="8"/>
      <c r="AL512" s="8">
        <v>92</v>
      </c>
      <c r="AM512" s="8">
        <v>446</v>
      </c>
      <c r="AN512" s="8">
        <v>45</v>
      </c>
      <c r="AO512" s="10">
        <f t="shared" si="14"/>
        <v>1.5534722222222224</v>
      </c>
      <c r="AR512" s="8" t="str">
        <f t="shared" si="15"/>
        <v>1695ATLCMH1847</v>
      </c>
      <c r="AS512" s="8">
        <f>VLOOKUP(AR512,[1]DATA!AR:AS,2,0)</f>
        <v>5</v>
      </c>
    </row>
    <row r="513" spans="1:45" ht="15" customHeight="1" x14ac:dyDescent="0.2">
      <c r="A513" s="7">
        <v>2656</v>
      </c>
      <c r="B513" s="7" t="s">
        <v>34</v>
      </c>
      <c r="C513" s="7" t="s">
        <v>83</v>
      </c>
      <c r="D513" s="8">
        <v>717</v>
      </c>
      <c r="E513" s="9">
        <v>0.79166666666666663</v>
      </c>
      <c r="F513" s="9">
        <v>0.86111111111111116</v>
      </c>
      <c r="G513" s="8" t="s">
        <v>22</v>
      </c>
      <c r="H513" s="8" t="s">
        <v>22</v>
      </c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>
        <v>100</v>
      </c>
      <c r="AM513" s="8">
        <v>528</v>
      </c>
      <c r="AN513" s="8">
        <v>45</v>
      </c>
      <c r="AO513" s="10">
        <f t="shared" si="14"/>
        <v>1.5625</v>
      </c>
      <c r="AR513" s="8" t="str">
        <f t="shared" si="15"/>
        <v>2656ATLCAK1900</v>
      </c>
      <c r="AS513" s="8">
        <f>VLOOKUP(AR513,[1]DATA!AR:AS,2,0)</f>
        <v>5</v>
      </c>
    </row>
    <row r="514" spans="1:45" ht="15" customHeight="1" x14ac:dyDescent="0.2">
      <c r="A514" s="7">
        <v>1292</v>
      </c>
      <c r="B514" s="7" t="s">
        <v>34</v>
      </c>
      <c r="C514" s="7" t="s">
        <v>83</v>
      </c>
      <c r="D514" s="8">
        <v>717</v>
      </c>
      <c r="E514" s="9">
        <v>0.7993055555555556</v>
      </c>
      <c r="F514" s="9">
        <v>0.86875000000000002</v>
      </c>
      <c r="G514" s="8"/>
      <c r="H514" s="8"/>
      <c r="I514" s="8" t="s">
        <v>22</v>
      </c>
      <c r="J514" s="8" t="s">
        <v>22</v>
      </c>
      <c r="K514" s="8" t="s">
        <v>22</v>
      </c>
      <c r="L514" s="8" t="s">
        <v>22</v>
      </c>
      <c r="M514" s="8"/>
      <c r="N514" s="8" t="s">
        <v>22</v>
      </c>
      <c r="O514" s="8" t="s">
        <v>22</v>
      </c>
      <c r="P514" s="8" t="s">
        <v>22</v>
      </c>
      <c r="Q514" s="8" t="s">
        <v>22</v>
      </c>
      <c r="R514" s="8" t="s">
        <v>22</v>
      </c>
      <c r="S514" s="8" t="s">
        <v>22</v>
      </c>
      <c r="T514" s="8"/>
      <c r="U514" s="8" t="s">
        <v>22</v>
      </c>
      <c r="V514" s="8" t="s">
        <v>22</v>
      </c>
      <c r="W514" s="8" t="s">
        <v>22</v>
      </c>
      <c r="X514" s="8" t="s">
        <v>22</v>
      </c>
      <c r="Y514" s="8" t="s">
        <v>22</v>
      </c>
      <c r="Z514" s="8" t="s">
        <v>22</v>
      </c>
      <c r="AA514" s="8"/>
      <c r="AB514" s="8" t="s">
        <v>22</v>
      </c>
      <c r="AC514" s="8" t="s">
        <v>22</v>
      </c>
      <c r="AD514" s="8" t="s">
        <v>22</v>
      </c>
      <c r="AE514" s="8" t="s">
        <v>22</v>
      </c>
      <c r="AF514" s="8" t="s">
        <v>22</v>
      </c>
      <c r="AG514" s="8" t="s">
        <v>22</v>
      </c>
      <c r="AH514" s="8"/>
      <c r="AI514" s="8" t="s">
        <v>22</v>
      </c>
      <c r="AJ514" s="8" t="s">
        <v>22</v>
      </c>
      <c r="AK514" s="8"/>
      <c r="AL514" s="8">
        <v>100</v>
      </c>
      <c r="AM514" s="8">
        <v>528</v>
      </c>
      <c r="AN514" s="8">
        <v>45</v>
      </c>
      <c r="AO514" s="10">
        <f t="shared" ref="AO514:AO577" si="16">E514-TIME(5,30,0)+1</f>
        <v>1.570138888888889</v>
      </c>
      <c r="AR514" s="8" t="str">
        <f t="shared" ref="AR514:AR577" si="17">TEXT(A514,"0000")&amp;B514&amp;C514&amp;TEXT(E514,"hhmm")</f>
        <v>1292ATLCAK1911</v>
      </c>
      <c r="AS514" s="8">
        <f>VLOOKUP(AR514,[1]DATA!AR:AS,2,0)</f>
        <v>5</v>
      </c>
    </row>
    <row r="515" spans="1:45" ht="15" customHeight="1" x14ac:dyDescent="0.2">
      <c r="A515" s="7">
        <v>1823</v>
      </c>
      <c r="B515" s="7" t="s">
        <v>34</v>
      </c>
      <c r="C515" s="7" t="s">
        <v>45</v>
      </c>
      <c r="D515" s="8" t="s">
        <v>42</v>
      </c>
      <c r="E515" s="9">
        <v>0.8027777777777777</v>
      </c>
      <c r="F515" s="9">
        <v>0.85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 t="s">
        <v>43</v>
      </c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 t="s">
        <v>43</v>
      </c>
      <c r="AI515" s="8"/>
      <c r="AJ515" s="8"/>
      <c r="AK515" s="8"/>
      <c r="AL515" s="8">
        <v>68</v>
      </c>
      <c r="AM515" s="8">
        <v>214</v>
      </c>
      <c r="AN515" s="11">
        <v>45</v>
      </c>
      <c r="AO515" s="10">
        <f t="shared" si="16"/>
        <v>1.5736111111111111</v>
      </c>
      <c r="AQ515" s="8" t="s">
        <v>81</v>
      </c>
      <c r="AR515" s="8" t="str">
        <f t="shared" si="17"/>
        <v>1823ATLBNA1916</v>
      </c>
      <c r="AS515" s="8">
        <f>VLOOKUP(AR515,[1]DATA!AR:AS,2,0)</f>
        <v>4</v>
      </c>
    </row>
    <row r="516" spans="1:45" ht="15" customHeight="1" x14ac:dyDescent="0.2">
      <c r="A516" s="7">
        <v>2599</v>
      </c>
      <c r="B516" s="7" t="s">
        <v>34</v>
      </c>
      <c r="C516" s="7" t="s">
        <v>45</v>
      </c>
      <c r="D516" s="8" t="s">
        <v>42</v>
      </c>
      <c r="E516" s="9">
        <v>0.8027777777777777</v>
      </c>
      <c r="F516" s="9">
        <v>0.85138888888888886</v>
      </c>
      <c r="G516" s="8"/>
      <c r="H516" s="8"/>
      <c r="I516" s="8" t="s">
        <v>43</v>
      </c>
      <c r="J516" s="8" t="s">
        <v>43</v>
      </c>
      <c r="K516" s="8" t="s">
        <v>43</v>
      </c>
      <c r="L516" s="8" t="s">
        <v>43</v>
      </c>
      <c r="M516" s="8" t="s">
        <v>43</v>
      </c>
      <c r="N516" s="8" t="s">
        <v>43</v>
      </c>
      <c r="O516" s="8" t="s">
        <v>43</v>
      </c>
      <c r="P516" s="8" t="s">
        <v>43</v>
      </c>
      <c r="Q516" s="8" t="s">
        <v>43</v>
      </c>
      <c r="R516" s="8" t="s">
        <v>43</v>
      </c>
      <c r="S516" s="8" t="s">
        <v>43</v>
      </c>
      <c r="T516" s="8"/>
      <c r="U516" s="8" t="s">
        <v>43</v>
      </c>
      <c r="V516" s="8" t="s">
        <v>43</v>
      </c>
      <c r="W516" s="8" t="s">
        <v>43</v>
      </c>
      <c r="X516" s="8" t="s">
        <v>43</v>
      </c>
      <c r="Y516" s="8" t="s">
        <v>43</v>
      </c>
      <c r="Z516" s="8" t="s">
        <v>43</v>
      </c>
      <c r="AA516" s="8" t="s">
        <v>43</v>
      </c>
      <c r="AB516" s="8" t="s">
        <v>43</v>
      </c>
      <c r="AC516" s="8" t="s">
        <v>43</v>
      </c>
      <c r="AD516" s="8" t="s">
        <v>43</v>
      </c>
      <c r="AE516" s="8" t="s">
        <v>43</v>
      </c>
      <c r="AF516" s="8" t="s">
        <v>43</v>
      </c>
      <c r="AG516" s="8" t="s">
        <v>43</v>
      </c>
      <c r="AH516" s="8"/>
      <c r="AI516" s="8" t="s">
        <v>43</v>
      </c>
      <c r="AJ516" s="8" t="s">
        <v>43</v>
      </c>
      <c r="AK516" s="8"/>
      <c r="AL516" s="8">
        <v>70</v>
      </c>
      <c r="AM516" s="8">
        <v>214</v>
      </c>
      <c r="AN516" s="14">
        <v>45</v>
      </c>
      <c r="AO516" s="10">
        <f t="shared" si="16"/>
        <v>1.5736111111111111</v>
      </c>
      <c r="AQ516" s="8" t="s">
        <v>81</v>
      </c>
      <c r="AR516" s="8" t="str">
        <f t="shared" si="17"/>
        <v>2599ATLBNA1916</v>
      </c>
      <c r="AS516" s="8">
        <f>VLOOKUP(AR516,[1]DATA!AR:AS,2,0)</f>
        <v>4</v>
      </c>
    </row>
    <row r="517" spans="1:45" ht="15" customHeight="1" x14ac:dyDescent="0.2">
      <c r="A517" s="7">
        <v>2599</v>
      </c>
      <c r="B517" s="7" t="s">
        <v>34</v>
      </c>
      <c r="C517" s="7" t="s">
        <v>45</v>
      </c>
      <c r="D517" s="8" t="s">
        <v>42</v>
      </c>
      <c r="E517" s="9">
        <v>0.8027777777777777</v>
      </c>
      <c r="F517" s="9">
        <v>0.85138888888888886</v>
      </c>
      <c r="G517" s="8" t="s">
        <v>43</v>
      </c>
      <c r="H517" s="8" t="s">
        <v>43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>
        <v>70</v>
      </c>
      <c r="AM517" s="8">
        <v>214</v>
      </c>
      <c r="AN517" s="14">
        <v>45</v>
      </c>
      <c r="AO517" s="10">
        <f t="shared" si="16"/>
        <v>1.5736111111111111</v>
      </c>
      <c r="AQ517" s="8" t="s">
        <v>81</v>
      </c>
      <c r="AR517" s="8" t="str">
        <f t="shared" si="17"/>
        <v>2599ATLBNA1916</v>
      </c>
      <c r="AS517" s="8">
        <f>VLOOKUP(AR517,[1]DATA!AR:AS,2,0)</f>
        <v>4</v>
      </c>
    </row>
    <row r="518" spans="1:45" ht="15" customHeight="1" x14ac:dyDescent="0.2">
      <c r="A518" s="7">
        <v>1676</v>
      </c>
      <c r="B518" s="7" t="s">
        <v>45</v>
      </c>
      <c r="C518" s="7" t="s">
        <v>34</v>
      </c>
      <c r="D518" s="8" t="s">
        <v>42</v>
      </c>
      <c r="E518" s="9">
        <v>0.81805555555555554</v>
      </c>
      <c r="F518" s="9">
        <v>0.86736111111111114</v>
      </c>
      <c r="G518" s="8"/>
      <c r="H518" s="8"/>
      <c r="I518" s="8" t="s">
        <v>43</v>
      </c>
      <c r="J518" s="8" t="s">
        <v>43</v>
      </c>
      <c r="K518" s="8" t="s">
        <v>43</v>
      </c>
      <c r="L518" s="8" t="s">
        <v>43</v>
      </c>
      <c r="M518" s="8" t="s">
        <v>43</v>
      </c>
      <c r="N518" s="8" t="s">
        <v>22</v>
      </c>
      <c r="O518" s="8" t="s">
        <v>43</v>
      </c>
      <c r="P518" s="8" t="s">
        <v>43</v>
      </c>
      <c r="Q518" s="8" t="s">
        <v>43</v>
      </c>
      <c r="R518" s="8" t="s">
        <v>43</v>
      </c>
      <c r="S518" s="8" t="s">
        <v>43</v>
      </c>
      <c r="T518" s="8" t="s">
        <v>43</v>
      </c>
      <c r="U518" s="8" t="s">
        <v>43</v>
      </c>
      <c r="V518" s="8" t="s">
        <v>43</v>
      </c>
      <c r="W518" s="8" t="s">
        <v>43</v>
      </c>
      <c r="X518" s="8" t="s">
        <v>43</v>
      </c>
      <c r="Y518" s="8" t="s">
        <v>43</v>
      </c>
      <c r="Z518" s="8" t="s">
        <v>43</v>
      </c>
      <c r="AA518" s="8" t="s">
        <v>43</v>
      </c>
      <c r="AB518" s="8" t="s">
        <v>43</v>
      </c>
      <c r="AC518" s="8" t="s">
        <v>43</v>
      </c>
      <c r="AD518" s="8" t="s">
        <v>43</v>
      </c>
      <c r="AE518" s="8" t="s">
        <v>43</v>
      </c>
      <c r="AF518" s="8" t="s">
        <v>43</v>
      </c>
      <c r="AG518" s="8" t="s">
        <v>43</v>
      </c>
      <c r="AH518" s="8" t="s">
        <v>43</v>
      </c>
      <c r="AI518" s="8" t="s">
        <v>43</v>
      </c>
      <c r="AJ518" s="8" t="s">
        <v>43</v>
      </c>
      <c r="AK518" s="8"/>
      <c r="AL518" s="8">
        <v>71</v>
      </c>
      <c r="AM518" s="8">
        <v>214</v>
      </c>
      <c r="AN518" s="14">
        <v>45</v>
      </c>
      <c r="AO518" s="10">
        <f t="shared" si="16"/>
        <v>1.588888888888889</v>
      </c>
      <c r="AQ518" s="8" t="s">
        <v>81</v>
      </c>
      <c r="AR518" s="8" t="str">
        <f t="shared" si="17"/>
        <v>1676BNAATL1938</v>
      </c>
      <c r="AS518" s="8">
        <f>VLOOKUP(AR518,[1]DATA!AR:AS,2,0)</f>
        <v>4</v>
      </c>
    </row>
    <row r="519" spans="1:45" ht="15" customHeight="1" x14ac:dyDescent="0.2">
      <c r="A519" s="7">
        <v>1676</v>
      </c>
      <c r="B519" s="7" t="s">
        <v>45</v>
      </c>
      <c r="C519" s="7" t="s">
        <v>34</v>
      </c>
      <c r="D519" s="8" t="s">
        <v>42</v>
      </c>
      <c r="E519" s="9">
        <v>0.81805555555555554</v>
      </c>
      <c r="F519" s="9">
        <v>0.86736111111111114</v>
      </c>
      <c r="G519" s="8" t="s">
        <v>43</v>
      </c>
      <c r="H519" s="8" t="s">
        <v>43</v>
      </c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>
        <v>71</v>
      </c>
      <c r="AM519" s="8">
        <v>214</v>
      </c>
      <c r="AN519" s="11">
        <v>45</v>
      </c>
      <c r="AO519" s="10">
        <f t="shared" si="16"/>
        <v>1.588888888888889</v>
      </c>
      <c r="AR519" s="8" t="str">
        <f t="shared" si="17"/>
        <v>1676BNAATL1938</v>
      </c>
      <c r="AS519" s="8">
        <f>VLOOKUP(AR519,[1]DATA!AR:AS,2,0)</f>
        <v>4</v>
      </c>
    </row>
    <row r="520" spans="1:45" ht="15" customHeight="1" x14ac:dyDescent="0.2">
      <c r="A520" s="7">
        <v>817</v>
      </c>
      <c r="B520" s="7" t="s">
        <v>79</v>
      </c>
      <c r="C520" s="7" t="s">
        <v>34</v>
      </c>
      <c r="D520" s="8" t="s">
        <v>42</v>
      </c>
      <c r="E520" s="9">
        <v>0.83333333333333337</v>
      </c>
      <c r="F520" s="9">
        <v>0.90833333333333333</v>
      </c>
      <c r="G520" s="8"/>
      <c r="H520" s="8"/>
      <c r="I520" s="8"/>
      <c r="J520" s="8"/>
      <c r="K520" s="8"/>
      <c r="L520" s="8"/>
      <c r="M520" s="8" t="s">
        <v>43</v>
      </c>
      <c r="N520" s="8"/>
      <c r="O520" s="8"/>
      <c r="P520" s="8"/>
      <c r="Q520" s="8"/>
      <c r="R520" s="8"/>
      <c r="S520" s="8"/>
      <c r="T520" s="8" t="s">
        <v>43</v>
      </c>
      <c r="U520" s="8"/>
      <c r="V520" s="8"/>
      <c r="W520" s="8"/>
      <c r="X520" s="8"/>
      <c r="Y520" s="8"/>
      <c r="Z520" s="8"/>
      <c r="AA520" s="8" t="s">
        <v>43</v>
      </c>
      <c r="AB520" s="8"/>
      <c r="AC520" s="8"/>
      <c r="AD520" s="8"/>
      <c r="AE520" s="8"/>
      <c r="AF520" s="8"/>
      <c r="AG520" s="8"/>
      <c r="AH520" s="8" t="s">
        <v>43</v>
      </c>
      <c r="AI520" s="8"/>
      <c r="AJ520" s="8"/>
      <c r="AK520" s="8"/>
      <c r="AL520" s="8">
        <v>108</v>
      </c>
      <c r="AM520" s="8">
        <v>554</v>
      </c>
      <c r="AN520" s="11">
        <v>45</v>
      </c>
      <c r="AO520" s="10">
        <f t="shared" si="16"/>
        <v>1.6041666666666667</v>
      </c>
      <c r="AR520" s="8" t="str">
        <f t="shared" si="17"/>
        <v>0817CLEATL2000</v>
      </c>
      <c r="AS520" s="8">
        <f>VLOOKUP(AR520,[1]DATA!AR:AS,2,0)</f>
        <v>5</v>
      </c>
    </row>
    <row r="521" spans="1:45" ht="15" customHeight="1" x14ac:dyDescent="0.2">
      <c r="A521" s="7">
        <v>1646</v>
      </c>
      <c r="B521" s="8" t="s">
        <v>34</v>
      </c>
      <c r="C521" s="8" t="s">
        <v>78</v>
      </c>
      <c r="D521" s="8" t="s">
        <v>37</v>
      </c>
      <c r="E521" s="9">
        <v>0.85277777777777775</v>
      </c>
      <c r="F521" s="9">
        <v>0.91736111111111107</v>
      </c>
      <c r="G521" s="8" t="s">
        <v>43</v>
      </c>
      <c r="H521" s="8" t="s">
        <v>43</v>
      </c>
      <c r="I521" s="8" t="s">
        <v>43</v>
      </c>
      <c r="J521" s="8">
        <v>9</v>
      </c>
      <c r="K521" s="8">
        <v>9</v>
      </c>
      <c r="L521" s="8">
        <v>9</v>
      </c>
      <c r="M521" s="8"/>
      <c r="N521" s="8" t="s">
        <v>43</v>
      </c>
      <c r="O521" s="8">
        <v>9</v>
      </c>
      <c r="P521" s="8">
        <v>9</v>
      </c>
      <c r="Q521" s="8">
        <v>9</v>
      </c>
      <c r="R521" s="8">
        <v>9</v>
      </c>
      <c r="S521" s="8">
        <v>9</v>
      </c>
      <c r="T521" s="8"/>
      <c r="U521" s="8" t="s">
        <v>43</v>
      </c>
      <c r="V521" s="8">
        <v>9</v>
      </c>
      <c r="W521" s="8">
        <v>9</v>
      </c>
      <c r="X521" s="8">
        <v>9</v>
      </c>
      <c r="Y521" s="8">
        <v>9</v>
      </c>
      <c r="Z521" s="8">
        <v>9</v>
      </c>
      <c r="AA521" s="8"/>
      <c r="AB521" s="8">
        <v>9</v>
      </c>
      <c r="AC521" s="8">
        <v>9</v>
      </c>
      <c r="AD521" s="8">
        <v>9</v>
      </c>
      <c r="AE521" s="8">
        <v>9</v>
      </c>
      <c r="AF521" s="8">
        <v>9</v>
      </c>
      <c r="AG521" s="8">
        <v>9</v>
      </c>
      <c r="AH521" s="8"/>
      <c r="AI521" s="8">
        <v>9</v>
      </c>
      <c r="AJ521" s="8">
        <v>9</v>
      </c>
      <c r="AK521" s="8"/>
      <c r="AL521" s="8">
        <v>93</v>
      </c>
      <c r="AM521" s="8">
        <v>446</v>
      </c>
      <c r="AN521" s="8">
        <v>45</v>
      </c>
      <c r="AO521" s="10">
        <f t="shared" si="16"/>
        <v>1.6236111111111111</v>
      </c>
      <c r="AR521" s="8" t="str">
        <f t="shared" si="17"/>
        <v>1646ATLCMH2028</v>
      </c>
      <c r="AS521" s="8">
        <f>VLOOKUP(AR521,[1]DATA!AR:AS,2,0)</f>
        <v>5</v>
      </c>
    </row>
    <row r="522" spans="1:45" ht="15" customHeight="1" x14ac:dyDescent="0.2">
      <c r="A522" s="7">
        <v>2560</v>
      </c>
      <c r="B522" s="8" t="s">
        <v>54</v>
      </c>
      <c r="C522" s="8" t="s">
        <v>18</v>
      </c>
      <c r="D522" s="8">
        <v>717</v>
      </c>
      <c r="E522" s="9">
        <v>0.5</v>
      </c>
      <c r="F522" s="9">
        <v>0.57430555555555551</v>
      </c>
      <c r="G522" s="8"/>
      <c r="H522" s="8" t="s">
        <v>22</v>
      </c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>
        <v>107</v>
      </c>
      <c r="AM522" s="8">
        <v>493</v>
      </c>
      <c r="AN522" s="8">
        <v>46</v>
      </c>
      <c r="AO522" s="10">
        <f t="shared" si="16"/>
        <v>1.2708333333333335</v>
      </c>
      <c r="AR522" s="8" t="str">
        <f t="shared" si="17"/>
        <v>2560ABQSLC1200</v>
      </c>
      <c r="AS522" s="8">
        <f>VLOOKUP(AR522,[1]DATA!AR:AS,2,0)</f>
        <v>3.5</v>
      </c>
    </row>
    <row r="523" spans="1:45" ht="15" customHeight="1" x14ac:dyDescent="0.2">
      <c r="A523" s="7">
        <v>1553</v>
      </c>
      <c r="B523" s="8" t="s">
        <v>54</v>
      </c>
      <c r="C523" s="8" t="s">
        <v>18</v>
      </c>
      <c r="D523" s="8">
        <v>717</v>
      </c>
      <c r="E523" s="9">
        <v>0.50694444444444442</v>
      </c>
      <c r="F523" s="9">
        <v>0.57638888888888895</v>
      </c>
      <c r="G523" s="8"/>
      <c r="H523" s="8"/>
      <c r="I523" s="8" t="s">
        <v>22</v>
      </c>
      <c r="J523" s="8" t="s">
        <v>22</v>
      </c>
      <c r="K523" s="8" t="s">
        <v>22</v>
      </c>
      <c r="L523" s="8" t="s">
        <v>22</v>
      </c>
      <c r="M523" s="8" t="s">
        <v>22</v>
      </c>
      <c r="N523" s="8" t="s">
        <v>22</v>
      </c>
      <c r="O523" s="8" t="s">
        <v>22</v>
      </c>
      <c r="P523" s="8" t="s">
        <v>22</v>
      </c>
      <c r="Q523" s="8" t="s">
        <v>22</v>
      </c>
      <c r="R523" s="8" t="s">
        <v>22</v>
      </c>
      <c r="S523" s="8" t="s">
        <v>22</v>
      </c>
      <c r="T523" s="8" t="s">
        <v>22</v>
      </c>
      <c r="U523" s="8" t="s">
        <v>22</v>
      </c>
      <c r="V523" s="8" t="s">
        <v>22</v>
      </c>
      <c r="W523" s="8" t="s">
        <v>22</v>
      </c>
      <c r="X523" s="8" t="s">
        <v>22</v>
      </c>
      <c r="Y523" s="8" t="s">
        <v>22</v>
      </c>
      <c r="Z523" s="8" t="s">
        <v>22</v>
      </c>
      <c r="AA523" s="8" t="s">
        <v>22</v>
      </c>
      <c r="AB523" s="8" t="s">
        <v>22</v>
      </c>
      <c r="AC523" s="8" t="s">
        <v>22</v>
      </c>
      <c r="AD523" s="8" t="s">
        <v>22</v>
      </c>
      <c r="AE523" s="8" t="s">
        <v>22</v>
      </c>
      <c r="AF523" s="8" t="s">
        <v>22</v>
      </c>
      <c r="AG523" s="8" t="s">
        <v>22</v>
      </c>
      <c r="AH523" s="8" t="s">
        <v>22</v>
      </c>
      <c r="AI523" s="8" t="s">
        <v>22</v>
      </c>
      <c r="AJ523" s="8" t="s">
        <v>22</v>
      </c>
      <c r="AK523" s="8"/>
      <c r="AL523" s="8">
        <v>100</v>
      </c>
      <c r="AM523" s="8">
        <v>493</v>
      </c>
      <c r="AN523" s="8">
        <v>46</v>
      </c>
      <c r="AO523" s="10">
        <f t="shared" si="16"/>
        <v>1.2777777777777777</v>
      </c>
      <c r="AR523" s="8" t="str">
        <f t="shared" si="17"/>
        <v>1553ABQSLC1210</v>
      </c>
      <c r="AS523" s="8">
        <f>VLOOKUP(AR523,[1]DATA!AR:AS,2,0)</f>
        <v>3.5</v>
      </c>
    </row>
    <row r="524" spans="1:45" ht="15" customHeight="1" x14ac:dyDescent="0.2">
      <c r="A524" s="7">
        <v>1147</v>
      </c>
      <c r="B524" s="8" t="s">
        <v>34</v>
      </c>
      <c r="C524" s="8" t="s">
        <v>84</v>
      </c>
      <c r="D524" s="8">
        <v>717</v>
      </c>
      <c r="E524" s="9">
        <v>0.50694444444444442</v>
      </c>
      <c r="F524" s="9">
        <v>0.60138888888888886</v>
      </c>
      <c r="G524" s="8"/>
      <c r="H524" s="8" t="s">
        <v>22</v>
      </c>
      <c r="I524" s="8" t="s">
        <v>22</v>
      </c>
      <c r="J524" s="8" t="s">
        <v>22</v>
      </c>
      <c r="K524" s="8" t="s">
        <v>22</v>
      </c>
      <c r="L524" s="8" t="s">
        <v>22</v>
      </c>
      <c r="M524" s="8"/>
      <c r="N524" s="8"/>
      <c r="O524" s="8" t="s">
        <v>22</v>
      </c>
      <c r="P524" s="8" t="s">
        <v>22</v>
      </c>
      <c r="Q524" s="8" t="s">
        <v>22</v>
      </c>
      <c r="R524" s="8" t="s">
        <v>22</v>
      </c>
      <c r="S524" s="8" t="s">
        <v>22</v>
      </c>
      <c r="T524" s="8"/>
      <c r="U524" s="8"/>
      <c r="V524" s="8" t="s">
        <v>22</v>
      </c>
      <c r="W524" s="8" t="s">
        <v>22</v>
      </c>
      <c r="X524" s="8" t="s">
        <v>22</v>
      </c>
      <c r="Y524" s="8" t="s">
        <v>22</v>
      </c>
      <c r="Z524" s="8" t="s">
        <v>22</v>
      </c>
      <c r="AA524" s="8"/>
      <c r="AB524" s="8"/>
      <c r="AC524" s="8" t="s">
        <v>22</v>
      </c>
      <c r="AD524" s="8" t="s">
        <v>22</v>
      </c>
      <c r="AE524" s="8" t="s">
        <v>22</v>
      </c>
      <c r="AF524" s="8" t="s">
        <v>22</v>
      </c>
      <c r="AG524" s="8" t="s">
        <v>22</v>
      </c>
      <c r="AH524" s="8"/>
      <c r="AI524" s="8"/>
      <c r="AJ524" s="8" t="s">
        <v>22</v>
      </c>
      <c r="AK524" s="8"/>
      <c r="AL524" s="8">
        <v>136</v>
      </c>
      <c r="AM524" s="8">
        <v>761</v>
      </c>
      <c r="AN524" s="8">
        <v>46</v>
      </c>
      <c r="AO524" s="10">
        <f t="shared" si="16"/>
        <v>1.2777777777777777</v>
      </c>
      <c r="AR524" s="8" t="str">
        <f t="shared" si="17"/>
        <v>1147ATLOKC1210</v>
      </c>
      <c r="AS524" s="8">
        <f>VLOOKUP(AR524,[1]DATA!AR:AS,2,0)</f>
        <v>5</v>
      </c>
    </row>
    <row r="525" spans="1:45" ht="15" customHeight="1" x14ac:dyDescent="0.2">
      <c r="A525" s="7">
        <v>1692</v>
      </c>
      <c r="B525" s="7" t="s">
        <v>34</v>
      </c>
      <c r="C525" s="7" t="s">
        <v>66</v>
      </c>
      <c r="D525" s="8" t="s">
        <v>49</v>
      </c>
      <c r="E525" s="9">
        <v>0.51041666666666663</v>
      </c>
      <c r="F525" s="9">
        <v>0.71180555555555547</v>
      </c>
      <c r="G525" s="8" t="s">
        <v>40</v>
      </c>
      <c r="H525" s="8" t="s">
        <v>40</v>
      </c>
      <c r="I525" s="8">
        <v>7</v>
      </c>
      <c r="J525" s="8" t="s">
        <v>39</v>
      </c>
      <c r="K525" s="8" t="s">
        <v>39</v>
      </c>
      <c r="L525" s="8" t="s">
        <v>39</v>
      </c>
      <c r="M525" s="8" t="s">
        <v>39</v>
      </c>
      <c r="N525" s="8" t="s">
        <v>39</v>
      </c>
      <c r="O525" s="8" t="s">
        <v>39</v>
      </c>
      <c r="P525" s="8" t="s">
        <v>39</v>
      </c>
      <c r="Q525" s="8" t="s">
        <v>39</v>
      </c>
      <c r="R525" s="8" t="s">
        <v>39</v>
      </c>
      <c r="S525" s="8" t="s">
        <v>39</v>
      </c>
      <c r="T525" s="8" t="s">
        <v>39</v>
      </c>
      <c r="U525" s="8"/>
      <c r="V525" s="8" t="s">
        <v>39</v>
      </c>
      <c r="W525" s="8" t="s">
        <v>39</v>
      </c>
      <c r="X525" s="8" t="s">
        <v>39</v>
      </c>
      <c r="Y525" s="8" t="s">
        <v>39</v>
      </c>
      <c r="Z525" s="8" t="s">
        <v>39</v>
      </c>
      <c r="AA525" s="8" t="s">
        <v>39</v>
      </c>
      <c r="AB525" s="8" t="s">
        <v>39</v>
      </c>
      <c r="AC525" s="8" t="s">
        <v>39</v>
      </c>
      <c r="AD525" s="8" t="s">
        <v>39</v>
      </c>
      <c r="AE525" s="8" t="s">
        <v>39</v>
      </c>
      <c r="AF525" s="8" t="s">
        <v>39</v>
      </c>
      <c r="AG525" s="8" t="s">
        <v>39</v>
      </c>
      <c r="AH525" s="8" t="s">
        <v>39</v>
      </c>
      <c r="AI525" s="8" t="s">
        <v>39</v>
      </c>
      <c r="AJ525" s="8" t="s">
        <v>39</v>
      </c>
      <c r="AK525" s="8"/>
      <c r="AL525" s="8">
        <v>290</v>
      </c>
      <c r="AM525" s="8">
        <v>1891</v>
      </c>
      <c r="AN525" s="8">
        <v>46</v>
      </c>
      <c r="AO525" s="10">
        <f t="shared" si="16"/>
        <v>1.28125</v>
      </c>
      <c r="AR525" s="8" t="str">
        <f t="shared" si="17"/>
        <v>1692ATLSAN1215</v>
      </c>
      <c r="AS525" s="8">
        <f>VLOOKUP(AR525,[1]DATA!AR:AS,2,0)</f>
        <v>9</v>
      </c>
    </row>
    <row r="526" spans="1:45" ht="15" customHeight="1" x14ac:dyDescent="0.2">
      <c r="A526" s="7">
        <v>2314</v>
      </c>
      <c r="B526" s="8" t="s">
        <v>84</v>
      </c>
      <c r="C526" s="8" t="s">
        <v>34</v>
      </c>
      <c r="D526" s="8" t="s">
        <v>85</v>
      </c>
      <c r="E526" s="9">
        <v>0.51388888888888895</v>
      </c>
      <c r="F526" s="9">
        <v>0.59930555555555554</v>
      </c>
      <c r="G526" s="8" t="s">
        <v>86</v>
      </c>
      <c r="H526" s="8" t="s">
        <v>86</v>
      </c>
      <c r="I526" s="8" t="s">
        <v>86</v>
      </c>
      <c r="J526" s="8" t="s">
        <v>86</v>
      </c>
      <c r="K526" s="8" t="s">
        <v>86</v>
      </c>
      <c r="L526" s="8" t="s">
        <v>86</v>
      </c>
      <c r="M526" s="8" t="s">
        <v>86</v>
      </c>
      <c r="N526" s="8" t="s">
        <v>86</v>
      </c>
      <c r="O526" s="8" t="s">
        <v>86</v>
      </c>
      <c r="P526" s="8" t="s">
        <v>86</v>
      </c>
      <c r="Q526" s="8" t="s">
        <v>86</v>
      </c>
      <c r="R526" s="8" t="s">
        <v>86</v>
      </c>
      <c r="S526" s="8" t="s">
        <v>86</v>
      </c>
      <c r="T526" s="8" t="s">
        <v>86</v>
      </c>
      <c r="U526" s="8" t="s">
        <v>86</v>
      </c>
      <c r="V526" s="8" t="s">
        <v>86</v>
      </c>
      <c r="W526" s="8" t="s">
        <v>86</v>
      </c>
      <c r="X526" s="8" t="s">
        <v>86</v>
      </c>
      <c r="Y526" s="8" t="s">
        <v>86</v>
      </c>
      <c r="Z526" s="8" t="s">
        <v>86</v>
      </c>
      <c r="AA526" s="8" t="s">
        <v>86</v>
      </c>
      <c r="AB526" s="8" t="s">
        <v>86</v>
      </c>
      <c r="AC526" s="8" t="s">
        <v>86</v>
      </c>
      <c r="AD526" s="8" t="s">
        <v>86</v>
      </c>
      <c r="AE526" s="8" t="s">
        <v>86</v>
      </c>
      <c r="AF526" s="8" t="s">
        <v>86</v>
      </c>
      <c r="AG526" s="8" t="s">
        <v>86</v>
      </c>
      <c r="AH526" s="8" t="s">
        <v>86</v>
      </c>
      <c r="AI526" s="8" t="s">
        <v>86</v>
      </c>
      <c r="AJ526" s="8" t="s">
        <v>86</v>
      </c>
      <c r="AK526" s="8"/>
      <c r="AL526" s="8">
        <v>123</v>
      </c>
      <c r="AM526" s="8">
        <v>761</v>
      </c>
      <c r="AN526" s="8">
        <v>46</v>
      </c>
      <c r="AO526" s="10">
        <f t="shared" si="16"/>
        <v>1.2847222222222223</v>
      </c>
      <c r="AR526" s="8" t="str">
        <f t="shared" si="17"/>
        <v>2314OKCATL1220</v>
      </c>
      <c r="AS526" s="8">
        <f>VLOOKUP(AR526,[1]DATA!AR:AS,2,0)</f>
        <v>5</v>
      </c>
    </row>
    <row r="527" spans="1:45" ht="15" customHeight="1" x14ac:dyDescent="0.2">
      <c r="A527" s="7">
        <v>1587</v>
      </c>
      <c r="B527" s="8" t="s">
        <v>21</v>
      </c>
      <c r="C527" s="8" t="s">
        <v>15</v>
      </c>
      <c r="D527" s="8">
        <v>717</v>
      </c>
      <c r="E527" s="9">
        <v>0.54166666666666663</v>
      </c>
      <c r="F527" s="9">
        <v>0.66111111111111109</v>
      </c>
      <c r="G527" s="8"/>
      <c r="H527" s="8" t="s">
        <v>22</v>
      </c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>
        <v>172</v>
      </c>
      <c r="AM527" s="8">
        <v>954</v>
      </c>
      <c r="AN527" s="8">
        <v>46</v>
      </c>
      <c r="AO527" s="10">
        <f t="shared" si="16"/>
        <v>1.3125</v>
      </c>
      <c r="AR527" s="8" t="str">
        <f t="shared" si="17"/>
        <v>1587LAXSEA1300</v>
      </c>
      <c r="AS527" s="8">
        <f>VLOOKUP(AR527,[1]DATA!AR:AS,2,0)</f>
        <v>5.5</v>
      </c>
    </row>
    <row r="528" spans="1:45" ht="15" customHeight="1" x14ac:dyDescent="0.2">
      <c r="A528" s="7">
        <v>2440</v>
      </c>
      <c r="B528" s="8" t="s">
        <v>25</v>
      </c>
      <c r="C528" s="8" t="s">
        <v>15</v>
      </c>
      <c r="D528" s="8">
        <v>717</v>
      </c>
      <c r="E528" s="9">
        <v>0.54166666666666663</v>
      </c>
      <c r="F528" s="9">
        <v>0.58263888888888882</v>
      </c>
      <c r="G528" s="8" t="s">
        <v>22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>
        <v>59</v>
      </c>
      <c r="AM528" s="8">
        <v>129</v>
      </c>
      <c r="AN528" s="8">
        <v>46</v>
      </c>
      <c r="AO528" s="10">
        <f t="shared" si="16"/>
        <v>1.3125</v>
      </c>
      <c r="AR528" s="8" t="str">
        <f t="shared" si="17"/>
        <v>2440PDXSEA1300</v>
      </c>
      <c r="AS528" s="8">
        <f>VLOOKUP(AR528,[1]DATA!AR:AS,2,0)</f>
        <v>1.5</v>
      </c>
    </row>
    <row r="529" spans="1:45" ht="15" customHeight="1" x14ac:dyDescent="0.2">
      <c r="A529" s="7">
        <v>1824</v>
      </c>
      <c r="B529" s="8" t="s">
        <v>25</v>
      </c>
      <c r="C529" s="8" t="s">
        <v>18</v>
      </c>
      <c r="D529" s="8">
        <v>738</v>
      </c>
      <c r="E529" s="9">
        <v>0.54166666666666663</v>
      </c>
      <c r="F529" s="9">
        <v>0.62013888888888891</v>
      </c>
      <c r="G529" s="8"/>
      <c r="H529" s="8">
        <v>2</v>
      </c>
      <c r="I529" s="8">
        <v>2</v>
      </c>
      <c r="J529" s="8" t="s">
        <v>19</v>
      </c>
      <c r="K529" s="8" t="s">
        <v>19</v>
      </c>
      <c r="L529" s="8" t="s">
        <v>19</v>
      </c>
      <c r="M529" s="8" t="s">
        <v>19</v>
      </c>
      <c r="N529" s="8"/>
      <c r="O529" s="8" t="s">
        <v>19</v>
      </c>
      <c r="P529" s="8" t="s">
        <v>19</v>
      </c>
      <c r="Q529" s="8" t="s">
        <v>19</v>
      </c>
      <c r="R529" s="8" t="s">
        <v>19</v>
      </c>
      <c r="S529" s="8" t="s">
        <v>19</v>
      </c>
      <c r="T529" s="8" t="s">
        <v>19</v>
      </c>
      <c r="U529" s="8"/>
      <c r="V529" s="8" t="s">
        <v>19</v>
      </c>
      <c r="W529" s="8" t="s">
        <v>19</v>
      </c>
      <c r="X529" s="8" t="s">
        <v>19</v>
      </c>
      <c r="Y529" s="8" t="s">
        <v>19</v>
      </c>
      <c r="Z529" s="8" t="s">
        <v>19</v>
      </c>
      <c r="AA529" s="8" t="s">
        <v>19</v>
      </c>
      <c r="AB529" s="8"/>
      <c r="AC529" s="8" t="s">
        <v>19</v>
      </c>
      <c r="AD529" s="8" t="s">
        <v>19</v>
      </c>
      <c r="AE529" s="8" t="s">
        <v>19</v>
      </c>
      <c r="AF529" s="8" t="s">
        <v>19</v>
      </c>
      <c r="AG529" s="8" t="s">
        <v>19</v>
      </c>
      <c r="AH529" s="8" t="s">
        <v>19</v>
      </c>
      <c r="AI529" s="8"/>
      <c r="AJ529" s="8" t="s">
        <v>19</v>
      </c>
      <c r="AK529" s="8"/>
      <c r="AL529" s="8">
        <v>113</v>
      </c>
      <c r="AM529" s="8">
        <v>630</v>
      </c>
      <c r="AN529" s="8">
        <v>46</v>
      </c>
      <c r="AO529" s="10">
        <f t="shared" si="16"/>
        <v>1.3125</v>
      </c>
      <c r="AR529" s="8" t="str">
        <f t="shared" si="17"/>
        <v>1824PDXSLC1300</v>
      </c>
      <c r="AS529" s="8">
        <f>VLOOKUP(AR529,[1]DATA!AR:AS,2,0)</f>
        <v>2.5</v>
      </c>
    </row>
    <row r="530" spans="1:45" ht="15" customHeight="1" x14ac:dyDescent="0.2">
      <c r="A530" s="7">
        <v>1590</v>
      </c>
      <c r="B530" s="8" t="s">
        <v>15</v>
      </c>
      <c r="C530" s="8" t="s">
        <v>21</v>
      </c>
      <c r="D530" s="8">
        <v>739</v>
      </c>
      <c r="E530" s="9">
        <v>0.54166666666666663</v>
      </c>
      <c r="F530" s="9">
        <v>0.65277777777777779</v>
      </c>
      <c r="G530" s="8"/>
      <c r="H530" s="8"/>
      <c r="I530" s="8" t="s">
        <v>27</v>
      </c>
      <c r="J530" s="8" t="s">
        <v>27</v>
      </c>
      <c r="K530" s="8" t="s">
        <v>27</v>
      </c>
      <c r="L530" s="8" t="s">
        <v>27</v>
      </c>
      <c r="M530" s="8" t="s">
        <v>19</v>
      </c>
      <c r="N530" s="8"/>
      <c r="O530" s="8" t="s">
        <v>27</v>
      </c>
      <c r="P530" s="8" t="s">
        <v>27</v>
      </c>
      <c r="Q530" s="8" t="s">
        <v>27</v>
      </c>
      <c r="R530" s="8" t="s">
        <v>27</v>
      </c>
      <c r="S530" s="8" t="s">
        <v>27</v>
      </c>
      <c r="T530" s="8" t="s">
        <v>19</v>
      </c>
      <c r="U530" s="8"/>
      <c r="V530" s="8" t="s">
        <v>27</v>
      </c>
      <c r="W530" s="8" t="s">
        <v>27</v>
      </c>
      <c r="X530" s="8" t="s">
        <v>27</v>
      </c>
      <c r="Y530" s="8" t="s">
        <v>27</v>
      </c>
      <c r="Z530" s="8" t="s">
        <v>27</v>
      </c>
      <c r="AA530" s="8" t="s">
        <v>19</v>
      </c>
      <c r="AB530" s="8"/>
      <c r="AC530" s="8" t="s">
        <v>27</v>
      </c>
      <c r="AD530" s="8" t="s">
        <v>27</v>
      </c>
      <c r="AE530" s="8" t="s">
        <v>27</v>
      </c>
      <c r="AF530" s="8" t="s">
        <v>27</v>
      </c>
      <c r="AG530" s="8" t="s">
        <v>27</v>
      </c>
      <c r="AH530" s="8" t="s">
        <v>19</v>
      </c>
      <c r="AI530" s="8"/>
      <c r="AJ530" s="8" t="s">
        <v>27</v>
      </c>
      <c r="AK530" s="8"/>
      <c r="AL530" s="8">
        <v>160</v>
      </c>
      <c r="AM530" s="8">
        <v>954</v>
      </c>
      <c r="AN530" s="8">
        <v>46</v>
      </c>
      <c r="AO530" s="10">
        <f t="shared" si="16"/>
        <v>1.3125</v>
      </c>
      <c r="AR530" s="8" t="str">
        <f t="shared" si="17"/>
        <v>1590SEALAX1300</v>
      </c>
      <c r="AS530" s="8">
        <f>VLOOKUP(AR530,[1]DATA!AR:AS,2,0)</f>
        <v>5.5</v>
      </c>
    </row>
    <row r="531" spans="1:45" ht="15" customHeight="1" x14ac:dyDescent="0.2">
      <c r="A531" s="7">
        <v>1653</v>
      </c>
      <c r="B531" s="8" t="s">
        <v>21</v>
      </c>
      <c r="C531" s="8" t="s">
        <v>15</v>
      </c>
      <c r="D531" s="8">
        <v>738</v>
      </c>
      <c r="E531" s="9">
        <v>0.54513888888888895</v>
      </c>
      <c r="F531" s="9">
        <v>0.66249999999999998</v>
      </c>
      <c r="G531" s="8"/>
      <c r="H531" s="8"/>
      <c r="I531" s="8" t="s">
        <v>19</v>
      </c>
      <c r="J531" s="8" t="s">
        <v>19</v>
      </c>
      <c r="K531" s="8" t="s">
        <v>19</v>
      </c>
      <c r="L531" s="8" t="s">
        <v>19</v>
      </c>
      <c r="M531" s="8" t="s">
        <v>22</v>
      </c>
      <c r="N531" s="8"/>
      <c r="O531" s="8" t="s">
        <v>19</v>
      </c>
      <c r="P531" s="8" t="s">
        <v>19</v>
      </c>
      <c r="Q531" s="8" t="s">
        <v>19</v>
      </c>
      <c r="R531" s="8" t="s">
        <v>19</v>
      </c>
      <c r="S531" s="8" t="s">
        <v>19</v>
      </c>
      <c r="T531" s="8" t="s">
        <v>22</v>
      </c>
      <c r="U531" s="8"/>
      <c r="V531" s="8" t="s">
        <v>19</v>
      </c>
      <c r="W531" s="8" t="s">
        <v>19</v>
      </c>
      <c r="X531" s="8" t="s">
        <v>19</v>
      </c>
      <c r="Y531" s="8" t="s">
        <v>19</v>
      </c>
      <c r="Z531" s="8" t="s">
        <v>19</v>
      </c>
      <c r="AA531" s="8" t="s">
        <v>22</v>
      </c>
      <c r="AB531" s="8"/>
      <c r="AC531" s="8" t="s">
        <v>19</v>
      </c>
      <c r="AD531" s="8" t="s">
        <v>19</v>
      </c>
      <c r="AE531" s="8" t="s">
        <v>19</v>
      </c>
      <c r="AF531" s="8" t="s">
        <v>19</v>
      </c>
      <c r="AG531" s="8" t="s">
        <v>19</v>
      </c>
      <c r="AH531" s="8" t="s">
        <v>22</v>
      </c>
      <c r="AI531" s="8"/>
      <c r="AJ531" s="8" t="s">
        <v>19</v>
      </c>
      <c r="AK531" s="8"/>
      <c r="AL531" s="8">
        <v>169</v>
      </c>
      <c r="AM531" s="8">
        <v>954</v>
      </c>
      <c r="AN531" s="8">
        <v>46</v>
      </c>
      <c r="AO531" s="10">
        <f t="shared" si="16"/>
        <v>1.3159722222222223</v>
      </c>
      <c r="AR531" s="8" t="str">
        <f t="shared" si="17"/>
        <v>1653LAXSEA1305</v>
      </c>
      <c r="AS531" s="8">
        <f>VLOOKUP(AR531,[1]DATA!AR:AS,2,0)</f>
        <v>5.5</v>
      </c>
    </row>
    <row r="532" spans="1:45" ht="15" customHeight="1" x14ac:dyDescent="0.2">
      <c r="A532" s="7">
        <v>1592</v>
      </c>
      <c r="B532" s="8" t="s">
        <v>66</v>
      </c>
      <c r="C532" s="8" t="s">
        <v>34</v>
      </c>
      <c r="D532" s="8">
        <v>321</v>
      </c>
      <c r="E532" s="9">
        <v>0.55208333333333337</v>
      </c>
      <c r="F532" s="9">
        <v>0.72638888888888886</v>
      </c>
      <c r="G532" s="8" t="s">
        <v>40</v>
      </c>
      <c r="H532" s="8" t="s">
        <v>40</v>
      </c>
      <c r="I532" s="8" t="s">
        <v>40</v>
      </c>
      <c r="J532" s="8" t="s">
        <v>40</v>
      </c>
      <c r="K532" s="8" t="s">
        <v>40</v>
      </c>
      <c r="L532" s="8" t="s">
        <v>40</v>
      </c>
      <c r="M532" s="8" t="s">
        <v>40</v>
      </c>
      <c r="N532" s="8" t="s">
        <v>40</v>
      </c>
      <c r="O532" s="8" t="s">
        <v>40</v>
      </c>
      <c r="P532" s="8" t="s">
        <v>40</v>
      </c>
      <c r="Q532" s="8" t="s">
        <v>40</v>
      </c>
      <c r="R532" s="8" t="s">
        <v>40</v>
      </c>
      <c r="S532" s="8" t="s">
        <v>40</v>
      </c>
      <c r="T532" s="8" t="s">
        <v>40</v>
      </c>
      <c r="U532" s="8" t="s">
        <v>40</v>
      </c>
      <c r="V532" s="8" t="s">
        <v>40</v>
      </c>
      <c r="W532" s="8" t="s">
        <v>40</v>
      </c>
      <c r="X532" s="8" t="s">
        <v>40</v>
      </c>
      <c r="Y532" s="8" t="s">
        <v>40</v>
      </c>
      <c r="Z532" s="8" t="s">
        <v>40</v>
      </c>
      <c r="AA532" s="8" t="s">
        <v>40</v>
      </c>
      <c r="AB532" s="8" t="s">
        <v>40</v>
      </c>
      <c r="AC532" s="8" t="s">
        <v>40</v>
      </c>
      <c r="AD532" s="8" t="s">
        <v>40</v>
      </c>
      <c r="AE532" s="8" t="s">
        <v>40</v>
      </c>
      <c r="AF532" s="8" t="s">
        <v>40</v>
      </c>
      <c r="AG532" s="8" t="s">
        <v>40</v>
      </c>
      <c r="AH532" s="8" t="s">
        <v>40</v>
      </c>
      <c r="AI532" s="8" t="s">
        <v>40</v>
      </c>
      <c r="AJ532" s="8" t="s">
        <v>40</v>
      </c>
      <c r="AK532" s="8"/>
      <c r="AL532" s="8">
        <v>251</v>
      </c>
      <c r="AM532" s="8">
        <v>1891</v>
      </c>
      <c r="AN532" s="8">
        <v>46</v>
      </c>
      <c r="AO532" s="10">
        <f t="shared" si="16"/>
        <v>1.3229166666666667</v>
      </c>
      <c r="AR532" s="8" t="str">
        <f t="shared" si="17"/>
        <v>1592SANATL1315</v>
      </c>
      <c r="AS532" s="8">
        <f>VLOOKUP(AR532,[1]DATA!AR:AS,2,0)</f>
        <v>9</v>
      </c>
    </row>
    <row r="533" spans="1:45" ht="15" customHeight="1" x14ac:dyDescent="0.2">
      <c r="A533" s="12">
        <v>1380</v>
      </c>
      <c r="B533" s="12" t="s">
        <v>66</v>
      </c>
      <c r="C533" s="12" t="s">
        <v>21</v>
      </c>
      <c r="D533" s="8">
        <v>717</v>
      </c>
      <c r="E533" s="9">
        <v>0.55208333333333337</v>
      </c>
      <c r="F533" s="9">
        <v>0.59375</v>
      </c>
      <c r="G533" s="8"/>
      <c r="H533" s="8"/>
      <c r="I533" s="8"/>
      <c r="J533" s="8" t="s">
        <v>22</v>
      </c>
      <c r="K533" s="8" t="s">
        <v>22</v>
      </c>
      <c r="L533" s="8" t="s">
        <v>22</v>
      </c>
      <c r="M533" s="8" t="s">
        <v>22</v>
      </c>
      <c r="N533" s="8" t="s">
        <v>22</v>
      </c>
      <c r="O533" s="8" t="s">
        <v>22</v>
      </c>
      <c r="P533" s="8" t="s">
        <v>22</v>
      </c>
      <c r="Q533" s="8" t="s">
        <v>22</v>
      </c>
      <c r="R533" s="8" t="s">
        <v>22</v>
      </c>
      <c r="S533" s="8" t="s">
        <v>22</v>
      </c>
      <c r="T533" s="8" t="s">
        <v>22</v>
      </c>
      <c r="U533" s="8" t="s">
        <v>22</v>
      </c>
      <c r="V533" s="8" t="s">
        <v>22</v>
      </c>
      <c r="W533" s="8" t="s">
        <v>22</v>
      </c>
      <c r="X533" s="8" t="s">
        <v>22</v>
      </c>
      <c r="Y533" s="8" t="s">
        <v>22</v>
      </c>
      <c r="Z533" s="8" t="s">
        <v>22</v>
      </c>
      <c r="AA533" s="8" t="s">
        <v>22</v>
      </c>
      <c r="AB533" s="8" t="s">
        <v>22</v>
      </c>
      <c r="AC533" s="8" t="s">
        <v>22</v>
      </c>
      <c r="AD533" s="8" t="s">
        <v>22</v>
      </c>
      <c r="AE533" s="8" t="s">
        <v>22</v>
      </c>
      <c r="AF533" s="8" t="s">
        <v>22</v>
      </c>
      <c r="AG533" s="8" t="s">
        <v>22</v>
      </c>
      <c r="AH533" s="8" t="s">
        <v>22</v>
      </c>
      <c r="AI533" s="8" t="s">
        <v>22</v>
      </c>
      <c r="AJ533" s="8" t="s">
        <v>22</v>
      </c>
      <c r="AK533" s="8"/>
      <c r="AL533" s="8">
        <v>60</v>
      </c>
      <c r="AM533" s="8">
        <v>109</v>
      </c>
      <c r="AN533" s="11">
        <v>46</v>
      </c>
      <c r="AO533" s="10">
        <f t="shared" si="16"/>
        <v>1.3229166666666667</v>
      </c>
      <c r="AR533" s="8" t="str">
        <f t="shared" si="17"/>
        <v>1380SANLAX1315</v>
      </c>
      <c r="AS533" s="8">
        <f>VLOOKUP(AR533,[1]DATA!AR:AS,2,0)</f>
        <v>3</v>
      </c>
    </row>
    <row r="534" spans="1:45" ht="15" customHeight="1" x14ac:dyDescent="0.2">
      <c r="A534" s="7">
        <v>2077</v>
      </c>
      <c r="B534" s="8" t="s">
        <v>15</v>
      </c>
      <c r="C534" s="8" t="s">
        <v>21</v>
      </c>
      <c r="D534" s="8">
        <v>739</v>
      </c>
      <c r="E534" s="9">
        <v>0.55208333333333337</v>
      </c>
      <c r="F534" s="9">
        <v>0.66875000000000007</v>
      </c>
      <c r="G534" s="8"/>
      <c r="H534" s="8" t="s">
        <v>27</v>
      </c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>
        <v>168</v>
      </c>
      <c r="AM534" s="8">
        <v>954</v>
      </c>
      <c r="AN534" s="8">
        <v>46</v>
      </c>
      <c r="AO534" s="10">
        <f t="shared" si="16"/>
        <v>1.3229166666666667</v>
      </c>
      <c r="AP534"/>
      <c r="AR534" s="8" t="str">
        <f t="shared" si="17"/>
        <v>2077SEALAX1315</v>
      </c>
      <c r="AS534" s="8">
        <f>VLOOKUP(AR534,[1]DATA!AR:AS,2,0)</f>
        <v>5.5</v>
      </c>
    </row>
    <row r="535" spans="1:45" ht="15" customHeight="1" x14ac:dyDescent="0.2">
      <c r="A535" s="7">
        <v>1156</v>
      </c>
      <c r="B535" s="7" t="s">
        <v>25</v>
      </c>
      <c r="C535" s="7" t="s">
        <v>34</v>
      </c>
      <c r="D535" s="8">
        <v>739</v>
      </c>
      <c r="E535" s="9">
        <v>0.55555555555555558</v>
      </c>
      <c r="F535" s="9">
        <v>0.75</v>
      </c>
      <c r="G535" s="8">
        <v>2</v>
      </c>
      <c r="H535" s="8">
        <v>2</v>
      </c>
      <c r="I535" s="8" t="s">
        <v>27</v>
      </c>
      <c r="J535" s="8" t="s">
        <v>27</v>
      </c>
      <c r="K535" s="8" t="s">
        <v>27</v>
      </c>
      <c r="L535" s="8" t="s">
        <v>27</v>
      </c>
      <c r="M535" s="8" t="s">
        <v>27</v>
      </c>
      <c r="N535" s="8" t="s">
        <v>27</v>
      </c>
      <c r="O535" s="8" t="s">
        <v>27</v>
      </c>
      <c r="P535" s="8" t="s">
        <v>27</v>
      </c>
      <c r="Q535" s="8" t="s">
        <v>27</v>
      </c>
      <c r="R535" s="8" t="s">
        <v>27</v>
      </c>
      <c r="S535" s="8" t="s">
        <v>27</v>
      </c>
      <c r="T535" s="8" t="s">
        <v>27</v>
      </c>
      <c r="U535" s="8" t="s">
        <v>27</v>
      </c>
      <c r="V535" s="8" t="s">
        <v>27</v>
      </c>
      <c r="W535" s="8" t="s">
        <v>27</v>
      </c>
      <c r="X535" s="8" t="s">
        <v>27</v>
      </c>
      <c r="Y535" s="8" t="s">
        <v>27</v>
      </c>
      <c r="Z535" s="8" t="s">
        <v>27</v>
      </c>
      <c r="AA535" s="8" t="s">
        <v>27</v>
      </c>
      <c r="AB535" s="8" t="s">
        <v>27</v>
      </c>
      <c r="AC535" s="8" t="s">
        <v>27</v>
      </c>
      <c r="AD535" s="8" t="s">
        <v>27</v>
      </c>
      <c r="AE535" s="8" t="s">
        <v>27</v>
      </c>
      <c r="AF535" s="8" t="s">
        <v>27</v>
      </c>
      <c r="AG535" s="8" t="s">
        <v>27</v>
      </c>
      <c r="AH535" s="8" t="s">
        <v>27</v>
      </c>
      <c r="AI535" s="8" t="s">
        <v>27</v>
      </c>
      <c r="AJ535" s="8" t="s">
        <v>27</v>
      </c>
      <c r="AK535" s="8"/>
      <c r="AL535" s="8">
        <v>280</v>
      </c>
      <c r="AM535" s="8">
        <v>2172</v>
      </c>
      <c r="AN535" s="8">
        <v>46</v>
      </c>
      <c r="AO535" s="10">
        <f t="shared" si="16"/>
        <v>1.3263888888888888</v>
      </c>
      <c r="AP535"/>
      <c r="AR535" s="8" t="str">
        <f t="shared" si="17"/>
        <v>1156PDXATL1320</v>
      </c>
      <c r="AS535" s="8">
        <f>VLOOKUP(AR535,[1]DATA!AR:AS,2,0)</f>
        <v>9</v>
      </c>
    </row>
    <row r="536" spans="1:45" ht="15" customHeight="1" x14ac:dyDescent="0.2">
      <c r="A536" s="7">
        <v>2565</v>
      </c>
      <c r="B536" s="8" t="s">
        <v>34</v>
      </c>
      <c r="C536" s="8" t="s">
        <v>25</v>
      </c>
      <c r="D536" s="8" t="s">
        <v>49</v>
      </c>
      <c r="E536" s="9">
        <v>0.55902777777777779</v>
      </c>
      <c r="F536" s="9">
        <v>0.77916666666666667</v>
      </c>
      <c r="G536" s="8"/>
      <c r="H536" s="8"/>
      <c r="I536" s="8" t="s">
        <v>39</v>
      </c>
      <c r="J536" s="8" t="s">
        <v>39</v>
      </c>
      <c r="K536" s="8" t="s">
        <v>39</v>
      </c>
      <c r="L536" s="8" t="s">
        <v>39</v>
      </c>
      <c r="M536" s="8" t="s">
        <v>39</v>
      </c>
      <c r="N536" s="8" t="s">
        <v>39</v>
      </c>
      <c r="O536" s="8" t="s">
        <v>39</v>
      </c>
      <c r="P536" s="8" t="s">
        <v>39</v>
      </c>
      <c r="Q536" s="8" t="s">
        <v>39</v>
      </c>
      <c r="R536" s="8" t="s">
        <v>39</v>
      </c>
      <c r="S536" s="8" t="s">
        <v>39</v>
      </c>
      <c r="T536" s="8" t="s">
        <v>39</v>
      </c>
      <c r="U536" s="8" t="s">
        <v>39</v>
      </c>
      <c r="V536" s="8" t="s">
        <v>39</v>
      </c>
      <c r="W536" s="8" t="s">
        <v>39</v>
      </c>
      <c r="X536" s="8" t="s">
        <v>39</v>
      </c>
      <c r="Y536" s="8" t="s">
        <v>39</v>
      </c>
      <c r="Z536" s="8" t="s">
        <v>39</v>
      </c>
      <c r="AA536" s="8" t="s">
        <v>39</v>
      </c>
      <c r="AB536" s="8" t="s">
        <v>39</v>
      </c>
      <c r="AC536" s="8" t="s">
        <v>39</v>
      </c>
      <c r="AD536" s="8" t="s">
        <v>39</v>
      </c>
      <c r="AE536" s="8" t="s">
        <v>39</v>
      </c>
      <c r="AF536" s="8" t="s">
        <v>39</v>
      </c>
      <c r="AG536" s="8" t="s">
        <v>39</v>
      </c>
      <c r="AH536" s="8" t="s">
        <v>39</v>
      </c>
      <c r="AI536" s="8" t="s">
        <v>39</v>
      </c>
      <c r="AJ536" s="8" t="s">
        <v>39</v>
      </c>
      <c r="AK536" s="8"/>
      <c r="AL536" s="8">
        <v>317</v>
      </c>
      <c r="AM536" s="8">
        <v>2172</v>
      </c>
      <c r="AN536" s="8">
        <v>46</v>
      </c>
      <c r="AO536" s="10">
        <f t="shared" si="16"/>
        <v>1.3298611111111112</v>
      </c>
      <c r="AP536"/>
      <c r="AR536" s="8" t="str">
        <f t="shared" si="17"/>
        <v>2565ATLPDX1325</v>
      </c>
      <c r="AS536" s="8">
        <f>VLOOKUP(AR536,[1]DATA!AR:AS,2,0)</f>
        <v>9</v>
      </c>
    </row>
    <row r="537" spans="1:45" ht="15" customHeight="1" x14ac:dyDescent="0.2">
      <c r="A537" s="7">
        <v>2065</v>
      </c>
      <c r="B537" s="8" t="s">
        <v>34</v>
      </c>
      <c r="C537" s="8" t="s">
        <v>25</v>
      </c>
      <c r="D537" s="8">
        <v>739</v>
      </c>
      <c r="E537" s="9">
        <v>0.56111111111111112</v>
      </c>
      <c r="F537" s="9">
        <v>0.78541666666666676</v>
      </c>
      <c r="G537" s="8" t="s">
        <v>27</v>
      </c>
      <c r="H537" s="8" t="s">
        <v>27</v>
      </c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>
        <v>323</v>
      </c>
      <c r="AM537" s="8">
        <v>2172</v>
      </c>
      <c r="AN537" s="8">
        <v>46</v>
      </c>
      <c r="AO537" s="10">
        <f t="shared" si="16"/>
        <v>1.3319444444444444</v>
      </c>
      <c r="AP537"/>
      <c r="AR537" s="8" t="str">
        <f t="shared" si="17"/>
        <v>2065ATLPDX1328</v>
      </c>
      <c r="AS537" s="8">
        <f>VLOOKUP(AR537,[1]DATA!AR:AS,2,0)</f>
        <v>9</v>
      </c>
    </row>
    <row r="538" spans="1:45" ht="15" customHeight="1" x14ac:dyDescent="0.2">
      <c r="A538" s="7">
        <v>699</v>
      </c>
      <c r="B538" s="7" t="s">
        <v>87</v>
      </c>
      <c r="C538" s="7" t="s">
        <v>34</v>
      </c>
      <c r="D538" s="8" t="s">
        <v>29</v>
      </c>
      <c r="E538" s="9">
        <v>0.58333333333333337</v>
      </c>
      <c r="F538" s="9">
        <v>0.76388888888888884</v>
      </c>
      <c r="G538" s="8">
        <v>7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>
        <v>260</v>
      </c>
      <c r="AM538" s="8">
        <v>1993</v>
      </c>
      <c r="AN538" s="8">
        <v>46</v>
      </c>
      <c r="AO538" s="10">
        <f t="shared" si="16"/>
        <v>1.3541666666666667</v>
      </c>
      <c r="AP538"/>
      <c r="AR538" s="8" t="str">
        <f t="shared" si="17"/>
        <v>0699RNOATL1400</v>
      </c>
      <c r="AS538" s="8">
        <f>VLOOKUP(AR538,[1]DATA!AR:AS,2,0)</f>
        <v>9</v>
      </c>
    </row>
    <row r="539" spans="1:45" ht="15" customHeight="1" x14ac:dyDescent="0.2">
      <c r="A539" s="7">
        <v>847</v>
      </c>
      <c r="B539" s="8" t="s">
        <v>25</v>
      </c>
      <c r="C539" s="8" t="s">
        <v>18</v>
      </c>
      <c r="D539" s="8">
        <v>738</v>
      </c>
      <c r="E539" s="9">
        <v>0.59375</v>
      </c>
      <c r="F539" s="9">
        <v>0.67083333333333339</v>
      </c>
      <c r="G539" s="8" t="s">
        <v>19</v>
      </c>
      <c r="H539" s="8" t="s">
        <v>19</v>
      </c>
      <c r="I539" s="8" t="s">
        <v>19</v>
      </c>
      <c r="J539" s="8" t="s">
        <v>19</v>
      </c>
      <c r="K539" s="8" t="s">
        <v>19</v>
      </c>
      <c r="L539" s="8" t="s">
        <v>19</v>
      </c>
      <c r="M539" s="8" t="s">
        <v>19</v>
      </c>
      <c r="N539" s="8" t="s">
        <v>19</v>
      </c>
      <c r="O539" s="8" t="s">
        <v>19</v>
      </c>
      <c r="P539" s="8" t="s">
        <v>19</v>
      </c>
      <c r="Q539" s="8" t="s">
        <v>19</v>
      </c>
      <c r="R539" s="8" t="s">
        <v>19</v>
      </c>
      <c r="S539" s="8" t="s">
        <v>19</v>
      </c>
      <c r="T539" s="8" t="s">
        <v>19</v>
      </c>
      <c r="U539" s="8" t="s">
        <v>19</v>
      </c>
      <c r="V539" s="8" t="s">
        <v>19</v>
      </c>
      <c r="W539" s="8" t="s">
        <v>19</v>
      </c>
      <c r="X539" s="8" t="s">
        <v>19</v>
      </c>
      <c r="Y539" s="8" t="s">
        <v>19</v>
      </c>
      <c r="Z539" s="8" t="s">
        <v>19</v>
      </c>
      <c r="AA539" s="8" t="s">
        <v>19</v>
      </c>
      <c r="AB539" s="8" t="s">
        <v>19</v>
      </c>
      <c r="AC539" s="8" t="s">
        <v>19</v>
      </c>
      <c r="AD539" s="8" t="s">
        <v>19</v>
      </c>
      <c r="AE539" s="8" t="s">
        <v>19</v>
      </c>
      <c r="AF539" s="8" t="s">
        <v>19</v>
      </c>
      <c r="AG539" s="8" t="s">
        <v>19</v>
      </c>
      <c r="AH539" s="8" t="s">
        <v>19</v>
      </c>
      <c r="AI539" s="8" t="s">
        <v>19</v>
      </c>
      <c r="AJ539" s="8" t="s">
        <v>19</v>
      </c>
      <c r="AK539" s="8"/>
      <c r="AL539" s="8">
        <v>111</v>
      </c>
      <c r="AM539" s="8">
        <v>630</v>
      </c>
      <c r="AN539" s="8">
        <v>46</v>
      </c>
      <c r="AO539" s="10">
        <f t="shared" si="16"/>
        <v>1.3645833333333335</v>
      </c>
      <c r="AP539"/>
      <c r="AR539" s="8" t="str">
        <f t="shared" si="17"/>
        <v>0847PDXSLC1415</v>
      </c>
      <c r="AS539" s="8">
        <f>VLOOKUP(AR539,[1]DATA!AR:AS,2,0)</f>
        <v>2.5</v>
      </c>
    </row>
    <row r="540" spans="1:45" ht="15" customHeight="1" x14ac:dyDescent="0.2">
      <c r="A540" s="7">
        <v>876</v>
      </c>
      <c r="B540" s="8" t="s">
        <v>66</v>
      </c>
      <c r="C540" s="8" t="s">
        <v>15</v>
      </c>
      <c r="D540" s="8">
        <v>717</v>
      </c>
      <c r="E540" s="9">
        <v>0.59722222222222221</v>
      </c>
      <c r="F540" s="9">
        <v>0.72638888888888886</v>
      </c>
      <c r="G540" s="8"/>
      <c r="H540" s="8"/>
      <c r="I540" s="8"/>
      <c r="J540" s="8"/>
      <c r="K540" s="8"/>
      <c r="L540" s="8"/>
      <c r="M540" s="8" t="s">
        <v>22</v>
      </c>
      <c r="N540" s="8"/>
      <c r="O540" s="8"/>
      <c r="P540" s="8"/>
      <c r="Q540" s="8"/>
      <c r="R540" s="8"/>
      <c r="S540" s="8"/>
      <c r="T540" s="8" t="s">
        <v>22</v>
      </c>
      <c r="U540" s="8"/>
      <c r="V540" s="8"/>
      <c r="W540" s="8"/>
      <c r="X540" s="8"/>
      <c r="Y540" s="8"/>
      <c r="Z540" s="8"/>
      <c r="AA540" s="8" t="s">
        <v>22</v>
      </c>
      <c r="AB540" s="8"/>
      <c r="AC540" s="8"/>
      <c r="AD540" s="8"/>
      <c r="AE540" s="8"/>
      <c r="AF540" s="8"/>
      <c r="AG540" s="8"/>
      <c r="AH540" s="8" t="s">
        <v>22</v>
      </c>
      <c r="AI540" s="8"/>
      <c r="AJ540" s="8"/>
      <c r="AK540" s="8"/>
      <c r="AL540" s="8">
        <v>186</v>
      </c>
      <c r="AM540" s="8">
        <v>1050</v>
      </c>
      <c r="AN540" s="8">
        <v>46</v>
      </c>
      <c r="AO540" s="10">
        <f t="shared" si="16"/>
        <v>1.3680555555555556</v>
      </c>
      <c r="AP540"/>
      <c r="AR540" s="8" t="str">
        <f t="shared" si="17"/>
        <v>0876SANSEA1420</v>
      </c>
      <c r="AS540" s="8">
        <f>VLOOKUP(AR540,[1]DATA!AR:AS,2,0)</f>
        <v>4.5</v>
      </c>
    </row>
    <row r="541" spans="1:45" ht="15" customHeight="1" x14ac:dyDescent="0.2">
      <c r="A541" s="7">
        <v>2708</v>
      </c>
      <c r="B541" s="8" t="s">
        <v>66</v>
      </c>
      <c r="C541" s="8" t="s">
        <v>15</v>
      </c>
      <c r="D541" s="8">
        <v>717</v>
      </c>
      <c r="E541" s="9">
        <v>0.59722222222222221</v>
      </c>
      <c r="F541" s="9">
        <v>0.7284722222222223</v>
      </c>
      <c r="G541" s="8"/>
      <c r="H541" s="8"/>
      <c r="I541" s="8" t="s">
        <v>22</v>
      </c>
      <c r="J541" s="8" t="s">
        <v>22</v>
      </c>
      <c r="K541" s="8" t="s">
        <v>22</v>
      </c>
      <c r="L541" s="8" t="s">
        <v>22</v>
      </c>
      <c r="M541" s="8"/>
      <c r="N541" s="8" t="s">
        <v>22</v>
      </c>
      <c r="O541" s="8" t="s">
        <v>22</v>
      </c>
      <c r="P541" s="8" t="s">
        <v>22</v>
      </c>
      <c r="Q541" s="8" t="s">
        <v>22</v>
      </c>
      <c r="R541" s="8" t="s">
        <v>22</v>
      </c>
      <c r="S541" s="8" t="s">
        <v>22</v>
      </c>
      <c r="T541" s="8"/>
      <c r="U541" s="8" t="s">
        <v>22</v>
      </c>
      <c r="V541" s="8" t="s">
        <v>22</v>
      </c>
      <c r="W541" s="8" t="s">
        <v>22</v>
      </c>
      <c r="X541" s="8" t="s">
        <v>22</v>
      </c>
      <c r="Y541" s="8" t="s">
        <v>22</v>
      </c>
      <c r="Z541" s="8" t="s">
        <v>22</v>
      </c>
      <c r="AA541" s="8"/>
      <c r="AB541" s="8" t="s">
        <v>22</v>
      </c>
      <c r="AC541" s="8" t="s">
        <v>22</v>
      </c>
      <c r="AD541" s="8" t="s">
        <v>22</v>
      </c>
      <c r="AE541" s="8" t="s">
        <v>22</v>
      </c>
      <c r="AF541" s="8" t="s">
        <v>22</v>
      </c>
      <c r="AG541" s="8" t="s">
        <v>22</v>
      </c>
      <c r="AH541" s="8"/>
      <c r="AI541" s="8" t="s">
        <v>22</v>
      </c>
      <c r="AJ541" s="8" t="s">
        <v>22</v>
      </c>
      <c r="AK541" s="8"/>
      <c r="AL541" s="8">
        <v>189</v>
      </c>
      <c r="AM541" s="8">
        <v>1050</v>
      </c>
      <c r="AN541" s="8">
        <v>46</v>
      </c>
      <c r="AO541" s="10">
        <f t="shared" si="16"/>
        <v>1.3680555555555556</v>
      </c>
      <c r="AP541"/>
      <c r="AR541" s="8" t="str">
        <f t="shared" si="17"/>
        <v>2708SANSEA1420</v>
      </c>
      <c r="AS541" s="8">
        <f>VLOOKUP(AR541,[1]DATA!AR:AS,2,0)</f>
        <v>4.5</v>
      </c>
    </row>
    <row r="542" spans="1:45" ht="15" customHeight="1" x14ac:dyDescent="0.2">
      <c r="A542" s="7">
        <v>2538</v>
      </c>
      <c r="B542" s="8" t="s">
        <v>66</v>
      </c>
      <c r="C542" s="8" t="s">
        <v>15</v>
      </c>
      <c r="D542" s="8">
        <v>717</v>
      </c>
      <c r="E542" s="9">
        <v>0.59791666666666665</v>
      </c>
      <c r="F542" s="9">
        <v>0.7319444444444444</v>
      </c>
      <c r="G542" s="8" t="s">
        <v>22</v>
      </c>
      <c r="H542" s="8" t="s">
        <v>22</v>
      </c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>
        <v>193</v>
      </c>
      <c r="AM542" s="8">
        <v>1050</v>
      </c>
      <c r="AN542" s="8">
        <v>46</v>
      </c>
      <c r="AO542" s="10">
        <f t="shared" si="16"/>
        <v>1.3687499999999999</v>
      </c>
      <c r="AP542"/>
      <c r="AR542" s="8" t="str">
        <f t="shared" si="17"/>
        <v>2538SANSEA1421</v>
      </c>
      <c r="AS542" s="8">
        <f>VLOOKUP(AR542,[1]DATA!AR:AS,2,0)</f>
        <v>4.5</v>
      </c>
    </row>
    <row r="543" spans="1:45" ht="15" customHeight="1" x14ac:dyDescent="0.2">
      <c r="A543" s="7">
        <v>30</v>
      </c>
      <c r="B543" s="8" t="s">
        <v>66</v>
      </c>
      <c r="C543" s="8" t="s">
        <v>34</v>
      </c>
      <c r="D543" s="8">
        <v>321</v>
      </c>
      <c r="E543" s="9">
        <v>0.60069444444444442</v>
      </c>
      <c r="F543" s="9">
        <v>0.77430555555555547</v>
      </c>
      <c r="G543" s="8" t="s">
        <v>40</v>
      </c>
      <c r="H543" s="8" t="s">
        <v>40</v>
      </c>
      <c r="I543" s="8" t="s">
        <v>40</v>
      </c>
      <c r="J543" s="8" t="s">
        <v>40</v>
      </c>
      <c r="K543" s="8" t="s">
        <v>40</v>
      </c>
      <c r="L543" s="8" t="s">
        <v>40</v>
      </c>
      <c r="M543" s="8"/>
      <c r="N543" s="8" t="s">
        <v>40</v>
      </c>
      <c r="O543" s="8" t="s">
        <v>40</v>
      </c>
      <c r="P543" s="8" t="s">
        <v>40</v>
      </c>
      <c r="Q543" s="8" t="s">
        <v>40</v>
      </c>
      <c r="R543" s="8" t="s">
        <v>40</v>
      </c>
      <c r="S543" s="8" t="s">
        <v>40</v>
      </c>
      <c r="T543" s="8"/>
      <c r="U543" s="8"/>
      <c r="V543" s="8" t="s">
        <v>40</v>
      </c>
      <c r="W543" s="8" t="s">
        <v>40</v>
      </c>
      <c r="X543" s="8" t="s">
        <v>40</v>
      </c>
      <c r="Y543" s="8" t="s">
        <v>40</v>
      </c>
      <c r="Z543" s="8" t="s">
        <v>40</v>
      </c>
      <c r="AA543" s="8"/>
      <c r="AB543" s="8" t="s">
        <v>40</v>
      </c>
      <c r="AC543" s="8" t="s">
        <v>40</v>
      </c>
      <c r="AD543" s="8" t="s">
        <v>40</v>
      </c>
      <c r="AE543" s="8" t="s">
        <v>40</v>
      </c>
      <c r="AF543" s="8" t="s">
        <v>40</v>
      </c>
      <c r="AG543" s="8" t="s">
        <v>40</v>
      </c>
      <c r="AH543" s="8"/>
      <c r="AI543" s="8" t="s">
        <v>40</v>
      </c>
      <c r="AJ543" s="8" t="s">
        <v>40</v>
      </c>
      <c r="AK543" s="8"/>
      <c r="AL543" s="8">
        <v>250</v>
      </c>
      <c r="AM543" s="8">
        <v>1891</v>
      </c>
      <c r="AN543" s="8">
        <v>46</v>
      </c>
      <c r="AO543" s="10">
        <f t="shared" si="16"/>
        <v>1.3715277777777777</v>
      </c>
      <c r="AP543"/>
      <c r="AR543" s="8" t="str">
        <f t="shared" si="17"/>
        <v>0030SANATL1425</v>
      </c>
      <c r="AS543" s="8">
        <f>VLOOKUP(AR543,[1]DATA!AR:AS,2,0)</f>
        <v>9</v>
      </c>
    </row>
    <row r="544" spans="1:45" ht="15" customHeight="1" x14ac:dyDescent="0.2">
      <c r="A544" s="7">
        <v>2189</v>
      </c>
      <c r="B544" s="8" t="s">
        <v>18</v>
      </c>
      <c r="C544" s="8" t="s">
        <v>25</v>
      </c>
      <c r="D544" s="8" t="s">
        <v>44</v>
      </c>
      <c r="E544" s="9">
        <v>0.60069444444444442</v>
      </c>
      <c r="F544" s="9">
        <v>0.68402777777777779</v>
      </c>
      <c r="G544" s="8" t="s">
        <v>19</v>
      </c>
      <c r="H544" s="8" t="s">
        <v>19</v>
      </c>
      <c r="I544" s="8">
        <v>2</v>
      </c>
      <c r="J544" s="8">
        <v>2</v>
      </c>
      <c r="K544" s="8">
        <v>2</v>
      </c>
      <c r="L544" s="8">
        <v>2</v>
      </c>
      <c r="M544" s="8" t="s">
        <v>22</v>
      </c>
      <c r="N544" s="8">
        <v>2</v>
      </c>
      <c r="O544" s="8">
        <v>2</v>
      </c>
      <c r="P544" s="8">
        <v>2</v>
      </c>
      <c r="Q544" s="8">
        <v>2</v>
      </c>
      <c r="R544" s="8">
        <v>2</v>
      </c>
      <c r="S544" s="8">
        <v>2</v>
      </c>
      <c r="T544" s="8" t="s">
        <v>22</v>
      </c>
      <c r="U544" s="8">
        <v>2</v>
      </c>
      <c r="V544" s="8">
        <v>2</v>
      </c>
      <c r="W544" s="8">
        <v>2</v>
      </c>
      <c r="X544" s="8">
        <v>2</v>
      </c>
      <c r="Y544" s="8">
        <v>2</v>
      </c>
      <c r="Z544" s="8">
        <v>2</v>
      </c>
      <c r="AA544" s="8" t="s">
        <v>22</v>
      </c>
      <c r="AB544" s="8">
        <v>2</v>
      </c>
      <c r="AC544" s="8">
        <v>2</v>
      </c>
      <c r="AD544" s="8">
        <v>2</v>
      </c>
      <c r="AE544" s="8">
        <v>2</v>
      </c>
      <c r="AF544" s="8">
        <v>2</v>
      </c>
      <c r="AG544" s="8">
        <v>2</v>
      </c>
      <c r="AH544" s="8" t="s">
        <v>22</v>
      </c>
      <c r="AI544" s="8">
        <v>2</v>
      </c>
      <c r="AJ544" s="8">
        <v>2</v>
      </c>
      <c r="AK544" s="8"/>
      <c r="AL544" s="8">
        <v>120</v>
      </c>
      <c r="AM544" s="8">
        <v>630</v>
      </c>
      <c r="AN544" s="8">
        <v>46</v>
      </c>
      <c r="AO544" s="10">
        <f t="shared" si="16"/>
        <v>1.3715277777777777</v>
      </c>
      <c r="AP544"/>
      <c r="AR544" s="8" t="str">
        <f t="shared" si="17"/>
        <v>2189SLCPDX1425</v>
      </c>
      <c r="AS544" s="8">
        <f>VLOOKUP(AR544,[1]DATA!AR:AS,2,0)</f>
        <v>2.5</v>
      </c>
    </row>
    <row r="545" spans="1:46" ht="15" customHeight="1" x14ac:dyDescent="0.2">
      <c r="A545" s="7">
        <v>662</v>
      </c>
      <c r="B545" s="7" t="s">
        <v>18</v>
      </c>
      <c r="C545" s="7" t="s">
        <v>30</v>
      </c>
      <c r="D545" s="8">
        <v>739</v>
      </c>
      <c r="E545" s="9">
        <v>0.60069444444444442</v>
      </c>
      <c r="F545" s="9">
        <v>0.67361111111111116</v>
      </c>
      <c r="G545" s="8" t="s">
        <v>27</v>
      </c>
      <c r="H545" s="8" t="s">
        <v>27</v>
      </c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>
        <v>105</v>
      </c>
      <c r="AM545" s="8">
        <v>507</v>
      </c>
      <c r="AN545" s="8">
        <v>46</v>
      </c>
      <c r="AO545" s="10">
        <f t="shared" si="16"/>
        <v>1.3715277777777777</v>
      </c>
      <c r="AP545"/>
      <c r="AR545" s="8" t="str">
        <f t="shared" si="17"/>
        <v>0662SLCPHX1425</v>
      </c>
      <c r="AS545" s="8">
        <f>VLOOKUP(AR545,[1]DATA!AR:AS,2,0)</f>
        <v>4</v>
      </c>
    </row>
    <row r="546" spans="1:46" ht="15" customHeight="1" x14ac:dyDescent="0.2">
      <c r="A546" s="7">
        <v>2481</v>
      </c>
      <c r="B546" s="8" t="s">
        <v>34</v>
      </c>
      <c r="C546" s="8" t="s">
        <v>84</v>
      </c>
      <c r="D546" s="8">
        <v>717</v>
      </c>
      <c r="E546" s="9">
        <v>0.60138888888888886</v>
      </c>
      <c r="F546" s="9">
        <v>0.69513888888888886</v>
      </c>
      <c r="G546" s="8" t="s">
        <v>22</v>
      </c>
      <c r="H546" s="8" t="s">
        <v>22</v>
      </c>
      <c r="I546" s="8" t="s">
        <v>86</v>
      </c>
      <c r="J546" s="8" t="s">
        <v>22</v>
      </c>
      <c r="K546" s="8" t="s">
        <v>22</v>
      </c>
      <c r="L546" s="8" t="s">
        <v>22</v>
      </c>
      <c r="M546" s="8" t="s">
        <v>22</v>
      </c>
      <c r="N546" s="8" t="s">
        <v>22</v>
      </c>
      <c r="O546" s="8" t="s">
        <v>22</v>
      </c>
      <c r="P546" s="8" t="s">
        <v>22</v>
      </c>
      <c r="Q546" s="8" t="s">
        <v>22</v>
      </c>
      <c r="R546" s="8" t="s">
        <v>22</v>
      </c>
      <c r="S546" s="8" t="s">
        <v>22</v>
      </c>
      <c r="T546" s="8" t="s">
        <v>22</v>
      </c>
      <c r="U546" s="8" t="s">
        <v>22</v>
      </c>
      <c r="V546" s="8" t="s">
        <v>22</v>
      </c>
      <c r="W546" s="8" t="s">
        <v>22</v>
      </c>
      <c r="X546" s="8" t="s">
        <v>22</v>
      </c>
      <c r="Y546" s="8" t="s">
        <v>22</v>
      </c>
      <c r="Z546" s="8" t="s">
        <v>22</v>
      </c>
      <c r="AA546" s="8" t="s">
        <v>22</v>
      </c>
      <c r="AB546" s="8" t="s">
        <v>22</v>
      </c>
      <c r="AC546" s="8" t="s">
        <v>22</v>
      </c>
      <c r="AD546" s="8" t="s">
        <v>22</v>
      </c>
      <c r="AE546" s="8" t="s">
        <v>22</v>
      </c>
      <c r="AF546" s="8" t="s">
        <v>22</v>
      </c>
      <c r="AG546" s="8" t="s">
        <v>22</v>
      </c>
      <c r="AH546" s="8" t="s">
        <v>22</v>
      </c>
      <c r="AI546" s="8" t="s">
        <v>22</v>
      </c>
      <c r="AJ546" s="8" t="s">
        <v>22</v>
      </c>
      <c r="AK546" s="8"/>
      <c r="AL546" s="8">
        <v>135</v>
      </c>
      <c r="AM546" s="8">
        <v>761</v>
      </c>
      <c r="AN546" s="8">
        <v>46</v>
      </c>
      <c r="AO546" s="10">
        <f t="shared" si="16"/>
        <v>1.3722222222222222</v>
      </c>
      <c r="AP546"/>
      <c r="AR546" s="8" t="str">
        <f t="shared" si="17"/>
        <v>2481ATLOKC1426</v>
      </c>
      <c r="AS546" s="8">
        <f>VLOOKUP(AR546,[1]DATA!AR:AS,2,0)</f>
        <v>5</v>
      </c>
    </row>
    <row r="547" spans="1:46" ht="15" customHeight="1" x14ac:dyDescent="0.2">
      <c r="A547" s="7">
        <v>1531</v>
      </c>
      <c r="B547" s="7" t="s">
        <v>18</v>
      </c>
      <c r="C547" s="7" t="s">
        <v>30</v>
      </c>
      <c r="D547" s="8">
        <v>739</v>
      </c>
      <c r="E547" s="9">
        <v>0.60347222222222219</v>
      </c>
      <c r="F547" s="9">
        <v>0.67361111111111116</v>
      </c>
      <c r="G547" s="8"/>
      <c r="H547" s="8"/>
      <c r="I547" s="8" t="s">
        <v>27</v>
      </c>
      <c r="J547" s="8" t="s">
        <v>27</v>
      </c>
      <c r="K547" s="8" t="s">
        <v>27</v>
      </c>
      <c r="L547" s="8" t="s">
        <v>27</v>
      </c>
      <c r="M547" s="8" t="s">
        <v>27</v>
      </c>
      <c r="N547" s="8" t="s">
        <v>27</v>
      </c>
      <c r="O547" s="8" t="s">
        <v>27</v>
      </c>
      <c r="P547" s="8" t="s">
        <v>27</v>
      </c>
      <c r="Q547" s="8" t="s">
        <v>27</v>
      </c>
      <c r="R547" s="8" t="s">
        <v>27</v>
      </c>
      <c r="S547" s="8" t="s">
        <v>27</v>
      </c>
      <c r="T547" s="8" t="s">
        <v>27</v>
      </c>
      <c r="U547" s="8" t="s">
        <v>27</v>
      </c>
      <c r="V547" s="8" t="s">
        <v>27</v>
      </c>
      <c r="W547" s="8" t="s">
        <v>27</v>
      </c>
      <c r="X547" s="8" t="s">
        <v>27</v>
      </c>
      <c r="Y547" s="8" t="s">
        <v>27</v>
      </c>
      <c r="Z547" s="8" t="s">
        <v>27</v>
      </c>
      <c r="AA547" s="8" t="s">
        <v>27</v>
      </c>
      <c r="AB547" s="8" t="s">
        <v>27</v>
      </c>
      <c r="AC547" s="8" t="s">
        <v>27</v>
      </c>
      <c r="AD547" s="8" t="s">
        <v>27</v>
      </c>
      <c r="AE547" s="8" t="s">
        <v>27</v>
      </c>
      <c r="AF547" s="8" t="s">
        <v>27</v>
      </c>
      <c r="AG547" s="8" t="s">
        <v>27</v>
      </c>
      <c r="AH547" s="8" t="s">
        <v>27</v>
      </c>
      <c r="AI547" s="8" t="s">
        <v>27</v>
      </c>
      <c r="AJ547" s="8" t="s">
        <v>27</v>
      </c>
      <c r="AK547" s="8"/>
      <c r="AL547" s="8">
        <v>101</v>
      </c>
      <c r="AM547" s="8">
        <v>507</v>
      </c>
      <c r="AN547" s="8">
        <v>46</v>
      </c>
      <c r="AO547" s="10">
        <f t="shared" si="16"/>
        <v>1.3743055555555554</v>
      </c>
      <c r="AP547"/>
      <c r="AR547" s="8" t="str">
        <f t="shared" si="17"/>
        <v>1531SLCPHX1429</v>
      </c>
      <c r="AS547" s="8">
        <f>VLOOKUP(AR547,[1]DATA!AR:AS,2,0)</f>
        <v>4</v>
      </c>
    </row>
    <row r="548" spans="1:46" ht="15" customHeight="1" x14ac:dyDescent="0.2">
      <c r="A548" s="7">
        <v>1139</v>
      </c>
      <c r="B548" s="8" t="s">
        <v>15</v>
      </c>
      <c r="C548" s="8" t="s">
        <v>25</v>
      </c>
      <c r="D548" s="8">
        <v>717</v>
      </c>
      <c r="E548" s="9">
        <v>0.61111111111111105</v>
      </c>
      <c r="F548" s="9">
        <v>0.65833333333333333</v>
      </c>
      <c r="G548" s="8" t="s">
        <v>22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>
        <v>68</v>
      </c>
      <c r="AM548" s="8">
        <v>129</v>
      </c>
      <c r="AN548" s="8">
        <v>46</v>
      </c>
      <c r="AO548" s="10">
        <f t="shared" si="16"/>
        <v>1.3819444444444444</v>
      </c>
      <c r="AP548"/>
      <c r="AR548" s="8" t="str">
        <f t="shared" si="17"/>
        <v>1139SEAPDX1440</v>
      </c>
      <c r="AS548" s="8">
        <f>VLOOKUP(AR548,[1]DATA!AR:AS,2,0)</f>
        <v>1.5</v>
      </c>
    </row>
    <row r="549" spans="1:46" ht="15" customHeight="1" x14ac:dyDescent="0.2">
      <c r="A549" s="7">
        <v>1923</v>
      </c>
      <c r="B549" s="8" t="s">
        <v>21</v>
      </c>
      <c r="C549" s="8" t="s">
        <v>15</v>
      </c>
      <c r="D549" s="8">
        <v>717</v>
      </c>
      <c r="E549" s="9">
        <v>0.625</v>
      </c>
      <c r="F549" s="9">
        <v>0.74652777777777779</v>
      </c>
      <c r="G549" s="8"/>
      <c r="H549" s="8"/>
      <c r="I549" s="8" t="s">
        <v>22</v>
      </c>
      <c r="J549" s="8" t="s">
        <v>22</v>
      </c>
      <c r="K549" s="8" t="s">
        <v>22</v>
      </c>
      <c r="L549" s="8" t="s">
        <v>22</v>
      </c>
      <c r="M549" s="8"/>
      <c r="N549" s="8" t="s">
        <v>22</v>
      </c>
      <c r="O549" s="8" t="s">
        <v>22</v>
      </c>
      <c r="P549" s="8" t="s">
        <v>22</v>
      </c>
      <c r="Q549" s="8" t="s">
        <v>22</v>
      </c>
      <c r="R549" s="8" t="s">
        <v>22</v>
      </c>
      <c r="S549" s="8" t="s">
        <v>22</v>
      </c>
      <c r="T549" s="8"/>
      <c r="U549" s="8" t="s">
        <v>22</v>
      </c>
      <c r="V549" s="8" t="s">
        <v>22</v>
      </c>
      <c r="W549" s="8" t="s">
        <v>22</v>
      </c>
      <c r="X549" s="8" t="s">
        <v>22</v>
      </c>
      <c r="Y549" s="8" t="s">
        <v>22</v>
      </c>
      <c r="Z549" s="8" t="s">
        <v>22</v>
      </c>
      <c r="AA549" s="8"/>
      <c r="AB549" s="8" t="s">
        <v>22</v>
      </c>
      <c r="AC549" s="8" t="s">
        <v>22</v>
      </c>
      <c r="AD549" s="8" t="s">
        <v>22</v>
      </c>
      <c r="AE549" s="8" t="s">
        <v>22</v>
      </c>
      <c r="AF549" s="8" t="s">
        <v>22</v>
      </c>
      <c r="AG549" s="8" t="s">
        <v>22</v>
      </c>
      <c r="AH549" s="8"/>
      <c r="AI549" s="8" t="s">
        <v>22</v>
      </c>
      <c r="AJ549" s="8" t="s">
        <v>22</v>
      </c>
      <c r="AK549" s="8"/>
      <c r="AL549" s="8">
        <v>175</v>
      </c>
      <c r="AM549" s="8">
        <v>954</v>
      </c>
      <c r="AN549" s="8">
        <v>46</v>
      </c>
      <c r="AO549" s="10">
        <f t="shared" si="16"/>
        <v>1.3958333333333335</v>
      </c>
      <c r="AP549"/>
      <c r="AR549" s="8" t="str">
        <f t="shared" si="17"/>
        <v>1923LAXSEA1500</v>
      </c>
      <c r="AS549" s="8">
        <f>VLOOKUP(AR549,[1]DATA!AR:AS,2,0)</f>
        <v>5.5</v>
      </c>
    </row>
    <row r="550" spans="1:46" ht="15" customHeight="1" x14ac:dyDescent="0.2">
      <c r="A550" s="7">
        <v>1480</v>
      </c>
      <c r="B550" s="8" t="s">
        <v>21</v>
      </c>
      <c r="C550" s="8" t="s">
        <v>15</v>
      </c>
      <c r="D550" s="8">
        <v>717</v>
      </c>
      <c r="E550" s="9">
        <v>0.625</v>
      </c>
      <c r="F550" s="9">
        <v>0.74930555555555556</v>
      </c>
      <c r="G550" s="8" t="s">
        <v>22</v>
      </c>
      <c r="H550" s="8" t="s">
        <v>22</v>
      </c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>
        <v>179</v>
      </c>
      <c r="AM550" s="8">
        <v>954</v>
      </c>
      <c r="AN550" s="8">
        <v>46</v>
      </c>
      <c r="AO550" s="10">
        <f t="shared" si="16"/>
        <v>1.3958333333333335</v>
      </c>
      <c r="AR550" s="8" t="str">
        <f t="shared" si="17"/>
        <v>1480LAXSEA1500</v>
      </c>
      <c r="AS550" s="8">
        <f>VLOOKUP(AR550,[1]DATA!AR:AS,2,0)</f>
        <v>5.5</v>
      </c>
    </row>
    <row r="551" spans="1:46" ht="15" customHeight="1" x14ac:dyDescent="0.2">
      <c r="A551" s="7">
        <v>2135</v>
      </c>
      <c r="B551" s="8" t="s">
        <v>15</v>
      </c>
      <c r="C551" s="8" t="s">
        <v>21</v>
      </c>
      <c r="D551" s="8">
        <v>738</v>
      </c>
      <c r="E551" s="9">
        <v>0.625</v>
      </c>
      <c r="F551" s="9">
        <v>0.73958333333333337</v>
      </c>
      <c r="G551" s="8"/>
      <c r="H551" s="8"/>
      <c r="I551" s="8" t="s">
        <v>19</v>
      </c>
      <c r="J551" s="8" t="s">
        <v>17</v>
      </c>
      <c r="K551" s="8" t="s">
        <v>19</v>
      </c>
      <c r="L551" s="8" t="s">
        <v>19</v>
      </c>
      <c r="M551" s="8"/>
      <c r="N551" s="8" t="s">
        <v>17</v>
      </c>
      <c r="O551" s="8" t="s">
        <v>19</v>
      </c>
      <c r="P551" s="8" t="s">
        <v>19</v>
      </c>
      <c r="Q551" s="8" t="s">
        <v>19</v>
      </c>
      <c r="R551" s="8" t="s">
        <v>19</v>
      </c>
      <c r="S551" s="8" t="s">
        <v>19</v>
      </c>
      <c r="T551" s="8"/>
      <c r="U551" s="8" t="s">
        <v>17</v>
      </c>
      <c r="V551" s="8" t="s">
        <v>19</v>
      </c>
      <c r="W551" s="8" t="s">
        <v>19</v>
      </c>
      <c r="X551" s="8" t="s">
        <v>19</v>
      </c>
      <c r="Y551" s="8" t="s">
        <v>19</v>
      </c>
      <c r="Z551" s="8" t="s">
        <v>19</v>
      </c>
      <c r="AA551" s="8"/>
      <c r="AB551" s="8" t="s">
        <v>17</v>
      </c>
      <c r="AC551" s="8" t="s">
        <v>19</v>
      </c>
      <c r="AD551" s="8" t="s">
        <v>19</v>
      </c>
      <c r="AE551" s="8" t="s">
        <v>19</v>
      </c>
      <c r="AF551" s="8" t="s">
        <v>19</v>
      </c>
      <c r="AG551" s="8" t="s">
        <v>19</v>
      </c>
      <c r="AH551" s="8"/>
      <c r="AI551" s="8" t="s">
        <v>17</v>
      </c>
      <c r="AJ551" s="8" t="s">
        <v>19</v>
      </c>
      <c r="AK551" s="8"/>
      <c r="AL551" s="8">
        <v>165</v>
      </c>
      <c r="AM551" s="8">
        <v>954</v>
      </c>
      <c r="AN551" s="8">
        <v>46</v>
      </c>
      <c r="AO551" s="10">
        <f t="shared" si="16"/>
        <v>1.3958333333333335</v>
      </c>
      <c r="AR551" s="8" t="str">
        <f t="shared" si="17"/>
        <v>2135SEALAX1500</v>
      </c>
      <c r="AS551" s="8">
        <f>VLOOKUP(AR551,[1]DATA!AR:AS,2,0)</f>
        <v>5.5</v>
      </c>
    </row>
    <row r="552" spans="1:46" ht="15" customHeight="1" x14ac:dyDescent="0.2">
      <c r="A552" s="7">
        <v>738</v>
      </c>
      <c r="B552" s="8" t="s">
        <v>15</v>
      </c>
      <c r="C552" s="8" t="s">
        <v>21</v>
      </c>
      <c r="D552" s="8" t="s">
        <v>16</v>
      </c>
      <c r="E552" s="9">
        <v>0.625</v>
      </c>
      <c r="F552" s="9">
        <v>0.74236111111111114</v>
      </c>
      <c r="G552" s="8" t="s">
        <v>17</v>
      </c>
      <c r="H552" s="8" t="s">
        <v>17</v>
      </c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>
        <v>169</v>
      </c>
      <c r="AM552" s="8">
        <v>954</v>
      </c>
      <c r="AN552" s="8">
        <v>46</v>
      </c>
      <c r="AO552" s="10">
        <f t="shared" si="16"/>
        <v>1.3958333333333335</v>
      </c>
      <c r="AR552" s="8" t="str">
        <f t="shared" si="17"/>
        <v>0738SEALAX1500</v>
      </c>
      <c r="AS552" s="8">
        <f>VLOOKUP(AR552,[1]DATA!AR:AS,2,0)</f>
        <v>5.5</v>
      </c>
    </row>
    <row r="553" spans="1:46" ht="15" customHeight="1" x14ac:dyDescent="0.2">
      <c r="A553" s="7">
        <v>1147</v>
      </c>
      <c r="B553" s="8" t="s">
        <v>84</v>
      </c>
      <c r="C553" s="8" t="s">
        <v>34</v>
      </c>
      <c r="D553" s="8">
        <v>717</v>
      </c>
      <c r="E553" s="9">
        <v>0.62569444444444444</v>
      </c>
      <c r="F553" s="9">
        <v>0.7090277777777777</v>
      </c>
      <c r="G553" s="8" t="s">
        <v>22</v>
      </c>
      <c r="H553" s="8" t="s">
        <v>22</v>
      </c>
      <c r="I553" s="8" t="s">
        <v>22</v>
      </c>
      <c r="J553" s="8" t="s">
        <v>22</v>
      </c>
      <c r="K553" s="8" t="s">
        <v>22</v>
      </c>
      <c r="L553" s="8" t="s">
        <v>22</v>
      </c>
      <c r="M553" s="8"/>
      <c r="N553" s="8" t="s">
        <v>22</v>
      </c>
      <c r="O553" s="8" t="s">
        <v>22</v>
      </c>
      <c r="P553" s="8" t="s">
        <v>22</v>
      </c>
      <c r="Q553" s="8" t="s">
        <v>22</v>
      </c>
      <c r="R553" s="8" t="s">
        <v>22</v>
      </c>
      <c r="S553" s="8" t="s">
        <v>22</v>
      </c>
      <c r="T553" s="8"/>
      <c r="U553" s="8" t="s">
        <v>22</v>
      </c>
      <c r="V553" s="8" t="s">
        <v>22</v>
      </c>
      <c r="W553" s="8" t="s">
        <v>22</v>
      </c>
      <c r="X553" s="8" t="s">
        <v>22</v>
      </c>
      <c r="Y553" s="8" t="s">
        <v>22</v>
      </c>
      <c r="Z553" s="8" t="s">
        <v>22</v>
      </c>
      <c r="AA553" s="8"/>
      <c r="AB553" s="8" t="s">
        <v>22</v>
      </c>
      <c r="AC553" s="8" t="s">
        <v>22</v>
      </c>
      <c r="AD553" s="8" t="s">
        <v>22</v>
      </c>
      <c r="AE553" s="8" t="s">
        <v>22</v>
      </c>
      <c r="AF553" s="8" t="s">
        <v>22</v>
      </c>
      <c r="AG553" s="8" t="s">
        <v>22</v>
      </c>
      <c r="AH553" s="8"/>
      <c r="AI553" s="8" t="s">
        <v>22</v>
      </c>
      <c r="AJ553" s="8" t="s">
        <v>22</v>
      </c>
      <c r="AK553" s="8"/>
      <c r="AL553" s="8">
        <v>120</v>
      </c>
      <c r="AM553" s="8">
        <v>761</v>
      </c>
      <c r="AN553" s="8">
        <v>46</v>
      </c>
      <c r="AO553" s="10">
        <f t="shared" si="16"/>
        <v>1.3965277777777778</v>
      </c>
      <c r="AR553" s="8" t="str">
        <f t="shared" si="17"/>
        <v>1147OKCATL1501</v>
      </c>
      <c r="AS553" s="8">
        <f>VLOOKUP(AR553,[1]DATA!AR:AS,2,0)</f>
        <v>5</v>
      </c>
    </row>
    <row r="554" spans="1:46" ht="15" customHeight="1" x14ac:dyDescent="0.2">
      <c r="A554" s="7">
        <v>959</v>
      </c>
      <c r="B554" s="7" t="s">
        <v>34</v>
      </c>
      <c r="C554" s="7" t="s">
        <v>66</v>
      </c>
      <c r="D554" s="8">
        <v>321</v>
      </c>
      <c r="E554" s="9">
        <v>0.65208333333333335</v>
      </c>
      <c r="F554" s="9">
        <v>0.84791666666666676</v>
      </c>
      <c r="G554" s="8"/>
      <c r="H554" s="8"/>
      <c r="I554" s="8"/>
      <c r="J554" s="8"/>
      <c r="K554" s="8"/>
      <c r="L554" s="8"/>
      <c r="M554" s="8" t="s">
        <v>40</v>
      </c>
      <c r="N554" s="8"/>
      <c r="O554" s="8"/>
      <c r="P554" s="8"/>
      <c r="Q554" s="8"/>
      <c r="R554" s="8"/>
      <c r="S554" s="8"/>
      <c r="T554" s="8" t="s">
        <v>40</v>
      </c>
      <c r="U554" s="8"/>
      <c r="V554" s="8"/>
      <c r="W554" s="8"/>
      <c r="X554" s="8"/>
      <c r="Y554" s="8"/>
      <c r="Z554" s="8"/>
      <c r="AA554" s="8" t="s">
        <v>40</v>
      </c>
      <c r="AB554" s="8"/>
      <c r="AC554" s="8"/>
      <c r="AD554" s="8"/>
      <c r="AE554" s="8"/>
      <c r="AF554" s="8"/>
      <c r="AG554" s="8"/>
      <c r="AH554" s="8" t="s">
        <v>40</v>
      </c>
      <c r="AI554" s="8"/>
      <c r="AJ554" s="8"/>
      <c r="AK554" s="8"/>
      <c r="AL554" s="8">
        <v>282</v>
      </c>
      <c r="AM554" s="8">
        <v>1891</v>
      </c>
      <c r="AN554" s="8">
        <v>46</v>
      </c>
      <c r="AO554" s="10">
        <f t="shared" si="16"/>
        <v>1.4229166666666666</v>
      </c>
      <c r="AR554" s="8" t="str">
        <f t="shared" si="17"/>
        <v>0959ATLSAN1539</v>
      </c>
      <c r="AS554" s="8">
        <f>VLOOKUP(AR554,[1]DATA!AR:AS,2,0)</f>
        <v>9</v>
      </c>
    </row>
    <row r="555" spans="1:46" ht="15" customHeight="1" x14ac:dyDescent="0.2">
      <c r="A555" s="7">
        <v>1430</v>
      </c>
      <c r="B555" s="7" t="s">
        <v>34</v>
      </c>
      <c r="C555" s="7" t="s">
        <v>66</v>
      </c>
      <c r="D555" s="8">
        <v>321</v>
      </c>
      <c r="E555" s="9">
        <v>0.65208333333333335</v>
      </c>
      <c r="F555" s="9">
        <v>0.85</v>
      </c>
      <c r="G555" s="8" t="s">
        <v>40</v>
      </c>
      <c r="H555" s="8" t="s">
        <v>40</v>
      </c>
      <c r="I555" s="8" t="s">
        <v>40</v>
      </c>
      <c r="J555" s="8" t="s">
        <v>40</v>
      </c>
      <c r="K555" s="8" t="s">
        <v>40</v>
      </c>
      <c r="L555" s="8" t="s">
        <v>40</v>
      </c>
      <c r="M555" s="8"/>
      <c r="N555" s="8" t="s">
        <v>40</v>
      </c>
      <c r="O555" s="8" t="s">
        <v>40</v>
      </c>
      <c r="P555" s="8" t="s">
        <v>40</v>
      </c>
      <c r="Q555" s="8" t="s">
        <v>40</v>
      </c>
      <c r="R555" s="8" t="s">
        <v>40</v>
      </c>
      <c r="S555" s="8" t="s">
        <v>40</v>
      </c>
      <c r="T555" s="8"/>
      <c r="U555" s="8" t="s">
        <v>40</v>
      </c>
      <c r="V555" s="8" t="s">
        <v>40</v>
      </c>
      <c r="W555" s="8" t="s">
        <v>40</v>
      </c>
      <c r="X555" s="8" t="s">
        <v>40</v>
      </c>
      <c r="Y555" s="8" t="s">
        <v>40</v>
      </c>
      <c r="Z555" s="8" t="s">
        <v>40</v>
      </c>
      <c r="AA555" s="8"/>
      <c r="AB555" s="8" t="s">
        <v>40</v>
      </c>
      <c r="AC555" s="8" t="s">
        <v>40</v>
      </c>
      <c r="AD555" s="8" t="s">
        <v>40</v>
      </c>
      <c r="AE555" s="8" t="s">
        <v>40</v>
      </c>
      <c r="AF555" s="8" t="s">
        <v>40</v>
      </c>
      <c r="AG555" s="8" t="s">
        <v>40</v>
      </c>
      <c r="AH555" s="8"/>
      <c r="AI555" s="8" t="s">
        <v>40</v>
      </c>
      <c r="AJ555" s="8" t="s">
        <v>40</v>
      </c>
      <c r="AK555" s="8"/>
      <c r="AL555" s="8">
        <v>285</v>
      </c>
      <c r="AM555" s="8">
        <v>1891</v>
      </c>
      <c r="AN555" s="8">
        <v>46</v>
      </c>
      <c r="AO555" s="10">
        <f t="shared" si="16"/>
        <v>1.4229166666666666</v>
      </c>
      <c r="AR555" s="8" t="str">
        <f t="shared" si="17"/>
        <v>1430ATLSAN1539</v>
      </c>
      <c r="AS555" s="8">
        <f>VLOOKUP(AR555,[1]DATA!AR:AS,2,0)</f>
        <v>9</v>
      </c>
    </row>
    <row r="556" spans="1:46" ht="15" customHeight="1" x14ac:dyDescent="0.2">
      <c r="A556" s="7">
        <v>1139</v>
      </c>
      <c r="B556" s="8" t="s">
        <v>25</v>
      </c>
      <c r="C556" s="8" t="s">
        <v>15</v>
      </c>
      <c r="D556" s="8">
        <v>717</v>
      </c>
      <c r="E556" s="9">
        <v>0.68541666666666667</v>
      </c>
      <c r="F556" s="9">
        <v>0.73055555555555562</v>
      </c>
      <c r="G556" s="8" t="s">
        <v>22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>
        <v>65</v>
      </c>
      <c r="AM556" s="8">
        <v>129</v>
      </c>
      <c r="AN556" s="8">
        <v>46</v>
      </c>
      <c r="AO556" s="10">
        <f t="shared" si="16"/>
        <v>1.45625</v>
      </c>
      <c r="AR556" s="8" t="str">
        <f t="shared" si="17"/>
        <v>1139PDXSEA1627</v>
      </c>
      <c r="AS556" s="8">
        <f>VLOOKUP(AR556,[1]DATA!AR:AS,2,0)</f>
        <v>1.5</v>
      </c>
    </row>
    <row r="557" spans="1:46" ht="15" customHeight="1" x14ac:dyDescent="0.2">
      <c r="A557" s="7">
        <v>1371</v>
      </c>
      <c r="B557" s="7" t="s">
        <v>21</v>
      </c>
      <c r="C557" s="7" t="s">
        <v>15</v>
      </c>
      <c r="D557" s="8">
        <v>738</v>
      </c>
      <c r="E557" s="9">
        <v>0.6875</v>
      </c>
      <c r="F557" s="9">
        <v>0.80902777777777779</v>
      </c>
      <c r="G557" s="8"/>
      <c r="H557" s="8"/>
      <c r="I557" s="8"/>
      <c r="J557" s="8"/>
      <c r="K557" s="8"/>
      <c r="L557" s="8"/>
      <c r="M557" s="8">
        <v>7</v>
      </c>
      <c r="N557" s="8"/>
      <c r="O557" s="8"/>
      <c r="P557" s="8"/>
      <c r="Q557" s="8"/>
      <c r="R557" s="8"/>
      <c r="S557" s="8"/>
      <c r="T557" s="8" t="s">
        <v>19</v>
      </c>
      <c r="U557" s="8"/>
      <c r="V557" s="8"/>
      <c r="W557" s="8"/>
      <c r="X557" s="8"/>
      <c r="Y557" s="8"/>
      <c r="Z557" s="8"/>
      <c r="AA557" s="8" t="s">
        <v>19</v>
      </c>
      <c r="AB557" s="8"/>
      <c r="AC557" s="8"/>
      <c r="AD557" s="8"/>
      <c r="AE557" s="8"/>
      <c r="AF557" s="8"/>
      <c r="AG557" s="8"/>
      <c r="AH557" s="8" t="s">
        <v>19</v>
      </c>
      <c r="AI557" s="8"/>
      <c r="AJ557" s="8"/>
      <c r="AK557" s="8"/>
      <c r="AL557" s="8">
        <v>175</v>
      </c>
      <c r="AM557" s="8">
        <v>954</v>
      </c>
      <c r="AN557" s="11">
        <v>46</v>
      </c>
      <c r="AO557" s="10">
        <f t="shared" si="16"/>
        <v>1.4583333333333335</v>
      </c>
      <c r="AR557" s="8" t="str">
        <f t="shared" si="17"/>
        <v>1371LAXSEA1630</v>
      </c>
      <c r="AS557" s="8">
        <f>VLOOKUP(AR557,[1]DATA!AR:AS,2,0)</f>
        <v>5.5</v>
      </c>
      <c r="AT557" s="13">
        <v>55</v>
      </c>
    </row>
    <row r="558" spans="1:46" ht="15" customHeight="1" x14ac:dyDescent="0.2">
      <c r="A558" s="7">
        <v>128</v>
      </c>
      <c r="B558" s="8" t="s">
        <v>15</v>
      </c>
      <c r="C558" s="8" t="s">
        <v>21</v>
      </c>
      <c r="D558" s="8">
        <v>738</v>
      </c>
      <c r="E558" s="9">
        <v>0.69791666666666663</v>
      </c>
      <c r="F558" s="9">
        <v>0.81597222222222221</v>
      </c>
      <c r="G558" s="8" t="s">
        <v>19</v>
      </c>
      <c r="H558" s="8" t="s">
        <v>19</v>
      </c>
      <c r="I558" s="8" t="s">
        <v>19</v>
      </c>
      <c r="J558" s="8" t="s">
        <v>19</v>
      </c>
      <c r="K558" s="8" t="s">
        <v>19</v>
      </c>
      <c r="L558" s="8" t="s">
        <v>19</v>
      </c>
      <c r="M558" s="8" t="s">
        <v>22</v>
      </c>
      <c r="N558" s="8" t="s">
        <v>19</v>
      </c>
      <c r="O558" s="8" t="s">
        <v>19</v>
      </c>
      <c r="P558" s="8" t="s">
        <v>19</v>
      </c>
      <c r="Q558" s="8" t="s">
        <v>19</v>
      </c>
      <c r="R558" s="8" t="s">
        <v>19</v>
      </c>
      <c r="S558" s="8" t="s">
        <v>19</v>
      </c>
      <c r="T558" s="8" t="s">
        <v>22</v>
      </c>
      <c r="U558" s="8" t="s">
        <v>19</v>
      </c>
      <c r="V558" s="8" t="s">
        <v>19</v>
      </c>
      <c r="W558" s="8" t="s">
        <v>19</v>
      </c>
      <c r="X558" s="8" t="s">
        <v>19</v>
      </c>
      <c r="Y558" s="8" t="s">
        <v>19</v>
      </c>
      <c r="Z558" s="8" t="s">
        <v>19</v>
      </c>
      <c r="AA558" s="8" t="s">
        <v>22</v>
      </c>
      <c r="AB558" s="8" t="s">
        <v>19</v>
      </c>
      <c r="AC558" s="8" t="s">
        <v>19</v>
      </c>
      <c r="AD558" s="8" t="s">
        <v>19</v>
      </c>
      <c r="AE558" s="8" t="s">
        <v>19</v>
      </c>
      <c r="AF558" s="8" t="s">
        <v>19</v>
      </c>
      <c r="AG558" s="8" t="s">
        <v>19</v>
      </c>
      <c r="AH558" s="8" t="s">
        <v>22</v>
      </c>
      <c r="AI558" s="8" t="s">
        <v>19</v>
      </c>
      <c r="AJ558" s="8" t="s">
        <v>19</v>
      </c>
      <c r="AK558" s="8"/>
      <c r="AL558" s="8">
        <v>170</v>
      </c>
      <c r="AM558" s="8">
        <v>954</v>
      </c>
      <c r="AN558" s="8">
        <v>46</v>
      </c>
      <c r="AO558" s="10">
        <f t="shared" si="16"/>
        <v>1.46875</v>
      </c>
      <c r="AR558" s="8" t="str">
        <f t="shared" si="17"/>
        <v>0128SEALAX1645</v>
      </c>
      <c r="AS558" s="8">
        <f>VLOOKUP(AR558,[1]DATA!AR:AS,2,0)</f>
        <v>5.5</v>
      </c>
    </row>
    <row r="559" spans="1:46" ht="15" customHeight="1" x14ac:dyDescent="0.2">
      <c r="A559" s="7">
        <v>796</v>
      </c>
      <c r="B559" s="8" t="s">
        <v>15</v>
      </c>
      <c r="C559" s="8" t="s">
        <v>66</v>
      </c>
      <c r="D559" s="8">
        <v>717</v>
      </c>
      <c r="E559" s="9">
        <v>0.7006944444444444</v>
      </c>
      <c r="F559" s="9">
        <v>0.82361111111111107</v>
      </c>
      <c r="G559" s="8" t="s">
        <v>22</v>
      </c>
      <c r="H559" s="8" t="s">
        <v>22</v>
      </c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>
        <v>177</v>
      </c>
      <c r="AM559" s="8">
        <v>1050</v>
      </c>
      <c r="AN559" s="8">
        <v>46</v>
      </c>
      <c r="AO559" s="10">
        <f t="shared" si="16"/>
        <v>1.4715277777777778</v>
      </c>
      <c r="AR559" s="8" t="str">
        <f t="shared" si="17"/>
        <v>0796SEASAN1649</v>
      </c>
      <c r="AS559" s="8">
        <f>VLOOKUP(AR559,[1]DATA!AR:AS,2,0)</f>
        <v>4.5</v>
      </c>
    </row>
    <row r="560" spans="1:46" ht="15" customHeight="1" x14ac:dyDescent="0.2">
      <c r="A560" s="7">
        <v>2714</v>
      </c>
      <c r="B560" s="7" t="s">
        <v>21</v>
      </c>
      <c r="C560" s="7" t="s">
        <v>15</v>
      </c>
      <c r="D560" s="8">
        <v>739</v>
      </c>
      <c r="E560" s="9">
        <v>0.70833333333333337</v>
      </c>
      <c r="F560" s="9">
        <v>0.82430555555555562</v>
      </c>
      <c r="G560" s="8" t="s">
        <v>27</v>
      </c>
      <c r="H560" s="8" t="s">
        <v>27</v>
      </c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>
        <v>167</v>
      </c>
      <c r="AM560" s="8">
        <v>954</v>
      </c>
      <c r="AN560" s="11">
        <v>46</v>
      </c>
      <c r="AO560" s="10">
        <f t="shared" si="16"/>
        <v>1.4791666666666667</v>
      </c>
      <c r="AR560" s="8" t="str">
        <f t="shared" si="17"/>
        <v>2714LAXSEA1700</v>
      </c>
      <c r="AS560" s="8">
        <f>VLOOKUP(AR560,[1]DATA!AR:AS,2,0)</f>
        <v>5.5</v>
      </c>
      <c r="AT560" s="13">
        <v>55</v>
      </c>
    </row>
    <row r="561" spans="1:46" ht="15" customHeight="1" x14ac:dyDescent="0.2">
      <c r="A561" s="7">
        <v>1545</v>
      </c>
      <c r="B561" s="7" t="s">
        <v>18</v>
      </c>
      <c r="C561" s="7" t="s">
        <v>30</v>
      </c>
      <c r="D561" s="8">
        <v>738</v>
      </c>
      <c r="E561" s="9">
        <v>0.70833333333333337</v>
      </c>
      <c r="F561" s="9">
        <v>0.7715277777777777</v>
      </c>
      <c r="G561" s="8"/>
      <c r="H561" s="8"/>
      <c r="I561" s="8" t="s">
        <v>19</v>
      </c>
      <c r="J561" s="8" t="s">
        <v>19</v>
      </c>
      <c r="K561" s="8" t="s">
        <v>19</v>
      </c>
      <c r="L561" s="8" t="s">
        <v>19</v>
      </c>
      <c r="M561" s="8" t="s">
        <v>19</v>
      </c>
      <c r="N561" s="8" t="s">
        <v>19</v>
      </c>
      <c r="O561" s="8" t="s">
        <v>19</v>
      </c>
      <c r="P561" s="8" t="s">
        <v>19</v>
      </c>
      <c r="Q561" s="8" t="s">
        <v>19</v>
      </c>
      <c r="R561" s="8" t="s">
        <v>19</v>
      </c>
      <c r="S561" s="8" t="s">
        <v>19</v>
      </c>
      <c r="T561" s="8" t="s">
        <v>19</v>
      </c>
      <c r="U561" s="8" t="s">
        <v>27</v>
      </c>
      <c r="V561" s="8" t="s">
        <v>19</v>
      </c>
      <c r="W561" s="8" t="s">
        <v>19</v>
      </c>
      <c r="X561" s="8" t="s">
        <v>19</v>
      </c>
      <c r="Y561" s="8" t="s">
        <v>19</v>
      </c>
      <c r="Z561" s="8" t="s">
        <v>19</v>
      </c>
      <c r="AA561" s="8" t="s">
        <v>19</v>
      </c>
      <c r="AB561" s="8" t="s">
        <v>19</v>
      </c>
      <c r="AC561" s="8" t="s">
        <v>19</v>
      </c>
      <c r="AD561" s="8" t="s">
        <v>19</v>
      </c>
      <c r="AE561" s="8" t="s">
        <v>19</v>
      </c>
      <c r="AF561" s="8" t="s">
        <v>19</v>
      </c>
      <c r="AG561" s="8" t="s">
        <v>19</v>
      </c>
      <c r="AH561" s="8" t="s">
        <v>19</v>
      </c>
      <c r="AI561" s="8" t="s">
        <v>19</v>
      </c>
      <c r="AJ561" s="8" t="s">
        <v>19</v>
      </c>
      <c r="AK561" s="8"/>
      <c r="AL561" s="8">
        <v>91</v>
      </c>
      <c r="AM561" s="8">
        <v>507</v>
      </c>
      <c r="AN561" s="8">
        <v>46</v>
      </c>
      <c r="AO561" s="10">
        <f t="shared" si="16"/>
        <v>1.4791666666666667</v>
      </c>
      <c r="AR561" s="8" t="str">
        <f t="shared" si="17"/>
        <v>1545SLCPHX1700</v>
      </c>
      <c r="AS561" s="8">
        <f>VLOOKUP(AR561,[1]DATA!AR:AS,2,0)</f>
        <v>4</v>
      </c>
    </row>
    <row r="562" spans="1:46" ht="15" customHeight="1" x14ac:dyDescent="0.2">
      <c r="A562" s="7">
        <v>2082</v>
      </c>
      <c r="B562" s="7" t="s">
        <v>18</v>
      </c>
      <c r="C562" s="7" t="s">
        <v>30</v>
      </c>
      <c r="D562" s="8">
        <v>738</v>
      </c>
      <c r="E562" s="9">
        <v>0.71527777777777779</v>
      </c>
      <c r="F562" s="9">
        <v>0.78125</v>
      </c>
      <c r="G562" s="8" t="s">
        <v>19</v>
      </c>
      <c r="H562" s="8" t="s">
        <v>19</v>
      </c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>
        <v>95</v>
      </c>
      <c r="AM562" s="8">
        <v>507</v>
      </c>
      <c r="AN562" s="8">
        <v>46</v>
      </c>
      <c r="AO562" s="10">
        <f t="shared" si="16"/>
        <v>1.4861111111111112</v>
      </c>
      <c r="AR562" s="8" t="str">
        <f t="shared" si="17"/>
        <v>2082SLCPHX1710</v>
      </c>
      <c r="AS562" s="8">
        <f>VLOOKUP(AR562,[1]DATA!AR:AS,2,0)</f>
        <v>4</v>
      </c>
    </row>
    <row r="563" spans="1:46" ht="15" customHeight="1" x14ac:dyDescent="0.2">
      <c r="A563" s="7">
        <v>2481</v>
      </c>
      <c r="B563" s="8" t="s">
        <v>84</v>
      </c>
      <c r="C563" s="8" t="s">
        <v>34</v>
      </c>
      <c r="D563" s="8">
        <v>717</v>
      </c>
      <c r="E563" s="9">
        <v>0.71944444444444444</v>
      </c>
      <c r="F563" s="9">
        <v>0.80347222222222225</v>
      </c>
      <c r="G563" s="8" t="s">
        <v>22</v>
      </c>
      <c r="H563" s="8" t="s">
        <v>22</v>
      </c>
      <c r="I563" s="8" t="s">
        <v>86</v>
      </c>
      <c r="J563" s="8" t="s">
        <v>22</v>
      </c>
      <c r="K563" s="8" t="s">
        <v>22</v>
      </c>
      <c r="L563" s="8" t="s">
        <v>22</v>
      </c>
      <c r="M563" s="8" t="s">
        <v>22</v>
      </c>
      <c r="N563" s="8" t="s">
        <v>22</v>
      </c>
      <c r="O563" s="8" t="s">
        <v>22</v>
      </c>
      <c r="P563" s="8" t="s">
        <v>22</v>
      </c>
      <c r="Q563" s="8" t="s">
        <v>22</v>
      </c>
      <c r="R563" s="8" t="s">
        <v>22</v>
      </c>
      <c r="S563" s="8" t="s">
        <v>22</v>
      </c>
      <c r="T563" s="8" t="s">
        <v>22</v>
      </c>
      <c r="U563" s="8" t="s">
        <v>22</v>
      </c>
      <c r="V563" s="8" t="s">
        <v>22</v>
      </c>
      <c r="W563" s="8" t="s">
        <v>22</v>
      </c>
      <c r="X563" s="8" t="s">
        <v>22</v>
      </c>
      <c r="Y563" s="8" t="s">
        <v>22</v>
      </c>
      <c r="Z563" s="8" t="s">
        <v>22</v>
      </c>
      <c r="AA563" s="8" t="s">
        <v>22</v>
      </c>
      <c r="AB563" s="8" t="s">
        <v>22</v>
      </c>
      <c r="AC563" s="8" t="s">
        <v>22</v>
      </c>
      <c r="AD563" s="8" t="s">
        <v>22</v>
      </c>
      <c r="AE563" s="8" t="s">
        <v>22</v>
      </c>
      <c r="AF563" s="8" t="s">
        <v>22</v>
      </c>
      <c r="AG563" s="8" t="s">
        <v>22</v>
      </c>
      <c r="AH563" s="8" t="s">
        <v>22</v>
      </c>
      <c r="AI563" s="8" t="s">
        <v>22</v>
      </c>
      <c r="AJ563" s="8" t="s">
        <v>22</v>
      </c>
      <c r="AK563" s="8"/>
      <c r="AL563" s="8">
        <v>121</v>
      </c>
      <c r="AM563" s="8">
        <v>761</v>
      </c>
      <c r="AN563" s="8">
        <v>46</v>
      </c>
      <c r="AO563" s="10">
        <f t="shared" si="16"/>
        <v>1.4902777777777778</v>
      </c>
      <c r="AR563" s="8" t="str">
        <f t="shared" si="17"/>
        <v>2481OKCATL1716</v>
      </c>
      <c r="AS563" s="8">
        <f>VLOOKUP(AR563,[1]DATA!AR:AS,2,0)</f>
        <v>5</v>
      </c>
    </row>
    <row r="564" spans="1:46" ht="15" customHeight="1" x14ac:dyDescent="0.2">
      <c r="A564" s="7">
        <v>1741</v>
      </c>
      <c r="B564" s="7" t="s">
        <v>18</v>
      </c>
      <c r="C564" s="7" t="s">
        <v>25</v>
      </c>
      <c r="D564" s="8">
        <v>738</v>
      </c>
      <c r="E564" s="9">
        <v>0.71944444444444444</v>
      </c>
      <c r="F564" s="9">
        <v>0.80208333333333337</v>
      </c>
      <c r="G564" s="8">
        <v>2</v>
      </c>
      <c r="H564" s="8">
        <v>2</v>
      </c>
      <c r="I564" s="8" t="s">
        <v>19</v>
      </c>
      <c r="J564" s="8" t="s">
        <v>19</v>
      </c>
      <c r="K564" s="8" t="s">
        <v>19</v>
      </c>
      <c r="L564" s="8" t="s">
        <v>19</v>
      </c>
      <c r="M564" s="8" t="s">
        <v>17</v>
      </c>
      <c r="N564" s="8" t="s">
        <v>19</v>
      </c>
      <c r="O564" s="8" t="s">
        <v>19</v>
      </c>
      <c r="P564" s="8" t="s">
        <v>19</v>
      </c>
      <c r="Q564" s="8" t="s">
        <v>19</v>
      </c>
      <c r="R564" s="8" t="s">
        <v>19</v>
      </c>
      <c r="S564" s="8" t="s">
        <v>19</v>
      </c>
      <c r="T564" s="8" t="s">
        <v>17</v>
      </c>
      <c r="U564" s="8" t="s">
        <v>19</v>
      </c>
      <c r="V564" s="8" t="s">
        <v>19</v>
      </c>
      <c r="W564" s="8" t="s">
        <v>19</v>
      </c>
      <c r="X564" s="8" t="s">
        <v>19</v>
      </c>
      <c r="Y564" s="8" t="s">
        <v>19</v>
      </c>
      <c r="Z564" s="8" t="s">
        <v>19</v>
      </c>
      <c r="AA564" s="8" t="s">
        <v>17</v>
      </c>
      <c r="AB564" s="8" t="s">
        <v>19</v>
      </c>
      <c r="AC564" s="8" t="s">
        <v>19</v>
      </c>
      <c r="AD564" s="8" t="s">
        <v>19</v>
      </c>
      <c r="AE564" s="8" t="s">
        <v>19</v>
      </c>
      <c r="AF564" s="8" t="s">
        <v>19</v>
      </c>
      <c r="AG564" s="8" t="s">
        <v>19</v>
      </c>
      <c r="AH564" s="8" t="s">
        <v>17</v>
      </c>
      <c r="AI564" s="8" t="s">
        <v>19</v>
      </c>
      <c r="AJ564" s="8" t="s">
        <v>19</v>
      </c>
      <c r="AK564" s="8"/>
      <c r="AL564" s="8">
        <v>119</v>
      </c>
      <c r="AM564" s="8">
        <v>630</v>
      </c>
      <c r="AN564" s="11">
        <v>46</v>
      </c>
      <c r="AO564" s="10">
        <f t="shared" si="16"/>
        <v>1.4902777777777778</v>
      </c>
      <c r="AR564" s="8" t="str">
        <f t="shared" si="17"/>
        <v>1741SLCPDX1716</v>
      </c>
      <c r="AS564" s="8">
        <f>VLOOKUP(AR564,[1]DATA!AR:AS,2,0)</f>
        <v>2.5</v>
      </c>
      <c r="AT564" s="13">
        <v>55</v>
      </c>
    </row>
    <row r="565" spans="1:46" ht="15" customHeight="1" x14ac:dyDescent="0.2">
      <c r="A565" s="7">
        <v>2189</v>
      </c>
      <c r="B565" s="8" t="s">
        <v>25</v>
      </c>
      <c r="C565" s="8" t="s">
        <v>18</v>
      </c>
      <c r="D565" s="8" t="s">
        <v>44</v>
      </c>
      <c r="E565" s="9">
        <v>0.72222222222222221</v>
      </c>
      <c r="F565" s="9">
        <v>0.79652777777777783</v>
      </c>
      <c r="G565" s="8" t="s">
        <v>19</v>
      </c>
      <c r="H565" s="8" t="s">
        <v>19</v>
      </c>
      <c r="I565" s="8">
        <v>2</v>
      </c>
      <c r="J565" s="8">
        <v>2</v>
      </c>
      <c r="K565" s="8">
        <v>2</v>
      </c>
      <c r="L565" s="8">
        <v>2</v>
      </c>
      <c r="M565" s="8" t="s">
        <v>22</v>
      </c>
      <c r="N565" s="8">
        <v>2</v>
      </c>
      <c r="O565" s="8">
        <v>2</v>
      </c>
      <c r="P565" s="8">
        <v>2</v>
      </c>
      <c r="Q565" s="8">
        <v>2</v>
      </c>
      <c r="R565" s="8">
        <v>2</v>
      </c>
      <c r="S565" s="8">
        <v>2</v>
      </c>
      <c r="T565" s="8" t="s">
        <v>22</v>
      </c>
      <c r="U565" s="8">
        <v>2</v>
      </c>
      <c r="V565" s="8">
        <v>2</v>
      </c>
      <c r="W565" s="8">
        <v>2</v>
      </c>
      <c r="X565" s="8">
        <v>2</v>
      </c>
      <c r="Y565" s="8">
        <v>2</v>
      </c>
      <c r="Z565" s="8">
        <v>2</v>
      </c>
      <c r="AA565" s="8" t="s">
        <v>22</v>
      </c>
      <c r="AB565" s="8">
        <v>2</v>
      </c>
      <c r="AC565" s="8">
        <v>2</v>
      </c>
      <c r="AD565" s="8">
        <v>2</v>
      </c>
      <c r="AE565" s="8">
        <v>2</v>
      </c>
      <c r="AF565" s="8">
        <v>2</v>
      </c>
      <c r="AG565" s="8">
        <v>2</v>
      </c>
      <c r="AH565" s="8" t="s">
        <v>22</v>
      </c>
      <c r="AI565" s="8">
        <v>2</v>
      </c>
      <c r="AJ565" s="8">
        <v>2</v>
      </c>
      <c r="AK565" s="8"/>
      <c r="AL565" s="8">
        <v>107</v>
      </c>
      <c r="AM565" s="8">
        <v>630</v>
      </c>
      <c r="AN565" s="8">
        <v>46</v>
      </c>
      <c r="AO565" s="10">
        <f t="shared" si="16"/>
        <v>1.4930555555555556</v>
      </c>
      <c r="AR565" s="8" t="str">
        <f t="shared" si="17"/>
        <v>2189PDXSLC1720</v>
      </c>
      <c r="AS565" s="8">
        <f>VLOOKUP(AR565,[1]DATA!AR:AS,2,0)</f>
        <v>2.5</v>
      </c>
    </row>
    <row r="566" spans="1:46" ht="15" customHeight="1" x14ac:dyDescent="0.2">
      <c r="A566" s="7">
        <v>2877</v>
      </c>
      <c r="B566" s="8" t="s">
        <v>30</v>
      </c>
      <c r="C566" s="8" t="s">
        <v>18</v>
      </c>
      <c r="D566" s="8">
        <v>738</v>
      </c>
      <c r="E566" s="9">
        <v>0.73125000000000007</v>
      </c>
      <c r="F566" s="9">
        <v>0.80208333333333337</v>
      </c>
      <c r="G566" s="8" t="s">
        <v>27</v>
      </c>
      <c r="H566" s="8" t="s">
        <v>27</v>
      </c>
      <c r="I566" s="8" t="s">
        <v>19</v>
      </c>
      <c r="J566" s="8" t="s">
        <v>19</v>
      </c>
      <c r="K566" s="8" t="s">
        <v>19</v>
      </c>
      <c r="L566" s="8" t="s">
        <v>19</v>
      </c>
      <c r="M566" s="8" t="s">
        <v>19</v>
      </c>
      <c r="N566" s="8" t="s">
        <v>19</v>
      </c>
      <c r="O566" s="8" t="s">
        <v>19</v>
      </c>
      <c r="P566" s="8" t="s">
        <v>19</v>
      </c>
      <c r="Q566" s="8" t="s">
        <v>19</v>
      </c>
      <c r="R566" s="8" t="s">
        <v>19</v>
      </c>
      <c r="S566" s="8" t="s">
        <v>19</v>
      </c>
      <c r="T566" s="8" t="s">
        <v>19</v>
      </c>
      <c r="U566" s="8" t="s">
        <v>19</v>
      </c>
      <c r="V566" s="8" t="s">
        <v>19</v>
      </c>
      <c r="W566" s="8" t="s">
        <v>19</v>
      </c>
      <c r="X566" s="8" t="s">
        <v>19</v>
      </c>
      <c r="Y566" s="8" t="s">
        <v>19</v>
      </c>
      <c r="Z566" s="8" t="s">
        <v>19</v>
      </c>
      <c r="AA566" s="8" t="s">
        <v>19</v>
      </c>
      <c r="AB566" s="8" t="s">
        <v>19</v>
      </c>
      <c r="AC566" s="8" t="s">
        <v>19</v>
      </c>
      <c r="AD566" s="8" t="s">
        <v>19</v>
      </c>
      <c r="AE566" s="8" t="s">
        <v>19</v>
      </c>
      <c r="AF566" s="8" t="s">
        <v>19</v>
      </c>
      <c r="AG566" s="8" t="s">
        <v>19</v>
      </c>
      <c r="AH566" s="8" t="s">
        <v>19</v>
      </c>
      <c r="AI566" s="8" t="s">
        <v>19</v>
      </c>
      <c r="AJ566" s="8" t="s">
        <v>19</v>
      </c>
      <c r="AK566" s="8"/>
      <c r="AL566" s="8">
        <v>102</v>
      </c>
      <c r="AM566" s="8">
        <v>507</v>
      </c>
      <c r="AN566" s="8">
        <v>46</v>
      </c>
      <c r="AO566" s="10">
        <f t="shared" si="16"/>
        <v>1.5020833333333334</v>
      </c>
      <c r="AR566" s="8" t="str">
        <f t="shared" si="17"/>
        <v>2877PHXSLC1733</v>
      </c>
      <c r="AS566" s="8">
        <f>VLOOKUP(AR566,[1]DATA!AR:AS,2,0)</f>
        <v>4</v>
      </c>
    </row>
    <row r="567" spans="1:46" ht="15" customHeight="1" x14ac:dyDescent="0.2">
      <c r="A567" s="7">
        <v>129</v>
      </c>
      <c r="B567" s="8" t="s">
        <v>21</v>
      </c>
      <c r="C567" s="8" t="s">
        <v>15</v>
      </c>
      <c r="D567" s="8">
        <v>738</v>
      </c>
      <c r="E567" s="9">
        <v>0.75347222222222221</v>
      </c>
      <c r="F567" s="9">
        <v>0.86805555555555547</v>
      </c>
      <c r="G567" s="8" t="s">
        <v>17</v>
      </c>
      <c r="H567" s="8" t="s">
        <v>17</v>
      </c>
      <c r="I567" s="8" t="s">
        <v>17</v>
      </c>
      <c r="J567" s="8" t="s">
        <v>19</v>
      </c>
      <c r="K567" s="8" t="s">
        <v>19</v>
      </c>
      <c r="L567" s="8" t="s">
        <v>19</v>
      </c>
      <c r="M567" s="8" t="s">
        <v>27</v>
      </c>
      <c r="N567" s="8" t="s">
        <v>17</v>
      </c>
      <c r="O567" s="8" t="s">
        <v>19</v>
      </c>
      <c r="P567" s="8" t="s">
        <v>19</v>
      </c>
      <c r="Q567" s="8" t="s">
        <v>19</v>
      </c>
      <c r="R567" s="8" t="s">
        <v>19</v>
      </c>
      <c r="S567" s="8" t="s">
        <v>19</v>
      </c>
      <c r="T567" s="8" t="s">
        <v>27</v>
      </c>
      <c r="U567" s="8" t="s">
        <v>17</v>
      </c>
      <c r="V567" s="8" t="s">
        <v>19</v>
      </c>
      <c r="W567" s="8" t="s">
        <v>19</v>
      </c>
      <c r="X567" s="8" t="s">
        <v>19</v>
      </c>
      <c r="Y567" s="8" t="s">
        <v>19</v>
      </c>
      <c r="Z567" s="8" t="s">
        <v>19</v>
      </c>
      <c r="AA567" s="8" t="s">
        <v>27</v>
      </c>
      <c r="AB567" s="8" t="s">
        <v>17</v>
      </c>
      <c r="AC567" s="8" t="s">
        <v>19</v>
      </c>
      <c r="AD567" s="8" t="s">
        <v>19</v>
      </c>
      <c r="AE567" s="8" t="s">
        <v>19</v>
      </c>
      <c r="AF567" s="8" t="s">
        <v>19</v>
      </c>
      <c r="AG567" s="8" t="s">
        <v>19</v>
      </c>
      <c r="AH567" s="8" t="s">
        <v>27</v>
      </c>
      <c r="AI567" s="8" t="s">
        <v>17</v>
      </c>
      <c r="AJ567" s="8" t="s">
        <v>19</v>
      </c>
      <c r="AK567" s="8"/>
      <c r="AL567" s="8">
        <v>165</v>
      </c>
      <c r="AM567" s="8">
        <v>954</v>
      </c>
      <c r="AN567" s="8">
        <v>46</v>
      </c>
      <c r="AO567" s="10">
        <f t="shared" si="16"/>
        <v>1.5243055555555556</v>
      </c>
      <c r="AR567" s="8" t="str">
        <f t="shared" si="17"/>
        <v>0129LAXSEA1805</v>
      </c>
      <c r="AS567" s="8">
        <f>VLOOKUP(AR567,[1]DATA!AR:AS,2,0)</f>
        <v>5.5</v>
      </c>
    </row>
    <row r="568" spans="1:46" ht="15" customHeight="1" x14ac:dyDescent="0.2">
      <c r="A568" s="7">
        <v>1692</v>
      </c>
      <c r="B568" s="8" t="s">
        <v>66</v>
      </c>
      <c r="C568" s="8" t="s">
        <v>34</v>
      </c>
      <c r="D568" s="8" t="s">
        <v>49</v>
      </c>
      <c r="E568" s="9">
        <v>0.75694444444444453</v>
      </c>
      <c r="F568" s="9">
        <v>0.93333333333333324</v>
      </c>
      <c r="G568" s="8" t="s">
        <v>40</v>
      </c>
      <c r="H568" s="8" t="s">
        <v>40</v>
      </c>
      <c r="I568" s="8">
        <v>7</v>
      </c>
      <c r="J568" s="8" t="s">
        <v>39</v>
      </c>
      <c r="K568" s="8" t="s">
        <v>39</v>
      </c>
      <c r="L568" s="8" t="s">
        <v>39</v>
      </c>
      <c r="M568" s="8" t="s">
        <v>39</v>
      </c>
      <c r="N568" s="8" t="s">
        <v>39</v>
      </c>
      <c r="O568" s="8" t="s">
        <v>39</v>
      </c>
      <c r="P568" s="8" t="s">
        <v>39</v>
      </c>
      <c r="Q568" s="8" t="s">
        <v>39</v>
      </c>
      <c r="R568" s="8" t="s">
        <v>39</v>
      </c>
      <c r="S568" s="8" t="s">
        <v>39</v>
      </c>
      <c r="T568" s="8" t="s">
        <v>39</v>
      </c>
      <c r="U568" s="8" t="s">
        <v>40</v>
      </c>
      <c r="V568" s="8" t="s">
        <v>39</v>
      </c>
      <c r="W568" s="8" t="s">
        <v>39</v>
      </c>
      <c r="X568" s="8" t="s">
        <v>39</v>
      </c>
      <c r="Y568" s="8" t="s">
        <v>39</v>
      </c>
      <c r="Z568" s="8" t="s">
        <v>39</v>
      </c>
      <c r="AA568" s="8" t="s">
        <v>39</v>
      </c>
      <c r="AB568" s="8" t="s">
        <v>39</v>
      </c>
      <c r="AC568" s="8" t="s">
        <v>39</v>
      </c>
      <c r="AD568" s="8" t="s">
        <v>39</v>
      </c>
      <c r="AE568" s="8" t="s">
        <v>39</v>
      </c>
      <c r="AF568" s="8" t="s">
        <v>39</v>
      </c>
      <c r="AG568" s="8" t="s">
        <v>39</v>
      </c>
      <c r="AH568" s="8" t="s">
        <v>39</v>
      </c>
      <c r="AI568" s="8" t="s">
        <v>39</v>
      </c>
      <c r="AJ568" s="8" t="s">
        <v>39</v>
      </c>
      <c r="AK568" s="8"/>
      <c r="AL568" s="8">
        <v>254</v>
      </c>
      <c r="AM568" s="8">
        <v>1891</v>
      </c>
      <c r="AN568" s="8">
        <v>46</v>
      </c>
      <c r="AO568" s="10">
        <f t="shared" si="16"/>
        <v>1.5277777777777779</v>
      </c>
      <c r="AR568" s="8" t="str">
        <f t="shared" si="17"/>
        <v>1692SANATL1810</v>
      </c>
      <c r="AS568" s="8">
        <f>VLOOKUP(AR568,[1]DATA!AR:AS,2,0)</f>
        <v>9</v>
      </c>
    </row>
    <row r="569" spans="1:46" ht="15" customHeight="1" x14ac:dyDescent="0.2">
      <c r="A569" s="7">
        <v>1140</v>
      </c>
      <c r="B569" s="8" t="s">
        <v>34</v>
      </c>
      <c r="C569" s="8" t="s">
        <v>84</v>
      </c>
      <c r="D569" s="8" t="s">
        <v>85</v>
      </c>
      <c r="E569" s="9">
        <v>0.76041666666666663</v>
      </c>
      <c r="F569" s="9">
        <v>0.85625000000000007</v>
      </c>
      <c r="G569" s="8" t="s">
        <v>86</v>
      </c>
      <c r="H569" s="8" t="s">
        <v>86</v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>
        <v>138</v>
      </c>
      <c r="AM569" s="8">
        <v>761</v>
      </c>
      <c r="AN569" s="8">
        <v>46</v>
      </c>
      <c r="AO569" s="10">
        <f t="shared" si="16"/>
        <v>1.53125</v>
      </c>
      <c r="AR569" s="8" t="str">
        <f t="shared" si="17"/>
        <v>1140ATLOKC1815</v>
      </c>
      <c r="AS569" s="8">
        <f>VLOOKUP(AR569,[1]DATA!AR:AS,2,0)</f>
        <v>5</v>
      </c>
    </row>
    <row r="570" spans="1:46" ht="15" customHeight="1" x14ac:dyDescent="0.2">
      <c r="A570" s="7">
        <v>2425</v>
      </c>
      <c r="B570" s="8" t="s">
        <v>34</v>
      </c>
      <c r="C570" s="8" t="s">
        <v>84</v>
      </c>
      <c r="D570" s="8" t="s">
        <v>85</v>
      </c>
      <c r="E570" s="9">
        <v>0.76458333333333339</v>
      </c>
      <c r="F570" s="9">
        <v>0.86319444444444438</v>
      </c>
      <c r="G570" s="8"/>
      <c r="H570" s="8"/>
      <c r="I570" s="8" t="s">
        <v>86</v>
      </c>
      <c r="J570" s="8" t="s">
        <v>86</v>
      </c>
      <c r="K570" s="8" t="s">
        <v>86</v>
      </c>
      <c r="L570" s="8" t="s">
        <v>86</v>
      </c>
      <c r="M570" s="8" t="s">
        <v>86</v>
      </c>
      <c r="N570" s="8" t="s">
        <v>86</v>
      </c>
      <c r="O570" s="8" t="s">
        <v>86</v>
      </c>
      <c r="P570" s="8" t="s">
        <v>86</v>
      </c>
      <c r="Q570" s="8" t="s">
        <v>86</v>
      </c>
      <c r="R570" s="8" t="s">
        <v>86</v>
      </c>
      <c r="S570" s="8" t="s">
        <v>86</v>
      </c>
      <c r="T570" s="8" t="s">
        <v>86</v>
      </c>
      <c r="U570" s="8" t="s">
        <v>86</v>
      </c>
      <c r="V570" s="8" t="s">
        <v>86</v>
      </c>
      <c r="W570" s="8" t="s">
        <v>86</v>
      </c>
      <c r="X570" s="8" t="s">
        <v>86</v>
      </c>
      <c r="Y570" s="8" t="s">
        <v>86</v>
      </c>
      <c r="Z570" s="8" t="s">
        <v>86</v>
      </c>
      <c r="AA570" s="8" t="s">
        <v>86</v>
      </c>
      <c r="AB570" s="8" t="s">
        <v>86</v>
      </c>
      <c r="AC570" s="8" t="s">
        <v>86</v>
      </c>
      <c r="AD570" s="8" t="s">
        <v>86</v>
      </c>
      <c r="AE570" s="8" t="s">
        <v>86</v>
      </c>
      <c r="AF570" s="8" t="s">
        <v>86</v>
      </c>
      <c r="AG570" s="8" t="s">
        <v>86</v>
      </c>
      <c r="AH570" s="8" t="s">
        <v>86</v>
      </c>
      <c r="AI570" s="8" t="s">
        <v>86</v>
      </c>
      <c r="AJ570" s="8" t="s">
        <v>86</v>
      </c>
      <c r="AK570" s="8"/>
      <c r="AL570" s="8">
        <v>142</v>
      </c>
      <c r="AM570" s="8">
        <v>761</v>
      </c>
      <c r="AN570" s="8">
        <v>46</v>
      </c>
      <c r="AO570" s="10">
        <f t="shared" si="16"/>
        <v>1.5354166666666669</v>
      </c>
      <c r="AR570" s="8" t="str">
        <f t="shared" si="17"/>
        <v>2425ATLOKC1821</v>
      </c>
      <c r="AS570" s="8">
        <f>VLOOKUP(AR570,[1]DATA!AR:AS,2,0)</f>
        <v>5</v>
      </c>
    </row>
    <row r="571" spans="1:46" ht="15" customHeight="1" x14ac:dyDescent="0.2">
      <c r="A571" s="7">
        <v>2644</v>
      </c>
      <c r="B571" s="7" t="s">
        <v>15</v>
      </c>
      <c r="C571" s="7" t="s">
        <v>21</v>
      </c>
      <c r="D571" s="8">
        <v>738</v>
      </c>
      <c r="E571" s="9">
        <v>0.77083333333333337</v>
      </c>
      <c r="F571" s="9">
        <v>0.88194444444444453</v>
      </c>
      <c r="G571" s="8"/>
      <c r="H571" s="8"/>
      <c r="I571" s="8" t="s">
        <v>19</v>
      </c>
      <c r="J571" s="8" t="s">
        <v>19</v>
      </c>
      <c r="K571" s="8" t="s">
        <v>19</v>
      </c>
      <c r="L571" s="8" t="s">
        <v>19</v>
      </c>
      <c r="M571" s="8"/>
      <c r="N571" s="8" t="s">
        <v>19</v>
      </c>
      <c r="O571" s="8" t="s">
        <v>19</v>
      </c>
      <c r="P571" s="8" t="s">
        <v>19</v>
      </c>
      <c r="Q571" s="8" t="s">
        <v>19</v>
      </c>
      <c r="R571" s="8" t="s">
        <v>19</v>
      </c>
      <c r="S571" s="8" t="s">
        <v>19</v>
      </c>
      <c r="T571" s="8"/>
      <c r="U571" s="8" t="s">
        <v>19</v>
      </c>
      <c r="V571" s="8" t="s">
        <v>19</v>
      </c>
      <c r="W571" s="8" t="s">
        <v>19</v>
      </c>
      <c r="X571" s="8" t="s">
        <v>19</v>
      </c>
      <c r="Y571" s="8" t="s">
        <v>19</v>
      </c>
      <c r="Z571" s="8" t="s">
        <v>19</v>
      </c>
      <c r="AA571" s="8"/>
      <c r="AB571" s="8" t="s">
        <v>19</v>
      </c>
      <c r="AC571" s="8" t="s">
        <v>19</v>
      </c>
      <c r="AD571" s="8" t="s">
        <v>19</v>
      </c>
      <c r="AE571" s="8" t="s">
        <v>19</v>
      </c>
      <c r="AF571" s="8" t="s">
        <v>19</v>
      </c>
      <c r="AG571" s="8" t="s">
        <v>19</v>
      </c>
      <c r="AH571" s="8"/>
      <c r="AI571" s="8" t="s">
        <v>19</v>
      </c>
      <c r="AJ571" s="8" t="s">
        <v>19</v>
      </c>
      <c r="AK571" s="8"/>
      <c r="AL571" s="8">
        <v>160</v>
      </c>
      <c r="AM571" s="8">
        <v>954</v>
      </c>
      <c r="AN571" s="11">
        <v>46</v>
      </c>
      <c r="AO571" s="10">
        <f t="shared" si="16"/>
        <v>1.5416666666666667</v>
      </c>
      <c r="AQ571" s="8" t="s">
        <v>81</v>
      </c>
      <c r="AR571" s="8" t="str">
        <f t="shared" si="17"/>
        <v>2644SEALAX1830</v>
      </c>
      <c r="AS571" s="8">
        <f>VLOOKUP(AR571,[1]DATA!AR:AS,2,0)</f>
        <v>5.5</v>
      </c>
      <c r="AT571" s="13">
        <v>55</v>
      </c>
    </row>
    <row r="572" spans="1:46" ht="15" customHeight="1" x14ac:dyDescent="0.2">
      <c r="A572" s="7">
        <v>1292</v>
      </c>
      <c r="B572" s="8" t="s">
        <v>15</v>
      </c>
      <c r="C572" s="8" t="s">
        <v>25</v>
      </c>
      <c r="D572" s="8">
        <v>738</v>
      </c>
      <c r="E572" s="9">
        <v>0.77083333333333337</v>
      </c>
      <c r="F572" s="9">
        <v>0.81319444444444444</v>
      </c>
      <c r="G572" s="8"/>
      <c r="H572" s="8" t="s">
        <v>19</v>
      </c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>
        <v>61</v>
      </c>
      <c r="AM572" s="8">
        <v>129</v>
      </c>
      <c r="AN572" s="8">
        <v>46</v>
      </c>
      <c r="AO572" s="10">
        <f t="shared" si="16"/>
        <v>1.5416666666666667</v>
      </c>
      <c r="AR572" s="8" t="str">
        <f t="shared" si="17"/>
        <v>1292SEAPDX1830</v>
      </c>
      <c r="AS572" s="8">
        <f>VLOOKUP(AR572,[1]DATA!AR:AS,2,0)</f>
        <v>1.5</v>
      </c>
    </row>
    <row r="573" spans="1:46" ht="15" customHeight="1" x14ac:dyDescent="0.2">
      <c r="A573" s="7">
        <v>1806</v>
      </c>
      <c r="B573" s="8" t="s">
        <v>15</v>
      </c>
      <c r="C573" s="8" t="s">
        <v>66</v>
      </c>
      <c r="D573" s="8">
        <v>717</v>
      </c>
      <c r="E573" s="9">
        <v>0.77430555555555547</v>
      </c>
      <c r="F573" s="9">
        <v>0.89097222222222217</v>
      </c>
      <c r="G573" s="8" t="s">
        <v>22</v>
      </c>
      <c r="H573" s="8" t="s">
        <v>22</v>
      </c>
      <c r="I573" s="8" t="s">
        <v>22</v>
      </c>
      <c r="J573" s="8" t="s">
        <v>22</v>
      </c>
      <c r="K573" s="8" t="s">
        <v>22</v>
      </c>
      <c r="L573" s="8" t="s">
        <v>22</v>
      </c>
      <c r="M573" s="8" t="s">
        <v>22</v>
      </c>
      <c r="N573" s="8" t="s">
        <v>22</v>
      </c>
      <c r="O573" s="8" t="s">
        <v>22</v>
      </c>
      <c r="P573" s="8" t="s">
        <v>22</v>
      </c>
      <c r="Q573" s="8" t="s">
        <v>22</v>
      </c>
      <c r="R573" s="8" t="s">
        <v>22</v>
      </c>
      <c r="S573" s="8" t="s">
        <v>22</v>
      </c>
      <c r="T573" s="8" t="s">
        <v>22</v>
      </c>
      <c r="U573" s="8" t="s">
        <v>22</v>
      </c>
      <c r="V573" s="8" t="s">
        <v>22</v>
      </c>
      <c r="W573" s="8" t="s">
        <v>22</v>
      </c>
      <c r="X573" s="8" t="s">
        <v>22</v>
      </c>
      <c r="Y573" s="8" t="s">
        <v>22</v>
      </c>
      <c r="Z573" s="8" t="s">
        <v>22</v>
      </c>
      <c r="AA573" s="8" t="s">
        <v>22</v>
      </c>
      <c r="AB573" s="8"/>
      <c r="AC573" s="8" t="s">
        <v>22</v>
      </c>
      <c r="AD573" s="8" t="s">
        <v>22</v>
      </c>
      <c r="AE573" s="8" t="s">
        <v>22</v>
      </c>
      <c r="AF573" s="8" t="s">
        <v>22</v>
      </c>
      <c r="AG573" s="8" t="s">
        <v>22</v>
      </c>
      <c r="AH573" s="8" t="s">
        <v>22</v>
      </c>
      <c r="AI573" s="8" t="s">
        <v>22</v>
      </c>
      <c r="AJ573" s="8" t="s">
        <v>22</v>
      </c>
      <c r="AK573" s="8"/>
      <c r="AL573" s="8">
        <v>168</v>
      </c>
      <c r="AM573" s="8">
        <v>1050</v>
      </c>
      <c r="AN573" s="8">
        <v>46</v>
      </c>
      <c r="AO573" s="10">
        <f t="shared" si="16"/>
        <v>1.5451388888888888</v>
      </c>
      <c r="AR573" s="8" t="str">
        <f t="shared" si="17"/>
        <v>1806SEASAN1835</v>
      </c>
      <c r="AS573" s="8">
        <f>VLOOKUP(AR573,[1]DATA!AR:AS,2,0)</f>
        <v>4.5</v>
      </c>
    </row>
    <row r="574" spans="1:46" ht="15" customHeight="1" x14ac:dyDescent="0.2">
      <c r="A574" s="7">
        <v>865</v>
      </c>
      <c r="B574" s="7" t="s">
        <v>15</v>
      </c>
      <c r="C574" s="7" t="s">
        <v>21</v>
      </c>
      <c r="D574" s="8" t="s">
        <v>44</v>
      </c>
      <c r="E574" s="9">
        <v>0.77777777777777779</v>
      </c>
      <c r="F574" s="9">
        <v>0.89166666666666661</v>
      </c>
      <c r="G574" s="8">
        <v>2</v>
      </c>
      <c r="H574" s="8">
        <v>2</v>
      </c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164</v>
      </c>
      <c r="AM574" s="8">
        <v>954</v>
      </c>
      <c r="AN574" s="11">
        <v>46</v>
      </c>
      <c r="AO574" s="10">
        <f t="shared" si="16"/>
        <v>1.5486111111111112</v>
      </c>
      <c r="AR574" s="8" t="str">
        <f t="shared" si="17"/>
        <v>0865SEALAX1840</v>
      </c>
      <c r="AS574" s="8">
        <f>VLOOKUP(AR574,[1]DATA!AR:AS,2,0)</f>
        <v>5.5</v>
      </c>
      <c r="AT574" s="13">
        <v>55</v>
      </c>
    </row>
    <row r="575" spans="1:46" ht="15" customHeight="1" x14ac:dyDescent="0.2">
      <c r="A575" s="7">
        <v>1792</v>
      </c>
      <c r="B575" s="7" t="s">
        <v>34</v>
      </c>
      <c r="C575" s="7" t="s">
        <v>66</v>
      </c>
      <c r="D575" s="8">
        <v>321</v>
      </c>
      <c r="E575" s="9">
        <v>0.8041666666666667</v>
      </c>
      <c r="F575" s="9">
        <v>1.0416666666666666E-2</v>
      </c>
      <c r="G575" s="8" t="s">
        <v>40</v>
      </c>
      <c r="H575" s="8" t="s">
        <v>40</v>
      </c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>
        <v>297</v>
      </c>
      <c r="AM575" s="8">
        <v>1891</v>
      </c>
      <c r="AN575" s="8">
        <v>46</v>
      </c>
      <c r="AO575" s="10">
        <f t="shared" si="16"/>
        <v>1.5750000000000002</v>
      </c>
      <c r="AR575" s="8" t="str">
        <f t="shared" si="17"/>
        <v>1792ATLSAN1918</v>
      </c>
      <c r="AS575" s="8">
        <f>VLOOKUP(AR575,[1]DATA!AR:AS,2,0)</f>
        <v>9</v>
      </c>
    </row>
    <row r="576" spans="1:46" ht="15" customHeight="1" x14ac:dyDescent="0.2">
      <c r="A576" s="7">
        <v>2776</v>
      </c>
      <c r="B576" s="7" t="s">
        <v>34</v>
      </c>
      <c r="C576" s="7" t="s">
        <v>66</v>
      </c>
      <c r="D576" s="8" t="s">
        <v>49</v>
      </c>
      <c r="E576" s="9">
        <v>0.82361111111111107</v>
      </c>
      <c r="F576" s="9">
        <v>2.5694444444444447E-2</v>
      </c>
      <c r="G576" s="8"/>
      <c r="H576" s="8"/>
      <c r="I576" s="8" t="s">
        <v>39</v>
      </c>
      <c r="J576" s="8" t="s">
        <v>39</v>
      </c>
      <c r="K576" s="8" t="s">
        <v>39</v>
      </c>
      <c r="L576" s="8" t="s">
        <v>39</v>
      </c>
      <c r="M576" s="8" t="s">
        <v>39</v>
      </c>
      <c r="N576" s="8" t="s">
        <v>39</v>
      </c>
      <c r="O576" s="8" t="s">
        <v>39</v>
      </c>
      <c r="P576" s="8" t="s">
        <v>39</v>
      </c>
      <c r="Q576" s="8" t="s">
        <v>39</v>
      </c>
      <c r="R576" s="8" t="s">
        <v>39</v>
      </c>
      <c r="S576" s="8" t="s">
        <v>39</v>
      </c>
      <c r="T576" s="8" t="s">
        <v>39</v>
      </c>
      <c r="U576" s="8" t="s">
        <v>39</v>
      </c>
      <c r="V576" s="8" t="s">
        <v>39</v>
      </c>
      <c r="W576" s="8" t="s">
        <v>39</v>
      </c>
      <c r="X576" s="8" t="s">
        <v>39</v>
      </c>
      <c r="Y576" s="8" t="s">
        <v>39</v>
      </c>
      <c r="Z576" s="8" t="s">
        <v>39</v>
      </c>
      <c r="AA576" s="8" t="s">
        <v>39</v>
      </c>
      <c r="AB576" s="8" t="s">
        <v>39</v>
      </c>
      <c r="AC576" s="8" t="s">
        <v>39</v>
      </c>
      <c r="AD576" s="8" t="s">
        <v>39</v>
      </c>
      <c r="AE576" s="8" t="s">
        <v>39</v>
      </c>
      <c r="AF576" s="8" t="s">
        <v>39</v>
      </c>
      <c r="AG576" s="8" t="s">
        <v>39</v>
      </c>
      <c r="AH576" s="8" t="s">
        <v>39</v>
      </c>
      <c r="AI576" s="8" t="s">
        <v>39</v>
      </c>
      <c r="AJ576" s="8" t="s">
        <v>39</v>
      </c>
      <c r="AK576" s="8"/>
      <c r="AL576" s="8">
        <v>291</v>
      </c>
      <c r="AM576" s="8">
        <v>1891</v>
      </c>
      <c r="AN576" s="8">
        <v>46</v>
      </c>
      <c r="AO576" s="10">
        <f t="shared" si="16"/>
        <v>1.5944444444444446</v>
      </c>
      <c r="AR576" s="8" t="str">
        <f t="shared" si="17"/>
        <v>2776ATLSAN1946</v>
      </c>
      <c r="AS576" s="8">
        <f>VLOOKUP(AR576,[1]DATA!AR:AS,2,0)</f>
        <v>9</v>
      </c>
    </row>
    <row r="577" spans="1:46" ht="15" customHeight="1" x14ac:dyDescent="0.2">
      <c r="A577" s="7">
        <v>2065</v>
      </c>
      <c r="B577" s="7" t="s">
        <v>25</v>
      </c>
      <c r="C577" s="7" t="s">
        <v>34</v>
      </c>
      <c r="D577" s="8">
        <v>739</v>
      </c>
      <c r="E577" s="9">
        <v>0.82361111111111107</v>
      </c>
      <c r="F577" s="9">
        <v>1.6666666666666666E-2</v>
      </c>
      <c r="G577" s="8" t="s">
        <v>27</v>
      </c>
      <c r="H577" s="8" t="s">
        <v>27</v>
      </c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>
        <v>278</v>
      </c>
      <c r="AM577" s="8">
        <v>2172</v>
      </c>
      <c r="AN577" s="8">
        <v>46</v>
      </c>
      <c r="AO577" s="10">
        <f t="shared" si="16"/>
        <v>1.5944444444444446</v>
      </c>
      <c r="AR577" s="8" t="str">
        <f t="shared" si="17"/>
        <v>2065PDXATL1946</v>
      </c>
      <c r="AS577" s="8">
        <f>VLOOKUP(AR577,[1]DATA!AR:AS,2,0)</f>
        <v>9</v>
      </c>
    </row>
    <row r="578" spans="1:46" ht="15" customHeight="1" x14ac:dyDescent="0.2">
      <c r="A578" s="7">
        <v>2565</v>
      </c>
      <c r="B578" s="7" t="s">
        <v>25</v>
      </c>
      <c r="C578" s="7" t="s">
        <v>34</v>
      </c>
      <c r="D578" s="8" t="s">
        <v>49</v>
      </c>
      <c r="E578" s="9">
        <v>0.82500000000000007</v>
      </c>
      <c r="F578" s="9">
        <v>1.7361111111111112E-2</v>
      </c>
      <c r="G578" s="8"/>
      <c r="H578" s="8"/>
      <c r="I578" s="8" t="s">
        <v>39</v>
      </c>
      <c r="J578" s="8" t="s">
        <v>39</v>
      </c>
      <c r="K578" s="8" t="s">
        <v>39</v>
      </c>
      <c r="L578" s="8" t="s">
        <v>39</v>
      </c>
      <c r="M578" s="8" t="s">
        <v>39</v>
      </c>
      <c r="N578" s="8" t="s">
        <v>39</v>
      </c>
      <c r="O578" s="8" t="s">
        <v>39</v>
      </c>
      <c r="P578" s="8" t="s">
        <v>39</v>
      </c>
      <c r="Q578" s="8" t="s">
        <v>39</v>
      </c>
      <c r="R578" s="8" t="s">
        <v>39</v>
      </c>
      <c r="S578" s="8" t="s">
        <v>39</v>
      </c>
      <c r="T578" s="8" t="s">
        <v>39</v>
      </c>
      <c r="U578" s="8" t="s">
        <v>39</v>
      </c>
      <c r="V578" s="8" t="s">
        <v>39</v>
      </c>
      <c r="W578" s="8" t="s">
        <v>39</v>
      </c>
      <c r="X578" s="8" t="s">
        <v>39</v>
      </c>
      <c r="Y578" s="8" t="s">
        <v>39</v>
      </c>
      <c r="Z578" s="8" t="s">
        <v>39</v>
      </c>
      <c r="AA578" s="8" t="s">
        <v>39</v>
      </c>
      <c r="AB578" s="8" t="s">
        <v>39</v>
      </c>
      <c r="AC578" s="8" t="s">
        <v>39</v>
      </c>
      <c r="AD578" s="8" t="s">
        <v>39</v>
      </c>
      <c r="AE578" s="8" t="s">
        <v>39</v>
      </c>
      <c r="AF578" s="8" t="s">
        <v>39</v>
      </c>
      <c r="AG578" s="8" t="s">
        <v>39</v>
      </c>
      <c r="AH578" s="8" t="s">
        <v>39</v>
      </c>
      <c r="AI578" s="8" t="s">
        <v>39</v>
      </c>
      <c r="AJ578" s="8" t="s">
        <v>39</v>
      </c>
      <c r="AK578" s="8"/>
      <c r="AL578" s="8">
        <v>277</v>
      </c>
      <c r="AM578" s="8">
        <v>2172</v>
      </c>
      <c r="AN578" s="8">
        <v>46</v>
      </c>
      <c r="AO578" s="10">
        <f t="shared" ref="AO578:AO641" si="18">E578-TIME(5,30,0)+1</f>
        <v>1.5958333333333334</v>
      </c>
      <c r="AR578" s="8" t="str">
        <f t="shared" ref="AR578:AR641" si="19">TEXT(A578,"0000")&amp;B578&amp;C578&amp;TEXT(E578,"hhmm")</f>
        <v>2565PDXATL1948</v>
      </c>
      <c r="AS578" s="8">
        <f>VLOOKUP(AR578,[1]DATA!AR:AS,2,0)</f>
        <v>9</v>
      </c>
    </row>
    <row r="579" spans="1:46" ht="15" customHeight="1" x14ac:dyDescent="0.2">
      <c r="A579" s="7">
        <v>1292</v>
      </c>
      <c r="B579" s="8" t="s">
        <v>25</v>
      </c>
      <c r="C579" s="8" t="s">
        <v>15</v>
      </c>
      <c r="D579" s="8">
        <v>738</v>
      </c>
      <c r="E579" s="9">
        <v>0.84375</v>
      </c>
      <c r="F579" s="9">
        <v>0.88263888888888886</v>
      </c>
      <c r="G579" s="8"/>
      <c r="H579" s="8" t="s">
        <v>19</v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>
        <v>56</v>
      </c>
      <c r="AM579" s="8">
        <v>129</v>
      </c>
      <c r="AN579" s="8">
        <v>46</v>
      </c>
      <c r="AO579" s="10">
        <f t="shared" si="18"/>
        <v>1.6145833333333335</v>
      </c>
      <c r="AR579" s="8" t="str">
        <f t="shared" si="19"/>
        <v>1292PDXSEA2015</v>
      </c>
      <c r="AS579" s="8">
        <f>VLOOKUP(AR579,[1]DATA!AR:AS,2,0)</f>
        <v>1.5</v>
      </c>
    </row>
    <row r="580" spans="1:46" ht="15" customHeight="1" x14ac:dyDescent="0.2">
      <c r="A580" s="7">
        <v>1741</v>
      </c>
      <c r="B580" s="7" t="s">
        <v>25</v>
      </c>
      <c r="C580" s="7" t="s">
        <v>18</v>
      </c>
      <c r="D580" s="8">
        <v>738</v>
      </c>
      <c r="E580" s="9">
        <v>0.84375</v>
      </c>
      <c r="F580" s="9">
        <v>0.91388888888888886</v>
      </c>
      <c r="G580" s="8">
        <v>2</v>
      </c>
      <c r="H580" s="8">
        <v>2</v>
      </c>
      <c r="I580" s="8" t="s">
        <v>19</v>
      </c>
      <c r="J580" s="8" t="s">
        <v>19</v>
      </c>
      <c r="K580" s="8" t="s">
        <v>19</v>
      </c>
      <c r="L580" s="8" t="s">
        <v>19</v>
      </c>
      <c r="M580" s="8" t="s">
        <v>17</v>
      </c>
      <c r="N580" s="8" t="s">
        <v>19</v>
      </c>
      <c r="O580" s="8" t="s">
        <v>19</v>
      </c>
      <c r="P580" s="8" t="s">
        <v>19</v>
      </c>
      <c r="Q580" s="8" t="s">
        <v>19</v>
      </c>
      <c r="R580" s="8" t="s">
        <v>19</v>
      </c>
      <c r="S580" s="8" t="s">
        <v>19</v>
      </c>
      <c r="T580" s="8" t="s">
        <v>17</v>
      </c>
      <c r="U580" s="8" t="s">
        <v>19</v>
      </c>
      <c r="V580" s="8" t="s">
        <v>19</v>
      </c>
      <c r="W580" s="8" t="s">
        <v>19</v>
      </c>
      <c r="X580" s="8" t="s">
        <v>19</v>
      </c>
      <c r="Y580" s="8" t="s">
        <v>19</v>
      </c>
      <c r="Z580" s="8" t="s">
        <v>19</v>
      </c>
      <c r="AA580" s="8" t="s">
        <v>17</v>
      </c>
      <c r="AB580" s="8" t="s">
        <v>19</v>
      </c>
      <c r="AC580" s="8" t="s">
        <v>19</v>
      </c>
      <c r="AD580" s="8" t="s">
        <v>19</v>
      </c>
      <c r="AE580" s="8" t="s">
        <v>19</v>
      </c>
      <c r="AF580" s="8" t="s">
        <v>19</v>
      </c>
      <c r="AG580" s="8" t="s">
        <v>19</v>
      </c>
      <c r="AH580" s="8" t="s">
        <v>17</v>
      </c>
      <c r="AI580" s="8" t="s">
        <v>19</v>
      </c>
      <c r="AJ580" s="8" t="s">
        <v>19</v>
      </c>
      <c r="AK580" s="8"/>
      <c r="AL580" s="8">
        <v>101</v>
      </c>
      <c r="AM580" s="8">
        <v>630</v>
      </c>
      <c r="AN580" s="11">
        <v>46</v>
      </c>
      <c r="AO580" s="10">
        <f t="shared" si="18"/>
        <v>1.6145833333333335</v>
      </c>
      <c r="AR580" s="8" t="str">
        <f t="shared" si="19"/>
        <v>1741PDXSLC2015</v>
      </c>
      <c r="AS580" s="8">
        <f>VLOOKUP(AR580,[1]DATA!AR:AS,2,0)</f>
        <v>2.5</v>
      </c>
      <c r="AT580" s="13">
        <v>55</v>
      </c>
    </row>
    <row r="581" spans="1:46" ht="15" customHeight="1" x14ac:dyDescent="0.2">
      <c r="A581" s="7">
        <v>796</v>
      </c>
      <c r="B581" s="8" t="s">
        <v>66</v>
      </c>
      <c r="C581" s="8" t="s">
        <v>15</v>
      </c>
      <c r="D581" s="8">
        <v>717</v>
      </c>
      <c r="E581" s="9">
        <v>0.84791666666666676</v>
      </c>
      <c r="F581" s="9">
        <v>0.9784722222222223</v>
      </c>
      <c r="G581" s="8" t="s">
        <v>22</v>
      </c>
      <c r="H581" s="8" t="s">
        <v>22</v>
      </c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>
        <v>188</v>
      </c>
      <c r="AM581" s="8">
        <v>1050</v>
      </c>
      <c r="AN581" s="8">
        <v>46</v>
      </c>
      <c r="AO581" s="10">
        <f t="shared" si="18"/>
        <v>1.6187500000000001</v>
      </c>
      <c r="AR581" s="8" t="str">
        <f t="shared" si="19"/>
        <v>0796SANSEA2021</v>
      </c>
      <c r="AS581" s="8">
        <f>VLOOKUP(AR581,[1]DATA!AR:AS,2,0)</f>
        <v>4.5</v>
      </c>
    </row>
    <row r="582" spans="1:46" ht="15" customHeight="1" x14ac:dyDescent="0.2">
      <c r="A582" s="7">
        <v>887</v>
      </c>
      <c r="B582" s="8" t="s">
        <v>34</v>
      </c>
      <c r="C582" s="8" t="s">
        <v>25</v>
      </c>
      <c r="D582" s="8">
        <v>739</v>
      </c>
      <c r="E582" s="9">
        <v>0.8569444444444444</v>
      </c>
      <c r="F582" s="9">
        <v>7.7083333333333337E-2</v>
      </c>
      <c r="G582" s="8" t="s">
        <v>27</v>
      </c>
      <c r="H582" s="8" t="s">
        <v>27</v>
      </c>
      <c r="I582" s="8" t="s">
        <v>27</v>
      </c>
      <c r="J582" s="8" t="s">
        <v>27</v>
      </c>
      <c r="K582" s="8" t="s">
        <v>27</v>
      </c>
      <c r="L582" s="8" t="s">
        <v>27</v>
      </c>
      <c r="M582" s="8" t="s">
        <v>27</v>
      </c>
      <c r="N582" s="8" t="s">
        <v>27</v>
      </c>
      <c r="O582" s="8" t="s">
        <v>27</v>
      </c>
      <c r="P582" s="8" t="s">
        <v>27</v>
      </c>
      <c r="Q582" s="8" t="s">
        <v>27</v>
      </c>
      <c r="R582" s="8" t="s">
        <v>27</v>
      </c>
      <c r="S582" s="8" t="s">
        <v>27</v>
      </c>
      <c r="T582" s="8" t="s">
        <v>27</v>
      </c>
      <c r="U582" s="8" t="s">
        <v>27</v>
      </c>
      <c r="V582" s="8" t="s">
        <v>27</v>
      </c>
      <c r="W582" s="8" t="s">
        <v>27</v>
      </c>
      <c r="X582" s="8" t="s">
        <v>27</v>
      </c>
      <c r="Y582" s="8" t="s">
        <v>27</v>
      </c>
      <c r="Z582" s="8" t="s">
        <v>27</v>
      </c>
      <c r="AA582" s="8" t="s">
        <v>27</v>
      </c>
      <c r="AB582" s="8" t="s">
        <v>27</v>
      </c>
      <c r="AC582" s="8" t="s">
        <v>27</v>
      </c>
      <c r="AD582" s="8" t="s">
        <v>27</v>
      </c>
      <c r="AE582" s="8" t="s">
        <v>27</v>
      </c>
      <c r="AF582" s="8" t="s">
        <v>27</v>
      </c>
      <c r="AG582" s="8" t="s">
        <v>27</v>
      </c>
      <c r="AH582" s="8" t="s">
        <v>27</v>
      </c>
      <c r="AI582" s="8" t="s">
        <v>27</v>
      </c>
      <c r="AJ582" s="8" t="s">
        <v>27</v>
      </c>
      <c r="AK582" s="8"/>
      <c r="AL582" s="8">
        <v>317</v>
      </c>
      <c r="AM582" s="8">
        <v>2172</v>
      </c>
      <c r="AN582" s="8">
        <v>46</v>
      </c>
      <c r="AO582" s="10">
        <f t="shared" si="18"/>
        <v>1.6277777777777778</v>
      </c>
      <c r="AR582" s="8" t="str">
        <f t="shared" si="19"/>
        <v>0887ATLPDX2034</v>
      </c>
      <c r="AS582" s="8">
        <f>VLOOKUP(AR582,[1]DATA!AR:AS,2,0)</f>
        <v>9</v>
      </c>
    </row>
    <row r="583" spans="1:46" ht="15" customHeight="1" x14ac:dyDescent="0.2">
      <c r="A583" s="7">
        <v>2483</v>
      </c>
      <c r="B583" s="8" t="s">
        <v>34</v>
      </c>
      <c r="C583" s="8" t="s">
        <v>84</v>
      </c>
      <c r="D583" s="8">
        <v>717</v>
      </c>
      <c r="E583" s="9">
        <v>0.86111111111111116</v>
      </c>
      <c r="F583" s="9">
        <v>0.95763888888888893</v>
      </c>
      <c r="G583" s="8" t="s">
        <v>22</v>
      </c>
      <c r="H583" s="8" t="s">
        <v>22</v>
      </c>
      <c r="I583" s="8" t="s">
        <v>86</v>
      </c>
      <c r="J583" s="8" t="s">
        <v>22</v>
      </c>
      <c r="K583" s="8" t="s">
        <v>22</v>
      </c>
      <c r="L583" s="8" t="s">
        <v>22</v>
      </c>
      <c r="M583" s="8" t="s">
        <v>22</v>
      </c>
      <c r="N583" s="8" t="s">
        <v>22</v>
      </c>
      <c r="O583" s="8" t="s">
        <v>22</v>
      </c>
      <c r="P583" s="8" t="s">
        <v>22</v>
      </c>
      <c r="Q583" s="8" t="s">
        <v>22</v>
      </c>
      <c r="R583" s="8" t="s">
        <v>22</v>
      </c>
      <c r="S583" s="8" t="s">
        <v>22</v>
      </c>
      <c r="T583" s="8" t="s">
        <v>22</v>
      </c>
      <c r="U583" s="8" t="s">
        <v>22</v>
      </c>
      <c r="V583" s="8" t="s">
        <v>22</v>
      </c>
      <c r="W583" s="8" t="s">
        <v>22</v>
      </c>
      <c r="X583" s="8" t="s">
        <v>22</v>
      </c>
      <c r="Y583" s="8" t="s">
        <v>22</v>
      </c>
      <c r="Z583" s="8" t="s">
        <v>22</v>
      </c>
      <c r="AA583" s="8" t="s">
        <v>22</v>
      </c>
      <c r="AB583" s="8" t="s">
        <v>22</v>
      </c>
      <c r="AC583" s="8" t="s">
        <v>22</v>
      </c>
      <c r="AD583" s="8" t="s">
        <v>22</v>
      </c>
      <c r="AE583" s="8" t="s">
        <v>22</v>
      </c>
      <c r="AF583" s="8" t="s">
        <v>22</v>
      </c>
      <c r="AG583" s="8" t="s">
        <v>22</v>
      </c>
      <c r="AH583" s="8" t="s">
        <v>22</v>
      </c>
      <c r="AI583" s="8" t="s">
        <v>22</v>
      </c>
      <c r="AJ583" s="8" t="s">
        <v>22</v>
      </c>
      <c r="AK583" s="8"/>
      <c r="AL583" s="8">
        <v>139</v>
      </c>
      <c r="AM583" s="8">
        <v>761</v>
      </c>
      <c r="AN583" s="8">
        <v>46</v>
      </c>
      <c r="AO583" s="10">
        <f t="shared" si="18"/>
        <v>1.6319444444444446</v>
      </c>
      <c r="AR583" s="8" t="str">
        <f t="shared" si="19"/>
        <v>2483ATLOKC2040</v>
      </c>
      <c r="AS583" s="8">
        <f>VLOOKUP(AR583,[1]DATA!AR:AS,2,0)</f>
        <v>5</v>
      </c>
    </row>
    <row r="584" spans="1:46" ht="15" customHeight="1" x14ac:dyDescent="0.2">
      <c r="A584" s="7">
        <v>2707</v>
      </c>
      <c r="B584" s="8" t="s">
        <v>15</v>
      </c>
      <c r="C584" s="8" t="s">
        <v>21</v>
      </c>
      <c r="D584" s="8">
        <v>717</v>
      </c>
      <c r="E584" s="9">
        <v>0.86458333333333337</v>
      </c>
      <c r="F584" s="9">
        <v>0.98055555555555562</v>
      </c>
      <c r="G584" s="8" t="s">
        <v>22</v>
      </c>
      <c r="H584" s="8" t="s">
        <v>22</v>
      </c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>
        <v>167</v>
      </c>
      <c r="AM584" s="8">
        <v>954</v>
      </c>
      <c r="AN584" s="8">
        <v>46</v>
      </c>
      <c r="AO584" s="10">
        <f t="shared" si="18"/>
        <v>1.6354166666666667</v>
      </c>
      <c r="AR584" s="8" t="str">
        <f t="shared" si="19"/>
        <v>2707SEALAX2045</v>
      </c>
      <c r="AS584" s="8">
        <f>VLOOKUP(AR584,[1]DATA!AR:AS,2,0)</f>
        <v>5.5</v>
      </c>
    </row>
    <row r="585" spans="1:46" ht="15" customHeight="1" x14ac:dyDescent="0.2">
      <c r="A585" s="7">
        <v>2101</v>
      </c>
      <c r="B585" s="8" t="s">
        <v>21</v>
      </c>
      <c r="C585" s="8" t="s">
        <v>15</v>
      </c>
      <c r="D585" s="8">
        <v>738</v>
      </c>
      <c r="E585" s="9">
        <v>0.87152777777777779</v>
      </c>
      <c r="F585" s="9">
        <v>0.9819444444444444</v>
      </c>
      <c r="G585" s="8"/>
      <c r="H585" s="8"/>
      <c r="I585" s="8" t="s">
        <v>19</v>
      </c>
      <c r="J585" s="8" t="s">
        <v>19</v>
      </c>
      <c r="K585" s="8" t="s">
        <v>19</v>
      </c>
      <c r="L585" s="8" t="s">
        <v>19</v>
      </c>
      <c r="M585" s="8" t="s">
        <v>22</v>
      </c>
      <c r="N585" s="8" t="s">
        <v>19</v>
      </c>
      <c r="O585" s="8" t="s">
        <v>19</v>
      </c>
      <c r="P585" s="8" t="s">
        <v>19</v>
      </c>
      <c r="Q585" s="8" t="s">
        <v>19</v>
      </c>
      <c r="R585" s="8" t="s">
        <v>19</v>
      </c>
      <c r="S585" s="8" t="s">
        <v>19</v>
      </c>
      <c r="T585" s="8" t="s">
        <v>22</v>
      </c>
      <c r="U585" s="8" t="s">
        <v>19</v>
      </c>
      <c r="V585" s="8" t="s">
        <v>19</v>
      </c>
      <c r="W585" s="8" t="s">
        <v>19</v>
      </c>
      <c r="X585" s="8" t="s">
        <v>19</v>
      </c>
      <c r="Y585" s="8" t="s">
        <v>19</v>
      </c>
      <c r="Z585" s="8" t="s">
        <v>19</v>
      </c>
      <c r="AA585" s="8" t="s">
        <v>22</v>
      </c>
      <c r="AB585" s="8" t="s">
        <v>19</v>
      </c>
      <c r="AC585" s="8" t="s">
        <v>19</v>
      </c>
      <c r="AD585" s="8" t="s">
        <v>19</v>
      </c>
      <c r="AE585" s="8" t="s">
        <v>19</v>
      </c>
      <c r="AF585" s="8" t="s">
        <v>19</v>
      </c>
      <c r="AG585" s="8" t="s">
        <v>19</v>
      </c>
      <c r="AH585" s="8" t="s">
        <v>22</v>
      </c>
      <c r="AI585" s="8" t="s">
        <v>19</v>
      </c>
      <c r="AJ585" s="8" t="s">
        <v>19</v>
      </c>
      <c r="AK585" s="8"/>
      <c r="AL585" s="8">
        <v>159</v>
      </c>
      <c r="AM585" s="8">
        <v>954</v>
      </c>
      <c r="AN585" s="8">
        <v>46</v>
      </c>
      <c r="AO585" s="10">
        <f t="shared" si="18"/>
        <v>1.6423611111111112</v>
      </c>
      <c r="AR585" s="8" t="str">
        <f t="shared" si="19"/>
        <v>2101LAXSEA2055</v>
      </c>
      <c r="AS585" s="8">
        <f>VLOOKUP(AR585,[1]DATA!AR:AS,2,0)</f>
        <v>5.5</v>
      </c>
    </row>
    <row r="586" spans="1:46" ht="15" customHeight="1" x14ac:dyDescent="0.2">
      <c r="A586" s="7">
        <v>1188</v>
      </c>
      <c r="B586" s="8" t="s">
        <v>15</v>
      </c>
      <c r="C586" s="8" t="s">
        <v>21</v>
      </c>
      <c r="D586" s="8">
        <v>739</v>
      </c>
      <c r="E586" s="9">
        <v>0.87430555555555556</v>
      </c>
      <c r="F586" s="9">
        <v>0.98611111111111116</v>
      </c>
      <c r="G586" s="8"/>
      <c r="H586" s="8"/>
      <c r="I586" s="8" t="s">
        <v>19</v>
      </c>
      <c r="J586" s="8" t="s">
        <v>27</v>
      </c>
      <c r="K586" s="8" t="s">
        <v>27</v>
      </c>
      <c r="L586" s="8" t="s">
        <v>27</v>
      </c>
      <c r="M586" s="8"/>
      <c r="N586" s="8" t="s">
        <v>27</v>
      </c>
      <c r="O586" s="8" t="s">
        <v>27</v>
      </c>
      <c r="P586" s="8" t="s">
        <v>27</v>
      </c>
      <c r="Q586" s="8" t="s">
        <v>27</v>
      </c>
      <c r="R586" s="8" t="s">
        <v>27</v>
      </c>
      <c r="S586" s="8" t="s">
        <v>27</v>
      </c>
      <c r="T586" s="8"/>
      <c r="U586" s="8" t="s">
        <v>27</v>
      </c>
      <c r="V586" s="8" t="s">
        <v>27</v>
      </c>
      <c r="W586" s="8" t="s">
        <v>27</v>
      </c>
      <c r="X586" s="8" t="s">
        <v>27</v>
      </c>
      <c r="Y586" s="8" t="s">
        <v>27</v>
      </c>
      <c r="Z586" s="8" t="s">
        <v>27</v>
      </c>
      <c r="AA586" s="8"/>
      <c r="AB586" s="8" t="s">
        <v>27</v>
      </c>
      <c r="AC586" s="8" t="s">
        <v>27</v>
      </c>
      <c r="AD586" s="8" t="s">
        <v>27</v>
      </c>
      <c r="AE586" s="8" t="s">
        <v>27</v>
      </c>
      <c r="AF586" s="8" t="s">
        <v>27</v>
      </c>
      <c r="AG586" s="8" t="s">
        <v>27</v>
      </c>
      <c r="AH586" s="8"/>
      <c r="AI586" s="8" t="s">
        <v>27</v>
      </c>
      <c r="AJ586" s="8" t="s">
        <v>27</v>
      </c>
      <c r="AK586" s="8"/>
      <c r="AL586" s="8">
        <v>161</v>
      </c>
      <c r="AM586" s="8">
        <v>954</v>
      </c>
      <c r="AN586" s="8">
        <v>46</v>
      </c>
      <c r="AO586" s="10">
        <f t="shared" si="18"/>
        <v>1.6451388888888889</v>
      </c>
      <c r="AR586" s="8" t="str">
        <f t="shared" si="19"/>
        <v>1188SEALAX2059</v>
      </c>
      <c r="AS586" s="8">
        <f>VLOOKUP(AR586,[1]DATA!AR:AS,2,0)</f>
        <v>5.5</v>
      </c>
    </row>
    <row r="587" spans="1:46" ht="15" customHeight="1" x14ac:dyDescent="0.2">
      <c r="A587" s="7">
        <v>1194</v>
      </c>
      <c r="B587" s="8" t="s">
        <v>18</v>
      </c>
      <c r="C587" s="8" t="s">
        <v>25</v>
      </c>
      <c r="D587" s="8" t="s">
        <v>44</v>
      </c>
      <c r="E587" s="9">
        <v>0.875</v>
      </c>
      <c r="F587" s="9">
        <v>0.95486111111111116</v>
      </c>
      <c r="G587" s="8" t="s">
        <v>19</v>
      </c>
      <c r="H587" s="8" t="s">
        <v>19</v>
      </c>
      <c r="I587" s="8">
        <v>2</v>
      </c>
      <c r="J587" s="8">
        <v>2</v>
      </c>
      <c r="K587" s="8">
        <v>2</v>
      </c>
      <c r="L587" s="8">
        <v>2</v>
      </c>
      <c r="M587" s="8">
        <v>2</v>
      </c>
      <c r="N587" s="8">
        <v>2</v>
      </c>
      <c r="O587" s="8">
        <v>2</v>
      </c>
      <c r="P587" s="8">
        <v>2</v>
      </c>
      <c r="Q587" s="8">
        <v>2</v>
      </c>
      <c r="R587" s="8">
        <v>2</v>
      </c>
      <c r="S587" s="8">
        <v>2</v>
      </c>
      <c r="T587" s="8">
        <v>2</v>
      </c>
      <c r="U587" s="8">
        <v>2</v>
      </c>
      <c r="V587" s="8">
        <v>2</v>
      </c>
      <c r="W587" s="8">
        <v>2</v>
      </c>
      <c r="X587" s="8">
        <v>2</v>
      </c>
      <c r="Y587" s="8">
        <v>2</v>
      </c>
      <c r="Z587" s="8">
        <v>2</v>
      </c>
      <c r="AA587" s="8">
        <v>2</v>
      </c>
      <c r="AB587" s="8">
        <v>2</v>
      </c>
      <c r="AC587" s="8">
        <v>2</v>
      </c>
      <c r="AD587" s="8">
        <v>2</v>
      </c>
      <c r="AE587" s="8">
        <v>2</v>
      </c>
      <c r="AF587" s="8" t="s">
        <v>19</v>
      </c>
      <c r="AG587" s="8">
        <v>2</v>
      </c>
      <c r="AH587" s="8">
        <v>2</v>
      </c>
      <c r="AI587" s="8">
        <v>2</v>
      </c>
      <c r="AJ587" s="8">
        <v>2</v>
      </c>
      <c r="AK587" s="8"/>
      <c r="AL587" s="8">
        <v>115</v>
      </c>
      <c r="AM587" s="8">
        <v>630</v>
      </c>
      <c r="AN587" s="8">
        <v>46</v>
      </c>
      <c r="AO587" s="10">
        <f t="shared" si="18"/>
        <v>1.6458333333333335</v>
      </c>
      <c r="AR587" s="8" t="str">
        <f t="shared" si="19"/>
        <v>1194SLCPDX2100</v>
      </c>
      <c r="AS587" s="8">
        <f>VLOOKUP(AR587,[1]DATA!AR:AS,2,0)</f>
        <v>2.5</v>
      </c>
    </row>
    <row r="588" spans="1:46" ht="15" customHeight="1" x14ac:dyDescent="0.2">
      <c r="A588" s="7">
        <v>1481</v>
      </c>
      <c r="B588" s="8" t="s">
        <v>88</v>
      </c>
      <c r="C588" s="8" t="s">
        <v>34</v>
      </c>
      <c r="D588" s="8" t="s">
        <v>42</v>
      </c>
      <c r="E588" s="9">
        <v>0.4513888888888889</v>
      </c>
      <c r="F588" s="9">
        <v>0.51597222222222217</v>
      </c>
      <c r="G588" s="8"/>
      <c r="H588" s="8"/>
      <c r="I588" s="8" t="s">
        <v>43</v>
      </c>
      <c r="J588" s="8" t="s">
        <v>43</v>
      </c>
      <c r="K588" s="8" t="s">
        <v>43</v>
      </c>
      <c r="L588" s="8" t="s">
        <v>43</v>
      </c>
      <c r="M588" s="8" t="s">
        <v>43</v>
      </c>
      <c r="N588" s="8" t="s">
        <v>43</v>
      </c>
      <c r="O588" s="8" t="s">
        <v>43</v>
      </c>
      <c r="P588" s="8" t="s">
        <v>43</v>
      </c>
      <c r="Q588" s="8" t="s">
        <v>43</v>
      </c>
      <c r="R588" s="8" t="s">
        <v>43</v>
      </c>
      <c r="S588" s="8" t="s">
        <v>43</v>
      </c>
      <c r="T588" s="8" t="s">
        <v>43</v>
      </c>
      <c r="U588" s="8" t="s">
        <v>43</v>
      </c>
      <c r="V588" s="8" t="s">
        <v>43</v>
      </c>
      <c r="W588" s="8" t="s">
        <v>43</v>
      </c>
      <c r="X588" s="8" t="s">
        <v>43</v>
      </c>
      <c r="Y588" s="8" t="s">
        <v>43</v>
      </c>
      <c r="Z588" s="8" t="s">
        <v>43</v>
      </c>
      <c r="AA588" s="8" t="s">
        <v>43</v>
      </c>
      <c r="AB588" s="8" t="s">
        <v>43</v>
      </c>
      <c r="AC588" s="8" t="s">
        <v>43</v>
      </c>
      <c r="AD588" s="8" t="s">
        <v>43</v>
      </c>
      <c r="AE588" s="8" t="s">
        <v>43</v>
      </c>
      <c r="AF588" s="8" t="s">
        <v>43</v>
      </c>
      <c r="AG588" s="8" t="s">
        <v>43</v>
      </c>
      <c r="AH588" s="8" t="s">
        <v>43</v>
      </c>
      <c r="AI588" s="8" t="s">
        <v>43</v>
      </c>
      <c r="AJ588" s="8" t="s">
        <v>43</v>
      </c>
      <c r="AK588" s="8"/>
      <c r="AL588" s="8">
        <v>93</v>
      </c>
      <c r="AM588" s="8">
        <v>453</v>
      </c>
      <c r="AN588" s="8">
        <v>47</v>
      </c>
      <c r="AO588" s="10">
        <f t="shared" si="18"/>
        <v>1.2222222222222223</v>
      </c>
      <c r="AR588" s="8" t="str">
        <f t="shared" si="19"/>
        <v>1481LITATL1050</v>
      </c>
      <c r="AS588" s="8">
        <f>VLOOKUP(AR588,[1]DATA!AR:AS,2,0)</f>
        <v>5</v>
      </c>
    </row>
    <row r="589" spans="1:46" ht="15" customHeight="1" x14ac:dyDescent="0.2">
      <c r="A589" s="7">
        <v>2606</v>
      </c>
      <c r="B589" s="8" t="s">
        <v>89</v>
      </c>
      <c r="C589" s="8" t="s">
        <v>34</v>
      </c>
      <c r="D589" s="8">
        <v>717</v>
      </c>
      <c r="E589" s="9">
        <v>0.45833333333333331</v>
      </c>
      <c r="F589" s="9">
        <v>0.51388888888888895</v>
      </c>
      <c r="G589" s="8"/>
      <c r="H589" s="8"/>
      <c r="I589" s="8" t="s">
        <v>22</v>
      </c>
      <c r="J589" s="8" t="s">
        <v>22</v>
      </c>
      <c r="K589" s="8" t="s">
        <v>22</v>
      </c>
      <c r="L589" s="8" t="s">
        <v>22</v>
      </c>
      <c r="M589" s="8" t="s">
        <v>22</v>
      </c>
      <c r="N589" s="8" t="s">
        <v>22</v>
      </c>
      <c r="O589" s="8" t="s">
        <v>22</v>
      </c>
      <c r="P589" s="8" t="s">
        <v>22</v>
      </c>
      <c r="Q589" s="8" t="s">
        <v>22</v>
      </c>
      <c r="R589" s="8" t="s">
        <v>22</v>
      </c>
      <c r="S589" s="8" t="s">
        <v>22</v>
      </c>
      <c r="T589" s="8" t="s">
        <v>22</v>
      </c>
      <c r="U589" s="8" t="s">
        <v>22</v>
      </c>
      <c r="V589" s="8" t="s">
        <v>22</v>
      </c>
      <c r="W589" s="8" t="s">
        <v>22</v>
      </c>
      <c r="X589" s="8" t="s">
        <v>22</v>
      </c>
      <c r="Y589" s="8" t="s">
        <v>22</v>
      </c>
      <c r="Z589" s="8" t="s">
        <v>22</v>
      </c>
      <c r="AA589" s="8" t="s">
        <v>22</v>
      </c>
      <c r="AB589" s="8" t="s">
        <v>22</v>
      </c>
      <c r="AC589" s="8" t="s">
        <v>22</v>
      </c>
      <c r="AD589" s="8" t="s">
        <v>22</v>
      </c>
      <c r="AE589" s="8" t="s">
        <v>22</v>
      </c>
      <c r="AF589" s="8" t="s">
        <v>22</v>
      </c>
      <c r="AG589" s="8" t="s">
        <v>22</v>
      </c>
      <c r="AH589" s="8" t="s">
        <v>22</v>
      </c>
      <c r="AI589" s="8" t="s">
        <v>22</v>
      </c>
      <c r="AJ589" s="8" t="s">
        <v>22</v>
      </c>
      <c r="AK589" s="8"/>
      <c r="AL589" s="8">
        <v>80</v>
      </c>
      <c r="AM589" s="8">
        <v>350</v>
      </c>
      <c r="AN589" s="8">
        <v>47</v>
      </c>
      <c r="AO589" s="10">
        <f t="shared" si="18"/>
        <v>1.2291666666666667</v>
      </c>
      <c r="AR589" s="8" t="str">
        <f t="shared" si="19"/>
        <v>2606EVVATL1100</v>
      </c>
      <c r="AS589" s="8">
        <f>VLOOKUP(AR589,[1]DATA!AR:AS,2,0)</f>
        <v>4</v>
      </c>
    </row>
    <row r="590" spans="1:46" ht="15" customHeight="1" x14ac:dyDescent="0.2">
      <c r="A590" s="7">
        <v>1556</v>
      </c>
      <c r="B590" s="8" t="s">
        <v>89</v>
      </c>
      <c r="C590" s="8" t="s">
        <v>34</v>
      </c>
      <c r="D590" s="8">
        <v>717</v>
      </c>
      <c r="E590" s="9">
        <v>0.45833333333333331</v>
      </c>
      <c r="F590" s="9">
        <v>0.51736111111111105</v>
      </c>
      <c r="G590" s="8" t="s">
        <v>22</v>
      </c>
      <c r="H590" s="8" t="s">
        <v>22</v>
      </c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>
        <v>85</v>
      </c>
      <c r="AM590" s="8">
        <v>350</v>
      </c>
      <c r="AN590" s="8">
        <v>47</v>
      </c>
      <c r="AO590" s="10">
        <f t="shared" si="18"/>
        <v>1.2291666666666667</v>
      </c>
      <c r="AR590" s="8" t="str">
        <f t="shared" si="19"/>
        <v>1556EVVATL1100</v>
      </c>
      <c r="AS590" s="8">
        <f>VLOOKUP(AR590,[1]DATA!AR:AS,2,0)</f>
        <v>4</v>
      </c>
    </row>
    <row r="591" spans="1:46" ht="15" customHeight="1" x14ac:dyDescent="0.2">
      <c r="A591" s="7">
        <v>1459</v>
      </c>
      <c r="B591" s="8" t="s">
        <v>90</v>
      </c>
      <c r="C591" s="8" t="s">
        <v>34</v>
      </c>
      <c r="D591" s="8">
        <v>717</v>
      </c>
      <c r="E591" s="9">
        <v>0.45833333333333331</v>
      </c>
      <c r="F591" s="9">
        <v>0.50277777777777777</v>
      </c>
      <c r="G591" s="8"/>
      <c r="H591" s="8"/>
      <c r="I591" s="8"/>
      <c r="J591" s="8"/>
      <c r="K591" s="8"/>
      <c r="L591" s="8"/>
      <c r="M591" s="8" t="s">
        <v>22</v>
      </c>
      <c r="N591" s="8" t="s">
        <v>22</v>
      </c>
      <c r="O591" s="8"/>
      <c r="P591" s="8"/>
      <c r="Q591" s="8"/>
      <c r="R591" s="8"/>
      <c r="S591" s="8"/>
      <c r="T591" s="8" t="s">
        <v>22</v>
      </c>
      <c r="U591" s="8" t="s">
        <v>22</v>
      </c>
      <c r="V591" s="8"/>
      <c r="W591" s="8"/>
      <c r="X591" s="8"/>
      <c r="Y591" s="8"/>
      <c r="Z591" s="8"/>
      <c r="AA591" s="8" t="s">
        <v>22</v>
      </c>
      <c r="AB591" s="8" t="s">
        <v>22</v>
      </c>
      <c r="AC591" s="8"/>
      <c r="AD591" s="8"/>
      <c r="AE591" s="8"/>
      <c r="AF591" s="8"/>
      <c r="AG591" s="8"/>
      <c r="AH591" s="8" t="s">
        <v>22</v>
      </c>
      <c r="AI591" s="8" t="s">
        <v>22</v>
      </c>
      <c r="AJ591" s="8"/>
      <c r="AK591" s="8"/>
      <c r="AL591" s="8">
        <v>64</v>
      </c>
      <c r="AM591" s="8">
        <v>151</v>
      </c>
      <c r="AN591" s="14">
        <v>47</v>
      </c>
      <c r="AO591" s="10">
        <f t="shared" si="18"/>
        <v>1.2291666666666667</v>
      </c>
      <c r="AP591" s="8" t="s">
        <v>81</v>
      </c>
      <c r="AR591" s="8" t="str">
        <f t="shared" si="19"/>
        <v>1459HSVATL1100</v>
      </c>
      <c r="AS591" s="8">
        <f>VLOOKUP(AR591,[1]DATA!AR:AS,2,0)</f>
        <v>4</v>
      </c>
    </row>
    <row r="592" spans="1:46" ht="15" customHeight="1" x14ac:dyDescent="0.2">
      <c r="A592" s="7">
        <v>1208</v>
      </c>
      <c r="B592" s="8" t="s">
        <v>88</v>
      </c>
      <c r="C592" s="8" t="s">
        <v>34</v>
      </c>
      <c r="D592" s="8" t="s">
        <v>42</v>
      </c>
      <c r="E592" s="9">
        <v>0.45833333333333331</v>
      </c>
      <c r="F592" s="9">
        <v>0.52222222222222225</v>
      </c>
      <c r="G592" s="8" t="s">
        <v>86</v>
      </c>
      <c r="H592" s="8" t="s">
        <v>43</v>
      </c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>
        <v>92</v>
      </c>
      <c r="AM592" s="8">
        <v>453</v>
      </c>
      <c r="AN592" s="8">
        <v>47</v>
      </c>
      <c r="AO592" s="10">
        <f t="shared" si="18"/>
        <v>1.2291666666666667</v>
      </c>
      <c r="AR592" s="8" t="str">
        <f t="shared" si="19"/>
        <v>1208LITATL1100</v>
      </c>
      <c r="AS592" s="8">
        <f>VLOOKUP(AR592,[1]DATA!AR:AS,2,0)</f>
        <v>5</v>
      </c>
    </row>
    <row r="593" spans="1:45" ht="15" customHeight="1" x14ac:dyDescent="0.2">
      <c r="A593" s="7">
        <v>931</v>
      </c>
      <c r="B593" s="8" t="s">
        <v>91</v>
      </c>
      <c r="C593" s="8" t="s">
        <v>34</v>
      </c>
      <c r="D593" s="8" t="s">
        <v>42</v>
      </c>
      <c r="E593" s="9">
        <v>0.45833333333333331</v>
      </c>
      <c r="F593" s="9">
        <v>0.52013888888888882</v>
      </c>
      <c r="G593" s="8"/>
      <c r="H593" s="8"/>
      <c r="I593" s="8" t="s">
        <v>43</v>
      </c>
      <c r="J593" s="8" t="s">
        <v>43</v>
      </c>
      <c r="K593" s="8" t="s">
        <v>43</v>
      </c>
      <c r="L593" s="8" t="s">
        <v>43</v>
      </c>
      <c r="M593" s="8"/>
      <c r="N593" s="8">
        <v>9</v>
      </c>
      <c r="O593" s="8" t="s">
        <v>43</v>
      </c>
      <c r="P593" s="8" t="s">
        <v>43</v>
      </c>
      <c r="Q593" s="8" t="s">
        <v>43</v>
      </c>
      <c r="R593" s="8" t="s">
        <v>43</v>
      </c>
      <c r="S593" s="8" t="s">
        <v>43</v>
      </c>
      <c r="T593" s="8"/>
      <c r="U593" s="8">
        <v>9</v>
      </c>
      <c r="V593" s="8" t="s">
        <v>43</v>
      </c>
      <c r="W593" s="8" t="s">
        <v>43</v>
      </c>
      <c r="X593" s="8" t="s">
        <v>43</v>
      </c>
      <c r="Y593" s="8" t="s">
        <v>43</v>
      </c>
      <c r="Z593" s="8" t="s">
        <v>43</v>
      </c>
      <c r="AA593" s="8"/>
      <c r="AB593" s="8">
        <v>9</v>
      </c>
      <c r="AC593" s="8" t="s">
        <v>43</v>
      </c>
      <c r="AD593" s="8" t="s">
        <v>43</v>
      </c>
      <c r="AE593" s="8" t="s">
        <v>43</v>
      </c>
      <c r="AF593" s="8" t="s">
        <v>43</v>
      </c>
      <c r="AG593" s="8" t="s">
        <v>43</v>
      </c>
      <c r="AH593" s="8"/>
      <c r="AI593" s="8">
        <v>9</v>
      </c>
      <c r="AJ593" s="8" t="s">
        <v>43</v>
      </c>
      <c r="AK593" s="8"/>
      <c r="AL593" s="8">
        <v>89</v>
      </c>
      <c r="AM593" s="8">
        <v>321</v>
      </c>
      <c r="AN593" s="8">
        <v>47</v>
      </c>
      <c r="AO593" s="10">
        <f t="shared" si="18"/>
        <v>1.2291666666666667</v>
      </c>
      <c r="AR593" s="8" t="str">
        <f t="shared" si="19"/>
        <v>0931SDFATL1100</v>
      </c>
      <c r="AS593" s="8">
        <f>VLOOKUP(AR593,[1]DATA!AR:AS,2,0)</f>
        <v>4</v>
      </c>
    </row>
    <row r="594" spans="1:45" ht="15" customHeight="1" x14ac:dyDescent="0.2">
      <c r="A594" s="7">
        <v>2171</v>
      </c>
      <c r="B594" s="8" t="s">
        <v>91</v>
      </c>
      <c r="C594" s="8" t="s">
        <v>34</v>
      </c>
      <c r="D594" s="8" t="s">
        <v>37</v>
      </c>
      <c r="E594" s="9">
        <v>0.45833333333333331</v>
      </c>
      <c r="F594" s="9">
        <v>0.52152777777777781</v>
      </c>
      <c r="G594" s="8">
        <v>9</v>
      </c>
      <c r="H594" s="8">
        <v>9</v>
      </c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>
        <v>91</v>
      </c>
      <c r="AM594" s="8">
        <v>321</v>
      </c>
      <c r="AN594" s="8">
        <v>47</v>
      </c>
      <c r="AO594" s="10">
        <f t="shared" si="18"/>
        <v>1.2291666666666667</v>
      </c>
      <c r="AR594" s="8" t="str">
        <f t="shared" si="19"/>
        <v>2171SDFATL1100</v>
      </c>
      <c r="AS594" s="8">
        <f>VLOOKUP(AR594,[1]DATA!AR:AS,2,0)</f>
        <v>4</v>
      </c>
    </row>
    <row r="595" spans="1:45" ht="15" customHeight="1" x14ac:dyDescent="0.2">
      <c r="A595" s="7">
        <v>1485</v>
      </c>
      <c r="B595" s="8" t="s">
        <v>92</v>
      </c>
      <c r="C595" s="8" t="s">
        <v>34</v>
      </c>
      <c r="D595" s="8">
        <v>717</v>
      </c>
      <c r="E595" s="9">
        <v>0.45833333333333331</v>
      </c>
      <c r="F595" s="9">
        <v>0.53472222222222221</v>
      </c>
      <c r="G595" s="8" t="s">
        <v>22</v>
      </c>
      <c r="H595" s="8" t="s">
        <v>22</v>
      </c>
      <c r="I595" s="8" t="s">
        <v>22</v>
      </c>
      <c r="J595" s="8" t="s">
        <v>22</v>
      </c>
      <c r="K595" s="8" t="s">
        <v>22</v>
      </c>
      <c r="L595" s="8" t="s">
        <v>22</v>
      </c>
      <c r="M595" s="8" t="s">
        <v>22</v>
      </c>
      <c r="N595" s="8" t="s">
        <v>22</v>
      </c>
      <c r="O595" s="8" t="s">
        <v>22</v>
      </c>
      <c r="P595" s="8" t="s">
        <v>22</v>
      </c>
      <c r="Q595" s="8" t="s">
        <v>22</v>
      </c>
      <c r="R595" s="8" t="s">
        <v>22</v>
      </c>
      <c r="S595" s="8" t="s">
        <v>22</v>
      </c>
      <c r="T595" s="8" t="s">
        <v>22</v>
      </c>
      <c r="U595" s="8" t="s">
        <v>22</v>
      </c>
      <c r="V595" s="8" t="s">
        <v>22</v>
      </c>
      <c r="W595" s="8" t="s">
        <v>22</v>
      </c>
      <c r="X595" s="8" t="s">
        <v>22</v>
      </c>
      <c r="Y595" s="8" t="s">
        <v>22</v>
      </c>
      <c r="Z595" s="8" t="s">
        <v>22</v>
      </c>
      <c r="AA595" s="8" t="s">
        <v>22</v>
      </c>
      <c r="AB595" s="8" t="s">
        <v>22</v>
      </c>
      <c r="AC595" s="8" t="s">
        <v>22</v>
      </c>
      <c r="AD595" s="8" t="s">
        <v>22</v>
      </c>
      <c r="AE595" s="8" t="s">
        <v>22</v>
      </c>
      <c r="AF595" s="8" t="s">
        <v>22</v>
      </c>
      <c r="AG595" s="8" t="s">
        <v>22</v>
      </c>
      <c r="AH595" s="8" t="s">
        <v>22</v>
      </c>
      <c r="AI595" s="8" t="s">
        <v>22</v>
      </c>
      <c r="AJ595" s="8" t="s">
        <v>22</v>
      </c>
      <c r="AK595" s="8"/>
      <c r="AL595" s="8">
        <v>110</v>
      </c>
      <c r="AM595" s="8">
        <v>589</v>
      </c>
      <c r="AN595" s="8">
        <v>47</v>
      </c>
      <c r="AO595" s="10">
        <f t="shared" si="18"/>
        <v>1.2291666666666667</v>
      </c>
      <c r="AR595" s="8" t="str">
        <f t="shared" si="19"/>
        <v>1485XNAATL1100</v>
      </c>
      <c r="AS595" s="8">
        <f>VLOOKUP(AR595,[1]DATA!AR:AS,2,0)</f>
        <v>5</v>
      </c>
    </row>
    <row r="596" spans="1:45" ht="15" customHeight="1" x14ac:dyDescent="0.2">
      <c r="A596" s="7">
        <v>1073</v>
      </c>
      <c r="B596" s="8" t="s">
        <v>46</v>
      </c>
      <c r="C596" s="8" t="s">
        <v>34</v>
      </c>
      <c r="D596" s="8">
        <v>321</v>
      </c>
      <c r="E596" s="9">
        <v>0.46875</v>
      </c>
      <c r="F596" s="9">
        <v>0.55208333333333337</v>
      </c>
      <c r="G596" s="8"/>
      <c r="H596" s="8"/>
      <c r="I596" s="8" t="s">
        <v>40</v>
      </c>
      <c r="J596" s="8" t="s">
        <v>40</v>
      </c>
      <c r="K596" s="8" t="s">
        <v>40</v>
      </c>
      <c r="L596" s="8" t="s">
        <v>40</v>
      </c>
      <c r="M596" s="8"/>
      <c r="N596" s="8" t="s">
        <v>40</v>
      </c>
      <c r="O596" s="8" t="s">
        <v>40</v>
      </c>
      <c r="P596" s="8" t="s">
        <v>40</v>
      </c>
      <c r="Q596" s="8" t="s">
        <v>40</v>
      </c>
      <c r="R596" s="8" t="s">
        <v>40</v>
      </c>
      <c r="S596" s="8" t="s">
        <v>40</v>
      </c>
      <c r="T596" s="8"/>
      <c r="U596" s="8" t="s">
        <v>40</v>
      </c>
      <c r="V596" s="8" t="s">
        <v>40</v>
      </c>
      <c r="W596" s="8" t="s">
        <v>40</v>
      </c>
      <c r="X596" s="8" t="s">
        <v>40</v>
      </c>
      <c r="Y596" s="8" t="s">
        <v>40</v>
      </c>
      <c r="Z596" s="8" t="s">
        <v>40</v>
      </c>
      <c r="AA596" s="8"/>
      <c r="AB596" s="8" t="s">
        <v>40</v>
      </c>
      <c r="AC596" s="8" t="s">
        <v>40</v>
      </c>
      <c r="AD596" s="8" t="s">
        <v>40</v>
      </c>
      <c r="AE596" s="8" t="s">
        <v>40</v>
      </c>
      <c r="AF596" s="8" t="s">
        <v>40</v>
      </c>
      <c r="AG596" s="8" t="s">
        <v>40</v>
      </c>
      <c r="AH596" s="8"/>
      <c r="AI596" s="8" t="s">
        <v>40</v>
      </c>
      <c r="AJ596" s="8" t="s">
        <v>40</v>
      </c>
      <c r="AK596" s="8"/>
      <c r="AL596" s="8">
        <v>120</v>
      </c>
      <c r="AM596" s="8">
        <v>594</v>
      </c>
      <c r="AN596" s="11">
        <v>47</v>
      </c>
      <c r="AO596" s="10">
        <f t="shared" si="18"/>
        <v>1.2395833333333333</v>
      </c>
      <c r="AQ596" s="8" t="s">
        <v>81</v>
      </c>
      <c r="AR596" s="8" t="str">
        <f t="shared" si="19"/>
        <v>1073DTWATL1115</v>
      </c>
      <c r="AS596" s="8">
        <f>VLOOKUP(AR596,[1]DATA!AR:AS,2,0)</f>
        <v>6.5</v>
      </c>
    </row>
    <row r="597" spans="1:45" ht="15" customHeight="1" x14ac:dyDescent="0.2">
      <c r="A597" s="7">
        <v>993</v>
      </c>
      <c r="B597" s="8" t="s">
        <v>91</v>
      </c>
      <c r="C597" s="8" t="s">
        <v>34</v>
      </c>
      <c r="D597" s="8" t="s">
        <v>37</v>
      </c>
      <c r="E597" s="9">
        <v>0.46875</v>
      </c>
      <c r="F597" s="9">
        <v>0.52916666666666667</v>
      </c>
      <c r="G597" s="8"/>
      <c r="H597" s="8"/>
      <c r="I597" s="8"/>
      <c r="J597" s="8"/>
      <c r="K597" s="8"/>
      <c r="L597" s="8"/>
      <c r="M597" s="8" t="s">
        <v>43</v>
      </c>
      <c r="N597" s="8"/>
      <c r="O597" s="8"/>
      <c r="P597" s="8"/>
      <c r="Q597" s="8"/>
      <c r="R597" s="8"/>
      <c r="S597" s="8"/>
      <c r="T597" s="8">
        <v>9</v>
      </c>
      <c r="U597" s="8"/>
      <c r="V597" s="8"/>
      <c r="W597" s="8"/>
      <c r="X597" s="8"/>
      <c r="Y597" s="8"/>
      <c r="Z597" s="8"/>
      <c r="AA597" s="8">
        <v>9</v>
      </c>
      <c r="AB597" s="8"/>
      <c r="AC597" s="8"/>
      <c r="AD597" s="8"/>
      <c r="AE597" s="8"/>
      <c r="AF597" s="8"/>
      <c r="AG597" s="8"/>
      <c r="AH597" s="8">
        <v>9</v>
      </c>
      <c r="AI597" s="8"/>
      <c r="AJ597" s="8"/>
      <c r="AK597" s="8"/>
      <c r="AL597" s="8">
        <v>87</v>
      </c>
      <c r="AM597" s="8">
        <v>321</v>
      </c>
      <c r="AN597" s="8">
        <v>47</v>
      </c>
      <c r="AO597" s="10">
        <f t="shared" si="18"/>
        <v>1.2395833333333333</v>
      </c>
      <c r="AP597"/>
      <c r="AR597" s="8" t="str">
        <f t="shared" si="19"/>
        <v>0993SDFATL1115</v>
      </c>
      <c r="AS597" s="8">
        <f>VLOOKUP(AR597,[1]DATA!AR:AS,2,0)</f>
        <v>4</v>
      </c>
    </row>
    <row r="598" spans="1:45" ht="15" customHeight="1" x14ac:dyDescent="0.2">
      <c r="A598" s="7">
        <v>982</v>
      </c>
      <c r="B598" s="7" t="s">
        <v>46</v>
      </c>
      <c r="C598" s="7" t="s">
        <v>34</v>
      </c>
      <c r="D598" s="8">
        <v>321</v>
      </c>
      <c r="E598" s="9">
        <v>0.47222222222222227</v>
      </c>
      <c r="F598" s="9">
        <v>0.55972222222222223</v>
      </c>
      <c r="G598" s="8" t="s">
        <v>40</v>
      </c>
      <c r="H598" s="8" t="s">
        <v>40</v>
      </c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>
        <v>126</v>
      </c>
      <c r="AM598" s="8">
        <v>594</v>
      </c>
      <c r="AN598" s="11">
        <v>47</v>
      </c>
      <c r="AO598" s="10">
        <f t="shared" si="18"/>
        <v>1.2430555555555556</v>
      </c>
      <c r="AQ598" s="8" t="s">
        <v>81</v>
      </c>
      <c r="AR598" s="8" t="str">
        <f t="shared" si="19"/>
        <v>0982DTWATL1120</v>
      </c>
      <c r="AS598" s="8">
        <f>VLOOKUP(AR598,[1]DATA!AR:AS,2,0)</f>
        <v>6.5</v>
      </c>
    </row>
    <row r="599" spans="1:45" ht="15" customHeight="1" x14ac:dyDescent="0.2">
      <c r="A599" s="7">
        <v>1522</v>
      </c>
      <c r="B599" s="8" t="s">
        <v>34</v>
      </c>
      <c r="C599" s="8" t="s">
        <v>91</v>
      </c>
      <c r="D599" s="8" t="s">
        <v>42</v>
      </c>
      <c r="E599" s="9">
        <v>0.50694444444444442</v>
      </c>
      <c r="F599" s="9">
        <v>0.55902777777777779</v>
      </c>
      <c r="G599" s="8" t="s">
        <v>43</v>
      </c>
      <c r="H599" s="8" t="s">
        <v>43</v>
      </c>
      <c r="I599" s="8" t="s">
        <v>43</v>
      </c>
      <c r="J599" s="8" t="s">
        <v>43</v>
      </c>
      <c r="K599" s="8" t="s">
        <v>43</v>
      </c>
      <c r="L599" s="8" t="s">
        <v>43</v>
      </c>
      <c r="M599" s="8"/>
      <c r="N599" s="8" t="s">
        <v>43</v>
      </c>
      <c r="O599" s="8" t="s">
        <v>43</v>
      </c>
      <c r="P599" s="8" t="s">
        <v>43</v>
      </c>
      <c r="Q599" s="8" t="s">
        <v>43</v>
      </c>
      <c r="R599" s="8" t="s">
        <v>43</v>
      </c>
      <c r="S599" s="8" t="s">
        <v>43</v>
      </c>
      <c r="T599" s="8"/>
      <c r="U599" s="8" t="s">
        <v>43</v>
      </c>
      <c r="V599" s="8" t="s">
        <v>43</v>
      </c>
      <c r="W599" s="8" t="s">
        <v>43</v>
      </c>
      <c r="X599" s="8" t="s">
        <v>43</v>
      </c>
      <c r="Y599" s="8" t="s">
        <v>43</v>
      </c>
      <c r="Z599" s="8" t="s">
        <v>43</v>
      </c>
      <c r="AA599" s="8"/>
      <c r="AB599" s="8" t="s">
        <v>43</v>
      </c>
      <c r="AC599" s="8" t="s">
        <v>43</v>
      </c>
      <c r="AD599" s="8" t="s">
        <v>43</v>
      </c>
      <c r="AE599" s="8" t="s">
        <v>43</v>
      </c>
      <c r="AF599" s="8" t="s">
        <v>43</v>
      </c>
      <c r="AG599" s="8" t="s">
        <v>43</v>
      </c>
      <c r="AH599" s="8"/>
      <c r="AI599" s="8" t="s">
        <v>43</v>
      </c>
      <c r="AJ599" s="8" t="s">
        <v>43</v>
      </c>
      <c r="AK599" s="8"/>
      <c r="AL599" s="8">
        <v>75</v>
      </c>
      <c r="AM599" s="8">
        <v>321</v>
      </c>
      <c r="AN599" s="8">
        <v>47</v>
      </c>
      <c r="AO599" s="10">
        <f t="shared" si="18"/>
        <v>1.2777777777777777</v>
      </c>
      <c r="AP599"/>
      <c r="AR599" s="8" t="str">
        <f t="shared" si="19"/>
        <v>1522ATLSDF1210</v>
      </c>
      <c r="AS599" s="8">
        <f>VLOOKUP(AR599,[1]DATA!AR:AS,2,0)</f>
        <v>4</v>
      </c>
    </row>
    <row r="600" spans="1:45" ht="15" customHeight="1" x14ac:dyDescent="0.2">
      <c r="A600" s="7">
        <v>963</v>
      </c>
      <c r="B600" s="8" t="s">
        <v>91</v>
      </c>
      <c r="C600" s="8" t="s">
        <v>34</v>
      </c>
      <c r="D600" s="8" t="s">
        <v>37</v>
      </c>
      <c r="E600" s="9">
        <v>0.50694444444444442</v>
      </c>
      <c r="F600" s="9">
        <v>0.56736111111111109</v>
      </c>
      <c r="G600" s="8"/>
      <c r="H600" s="8"/>
      <c r="I600" s="8">
        <v>9</v>
      </c>
      <c r="J600" s="8">
        <v>9</v>
      </c>
      <c r="K600" s="8">
        <v>9</v>
      </c>
      <c r="L600" s="8">
        <v>9</v>
      </c>
      <c r="M600" s="8"/>
      <c r="N600" s="8">
        <v>9</v>
      </c>
      <c r="O600" s="8">
        <v>9</v>
      </c>
      <c r="P600" s="8">
        <v>9</v>
      </c>
      <c r="Q600" s="8">
        <v>9</v>
      </c>
      <c r="R600" s="8">
        <v>9</v>
      </c>
      <c r="S600" s="8">
        <v>9</v>
      </c>
      <c r="T600" s="8"/>
      <c r="U600" s="8">
        <v>9</v>
      </c>
      <c r="V600" s="8">
        <v>9</v>
      </c>
      <c r="W600" s="8">
        <v>9</v>
      </c>
      <c r="X600" s="8">
        <v>9</v>
      </c>
      <c r="Y600" s="8">
        <v>9</v>
      </c>
      <c r="Z600" s="8">
        <v>9</v>
      </c>
      <c r="AA600" s="8"/>
      <c r="AB600" s="8">
        <v>9</v>
      </c>
      <c r="AC600" s="8">
        <v>9</v>
      </c>
      <c r="AD600" s="8">
        <v>9</v>
      </c>
      <c r="AE600" s="8">
        <v>9</v>
      </c>
      <c r="AF600" s="8">
        <v>9</v>
      </c>
      <c r="AG600" s="8">
        <v>9</v>
      </c>
      <c r="AH600" s="8"/>
      <c r="AI600" s="8">
        <v>9</v>
      </c>
      <c r="AJ600" s="8">
        <v>9</v>
      </c>
      <c r="AK600" s="8"/>
      <c r="AL600" s="8">
        <v>87</v>
      </c>
      <c r="AM600" s="8">
        <v>321</v>
      </c>
      <c r="AN600" s="8">
        <v>47</v>
      </c>
      <c r="AO600" s="10">
        <f t="shared" si="18"/>
        <v>1.2777777777777777</v>
      </c>
      <c r="AP600"/>
      <c r="AR600" s="8" t="str">
        <f t="shared" si="19"/>
        <v>0963SDFATL1210</v>
      </c>
      <c r="AS600" s="8">
        <f>VLOOKUP(AR600,[1]DATA!AR:AS,2,0)</f>
        <v>4</v>
      </c>
    </row>
    <row r="601" spans="1:45" ht="15" customHeight="1" x14ac:dyDescent="0.2">
      <c r="A601" s="7">
        <v>970</v>
      </c>
      <c r="B601" s="8" t="s">
        <v>90</v>
      </c>
      <c r="C601" s="8" t="s">
        <v>34</v>
      </c>
      <c r="D601" s="8">
        <v>717</v>
      </c>
      <c r="E601" s="9">
        <v>0.51041666666666663</v>
      </c>
      <c r="F601" s="9">
        <v>0.55694444444444446</v>
      </c>
      <c r="G601" s="8" t="s">
        <v>22</v>
      </c>
      <c r="H601" s="8" t="s">
        <v>22</v>
      </c>
      <c r="I601" s="8" t="s">
        <v>22</v>
      </c>
      <c r="J601" s="8" t="s">
        <v>22</v>
      </c>
      <c r="K601" s="8" t="s">
        <v>22</v>
      </c>
      <c r="L601" s="8" t="s">
        <v>22</v>
      </c>
      <c r="M601" s="8" t="s">
        <v>43</v>
      </c>
      <c r="N601" s="8" t="s">
        <v>22</v>
      </c>
      <c r="O601" s="8" t="s">
        <v>22</v>
      </c>
      <c r="P601" s="8" t="s">
        <v>22</v>
      </c>
      <c r="Q601" s="8" t="s">
        <v>22</v>
      </c>
      <c r="R601" s="8" t="s">
        <v>22</v>
      </c>
      <c r="S601" s="8" t="s">
        <v>22</v>
      </c>
      <c r="T601" s="8" t="s">
        <v>43</v>
      </c>
      <c r="U601" s="8" t="s">
        <v>22</v>
      </c>
      <c r="V601" s="8" t="s">
        <v>22</v>
      </c>
      <c r="W601" s="8" t="s">
        <v>22</v>
      </c>
      <c r="X601" s="8" t="s">
        <v>22</v>
      </c>
      <c r="Y601" s="8" t="s">
        <v>22</v>
      </c>
      <c r="Z601" s="8" t="s">
        <v>22</v>
      </c>
      <c r="AA601" s="8" t="s">
        <v>43</v>
      </c>
      <c r="AB601" s="8" t="s">
        <v>22</v>
      </c>
      <c r="AC601" s="8" t="s">
        <v>22</v>
      </c>
      <c r="AD601" s="8" t="s">
        <v>22</v>
      </c>
      <c r="AE601" s="8" t="s">
        <v>22</v>
      </c>
      <c r="AF601" s="8" t="s">
        <v>22</v>
      </c>
      <c r="AG601" s="8" t="s">
        <v>22</v>
      </c>
      <c r="AH601" s="8" t="s">
        <v>43</v>
      </c>
      <c r="AI601" s="8" t="s">
        <v>22</v>
      </c>
      <c r="AJ601" s="8" t="s">
        <v>22</v>
      </c>
      <c r="AK601" s="8"/>
      <c r="AL601" s="8">
        <v>67</v>
      </c>
      <c r="AM601" s="8">
        <v>151</v>
      </c>
      <c r="AN601" s="8">
        <v>47</v>
      </c>
      <c r="AO601" s="10">
        <f t="shared" si="18"/>
        <v>1.28125</v>
      </c>
      <c r="AP601"/>
      <c r="AR601" s="8" t="str">
        <f t="shared" si="19"/>
        <v>0970HSVATL1215</v>
      </c>
      <c r="AS601" s="8">
        <f>VLOOKUP(AR601,[1]DATA!AR:AS,2,0)</f>
        <v>4</v>
      </c>
    </row>
    <row r="602" spans="1:45" ht="15" customHeight="1" x14ac:dyDescent="0.2">
      <c r="A602" s="7">
        <v>1306</v>
      </c>
      <c r="B602" s="8" t="s">
        <v>46</v>
      </c>
      <c r="C602" s="8" t="s">
        <v>34</v>
      </c>
      <c r="D602" s="8">
        <v>739</v>
      </c>
      <c r="E602" s="9">
        <v>0.51736111111111105</v>
      </c>
      <c r="F602" s="9">
        <v>0.6</v>
      </c>
      <c r="G602" s="8" t="s">
        <v>40</v>
      </c>
      <c r="H602" s="8" t="s">
        <v>40</v>
      </c>
      <c r="I602" s="8" t="s">
        <v>40</v>
      </c>
      <c r="J602" s="8" t="s">
        <v>27</v>
      </c>
      <c r="K602" s="8" t="s">
        <v>27</v>
      </c>
      <c r="L602" s="8" t="s">
        <v>27</v>
      </c>
      <c r="M602" s="8" t="s">
        <v>27</v>
      </c>
      <c r="N602" s="8" t="s">
        <v>43</v>
      </c>
      <c r="O602" s="8" t="s">
        <v>27</v>
      </c>
      <c r="P602" s="8" t="s">
        <v>27</v>
      </c>
      <c r="Q602" s="8" t="s">
        <v>27</v>
      </c>
      <c r="R602" s="8" t="s">
        <v>27</v>
      </c>
      <c r="S602" s="8" t="s">
        <v>27</v>
      </c>
      <c r="T602" s="8" t="s">
        <v>27</v>
      </c>
      <c r="U602" s="8" t="s">
        <v>43</v>
      </c>
      <c r="V602" s="8" t="s">
        <v>27</v>
      </c>
      <c r="W602" s="8" t="s">
        <v>27</v>
      </c>
      <c r="X602" s="8" t="s">
        <v>27</v>
      </c>
      <c r="Y602" s="8" t="s">
        <v>27</v>
      </c>
      <c r="Z602" s="8" t="s">
        <v>27</v>
      </c>
      <c r="AA602" s="8" t="s">
        <v>27</v>
      </c>
      <c r="AB602" s="8" t="s">
        <v>43</v>
      </c>
      <c r="AC602" s="8" t="s">
        <v>27</v>
      </c>
      <c r="AD602" s="8" t="s">
        <v>27</v>
      </c>
      <c r="AE602" s="8" t="s">
        <v>27</v>
      </c>
      <c r="AF602" s="8" t="s">
        <v>27</v>
      </c>
      <c r="AG602" s="8" t="s">
        <v>27</v>
      </c>
      <c r="AH602" s="8" t="s">
        <v>27</v>
      </c>
      <c r="AI602" s="8" t="s">
        <v>43</v>
      </c>
      <c r="AJ602" s="8" t="s">
        <v>27</v>
      </c>
      <c r="AK602" s="8"/>
      <c r="AL602" s="8">
        <v>119</v>
      </c>
      <c r="AM602" s="8">
        <v>594</v>
      </c>
      <c r="AN602" s="8">
        <v>47</v>
      </c>
      <c r="AO602" s="10">
        <f t="shared" si="18"/>
        <v>1.2881944444444444</v>
      </c>
      <c r="AP602"/>
      <c r="AR602" s="8" t="str">
        <f t="shared" si="19"/>
        <v>1306DTWATL1225</v>
      </c>
      <c r="AS602" s="8">
        <f>VLOOKUP(AR602,[1]DATA!AR:AS,2,0)</f>
        <v>6.5</v>
      </c>
    </row>
    <row r="603" spans="1:45" ht="15" customHeight="1" x14ac:dyDescent="0.2">
      <c r="A603" s="7">
        <v>1913</v>
      </c>
      <c r="B603" s="8" t="s">
        <v>34</v>
      </c>
      <c r="C603" s="8" t="s">
        <v>88</v>
      </c>
      <c r="D603" s="8" t="s">
        <v>42</v>
      </c>
      <c r="E603" s="9">
        <v>0.5180555555555556</v>
      </c>
      <c r="F603" s="9">
        <v>0.58680555555555558</v>
      </c>
      <c r="G603" s="8" t="s">
        <v>43</v>
      </c>
      <c r="H603" s="8" t="s">
        <v>43</v>
      </c>
      <c r="I603" s="8" t="s">
        <v>43</v>
      </c>
      <c r="J603" s="8" t="s">
        <v>43</v>
      </c>
      <c r="K603" s="8" t="s">
        <v>43</v>
      </c>
      <c r="L603" s="8" t="s">
        <v>43</v>
      </c>
      <c r="M603" s="8" t="s">
        <v>22</v>
      </c>
      <c r="N603" s="8" t="s">
        <v>43</v>
      </c>
      <c r="O603" s="8" t="s">
        <v>43</v>
      </c>
      <c r="P603" s="8" t="s">
        <v>43</v>
      </c>
      <c r="Q603" s="8" t="s">
        <v>43</v>
      </c>
      <c r="R603" s="8" t="s">
        <v>43</v>
      </c>
      <c r="S603" s="8" t="s">
        <v>43</v>
      </c>
      <c r="T603" s="8" t="s">
        <v>22</v>
      </c>
      <c r="U603" s="8" t="s">
        <v>43</v>
      </c>
      <c r="V603" s="8" t="s">
        <v>43</v>
      </c>
      <c r="W603" s="8" t="s">
        <v>43</v>
      </c>
      <c r="X603" s="8" t="s">
        <v>43</v>
      </c>
      <c r="Y603" s="8" t="s">
        <v>43</v>
      </c>
      <c r="Z603" s="8" t="s">
        <v>43</v>
      </c>
      <c r="AA603" s="8" t="s">
        <v>22</v>
      </c>
      <c r="AB603" s="8" t="s">
        <v>43</v>
      </c>
      <c r="AC603" s="8" t="s">
        <v>43</v>
      </c>
      <c r="AD603" s="8" t="s">
        <v>43</v>
      </c>
      <c r="AE603" s="8" t="s">
        <v>43</v>
      </c>
      <c r="AF603" s="8" t="s">
        <v>43</v>
      </c>
      <c r="AG603" s="8" t="s">
        <v>43</v>
      </c>
      <c r="AH603" s="8" t="s">
        <v>22</v>
      </c>
      <c r="AI603" s="8" t="s">
        <v>43</v>
      </c>
      <c r="AJ603" s="8" t="s">
        <v>43</v>
      </c>
      <c r="AK603" s="8"/>
      <c r="AL603" s="8">
        <v>99</v>
      </c>
      <c r="AM603" s="8">
        <v>453</v>
      </c>
      <c r="AN603" s="8">
        <v>47</v>
      </c>
      <c r="AO603" s="10">
        <f t="shared" si="18"/>
        <v>1.288888888888889</v>
      </c>
      <c r="AP603"/>
      <c r="AR603" s="8" t="str">
        <f t="shared" si="19"/>
        <v>1913ATLLIT1226</v>
      </c>
      <c r="AS603" s="8">
        <f>VLOOKUP(AR603,[1]DATA!AR:AS,2,0)</f>
        <v>5</v>
      </c>
    </row>
    <row r="604" spans="1:45" ht="15" customHeight="1" x14ac:dyDescent="0.2">
      <c r="A604" s="7">
        <v>1614</v>
      </c>
      <c r="B604" s="8" t="s">
        <v>88</v>
      </c>
      <c r="C604" s="8" t="s">
        <v>34</v>
      </c>
      <c r="D604" s="8" t="s">
        <v>42</v>
      </c>
      <c r="E604" s="9">
        <v>0.52083333333333337</v>
      </c>
      <c r="F604" s="9">
        <v>0.5854166666666667</v>
      </c>
      <c r="G604" s="8" t="s">
        <v>43</v>
      </c>
      <c r="H604" s="8" t="s">
        <v>43</v>
      </c>
      <c r="I604" s="8" t="s">
        <v>43</v>
      </c>
      <c r="J604" s="8" t="s">
        <v>43</v>
      </c>
      <c r="K604" s="8" t="s">
        <v>43</v>
      </c>
      <c r="L604" s="8" t="s">
        <v>43</v>
      </c>
      <c r="M604" s="8" t="s">
        <v>43</v>
      </c>
      <c r="N604" s="8" t="s">
        <v>43</v>
      </c>
      <c r="O604" s="8" t="s">
        <v>43</v>
      </c>
      <c r="P604" s="8" t="s">
        <v>43</v>
      </c>
      <c r="Q604" s="8" t="s">
        <v>43</v>
      </c>
      <c r="R604" s="8" t="s">
        <v>43</v>
      </c>
      <c r="S604" s="8" t="s">
        <v>43</v>
      </c>
      <c r="T604" s="8" t="s">
        <v>43</v>
      </c>
      <c r="U604" s="8" t="s">
        <v>43</v>
      </c>
      <c r="V604" s="8" t="s">
        <v>43</v>
      </c>
      <c r="W604" s="8" t="s">
        <v>43</v>
      </c>
      <c r="X604" s="8" t="s">
        <v>43</v>
      </c>
      <c r="Y604" s="8" t="s">
        <v>43</v>
      </c>
      <c r="Z604" s="8" t="s">
        <v>43</v>
      </c>
      <c r="AA604" s="8" t="s">
        <v>43</v>
      </c>
      <c r="AB604" s="8" t="s">
        <v>43</v>
      </c>
      <c r="AC604" s="8" t="s">
        <v>43</v>
      </c>
      <c r="AD604" s="8" t="s">
        <v>43</v>
      </c>
      <c r="AE604" s="8" t="s">
        <v>43</v>
      </c>
      <c r="AF604" s="8" t="s">
        <v>43</v>
      </c>
      <c r="AG604" s="8" t="s">
        <v>43</v>
      </c>
      <c r="AH604" s="8" t="s">
        <v>43</v>
      </c>
      <c r="AI604" s="8" t="s">
        <v>43</v>
      </c>
      <c r="AJ604" s="8" t="s">
        <v>43</v>
      </c>
      <c r="AK604" s="8"/>
      <c r="AL604" s="8">
        <v>93</v>
      </c>
      <c r="AM604" s="8">
        <v>453</v>
      </c>
      <c r="AN604" s="8">
        <v>47</v>
      </c>
      <c r="AO604" s="10">
        <f t="shared" si="18"/>
        <v>1.2916666666666667</v>
      </c>
      <c r="AP604"/>
      <c r="AR604" s="8" t="str">
        <f t="shared" si="19"/>
        <v>1614LITATL1230</v>
      </c>
      <c r="AS604" s="8">
        <f>VLOOKUP(AR604,[1]DATA!AR:AS,2,0)</f>
        <v>5</v>
      </c>
    </row>
    <row r="605" spans="1:45" ht="15" customHeight="1" x14ac:dyDescent="0.2">
      <c r="A605" s="7">
        <v>2382</v>
      </c>
      <c r="B605" s="8" t="s">
        <v>91</v>
      </c>
      <c r="C605" s="8" t="s">
        <v>34</v>
      </c>
      <c r="D605" s="8" t="s">
        <v>42</v>
      </c>
      <c r="E605" s="9">
        <v>0.53125</v>
      </c>
      <c r="F605" s="9">
        <v>0.59097222222222223</v>
      </c>
      <c r="G605" s="8">
        <v>9</v>
      </c>
      <c r="H605" s="8" t="s">
        <v>43</v>
      </c>
      <c r="I605" s="8"/>
      <c r="J605" s="8"/>
      <c r="K605" s="8"/>
      <c r="L605" s="8"/>
      <c r="M605" s="8" t="s">
        <v>43</v>
      </c>
      <c r="N605" s="8"/>
      <c r="O605" s="8"/>
      <c r="P605" s="8"/>
      <c r="Q605" s="8"/>
      <c r="R605" s="8"/>
      <c r="S605" s="8"/>
      <c r="T605" s="8" t="s">
        <v>43</v>
      </c>
      <c r="U605" s="8"/>
      <c r="V605" s="8"/>
      <c r="W605" s="8"/>
      <c r="X605" s="8"/>
      <c r="Y605" s="8"/>
      <c r="Z605" s="8"/>
      <c r="AA605" s="8" t="s">
        <v>43</v>
      </c>
      <c r="AB605" s="8"/>
      <c r="AC605" s="8"/>
      <c r="AD605" s="8"/>
      <c r="AE605" s="8"/>
      <c r="AF605" s="8"/>
      <c r="AG605" s="8"/>
      <c r="AH605" s="8" t="s">
        <v>43</v>
      </c>
      <c r="AI605" s="8"/>
      <c r="AJ605" s="8"/>
      <c r="AK605" s="8"/>
      <c r="AL605" s="8">
        <v>86</v>
      </c>
      <c r="AM605" s="8">
        <v>321</v>
      </c>
      <c r="AN605" s="8">
        <v>47</v>
      </c>
      <c r="AO605" s="10">
        <f t="shared" si="18"/>
        <v>1.3020833333333335</v>
      </c>
      <c r="AP605"/>
      <c r="AR605" s="8" t="str">
        <f t="shared" si="19"/>
        <v>2382SDFATL1245</v>
      </c>
      <c r="AS605" s="8">
        <f>VLOOKUP(AR605,[1]DATA!AR:AS,2,0)</f>
        <v>4</v>
      </c>
    </row>
    <row r="606" spans="1:45" ht="15" customHeight="1" x14ac:dyDescent="0.2">
      <c r="A606" s="7">
        <v>1054</v>
      </c>
      <c r="B606" s="8" t="s">
        <v>34</v>
      </c>
      <c r="C606" s="8" t="s">
        <v>90</v>
      </c>
      <c r="D606" s="8">
        <v>717</v>
      </c>
      <c r="E606" s="9">
        <v>0.53819444444444442</v>
      </c>
      <c r="F606" s="9">
        <v>0.57847222222222217</v>
      </c>
      <c r="G606" s="8"/>
      <c r="H606" s="8" t="s">
        <v>22</v>
      </c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>
        <v>58</v>
      </c>
      <c r="AM606" s="8">
        <v>151</v>
      </c>
      <c r="AN606" s="8">
        <v>47</v>
      </c>
      <c r="AO606" s="10">
        <f t="shared" si="18"/>
        <v>1.3090277777777777</v>
      </c>
      <c r="AP606"/>
      <c r="AR606" s="8" t="str">
        <f t="shared" si="19"/>
        <v>1054ATLHSV1255</v>
      </c>
      <c r="AS606" s="8">
        <f>VLOOKUP(AR606,[1]DATA!AR:AS,2,0)</f>
        <v>4</v>
      </c>
    </row>
    <row r="607" spans="1:45" ht="15" customHeight="1" x14ac:dyDescent="0.2">
      <c r="A607" s="7">
        <v>95</v>
      </c>
      <c r="B607" s="8" t="s">
        <v>34</v>
      </c>
      <c r="C607" s="8" t="s">
        <v>46</v>
      </c>
      <c r="D607" s="8" t="s">
        <v>44</v>
      </c>
      <c r="E607" s="9">
        <v>0.55625000000000002</v>
      </c>
      <c r="F607" s="9">
        <v>0.63541666666666663</v>
      </c>
      <c r="G607" s="8" t="s">
        <v>40</v>
      </c>
      <c r="H607" s="8" t="s">
        <v>40</v>
      </c>
      <c r="I607" s="8" t="s">
        <v>27</v>
      </c>
      <c r="J607" s="8"/>
      <c r="K607" s="8">
        <v>2</v>
      </c>
      <c r="L607" s="8">
        <v>2</v>
      </c>
      <c r="M607" s="8">
        <v>2</v>
      </c>
      <c r="N607" s="8">
        <v>2</v>
      </c>
      <c r="O607" s="8"/>
      <c r="P607" s="8">
        <v>2</v>
      </c>
      <c r="Q607" s="8"/>
      <c r="R607" s="8">
        <v>2</v>
      </c>
      <c r="S607" s="8">
        <v>2</v>
      </c>
      <c r="T607" s="8">
        <v>2</v>
      </c>
      <c r="U607" s="8">
        <v>2</v>
      </c>
      <c r="V607" s="8"/>
      <c r="W607" s="8">
        <v>2</v>
      </c>
      <c r="X607" s="8"/>
      <c r="Y607" s="8">
        <v>2</v>
      </c>
      <c r="Z607" s="8">
        <v>2</v>
      </c>
      <c r="AA607" s="8">
        <v>2</v>
      </c>
      <c r="AB607" s="8">
        <v>2</v>
      </c>
      <c r="AC607" s="8"/>
      <c r="AD607" s="8">
        <v>2</v>
      </c>
      <c r="AE607" s="8"/>
      <c r="AF607" s="8">
        <v>2</v>
      </c>
      <c r="AG607" s="8">
        <v>2</v>
      </c>
      <c r="AH607" s="8">
        <v>2</v>
      </c>
      <c r="AI607" s="8">
        <v>2</v>
      </c>
      <c r="AJ607" s="8"/>
      <c r="AK607" s="8"/>
      <c r="AL607" s="8">
        <v>114</v>
      </c>
      <c r="AM607" s="8">
        <v>594</v>
      </c>
      <c r="AN607" s="8">
        <v>47</v>
      </c>
      <c r="AO607" s="10">
        <f t="shared" si="18"/>
        <v>1.3270833333333334</v>
      </c>
      <c r="AP607"/>
      <c r="AR607" s="8" t="str">
        <f t="shared" si="19"/>
        <v>0095ATLDTW1321</v>
      </c>
      <c r="AS607" s="8">
        <f>VLOOKUP(AR607,[1]DATA!AR:AS,2,0)</f>
        <v>6.5</v>
      </c>
    </row>
    <row r="608" spans="1:45" ht="15" customHeight="1" x14ac:dyDescent="0.2">
      <c r="A608" s="7">
        <v>1805</v>
      </c>
      <c r="B608" s="8" t="s">
        <v>34</v>
      </c>
      <c r="C608" s="8" t="s">
        <v>46</v>
      </c>
      <c r="D608" s="8" t="s">
        <v>44</v>
      </c>
      <c r="E608" s="9">
        <v>0.56180555555555556</v>
      </c>
      <c r="F608" s="9">
        <v>0.64583333333333337</v>
      </c>
      <c r="G608" s="8"/>
      <c r="H608" s="8"/>
      <c r="I608" s="8"/>
      <c r="J608" s="8" t="s">
        <v>27</v>
      </c>
      <c r="K608" s="8"/>
      <c r="L608" s="8"/>
      <c r="M608" s="8"/>
      <c r="N608" s="8"/>
      <c r="O608" s="8">
        <v>2</v>
      </c>
      <c r="P608" s="8"/>
      <c r="Q608" s="8">
        <v>2</v>
      </c>
      <c r="R608" s="8"/>
      <c r="S608" s="8"/>
      <c r="T608" s="8"/>
      <c r="U608" s="8"/>
      <c r="V608" s="8">
        <v>2</v>
      </c>
      <c r="W608" s="8"/>
      <c r="X608" s="8">
        <v>2</v>
      </c>
      <c r="Y608" s="8"/>
      <c r="Z608" s="8"/>
      <c r="AA608" s="8"/>
      <c r="AB608" s="8"/>
      <c r="AC608" s="8">
        <v>2</v>
      </c>
      <c r="AD608" s="8"/>
      <c r="AE608" s="8">
        <v>2</v>
      </c>
      <c r="AF608" s="8"/>
      <c r="AG608" s="8"/>
      <c r="AH608" s="8"/>
      <c r="AI608" s="8"/>
      <c r="AJ608" s="8">
        <v>2</v>
      </c>
      <c r="AK608" s="8"/>
      <c r="AL608" s="8">
        <v>121</v>
      </c>
      <c r="AM608" s="8">
        <v>594</v>
      </c>
      <c r="AN608" s="8">
        <v>47</v>
      </c>
      <c r="AO608" s="10">
        <f t="shared" si="18"/>
        <v>1.3326388888888889</v>
      </c>
      <c r="AP608"/>
      <c r="AR608" s="8" t="str">
        <f t="shared" si="19"/>
        <v>1805ATLDTW1329</v>
      </c>
      <c r="AS608" s="8">
        <f>VLOOKUP(AR608,[1]DATA!AR:AS,2,0)</f>
        <v>6.5</v>
      </c>
    </row>
    <row r="609" spans="1:45" ht="15" customHeight="1" x14ac:dyDescent="0.2">
      <c r="A609" s="7">
        <v>2104</v>
      </c>
      <c r="B609" s="8" t="s">
        <v>34</v>
      </c>
      <c r="C609" s="8" t="s">
        <v>93</v>
      </c>
      <c r="D609" s="8">
        <v>717</v>
      </c>
      <c r="E609" s="9">
        <v>0.56597222222222221</v>
      </c>
      <c r="F609" s="9">
        <v>0.61805555555555558</v>
      </c>
      <c r="G609" s="8" t="s">
        <v>22</v>
      </c>
      <c r="H609" s="8" t="s">
        <v>22</v>
      </c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>
        <v>75</v>
      </c>
      <c r="AM609" s="8">
        <v>317</v>
      </c>
      <c r="AN609" s="8">
        <v>47</v>
      </c>
      <c r="AO609" s="10">
        <f t="shared" si="18"/>
        <v>1.3368055555555556</v>
      </c>
      <c r="AP609"/>
      <c r="AR609" s="8" t="str">
        <f t="shared" si="19"/>
        <v>2104ATLMYR1335</v>
      </c>
      <c r="AS609" s="8">
        <f>VLOOKUP(AR609,[1]DATA!AR:AS,2,0)</f>
        <v>4</v>
      </c>
    </row>
    <row r="610" spans="1:45" ht="15" customHeight="1" x14ac:dyDescent="0.2">
      <c r="A610" s="7">
        <v>2952</v>
      </c>
      <c r="B610" s="8" t="s">
        <v>34</v>
      </c>
      <c r="C610" s="8" t="s">
        <v>93</v>
      </c>
      <c r="D610" s="8">
        <v>717</v>
      </c>
      <c r="E610" s="9">
        <v>0.57013888888888886</v>
      </c>
      <c r="F610" s="9">
        <v>0.61805555555555558</v>
      </c>
      <c r="G610" s="8"/>
      <c r="H610" s="8"/>
      <c r="I610" s="8" t="s">
        <v>22</v>
      </c>
      <c r="J610" s="8" t="s">
        <v>22</v>
      </c>
      <c r="K610" s="8" t="s">
        <v>22</v>
      </c>
      <c r="L610" s="8" t="s">
        <v>22</v>
      </c>
      <c r="M610" s="8" t="s">
        <v>22</v>
      </c>
      <c r="N610" s="8" t="s">
        <v>22</v>
      </c>
      <c r="O610" s="8" t="s">
        <v>22</v>
      </c>
      <c r="P610" s="8" t="s">
        <v>22</v>
      </c>
      <c r="Q610" s="8" t="s">
        <v>22</v>
      </c>
      <c r="R610" s="8" t="s">
        <v>22</v>
      </c>
      <c r="S610" s="8" t="s">
        <v>22</v>
      </c>
      <c r="T610" s="8" t="s">
        <v>22</v>
      </c>
      <c r="U610" s="8" t="s">
        <v>22</v>
      </c>
      <c r="V610" s="8" t="s">
        <v>22</v>
      </c>
      <c r="W610" s="8" t="s">
        <v>22</v>
      </c>
      <c r="X610" s="8" t="s">
        <v>22</v>
      </c>
      <c r="Y610" s="8" t="s">
        <v>22</v>
      </c>
      <c r="Z610" s="8" t="s">
        <v>22</v>
      </c>
      <c r="AA610" s="8" t="s">
        <v>22</v>
      </c>
      <c r="AB610" s="8" t="s">
        <v>22</v>
      </c>
      <c r="AC610" s="8" t="s">
        <v>22</v>
      </c>
      <c r="AD610" s="8" t="s">
        <v>22</v>
      </c>
      <c r="AE610" s="8" t="s">
        <v>22</v>
      </c>
      <c r="AF610" s="8" t="s">
        <v>22</v>
      </c>
      <c r="AG610" s="8" t="s">
        <v>22</v>
      </c>
      <c r="AH610" s="8" t="s">
        <v>22</v>
      </c>
      <c r="AI610" s="8" t="s">
        <v>22</v>
      </c>
      <c r="AJ610" s="8" t="s">
        <v>22</v>
      </c>
      <c r="AK610" s="8"/>
      <c r="AL610" s="8">
        <v>69</v>
      </c>
      <c r="AM610" s="8">
        <v>317</v>
      </c>
      <c r="AN610" s="8">
        <v>47</v>
      </c>
      <c r="AO610" s="10">
        <f t="shared" si="18"/>
        <v>1.3409722222222222</v>
      </c>
      <c r="AP610"/>
      <c r="AR610" s="8" t="str">
        <f t="shared" si="19"/>
        <v>2952ATLMYR1341</v>
      </c>
      <c r="AS610" s="8">
        <f>VLOOKUP(AR610,[1]DATA!AR:AS,2,0)</f>
        <v>4</v>
      </c>
    </row>
    <row r="611" spans="1:45" ht="15" customHeight="1" x14ac:dyDescent="0.2">
      <c r="A611" s="7">
        <v>2479</v>
      </c>
      <c r="B611" s="8" t="s">
        <v>46</v>
      </c>
      <c r="C611" s="8" t="s">
        <v>34</v>
      </c>
      <c r="D611" s="8" t="s">
        <v>37</v>
      </c>
      <c r="E611" s="9">
        <v>0.57986111111111105</v>
      </c>
      <c r="F611" s="9">
        <v>0.66111111111111109</v>
      </c>
      <c r="G611" s="8"/>
      <c r="H611" s="8"/>
      <c r="I611" s="8">
        <v>9</v>
      </c>
      <c r="J611" s="8">
        <v>9</v>
      </c>
      <c r="K611" s="8">
        <v>9</v>
      </c>
      <c r="L611" s="8">
        <v>9</v>
      </c>
      <c r="M611" s="8">
        <v>9</v>
      </c>
      <c r="N611" s="8" t="s">
        <v>40</v>
      </c>
      <c r="O611" s="8">
        <v>9</v>
      </c>
      <c r="P611" s="8">
        <v>9</v>
      </c>
      <c r="Q611" s="8">
        <v>9</v>
      </c>
      <c r="R611" s="8">
        <v>9</v>
      </c>
      <c r="S611" s="8">
        <v>9</v>
      </c>
      <c r="T611" s="8">
        <v>9</v>
      </c>
      <c r="U611" s="8" t="s">
        <v>40</v>
      </c>
      <c r="V611" s="8">
        <v>9</v>
      </c>
      <c r="W611" s="8">
        <v>9</v>
      </c>
      <c r="X611" s="8">
        <v>9</v>
      </c>
      <c r="Y611" s="8">
        <v>9</v>
      </c>
      <c r="Z611" s="8">
        <v>9</v>
      </c>
      <c r="AA611" s="8">
        <v>9</v>
      </c>
      <c r="AB611" s="8" t="s">
        <v>40</v>
      </c>
      <c r="AC611" s="8">
        <v>9</v>
      </c>
      <c r="AD611" s="8">
        <v>9</v>
      </c>
      <c r="AE611" s="8">
        <v>9</v>
      </c>
      <c r="AF611" s="8">
        <v>9</v>
      </c>
      <c r="AG611" s="8">
        <v>9</v>
      </c>
      <c r="AH611" s="8">
        <v>9</v>
      </c>
      <c r="AI611" s="8" t="s">
        <v>40</v>
      </c>
      <c r="AJ611" s="8">
        <v>9</v>
      </c>
      <c r="AK611" s="8"/>
      <c r="AL611" s="8">
        <v>117</v>
      </c>
      <c r="AM611" s="8">
        <v>594</v>
      </c>
      <c r="AN611" s="8">
        <v>47</v>
      </c>
      <c r="AO611" s="10">
        <f t="shared" si="18"/>
        <v>1.3506944444444444</v>
      </c>
      <c r="AP611"/>
      <c r="AR611" s="8" t="str">
        <f t="shared" si="19"/>
        <v>2479DTWATL1355</v>
      </c>
      <c r="AS611" s="8">
        <f>VLOOKUP(AR611,[1]DATA!AR:AS,2,0)</f>
        <v>6.5</v>
      </c>
    </row>
    <row r="612" spans="1:45" ht="15" customHeight="1" x14ac:dyDescent="0.2">
      <c r="A612" s="7">
        <v>1522</v>
      </c>
      <c r="B612" s="8" t="s">
        <v>91</v>
      </c>
      <c r="C612" s="8" t="s">
        <v>34</v>
      </c>
      <c r="D612" s="8" t="s">
        <v>42</v>
      </c>
      <c r="E612" s="9">
        <v>0.58680555555555558</v>
      </c>
      <c r="F612" s="9">
        <v>0.64583333333333337</v>
      </c>
      <c r="G612" s="8" t="s">
        <v>43</v>
      </c>
      <c r="H612" s="8" t="s">
        <v>43</v>
      </c>
      <c r="I612" s="8" t="s">
        <v>43</v>
      </c>
      <c r="J612" s="8" t="s">
        <v>43</v>
      </c>
      <c r="K612" s="8" t="s">
        <v>43</v>
      </c>
      <c r="L612" s="8" t="s">
        <v>43</v>
      </c>
      <c r="M612" s="8"/>
      <c r="N612" s="8" t="s">
        <v>43</v>
      </c>
      <c r="O612" s="8" t="s">
        <v>43</v>
      </c>
      <c r="P612" s="8" t="s">
        <v>43</v>
      </c>
      <c r="Q612" s="8" t="s">
        <v>43</v>
      </c>
      <c r="R612" s="8" t="s">
        <v>43</v>
      </c>
      <c r="S612" s="8" t="s">
        <v>43</v>
      </c>
      <c r="T612" s="8"/>
      <c r="U612" s="8" t="s">
        <v>43</v>
      </c>
      <c r="V612" s="8" t="s">
        <v>43</v>
      </c>
      <c r="W612" s="8" t="s">
        <v>43</v>
      </c>
      <c r="X612" s="8" t="s">
        <v>43</v>
      </c>
      <c r="Y612" s="8" t="s">
        <v>43</v>
      </c>
      <c r="Z612" s="8" t="s">
        <v>43</v>
      </c>
      <c r="AA612" s="8"/>
      <c r="AB612" s="8" t="s">
        <v>43</v>
      </c>
      <c r="AC612" s="8" t="s">
        <v>43</v>
      </c>
      <c r="AD612" s="8" t="s">
        <v>43</v>
      </c>
      <c r="AE612" s="8" t="s">
        <v>43</v>
      </c>
      <c r="AF612" s="8" t="s">
        <v>43</v>
      </c>
      <c r="AG612" s="8" t="s">
        <v>43</v>
      </c>
      <c r="AH612" s="8"/>
      <c r="AI612" s="8" t="s">
        <v>43</v>
      </c>
      <c r="AJ612" s="8" t="s">
        <v>43</v>
      </c>
      <c r="AK612" s="8"/>
      <c r="AL612" s="8">
        <v>85</v>
      </c>
      <c r="AM612" s="8">
        <v>321</v>
      </c>
      <c r="AN612" s="8">
        <v>47</v>
      </c>
      <c r="AO612" s="10">
        <f t="shared" si="18"/>
        <v>1.3576388888888888</v>
      </c>
      <c r="AP612"/>
      <c r="AR612" s="8" t="str">
        <f t="shared" si="19"/>
        <v>1522SDFATL1405</v>
      </c>
      <c r="AS612" s="8">
        <f>VLOOKUP(AR612,[1]DATA!AR:AS,2,0)</f>
        <v>4</v>
      </c>
    </row>
    <row r="613" spans="1:45" ht="15" customHeight="1" x14ac:dyDescent="0.2">
      <c r="A613" s="7">
        <v>2955</v>
      </c>
      <c r="B613" s="8" t="s">
        <v>34</v>
      </c>
      <c r="C613" s="8" t="s">
        <v>90</v>
      </c>
      <c r="D613" s="8">
        <v>717</v>
      </c>
      <c r="E613" s="9">
        <v>0.60069444444444442</v>
      </c>
      <c r="F613" s="9">
        <v>0.6381944444444444</v>
      </c>
      <c r="G613" s="8" t="s">
        <v>17</v>
      </c>
      <c r="H613" s="8" t="s">
        <v>22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>
        <v>54</v>
      </c>
      <c r="AM613" s="8">
        <v>151</v>
      </c>
      <c r="AN613" s="8">
        <v>47</v>
      </c>
      <c r="AO613" s="10">
        <f t="shared" si="18"/>
        <v>1.3715277777777777</v>
      </c>
      <c r="AR613" s="8" t="str">
        <f t="shared" si="19"/>
        <v>2955ATLHSV1425</v>
      </c>
      <c r="AS613" s="8">
        <f>VLOOKUP(AR613,[1]DATA!AR:AS,2,0)</f>
        <v>4</v>
      </c>
    </row>
    <row r="614" spans="1:45" ht="15" customHeight="1" x14ac:dyDescent="0.2">
      <c r="A614" s="7">
        <v>1344</v>
      </c>
      <c r="B614" s="8" t="s">
        <v>34</v>
      </c>
      <c r="C614" s="8" t="s">
        <v>90</v>
      </c>
      <c r="D614" s="8">
        <v>717</v>
      </c>
      <c r="E614" s="9">
        <v>0.60069444444444442</v>
      </c>
      <c r="F614" s="9">
        <v>0.63888888888888895</v>
      </c>
      <c r="G614" s="8"/>
      <c r="H614" s="8"/>
      <c r="I614" s="8" t="s">
        <v>22</v>
      </c>
      <c r="J614" s="8" t="s">
        <v>22</v>
      </c>
      <c r="K614" s="8" t="s">
        <v>22</v>
      </c>
      <c r="L614" s="8" t="s">
        <v>22</v>
      </c>
      <c r="M614" s="8" t="s">
        <v>22</v>
      </c>
      <c r="N614" s="8" t="s">
        <v>22</v>
      </c>
      <c r="O614" s="8" t="s">
        <v>22</v>
      </c>
      <c r="P614" s="8" t="s">
        <v>22</v>
      </c>
      <c r="Q614" s="8" t="s">
        <v>22</v>
      </c>
      <c r="R614" s="8" t="s">
        <v>22</v>
      </c>
      <c r="S614" s="8" t="s">
        <v>22</v>
      </c>
      <c r="T614" s="8" t="s">
        <v>22</v>
      </c>
      <c r="U614" s="8" t="s">
        <v>22</v>
      </c>
      <c r="V614" s="8" t="s">
        <v>22</v>
      </c>
      <c r="W614" s="8" t="s">
        <v>22</v>
      </c>
      <c r="X614" s="8" t="s">
        <v>22</v>
      </c>
      <c r="Y614" s="8" t="s">
        <v>22</v>
      </c>
      <c r="Z614" s="8" t="s">
        <v>22</v>
      </c>
      <c r="AA614" s="8" t="s">
        <v>22</v>
      </c>
      <c r="AB614" s="8" t="s">
        <v>22</v>
      </c>
      <c r="AC614" s="8" t="s">
        <v>22</v>
      </c>
      <c r="AD614" s="8" t="s">
        <v>22</v>
      </c>
      <c r="AE614" s="8" t="s">
        <v>22</v>
      </c>
      <c r="AF614" s="8" t="s">
        <v>22</v>
      </c>
      <c r="AG614" s="8" t="s">
        <v>22</v>
      </c>
      <c r="AH614" s="8" t="s">
        <v>22</v>
      </c>
      <c r="AI614" s="8" t="s">
        <v>22</v>
      </c>
      <c r="AJ614" s="8" t="s">
        <v>22</v>
      </c>
      <c r="AK614" s="8"/>
      <c r="AL614" s="8">
        <v>55</v>
      </c>
      <c r="AM614" s="8">
        <v>151</v>
      </c>
      <c r="AN614" s="8">
        <v>47</v>
      </c>
      <c r="AO614" s="10">
        <f t="shared" si="18"/>
        <v>1.3715277777777777</v>
      </c>
      <c r="AR614" s="8" t="str">
        <f t="shared" si="19"/>
        <v>1344ATLHSV1425</v>
      </c>
      <c r="AS614" s="8">
        <f>VLOOKUP(AR614,[1]DATA!AR:AS,2,0)</f>
        <v>4</v>
      </c>
    </row>
    <row r="615" spans="1:45" ht="15" customHeight="1" x14ac:dyDescent="0.2">
      <c r="A615" s="7">
        <v>1054</v>
      </c>
      <c r="B615" s="8" t="s">
        <v>90</v>
      </c>
      <c r="C615" s="8" t="s">
        <v>34</v>
      </c>
      <c r="D615" s="8">
        <v>717</v>
      </c>
      <c r="E615" s="9">
        <v>0.60277777777777775</v>
      </c>
      <c r="F615" s="9">
        <v>0.64583333333333337</v>
      </c>
      <c r="G615" s="8"/>
      <c r="H615" s="8" t="s">
        <v>22</v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>
        <v>62</v>
      </c>
      <c r="AM615" s="8">
        <v>151</v>
      </c>
      <c r="AN615" s="8">
        <v>47</v>
      </c>
      <c r="AO615" s="10">
        <f t="shared" si="18"/>
        <v>1.3736111111111111</v>
      </c>
      <c r="AR615" s="8" t="str">
        <f t="shared" si="19"/>
        <v>1054HSVATL1428</v>
      </c>
      <c r="AS615" s="8">
        <f>VLOOKUP(AR615,[1]DATA!AR:AS,2,0)</f>
        <v>4</v>
      </c>
    </row>
    <row r="616" spans="1:45" ht="15" customHeight="1" x14ac:dyDescent="0.2">
      <c r="A616" s="7">
        <v>1913</v>
      </c>
      <c r="B616" s="8" t="s">
        <v>88</v>
      </c>
      <c r="C616" s="8" t="s">
        <v>34</v>
      </c>
      <c r="D616" s="8" t="s">
        <v>42</v>
      </c>
      <c r="E616" s="9">
        <v>0.61458333333333337</v>
      </c>
      <c r="F616" s="9">
        <v>0.67638888888888893</v>
      </c>
      <c r="G616" s="8" t="s">
        <v>43</v>
      </c>
      <c r="H616" s="8" t="s">
        <v>43</v>
      </c>
      <c r="I616" s="8" t="s">
        <v>43</v>
      </c>
      <c r="J616" s="8" t="s">
        <v>43</v>
      </c>
      <c r="K616" s="8" t="s">
        <v>43</v>
      </c>
      <c r="L616" s="8" t="s">
        <v>43</v>
      </c>
      <c r="M616" s="8" t="s">
        <v>22</v>
      </c>
      <c r="N616" s="8" t="s">
        <v>43</v>
      </c>
      <c r="O616" s="8" t="s">
        <v>43</v>
      </c>
      <c r="P616" s="8" t="s">
        <v>43</v>
      </c>
      <c r="Q616" s="8" t="s">
        <v>43</v>
      </c>
      <c r="R616" s="8" t="s">
        <v>43</v>
      </c>
      <c r="S616" s="8" t="s">
        <v>43</v>
      </c>
      <c r="T616" s="8" t="s">
        <v>22</v>
      </c>
      <c r="U616" s="8" t="s">
        <v>43</v>
      </c>
      <c r="V616" s="8" t="s">
        <v>43</v>
      </c>
      <c r="W616" s="8" t="s">
        <v>43</v>
      </c>
      <c r="X616" s="8" t="s">
        <v>43</v>
      </c>
      <c r="Y616" s="8" t="s">
        <v>43</v>
      </c>
      <c r="Z616" s="8" t="s">
        <v>43</v>
      </c>
      <c r="AA616" s="8" t="s">
        <v>22</v>
      </c>
      <c r="AB616" s="8" t="s">
        <v>43</v>
      </c>
      <c r="AC616" s="8" t="s">
        <v>43</v>
      </c>
      <c r="AD616" s="8" t="s">
        <v>43</v>
      </c>
      <c r="AE616" s="8" t="s">
        <v>43</v>
      </c>
      <c r="AF616" s="8" t="s">
        <v>43</v>
      </c>
      <c r="AG616" s="8" t="s">
        <v>43</v>
      </c>
      <c r="AH616" s="8" t="s">
        <v>22</v>
      </c>
      <c r="AI616" s="8" t="s">
        <v>43</v>
      </c>
      <c r="AJ616" s="8" t="s">
        <v>43</v>
      </c>
      <c r="AK616" s="8"/>
      <c r="AL616" s="8">
        <v>89</v>
      </c>
      <c r="AM616" s="8">
        <v>453</v>
      </c>
      <c r="AN616" s="8">
        <v>47</v>
      </c>
      <c r="AO616" s="10">
        <f t="shared" si="18"/>
        <v>1.3854166666666667</v>
      </c>
      <c r="AR616" s="8" t="str">
        <f t="shared" si="19"/>
        <v>1913LITATL1445</v>
      </c>
      <c r="AS616" s="8">
        <f>VLOOKUP(AR616,[1]DATA!AR:AS,2,0)</f>
        <v>5</v>
      </c>
    </row>
    <row r="617" spans="1:45" ht="15" customHeight="1" x14ac:dyDescent="0.2">
      <c r="A617" s="7">
        <v>1302</v>
      </c>
      <c r="B617" s="8" t="s">
        <v>34</v>
      </c>
      <c r="C617" s="8" t="s">
        <v>91</v>
      </c>
      <c r="D617" s="8" t="s">
        <v>42</v>
      </c>
      <c r="E617" s="9">
        <v>0.61805555555555558</v>
      </c>
      <c r="F617" s="9">
        <v>0.6743055555555556</v>
      </c>
      <c r="G617" s="8" t="s">
        <v>43</v>
      </c>
      <c r="H617" s="8" t="s">
        <v>43</v>
      </c>
      <c r="I617" s="8" t="s">
        <v>43</v>
      </c>
      <c r="J617" s="8" t="s">
        <v>43</v>
      </c>
      <c r="K617" s="8" t="s">
        <v>43</v>
      </c>
      <c r="L617" s="8" t="s">
        <v>43</v>
      </c>
      <c r="M617" s="8" t="s">
        <v>22</v>
      </c>
      <c r="N617" s="8" t="s">
        <v>43</v>
      </c>
      <c r="O617" s="8" t="s">
        <v>43</v>
      </c>
      <c r="P617" s="8" t="s">
        <v>43</v>
      </c>
      <c r="Q617" s="8" t="s">
        <v>43</v>
      </c>
      <c r="R617" s="8" t="s">
        <v>43</v>
      </c>
      <c r="S617" s="8" t="s">
        <v>22</v>
      </c>
      <c r="T617" s="8" t="s">
        <v>43</v>
      </c>
      <c r="U617" s="8" t="s">
        <v>43</v>
      </c>
      <c r="V617" s="8" t="s">
        <v>43</v>
      </c>
      <c r="W617" s="8" t="s">
        <v>43</v>
      </c>
      <c r="X617" s="8" t="s">
        <v>22</v>
      </c>
      <c r="Y617" s="8" t="s">
        <v>43</v>
      </c>
      <c r="Z617" s="8" t="s">
        <v>43</v>
      </c>
      <c r="AA617" s="8" t="s">
        <v>43</v>
      </c>
      <c r="AB617" s="8" t="s">
        <v>43</v>
      </c>
      <c r="AC617" s="8" t="s">
        <v>43</v>
      </c>
      <c r="AD617" s="8" t="s">
        <v>43</v>
      </c>
      <c r="AE617" s="8" t="s">
        <v>43</v>
      </c>
      <c r="AF617" s="8" t="s">
        <v>43</v>
      </c>
      <c r="AG617" s="8" t="s">
        <v>43</v>
      </c>
      <c r="AH617" s="8" t="s">
        <v>43</v>
      </c>
      <c r="AI617" s="8" t="s">
        <v>43</v>
      </c>
      <c r="AJ617" s="8" t="s">
        <v>43</v>
      </c>
      <c r="AK617" s="8"/>
      <c r="AL617" s="8">
        <v>81</v>
      </c>
      <c r="AM617" s="8">
        <v>321</v>
      </c>
      <c r="AN617" s="8">
        <v>47</v>
      </c>
      <c r="AO617" s="10">
        <f t="shared" si="18"/>
        <v>1.3888888888888888</v>
      </c>
      <c r="AR617" s="8" t="str">
        <f t="shared" si="19"/>
        <v>1302ATLSDF1450</v>
      </c>
      <c r="AS617" s="8">
        <f>VLOOKUP(AR617,[1]DATA!AR:AS,2,0)</f>
        <v>4</v>
      </c>
    </row>
    <row r="618" spans="1:45" ht="15" customHeight="1" x14ac:dyDescent="0.2">
      <c r="A618" s="7">
        <v>2088</v>
      </c>
      <c r="B618" s="8" t="s">
        <v>34</v>
      </c>
      <c r="C618" s="8" t="s">
        <v>88</v>
      </c>
      <c r="D618" s="8" t="s">
        <v>42</v>
      </c>
      <c r="E618" s="9">
        <v>0.61944444444444446</v>
      </c>
      <c r="F618" s="9">
        <v>0.68055555555555547</v>
      </c>
      <c r="G618" s="8" t="s">
        <v>43</v>
      </c>
      <c r="H618" s="8" t="s">
        <v>43</v>
      </c>
      <c r="I618" s="8" t="s">
        <v>43</v>
      </c>
      <c r="J618" s="8" t="s">
        <v>22</v>
      </c>
      <c r="K618" s="8" t="s">
        <v>43</v>
      </c>
      <c r="L618" s="8" t="s">
        <v>43</v>
      </c>
      <c r="M618" s="8" t="s">
        <v>43</v>
      </c>
      <c r="N618" s="8" t="s">
        <v>43</v>
      </c>
      <c r="O618" s="8" t="s">
        <v>43</v>
      </c>
      <c r="P618" s="8" t="s">
        <v>43</v>
      </c>
      <c r="Q618" s="8" t="s">
        <v>43</v>
      </c>
      <c r="R618" s="8" t="s">
        <v>43</v>
      </c>
      <c r="S618" s="8" t="s">
        <v>43</v>
      </c>
      <c r="T618" s="8" t="s">
        <v>43</v>
      </c>
      <c r="U618" s="8" t="s">
        <v>43</v>
      </c>
      <c r="V618" s="8" t="s">
        <v>43</v>
      </c>
      <c r="W618" s="8" t="s">
        <v>43</v>
      </c>
      <c r="X618" s="8" t="s">
        <v>43</v>
      </c>
      <c r="Y618" s="8" t="s">
        <v>43</v>
      </c>
      <c r="Z618" s="8" t="s">
        <v>43</v>
      </c>
      <c r="AA618" s="8" t="s">
        <v>43</v>
      </c>
      <c r="AB618" s="8" t="s">
        <v>43</v>
      </c>
      <c r="AC618" s="8" t="s">
        <v>43</v>
      </c>
      <c r="AD618" s="8" t="s">
        <v>43</v>
      </c>
      <c r="AE618" s="8" t="s">
        <v>43</v>
      </c>
      <c r="AF618" s="8" t="s">
        <v>43</v>
      </c>
      <c r="AG618" s="8" t="s">
        <v>43</v>
      </c>
      <c r="AH618" s="8" t="s">
        <v>43</v>
      </c>
      <c r="AI618" s="8" t="s">
        <v>43</v>
      </c>
      <c r="AJ618" s="8" t="s">
        <v>43</v>
      </c>
      <c r="AK618" s="8"/>
      <c r="AL618" s="8">
        <v>88</v>
      </c>
      <c r="AM618" s="8">
        <v>453</v>
      </c>
      <c r="AN618" s="8">
        <v>47</v>
      </c>
      <c r="AO618" s="10">
        <f t="shared" si="18"/>
        <v>1.3902777777777779</v>
      </c>
      <c r="AR618" s="8" t="str">
        <f t="shared" si="19"/>
        <v>2088ATLLIT1452</v>
      </c>
      <c r="AS618" s="8">
        <f>VLOOKUP(AR618,[1]DATA!AR:AS,2,0)</f>
        <v>5</v>
      </c>
    </row>
    <row r="619" spans="1:45" ht="15" customHeight="1" x14ac:dyDescent="0.2">
      <c r="A619" s="7">
        <v>2104</v>
      </c>
      <c r="B619" s="8" t="s">
        <v>93</v>
      </c>
      <c r="C619" s="8" t="s">
        <v>34</v>
      </c>
      <c r="D619" s="8">
        <v>717</v>
      </c>
      <c r="E619" s="9">
        <v>0.64236111111111105</v>
      </c>
      <c r="F619" s="9">
        <v>0.69791666666666663</v>
      </c>
      <c r="G619" s="8" t="s">
        <v>22</v>
      </c>
      <c r="H619" s="8" t="s">
        <v>22</v>
      </c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>
        <v>80</v>
      </c>
      <c r="AM619" s="8">
        <v>317</v>
      </c>
      <c r="AN619" s="8">
        <v>47</v>
      </c>
      <c r="AO619" s="10">
        <f t="shared" si="18"/>
        <v>1.4131944444444444</v>
      </c>
      <c r="AR619" s="8" t="str">
        <f t="shared" si="19"/>
        <v>2104MYRATL1525</v>
      </c>
      <c r="AS619" s="8">
        <f>VLOOKUP(AR619,[1]DATA!AR:AS,2,0)</f>
        <v>4</v>
      </c>
    </row>
    <row r="620" spans="1:45" ht="15" customHeight="1" x14ac:dyDescent="0.2">
      <c r="A620" s="7">
        <v>2952</v>
      </c>
      <c r="B620" s="8" t="s">
        <v>93</v>
      </c>
      <c r="C620" s="8" t="s">
        <v>34</v>
      </c>
      <c r="D620" s="8">
        <v>717</v>
      </c>
      <c r="E620" s="9">
        <v>0.64236111111111105</v>
      </c>
      <c r="F620" s="9">
        <v>0.69791666666666663</v>
      </c>
      <c r="G620" s="8"/>
      <c r="H620" s="8"/>
      <c r="I620" s="8" t="s">
        <v>22</v>
      </c>
      <c r="J620" s="8" t="s">
        <v>22</v>
      </c>
      <c r="K620" s="8" t="s">
        <v>22</v>
      </c>
      <c r="L620" s="8" t="s">
        <v>22</v>
      </c>
      <c r="M620" s="8" t="s">
        <v>22</v>
      </c>
      <c r="N620" s="8" t="s">
        <v>22</v>
      </c>
      <c r="O620" s="8" t="s">
        <v>22</v>
      </c>
      <c r="P620" s="8" t="s">
        <v>22</v>
      </c>
      <c r="Q620" s="8" t="s">
        <v>22</v>
      </c>
      <c r="R620" s="8" t="s">
        <v>22</v>
      </c>
      <c r="S620" s="8" t="s">
        <v>22</v>
      </c>
      <c r="T620" s="8" t="s">
        <v>22</v>
      </c>
      <c r="U620" s="8" t="s">
        <v>22</v>
      </c>
      <c r="V620" s="8" t="s">
        <v>22</v>
      </c>
      <c r="W620" s="8" t="s">
        <v>22</v>
      </c>
      <c r="X620" s="8" t="s">
        <v>22</v>
      </c>
      <c r="Y620" s="8" t="s">
        <v>22</v>
      </c>
      <c r="Z620" s="8" t="s">
        <v>22</v>
      </c>
      <c r="AA620" s="8" t="s">
        <v>22</v>
      </c>
      <c r="AB620" s="8" t="s">
        <v>22</v>
      </c>
      <c r="AC620" s="8" t="s">
        <v>22</v>
      </c>
      <c r="AD620" s="8" t="s">
        <v>22</v>
      </c>
      <c r="AE620" s="8" t="s">
        <v>22</v>
      </c>
      <c r="AF620" s="8" t="s">
        <v>22</v>
      </c>
      <c r="AG620" s="8" t="s">
        <v>22</v>
      </c>
      <c r="AH620" s="8" t="s">
        <v>22</v>
      </c>
      <c r="AI620" s="8" t="s">
        <v>22</v>
      </c>
      <c r="AJ620" s="8" t="s">
        <v>22</v>
      </c>
      <c r="AK620" s="8"/>
      <c r="AL620" s="8">
        <v>80</v>
      </c>
      <c r="AM620" s="8">
        <v>317</v>
      </c>
      <c r="AN620" s="8">
        <v>47</v>
      </c>
      <c r="AO620" s="10">
        <f t="shared" si="18"/>
        <v>1.4131944444444444</v>
      </c>
      <c r="AR620" s="8" t="str">
        <f t="shared" si="19"/>
        <v>2952MYRATL1525</v>
      </c>
      <c r="AS620" s="8">
        <f>VLOOKUP(AR620,[1]DATA!AR:AS,2,0)</f>
        <v>4</v>
      </c>
    </row>
    <row r="621" spans="1:45" ht="15" customHeight="1" x14ac:dyDescent="0.2">
      <c r="A621" s="7">
        <v>2955</v>
      </c>
      <c r="B621" s="8" t="s">
        <v>90</v>
      </c>
      <c r="C621" s="8" t="s">
        <v>34</v>
      </c>
      <c r="D621" s="8">
        <v>717</v>
      </c>
      <c r="E621" s="9">
        <v>0.66249999999999998</v>
      </c>
      <c r="F621" s="9">
        <v>0.70416666666666661</v>
      </c>
      <c r="G621" s="8" t="s">
        <v>17</v>
      </c>
      <c r="H621" s="8" t="s">
        <v>22</v>
      </c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>
        <v>60</v>
      </c>
      <c r="AM621" s="8">
        <v>151</v>
      </c>
      <c r="AN621" s="8">
        <v>47</v>
      </c>
      <c r="AO621" s="10">
        <f t="shared" si="18"/>
        <v>1.4333333333333333</v>
      </c>
      <c r="AR621" s="8" t="str">
        <f t="shared" si="19"/>
        <v>2955HSVATL1554</v>
      </c>
      <c r="AS621" s="8">
        <f>VLOOKUP(AR621,[1]DATA!AR:AS,2,0)</f>
        <v>4</v>
      </c>
    </row>
    <row r="622" spans="1:45" ht="15" customHeight="1" x14ac:dyDescent="0.2">
      <c r="A622" s="7">
        <v>1344</v>
      </c>
      <c r="B622" s="8" t="s">
        <v>90</v>
      </c>
      <c r="C622" s="8" t="s">
        <v>34</v>
      </c>
      <c r="D622" s="8">
        <v>717</v>
      </c>
      <c r="E622" s="9">
        <v>0.66666666666666663</v>
      </c>
      <c r="F622" s="9">
        <v>0.70972222222222225</v>
      </c>
      <c r="G622" s="8"/>
      <c r="H622" s="8"/>
      <c r="I622" s="8" t="s">
        <v>22</v>
      </c>
      <c r="J622" s="8" t="s">
        <v>22</v>
      </c>
      <c r="K622" s="8" t="s">
        <v>22</v>
      </c>
      <c r="L622" s="8" t="s">
        <v>22</v>
      </c>
      <c r="M622" s="8" t="s">
        <v>22</v>
      </c>
      <c r="N622" s="8" t="s">
        <v>22</v>
      </c>
      <c r="O622" s="8" t="s">
        <v>22</v>
      </c>
      <c r="P622" s="8" t="s">
        <v>22</v>
      </c>
      <c r="Q622" s="8" t="s">
        <v>22</v>
      </c>
      <c r="R622" s="8" t="s">
        <v>22</v>
      </c>
      <c r="S622" s="8" t="s">
        <v>22</v>
      </c>
      <c r="T622" s="8" t="s">
        <v>22</v>
      </c>
      <c r="U622" s="8" t="s">
        <v>22</v>
      </c>
      <c r="V622" s="8" t="s">
        <v>22</v>
      </c>
      <c r="W622" s="8" t="s">
        <v>22</v>
      </c>
      <c r="X622" s="8" t="s">
        <v>22</v>
      </c>
      <c r="Y622" s="8" t="s">
        <v>22</v>
      </c>
      <c r="Z622" s="8" t="s">
        <v>22</v>
      </c>
      <c r="AA622" s="8" t="s">
        <v>22</v>
      </c>
      <c r="AB622" s="8" t="s">
        <v>22</v>
      </c>
      <c r="AC622" s="8" t="s">
        <v>22</v>
      </c>
      <c r="AD622" s="8" t="s">
        <v>22</v>
      </c>
      <c r="AE622" s="8" t="s">
        <v>22</v>
      </c>
      <c r="AF622" s="8" t="s">
        <v>22</v>
      </c>
      <c r="AG622" s="8" t="s">
        <v>22</v>
      </c>
      <c r="AH622" s="8" t="s">
        <v>22</v>
      </c>
      <c r="AI622" s="8" t="s">
        <v>22</v>
      </c>
      <c r="AJ622" s="8" t="s">
        <v>22</v>
      </c>
      <c r="AK622" s="8"/>
      <c r="AL622" s="8">
        <v>62</v>
      </c>
      <c r="AM622" s="8">
        <v>151</v>
      </c>
      <c r="AN622" s="8">
        <v>47</v>
      </c>
      <c r="AO622" s="10">
        <f t="shared" si="18"/>
        <v>1.4375</v>
      </c>
      <c r="AR622" s="8" t="str">
        <f t="shared" si="19"/>
        <v>1344HSVATL1600</v>
      </c>
      <c r="AS622" s="8">
        <f>VLOOKUP(AR622,[1]DATA!AR:AS,2,0)</f>
        <v>4</v>
      </c>
    </row>
    <row r="623" spans="1:45" ht="15" customHeight="1" x14ac:dyDescent="0.2">
      <c r="A623" s="7">
        <v>694</v>
      </c>
      <c r="B623" s="8" t="s">
        <v>34</v>
      </c>
      <c r="C623" s="8" t="s">
        <v>90</v>
      </c>
      <c r="D623" s="8">
        <v>717</v>
      </c>
      <c r="E623" s="9">
        <v>0.67291666666666661</v>
      </c>
      <c r="F623" s="9">
        <v>0.71180555555555547</v>
      </c>
      <c r="G623" s="8"/>
      <c r="H623" s="8" t="s">
        <v>22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>
        <v>56</v>
      </c>
      <c r="AM623" s="8">
        <v>151</v>
      </c>
      <c r="AN623" s="8">
        <v>47</v>
      </c>
      <c r="AO623" s="10">
        <f t="shared" si="18"/>
        <v>1.4437500000000001</v>
      </c>
      <c r="AR623" s="8" t="str">
        <f t="shared" si="19"/>
        <v>0694ATLHSV1609</v>
      </c>
      <c r="AS623" s="8">
        <f>VLOOKUP(AR623,[1]DATA!AR:AS,2,0)</f>
        <v>4</v>
      </c>
    </row>
    <row r="624" spans="1:45" ht="15" customHeight="1" x14ac:dyDescent="0.2">
      <c r="A624" s="7">
        <v>1753</v>
      </c>
      <c r="B624" s="8" t="s">
        <v>34</v>
      </c>
      <c r="C624" s="8" t="s">
        <v>90</v>
      </c>
      <c r="D624" s="8">
        <v>717</v>
      </c>
      <c r="E624" s="9">
        <v>0.67291666666666661</v>
      </c>
      <c r="F624" s="9">
        <v>0.71180555555555547</v>
      </c>
      <c r="G624" s="8"/>
      <c r="H624" s="8"/>
      <c r="I624" s="8"/>
      <c r="J624" s="8" t="s">
        <v>22</v>
      </c>
      <c r="K624" s="8" t="s">
        <v>22</v>
      </c>
      <c r="L624" s="8"/>
      <c r="M624" s="8"/>
      <c r="N624" s="8" t="s">
        <v>22</v>
      </c>
      <c r="O624" s="8" t="s">
        <v>22</v>
      </c>
      <c r="P624" s="8" t="s">
        <v>22</v>
      </c>
      <c r="Q624" s="8" t="s">
        <v>22</v>
      </c>
      <c r="R624" s="8" t="s">
        <v>22</v>
      </c>
      <c r="S624" s="8" t="s">
        <v>22</v>
      </c>
      <c r="T624" s="8"/>
      <c r="U624" s="8" t="s">
        <v>22</v>
      </c>
      <c r="V624" s="8" t="s">
        <v>22</v>
      </c>
      <c r="W624" s="8" t="s">
        <v>22</v>
      </c>
      <c r="X624" s="8" t="s">
        <v>22</v>
      </c>
      <c r="Y624" s="8" t="s">
        <v>22</v>
      </c>
      <c r="Z624" s="8" t="s">
        <v>22</v>
      </c>
      <c r="AA624" s="8"/>
      <c r="AB624" s="8" t="s">
        <v>22</v>
      </c>
      <c r="AC624" s="8" t="s">
        <v>22</v>
      </c>
      <c r="AD624" s="8" t="s">
        <v>22</v>
      </c>
      <c r="AE624" s="8" t="s">
        <v>22</v>
      </c>
      <c r="AF624" s="8" t="s">
        <v>22</v>
      </c>
      <c r="AG624" s="8" t="s">
        <v>22</v>
      </c>
      <c r="AH624" s="8"/>
      <c r="AI624" s="8" t="s">
        <v>22</v>
      </c>
      <c r="AJ624" s="8" t="s">
        <v>22</v>
      </c>
      <c r="AK624" s="8"/>
      <c r="AL624" s="8">
        <v>56</v>
      </c>
      <c r="AM624" s="8">
        <v>151</v>
      </c>
      <c r="AN624" s="8">
        <v>47</v>
      </c>
      <c r="AO624" s="10">
        <f t="shared" si="18"/>
        <v>1.4437500000000001</v>
      </c>
      <c r="AR624" s="8" t="str">
        <f t="shared" si="19"/>
        <v>1753ATLHSV1609</v>
      </c>
      <c r="AS624" s="8">
        <f>VLOOKUP(AR624,[1]DATA!AR:AS,2,0)</f>
        <v>4</v>
      </c>
    </row>
    <row r="625" spans="1:45" ht="15" customHeight="1" x14ac:dyDescent="0.2">
      <c r="A625" s="7">
        <v>2496</v>
      </c>
      <c r="B625" s="8" t="s">
        <v>34</v>
      </c>
      <c r="C625" s="8" t="s">
        <v>91</v>
      </c>
      <c r="D625" s="8" t="s">
        <v>42</v>
      </c>
      <c r="E625" s="9">
        <v>0.67499999999999993</v>
      </c>
      <c r="F625" s="9">
        <v>0.72916666666666663</v>
      </c>
      <c r="G625" s="8" t="s">
        <v>43</v>
      </c>
      <c r="H625" s="8" t="s">
        <v>43</v>
      </c>
      <c r="I625" s="8" t="s">
        <v>43</v>
      </c>
      <c r="J625" s="8" t="s">
        <v>43</v>
      </c>
      <c r="K625" s="8" t="s">
        <v>43</v>
      </c>
      <c r="L625" s="8" t="s">
        <v>43</v>
      </c>
      <c r="M625" s="8" t="s">
        <v>43</v>
      </c>
      <c r="N625" s="8" t="s">
        <v>43</v>
      </c>
      <c r="O625" s="8" t="s">
        <v>43</v>
      </c>
      <c r="P625" s="8" t="s">
        <v>43</v>
      </c>
      <c r="Q625" s="8" t="s">
        <v>43</v>
      </c>
      <c r="R625" s="8" t="s">
        <v>43</v>
      </c>
      <c r="S625" s="8" t="s">
        <v>43</v>
      </c>
      <c r="T625" s="8" t="s">
        <v>43</v>
      </c>
      <c r="U625" s="8" t="s">
        <v>43</v>
      </c>
      <c r="V625" s="8" t="s">
        <v>43</v>
      </c>
      <c r="W625" s="8" t="s">
        <v>43</v>
      </c>
      <c r="X625" s="8" t="s">
        <v>43</v>
      </c>
      <c r="Y625" s="8" t="s">
        <v>43</v>
      </c>
      <c r="Z625" s="8" t="s">
        <v>43</v>
      </c>
      <c r="AA625" s="8" t="s">
        <v>43</v>
      </c>
      <c r="AB625" s="8" t="s">
        <v>43</v>
      </c>
      <c r="AC625" s="8" t="s">
        <v>43</v>
      </c>
      <c r="AD625" s="8" t="s">
        <v>43</v>
      </c>
      <c r="AE625" s="8" t="s">
        <v>43</v>
      </c>
      <c r="AF625" s="8" t="s">
        <v>43</v>
      </c>
      <c r="AG625" s="8" t="s">
        <v>43</v>
      </c>
      <c r="AH625" s="8" t="s">
        <v>43</v>
      </c>
      <c r="AI625" s="8" t="s">
        <v>43</v>
      </c>
      <c r="AJ625" s="8" t="s">
        <v>43</v>
      </c>
      <c r="AK625" s="8"/>
      <c r="AL625" s="8">
        <v>78</v>
      </c>
      <c r="AM625" s="8">
        <v>321</v>
      </c>
      <c r="AN625" s="8">
        <v>47</v>
      </c>
      <c r="AO625" s="10">
        <f t="shared" si="18"/>
        <v>1.4458333333333333</v>
      </c>
      <c r="AR625" s="8" t="str">
        <f t="shared" si="19"/>
        <v>2496ATLSDF1612</v>
      </c>
      <c r="AS625" s="8">
        <f>VLOOKUP(AR625,[1]DATA!AR:AS,2,0)</f>
        <v>4</v>
      </c>
    </row>
    <row r="626" spans="1:45" ht="15" customHeight="1" x14ac:dyDescent="0.2">
      <c r="A626" s="7">
        <v>629</v>
      </c>
      <c r="B626" s="7" t="s">
        <v>46</v>
      </c>
      <c r="C626" s="7" t="s">
        <v>34</v>
      </c>
      <c r="D626" s="8" t="s">
        <v>42</v>
      </c>
      <c r="E626" s="9">
        <v>0.67708333333333337</v>
      </c>
      <c r="F626" s="9">
        <v>0.7631944444444444</v>
      </c>
      <c r="G626" s="8"/>
      <c r="H626" s="8"/>
      <c r="I626" s="8" t="s">
        <v>43</v>
      </c>
      <c r="J626" s="8" t="s">
        <v>43</v>
      </c>
      <c r="K626" s="8" t="s">
        <v>43</v>
      </c>
      <c r="L626" s="8" t="s">
        <v>43</v>
      </c>
      <c r="M626" s="8" t="s">
        <v>17</v>
      </c>
      <c r="N626" s="8" t="s">
        <v>43</v>
      </c>
      <c r="O626" s="8" t="s">
        <v>43</v>
      </c>
      <c r="P626" s="8" t="s">
        <v>43</v>
      </c>
      <c r="Q626" s="8" t="s">
        <v>43</v>
      </c>
      <c r="R626" s="8" t="s">
        <v>43</v>
      </c>
      <c r="S626" s="8" t="s">
        <v>43</v>
      </c>
      <c r="T626" s="8" t="s">
        <v>17</v>
      </c>
      <c r="U626" s="8" t="s">
        <v>43</v>
      </c>
      <c r="V626" s="8" t="s">
        <v>43</v>
      </c>
      <c r="W626" s="8" t="s">
        <v>43</v>
      </c>
      <c r="X626" s="8" t="s">
        <v>43</v>
      </c>
      <c r="Y626" s="8" t="s">
        <v>43</v>
      </c>
      <c r="Z626" s="8" t="s">
        <v>43</v>
      </c>
      <c r="AA626" s="8" t="s">
        <v>17</v>
      </c>
      <c r="AB626" s="8" t="s">
        <v>43</v>
      </c>
      <c r="AC626" s="8" t="s">
        <v>43</v>
      </c>
      <c r="AD626" s="8" t="s">
        <v>43</v>
      </c>
      <c r="AE626" s="8" t="s">
        <v>43</v>
      </c>
      <c r="AF626" s="8" t="s">
        <v>43</v>
      </c>
      <c r="AG626" s="8" t="s">
        <v>43</v>
      </c>
      <c r="AH626" s="8" t="s">
        <v>17</v>
      </c>
      <c r="AI626" s="8" t="s">
        <v>43</v>
      </c>
      <c r="AJ626" s="8" t="s">
        <v>43</v>
      </c>
      <c r="AK626" s="8"/>
      <c r="AL626" s="8">
        <v>124</v>
      </c>
      <c r="AM626" s="8">
        <v>594</v>
      </c>
      <c r="AN626" s="14">
        <v>47</v>
      </c>
      <c r="AO626" s="10">
        <f t="shared" si="18"/>
        <v>1.4479166666666667</v>
      </c>
      <c r="AQ626" s="8" t="s">
        <v>81</v>
      </c>
      <c r="AR626" s="8" t="str">
        <f t="shared" si="19"/>
        <v>0629DTWATL1615</v>
      </c>
      <c r="AS626" s="8">
        <f>VLOOKUP(AR626,[1]DATA!AR:AS,2,0)</f>
        <v>6.5</v>
      </c>
    </row>
    <row r="627" spans="1:45" ht="15" customHeight="1" x14ac:dyDescent="0.2">
      <c r="A627" s="7">
        <v>2365</v>
      </c>
      <c r="B627" s="8" t="s">
        <v>34</v>
      </c>
      <c r="C627" s="8" t="s">
        <v>93</v>
      </c>
      <c r="D627" s="8">
        <v>717</v>
      </c>
      <c r="E627" s="9">
        <v>0.7006944444444444</v>
      </c>
      <c r="F627" s="9">
        <v>0.75</v>
      </c>
      <c r="G627" s="8"/>
      <c r="H627" s="8"/>
      <c r="I627" s="8" t="s">
        <v>22</v>
      </c>
      <c r="J627" s="8" t="s">
        <v>22</v>
      </c>
      <c r="K627" s="8" t="s">
        <v>22</v>
      </c>
      <c r="L627" s="8" t="s">
        <v>22</v>
      </c>
      <c r="M627" s="8" t="s">
        <v>22</v>
      </c>
      <c r="N627" s="8" t="s">
        <v>22</v>
      </c>
      <c r="O627" s="8" t="s">
        <v>22</v>
      </c>
      <c r="P627" s="8" t="s">
        <v>22</v>
      </c>
      <c r="Q627" s="8" t="s">
        <v>22</v>
      </c>
      <c r="R627" s="8" t="s">
        <v>22</v>
      </c>
      <c r="S627" s="8" t="s">
        <v>22</v>
      </c>
      <c r="T627" s="8" t="s">
        <v>22</v>
      </c>
      <c r="U627" s="8" t="s">
        <v>22</v>
      </c>
      <c r="V627" s="8" t="s">
        <v>22</v>
      </c>
      <c r="W627" s="8" t="s">
        <v>22</v>
      </c>
      <c r="X627" s="8" t="s">
        <v>22</v>
      </c>
      <c r="Y627" s="8" t="s">
        <v>22</v>
      </c>
      <c r="Z627" s="8" t="s">
        <v>22</v>
      </c>
      <c r="AA627" s="8" t="s">
        <v>22</v>
      </c>
      <c r="AB627" s="8" t="s">
        <v>22</v>
      </c>
      <c r="AC627" s="8" t="s">
        <v>22</v>
      </c>
      <c r="AD627" s="8" t="s">
        <v>22</v>
      </c>
      <c r="AE627" s="8" t="s">
        <v>22</v>
      </c>
      <c r="AF627" s="8" t="s">
        <v>22</v>
      </c>
      <c r="AG627" s="8" t="s">
        <v>22</v>
      </c>
      <c r="AH627" s="8" t="s">
        <v>22</v>
      </c>
      <c r="AI627" s="8" t="s">
        <v>22</v>
      </c>
      <c r="AJ627" s="8" t="s">
        <v>22</v>
      </c>
      <c r="AK627" s="8"/>
      <c r="AL627" s="8">
        <v>71</v>
      </c>
      <c r="AM627" s="8">
        <v>317</v>
      </c>
      <c r="AN627" s="8">
        <v>47</v>
      </c>
      <c r="AO627" s="10">
        <f t="shared" si="18"/>
        <v>1.4715277777777778</v>
      </c>
      <c r="AR627" s="8" t="str">
        <f t="shared" si="19"/>
        <v>2365ATLMYR1649</v>
      </c>
      <c r="AS627" s="8">
        <f>VLOOKUP(AR627,[1]DATA!AR:AS,2,0)</f>
        <v>4</v>
      </c>
    </row>
    <row r="628" spans="1:45" ht="15" customHeight="1" x14ac:dyDescent="0.2">
      <c r="A628" s="7">
        <v>1455</v>
      </c>
      <c r="B628" s="8" t="s">
        <v>34</v>
      </c>
      <c r="C628" s="8" t="s">
        <v>93</v>
      </c>
      <c r="D628" s="8">
        <v>717</v>
      </c>
      <c r="E628" s="9">
        <v>0.70138888888888884</v>
      </c>
      <c r="F628" s="9">
        <v>0.75347222222222221</v>
      </c>
      <c r="G628" s="8" t="s">
        <v>22</v>
      </c>
      <c r="H628" s="8" t="s">
        <v>22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>
        <v>75</v>
      </c>
      <c r="AM628" s="8">
        <v>317</v>
      </c>
      <c r="AN628" s="8">
        <v>47</v>
      </c>
      <c r="AO628" s="10">
        <f t="shared" si="18"/>
        <v>1.4722222222222223</v>
      </c>
      <c r="AR628" s="8" t="str">
        <f t="shared" si="19"/>
        <v>1455ATLMYR1650</v>
      </c>
      <c r="AS628" s="8">
        <f>VLOOKUP(AR628,[1]DATA!AR:AS,2,0)</f>
        <v>4</v>
      </c>
    </row>
    <row r="629" spans="1:45" ht="15" customHeight="1" x14ac:dyDescent="0.2">
      <c r="A629" s="7">
        <v>1302</v>
      </c>
      <c r="B629" s="8" t="s">
        <v>91</v>
      </c>
      <c r="C629" s="8" t="s">
        <v>34</v>
      </c>
      <c r="D629" s="8" t="s">
        <v>42</v>
      </c>
      <c r="E629" s="9">
        <v>0.70208333333333339</v>
      </c>
      <c r="F629" s="9">
        <v>0.75763888888888886</v>
      </c>
      <c r="G629" s="8" t="s">
        <v>43</v>
      </c>
      <c r="H629" s="8" t="s">
        <v>43</v>
      </c>
      <c r="I629" s="8" t="s">
        <v>43</v>
      </c>
      <c r="J629" s="8" t="s">
        <v>43</v>
      </c>
      <c r="K629" s="8" t="s">
        <v>43</v>
      </c>
      <c r="L629" s="8" t="s">
        <v>43</v>
      </c>
      <c r="M629" s="8" t="s">
        <v>22</v>
      </c>
      <c r="N629" s="8" t="s">
        <v>43</v>
      </c>
      <c r="O629" s="8" t="s">
        <v>43</v>
      </c>
      <c r="P629" s="8" t="s">
        <v>43</v>
      </c>
      <c r="Q629" s="8" t="s">
        <v>43</v>
      </c>
      <c r="R629" s="8" t="s">
        <v>43</v>
      </c>
      <c r="S629" s="8" t="s">
        <v>22</v>
      </c>
      <c r="T629" s="8" t="s">
        <v>43</v>
      </c>
      <c r="U629" s="8" t="s">
        <v>43</v>
      </c>
      <c r="V629" s="8" t="s">
        <v>43</v>
      </c>
      <c r="W629" s="8" t="s">
        <v>43</v>
      </c>
      <c r="X629" s="8" t="s">
        <v>22</v>
      </c>
      <c r="Y629" s="8" t="s">
        <v>43</v>
      </c>
      <c r="Z629" s="8" t="s">
        <v>43</v>
      </c>
      <c r="AA629" s="8" t="s">
        <v>43</v>
      </c>
      <c r="AB629" s="8" t="s">
        <v>43</v>
      </c>
      <c r="AC629" s="8" t="s">
        <v>43</v>
      </c>
      <c r="AD629" s="8" t="s">
        <v>43</v>
      </c>
      <c r="AE629" s="8" t="s">
        <v>43</v>
      </c>
      <c r="AF629" s="8" t="s">
        <v>43</v>
      </c>
      <c r="AG629" s="8" t="s">
        <v>43</v>
      </c>
      <c r="AH629" s="8" t="s">
        <v>43</v>
      </c>
      <c r="AI629" s="8" t="s">
        <v>43</v>
      </c>
      <c r="AJ629" s="8" t="s">
        <v>43</v>
      </c>
      <c r="AK629" s="8"/>
      <c r="AL629" s="8">
        <v>80</v>
      </c>
      <c r="AM629" s="8">
        <v>321</v>
      </c>
      <c r="AN629" s="8">
        <v>47</v>
      </c>
      <c r="AO629" s="10">
        <f t="shared" si="18"/>
        <v>1.4729166666666669</v>
      </c>
      <c r="AP629"/>
      <c r="AR629" s="8" t="str">
        <f t="shared" si="19"/>
        <v>1302SDFATL1651</v>
      </c>
      <c r="AS629" s="8">
        <f>VLOOKUP(AR629,[1]DATA!AR:AS,2,0)</f>
        <v>4</v>
      </c>
    </row>
    <row r="630" spans="1:45" ht="15" customHeight="1" x14ac:dyDescent="0.2">
      <c r="A630" s="7">
        <v>1063</v>
      </c>
      <c r="B630" s="8" t="s">
        <v>34</v>
      </c>
      <c r="C630" s="8" t="s">
        <v>46</v>
      </c>
      <c r="D630" s="8" t="s">
        <v>42</v>
      </c>
      <c r="E630" s="9">
        <v>0.70347222222222217</v>
      </c>
      <c r="F630" s="9">
        <v>0.78472222222222221</v>
      </c>
      <c r="G630" s="8" t="s">
        <v>17</v>
      </c>
      <c r="H630" s="8">
        <v>9</v>
      </c>
      <c r="I630" s="8" t="s">
        <v>43</v>
      </c>
      <c r="J630" s="8" t="s">
        <v>43</v>
      </c>
      <c r="K630" s="8" t="s">
        <v>43</v>
      </c>
      <c r="L630" s="8" t="s">
        <v>43</v>
      </c>
      <c r="M630" s="8">
        <v>9</v>
      </c>
      <c r="N630" s="8" t="s">
        <v>43</v>
      </c>
      <c r="O630" s="8" t="s">
        <v>43</v>
      </c>
      <c r="P630" s="8" t="s">
        <v>43</v>
      </c>
      <c r="Q630" s="8" t="s">
        <v>43</v>
      </c>
      <c r="R630" s="8" t="s">
        <v>43</v>
      </c>
      <c r="S630" s="8" t="s">
        <v>43</v>
      </c>
      <c r="T630" s="8">
        <v>9</v>
      </c>
      <c r="U630" s="8" t="s">
        <v>43</v>
      </c>
      <c r="V630" s="8" t="s">
        <v>43</v>
      </c>
      <c r="W630" s="8" t="s">
        <v>43</v>
      </c>
      <c r="X630" s="8" t="s">
        <v>43</v>
      </c>
      <c r="Y630" s="8" t="s">
        <v>43</v>
      </c>
      <c r="Z630" s="8" t="s">
        <v>43</v>
      </c>
      <c r="AA630" s="8">
        <v>9</v>
      </c>
      <c r="AB630" s="8" t="s">
        <v>43</v>
      </c>
      <c r="AC630" s="8" t="s">
        <v>43</v>
      </c>
      <c r="AD630" s="8" t="s">
        <v>43</v>
      </c>
      <c r="AE630" s="8" t="s">
        <v>43</v>
      </c>
      <c r="AF630" s="8" t="s">
        <v>43</v>
      </c>
      <c r="AG630" s="8" t="s">
        <v>43</v>
      </c>
      <c r="AH630" s="8">
        <v>9</v>
      </c>
      <c r="AI630" s="8" t="s">
        <v>43</v>
      </c>
      <c r="AJ630" s="8" t="s">
        <v>43</v>
      </c>
      <c r="AK630" s="8"/>
      <c r="AL630" s="8">
        <v>117</v>
      </c>
      <c r="AM630" s="8">
        <v>594</v>
      </c>
      <c r="AN630" s="8">
        <v>47</v>
      </c>
      <c r="AO630" s="10">
        <f t="shared" si="18"/>
        <v>1.4743055555555555</v>
      </c>
      <c r="AP630"/>
      <c r="AR630" s="8" t="str">
        <f t="shared" si="19"/>
        <v>1063ATLDTW1653</v>
      </c>
      <c r="AS630" s="8">
        <f>VLOOKUP(AR630,[1]DATA!AR:AS,2,0)</f>
        <v>6.5</v>
      </c>
    </row>
    <row r="631" spans="1:45" ht="15" customHeight="1" x14ac:dyDescent="0.2">
      <c r="A631" s="7">
        <v>2088</v>
      </c>
      <c r="B631" s="8" t="s">
        <v>88</v>
      </c>
      <c r="C631" s="8" t="s">
        <v>34</v>
      </c>
      <c r="D631" s="8" t="s">
        <v>42</v>
      </c>
      <c r="E631" s="9">
        <v>0.71527777777777779</v>
      </c>
      <c r="F631" s="9">
        <v>0.77638888888888891</v>
      </c>
      <c r="G631" s="8" t="s">
        <v>43</v>
      </c>
      <c r="H631" s="8" t="s">
        <v>43</v>
      </c>
      <c r="I631" s="8" t="s">
        <v>43</v>
      </c>
      <c r="J631" s="8" t="s">
        <v>22</v>
      </c>
      <c r="K631" s="8" t="s">
        <v>43</v>
      </c>
      <c r="L631" s="8" t="s">
        <v>43</v>
      </c>
      <c r="M631" s="8" t="s">
        <v>43</v>
      </c>
      <c r="N631" s="8" t="s">
        <v>43</v>
      </c>
      <c r="O631" s="8" t="s">
        <v>43</v>
      </c>
      <c r="P631" s="8" t="s">
        <v>43</v>
      </c>
      <c r="Q631" s="8" t="s">
        <v>43</v>
      </c>
      <c r="R631" s="8" t="s">
        <v>43</v>
      </c>
      <c r="S631" s="8" t="s">
        <v>43</v>
      </c>
      <c r="T631" s="8" t="s">
        <v>43</v>
      </c>
      <c r="U631" s="8" t="s">
        <v>43</v>
      </c>
      <c r="V631" s="8" t="s">
        <v>43</v>
      </c>
      <c r="W631" s="8" t="s">
        <v>43</v>
      </c>
      <c r="X631" s="8" t="s">
        <v>43</v>
      </c>
      <c r="Y631" s="8" t="s">
        <v>43</v>
      </c>
      <c r="Z631" s="8" t="s">
        <v>43</v>
      </c>
      <c r="AA631" s="8" t="s">
        <v>43</v>
      </c>
      <c r="AB631" s="8" t="s">
        <v>43</v>
      </c>
      <c r="AC631" s="8" t="s">
        <v>43</v>
      </c>
      <c r="AD631" s="8" t="s">
        <v>43</v>
      </c>
      <c r="AE631" s="8" t="s">
        <v>43</v>
      </c>
      <c r="AF631" s="8" t="s">
        <v>43</v>
      </c>
      <c r="AG631" s="8" t="s">
        <v>43</v>
      </c>
      <c r="AH631" s="8" t="s">
        <v>43</v>
      </c>
      <c r="AI631" s="8" t="s">
        <v>43</v>
      </c>
      <c r="AJ631" s="8" t="s">
        <v>43</v>
      </c>
      <c r="AK631" s="8"/>
      <c r="AL631" s="8">
        <v>88</v>
      </c>
      <c r="AM631" s="8">
        <v>453</v>
      </c>
      <c r="AN631" s="8">
        <v>47</v>
      </c>
      <c r="AO631" s="10">
        <f t="shared" si="18"/>
        <v>1.4861111111111112</v>
      </c>
      <c r="AP631"/>
      <c r="AR631" s="8" t="str">
        <f t="shared" si="19"/>
        <v>2088LITATL1710</v>
      </c>
      <c r="AS631" s="8">
        <f>VLOOKUP(AR631,[1]DATA!AR:AS,2,0)</f>
        <v>5</v>
      </c>
    </row>
    <row r="632" spans="1:45" ht="15" customHeight="1" x14ac:dyDescent="0.2">
      <c r="A632" s="7">
        <v>1753</v>
      </c>
      <c r="B632" s="8" t="s">
        <v>90</v>
      </c>
      <c r="C632" s="8" t="s">
        <v>34</v>
      </c>
      <c r="D632" s="8">
        <v>717</v>
      </c>
      <c r="E632" s="9">
        <v>0.73611111111111116</v>
      </c>
      <c r="F632" s="9">
        <v>0.77986111111111101</v>
      </c>
      <c r="G632" s="8"/>
      <c r="H632" s="8"/>
      <c r="I632" s="8"/>
      <c r="J632" s="8" t="s">
        <v>22</v>
      </c>
      <c r="K632" s="8" t="s">
        <v>22</v>
      </c>
      <c r="L632" s="8"/>
      <c r="M632" s="8"/>
      <c r="N632" s="8" t="s">
        <v>22</v>
      </c>
      <c r="O632" s="8" t="s">
        <v>22</v>
      </c>
      <c r="P632" s="8" t="s">
        <v>22</v>
      </c>
      <c r="Q632" s="8" t="s">
        <v>22</v>
      </c>
      <c r="R632" s="8" t="s">
        <v>22</v>
      </c>
      <c r="S632" s="8" t="s">
        <v>22</v>
      </c>
      <c r="T632" s="8"/>
      <c r="U632" s="8" t="s">
        <v>22</v>
      </c>
      <c r="V632" s="8" t="s">
        <v>22</v>
      </c>
      <c r="W632" s="8" t="s">
        <v>22</v>
      </c>
      <c r="X632" s="8" t="s">
        <v>22</v>
      </c>
      <c r="Y632" s="8" t="s">
        <v>22</v>
      </c>
      <c r="Z632" s="8" t="s">
        <v>22</v>
      </c>
      <c r="AA632" s="8"/>
      <c r="AB632" s="8" t="s">
        <v>22</v>
      </c>
      <c r="AC632" s="8" t="s">
        <v>22</v>
      </c>
      <c r="AD632" s="8" t="s">
        <v>22</v>
      </c>
      <c r="AE632" s="8" t="s">
        <v>22</v>
      </c>
      <c r="AF632" s="8" t="s">
        <v>22</v>
      </c>
      <c r="AG632" s="8" t="s">
        <v>22</v>
      </c>
      <c r="AH632" s="8"/>
      <c r="AI632" s="8" t="s">
        <v>22</v>
      </c>
      <c r="AJ632" s="8" t="s">
        <v>22</v>
      </c>
      <c r="AK632" s="8"/>
      <c r="AL632" s="8">
        <v>63</v>
      </c>
      <c r="AM632" s="8">
        <v>151</v>
      </c>
      <c r="AN632" s="8">
        <v>47</v>
      </c>
      <c r="AO632" s="10">
        <f t="shared" si="18"/>
        <v>1.5069444444444446</v>
      </c>
      <c r="AP632"/>
      <c r="AR632" s="8" t="str">
        <f t="shared" si="19"/>
        <v>1753HSVATL1740</v>
      </c>
      <c r="AS632" s="8">
        <f>VLOOKUP(AR632,[1]DATA!AR:AS,2,0)</f>
        <v>4</v>
      </c>
    </row>
    <row r="633" spans="1:45" ht="15" customHeight="1" x14ac:dyDescent="0.2">
      <c r="A633" s="7">
        <v>694</v>
      </c>
      <c r="B633" s="8" t="s">
        <v>90</v>
      </c>
      <c r="C633" s="8" t="s">
        <v>34</v>
      </c>
      <c r="D633" s="8">
        <v>717</v>
      </c>
      <c r="E633" s="9">
        <v>0.73611111111111116</v>
      </c>
      <c r="F633" s="9">
        <v>0.78263888888888899</v>
      </c>
      <c r="G633" s="8"/>
      <c r="H633" s="8" t="s">
        <v>22</v>
      </c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>
        <v>67</v>
      </c>
      <c r="AM633" s="8">
        <v>151</v>
      </c>
      <c r="AN633" s="8">
        <v>47</v>
      </c>
      <c r="AO633" s="10">
        <f t="shared" si="18"/>
        <v>1.5069444444444446</v>
      </c>
      <c r="AP633"/>
      <c r="AR633" s="8" t="str">
        <f t="shared" si="19"/>
        <v>0694HSVATL1740</v>
      </c>
      <c r="AS633" s="8">
        <f>VLOOKUP(AR633,[1]DATA!AR:AS,2,0)</f>
        <v>4</v>
      </c>
    </row>
    <row r="634" spans="1:45" ht="15" customHeight="1" x14ac:dyDescent="0.2">
      <c r="A634" s="7">
        <v>861</v>
      </c>
      <c r="B634" s="8" t="s">
        <v>34</v>
      </c>
      <c r="C634" s="8" t="s">
        <v>90</v>
      </c>
      <c r="D634" s="8">
        <v>717</v>
      </c>
      <c r="E634" s="9">
        <v>0.73958333333333337</v>
      </c>
      <c r="F634" s="9">
        <v>0.77430555555555547</v>
      </c>
      <c r="G634" s="8"/>
      <c r="H634" s="8"/>
      <c r="I634" s="8" t="s">
        <v>22</v>
      </c>
      <c r="J634" s="8" t="s">
        <v>22</v>
      </c>
      <c r="K634" s="8" t="s">
        <v>22</v>
      </c>
      <c r="L634" s="8" t="s">
        <v>22</v>
      </c>
      <c r="M634" s="8" t="s">
        <v>22</v>
      </c>
      <c r="N634" s="8" t="s">
        <v>22</v>
      </c>
      <c r="O634" s="8" t="s">
        <v>22</v>
      </c>
      <c r="P634" s="8" t="s">
        <v>22</v>
      </c>
      <c r="Q634" s="8" t="s">
        <v>22</v>
      </c>
      <c r="R634" s="8" t="s">
        <v>22</v>
      </c>
      <c r="S634" s="8" t="s">
        <v>22</v>
      </c>
      <c r="T634" s="8" t="s">
        <v>22</v>
      </c>
      <c r="U634" s="8" t="s">
        <v>22</v>
      </c>
      <c r="V634" s="8" t="s">
        <v>22</v>
      </c>
      <c r="W634" s="8" t="s">
        <v>22</v>
      </c>
      <c r="X634" s="8" t="s">
        <v>22</v>
      </c>
      <c r="Y634" s="8" t="s">
        <v>22</v>
      </c>
      <c r="Z634" s="8" t="s">
        <v>22</v>
      </c>
      <c r="AA634" s="8" t="s">
        <v>22</v>
      </c>
      <c r="AB634" s="8" t="s">
        <v>22</v>
      </c>
      <c r="AC634" s="8" t="s">
        <v>22</v>
      </c>
      <c r="AD634" s="8" t="s">
        <v>22</v>
      </c>
      <c r="AE634" s="8" t="s">
        <v>22</v>
      </c>
      <c r="AF634" s="8" t="s">
        <v>22</v>
      </c>
      <c r="AG634" s="8" t="s">
        <v>22</v>
      </c>
      <c r="AH634" s="8" t="s">
        <v>22</v>
      </c>
      <c r="AI634" s="8" t="s">
        <v>22</v>
      </c>
      <c r="AJ634" s="8" t="s">
        <v>22</v>
      </c>
      <c r="AK634" s="8"/>
      <c r="AL634" s="8">
        <v>50</v>
      </c>
      <c r="AM634" s="8">
        <v>151</v>
      </c>
      <c r="AN634" s="8">
        <v>47</v>
      </c>
      <c r="AO634" s="10">
        <f t="shared" si="18"/>
        <v>1.5104166666666667</v>
      </c>
      <c r="AP634"/>
      <c r="AR634" s="8" t="str">
        <f t="shared" si="19"/>
        <v>0861ATLHSV1745</v>
      </c>
      <c r="AS634" s="8">
        <f>VLOOKUP(AR634,[1]DATA!AR:AS,2,0)</f>
        <v>4</v>
      </c>
    </row>
    <row r="635" spans="1:45" ht="15" customHeight="1" x14ac:dyDescent="0.2">
      <c r="A635" s="7">
        <v>325</v>
      </c>
      <c r="B635" s="8" t="s">
        <v>46</v>
      </c>
      <c r="C635" s="8" t="s">
        <v>34</v>
      </c>
      <c r="D635" s="8" t="s">
        <v>29</v>
      </c>
      <c r="E635" s="9">
        <v>0.73958333333333337</v>
      </c>
      <c r="F635" s="9">
        <v>0.8208333333333333</v>
      </c>
      <c r="G635" s="8" t="s">
        <v>17</v>
      </c>
      <c r="H635" s="8">
        <v>9</v>
      </c>
      <c r="I635" s="8">
        <v>7</v>
      </c>
      <c r="J635" s="8">
        <v>7</v>
      </c>
      <c r="K635" s="8">
        <v>7</v>
      </c>
      <c r="L635" s="8">
        <v>7</v>
      </c>
      <c r="M635" s="8">
        <v>9</v>
      </c>
      <c r="N635" s="8">
        <v>7</v>
      </c>
      <c r="O635" s="8">
        <v>7</v>
      </c>
      <c r="P635" s="8">
        <v>7</v>
      </c>
      <c r="Q635" s="8">
        <v>7</v>
      </c>
      <c r="R635" s="8">
        <v>7</v>
      </c>
      <c r="S635" s="8">
        <v>7</v>
      </c>
      <c r="T635" s="8">
        <v>9</v>
      </c>
      <c r="U635" s="8">
        <v>7</v>
      </c>
      <c r="V635" s="8"/>
      <c r="W635" s="8">
        <v>7</v>
      </c>
      <c r="X635" s="8">
        <v>7</v>
      </c>
      <c r="Y635" s="8">
        <v>7</v>
      </c>
      <c r="Z635" s="8">
        <v>7</v>
      </c>
      <c r="AA635" s="8">
        <v>9</v>
      </c>
      <c r="AB635" s="8" t="s">
        <v>43</v>
      </c>
      <c r="AC635" s="8">
        <v>7</v>
      </c>
      <c r="AD635" s="8">
        <v>7</v>
      </c>
      <c r="AE635" s="8">
        <v>7</v>
      </c>
      <c r="AF635" s="8">
        <v>7</v>
      </c>
      <c r="AG635" s="8">
        <v>7</v>
      </c>
      <c r="AH635" s="8">
        <v>9</v>
      </c>
      <c r="AI635" s="8">
        <v>7</v>
      </c>
      <c r="AJ635" s="8">
        <v>7</v>
      </c>
      <c r="AK635" s="8"/>
      <c r="AL635" s="8">
        <v>117</v>
      </c>
      <c r="AM635" s="8">
        <v>594</v>
      </c>
      <c r="AN635" s="8">
        <v>47</v>
      </c>
      <c r="AO635" s="10">
        <f t="shared" si="18"/>
        <v>1.5104166666666667</v>
      </c>
      <c r="AP635"/>
      <c r="AR635" s="8" t="str">
        <f t="shared" si="19"/>
        <v>0325DTWATL1745</v>
      </c>
      <c r="AS635" s="8">
        <f>VLOOKUP(AR635,[1]DATA!AR:AS,2,0)</f>
        <v>6.5</v>
      </c>
    </row>
    <row r="636" spans="1:45" ht="15" customHeight="1" x14ac:dyDescent="0.2">
      <c r="A636" s="7">
        <v>691</v>
      </c>
      <c r="B636" s="8" t="s">
        <v>46</v>
      </c>
      <c r="C636" s="8" t="s">
        <v>34</v>
      </c>
      <c r="D636" s="8" t="s">
        <v>29</v>
      </c>
      <c r="E636" s="9">
        <v>0.73958333333333337</v>
      </c>
      <c r="F636" s="9">
        <v>0.8208333333333333</v>
      </c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>
        <v>7</v>
      </c>
      <c r="W636" s="8"/>
      <c r="X636" s="8"/>
      <c r="Y636" s="8"/>
      <c r="Z636" s="8"/>
      <c r="AA636" s="8"/>
      <c r="AB636" s="8">
        <v>7</v>
      </c>
      <c r="AC636" s="8"/>
      <c r="AD636" s="8"/>
      <c r="AE636" s="8"/>
      <c r="AF636" s="8"/>
      <c r="AG636" s="8"/>
      <c r="AH636" s="8"/>
      <c r="AI636" s="8"/>
      <c r="AJ636" s="8"/>
      <c r="AK636" s="8"/>
      <c r="AL636" s="8">
        <v>117</v>
      </c>
      <c r="AM636" s="8">
        <v>594</v>
      </c>
      <c r="AN636" s="8">
        <v>47</v>
      </c>
      <c r="AO636" s="10">
        <f t="shared" si="18"/>
        <v>1.5104166666666667</v>
      </c>
      <c r="AP636"/>
      <c r="AR636" s="8" t="str">
        <f t="shared" si="19"/>
        <v>0691DTWATL1745</v>
      </c>
      <c r="AS636" s="8">
        <f>VLOOKUP(AR636,[1]DATA!AR:AS,2,0)</f>
        <v>6.5</v>
      </c>
    </row>
    <row r="637" spans="1:45" ht="15" customHeight="1" x14ac:dyDescent="0.2">
      <c r="A637" s="7">
        <v>1779</v>
      </c>
      <c r="B637" s="8" t="s">
        <v>46</v>
      </c>
      <c r="C637" s="8" t="s">
        <v>34</v>
      </c>
      <c r="D637" s="8" t="s">
        <v>29</v>
      </c>
      <c r="E637" s="9">
        <v>0.73958333333333337</v>
      </c>
      <c r="F637" s="9">
        <v>0.82291666666666663</v>
      </c>
      <c r="G637" s="8">
        <v>7</v>
      </c>
      <c r="H637" s="8">
        <v>7</v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>
        <v>120</v>
      </c>
      <c r="AM637" s="8">
        <v>594</v>
      </c>
      <c r="AN637" s="8">
        <v>47</v>
      </c>
      <c r="AO637" s="10">
        <f t="shared" si="18"/>
        <v>1.5104166666666667</v>
      </c>
      <c r="AP637"/>
      <c r="AR637" s="8" t="str">
        <f t="shared" si="19"/>
        <v>1779DTWATL1745</v>
      </c>
      <c r="AS637" s="8">
        <f>VLOOKUP(AR637,[1]DATA!AR:AS,2,0)</f>
        <v>6.5</v>
      </c>
    </row>
    <row r="638" spans="1:45" ht="15" customHeight="1" x14ac:dyDescent="0.2">
      <c r="A638" s="7">
        <v>1191</v>
      </c>
      <c r="B638" s="8" t="s">
        <v>34</v>
      </c>
      <c r="C638" s="8" t="s">
        <v>90</v>
      </c>
      <c r="D638" s="8">
        <v>717</v>
      </c>
      <c r="E638" s="9">
        <v>0.74097222222222225</v>
      </c>
      <c r="F638" s="9">
        <v>0.77569444444444446</v>
      </c>
      <c r="G638" s="8" t="s">
        <v>22</v>
      </c>
      <c r="H638" s="8" t="s">
        <v>22</v>
      </c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>
        <v>50</v>
      </c>
      <c r="AM638" s="8">
        <v>151</v>
      </c>
      <c r="AN638" s="8">
        <v>47</v>
      </c>
      <c r="AO638" s="10">
        <f t="shared" si="18"/>
        <v>1.5118055555555556</v>
      </c>
      <c r="AP638"/>
      <c r="AR638" s="8" t="str">
        <f t="shared" si="19"/>
        <v>1191ATLHSV1747</v>
      </c>
      <c r="AS638" s="8">
        <f>VLOOKUP(AR638,[1]DATA!AR:AS,2,0)</f>
        <v>4</v>
      </c>
    </row>
    <row r="639" spans="1:45" ht="15" customHeight="1" x14ac:dyDescent="0.2">
      <c r="A639" s="7">
        <v>1175</v>
      </c>
      <c r="B639" s="8" t="s">
        <v>34</v>
      </c>
      <c r="C639" s="8" t="s">
        <v>88</v>
      </c>
      <c r="D639" s="8" t="s">
        <v>42</v>
      </c>
      <c r="E639" s="9">
        <v>0.74305555555555547</v>
      </c>
      <c r="F639" s="9">
        <v>0.80972222222222223</v>
      </c>
      <c r="G639" s="8" t="s">
        <v>43</v>
      </c>
      <c r="H639" s="8" t="s">
        <v>43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>
        <v>96</v>
      </c>
      <c r="AM639" s="8">
        <v>453</v>
      </c>
      <c r="AN639" s="8">
        <v>47</v>
      </c>
      <c r="AO639" s="10">
        <f t="shared" si="18"/>
        <v>1.5138888888888888</v>
      </c>
      <c r="AP639"/>
      <c r="AR639" s="8" t="str">
        <f t="shared" si="19"/>
        <v>1175ATLLIT1750</v>
      </c>
      <c r="AS639" s="8">
        <f>VLOOKUP(AR639,[1]DATA!AR:AS,2,0)</f>
        <v>5</v>
      </c>
    </row>
    <row r="640" spans="1:45" ht="15" customHeight="1" x14ac:dyDescent="0.2">
      <c r="A640" s="7">
        <v>699</v>
      </c>
      <c r="B640" s="8" t="s">
        <v>34</v>
      </c>
      <c r="C640" s="8" t="s">
        <v>88</v>
      </c>
      <c r="D640" s="8" t="s">
        <v>42</v>
      </c>
      <c r="E640" s="9">
        <v>0.74444444444444446</v>
      </c>
      <c r="F640" s="9">
        <v>0.80972222222222223</v>
      </c>
      <c r="G640" s="8"/>
      <c r="H640" s="8"/>
      <c r="I640" s="8" t="s">
        <v>22</v>
      </c>
      <c r="J640" s="8" t="s">
        <v>22</v>
      </c>
      <c r="K640" s="8" t="s">
        <v>22</v>
      </c>
      <c r="L640" s="8" t="s">
        <v>22</v>
      </c>
      <c r="M640" s="8" t="s">
        <v>43</v>
      </c>
      <c r="N640" s="8" t="s">
        <v>22</v>
      </c>
      <c r="O640" s="8" t="s">
        <v>22</v>
      </c>
      <c r="P640" s="8" t="s">
        <v>22</v>
      </c>
      <c r="Q640" s="8" t="s">
        <v>43</v>
      </c>
      <c r="R640" s="8" t="s">
        <v>43</v>
      </c>
      <c r="S640" s="8" t="s">
        <v>43</v>
      </c>
      <c r="T640" s="8" t="s">
        <v>43</v>
      </c>
      <c r="U640" s="8" t="s">
        <v>43</v>
      </c>
      <c r="V640" s="8" t="s">
        <v>43</v>
      </c>
      <c r="W640" s="8" t="s">
        <v>43</v>
      </c>
      <c r="X640" s="8" t="s">
        <v>43</v>
      </c>
      <c r="Y640" s="8" t="s">
        <v>43</v>
      </c>
      <c r="Z640" s="8" t="s">
        <v>43</v>
      </c>
      <c r="AA640" s="8" t="s">
        <v>22</v>
      </c>
      <c r="AB640" s="8" t="s">
        <v>43</v>
      </c>
      <c r="AC640" s="8" t="s">
        <v>43</v>
      </c>
      <c r="AD640" s="8" t="s">
        <v>43</v>
      </c>
      <c r="AE640" s="8" t="s">
        <v>43</v>
      </c>
      <c r="AF640" s="8" t="s">
        <v>43</v>
      </c>
      <c r="AG640" s="8" t="s">
        <v>43</v>
      </c>
      <c r="AH640" s="8" t="s">
        <v>43</v>
      </c>
      <c r="AI640" s="8" t="s">
        <v>43</v>
      </c>
      <c r="AJ640" s="8" t="s">
        <v>43</v>
      </c>
      <c r="AK640" s="8"/>
      <c r="AL640" s="8">
        <v>94</v>
      </c>
      <c r="AM640" s="8">
        <v>453</v>
      </c>
      <c r="AN640" s="8">
        <v>47</v>
      </c>
      <c r="AO640" s="10">
        <f t="shared" si="18"/>
        <v>1.5152777777777779</v>
      </c>
      <c r="AP640"/>
      <c r="AR640" s="8" t="str">
        <f t="shared" si="19"/>
        <v>0699ATLLIT1752</v>
      </c>
      <c r="AS640" s="8">
        <f>VLOOKUP(AR640,[1]DATA!AR:AS,2,0)</f>
        <v>5</v>
      </c>
    </row>
    <row r="641" spans="1:45" ht="15" customHeight="1" x14ac:dyDescent="0.2">
      <c r="A641" s="7">
        <v>2496</v>
      </c>
      <c r="B641" s="8" t="s">
        <v>91</v>
      </c>
      <c r="C641" s="8" t="s">
        <v>34</v>
      </c>
      <c r="D641" s="8" t="s">
        <v>42</v>
      </c>
      <c r="E641" s="9">
        <v>0.7583333333333333</v>
      </c>
      <c r="F641" s="9">
        <v>0.82291666666666663</v>
      </c>
      <c r="G641" s="8" t="s">
        <v>43</v>
      </c>
      <c r="H641" s="8" t="s">
        <v>43</v>
      </c>
      <c r="I641" s="8" t="s">
        <v>43</v>
      </c>
      <c r="J641" s="8" t="s">
        <v>43</v>
      </c>
      <c r="K641" s="8" t="s">
        <v>43</v>
      </c>
      <c r="L641" s="8" t="s">
        <v>43</v>
      </c>
      <c r="M641" s="8" t="s">
        <v>43</v>
      </c>
      <c r="N641" s="8" t="s">
        <v>43</v>
      </c>
      <c r="O641" s="8" t="s">
        <v>43</v>
      </c>
      <c r="P641" s="8" t="s">
        <v>43</v>
      </c>
      <c r="Q641" s="8" t="s">
        <v>43</v>
      </c>
      <c r="R641" s="8" t="s">
        <v>43</v>
      </c>
      <c r="S641" s="8" t="s">
        <v>43</v>
      </c>
      <c r="T641" s="8" t="s">
        <v>43</v>
      </c>
      <c r="U641" s="8" t="s">
        <v>43</v>
      </c>
      <c r="V641" s="8" t="s">
        <v>43</v>
      </c>
      <c r="W641" s="8" t="s">
        <v>43</v>
      </c>
      <c r="X641" s="8" t="s">
        <v>43</v>
      </c>
      <c r="Y641" s="8" t="s">
        <v>43</v>
      </c>
      <c r="Z641" s="8" t="s">
        <v>43</v>
      </c>
      <c r="AA641" s="8" t="s">
        <v>43</v>
      </c>
      <c r="AB641" s="8" t="s">
        <v>43</v>
      </c>
      <c r="AC641" s="8" t="s">
        <v>43</v>
      </c>
      <c r="AD641" s="8" t="s">
        <v>43</v>
      </c>
      <c r="AE641" s="8" t="s">
        <v>43</v>
      </c>
      <c r="AF641" s="8" t="s">
        <v>43</v>
      </c>
      <c r="AG641" s="8" t="s">
        <v>43</v>
      </c>
      <c r="AH641" s="8" t="s">
        <v>43</v>
      </c>
      <c r="AI641" s="8" t="s">
        <v>43</v>
      </c>
      <c r="AJ641" s="8" t="s">
        <v>43</v>
      </c>
      <c r="AK641" s="8"/>
      <c r="AL641" s="8">
        <v>93</v>
      </c>
      <c r="AM641" s="8">
        <v>321</v>
      </c>
      <c r="AN641" s="8">
        <v>47</v>
      </c>
      <c r="AO641" s="10">
        <f t="shared" si="18"/>
        <v>1.5291666666666668</v>
      </c>
      <c r="AP641"/>
      <c r="AR641" s="8" t="str">
        <f t="shared" si="19"/>
        <v>2496SDFATL1812</v>
      </c>
      <c r="AS641" s="8">
        <f>VLOOKUP(AR641,[1]DATA!AR:AS,2,0)</f>
        <v>4</v>
      </c>
    </row>
    <row r="642" spans="1:45" ht="15" customHeight="1" x14ac:dyDescent="0.2">
      <c r="A642" s="7">
        <v>2365</v>
      </c>
      <c r="B642" s="8" t="s">
        <v>93</v>
      </c>
      <c r="C642" s="8" t="s">
        <v>34</v>
      </c>
      <c r="D642" s="8">
        <v>717</v>
      </c>
      <c r="E642" s="9">
        <v>0.77430555555555547</v>
      </c>
      <c r="F642" s="9">
        <v>0.82916666666666661</v>
      </c>
      <c r="G642" s="8"/>
      <c r="H642" s="8"/>
      <c r="I642" s="8" t="s">
        <v>22</v>
      </c>
      <c r="J642" s="8" t="s">
        <v>22</v>
      </c>
      <c r="K642" s="8" t="s">
        <v>22</v>
      </c>
      <c r="L642" s="8" t="s">
        <v>22</v>
      </c>
      <c r="M642" s="8" t="s">
        <v>22</v>
      </c>
      <c r="N642" s="8" t="s">
        <v>22</v>
      </c>
      <c r="O642" s="8" t="s">
        <v>22</v>
      </c>
      <c r="P642" s="8" t="s">
        <v>22</v>
      </c>
      <c r="Q642" s="8" t="s">
        <v>22</v>
      </c>
      <c r="R642" s="8" t="s">
        <v>22</v>
      </c>
      <c r="S642" s="8" t="s">
        <v>22</v>
      </c>
      <c r="T642" s="8" t="s">
        <v>22</v>
      </c>
      <c r="U642" s="8" t="s">
        <v>22</v>
      </c>
      <c r="V642" s="8" t="s">
        <v>22</v>
      </c>
      <c r="W642" s="8" t="s">
        <v>22</v>
      </c>
      <c r="X642" s="8" t="s">
        <v>22</v>
      </c>
      <c r="Y642" s="8" t="s">
        <v>22</v>
      </c>
      <c r="Z642" s="8" t="s">
        <v>22</v>
      </c>
      <c r="AA642" s="8" t="s">
        <v>22</v>
      </c>
      <c r="AB642" s="8" t="s">
        <v>22</v>
      </c>
      <c r="AC642" s="8" t="s">
        <v>22</v>
      </c>
      <c r="AD642" s="8" t="s">
        <v>22</v>
      </c>
      <c r="AE642" s="8" t="s">
        <v>22</v>
      </c>
      <c r="AF642" s="8" t="s">
        <v>22</v>
      </c>
      <c r="AG642" s="8" t="s">
        <v>22</v>
      </c>
      <c r="AH642" s="8" t="s">
        <v>22</v>
      </c>
      <c r="AI642" s="8" t="s">
        <v>22</v>
      </c>
      <c r="AJ642" s="8" t="s">
        <v>22</v>
      </c>
      <c r="AK642" s="8"/>
      <c r="AL642" s="8">
        <v>79</v>
      </c>
      <c r="AM642" s="8">
        <v>317</v>
      </c>
      <c r="AN642" s="8">
        <v>47</v>
      </c>
      <c r="AO642" s="10">
        <f t="shared" ref="AO642:AO705" si="20">E642-TIME(5,30,0)+1</f>
        <v>1.5451388888888888</v>
      </c>
      <c r="AP642"/>
      <c r="AR642" s="8" t="str">
        <f t="shared" ref="AR642:AR705" si="21">TEXT(A642,"0000")&amp;B642&amp;C642&amp;TEXT(E642,"hhmm")</f>
        <v>2365MYRATL1835</v>
      </c>
      <c r="AS642" s="8">
        <f>VLOOKUP(AR642,[1]DATA!AR:AS,2,0)</f>
        <v>4</v>
      </c>
    </row>
    <row r="643" spans="1:45" ht="15" customHeight="1" x14ac:dyDescent="0.2">
      <c r="A643" s="7">
        <v>1455</v>
      </c>
      <c r="B643" s="8" t="s">
        <v>93</v>
      </c>
      <c r="C643" s="8" t="s">
        <v>34</v>
      </c>
      <c r="D643" s="8">
        <v>717</v>
      </c>
      <c r="E643" s="9">
        <v>0.77777777777777779</v>
      </c>
      <c r="F643" s="9">
        <v>0.83263888888888893</v>
      </c>
      <c r="G643" s="8" t="s">
        <v>22</v>
      </c>
      <c r="H643" s="8" t="s">
        <v>22</v>
      </c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>
        <v>79</v>
      </c>
      <c r="AM643" s="8">
        <v>317</v>
      </c>
      <c r="AN643" s="8">
        <v>47</v>
      </c>
      <c r="AO643" s="10">
        <f t="shared" si="20"/>
        <v>1.5486111111111112</v>
      </c>
      <c r="AP643"/>
      <c r="AR643" s="8" t="str">
        <f t="shared" si="21"/>
        <v>1455MYRATL1840</v>
      </c>
      <c r="AS643" s="8">
        <f>VLOOKUP(AR643,[1]DATA!AR:AS,2,0)</f>
        <v>4</v>
      </c>
    </row>
    <row r="644" spans="1:45" ht="15" customHeight="1" x14ac:dyDescent="0.2">
      <c r="A644" s="7">
        <v>902</v>
      </c>
      <c r="B644" s="8" t="s">
        <v>34</v>
      </c>
      <c r="C644" s="8" t="s">
        <v>46</v>
      </c>
      <c r="D644" s="8" t="s">
        <v>42</v>
      </c>
      <c r="E644" s="9">
        <v>0.78819444444444453</v>
      </c>
      <c r="F644" s="9">
        <v>0.87083333333333324</v>
      </c>
      <c r="G644" s="8" t="s">
        <v>43</v>
      </c>
      <c r="H644" s="8" t="s">
        <v>43</v>
      </c>
      <c r="I644" s="8" t="s">
        <v>43</v>
      </c>
      <c r="J644" s="8" t="s">
        <v>43</v>
      </c>
      <c r="K644" s="8" t="s">
        <v>43</v>
      </c>
      <c r="L644" s="8" t="s">
        <v>43</v>
      </c>
      <c r="M644" s="8" t="s">
        <v>43</v>
      </c>
      <c r="N644" s="8" t="s">
        <v>43</v>
      </c>
      <c r="O644" s="8" t="s">
        <v>43</v>
      </c>
      <c r="P644" s="8" t="s">
        <v>43</v>
      </c>
      <c r="Q644" s="8" t="s">
        <v>43</v>
      </c>
      <c r="R644" s="8" t="s">
        <v>43</v>
      </c>
      <c r="S644" s="8" t="s">
        <v>43</v>
      </c>
      <c r="T644" s="8" t="s">
        <v>43</v>
      </c>
      <c r="U644" s="8" t="s">
        <v>43</v>
      </c>
      <c r="V644" s="8" t="s">
        <v>43</v>
      </c>
      <c r="W644" s="8" t="s">
        <v>43</v>
      </c>
      <c r="X644" s="8" t="s">
        <v>43</v>
      </c>
      <c r="Y644" s="8" t="s">
        <v>43</v>
      </c>
      <c r="Z644" s="8" t="s">
        <v>43</v>
      </c>
      <c r="AA644" s="8" t="s">
        <v>43</v>
      </c>
      <c r="AB644" s="8" t="s">
        <v>43</v>
      </c>
      <c r="AC644" s="8" t="s">
        <v>43</v>
      </c>
      <c r="AD644" s="8" t="s">
        <v>43</v>
      </c>
      <c r="AE644" s="8" t="s">
        <v>43</v>
      </c>
      <c r="AF644" s="8" t="s">
        <v>43</v>
      </c>
      <c r="AG644" s="8" t="s">
        <v>43</v>
      </c>
      <c r="AH644" s="8" t="s">
        <v>43</v>
      </c>
      <c r="AI644" s="8" t="s">
        <v>43</v>
      </c>
      <c r="AJ644" s="8" t="s">
        <v>43</v>
      </c>
      <c r="AK644" s="8"/>
      <c r="AL644" s="8">
        <v>119</v>
      </c>
      <c r="AM644" s="8">
        <v>594</v>
      </c>
      <c r="AN644" s="8">
        <v>47</v>
      </c>
      <c r="AO644" s="10">
        <f t="shared" si="20"/>
        <v>1.5590277777777779</v>
      </c>
      <c r="AP644"/>
      <c r="AR644" s="8" t="str">
        <f t="shared" si="21"/>
        <v>0902ATLDTW1855</v>
      </c>
      <c r="AS644" s="8">
        <f>VLOOKUP(AR644,[1]DATA!AR:AS,2,0)</f>
        <v>6.5</v>
      </c>
    </row>
    <row r="645" spans="1:45" ht="15" customHeight="1" x14ac:dyDescent="0.2">
      <c r="A645" s="7">
        <v>2184</v>
      </c>
      <c r="B645" s="8" t="s">
        <v>34</v>
      </c>
      <c r="C645" s="8" t="s">
        <v>91</v>
      </c>
      <c r="D645" s="8" t="s">
        <v>42</v>
      </c>
      <c r="E645" s="9">
        <v>0.79722222222222217</v>
      </c>
      <c r="F645" s="9">
        <v>0.85416666666666663</v>
      </c>
      <c r="G645" s="8"/>
      <c r="H645" s="8"/>
      <c r="I645" s="8" t="s">
        <v>43</v>
      </c>
      <c r="J645" s="8" t="s">
        <v>43</v>
      </c>
      <c r="K645" s="8" t="s">
        <v>43</v>
      </c>
      <c r="L645" s="8" t="s">
        <v>43</v>
      </c>
      <c r="M645" s="8" t="s">
        <v>22</v>
      </c>
      <c r="N645" s="8" t="s">
        <v>43</v>
      </c>
      <c r="O645" s="8" t="s">
        <v>43</v>
      </c>
      <c r="P645" s="8" t="s">
        <v>43</v>
      </c>
      <c r="Q645" s="8" t="s">
        <v>43</v>
      </c>
      <c r="R645" s="8" t="s">
        <v>43</v>
      </c>
      <c r="S645" s="8" t="s">
        <v>43</v>
      </c>
      <c r="T645" s="8" t="s">
        <v>22</v>
      </c>
      <c r="U645" s="8" t="s">
        <v>43</v>
      </c>
      <c r="V645" s="8" t="s">
        <v>43</v>
      </c>
      <c r="W645" s="8" t="s">
        <v>43</v>
      </c>
      <c r="X645" s="8" t="s">
        <v>43</v>
      </c>
      <c r="Y645" s="8" t="s">
        <v>43</v>
      </c>
      <c r="Z645" s="8" t="s">
        <v>43</v>
      </c>
      <c r="AA645" s="8" t="s">
        <v>22</v>
      </c>
      <c r="AB645" s="8" t="s">
        <v>43</v>
      </c>
      <c r="AC645" s="8" t="s">
        <v>43</v>
      </c>
      <c r="AD645" s="8" t="s">
        <v>43</v>
      </c>
      <c r="AE645" s="8" t="s">
        <v>43</v>
      </c>
      <c r="AF645" s="8" t="s">
        <v>43</v>
      </c>
      <c r="AG645" s="8" t="s">
        <v>43</v>
      </c>
      <c r="AH645" s="8" t="s">
        <v>22</v>
      </c>
      <c r="AI645" s="8" t="s">
        <v>43</v>
      </c>
      <c r="AJ645" s="8" t="s">
        <v>43</v>
      </c>
      <c r="AK645" s="8"/>
      <c r="AL645" s="8">
        <v>82</v>
      </c>
      <c r="AM645" s="8">
        <v>321</v>
      </c>
      <c r="AN645" s="8">
        <v>47</v>
      </c>
      <c r="AO645" s="10">
        <f t="shared" si="20"/>
        <v>1.5680555555555555</v>
      </c>
      <c r="AR645" s="8" t="str">
        <f t="shared" si="21"/>
        <v>2184ATLSDF1908</v>
      </c>
      <c r="AS645" s="8">
        <f>VLOOKUP(AR645,[1]DATA!AR:AS,2,0)</f>
        <v>4</v>
      </c>
    </row>
    <row r="646" spans="1:45" ht="15" customHeight="1" x14ac:dyDescent="0.2">
      <c r="A646" s="7">
        <v>2978</v>
      </c>
      <c r="B646" s="8" t="s">
        <v>34</v>
      </c>
      <c r="C646" s="8" t="s">
        <v>91</v>
      </c>
      <c r="D646" s="8" t="s">
        <v>42</v>
      </c>
      <c r="E646" s="9">
        <v>0.79861111111111116</v>
      </c>
      <c r="F646" s="9">
        <v>0.85555555555555562</v>
      </c>
      <c r="G646" s="8" t="s">
        <v>43</v>
      </c>
      <c r="H646" s="8" t="s">
        <v>43</v>
      </c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>
        <v>82</v>
      </c>
      <c r="AM646" s="8">
        <v>321</v>
      </c>
      <c r="AN646" s="8">
        <v>47</v>
      </c>
      <c r="AO646" s="10">
        <f t="shared" si="20"/>
        <v>1.5694444444444446</v>
      </c>
      <c r="AR646" s="8" t="str">
        <f t="shared" si="21"/>
        <v>2978ATLSDF1910</v>
      </c>
      <c r="AS646" s="8">
        <f>VLOOKUP(AR646,[1]DATA!AR:AS,2,0)</f>
        <v>4</v>
      </c>
    </row>
    <row r="647" spans="1:45" ht="15" customHeight="1" x14ac:dyDescent="0.2">
      <c r="A647" s="7">
        <v>861</v>
      </c>
      <c r="B647" s="8" t="s">
        <v>90</v>
      </c>
      <c r="C647" s="8" t="s">
        <v>34</v>
      </c>
      <c r="D647" s="8">
        <v>717</v>
      </c>
      <c r="E647" s="9">
        <v>0.8041666666666667</v>
      </c>
      <c r="F647" s="9">
        <v>0.84097222222222223</v>
      </c>
      <c r="G647" s="8"/>
      <c r="H647" s="8"/>
      <c r="I647" s="8" t="s">
        <v>22</v>
      </c>
      <c r="J647" s="8" t="s">
        <v>22</v>
      </c>
      <c r="K647" s="8" t="s">
        <v>22</v>
      </c>
      <c r="L647" s="8" t="s">
        <v>22</v>
      </c>
      <c r="M647" s="8" t="s">
        <v>22</v>
      </c>
      <c r="N647" s="8" t="s">
        <v>22</v>
      </c>
      <c r="O647" s="8" t="s">
        <v>22</v>
      </c>
      <c r="P647" s="8" t="s">
        <v>22</v>
      </c>
      <c r="Q647" s="8" t="s">
        <v>22</v>
      </c>
      <c r="R647" s="8" t="s">
        <v>22</v>
      </c>
      <c r="S647" s="8" t="s">
        <v>22</v>
      </c>
      <c r="T647" s="8" t="s">
        <v>22</v>
      </c>
      <c r="U647" s="8" t="s">
        <v>22</v>
      </c>
      <c r="V647" s="8" t="s">
        <v>22</v>
      </c>
      <c r="W647" s="8" t="s">
        <v>22</v>
      </c>
      <c r="X647" s="8" t="s">
        <v>22</v>
      </c>
      <c r="Y647" s="8" t="s">
        <v>22</v>
      </c>
      <c r="Z647" s="8" t="s">
        <v>22</v>
      </c>
      <c r="AA647" s="8" t="s">
        <v>22</v>
      </c>
      <c r="AB647" s="8" t="s">
        <v>22</v>
      </c>
      <c r="AC647" s="8" t="s">
        <v>22</v>
      </c>
      <c r="AD647" s="8" t="s">
        <v>22</v>
      </c>
      <c r="AE647" s="8" t="s">
        <v>22</v>
      </c>
      <c r="AF647" s="8" t="s">
        <v>22</v>
      </c>
      <c r="AG647" s="8" t="s">
        <v>22</v>
      </c>
      <c r="AH647" s="8" t="s">
        <v>22</v>
      </c>
      <c r="AI647" s="8" t="s">
        <v>22</v>
      </c>
      <c r="AJ647" s="8" t="s">
        <v>22</v>
      </c>
      <c r="AK647" s="8"/>
      <c r="AL647" s="8">
        <v>53</v>
      </c>
      <c r="AM647" s="8">
        <v>151</v>
      </c>
      <c r="AN647" s="8">
        <v>47</v>
      </c>
      <c r="AO647" s="10">
        <f t="shared" si="20"/>
        <v>1.5750000000000002</v>
      </c>
      <c r="AR647" s="8" t="str">
        <f t="shared" si="21"/>
        <v>0861HSVATL1918</v>
      </c>
      <c r="AS647" s="8">
        <f>VLOOKUP(AR647,[1]DATA!AR:AS,2,0)</f>
        <v>4</v>
      </c>
    </row>
    <row r="648" spans="1:45" ht="15" customHeight="1" x14ac:dyDescent="0.2">
      <c r="A648" s="7">
        <v>1191</v>
      </c>
      <c r="B648" s="8" t="s">
        <v>90</v>
      </c>
      <c r="C648" s="8" t="s">
        <v>34</v>
      </c>
      <c r="D648" s="8">
        <v>717</v>
      </c>
      <c r="E648" s="9">
        <v>0.80555555555555547</v>
      </c>
      <c r="F648" s="9">
        <v>0.84236111111111101</v>
      </c>
      <c r="G648" s="8" t="s">
        <v>22</v>
      </c>
      <c r="H648" s="8" t="s">
        <v>22</v>
      </c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>
        <v>53</v>
      </c>
      <c r="AM648" s="8">
        <v>151</v>
      </c>
      <c r="AN648" s="8">
        <v>47</v>
      </c>
      <c r="AO648" s="10">
        <f t="shared" si="20"/>
        <v>1.5763888888888888</v>
      </c>
      <c r="AR648" s="8" t="str">
        <f t="shared" si="21"/>
        <v>1191HSVATL1920</v>
      </c>
      <c r="AS648" s="8">
        <f>VLOOKUP(AR648,[1]DATA!AR:AS,2,0)</f>
        <v>4</v>
      </c>
    </row>
    <row r="649" spans="1:45" ht="15" customHeight="1" x14ac:dyDescent="0.2">
      <c r="A649" s="7">
        <v>416</v>
      </c>
      <c r="B649" s="8" t="s">
        <v>94</v>
      </c>
      <c r="C649" s="8" t="s">
        <v>36</v>
      </c>
      <c r="D649" s="8" t="s">
        <v>16</v>
      </c>
      <c r="E649" s="9">
        <v>0.45833333333333331</v>
      </c>
      <c r="F649" s="9">
        <v>0.59722222222222221</v>
      </c>
      <c r="G649" s="8" t="s">
        <v>17</v>
      </c>
      <c r="H649" s="8" t="s">
        <v>17</v>
      </c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>
        <v>200</v>
      </c>
      <c r="AM649" s="8">
        <v>1028</v>
      </c>
      <c r="AN649" s="8">
        <v>48</v>
      </c>
      <c r="AO649" s="10">
        <f t="shared" si="20"/>
        <v>1.2291666666666667</v>
      </c>
      <c r="AR649" s="8" t="str">
        <f t="shared" si="21"/>
        <v>0416JFKMSP1100</v>
      </c>
      <c r="AS649" s="8">
        <f>VLOOKUP(AR649,[1]DATA!AR:AS,2,0)</f>
        <v>8</v>
      </c>
    </row>
    <row r="650" spans="1:45" ht="15" customHeight="1" x14ac:dyDescent="0.2">
      <c r="A650" s="7">
        <v>850</v>
      </c>
      <c r="B650" s="8" t="s">
        <v>76</v>
      </c>
      <c r="C650" s="8" t="s">
        <v>36</v>
      </c>
      <c r="D650" s="8">
        <v>739</v>
      </c>
      <c r="E650" s="9">
        <v>0.46180555555555558</v>
      </c>
      <c r="F650" s="9">
        <v>0.52777777777777779</v>
      </c>
      <c r="G650" s="8">
        <v>2</v>
      </c>
      <c r="H650" s="8">
        <v>2</v>
      </c>
      <c r="I650" s="8" t="s">
        <v>27</v>
      </c>
      <c r="J650" s="8" t="s">
        <v>27</v>
      </c>
      <c r="K650" s="8" t="s">
        <v>27</v>
      </c>
      <c r="L650" s="8" t="s">
        <v>27</v>
      </c>
      <c r="M650" s="8" t="s">
        <v>27</v>
      </c>
      <c r="N650" s="8" t="s">
        <v>27</v>
      </c>
      <c r="O650" s="8" t="s">
        <v>27</v>
      </c>
      <c r="P650" s="8" t="s">
        <v>27</v>
      </c>
      <c r="Q650" s="8" t="s">
        <v>27</v>
      </c>
      <c r="R650" s="8" t="s">
        <v>27</v>
      </c>
      <c r="S650" s="8" t="s">
        <v>27</v>
      </c>
      <c r="T650" s="8" t="s">
        <v>27</v>
      </c>
      <c r="U650" s="8" t="s">
        <v>27</v>
      </c>
      <c r="V650" s="8" t="s">
        <v>27</v>
      </c>
      <c r="W650" s="8" t="s">
        <v>27</v>
      </c>
      <c r="X650" s="8" t="s">
        <v>27</v>
      </c>
      <c r="Y650" s="8" t="s">
        <v>27</v>
      </c>
      <c r="Z650" s="8" t="s">
        <v>27</v>
      </c>
      <c r="AA650" s="8" t="s">
        <v>27</v>
      </c>
      <c r="AB650" s="8" t="s">
        <v>27</v>
      </c>
      <c r="AC650" s="8" t="s">
        <v>27</v>
      </c>
      <c r="AD650" s="8" t="s">
        <v>27</v>
      </c>
      <c r="AE650" s="8" t="s">
        <v>27</v>
      </c>
      <c r="AF650" s="8" t="s">
        <v>27</v>
      </c>
      <c r="AG650" s="8" t="s">
        <v>27</v>
      </c>
      <c r="AH650" s="8" t="s">
        <v>27</v>
      </c>
      <c r="AI650" s="8" t="s">
        <v>27</v>
      </c>
      <c r="AJ650" s="8" t="s">
        <v>27</v>
      </c>
      <c r="AK650" s="8"/>
      <c r="AL650" s="8">
        <v>95</v>
      </c>
      <c r="AM650" s="8">
        <v>408</v>
      </c>
      <c r="AN650" s="8">
        <v>48</v>
      </c>
      <c r="AO650" s="10">
        <f t="shared" si="20"/>
        <v>1.2326388888888888</v>
      </c>
      <c r="AR650" s="8" t="str">
        <f t="shared" si="21"/>
        <v>0850GRRMSP1105</v>
      </c>
      <c r="AS650" s="8">
        <f>VLOOKUP(AR650,[1]DATA!AR:AS,2,0)</f>
        <v>4.5</v>
      </c>
    </row>
    <row r="651" spans="1:45" ht="15" customHeight="1" x14ac:dyDescent="0.2">
      <c r="A651" s="7">
        <v>465</v>
      </c>
      <c r="B651" s="8" t="s">
        <v>94</v>
      </c>
      <c r="C651" s="8" t="s">
        <v>36</v>
      </c>
      <c r="D651" s="8" t="s">
        <v>16</v>
      </c>
      <c r="E651" s="9">
        <v>0.46180555555555558</v>
      </c>
      <c r="F651" s="9">
        <v>0.59513888888888888</v>
      </c>
      <c r="G651" s="8"/>
      <c r="H651" s="8" t="s">
        <v>22</v>
      </c>
      <c r="I651" s="8" t="s">
        <v>17</v>
      </c>
      <c r="J651" s="8" t="s">
        <v>17</v>
      </c>
      <c r="K651" s="8" t="s">
        <v>17</v>
      </c>
      <c r="L651" s="8" t="s">
        <v>17</v>
      </c>
      <c r="M651" s="8"/>
      <c r="N651" s="8" t="s">
        <v>17</v>
      </c>
      <c r="O651" s="8" t="s">
        <v>17</v>
      </c>
      <c r="P651" s="8" t="s">
        <v>17</v>
      </c>
      <c r="Q651" s="8" t="s">
        <v>17</v>
      </c>
      <c r="R651" s="8" t="s">
        <v>17</v>
      </c>
      <c r="S651" s="8" t="s">
        <v>17</v>
      </c>
      <c r="T651" s="8"/>
      <c r="U651" s="8" t="s">
        <v>17</v>
      </c>
      <c r="V651" s="8" t="s">
        <v>17</v>
      </c>
      <c r="W651" s="8" t="s">
        <v>17</v>
      </c>
      <c r="X651" s="8" t="s">
        <v>17</v>
      </c>
      <c r="Y651" s="8" t="s">
        <v>17</v>
      </c>
      <c r="Z651" s="8" t="s">
        <v>17</v>
      </c>
      <c r="AA651" s="8"/>
      <c r="AB651" s="8" t="s">
        <v>17</v>
      </c>
      <c r="AC651" s="8" t="s">
        <v>17</v>
      </c>
      <c r="AD651" s="8" t="s">
        <v>17</v>
      </c>
      <c r="AE651" s="8" t="s">
        <v>17</v>
      </c>
      <c r="AF651" s="8" t="s">
        <v>17</v>
      </c>
      <c r="AG651" s="8" t="s">
        <v>17</v>
      </c>
      <c r="AH651" s="8"/>
      <c r="AI651" s="8" t="s">
        <v>17</v>
      </c>
      <c r="AJ651" s="8" t="s">
        <v>17</v>
      </c>
      <c r="AK651" s="8"/>
      <c r="AL651" s="8">
        <v>192</v>
      </c>
      <c r="AM651" s="8">
        <v>1028</v>
      </c>
      <c r="AN651" s="8">
        <v>48</v>
      </c>
      <c r="AO651" s="10">
        <f t="shared" si="20"/>
        <v>1.2326388888888888</v>
      </c>
      <c r="AR651" s="8" t="str">
        <f t="shared" si="21"/>
        <v>0465JFKMSP1105</v>
      </c>
      <c r="AS651" s="8">
        <f>VLOOKUP(AR651,[1]DATA!AR:AS,2,0)</f>
        <v>8</v>
      </c>
    </row>
    <row r="652" spans="1:45" ht="15" customHeight="1" x14ac:dyDescent="0.2">
      <c r="A652" s="15">
        <v>1848</v>
      </c>
      <c r="B652" s="15" t="s">
        <v>46</v>
      </c>
      <c r="C652" s="15" t="s">
        <v>95</v>
      </c>
      <c r="D652" s="8" t="s">
        <v>60</v>
      </c>
      <c r="E652" s="9">
        <v>0.46527777777777773</v>
      </c>
      <c r="F652" s="9">
        <v>0.54652777777777783</v>
      </c>
      <c r="G652" s="8"/>
      <c r="H652" s="8">
        <v>8</v>
      </c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>
        <v>117</v>
      </c>
      <c r="AM652" s="8">
        <v>502</v>
      </c>
      <c r="AN652" s="14">
        <v>48</v>
      </c>
      <c r="AO652" s="10">
        <f t="shared" si="20"/>
        <v>1.2361111111111112</v>
      </c>
      <c r="AQ652" s="15">
        <v>61</v>
      </c>
      <c r="AR652" s="8" t="str">
        <f t="shared" si="21"/>
        <v>1848DTWLGA1110</v>
      </c>
      <c r="AS652" s="8">
        <f>VLOOKUP(AR652,[1]DATA!AR:AS,2,0)</f>
        <v>6</v>
      </c>
    </row>
    <row r="653" spans="1:45" ht="15" customHeight="1" x14ac:dyDescent="0.2">
      <c r="A653" s="7">
        <v>1787</v>
      </c>
      <c r="B653" s="8" t="s">
        <v>96</v>
      </c>
      <c r="C653" s="8" t="s">
        <v>36</v>
      </c>
      <c r="D653" s="8" t="s">
        <v>37</v>
      </c>
      <c r="E653" s="9">
        <v>0.47152777777777777</v>
      </c>
      <c r="F653" s="9">
        <v>0.53055555555555556</v>
      </c>
      <c r="G653" s="8">
        <v>9</v>
      </c>
      <c r="H653" s="8">
        <v>9</v>
      </c>
      <c r="I653" s="8">
        <v>9</v>
      </c>
      <c r="J653" s="8">
        <v>9</v>
      </c>
      <c r="K653" s="8">
        <v>9</v>
      </c>
      <c r="L653" s="8">
        <v>9</v>
      </c>
      <c r="M653" s="8">
        <v>9</v>
      </c>
      <c r="N653" s="8" t="s">
        <v>17</v>
      </c>
      <c r="O653" s="8">
        <v>9</v>
      </c>
      <c r="P653" s="8">
        <v>9</v>
      </c>
      <c r="Q653" s="8">
        <v>9</v>
      </c>
      <c r="R653" s="8">
        <v>9</v>
      </c>
      <c r="S653" s="8">
        <v>9</v>
      </c>
      <c r="T653" s="8">
        <v>9</v>
      </c>
      <c r="U653" s="8" t="s">
        <v>17</v>
      </c>
      <c r="V653" s="8">
        <v>9</v>
      </c>
      <c r="W653" s="8">
        <v>9</v>
      </c>
      <c r="X653" s="8">
        <v>9</v>
      </c>
      <c r="Y653" s="8">
        <v>9</v>
      </c>
      <c r="Z653" s="8">
        <v>9</v>
      </c>
      <c r="AA653" s="8">
        <v>9</v>
      </c>
      <c r="AB653" s="8" t="s">
        <v>17</v>
      </c>
      <c r="AC653" s="8">
        <v>9</v>
      </c>
      <c r="AD653" s="8">
        <v>9</v>
      </c>
      <c r="AE653" s="8">
        <v>9</v>
      </c>
      <c r="AF653" s="8">
        <v>9</v>
      </c>
      <c r="AG653" s="8">
        <v>9</v>
      </c>
      <c r="AH653" s="8">
        <v>9</v>
      </c>
      <c r="AI653" s="8" t="s">
        <v>17</v>
      </c>
      <c r="AJ653" s="8">
        <v>9</v>
      </c>
      <c r="AK653" s="8"/>
      <c r="AL653" s="8">
        <v>85</v>
      </c>
      <c r="AM653" s="8">
        <v>282</v>
      </c>
      <c r="AN653" s="8">
        <v>48</v>
      </c>
      <c r="AO653" s="10">
        <f t="shared" si="20"/>
        <v>1.242361111111111</v>
      </c>
      <c r="AR653" s="8" t="str">
        <f t="shared" si="21"/>
        <v>1787OMAMSP1119</v>
      </c>
      <c r="AS653" s="8">
        <f>VLOOKUP(AR653,[1]DATA!AR:AS,2,0)</f>
        <v>3.5</v>
      </c>
    </row>
    <row r="654" spans="1:45" ht="15" customHeight="1" x14ac:dyDescent="0.2">
      <c r="A654" s="15">
        <v>1336</v>
      </c>
      <c r="B654" s="15" t="s">
        <v>69</v>
      </c>
      <c r="C654" s="15" t="s">
        <v>36</v>
      </c>
      <c r="D654" s="8">
        <v>739</v>
      </c>
      <c r="E654" s="9">
        <v>0.47361111111111115</v>
      </c>
      <c r="F654" s="9">
        <v>0.53472222222222221</v>
      </c>
      <c r="G654" s="8">
        <v>9</v>
      </c>
      <c r="H654" s="8">
        <v>9</v>
      </c>
      <c r="I654" s="8" t="s">
        <v>27</v>
      </c>
      <c r="J654" s="8" t="s">
        <v>27</v>
      </c>
      <c r="K654" s="8" t="s">
        <v>27</v>
      </c>
      <c r="L654" s="8" t="s">
        <v>27</v>
      </c>
      <c r="M654" s="8" t="s">
        <v>27</v>
      </c>
      <c r="N654" s="8" t="s">
        <v>27</v>
      </c>
      <c r="O654" s="8">
        <v>2</v>
      </c>
      <c r="P654" s="8" t="s">
        <v>27</v>
      </c>
      <c r="Q654" s="8" t="s">
        <v>27</v>
      </c>
      <c r="R654" s="8" t="s">
        <v>27</v>
      </c>
      <c r="S654" s="8" t="s">
        <v>27</v>
      </c>
      <c r="T654" s="8" t="s">
        <v>27</v>
      </c>
      <c r="U654" s="8" t="s">
        <v>27</v>
      </c>
      <c r="V654" s="8" t="s">
        <v>27</v>
      </c>
      <c r="W654" s="8" t="s">
        <v>27</v>
      </c>
      <c r="X654" s="8" t="s">
        <v>27</v>
      </c>
      <c r="Y654" s="8" t="s">
        <v>27</v>
      </c>
      <c r="Z654" s="8" t="s">
        <v>27</v>
      </c>
      <c r="AA654" s="8" t="s">
        <v>27</v>
      </c>
      <c r="AB654" s="8" t="s">
        <v>27</v>
      </c>
      <c r="AC654" s="8" t="s">
        <v>27</v>
      </c>
      <c r="AD654" s="8" t="s">
        <v>27</v>
      </c>
      <c r="AE654" s="8" t="s">
        <v>27</v>
      </c>
      <c r="AF654" s="8" t="s">
        <v>27</v>
      </c>
      <c r="AG654" s="8" t="s">
        <v>27</v>
      </c>
      <c r="AH654" s="8" t="s">
        <v>27</v>
      </c>
      <c r="AI654" s="8" t="s">
        <v>27</v>
      </c>
      <c r="AJ654" s="8" t="s">
        <v>27</v>
      </c>
      <c r="AK654" s="8"/>
      <c r="AL654" s="8">
        <v>88</v>
      </c>
      <c r="AM654" s="8">
        <v>393</v>
      </c>
      <c r="AN654" s="8">
        <v>48</v>
      </c>
      <c r="AO654" s="10">
        <f t="shared" si="20"/>
        <v>1.2444444444444445</v>
      </c>
      <c r="AQ654" s="8">
        <v>7</v>
      </c>
      <c r="AR654" s="8" t="str">
        <f t="shared" si="21"/>
        <v>1336MCIMSP1122</v>
      </c>
      <c r="AS654" s="8">
        <f>VLOOKUP(AR654,[1]DATA!AR:AS,2,0)</f>
        <v>3.5</v>
      </c>
    </row>
    <row r="655" spans="1:45" ht="15" customHeight="1" x14ac:dyDescent="0.2">
      <c r="A655" s="7">
        <v>926</v>
      </c>
      <c r="B655" s="8" t="s">
        <v>69</v>
      </c>
      <c r="C655" s="8" t="s">
        <v>46</v>
      </c>
      <c r="D655" s="8">
        <v>717</v>
      </c>
      <c r="E655" s="9">
        <v>0.47569444444444442</v>
      </c>
      <c r="F655" s="9">
        <v>0.55277777777777781</v>
      </c>
      <c r="G655" s="8"/>
      <c r="H655" s="8"/>
      <c r="I655" s="8" t="s">
        <v>22</v>
      </c>
      <c r="J655" s="8" t="s">
        <v>22</v>
      </c>
      <c r="K655" s="8" t="s">
        <v>22</v>
      </c>
      <c r="L655" s="8" t="s">
        <v>22</v>
      </c>
      <c r="M655" s="8" t="s">
        <v>22</v>
      </c>
      <c r="N655" s="8" t="s">
        <v>22</v>
      </c>
      <c r="O655" s="8" t="s">
        <v>22</v>
      </c>
      <c r="P655" s="8" t="s">
        <v>22</v>
      </c>
      <c r="Q655" s="8" t="s">
        <v>22</v>
      </c>
      <c r="R655" s="8" t="s">
        <v>22</v>
      </c>
      <c r="S655" s="8" t="s">
        <v>22</v>
      </c>
      <c r="T655" s="8" t="s">
        <v>22</v>
      </c>
      <c r="U655" s="8" t="s">
        <v>22</v>
      </c>
      <c r="V655" s="8" t="s">
        <v>22</v>
      </c>
      <c r="W655" s="8" t="s">
        <v>22</v>
      </c>
      <c r="X655" s="8" t="s">
        <v>22</v>
      </c>
      <c r="Y655" s="8" t="s">
        <v>22</v>
      </c>
      <c r="Z655" s="8" t="s">
        <v>22</v>
      </c>
      <c r="AA655" s="8" t="s">
        <v>22</v>
      </c>
      <c r="AB655" s="8" t="s">
        <v>22</v>
      </c>
      <c r="AC655" s="8" t="s">
        <v>22</v>
      </c>
      <c r="AD655" s="8" t="s">
        <v>22</v>
      </c>
      <c r="AE655" s="8" t="s">
        <v>22</v>
      </c>
      <c r="AF655" s="8" t="s">
        <v>22</v>
      </c>
      <c r="AG655" s="8" t="s">
        <v>22</v>
      </c>
      <c r="AH655" s="8" t="s">
        <v>22</v>
      </c>
      <c r="AI655" s="8" t="s">
        <v>22</v>
      </c>
      <c r="AJ655" s="8" t="s">
        <v>22</v>
      </c>
      <c r="AK655" s="8"/>
      <c r="AL655" s="8">
        <v>111</v>
      </c>
      <c r="AM655" s="8">
        <v>629</v>
      </c>
      <c r="AN655" s="8">
        <v>48</v>
      </c>
      <c r="AO655" s="10">
        <f t="shared" si="20"/>
        <v>1.2465277777777777</v>
      </c>
      <c r="AR655" s="8" t="str">
        <f t="shared" si="21"/>
        <v>0926MCIDTW1125</v>
      </c>
      <c r="AS655" s="8">
        <f>VLOOKUP(AR655,[1]DATA!AR:AS,2,0)</f>
        <v>2.5</v>
      </c>
    </row>
    <row r="656" spans="1:45" ht="15" customHeight="1" x14ac:dyDescent="0.2">
      <c r="A656" s="7">
        <v>954</v>
      </c>
      <c r="B656" s="8" t="s">
        <v>41</v>
      </c>
      <c r="C656" s="8" t="s">
        <v>36</v>
      </c>
      <c r="D656" s="8">
        <v>739</v>
      </c>
      <c r="E656" s="9">
        <v>0.47847222222222219</v>
      </c>
      <c r="F656" s="9">
        <v>0.53402777777777777</v>
      </c>
      <c r="G656" s="8"/>
      <c r="H656" s="8" t="s">
        <v>19</v>
      </c>
      <c r="I656" s="8" t="s">
        <v>19</v>
      </c>
      <c r="J656" s="8" t="s">
        <v>27</v>
      </c>
      <c r="K656" s="8" t="s">
        <v>27</v>
      </c>
      <c r="L656" s="8" t="s">
        <v>27</v>
      </c>
      <c r="M656" s="8" t="s">
        <v>27</v>
      </c>
      <c r="N656" s="8" t="s">
        <v>27</v>
      </c>
      <c r="O656" s="8" t="s">
        <v>27</v>
      </c>
      <c r="P656" s="8" t="s">
        <v>27</v>
      </c>
      <c r="Q656" s="8" t="s">
        <v>27</v>
      </c>
      <c r="R656" s="8" t="s">
        <v>27</v>
      </c>
      <c r="S656" s="8" t="s">
        <v>27</v>
      </c>
      <c r="T656" s="8" t="s">
        <v>27</v>
      </c>
      <c r="U656" s="8" t="s">
        <v>27</v>
      </c>
      <c r="V656" s="8" t="s">
        <v>27</v>
      </c>
      <c r="W656" s="8" t="s">
        <v>27</v>
      </c>
      <c r="X656" s="8" t="s">
        <v>27</v>
      </c>
      <c r="Y656" s="8" t="s">
        <v>27</v>
      </c>
      <c r="Z656" s="8" t="s">
        <v>27</v>
      </c>
      <c r="AA656" s="8" t="s">
        <v>27</v>
      </c>
      <c r="AB656" s="8" t="s">
        <v>27</v>
      </c>
      <c r="AC656" s="8" t="s">
        <v>27</v>
      </c>
      <c r="AD656" s="8" t="s">
        <v>27</v>
      </c>
      <c r="AE656" s="8" t="s">
        <v>27</v>
      </c>
      <c r="AF656" s="8" t="s">
        <v>27</v>
      </c>
      <c r="AG656" s="8" t="s">
        <v>27</v>
      </c>
      <c r="AH656" s="8" t="s">
        <v>27</v>
      </c>
      <c r="AI656" s="8" t="s">
        <v>27</v>
      </c>
      <c r="AJ656" s="8" t="s">
        <v>27</v>
      </c>
      <c r="AK656" s="8"/>
      <c r="AL656" s="8">
        <v>80</v>
      </c>
      <c r="AM656" s="8">
        <v>228</v>
      </c>
      <c r="AN656" s="8">
        <v>48</v>
      </c>
      <c r="AO656" s="10">
        <f t="shared" si="20"/>
        <v>1.2493055555555554</v>
      </c>
      <c r="AR656" s="8" t="str">
        <f t="shared" si="21"/>
        <v>0954MSNMSP1129</v>
      </c>
      <c r="AS656" s="8">
        <f>VLOOKUP(AR656,[1]DATA!AR:AS,2,0)</f>
        <v>3.5</v>
      </c>
    </row>
    <row r="657" spans="1:45" ht="15" customHeight="1" x14ac:dyDescent="0.2">
      <c r="A657" s="7">
        <v>2966</v>
      </c>
      <c r="B657" s="8" t="s">
        <v>69</v>
      </c>
      <c r="C657" s="8" t="s">
        <v>46</v>
      </c>
      <c r="D657" s="8">
        <v>717</v>
      </c>
      <c r="E657" s="9">
        <v>0.47916666666666669</v>
      </c>
      <c r="F657" s="9">
        <v>0.55763888888888891</v>
      </c>
      <c r="G657" s="8" t="s">
        <v>22</v>
      </c>
      <c r="H657" s="8" t="s">
        <v>22</v>
      </c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>
        <v>113</v>
      </c>
      <c r="AM657" s="8">
        <v>629</v>
      </c>
      <c r="AN657" s="8">
        <v>48</v>
      </c>
      <c r="AO657" s="10">
        <f t="shared" si="20"/>
        <v>1.25</v>
      </c>
      <c r="AR657" s="8" t="str">
        <f t="shared" si="21"/>
        <v>2966MCIDTW1130</v>
      </c>
      <c r="AS657" s="8">
        <f>VLOOKUP(AR657,[1]DATA!AR:AS,2,0)</f>
        <v>2.5</v>
      </c>
    </row>
    <row r="658" spans="1:45" ht="15" customHeight="1" x14ac:dyDescent="0.2">
      <c r="A658" s="7">
        <v>814</v>
      </c>
      <c r="B658" s="7" t="s">
        <v>41</v>
      </c>
      <c r="C658" s="7" t="s">
        <v>46</v>
      </c>
      <c r="D658" s="8" t="s">
        <v>37</v>
      </c>
      <c r="E658" s="9">
        <v>0.48958333333333331</v>
      </c>
      <c r="F658" s="9">
        <v>0.5444444444444444</v>
      </c>
      <c r="G658" s="8"/>
      <c r="H658" s="8"/>
      <c r="I658" s="8"/>
      <c r="J658" s="8">
        <v>9</v>
      </c>
      <c r="K658" s="8">
        <v>9</v>
      </c>
      <c r="L658" s="8">
        <v>9</v>
      </c>
      <c r="M658" s="8"/>
      <c r="N658" s="8">
        <v>9</v>
      </c>
      <c r="O658" s="8">
        <v>9</v>
      </c>
      <c r="P658" s="8">
        <v>9</v>
      </c>
      <c r="Q658" s="8">
        <v>9</v>
      </c>
      <c r="R658" s="8">
        <v>9</v>
      </c>
      <c r="S658" s="8">
        <v>9</v>
      </c>
      <c r="T658" s="8"/>
      <c r="U658" s="8">
        <v>9</v>
      </c>
      <c r="V658" s="8">
        <v>9</v>
      </c>
      <c r="W658" s="8">
        <v>9</v>
      </c>
      <c r="X658" s="8">
        <v>9</v>
      </c>
      <c r="Y658" s="8">
        <v>9</v>
      </c>
      <c r="Z658" s="8">
        <v>9</v>
      </c>
      <c r="AA658" s="8"/>
      <c r="AB658" s="8">
        <v>9</v>
      </c>
      <c r="AC658" s="8">
        <v>9</v>
      </c>
      <c r="AD658" s="8">
        <v>9</v>
      </c>
      <c r="AE658" s="8">
        <v>9</v>
      </c>
      <c r="AF658" s="8">
        <v>9</v>
      </c>
      <c r="AG658" s="8">
        <v>9</v>
      </c>
      <c r="AH658" s="8"/>
      <c r="AI658" s="8">
        <v>9</v>
      </c>
      <c r="AJ658" s="8">
        <v>9</v>
      </c>
      <c r="AK658" s="8"/>
      <c r="AL658" s="8">
        <v>79</v>
      </c>
      <c r="AM658" s="8">
        <v>311</v>
      </c>
      <c r="AN658" s="11">
        <v>48</v>
      </c>
      <c r="AO658" s="10">
        <f t="shared" si="20"/>
        <v>1.2604166666666665</v>
      </c>
      <c r="AR658" s="8" t="str">
        <f t="shared" si="21"/>
        <v>0814MSNDTW1145</v>
      </c>
      <c r="AS658" s="8">
        <f>VLOOKUP(AR658,[1]DATA!AR:AS,2,0)</f>
        <v>1.5</v>
      </c>
    </row>
    <row r="659" spans="1:45" ht="15" customHeight="1" x14ac:dyDescent="0.2">
      <c r="A659" s="7">
        <v>2032</v>
      </c>
      <c r="B659" s="8" t="s">
        <v>36</v>
      </c>
      <c r="C659" s="8" t="s">
        <v>94</v>
      </c>
      <c r="D659" s="8">
        <v>717</v>
      </c>
      <c r="E659" s="9">
        <v>0.49305555555555558</v>
      </c>
      <c r="F659" s="9">
        <v>0.61111111111111105</v>
      </c>
      <c r="G659" s="8"/>
      <c r="H659" s="8" t="s">
        <v>22</v>
      </c>
      <c r="I659" s="8" t="s">
        <v>22</v>
      </c>
      <c r="J659" s="8" t="s">
        <v>22</v>
      </c>
      <c r="K659" s="8" t="s">
        <v>22</v>
      </c>
      <c r="L659" s="8" t="s">
        <v>22</v>
      </c>
      <c r="M659" s="8" t="s">
        <v>22</v>
      </c>
      <c r="N659" s="8" t="s">
        <v>22</v>
      </c>
      <c r="O659" s="8" t="s">
        <v>22</v>
      </c>
      <c r="P659" s="8" t="s">
        <v>22</v>
      </c>
      <c r="Q659" s="8" t="s">
        <v>22</v>
      </c>
      <c r="R659" s="8" t="s">
        <v>22</v>
      </c>
      <c r="S659" s="8" t="s">
        <v>22</v>
      </c>
      <c r="T659" s="8" t="s">
        <v>22</v>
      </c>
      <c r="U659" s="8" t="s">
        <v>22</v>
      </c>
      <c r="V659" s="8" t="s">
        <v>22</v>
      </c>
      <c r="W659" s="8" t="s">
        <v>22</v>
      </c>
      <c r="X659" s="8" t="s">
        <v>22</v>
      </c>
      <c r="Y659" s="8" t="s">
        <v>22</v>
      </c>
      <c r="Z659" s="8" t="s">
        <v>22</v>
      </c>
      <c r="AA659" s="8" t="s">
        <v>22</v>
      </c>
      <c r="AB659" s="8" t="s">
        <v>22</v>
      </c>
      <c r="AC659" s="8" t="s">
        <v>22</v>
      </c>
      <c r="AD659" s="8" t="s">
        <v>22</v>
      </c>
      <c r="AE659" s="8" t="s">
        <v>22</v>
      </c>
      <c r="AF659" s="8" t="s">
        <v>22</v>
      </c>
      <c r="AG659" s="8" t="s">
        <v>22</v>
      </c>
      <c r="AH659" s="8" t="s">
        <v>22</v>
      </c>
      <c r="AI659" s="8" t="s">
        <v>22</v>
      </c>
      <c r="AJ659" s="8" t="s">
        <v>22</v>
      </c>
      <c r="AK659" s="8"/>
      <c r="AL659" s="8">
        <v>170</v>
      </c>
      <c r="AM659" s="8">
        <v>1028</v>
      </c>
      <c r="AN659" s="8">
        <v>48</v>
      </c>
      <c r="AO659" s="10">
        <f t="shared" si="20"/>
        <v>1.2638888888888888</v>
      </c>
      <c r="AR659" s="8" t="str">
        <f t="shared" si="21"/>
        <v>2032MSPJFK1150</v>
      </c>
      <c r="AS659" s="8">
        <f>VLOOKUP(AR659,[1]DATA!AR:AS,2,0)</f>
        <v>8.5</v>
      </c>
    </row>
    <row r="660" spans="1:45" ht="15" customHeight="1" x14ac:dyDescent="0.2">
      <c r="A660" s="7">
        <v>1996</v>
      </c>
      <c r="B660" s="8" t="s">
        <v>36</v>
      </c>
      <c r="C660" s="8" t="s">
        <v>95</v>
      </c>
      <c r="D660" s="8" t="s">
        <v>62</v>
      </c>
      <c r="E660" s="9">
        <v>0.49652777777777773</v>
      </c>
      <c r="F660" s="9">
        <v>0.61388888888888882</v>
      </c>
      <c r="G660" s="8" t="s">
        <v>63</v>
      </c>
      <c r="H660" s="8" t="s">
        <v>63</v>
      </c>
      <c r="I660" s="8">
        <v>8</v>
      </c>
      <c r="J660" s="8" t="s">
        <v>63</v>
      </c>
      <c r="K660" s="8" t="s">
        <v>63</v>
      </c>
      <c r="L660" s="8" t="s">
        <v>63</v>
      </c>
      <c r="M660" s="8" t="s">
        <v>17</v>
      </c>
      <c r="N660" s="8" t="s">
        <v>63</v>
      </c>
      <c r="O660" s="8" t="s">
        <v>63</v>
      </c>
      <c r="P660" s="8" t="s">
        <v>63</v>
      </c>
      <c r="Q660" s="8" t="s">
        <v>63</v>
      </c>
      <c r="R660" s="8" t="s">
        <v>63</v>
      </c>
      <c r="S660" s="8" t="s">
        <v>63</v>
      </c>
      <c r="T660" s="8" t="s">
        <v>17</v>
      </c>
      <c r="U660" s="8"/>
      <c r="V660" s="8" t="s">
        <v>63</v>
      </c>
      <c r="W660" s="8" t="s">
        <v>63</v>
      </c>
      <c r="X660" s="8" t="s">
        <v>63</v>
      </c>
      <c r="Y660" s="8" t="s">
        <v>63</v>
      </c>
      <c r="Z660" s="8" t="s">
        <v>63</v>
      </c>
      <c r="AA660" s="8" t="s">
        <v>17</v>
      </c>
      <c r="AB660" s="8" t="s">
        <v>63</v>
      </c>
      <c r="AC660" s="8" t="s">
        <v>63</v>
      </c>
      <c r="AD660" s="8" t="s">
        <v>63</v>
      </c>
      <c r="AE660" s="8" t="s">
        <v>63</v>
      </c>
      <c r="AF660" s="8" t="s">
        <v>63</v>
      </c>
      <c r="AG660" s="8" t="s">
        <v>63</v>
      </c>
      <c r="AH660" s="8" t="s">
        <v>17</v>
      </c>
      <c r="AI660" s="8" t="s">
        <v>63</v>
      </c>
      <c r="AJ660" s="8" t="s">
        <v>63</v>
      </c>
      <c r="AK660" s="8"/>
      <c r="AL660" s="8">
        <v>169</v>
      </c>
      <c r="AM660" s="8">
        <v>1020</v>
      </c>
      <c r="AN660" s="8">
        <v>48</v>
      </c>
      <c r="AO660" s="10">
        <f t="shared" si="20"/>
        <v>1.2673611111111112</v>
      </c>
      <c r="AR660" s="8" t="str">
        <f t="shared" si="21"/>
        <v>1996MSPLGA1155</v>
      </c>
      <c r="AS660" s="8">
        <f>VLOOKUP(AR660,[1]DATA!AR:AS,2,0)</f>
        <v>9</v>
      </c>
    </row>
    <row r="661" spans="1:45" ht="15" customHeight="1" x14ac:dyDescent="0.2">
      <c r="A661" s="15">
        <v>2656</v>
      </c>
      <c r="B661" s="15" t="s">
        <v>36</v>
      </c>
      <c r="C661" s="15" t="s">
        <v>69</v>
      </c>
      <c r="D661" s="8" t="s">
        <v>60</v>
      </c>
      <c r="E661" s="9">
        <v>0.49652777777777773</v>
      </c>
      <c r="F661" s="9">
        <v>0.55972222222222223</v>
      </c>
      <c r="G661" s="8"/>
      <c r="H661" s="8"/>
      <c r="I661" s="8">
        <v>8</v>
      </c>
      <c r="J661" s="8">
        <v>8</v>
      </c>
      <c r="K661" s="8">
        <v>8</v>
      </c>
      <c r="L661" s="8">
        <v>8</v>
      </c>
      <c r="M661" s="8"/>
      <c r="N661" s="8"/>
      <c r="O661" s="8">
        <v>8</v>
      </c>
      <c r="P661" s="8">
        <v>8</v>
      </c>
      <c r="Q661" s="8">
        <v>8</v>
      </c>
      <c r="R661" s="8">
        <v>8</v>
      </c>
      <c r="S661" s="8">
        <v>8</v>
      </c>
      <c r="T661" s="8"/>
      <c r="U661" s="8"/>
      <c r="V661" s="8">
        <v>8</v>
      </c>
      <c r="W661" s="8">
        <v>8</v>
      </c>
      <c r="X661" s="8">
        <v>8</v>
      </c>
      <c r="Y661" s="8">
        <v>8</v>
      </c>
      <c r="Z661" s="8">
        <v>8</v>
      </c>
      <c r="AA661" s="8"/>
      <c r="AB661" s="8"/>
      <c r="AC661" s="8">
        <v>8</v>
      </c>
      <c r="AD661" s="8">
        <v>8</v>
      </c>
      <c r="AE661" s="8">
        <v>8</v>
      </c>
      <c r="AF661" s="8">
        <v>8</v>
      </c>
      <c r="AG661" s="8">
        <v>8</v>
      </c>
      <c r="AH661" s="8"/>
      <c r="AI661" s="8"/>
      <c r="AJ661" s="8">
        <v>8</v>
      </c>
      <c r="AK661" s="8"/>
      <c r="AL661" s="8">
        <v>91</v>
      </c>
      <c r="AM661" s="8">
        <v>393</v>
      </c>
      <c r="AN661" s="8">
        <v>48</v>
      </c>
      <c r="AO661" s="10">
        <f t="shared" si="20"/>
        <v>1.2673611111111112</v>
      </c>
      <c r="AQ661" s="8">
        <v>7</v>
      </c>
      <c r="AR661" s="8" t="str">
        <f t="shared" si="21"/>
        <v>2656MSPMCI1155</v>
      </c>
      <c r="AS661" s="8">
        <f>VLOOKUP(AR661,[1]DATA!AR:AS,2,0)</f>
        <v>3.5</v>
      </c>
    </row>
    <row r="662" spans="1:45" ht="15" customHeight="1" x14ac:dyDescent="0.2">
      <c r="A662" s="7">
        <v>121</v>
      </c>
      <c r="B662" s="8" t="s">
        <v>95</v>
      </c>
      <c r="C662" s="8" t="s">
        <v>36</v>
      </c>
      <c r="D662" s="8" t="s">
        <v>60</v>
      </c>
      <c r="E662" s="9">
        <v>0.5</v>
      </c>
      <c r="F662" s="9">
        <v>0.62777777777777777</v>
      </c>
      <c r="G662" s="8" t="s">
        <v>17</v>
      </c>
      <c r="H662" s="8" t="s">
        <v>19</v>
      </c>
      <c r="I662" s="8">
        <v>8</v>
      </c>
      <c r="J662" s="8">
        <v>8</v>
      </c>
      <c r="K662" s="8">
        <v>8</v>
      </c>
      <c r="L662" s="8">
        <v>8</v>
      </c>
      <c r="M662" s="8" t="s">
        <v>27</v>
      </c>
      <c r="N662" s="8" t="s">
        <v>27</v>
      </c>
      <c r="O662" s="8">
        <v>8</v>
      </c>
      <c r="P662" s="8">
        <v>8</v>
      </c>
      <c r="Q662" s="8" t="s">
        <v>63</v>
      </c>
      <c r="R662" s="8">
        <v>8</v>
      </c>
      <c r="S662" s="8">
        <v>8</v>
      </c>
      <c r="T662" s="8" t="s">
        <v>27</v>
      </c>
      <c r="U662" s="8" t="s">
        <v>27</v>
      </c>
      <c r="V662" s="8">
        <v>8</v>
      </c>
      <c r="W662" s="8">
        <v>8</v>
      </c>
      <c r="X662" s="8" t="s">
        <v>63</v>
      </c>
      <c r="Y662" s="8">
        <v>8</v>
      </c>
      <c r="Z662" s="8">
        <v>8</v>
      </c>
      <c r="AA662" s="8" t="s">
        <v>27</v>
      </c>
      <c r="AB662" s="8" t="s">
        <v>27</v>
      </c>
      <c r="AC662" s="8">
        <v>8</v>
      </c>
      <c r="AD662" s="8">
        <v>8</v>
      </c>
      <c r="AE662" s="8" t="s">
        <v>63</v>
      </c>
      <c r="AF662" s="8">
        <v>8</v>
      </c>
      <c r="AG662" s="8">
        <v>8</v>
      </c>
      <c r="AH662" s="8" t="s">
        <v>27</v>
      </c>
      <c r="AI662" s="8" t="s">
        <v>27</v>
      </c>
      <c r="AJ662" s="8">
        <v>8</v>
      </c>
      <c r="AK662" s="8"/>
      <c r="AL662" s="8">
        <v>184</v>
      </c>
      <c r="AM662" s="8">
        <v>1020</v>
      </c>
      <c r="AN662" s="8">
        <v>48</v>
      </c>
      <c r="AO662" s="10">
        <f t="shared" si="20"/>
        <v>1.2708333333333335</v>
      </c>
      <c r="AR662" s="8" t="str">
        <f t="shared" si="21"/>
        <v>0121LGAMSP1200</v>
      </c>
      <c r="AS662" s="8">
        <f>VLOOKUP(AR662,[1]DATA!AR:AS,2,0)</f>
        <v>9</v>
      </c>
    </row>
    <row r="663" spans="1:45" ht="15" customHeight="1" x14ac:dyDescent="0.2">
      <c r="A663" s="7">
        <v>1479</v>
      </c>
      <c r="B663" s="7" t="s">
        <v>36</v>
      </c>
      <c r="C663" s="7" t="s">
        <v>76</v>
      </c>
      <c r="D663" s="8" t="s">
        <v>37</v>
      </c>
      <c r="E663" s="9">
        <v>0.5</v>
      </c>
      <c r="F663" s="9">
        <v>0.55555555555555558</v>
      </c>
      <c r="G663" s="8">
        <v>9</v>
      </c>
      <c r="H663" s="8">
        <v>9</v>
      </c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>
        <v>80</v>
      </c>
      <c r="AM663" s="8">
        <v>408</v>
      </c>
      <c r="AN663" s="8">
        <v>48</v>
      </c>
      <c r="AO663" s="10">
        <f t="shared" si="20"/>
        <v>1.2708333333333335</v>
      </c>
      <c r="AR663" s="8" t="str">
        <f t="shared" si="21"/>
        <v>1479MSPGRR1200</v>
      </c>
      <c r="AS663" s="8">
        <f>VLOOKUP(AR663,[1]DATA!AR:AS,2,0)</f>
        <v>4.5</v>
      </c>
    </row>
    <row r="664" spans="1:45" ht="15" customHeight="1" x14ac:dyDescent="0.2">
      <c r="A664" s="7">
        <v>700</v>
      </c>
      <c r="B664" s="7" t="s">
        <v>36</v>
      </c>
      <c r="C664" s="7" t="s">
        <v>76</v>
      </c>
      <c r="D664" s="8">
        <v>717</v>
      </c>
      <c r="E664" s="9">
        <v>0.50347222222222221</v>
      </c>
      <c r="F664" s="9">
        <v>0.56319444444444444</v>
      </c>
      <c r="G664" s="8"/>
      <c r="H664" s="8"/>
      <c r="I664" s="8" t="s">
        <v>22</v>
      </c>
      <c r="J664" s="8" t="s">
        <v>22</v>
      </c>
      <c r="K664" s="8" t="s">
        <v>22</v>
      </c>
      <c r="L664" s="8" t="s">
        <v>22</v>
      </c>
      <c r="M664" s="8"/>
      <c r="N664" s="8" t="s">
        <v>22</v>
      </c>
      <c r="O664" s="8" t="s">
        <v>22</v>
      </c>
      <c r="P664" s="8" t="s">
        <v>22</v>
      </c>
      <c r="Q664" s="8" t="s">
        <v>22</v>
      </c>
      <c r="R664" s="8" t="s">
        <v>22</v>
      </c>
      <c r="S664" s="8" t="s">
        <v>22</v>
      </c>
      <c r="T664" s="8"/>
      <c r="U664" s="8" t="s">
        <v>22</v>
      </c>
      <c r="V664" s="8" t="s">
        <v>22</v>
      </c>
      <c r="W664" s="8" t="s">
        <v>22</v>
      </c>
      <c r="X664" s="8" t="s">
        <v>22</v>
      </c>
      <c r="Y664" s="8" t="s">
        <v>22</v>
      </c>
      <c r="Z664" s="8" t="s">
        <v>22</v>
      </c>
      <c r="AA664" s="8"/>
      <c r="AB664" s="8" t="s">
        <v>22</v>
      </c>
      <c r="AC664" s="8" t="s">
        <v>22</v>
      </c>
      <c r="AD664" s="8" t="s">
        <v>22</v>
      </c>
      <c r="AE664" s="8" t="s">
        <v>22</v>
      </c>
      <c r="AF664" s="8" t="s">
        <v>22</v>
      </c>
      <c r="AG664" s="8" t="s">
        <v>22</v>
      </c>
      <c r="AH664" s="8"/>
      <c r="AI664" s="8" t="s">
        <v>22</v>
      </c>
      <c r="AJ664" s="8" t="s">
        <v>22</v>
      </c>
      <c r="AK664" s="8"/>
      <c r="AL664" s="8">
        <v>86</v>
      </c>
      <c r="AM664" s="8">
        <v>408</v>
      </c>
      <c r="AN664" s="8">
        <v>48</v>
      </c>
      <c r="AO664" s="10">
        <f t="shared" si="20"/>
        <v>1.2743055555555556</v>
      </c>
      <c r="AR664" s="8" t="str">
        <f t="shared" si="21"/>
        <v>0700MSPGRR1205</v>
      </c>
      <c r="AS664" s="8">
        <f>VLOOKUP(AR664,[1]DATA!AR:AS,2,0)</f>
        <v>4.5</v>
      </c>
    </row>
    <row r="665" spans="1:45" ht="15" customHeight="1" x14ac:dyDescent="0.2">
      <c r="A665" s="15">
        <v>669</v>
      </c>
      <c r="B665" s="15" t="s">
        <v>36</v>
      </c>
      <c r="C665" s="15" t="s">
        <v>69</v>
      </c>
      <c r="D665" s="8" t="s">
        <v>16</v>
      </c>
      <c r="E665" s="9">
        <v>0.50347222222222221</v>
      </c>
      <c r="F665" s="9">
        <v>0.56805555555555554</v>
      </c>
      <c r="G665" s="8"/>
      <c r="H665" s="8" t="s">
        <v>17</v>
      </c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>
        <v>93</v>
      </c>
      <c r="AM665" s="8">
        <v>393</v>
      </c>
      <c r="AN665" s="8">
        <v>48</v>
      </c>
      <c r="AO665" s="10">
        <f t="shared" si="20"/>
        <v>1.2743055555555556</v>
      </c>
      <c r="AQ665" s="8">
        <v>7</v>
      </c>
      <c r="AR665" s="8" t="str">
        <f t="shared" si="21"/>
        <v>0669MSPMCI1205</v>
      </c>
      <c r="AS665" s="8">
        <f>VLOOKUP(AR665,[1]DATA!AR:AS,2,0)</f>
        <v>3.5</v>
      </c>
    </row>
    <row r="666" spans="1:45" ht="15" customHeight="1" x14ac:dyDescent="0.2">
      <c r="A666" s="7">
        <v>1999</v>
      </c>
      <c r="B666" s="7" t="s">
        <v>46</v>
      </c>
      <c r="C666" s="7" t="s">
        <v>38</v>
      </c>
      <c r="D666" s="8" t="s">
        <v>42</v>
      </c>
      <c r="E666" s="9">
        <v>0.51388888888888895</v>
      </c>
      <c r="F666" s="9">
        <v>0.56388888888888888</v>
      </c>
      <c r="G666" s="8"/>
      <c r="H666" s="8" t="s">
        <v>43</v>
      </c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>
        <v>72</v>
      </c>
      <c r="AM666" s="8">
        <v>237</v>
      </c>
      <c r="AN666" s="8">
        <v>48</v>
      </c>
      <c r="AO666" s="10">
        <f t="shared" si="20"/>
        <v>1.2847222222222223</v>
      </c>
      <c r="AR666" s="8" t="str">
        <f t="shared" si="21"/>
        <v>1999DTWMKE1220</v>
      </c>
      <c r="AS666" s="8">
        <f>VLOOKUP(AR666,[1]DATA!AR:AS,2,0)</f>
        <v>1.5</v>
      </c>
    </row>
    <row r="667" spans="1:45" ht="15" customHeight="1" x14ac:dyDescent="0.2">
      <c r="A667" s="7">
        <v>2071</v>
      </c>
      <c r="B667" s="7" t="s">
        <v>46</v>
      </c>
      <c r="C667" s="7" t="s">
        <v>41</v>
      </c>
      <c r="D667" s="8" t="s">
        <v>42</v>
      </c>
      <c r="E667" s="9">
        <v>0.51388888888888895</v>
      </c>
      <c r="F667" s="9">
        <v>0.57152777777777775</v>
      </c>
      <c r="G667" s="8" t="s">
        <v>22</v>
      </c>
      <c r="H667" s="8" t="s">
        <v>43</v>
      </c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>
        <v>83</v>
      </c>
      <c r="AM667" s="8">
        <v>311</v>
      </c>
      <c r="AN667" s="8">
        <v>48</v>
      </c>
      <c r="AO667" s="10">
        <f t="shared" si="20"/>
        <v>1.2847222222222223</v>
      </c>
      <c r="AR667" s="8" t="str">
        <f t="shared" si="21"/>
        <v>2071DTWMSN1220</v>
      </c>
      <c r="AS667" s="8">
        <f>VLOOKUP(AR667,[1]DATA!AR:AS,2,0)</f>
        <v>1.5</v>
      </c>
    </row>
    <row r="668" spans="1:45" ht="15" customHeight="1" x14ac:dyDescent="0.2">
      <c r="A668" s="7">
        <v>866</v>
      </c>
      <c r="B668" s="7" t="s">
        <v>46</v>
      </c>
      <c r="C668" s="7" t="s">
        <v>38</v>
      </c>
      <c r="D668" s="8" t="s">
        <v>42</v>
      </c>
      <c r="E668" s="9">
        <v>0.5180555555555556</v>
      </c>
      <c r="F668" s="9">
        <v>0.56736111111111109</v>
      </c>
      <c r="G668" s="8"/>
      <c r="H668" s="8"/>
      <c r="I668" s="8" t="s">
        <v>43</v>
      </c>
      <c r="J668" s="8" t="s">
        <v>43</v>
      </c>
      <c r="K668" s="8" t="s">
        <v>43</v>
      </c>
      <c r="L668" s="8" t="s">
        <v>43</v>
      </c>
      <c r="M668" s="8"/>
      <c r="N668" s="8"/>
      <c r="O668" s="8" t="s">
        <v>43</v>
      </c>
      <c r="P668" s="8" t="s">
        <v>43</v>
      </c>
      <c r="Q668" s="8" t="s">
        <v>43</v>
      </c>
      <c r="R668" s="8" t="s">
        <v>43</v>
      </c>
      <c r="S668" s="8" t="s">
        <v>43</v>
      </c>
      <c r="T668" s="8"/>
      <c r="U668" s="8"/>
      <c r="V668" s="8" t="s">
        <v>43</v>
      </c>
      <c r="W668" s="8" t="s">
        <v>43</v>
      </c>
      <c r="X668" s="8" t="s">
        <v>43</v>
      </c>
      <c r="Y668" s="8" t="s">
        <v>43</v>
      </c>
      <c r="Z668" s="8" t="s">
        <v>43</v>
      </c>
      <c r="AA668" s="8"/>
      <c r="AB668" s="8"/>
      <c r="AC668" s="8" t="s">
        <v>43</v>
      </c>
      <c r="AD668" s="8" t="s">
        <v>43</v>
      </c>
      <c r="AE668" s="8" t="s">
        <v>43</v>
      </c>
      <c r="AF668" s="8" t="s">
        <v>43</v>
      </c>
      <c r="AG668" s="8" t="s">
        <v>43</v>
      </c>
      <c r="AH668" s="8"/>
      <c r="AI668" s="8"/>
      <c r="AJ668" s="8" t="s">
        <v>43</v>
      </c>
      <c r="AK668" s="8"/>
      <c r="AL668" s="8">
        <v>71</v>
      </c>
      <c r="AM668" s="8">
        <v>237</v>
      </c>
      <c r="AN668" s="8">
        <v>48</v>
      </c>
      <c r="AO668" s="10">
        <f t="shared" si="20"/>
        <v>1.288888888888889</v>
      </c>
      <c r="AR668" s="8" t="str">
        <f t="shared" si="21"/>
        <v>0866DTWMKE1226</v>
      </c>
      <c r="AS668" s="8">
        <f>VLOOKUP(AR668,[1]DATA!AR:AS,2,0)</f>
        <v>1.5</v>
      </c>
    </row>
    <row r="669" spans="1:45" ht="15" customHeight="1" x14ac:dyDescent="0.2">
      <c r="A669" s="7">
        <v>953</v>
      </c>
      <c r="B669" s="7" t="s">
        <v>46</v>
      </c>
      <c r="C669" s="7" t="s">
        <v>41</v>
      </c>
      <c r="D669" s="8" t="s">
        <v>42</v>
      </c>
      <c r="E669" s="9">
        <v>0.52222222222222225</v>
      </c>
      <c r="F669" s="9">
        <v>0.57638888888888895</v>
      </c>
      <c r="G669" s="8"/>
      <c r="H669" s="8"/>
      <c r="I669" s="8" t="s">
        <v>43</v>
      </c>
      <c r="J669" s="8" t="s">
        <v>43</v>
      </c>
      <c r="K669" s="8" t="s">
        <v>43</v>
      </c>
      <c r="L669" s="8" t="s">
        <v>43</v>
      </c>
      <c r="M669" s="8"/>
      <c r="N669" s="8" t="s">
        <v>43</v>
      </c>
      <c r="O669" s="8" t="s">
        <v>43</v>
      </c>
      <c r="P669" s="8" t="s">
        <v>43</v>
      </c>
      <c r="Q669" s="8" t="s">
        <v>43</v>
      </c>
      <c r="R669" s="8" t="s">
        <v>43</v>
      </c>
      <c r="S669" s="8" t="s">
        <v>43</v>
      </c>
      <c r="T669" s="8"/>
      <c r="U669" s="8" t="s">
        <v>43</v>
      </c>
      <c r="V669" s="8" t="s">
        <v>43</v>
      </c>
      <c r="W669" s="8" t="s">
        <v>43</v>
      </c>
      <c r="X669" s="8" t="s">
        <v>43</v>
      </c>
      <c r="Y669" s="8" t="s">
        <v>43</v>
      </c>
      <c r="Z669" s="8" t="s">
        <v>43</v>
      </c>
      <c r="AA669" s="8"/>
      <c r="AB669" s="8" t="s">
        <v>43</v>
      </c>
      <c r="AC669" s="8" t="s">
        <v>43</v>
      </c>
      <c r="AD669" s="8" t="s">
        <v>43</v>
      </c>
      <c r="AE669" s="8" t="s">
        <v>43</v>
      </c>
      <c r="AF669" s="8" t="s">
        <v>43</v>
      </c>
      <c r="AG669" s="8" t="s">
        <v>43</v>
      </c>
      <c r="AH669" s="8"/>
      <c r="AI669" s="8" t="s">
        <v>43</v>
      </c>
      <c r="AJ669" s="8" t="s">
        <v>43</v>
      </c>
      <c r="AK669" s="8"/>
      <c r="AL669" s="8">
        <v>78</v>
      </c>
      <c r="AM669" s="8">
        <v>311</v>
      </c>
      <c r="AN669" s="8">
        <v>48</v>
      </c>
      <c r="AO669" s="10">
        <f t="shared" si="20"/>
        <v>1.2930555555555556</v>
      </c>
      <c r="AR669" s="8" t="str">
        <f t="shared" si="21"/>
        <v>0953DTWMSN1232</v>
      </c>
      <c r="AS669" s="8">
        <f>VLOOKUP(AR669,[1]DATA!AR:AS,2,0)</f>
        <v>1.5</v>
      </c>
    </row>
    <row r="670" spans="1:45" ht="15" customHeight="1" x14ac:dyDescent="0.2">
      <c r="A670" s="7">
        <v>1985</v>
      </c>
      <c r="B670" s="7" t="s">
        <v>46</v>
      </c>
      <c r="C670" s="7" t="s">
        <v>94</v>
      </c>
      <c r="D670" s="8">
        <v>717</v>
      </c>
      <c r="E670" s="9">
        <v>0.52430555555555558</v>
      </c>
      <c r="F670" s="9">
        <v>0.60347222222222219</v>
      </c>
      <c r="G670" s="8"/>
      <c r="H670" s="8"/>
      <c r="I670" s="8"/>
      <c r="J670" s="8"/>
      <c r="K670" s="8"/>
      <c r="L670" s="8"/>
      <c r="M670" s="8"/>
      <c r="N670" s="8" t="s">
        <v>22</v>
      </c>
      <c r="O670" s="8"/>
      <c r="P670" s="8"/>
      <c r="Q670" s="8"/>
      <c r="R670" s="8"/>
      <c r="S670" s="8"/>
      <c r="T670" s="8"/>
      <c r="U670" s="8" t="s">
        <v>22</v>
      </c>
      <c r="V670" s="8"/>
      <c r="W670" s="8"/>
      <c r="X670" s="8"/>
      <c r="Y670" s="8"/>
      <c r="Z670" s="8"/>
      <c r="AA670" s="8"/>
      <c r="AB670" s="8" t="s">
        <v>22</v>
      </c>
      <c r="AC670" s="8"/>
      <c r="AD670" s="8"/>
      <c r="AE670" s="8"/>
      <c r="AF670" s="8"/>
      <c r="AG670" s="8"/>
      <c r="AH670" s="8"/>
      <c r="AI670" s="8" t="s">
        <v>22</v>
      </c>
      <c r="AJ670" s="8"/>
      <c r="AK670" s="8"/>
      <c r="AL670" s="8">
        <v>114</v>
      </c>
      <c r="AM670" s="8">
        <v>508</v>
      </c>
      <c r="AN670" s="11">
        <v>48</v>
      </c>
      <c r="AO670" s="10">
        <f t="shared" si="20"/>
        <v>1.2951388888888888</v>
      </c>
      <c r="AR670" s="8" t="str">
        <f t="shared" si="21"/>
        <v>1985DTWJFK1235</v>
      </c>
      <c r="AS670" s="8">
        <f>VLOOKUP(AR670,[1]DATA!AR:AS,2,0)</f>
        <v>5</v>
      </c>
    </row>
    <row r="671" spans="1:45" ht="15" customHeight="1" x14ac:dyDescent="0.2">
      <c r="A671" s="7">
        <v>1381</v>
      </c>
      <c r="B671" s="8" t="s">
        <v>46</v>
      </c>
      <c r="C671" s="8" t="s">
        <v>69</v>
      </c>
      <c r="D671" s="8">
        <v>717</v>
      </c>
      <c r="E671" s="9">
        <v>0.52430555555555558</v>
      </c>
      <c r="F671" s="9">
        <v>0.61527777777777781</v>
      </c>
      <c r="G671" s="8"/>
      <c r="H671" s="8" t="s">
        <v>22</v>
      </c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>
        <v>131</v>
      </c>
      <c r="AM671" s="8">
        <v>629</v>
      </c>
      <c r="AN671" s="8">
        <v>48</v>
      </c>
      <c r="AO671" s="10">
        <f t="shared" si="20"/>
        <v>1.2951388888888888</v>
      </c>
      <c r="AR671" s="8" t="str">
        <f t="shared" si="21"/>
        <v>1381DTWMCI1235</v>
      </c>
      <c r="AS671" s="8">
        <f>VLOOKUP(AR671,[1]DATA!AR:AS,2,0)</f>
        <v>2.5</v>
      </c>
    </row>
    <row r="672" spans="1:45" ht="15" customHeight="1" x14ac:dyDescent="0.2">
      <c r="A672" s="7">
        <v>2968</v>
      </c>
      <c r="B672" s="8" t="s">
        <v>46</v>
      </c>
      <c r="C672" s="8" t="s">
        <v>69</v>
      </c>
      <c r="D672" s="8">
        <v>717</v>
      </c>
      <c r="E672" s="9">
        <v>0.52500000000000002</v>
      </c>
      <c r="F672" s="9">
        <v>0.61319444444444449</v>
      </c>
      <c r="G672" s="8"/>
      <c r="H672" s="8"/>
      <c r="I672" s="8"/>
      <c r="J672" s="8" t="s">
        <v>22</v>
      </c>
      <c r="K672" s="8" t="s">
        <v>22</v>
      </c>
      <c r="L672" s="8" t="s">
        <v>22</v>
      </c>
      <c r="M672" s="8"/>
      <c r="N672" s="8"/>
      <c r="O672" s="8" t="s">
        <v>22</v>
      </c>
      <c r="P672" s="8" t="s">
        <v>22</v>
      </c>
      <c r="Q672" s="8" t="s">
        <v>22</v>
      </c>
      <c r="R672" s="8" t="s">
        <v>22</v>
      </c>
      <c r="S672" s="8" t="s">
        <v>22</v>
      </c>
      <c r="T672" s="8"/>
      <c r="U672" s="8"/>
      <c r="V672" s="8" t="s">
        <v>22</v>
      </c>
      <c r="W672" s="8" t="s">
        <v>22</v>
      </c>
      <c r="X672" s="8" t="s">
        <v>22</v>
      </c>
      <c r="Y672" s="8" t="s">
        <v>22</v>
      </c>
      <c r="Z672" s="8" t="s">
        <v>22</v>
      </c>
      <c r="AA672" s="8"/>
      <c r="AB672" s="8"/>
      <c r="AC672" s="8" t="s">
        <v>22</v>
      </c>
      <c r="AD672" s="8" t="s">
        <v>22</v>
      </c>
      <c r="AE672" s="8" t="s">
        <v>22</v>
      </c>
      <c r="AF672" s="8" t="s">
        <v>22</v>
      </c>
      <c r="AG672" s="8" t="s">
        <v>22</v>
      </c>
      <c r="AH672" s="8"/>
      <c r="AI672" s="8"/>
      <c r="AJ672" s="8" t="s">
        <v>22</v>
      </c>
      <c r="AK672" s="8"/>
      <c r="AL672" s="8">
        <v>127</v>
      </c>
      <c r="AM672" s="8">
        <v>629</v>
      </c>
      <c r="AN672" s="8">
        <v>48</v>
      </c>
      <c r="AO672" s="10">
        <f t="shared" si="20"/>
        <v>1.2958333333333334</v>
      </c>
      <c r="AR672" s="8" t="str">
        <f t="shared" si="21"/>
        <v>2968DTWMCI1236</v>
      </c>
      <c r="AS672" s="8">
        <f>VLOOKUP(AR672,[1]DATA!AR:AS,2,0)</f>
        <v>2.5</v>
      </c>
    </row>
    <row r="673" spans="1:45" ht="15" customHeight="1" x14ac:dyDescent="0.2">
      <c r="A673" s="7">
        <v>883</v>
      </c>
      <c r="B673" s="8" t="s">
        <v>41</v>
      </c>
      <c r="C673" s="8" t="s">
        <v>36</v>
      </c>
      <c r="D673" s="8">
        <v>738</v>
      </c>
      <c r="E673" s="9">
        <v>0.52986111111111112</v>
      </c>
      <c r="F673" s="9">
        <v>0.58333333333333337</v>
      </c>
      <c r="G673" s="8" t="s">
        <v>19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>
        <v>77</v>
      </c>
      <c r="AM673" s="8">
        <v>228</v>
      </c>
      <c r="AN673" s="8">
        <v>48</v>
      </c>
      <c r="AO673" s="10">
        <f t="shared" si="20"/>
        <v>1.3006944444444444</v>
      </c>
      <c r="AR673" s="8" t="str">
        <f t="shared" si="21"/>
        <v>0883MSNMSP1243</v>
      </c>
      <c r="AS673" s="8">
        <f>VLOOKUP(AR673,[1]DATA!AR:AS,2,0)</f>
        <v>3.5</v>
      </c>
    </row>
    <row r="674" spans="1:45" ht="15" customHeight="1" x14ac:dyDescent="0.2">
      <c r="A674" s="7">
        <v>406</v>
      </c>
      <c r="B674" s="8" t="s">
        <v>94</v>
      </c>
      <c r="C674" s="8" t="s">
        <v>46</v>
      </c>
      <c r="D674" s="8">
        <v>717</v>
      </c>
      <c r="E674" s="9">
        <v>0.54513888888888895</v>
      </c>
      <c r="F674" s="9">
        <v>0.64583333333333337</v>
      </c>
      <c r="G674" s="8" t="s">
        <v>22</v>
      </c>
      <c r="H674" s="8" t="s">
        <v>22</v>
      </c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>
        <v>145</v>
      </c>
      <c r="AM674" s="8">
        <v>508</v>
      </c>
      <c r="AN674" s="8">
        <v>48</v>
      </c>
      <c r="AO674" s="10">
        <f t="shared" si="20"/>
        <v>1.3159722222222223</v>
      </c>
      <c r="AR674" s="8" t="str">
        <f t="shared" si="21"/>
        <v>0406JFKDTW1305</v>
      </c>
      <c r="AS674" s="8">
        <f>VLOOKUP(AR674,[1]DATA!AR:AS,2,0)</f>
        <v>5</v>
      </c>
    </row>
    <row r="675" spans="1:45" ht="15" customHeight="1" x14ac:dyDescent="0.2">
      <c r="A675" s="7">
        <v>451</v>
      </c>
      <c r="B675" s="8" t="s">
        <v>94</v>
      </c>
      <c r="C675" s="8" t="s">
        <v>46</v>
      </c>
      <c r="D675" s="8">
        <v>717</v>
      </c>
      <c r="E675" s="9">
        <v>0.54861111111111105</v>
      </c>
      <c r="F675" s="9">
        <v>0.64097222222222217</v>
      </c>
      <c r="G675" s="8"/>
      <c r="H675" s="8"/>
      <c r="I675" s="8"/>
      <c r="J675" s="8"/>
      <c r="K675" s="8" t="s">
        <v>22</v>
      </c>
      <c r="L675" s="8" t="s">
        <v>22</v>
      </c>
      <c r="M675" s="8" t="s">
        <v>22</v>
      </c>
      <c r="N675" s="8" t="s">
        <v>22</v>
      </c>
      <c r="O675" s="8"/>
      <c r="P675" s="8"/>
      <c r="Q675" s="8"/>
      <c r="R675" s="8" t="s">
        <v>22</v>
      </c>
      <c r="S675" s="8" t="s">
        <v>22</v>
      </c>
      <c r="T675" s="8" t="s">
        <v>22</v>
      </c>
      <c r="U675" s="8" t="s">
        <v>22</v>
      </c>
      <c r="V675" s="8"/>
      <c r="W675" s="8"/>
      <c r="X675" s="8"/>
      <c r="Y675" s="8" t="s">
        <v>22</v>
      </c>
      <c r="Z675" s="8" t="s">
        <v>22</v>
      </c>
      <c r="AA675" s="8" t="s">
        <v>22</v>
      </c>
      <c r="AB675" s="8" t="s">
        <v>22</v>
      </c>
      <c r="AC675" s="8"/>
      <c r="AD675" s="8"/>
      <c r="AE675" s="8"/>
      <c r="AF675" s="8" t="s">
        <v>22</v>
      </c>
      <c r="AG675" s="8" t="s">
        <v>22</v>
      </c>
      <c r="AH675" s="8" t="s">
        <v>22</v>
      </c>
      <c r="AI675" s="8"/>
      <c r="AJ675" s="8"/>
      <c r="AK675" s="8"/>
      <c r="AL675" s="8">
        <v>133</v>
      </c>
      <c r="AM675" s="8">
        <v>508</v>
      </c>
      <c r="AN675" s="8">
        <v>48</v>
      </c>
      <c r="AO675" s="10">
        <f t="shared" si="20"/>
        <v>1.3194444444444444</v>
      </c>
      <c r="AR675" s="8" t="str">
        <f t="shared" si="21"/>
        <v>0451JFKDTW1310</v>
      </c>
      <c r="AS675" s="8">
        <f>VLOOKUP(AR675,[1]DATA!AR:AS,2,0)</f>
        <v>5</v>
      </c>
    </row>
    <row r="676" spans="1:45" ht="15" customHeight="1" x14ac:dyDescent="0.2">
      <c r="A676" s="7">
        <v>442</v>
      </c>
      <c r="B676" s="8" t="s">
        <v>94</v>
      </c>
      <c r="C676" s="8" t="s">
        <v>46</v>
      </c>
      <c r="D676" s="8">
        <v>717</v>
      </c>
      <c r="E676" s="9">
        <v>0.54861111111111105</v>
      </c>
      <c r="F676" s="9">
        <v>0.64513888888888882</v>
      </c>
      <c r="G676" s="8"/>
      <c r="H676" s="8"/>
      <c r="I676" s="8" t="s">
        <v>22</v>
      </c>
      <c r="J676" s="8" t="s">
        <v>22</v>
      </c>
      <c r="K676" s="8"/>
      <c r="L676" s="8"/>
      <c r="M676" s="8"/>
      <c r="N676" s="8"/>
      <c r="O676" s="8" t="s">
        <v>22</v>
      </c>
      <c r="P676" s="8" t="s">
        <v>22</v>
      </c>
      <c r="Q676" s="8" t="s">
        <v>22</v>
      </c>
      <c r="R676" s="8"/>
      <c r="S676" s="8"/>
      <c r="T676" s="8"/>
      <c r="U676" s="8"/>
      <c r="V676" s="8" t="s">
        <v>22</v>
      </c>
      <c r="W676" s="8" t="s">
        <v>22</v>
      </c>
      <c r="X676" s="8" t="s">
        <v>22</v>
      </c>
      <c r="Y676" s="8"/>
      <c r="Z676" s="8"/>
      <c r="AA676" s="8"/>
      <c r="AB676" s="8"/>
      <c r="AC676" s="8" t="s">
        <v>22</v>
      </c>
      <c r="AD676" s="8" t="s">
        <v>22</v>
      </c>
      <c r="AE676" s="8" t="s">
        <v>22</v>
      </c>
      <c r="AF676" s="8"/>
      <c r="AG676" s="8"/>
      <c r="AH676" s="8"/>
      <c r="AI676" s="8"/>
      <c r="AJ676" s="8" t="s">
        <v>22</v>
      </c>
      <c r="AK676" s="8"/>
      <c r="AL676" s="8">
        <v>139</v>
      </c>
      <c r="AM676" s="8">
        <v>508</v>
      </c>
      <c r="AN676" s="8">
        <v>48</v>
      </c>
      <c r="AO676" s="10">
        <f t="shared" si="20"/>
        <v>1.3194444444444444</v>
      </c>
      <c r="AR676" s="8" t="str">
        <f t="shared" si="21"/>
        <v>0442JFKDTW1310</v>
      </c>
      <c r="AS676" s="8">
        <f>VLOOKUP(AR676,[1]DATA!AR:AS,2,0)</f>
        <v>5</v>
      </c>
    </row>
    <row r="677" spans="1:45" ht="15" customHeight="1" x14ac:dyDescent="0.2">
      <c r="A677" s="7">
        <v>2010</v>
      </c>
      <c r="B677" s="8" t="s">
        <v>94</v>
      </c>
      <c r="C677" s="8" t="s">
        <v>46</v>
      </c>
      <c r="D677" s="8">
        <v>717</v>
      </c>
      <c r="E677" s="9">
        <v>0.54861111111111105</v>
      </c>
      <c r="F677" s="9">
        <v>0.64513888888888882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 t="s">
        <v>22</v>
      </c>
      <c r="AJ677" s="8"/>
      <c r="AK677" s="8"/>
      <c r="AL677" s="8">
        <v>139</v>
      </c>
      <c r="AM677" s="8">
        <v>508</v>
      </c>
      <c r="AN677" s="8">
        <v>48</v>
      </c>
      <c r="AO677" s="10">
        <f t="shared" si="20"/>
        <v>1.3194444444444444</v>
      </c>
      <c r="AR677" s="8" t="str">
        <f t="shared" si="21"/>
        <v>2010JFKDTW1310</v>
      </c>
      <c r="AS677" s="8">
        <f>VLOOKUP(AR677,[1]DATA!AR:AS,2,0)</f>
        <v>5</v>
      </c>
    </row>
    <row r="678" spans="1:45" ht="15" customHeight="1" x14ac:dyDescent="0.2">
      <c r="A678" s="12">
        <v>753</v>
      </c>
      <c r="B678" s="12" t="s">
        <v>72</v>
      </c>
      <c r="C678" s="12" t="s">
        <v>36</v>
      </c>
      <c r="D678" s="8">
        <v>717</v>
      </c>
      <c r="E678" s="9">
        <v>0.54861111111111105</v>
      </c>
      <c r="F678" s="9">
        <v>0.64027777777777783</v>
      </c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 t="s">
        <v>22</v>
      </c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>
        <v>132</v>
      </c>
      <c r="AM678" s="8">
        <v>700</v>
      </c>
      <c r="AN678" s="11">
        <v>48</v>
      </c>
      <c r="AO678" s="10">
        <f t="shared" si="20"/>
        <v>1.3194444444444444</v>
      </c>
      <c r="AR678" s="8" t="str">
        <f t="shared" si="21"/>
        <v>0753MEMMSP1310</v>
      </c>
      <c r="AS678" s="8">
        <f>VLOOKUP(AR678,[1]DATA!AR:AS,2,0)</f>
        <v>4.5</v>
      </c>
    </row>
    <row r="679" spans="1:45" ht="15" customHeight="1" x14ac:dyDescent="0.2">
      <c r="A679" s="12">
        <v>965</v>
      </c>
      <c r="B679" s="12" t="s">
        <v>72</v>
      </c>
      <c r="C679" s="12" t="s">
        <v>36</v>
      </c>
      <c r="D679" s="8">
        <v>717</v>
      </c>
      <c r="E679" s="9">
        <v>0.54861111111111105</v>
      </c>
      <c r="F679" s="9">
        <v>0.64027777777777783</v>
      </c>
      <c r="G679" s="8"/>
      <c r="H679" s="8"/>
      <c r="I679" s="8" t="s">
        <v>22</v>
      </c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>
        <v>132</v>
      </c>
      <c r="AM679" s="8">
        <v>700</v>
      </c>
      <c r="AN679" s="11">
        <v>48</v>
      </c>
      <c r="AO679" s="10">
        <f t="shared" si="20"/>
        <v>1.3194444444444444</v>
      </c>
      <c r="AR679" s="8" t="str">
        <f t="shared" si="21"/>
        <v>0965MEMMSP1310</v>
      </c>
      <c r="AS679" s="8">
        <f>VLOOKUP(AR679,[1]DATA!AR:AS,2,0)</f>
        <v>4.5</v>
      </c>
    </row>
    <row r="680" spans="1:45" ht="15" customHeight="1" x14ac:dyDescent="0.2">
      <c r="A680" s="7">
        <v>1496</v>
      </c>
      <c r="B680" s="8" t="s">
        <v>95</v>
      </c>
      <c r="C680" s="8" t="s">
        <v>36</v>
      </c>
      <c r="D680" s="8" t="s">
        <v>60</v>
      </c>
      <c r="E680" s="9">
        <v>0.57986111111111105</v>
      </c>
      <c r="F680" s="9">
        <v>0.71597222222222223</v>
      </c>
      <c r="G680" s="8" t="s">
        <v>22</v>
      </c>
      <c r="H680" s="8" t="s">
        <v>22</v>
      </c>
      <c r="I680" s="8" t="s">
        <v>19</v>
      </c>
      <c r="J680" s="8">
        <v>8</v>
      </c>
      <c r="K680" s="8">
        <v>8</v>
      </c>
      <c r="L680" s="8">
        <v>8</v>
      </c>
      <c r="M680" s="8">
        <v>8</v>
      </c>
      <c r="N680" s="8">
        <v>8</v>
      </c>
      <c r="O680" s="8">
        <v>8</v>
      </c>
      <c r="P680" s="8">
        <v>8</v>
      </c>
      <c r="Q680" s="8">
        <v>8</v>
      </c>
      <c r="R680" s="8">
        <v>8</v>
      </c>
      <c r="S680" s="8">
        <v>8</v>
      </c>
      <c r="T680" s="8">
        <v>8</v>
      </c>
      <c r="U680" s="8">
        <v>8</v>
      </c>
      <c r="V680" s="8">
        <v>8</v>
      </c>
      <c r="W680" s="8" t="s">
        <v>63</v>
      </c>
      <c r="X680" s="8">
        <v>8</v>
      </c>
      <c r="Y680" s="8">
        <v>8</v>
      </c>
      <c r="Z680" s="8">
        <v>8</v>
      </c>
      <c r="AA680" s="8">
        <v>8</v>
      </c>
      <c r="AB680" s="8">
        <v>8</v>
      </c>
      <c r="AC680" s="8">
        <v>8</v>
      </c>
      <c r="AD680" s="8">
        <v>8</v>
      </c>
      <c r="AE680" s="8">
        <v>8</v>
      </c>
      <c r="AF680" s="8">
        <v>8</v>
      </c>
      <c r="AG680" s="8">
        <v>8</v>
      </c>
      <c r="AH680" s="8">
        <v>8</v>
      </c>
      <c r="AI680" s="8">
        <v>8</v>
      </c>
      <c r="AJ680" s="8">
        <v>8</v>
      </c>
      <c r="AK680" s="8"/>
      <c r="AL680" s="8">
        <v>196</v>
      </c>
      <c r="AM680" s="8">
        <v>1020</v>
      </c>
      <c r="AN680" s="8">
        <v>48</v>
      </c>
      <c r="AO680" s="10">
        <f t="shared" si="20"/>
        <v>1.3506944444444444</v>
      </c>
      <c r="AR680" s="8" t="str">
        <f t="shared" si="21"/>
        <v>1496LGAMSP1355</v>
      </c>
      <c r="AS680" s="8">
        <f>VLOOKUP(AR680,[1]DATA!AR:AS,2,0)</f>
        <v>9</v>
      </c>
    </row>
    <row r="681" spans="1:45" ht="15" customHeight="1" x14ac:dyDescent="0.2">
      <c r="A681" s="7">
        <v>823</v>
      </c>
      <c r="B681" s="7" t="s">
        <v>36</v>
      </c>
      <c r="C681" s="7" t="s">
        <v>96</v>
      </c>
      <c r="D681" s="8" t="s">
        <v>37</v>
      </c>
      <c r="E681" s="9">
        <v>0.57986111111111105</v>
      </c>
      <c r="F681" s="9">
        <v>0.63263888888888886</v>
      </c>
      <c r="G681" s="8">
        <v>9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>
        <v>76</v>
      </c>
      <c r="AM681" s="8">
        <v>282</v>
      </c>
      <c r="AN681" s="8">
        <v>48</v>
      </c>
      <c r="AO681" s="10">
        <f t="shared" si="20"/>
        <v>1.3506944444444444</v>
      </c>
      <c r="AR681" s="8" t="str">
        <f t="shared" si="21"/>
        <v>0823MSPOMA1355</v>
      </c>
      <c r="AS681" s="8">
        <f>VLOOKUP(AR681,[1]DATA!AR:AS,2,0)</f>
        <v>3.5</v>
      </c>
    </row>
    <row r="682" spans="1:45" ht="15" customHeight="1" x14ac:dyDescent="0.2">
      <c r="A682" s="7">
        <v>1479</v>
      </c>
      <c r="B682" s="8" t="s">
        <v>76</v>
      </c>
      <c r="C682" s="8" t="s">
        <v>36</v>
      </c>
      <c r="D682" s="8" t="s">
        <v>37</v>
      </c>
      <c r="E682" s="9">
        <v>0.58333333333333337</v>
      </c>
      <c r="F682" s="9">
        <v>0.65416666666666667</v>
      </c>
      <c r="G682" s="8">
        <v>9</v>
      </c>
      <c r="H682" s="8">
        <v>9</v>
      </c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>
        <v>102</v>
      </c>
      <c r="AM682" s="8">
        <v>408</v>
      </c>
      <c r="AN682" s="8">
        <v>48</v>
      </c>
      <c r="AO682" s="10">
        <f t="shared" si="20"/>
        <v>1.3541666666666667</v>
      </c>
      <c r="AR682" s="8" t="str">
        <f t="shared" si="21"/>
        <v>1479GRRMSP1400</v>
      </c>
      <c r="AS682" s="8">
        <f>VLOOKUP(AR682,[1]DATA!AR:AS,2,0)</f>
        <v>4.5</v>
      </c>
    </row>
    <row r="683" spans="1:45" ht="15" customHeight="1" x14ac:dyDescent="0.2">
      <c r="A683" s="7">
        <v>2096</v>
      </c>
      <c r="B683" s="8" t="s">
        <v>36</v>
      </c>
      <c r="C683" s="8" t="s">
        <v>95</v>
      </c>
      <c r="D683" s="8" t="s">
        <v>60</v>
      </c>
      <c r="E683" s="9">
        <v>0.58333333333333337</v>
      </c>
      <c r="F683" s="9">
        <v>0.70000000000000007</v>
      </c>
      <c r="G683" s="8"/>
      <c r="H683" s="8">
        <v>8</v>
      </c>
      <c r="I683" s="8">
        <v>8</v>
      </c>
      <c r="J683" s="8">
        <v>8</v>
      </c>
      <c r="K683" s="8">
        <v>8</v>
      </c>
      <c r="L683" s="8">
        <v>8</v>
      </c>
      <c r="M683" s="8"/>
      <c r="N683" s="8"/>
      <c r="O683" s="8">
        <v>8</v>
      </c>
      <c r="P683" s="8" t="s">
        <v>63</v>
      </c>
      <c r="Q683" s="8">
        <v>8</v>
      </c>
      <c r="R683" s="8">
        <v>8</v>
      </c>
      <c r="S683" s="8">
        <v>8</v>
      </c>
      <c r="T683" s="8"/>
      <c r="U683" s="8"/>
      <c r="V683" s="8">
        <v>8</v>
      </c>
      <c r="W683" s="8" t="s">
        <v>63</v>
      </c>
      <c r="X683" s="8">
        <v>8</v>
      </c>
      <c r="Y683" s="8">
        <v>8</v>
      </c>
      <c r="Z683" s="8">
        <v>8</v>
      </c>
      <c r="AA683" s="8"/>
      <c r="AB683" s="8"/>
      <c r="AC683" s="8">
        <v>8</v>
      </c>
      <c r="AD683" s="8" t="s">
        <v>63</v>
      </c>
      <c r="AE683" s="8">
        <v>8</v>
      </c>
      <c r="AF683" s="8">
        <v>8</v>
      </c>
      <c r="AG683" s="8">
        <v>8</v>
      </c>
      <c r="AH683" s="8"/>
      <c r="AI683" s="8"/>
      <c r="AJ683" s="8">
        <v>8</v>
      </c>
      <c r="AK683" s="8"/>
      <c r="AL683" s="8">
        <v>168</v>
      </c>
      <c r="AM683" s="8">
        <v>1020</v>
      </c>
      <c r="AN683" s="8">
        <v>48</v>
      </c>
      <c r="AO683" s="10">
        <f t="shared" si="20"/>
        <v>1.3541666666666667</v>
      </c>
      <c r="AR683" s="8" t="str">
        <f t="shared" si="21"/>
        <v>2096MSPLGA1400</v>
      </c>
      <c r="AS683" s="8">
        <f>VLOOKUP(AR683,[1]DATA!AR:AS,2,0)</f>
        <v>9</v>
      </c>
    </row>
    <row r="684" spans="1:45" ht="15" customHeight="1" x14ac:dyDescent="0.2">
      <c r="A684" s="7">
        <v>700</v>
      </c>
      <c r="B684" s="8" t="s">
        <v>76</v>
      </c>
      <c r="C684" s="8" t="s">
        <v>36</v>
      </c>
      <c r="D684" s="8">
        <v>717</v>
      </c>
      <c r="E684" s="9">
        <v>0.58750000000000002</v>
      </c>
      <c r="F684" s="9">
        <v>0.65625</v>
      </c>
      <c r="G684" s="8"/>
      <c r="H684" s="8"/>
      <c r="I684" s="8" t="s">
        <v>22</v>
      </c>
      <c r="J684" s="8" t="s">
        <v>22</v>
      </c>
      <c r="K684" s="8" t="s">
        <v>22</v>
      </c>
      <c r="L684" s="8" t="s">
        <v>22</v>
      </c>
      <c r="M684" s="8"/>
      <c r="N684" s="8" t="s">
        <v>22</v>
      </c>
      <c r="O684" s="8" t="s">
        <v>22</v>
      </c>
      <c r="P684" s="8" t="s">
        <v>22</v>
      </c>
      <c r="Q684" s="8" t="s">
        <v>22</v>
      </c>
      <c r="R684" s="8" t="s">
        <v>22</v>
      </c>
      <c r="S684" s="8" t="s">
        <v>22</v>
      </c>
      <c r="T684" s="8"/>
      <c r="U684" s="8" t="s">
        <v>22</v>
      </c>
      <c r="V684" s="8" t="s">
        <v>22</v>
      </c>
      <c r="W684" s="8" t="s">
        <v>22</v>
      </c>
      <c r="X684" s="8" t="s">
        <v>22</v>
      </c>
      <c r="Y684" s="8" t="s">
        <v>22</v>
      </c>
      <c r="Z684" s="8" t="s">
        <v>22</v>
      </c>
      <c r="AA684" s="8"/>
      <c r="AB684" s="8" t="s">
        <v>22</v>
      </c>
      <c r="AC684" s="8" t="s">
        <v>22</v>
      </c>
      <c r="AD684" s="8" t="s">
        <v>22</v>
      </c>
      <c r="AE684" s="8" t="s">
        <v>22</v>
      </c>
      <c r="AF684" s="8" t="s">
        <v>22</v>
      </c>
      <c r="AG684" s="8" t="s">
        <v>22</v>
      </c>
      <c r="AH684" s="8"/>
      <c r="AI684" s="8" t="s">
        <v>22</v>
      </c>
      <c r="AJ684" s="8" t="s">
        <v>22</v>
      </c>
      <c r="AK684" s="8"/>
      <c r="AL684" s="8">
        <v>99</v>
      </c>
      <c r="AM684" s="8">
        <v>408</v>
      </c>
      <c r="AN684" s="8">
        <v>48</v>
      </c>
      <c r="AO684" s="10">
        <f t="shared" si="20"/>
        <v>1.3583333333333334</v>
      </c>
      <c r="AR684" s="8" t="str">
        <f t="shared" si="21"/>
        <v>0700GRRMSP1406</v>
      </c>
      <c r="AS684" s="8">
        <f>VLOOKUP(AR684,[1]DATA!AR:AS,2,0)</f>
        <v>4.5</v>
      </c>
    </row>
    <row r="685" spans="1:45" ht="15" customHeight="1" x14ac:dyDescent="0.2">
      <c r="A685" s="7">
        <v>1999</v>
      </c>
      <c r="B685" s="8" t="s">
        <v>38</v>
      </c>
      <c r="C685" s="8" t="s">
        <v>46</v>
      </c>
      <c r="D685" s="8" t="s">
        <v>42</v>
      </c>
      <c r="E685" s="9">
        <v>0.59166666666666667</v>
      </c>
      <c r="F685" s="9">
        <v>0.64513888888888882</v>
      </c>
      <c r="G685" s="8">
        <v>9</v>
      </c>
      <c r="H685" s="8" t="s">
        <v>43</v>
      </c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>
        <v>77</v>
      </c>
      <c r="AM685" s="8">
        <v>237</v>
      </c>
      <c r="AN685" s="8">
        <v>48</v>
      </c>
      <c r="AO685" s="10">
        <f t="shared" si="20"/>
        <v>1.3625</v>
      </c>
      <c r="AR685" s="8" t="str">
        <f t="shared" si="21"/>
        <v>1999MKEDTW1412</v>
      </c>
      <c r="AS685" s="8">
        <f>VLOOKUP(AR685,[1]DATA!AR:AS,2,0)</f>
        <v>1.5</v>
      </c>
    </row>
    <row r="686" spans="1:45" ht="15" customHeight="1" x14ac:dyDescent="0.2">
      <c r="A686" s="15">
        <v>2656</v>
      </c>
      <c r="B686" s="15" t="s">
        <v>69</v>
      </c>
      <c r="C686" s="15" t="s">
        <v>36</v>
      </c>
      <c r="D686" s="8" t="s">
        <v>60</v>
      </c>
      <c r="E686" s="9">
        <v>0.59375</v>
      </c>
      <c r="F686" s="9">
        <v>0.65069444444444446</v>
      </c>
      <c r="G686" s="8"/>
      <c r="H686" s="8"/>
      <c r="I686" s="8">
        <v>8</v>
      </c>
      <c r="J686" s="8">
        <v>8</v>
      </c>
      <c r="K686" s="8">
        <v>8</v>
      </c>
      <c r="L686" s="8">
        <v>8</v>
      </c>
      <c r="M686" s="8"/>
      <c r="N686" s="8"/>
      <c r="O686" s="8">
        <v>8</v>
      </c>
      <c r="P686" s="8">
        <v>8</v>
      </c>
      <c r="Q686" s="8">
        <v>8</v>
      </c>
      <c r="R686" s="8">
        <v>8</v>
      </c>
      <c r="S686" s="8">
        <v>8</v>
      </c>
      <c r="T686" s="8"/>
      <c r="U686" s="8"/>
      <c r="V686" s="8">
        <v>8</v>
      </c>
      <c r="W686" s="8">
        <v>8</v>
      </c>
      <c r="X686" s="8">
        <v>8</v>
      </c>
      <c r="Y686" s="8">
        <v>8</v>
      </c>
      <c r="Z686" s="8">
        <v>8</v>
      </c>
      <c r="AA686" s="8"/>
      <c r="AB686" s="8"/>
      <c r="AC686" s="8">
        <v>8</v>
      </c>
      <c r="AD686" s="8">
        <v>8</v>
      </c>
      <c r="AE686" s="8">
        <v>8</v>
      </c>
      <c r="AF686" s="8">
        <v>8</v>
      </c>
      <c r="AG686" s="8">
        <v>8</v>
      </c>
      <c r="AH686" s="8"/>
      <c r="AI686" s="8"/>
      <c r="AJ686" s="8">
        <v>8</v>
      </c>
      <c r="AK686" s="8"/>
      <c r="AL686" s="8">
        <v>82</v>
      </c>
      <c r="AM686" s="8">
        <v>393</v>
      </c>
      <c r="AN686" s="8">
        <v>48</v>
      </c>
      <c r="AO686" s="10">
        <f t="shared" si="20"/>
        <v>1.3645833333333335</v>
      </c>
      <c r="AQ686" s="8">
        <v>7</v>
      </c>
      <c r="AR686" s="8" t="str">
        <f t="shared" si="21"/>
        <v>2656MCIMSP1415</v>
      </c>
      <c r="AS686" s="8">
        <f>VLOOKUP(AR686,[1]DATA!AR:AS,2,0)</f>
        <v>3.5</v>
      </c>
    </row>
    <row r="687" spans="1:45" ht="15" customHeight="1" x14ac:dyDescent="0.2">
      <c r="A687" s="7">
        <v>866</v>
      </c>
      <c r="B687" s="8" t="s">
        <v>38</v>
      </c>
      <c r="C687" s="8" t="s">
        <v>46</v>
      </c>
      <c r="D687" s="8" t="s">
        <v>42</v>
      </c>
      <c r="E687" s="9">
        <v>0.59513888888888888</v>
      </c>
      <c r="F687" s="9">
        <v>0.64583333333333337</v>
      </c>
      <c r="G687" s="8"/>
      <c r="H687" s="8"/>
      <c r="I687" s="8" t="s">
        <v>43</v>
      </c>
      <c r="J687" s="8" t="s">
        <v>43</v>
      </c>
      <c r="K687" s="8" t="s">
        <v>43</v>
      </c>
      <c r="L687" s="8" t="s">
        <v>43</v>
      </c>
      <c r="M687" s="8"/>
      <c r="N687" s="8"/>
      <c r="O687" s="8" t="s">
        <v>43</v>
      </c>
      <c r="P687" s="8" t="s">
        <v>43</v>
      </c>
      <c r="Q687" s="8" t="s">
        <v>43</v>
      </c>
      <c r="R687" s="8" t="s">
        <v>43</v>
      </c>
      <c r="S687" s="8" t="s">
        <v>43</v>
      </c>
      <c r="T687" s="8"/>
      <c r="U687" s="8"/>
      <c r="V687" s="8" t="s">
        <v>43</v>
      </c>
      <c r="W687" s="8" t="s">
        <v>43</v>
      </c>
      <c r="X687" s="8" t="s">
        <v>43</v>
      </c>
      <c r="Y687" s="8" t="s">
        <v>43</v>
      </c>
      <c r="Z687" s="8" t="s">
        <v>43</v>
      </c>
      <c r="AA687" s="8"/>
      <c r="AB687" s="8"/>
      <c r="AC687" s="8" t="s">
        <v>43</v>
      </c>
      <c r="AD687" s="8" t="s">
        <v>43</v>
      </c>
      <c r="AE687" s="8" t="s">
        <v>43</v>
      </c>
      <c r="AF687" s="8" t="s">
        <v>43</v>
      </c>
      <c r="AG687" s="8" t="s">
        <v>43</v>
      </c>
      <c r="AH687" s="8"/>
      <c r="AI687" s="8"/>
      <c r="AJ687" s="8" t="s">
        <v>43</v>
      </c>
      <c r="AK687" s="8"/>
      <c r="AL687" s="8">
        <v>73</v>
      </c>
      <c r="AM687" s="8">
        <v>237</v>
      </c>
      <c r="AN687" s="8">
        <v>48</v>
      </c>
      <c r="AO687" s="10">
        <f t="shared" si="20"/>
        <v>1.3659722222222221</v>
      </c>
      <c r="AR687" s="8" t="str">
        <f t="shared" si="21"/>
        <v>0866MKEDTW1417</v>
      </c>
      <c r="AS687" s="8">
        <f>VLOOKUP(AR687,[1]DATA!AR:AS,2,0)</f>
        <v>1.5</v>
      </c>
    </row>
    <row r="688" spans="1:45" ht="15" customHeight="1" x14ac:dyDescent="0.2">
      <c r="A688" s="15">
        <v>669</v>
      </c>
      <c r="B688" s="15" t="s">
        <v>69</v>
      </c>
      <c r="C688" s="15" t="s">
        <v>36</v>
      </c>
      <c r="D688" s="8" t="s">
        <v>16</v>
      </c>
      <c r="E688" s="9">
        <v>0.59722222222222221</v>
      </c>
      <c r="F688" s="9">
        <v>0.65555555555555556</v>
      </c>
      <c r="G688" s="8"/>
      <c r="H688" s="8" t="s">
        <v>17</v>
      </c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>
        <v>84</v>
      </c>
      <c r="AM688" s="8">
        <v>393</v>
      </c>
      <c r="AN688" s="8">
        <v>48</v>
      </c>
      <c r="AO688" s="10">
        <f t="shared" si="20"/>
        <v>1.3680555555555556</v>
      </c>
      <c r="AQ688" s="8">
        <v>7</v>
      </c>
      <c r="AR688" s="8" t="str">
        <f t="shared" si="21"/>
        <v>0669MCIMSP1420</v>
      </c>
      <c r="AS688" s="8">
        <f>VLOOKUP(AR688,[1]DATA!AR:AS,2,0)</f>
        <v>3.5</v>
      </c>
    </row>
    <row r="689" spans="1:45" ht="15" customHeight="1" x14ac:dyDescent="0.2">
      <c r="A689" s="7">
        <v>2071</v>
      </c>
      <c r="B689" s="8" t="s">
        <v>41</v>
      </c>
      <c r="C689" s="8" t="s">
        <v>46</v>
      </c>
      <c r="D689" s="8" t="s">
        <v>42</v>
      </c>
      <c r="E689" s="9">
        <v>0.59930555555555554</v>
      </c>
      <c r="F689" s="9">
        <v>0.66388888888888886</v>
      </c>
      <c r="G689" s="8" t="s">
        <v>22</v>
      </c>
      <c r="H689" s="8" t="s">
        <v>43</v>
      </c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>
        <v>93</v>
      </c>
      <c r="AM689" s="8">
        <v>311</v>
      </c>
      <c r="AN689" s="8">
        <v>48</v>
      </c>
      <c r="AO689" s="10">
        <f t="shared" si="20"/>
        <v>1.370138888888889</v>
      </c>
      <c r="AR689" s="8" t="str">
        <f t="shared" si="21"/>
        <v>2071MSNDTW1423</v>
      </c>
      <c r="AS689" s="8">
        <f>VLOOKUP(AR689,[1]DATA!AR:AS,2,0)</f>
        <v>1.5</v>
      </c>
    </row>
    <row r="690" spans="1:45" ht="15" customHeight="1" x14ac:dyDescent="0.2">
      <c r="A690" s="7">
        <v>953</v>
      </c>
      <c r="B690" s="8" t="s">
        <v>41</v>
      </c>
      <c r="C690" s="8" t="s">
        <v>46</v>
      </c>
      <c r="D690" s="8" t="s">
        <v>42</v>
      </c>
      <c r="E690" s="9">
        <v>0.60416666666666663</v>
      </c>
      <c r="F690" s="9">
        <v>0.66388888888888886</v>
      </c>
      <c r="G690" s="8"/>
      <c r="H690" s="8"/>
      <c r="I690" s="8" t="s">
        <v>43</v>
      </c>
      <c r="J690" s="8" t="s">
        <v>43</v>
      </c>
      <c r="K690" s="8" t="s">
        <v>43</v>
      </c>
      <c r="L690" s="8" t="s">
        <v>43</v>
      </c>
      <c r="M690" s="8">
        <v>9</v>
      </c>
      <c r="N690" s="8" t="s">
        <v>43</v>
      </c>
      <c r="O690" s="8" t="s">
        <v>43</v>
      </c>
      <c r="P690" s="8" t="s">
        <v>43</v>
      </c>
      <c r="Q690" s="8" t="s">
        <v>43</v>
      </c>
      <c r="R690" s="8" t="s">
        <v>43</v>
      </c>
      <c r="S690" s="8" t="s">
        <v>43</v>
      </c>
      <c r="T690" s="8">
        <v>9</v>
      </c>
      <c r="U690" s="8" t="s">
        <v>43</v>
      </c>
      <c r="V690" s="8" t="s">
        <v>43</v>
      </c>
      <c r="W690" s="8" t="s">
        <v>43</v>
      </c>
      <c r="X690" s="8" t="s">
        <v>43</v>
      </c>
      <c r="Y690" s="8" t="s">
        <v>43</v>
      </c>
      <c r="Z690" s="8" t="s">
        <v>43</v>
      </c>
      <c r="AA690" s="8">
        <v>9</v>
      </c>
      <c r="AB690" s="8" t="s">
        <v>43</v>
      </c>
      <c r="AC690" s="8" t="s">
        <v>43</v>
      </c>
      <c r="AD690" s="8" t="s">
        <v>43</v>
      </c>
      <c r="AE690" s="8" t="s">
        <v>43</v>
      </c>
      <c r="AF690" s="8" t="s">
        <v>43</v>
      </c>
      <c r="AG690" s="8" t="s">
        <v>43</v>
      </c>
      <c r="AH690" s="8">
        <v>9</v>
      </c>
      <c r="AI690" s="8" t="s">
        <v>43</v>
      </c>
      <c r="AJ690" s="8" t="s">
        <v>43</v>
      </c>
      <c r="AK690" s="8"/>
      <c r="AL690" s="8">
        <v>86</v>
      </c>
      <c r="AM690" s="8">
        <v>311</v>
      </c>
      <c r="AN690" s="8">
        <v>48</v>
      </c>
      <c r="AO690" s="10">
        <f t="shared" si="20"/>
        <v>1.375</v>
      </c>
      <c r="AR690" s="8" t="str">
        <f t="shared" si="21"/>
        <v>0953MSNDTW1430</v>
      </c>
      <c r="AS690" s="8">
        <f>VLOOKUP(AR690,[1]DATA!AR:AS,2,0)</f>
        <v>1.5</v>
      </c>
    </row>
    <row r="691" spans="1:45" ht="15" customHeight="1" x14ac:dyDescent="0.2">
      <c r="A691" s="7">
        <v>1694</v>
      </c>
      <c r="B691" s="7" t="s">
        <v>36</v>
      </c>
      <c r="C691" s="7" t="s">
        <v>76</v>
      </c>
      <c r="D691" s="8">
        <v>717</v>
      </c>
      <c r="E691" s="9">
        <v>0.61805555555555558</v>
      </c>
      <c r="F691" s="9">
        <v>0.6743055555555556</v>
      </c>
      <c r="G691" s="8"/>
      <c r="H691" s="8" t="s">
        <v>22</v>
      </c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>
        <v>81</v>
      </c>
      <c r="AM691" s="8">
        <v>408</v>
      </c>
      <c r="AN691" s="8">
        <v>48</v>
      </c>
      <c r="AO691" s="10">
        <f t="shared" si="20"/>
        <v>1.3888888888888888</v>
      </c>
      <c r="AR691" s="8" t="str">
        <f t="shared" si="21"/>
        <v>1694MSPGRR1450</v>
      </c>
      <c r="AS691" s="8">
        <f>VLOOKUP(AR691,[1]DATA!AR:AS,2,0)</f>
        <v>4.5</v>
      </c>
    </row>
    <row r="692" spans="1:45" ht="15" customHeight="1" x14ac:dyDescent="0.2">
      <c r="A692" s="7">
        <v>898</v>
      </c>
      <c r="B692" s="7" t="s">
        <v>36</v>
      </c>
      <c r="C692" s="7" t="s">
        <v>76</v>
      </c>
      <c r="D692" s="8">
        <v>717</v>
      </c>
      <c r="E692" s="9">
        <v>0.61805555555555558</v>
      </c>
      <c r="F692" s="9">
        <v>0.67569444444444438</v>
      </c>
      <c r="G692" s="8"/>
      <c r="H692" s="8"/>
      <c r="I692" s="8"/>
      <c r="J692" s="8"/>
      <c r="K692" s="8" t="s">
        <v>22</v>
      </c>
      <c r="L692" s="8" t="s">
        <v>22</v>
      </c>
      <c r="M692" s="8" t="s">
        <v>22</v>
      </c>
      <c r="N692" s="8"/>
      <c r="O692" s="8" t="s">
        <v>22</v>
      </c>
      <c r="P692" s="8"/>
      <c r="Q692" s="8"/>
      <c r="R692" s="8" t="s">
        <v>22</v>
      </c>
      <c r="S692" s="8" t="s">
        <v>22</v>
      </c>
      <c r="T692" s="8" t="s">
        <v>22</v>
      </c>
      <c r="U692" s="8"/>
      <c r="V692" s="8" t="s">
        <v>22</v>
      </c>
      <c r="W692" s="8"/>
      <c r="X692" s="8"/>
      <c r="Y692" s="8" t="s">
        <v>22</v>
      </c>
      <c r="Z692" s="8" t="s">
        <v>22</v>
      </c>
      <c r="AA692" s="8" t="s">
        <v>22</v>
      </c>
      <c r="AB692" s="8"/>
      <c r="AC692" s="8" t="s">
        <v>22</v>
      </c>
      <c r="AD692" s="8"/>
      <c r="AE692" s="8"/>
      <c r="AF692" s="8" t="s">
        <v>22</v>
      </c>
      <c r="AG692" s="8" t="s">
        <v>22</v>
      </c>
      <c r="AH692" s="8" t="s">
        <v>22</v>
      </c>
      <c r="AI692" s="8"/>
      <c r="AJ692" s="8" t="s">
        <v>22</v>
      </c>
      <c r="AK692" s="8"/>
      <c r="AL692" s="8">
        <v>83</v>
      </c>
      <c r="AM692" s="8">
        <v>408</v>
      </c>
      <c r="AN692" s="8">
        <v>48</v>
      </c>
      <c r="AO692" s="10">
        <f t="shared" si="20"/>
        <v>1.3888888888888888</v>
      </c>
      <c r="AR692" s="8" t="str">
        <f t="shared" si="21"/>
        <v>0898MSPGRR1450</v>
      </c>
      <c r="AS692" s="8">
        <f>VLOOKUP(AR692,[1]DATA!AR:AS,2,0)</f>
        <v>4.5</v>
      </c>
    </row>
    <row r="693" spans="1:45" ht="15" customHeight="1" x14ac:dyDescent="0.2">
      <c r="A693" s="12">
        <v>730</v>
      </c>
      <c r="B693" s="12" t="s">
        <v>36</v>
      </c>
      <c r="C693" s="12" t="s">
        <v>72</v>
      </c>
      <c r="D693" s="8" t="s">
        <v>37</v>
      </c>
      <c r="E693" s="9">
        <v>0.61805555555555558</v>
      </c>
      <c r="F693" s="9">
        <v>0.7090277777777777</v>
      </c>
      <c r="G693" s="8"/>
      <c r="H693" s="8"/>
      <c r="I693" s="8">
        <v>9</v>
      </c>
      <c r="J693" s="8">
        <v>9</v>
      </c>
      <c r="K693" s="8"/>
      <c r="L693" s="8"/>
      <c r="M693" s="8"/>
      <c r="N693" s="8"/>
      <c r="O693" s="8"/>
      <c r="P693" s="8">
        <v>9</v>
      </c>
      <c r="Q693" s="8">
        <v>9</v>
      </c>
      <c r="R693" s="8"/>
      <c r="S693" s="8"/>
      <c r="T693" s="8"/>
      <c r="U693" s="8"/>
      <c r="V693" s="8"/>
      <c r="W693" s="8">
        <v>9</v>
      </c>
      <c r="X693" s="8">
        <v>9</v>
      </c>
      <c r="Y693" s="8"/>
      <c r="Z693" s="8"/>
      <c r="AA693" s="8"/>
      <c r="AB693" s="8"/>
      <c r="AC693" s="8"/>
      <c r="AD693" s="8">
        <v>9</v>
      </c>
      <c r="AE693" s="8">
        <v>9</v>
      </c>
      <c r="AF693" s="8"/>
      <c r="AG693" s="8"/>
      <c r="AH693" s="8"/>
      <c r="AI693" s="8"/>
      <c r="AJ693" s="8"/>
      <c r="AK693" s="8"/>
      <c r="AL693" s="8">
        <v>131</v>
      </c>
      <c r="AM693" s="8">
        <v>700</v>
      </c>
      <c r="AN693" s="11">
        <v>48</v>
      </c>
      <c r="AO693" s="10">
        <f t="shared" si="20"/>
        <v>1.3888888888888888</v>
      </c>
      <c r="AP693"/>
      <c r="AR693" s="8" t="str">
        <f t="shared" si="21"/>
        <v>0730MSPMEM1450</v>
      </c>
      <c r="AS693" s="8">
        <f>VLOOKUP(AR693,[1]DATA!AR:AS,2,0)</f>
        <v>4.5</v>
      </c>
    </row>
    <row r="694" spans="1:45" ht="15" customHeight="1" x14ac:dyDescent="0.2">
      <c r="A694" s="7">
        <v>418</v>
      </c>
      <c r="B694" s="8" t="s">
        <v>36</v>
      </c>
      <c r="C694" s="8" t="s">
        <v>94</v>
      </c>
      <c r="D694" s="8" t="s">
        <v>16</v>
      </c>
      <c r="E694" s="9">
        <v>0.62430555555555556</v>
      </c>
      <c r="F694" s="9">
        <v>0.74305555555555547</v>
      </c>
      <c r="G694" s="8" t="s">
        <v>22</v>
      </c>
      <c r="H694" s="8" t="s">
        <v>22</v>
      </c>
      <c r="I694" s="8">
        <v>2</v>
      </c>
      <c r="J694" s="8" t="s">
        <v>17</v>
      </c>
      <c r="K694" s="8" t="s">
        <v>17</v>
      </c>
      <c r="L694" s="8" t="s">
        <v>17</v>
      </c>
      <c r="M694" s="8"/>
      <c r="N694" s="8" t="s">
        <v>17</v>
      </c>
      <c r="O694" s="8" t="s">
        <v>17</v>
      </c>
      <c r="P694" s="8" t="s">
        <v>17</v>
      </c>
      <c r="Q694" s="8" t="s">
        <v>17</v>
      </c>
      <c r="R694" s="8" t="s">
        <v>17</v>
      </c>
      <c r="S694" s="8" t="s">
        <v>17</v>
      </c>
      <c r="T694" s="8"/>
      <c r="U694" s="8" t="s">
        <v>17</v>
      </c>
      <c r="V694" s="8" t="s">
        <v>17</v>
      </c>
      <c r="W694" s="8" t="s">
        <v>17</v>
      </c>
      <c r="X694" s="8" t="s">
        <v>17</v>
      </c>
      <c r="Y694" s="8" t="s">
        <v>17</v>
      </c>
      <c r="Z694" s="8" t="s">
        <v>17</v>
      </c>
      <c r="AA694" s="8"/>
      <c r="AB694" s="8" t="s">
        <v>17</v>
      </c>
      <c r="AC694" s="8" t="s">
        <v>17</v>
      </c>
      <c r="AD694" s="8" t="s">
        <v>17</v>
      </c>
      <c r="AE694" s="8" t="s">
        <v>17</v>
      </c>
      <c r="AF694" s="8" t="s">
        <v>17</v>
      </c>
      <c r="AG694" s="8" t="s">
        <v>17</v>
      </c>
      <c r="AH694" s="8"/>
      <c r="AI694" s="8" t="s">
        <v>17</v>
      </c>
      <c r="AJ694" s="8" t="s">
        <v>17</v>
      </c>
      <c r="AK694" s="8"/>
      <c r="AL694" s="8">
        <v>171</v>
      </c>
      <c r="AM694" s="8">
        <v>1028</v>
      </c>
      <c r="AN694" s="8">
        <v>48</v>
      </c>
      <c r="AO694" s="10">
        <f t="shared" si="20"/>
        <v>1.3951388888888889</v>
      </c>
      <c r="AP694"/>
      <c r="AR694" s="8" t="str">
        <f t="shared" si="21"/>
        <v>0418MSPJFK1459</v>
      </c>
      <c r="AS694" s="8">
        <f>VLOOKUP(AR694,[1]DATA!AR:AS,2,0)</f>
        <v>8.5</v>
      </c>
    </row>
    <row r="695" spans="1:45" ht="15" customHeight="1" x14ac:dyDescent="0.2">
      <c r="A695" s="7">
        <v>1796</v>
      </c>
      <c r="B695" s="8" t="s">
        <v>36</v>
      </c>
      <c r="C695" s="8" t="s">
        <v>95</v>
      </c>
      <c r="D695" s="8" t="s">
        <v>60</v>
      </c>
      <c r="E695" s="9">
        <v>0.625</v>
      </c>
      <c r="F695" s="9">
        <v>0.73888888888888893</v>
      </c>
      <c r="G695" s="8" t="s">
        <v>17</v>
      </c>
      <c r="H695" s="8" t="s">
        <v>17</v>
      </c>
      <c r="I695" s="8" t="s">
        <v>63</v>
      </c>
      <c r="J695" s="8">
        <v>8</v>
      </c>
      <c r="K695" s="8">
        <v>8</v>
      </c>
      <c r="L695" s="8">
        <v>8</v>
      </c>
      <c r="M695" s="8" t="s">
        <v>22</v>
      </c>
      <c r="N695" s="8">
        <v>8</v>
      </c>
      <c r="O695" s="8">
        <v>8</v>
      </c>
      <c r="P695" s="8">
        <v>8</v>
      </c>
      <c r="Q695" s="8">
        <v>8</v>
      </c>
      <c r="R695" s="8">
        <v>8</v>
      </c>
      <c r="S695" s="8">
        <v>8</v>
      </c>
      <c r="T695" s="8" t="s">
        <v>22</v>
      </c>
      <c r="U695" s="8">
        <v>8</v>
      </c>
      <c r="V695" s="8">
        <v>8</v>
      </c>
      <c r="W695" s="8">
        <v>8</v>
      </c>
      <c r="X695" s="8">
        <v>8</v>
      </c>
      <c r="Y695" s="8">
        <v>8</v>
      </c>
      <c r="Z695" s="8">
        <v>8</v>
      </c>
      <c r="AA695" s="8" t="s">
        <v>22</v>
      </c>
      <c r="AB695" s="8">
        <v>8</v>
      </c>
      <c r="AC695" s="8">
        <v>8</v>
      </c>
      <c r="AD695" s="8">
        <v>8</v>
      </c>
      <c r="AE695" s="8">
        <v>8</v>
      </c>
      <c r="AF695" s="8">
        <v>8</v>
      </c>
      <c r="AG695" s="8">
        <v>8</v>
      </c>
      <c r="AH695" s="8" t="s">
        <v>22</v>
      </c>
      <c r="AI695" s="8">
        <v>8</v>
      </c>
      <c r="AJ695" s="8">
        <v>8</v>
      </c>
      <c r="AK695" s="8"/>
      <c r="AL695" s="8">
        <v>164</v>
      </c>
      <c r="AM695" s="8">
        <v>1020</v>
      </c>
      <c r="AN695" s="8">
        <v>48</v>
      </c>
      <c r="AO695" s="10">
        <f t="shared" si="20"/>
        <v>1.3958333333333335</v>
      </c>
      <c r="AP695"/>
      <c r="AR695" s="8" t="str">
        <f t="shared" si="21"/>
        <v>1796MSPLGA1500</v>
      </c>
      <c r="AS695" s="8">
        <f>VLOOKUP(AR695,[1]DATA!AR:AS,2,0)</f>
        <v>9</v>
      </c>
    </row>
    <row r="696" spans="1:45" ht="15" customHeight="1" x14ac:dyDescent="0.2">
      <c r="A696" s="7">
        <v>2968</v>
      </c>
      <c r="B696" s="8" t="s">
        <v>69</v>
      </c>
      <c r="C696" s="8" t="s">
        <v>46</v>
      </c>
      <c r="D696" s="8">
        <v>717</v>
      </c>
      <c r="E696" s="9">
        <v>0.63888888888888895</v>
      </c>
      <c r="F696" s="9">
        <v>0.71666666666666667</v>
      </c>
      <c r="G696" s="8"/>
      <c r="H696" s="8"/>
      <c r="I696" s="8"/>
      <c r="J696" s="8" t="s">
        <v>22</v>
      </c>
      <c r="K696" s="8" t="s">
        <v>22</v>
      </c>
      <c r="L696" s="8" t="s">
        <v>22</v>
      </c>
      <c r="M696" s="8"/>
      <c r="N696" s="8"/>
      <c r="O696" s="8" t="s">
        <v>22</v>
      </c>
      <c r="P696" s="8" t="s">
        <v>22</v>
      </c>
      <c r="Q696" s="8" t="s">
        <v>22</v>
      </c>
      <c r="R696" s="8" t="s">
        <v>22</v>
      </c>
      <c r="S696" s="8" t="s">
        <v>22</v>
      </c>
      <c r="T696" s="8"/>
      <c r="U696" s="8"/>
      <c r="V696" s="8" t="s">
        <v>22</v>
      </c>
      <c r="W696" s="8" t="s">
        <v>22</v>
      </c>
      <c r="X696" s="8" t="s">
        <v>22</v>
      </c>
      <c r="Y696" s="8" t="s">
        <v>22</v>
      </c>
      <c r="Z696" s="8" t="s">
        <v>22</v>
      </c>
      <c r="AA696" s="8"/>
      <c r="AB696" s="8"/>
      <c r="AC696" s="8" t="s">
        <v>22</v>
      </c>
      <c r="AD696" s="8" t="s">
        <v>22</v>
      </c>
      <c r="AE696" s="8" t="s">
        <v>22</v>
      </c>
      <c r="AF696" s="8" t="s">
        <v>22</v>
      </c>
      <c r="AG696" s="8" t="s">
        <v>22</v>
      </c>
      <c r="AH696" s="8"/>
      <c r="AI696" s="8"/>
      <c r="AJ696" s="8" t="s">
        <v>22</v>
      </c>
      <c r="AK696" s="8"/>
      <c r="AL696" s="8">
        <v>112</v>
      </c>
      <c r="AM696" s="8">
        <v>629</v>
      </c>
      <c r="AN696" s="8">
        <v>48</v>
      </c>
      <c r="AO696" s="10">
        <f t="shared" si="20"/>
        <v>1.4097222222222223</v>
      </c>
      <c r="AP696"/>
      <c r="AR696" s="8" t="str">
        <f t="shared" si="21"/>
        <v>2968MCIDTW1520</v>
      </c>
      <c r="AS696" s="8">
        <f>VLOOKUP(AR696,[1]DATA!AR:AS,2,0)</f>
        <v>2.5</v>
      </c>
    </row>
    <row r="697" spans="1:45" ht="15" customHeight="1" x14ac:dyDescent="0.2">
      <c r="A697" s="7">
        <v>1381</v>
      </c>
      <c r="B697" s="8" t="s">
        <v>69</v>
      </c>
      <c r="C697" s="8" t="s">
        <v>46</v>
      </c>
      <c r="D697" s="8">
        <v>717</v>
      </c>
      <c r="E697" s="9">
        <v>0.63958333333333328</v>
      </c>
      <c r="F697" s="9">
        <v>0.71736111111111101</v>
      </c>
      <c r="G697" s="8"/>
      <c r="H697" s="8" t="s">
        <v>22</v>
      </c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>
        <v>112</v>
      </c>
      <c r="AM697" s="8">
        <v>629</v>
      </c>
      <c r="AN697" s="8">
        <v>48</v>
      </c>
      <c r="AO697" s="10">
        <f t="shared" si="20"/>
        <v>1.4104166666666667</v>
      </c>
      <c r="AP697"/>
      <c r="AR697" s="8" t="str">
        <f t="shared" si="21"/>
        <v>1381MCIDTW1521</v>
      </c>
      <c r="AS697" s="8">
        <f>VLOOKUP(AR697,[1]DATA!AR:AS,2,0)</f>
        <v>2.5</v>
      </c>
    </row>
    <row r="698" spans="1:45" ht="15" customHeight="1" x14ac:dyDescent="0.2">
      <c r="A698" s="7">
        <v>463</v>
      </c>
      <c r="B698" s="8" t="s">
        <v>94</v>
      </c>
      <c r="C698" s="8" t="s">
        <v>36</v>
      </c>
      <c r="D698" s="8">
        <v>717</v>
      </c>
      <c r="E698" s="9">
        <v>0.64583333333333337</v>
      </c>
      <c r="F698" s="9">
        <v>0.7715277777777777</v>
      </c>
      <c r="G698" s="8"/>
      <c r="H698" s="8"/>
      <c r="I698" s="8" t="s">
        <v>22</v>
      </c>
      <c r="J698" s="8" t="s">
        <v>22</v>
      </c>
      <c r="K698" s="8" t="s">
        <v>22</v>
      </c>
      <c r="L698" s="8" t="s">
        <v>22</v>
      </c>
      <c r="M698" s="8" t="s">
        <v>22</v>
      </c>
      <c r="N698" s="8" t="s">
        <v>22</v>
      </c>
      <c r="O698" s="8" t="s">
        <v>22</v>
      </c>
      <c r="P698" s="8" t="s">
        <v>22</v>
      </c>
      <c r="Q698" s="8" t="s">
        <v>22</v>
      </c>
      <c r="R698" s="8" t="s">
        <v>22</v>
      </c>
      <c r="S698" s="8" t="s">
        <v>22</v>
      </c>
      <c r="T698" s="8" t="s">
        <v>22</v>
      </c>
      <c r="U698" s="8" t="s">
        <v>22</v>
      </c>
      <c r="V698" s="8" t="s">
        <v>22</v>
      </c>
      <c r="W698" s="8" t="s">
        <v>22</v>
      </c>
      <c r="X698" s="8" t="s">
        <v>22</v>
      </c>
      <c r="Y698" s="8" t="s">
        <v>22</v>
      </c>
      <c r="Z698" s="8" t="s">
        <v>22</v>
      </c>
      <c r="AA698" s="8" t="s">
        <v>22</v>
      </c>
      <c r="AB698" s="8" t="s">
        <v>22</v>
      </c>
      <c r="AC698" s="8" t="s">
        <v>22</v>
      </c>
      <c r="AD698" s="8" t="s">
        <v>22</v>
      </c>
      <c r="AE698" s="8" t="s">
        <v>22</v>
      </c>
      <c r="AF698" s="8" t="s">
        <v>22</v>
      </c>
      <c r="AG698" s="8" t="s">
        <v>22</v>
      </c>
      <c r="AH698" s="8" t="s">
        <v>22</v>
      </c>
      <c r="AI698" s="8" t="s">
        <v>22</v>
      </c>
      <c r="AJ698" s="8" t="s">
        <v>22</v>
      </c>
      <c r="AK698" s="8"/>
      <c r="AL698" s="8">
        <v>181</v>
      </c>
      <c r="AM698" s="8">
        <v>1028</v>
      </c>
      <c r="AN698" s="8">
        <v>48</v>
      </c>
      <c r="AO698" s="10">
        <f t="shared" si="20"/>
        <v>1.4166666666666667</v>
      </c>
      <c r="AP698"/>
      <c r="AR698" s="8" t="str">
        <f t="shared" si="21"/>
        <v>0463JFKMSP1530</v>
      </c>
      <c r="AS698" s="8">
        <f>VLOOKUP(AR698,[1]DATA!AR:AS,2,0)</f>
        <v>8</v>
      </c>
    </row>
    <row r="699" spans="1:45" ht="15" customHeight="1" x14ac:dyDescent="0.2">
      <c r="A699" s="7">
        <v>2149</v>
      </c>
      <c r="B699" s="8" t="s">
        <v>95</v>
      </c>
      <c r="C699" s="8" t="s">
        <v>36</v>
      </c>
      <c r="D699" s="8" t="s">
        <v>62</v>
      </c>
      <c r="E699" s="9">
        <v>0.64652777777777781</v>
      </c>
      <c r="F699" s="9">
        <v>0.77847222222222223</v>
      </c>
      <c r="G699" s="8" t="s">
        <v>63</v>
      </c>
      <c r="H699" s="8" t="s">
        <v>63</v>
      </c>
      <c r="I699" s="8">
        <v>8</v>
      </c>
      <c r="J699" s="8" t="s">
        <v>63</v>
      </c>
      <c r="K699" s="8" t="s">
        <v>63</v>
      </c>
      <c r="L699" s="8" t="s">
        <v>63</v>
      </c>
      <c r="M699" s="8" t="s">
        <v>17</v>
      </c>
      <c r="N699" s="8" t="s">
        <v>63</v>
      </c>
      <c r="O699" s="8" t="s">
        <v>63</v>
      </c>
      <c r="P699" s="8" t="s">
        <v>63</v>
      </c>
      <c r="Q699" s="8" t="s">
        <v>63</v>
      </c>
      <c r="R699" s="8" t="s">
        <v>63</v>
      </c>
      <c r="S699" s="8" t="s">
        <v>63</v>
      </c>
      <c r="T699" s="8" t="s">
        <v>17</v>
      </c>
      <c r="U699" s="8"/>
      <c r="V699" s="8" t="s">
        <v>63</v>
      </c>
      <c r="W699" s="8" t="s">
        <v>63</v>
      </c>
      <c r="X699" s="8" t="s">
        <v>63</v>
      </c>
      <c r="Y699" s="8" t="s">
        <v>63</v>
      </c>
      <c r="Z699" s="8" t="s">
        <v>63</v>
      </c>
      <c r="AA699" s="8" t="s">
        <v>17</v>
      </c>
      <c r="AB699" s="8" t="s">
        <v>63</v>
      </c>
      <c r="AC699" s="8" t="s">
        <v>63</v>
      </c>
      <c r="AD699" s="8" t="s">
        <v>63</v>
      </c>
      <c r="AE699" s="8" t="s">
        <v>63</v>
      </c>
      <c r="AF699" s="8" t="s">
        <v>63</v>
      </c>
      <c r="AG699" s="8" t="s">
        <v>63</v>
      </c>
      <c r="AH699" s="8" t="s">
        <v>17</v>
      </c>
      <c r="AI699" s="8" t="s">
        <v>63</v>
      </c>
      <c r="AJ699" s="8" t="s">
        <v>63</v>
      </c>
      <c r="AK699" s="8"/>
      <c r="AL699" s="8">
        <v>190</v>
      </c>
      <c r="AM699" s="8">
        <v>1020</v>
      </c>
      <c r="AN699" s="8">
        <v>48</v>
      </c>
      <c r="AO699" s="10">
        <f t="shared" si="20"/>
        <v>1.4173611111111111</v>
      </c>
      <c r="AP699"/>
      <c r="AR699" s="8" t="str">
        <f t="shared" si="21"/>
        <v>2149LGAMSP1531</v>
      </c>
      <c r="AS699" s="8">
        <f>VLOOKUP(AR699,[1]DATA!AR:AS,2,0)</f>
        <v>9</v>
      </c>
    </row>
    <row r="700" spans="1:45" ht="15" customHeight="1" x14ac:dyDescent="0.2">
      <c r="A700" s="7">
        <v>823</v>
      </c>
      <c r="B700" s="8" t="s">
        <v>96</v>
      </c>
      <c r="C700" s="8" t="s">
        <v>36</v>
      </c>
      <c r="D700" s="8" t="s">
        <v>37</v>
      </c>
      <c r="E700" s="9">
        <v>0.66180555555555554</v>
      </c>
      <c r="F700" s="9">
        <v>0.7104166666666667</v>
      </c>
      <c r="G700" s="8">
        <v>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>
        <v>70</v>
      </c>
      <c r="AM700" s="8">
        <v>282</v>
      </c>
      <c r="AN700" s="8">
        <v>48</v>
      </c>
      <c r="AO700" s="10">
        <f t="shared" si="20"/>
        <v>1.432638888888889</v>
      </c>
      <c r="AP700"/>
      <c r="AR700" s="8" t="str">
        <f t="shared" si="21"/>
        <v>0823OMAMSP1553</v>
      </c>
      <c r="AS700" s="8">
        <f>VLOOKUP(AR700,[1]DATA!AR:AS,2,0)</f>
        <v>3.5</v>
      </c>
    </row>
    <row r="701" spans="1:45" ht="15" customHeight="1" x14ac:dyDescent="0.2">
      <c r="A701" s="7">
        <v>518</v>
      </c>
      <c r="B701" s="7" t="s">
        <v>46</v>
      </c>
      <c r="C701" s="7" t="s">
        <v>38</v>
      </c>
      <c r="D701" s="8">
        <v>717</v>
      </c>
      <c r="E701" s="9">
        <v>0.67083333333333339</v>
      </c>
      <c r="F701" s="9">
        <v>0.71805555555555556</v>
      </c>
      <c r="G701" s="8"/>
      <c r="H701" s="8"/>
      <c r="I701" s="8" t="s">
        <v>22</v>
      </c>
      <c r="J701" s="8" t="s">
        <v>22</v>
      </c>
      <c r="K701" s="8" t="s">
        <v>22</v>
      </c>
      <c r="L701" s="8" t="s">
        <v>22</v>
      </c>
      <c r="M701" s="8"/>
      <c r="N701" s="8" t="s">
        <v>22</v>
      </c>
      <c r="O701" s="8" t="s">
        <v>22</v>
      </c>
      <c r="P701" s="8" t="s">
        <v>22</v>
      </c>
      <c r="Q701" s="8" t="s">
        <v>22</v>
      </c>
      <c r="R701" s="8" t="s">
        <v>22</v>
      </c>
      <c r="S701" s="8" t="s">
        <v>22</v>
      </c>
      <c r="T701" s="8"/>
      <c r="U701" s="8" t="s">
        <v>22</v>
      </c>
      <c r="V701" s="8" t="s">
        <v>22</v>
      </c>
      <c r="W701" s="8" t="s">
        <v>22</v>
      </c>
      <c r="X701" s="8" t="s">
        <v>22</v>
      </c>
      <c r="Y701" s="8" t="s">
        <v>22</v>
      </c>
      <c r="Z701" s="8" t="s">
        <v>22</v>
      </c>
      <c r="AA701" s="8"/>
      <c r="AB701" s="8" t="s">
        <v>22</v>
      </c>
      <c r="AC701" s="8" t="s">
        <v>22</v>
      </c>
      <c r="AD701" s="8" t="s">
        <v>22</v>
      </c>
      <c r="AE701" s="8" t="s">
        <v>22</v>
      </c>
      <c r="AF701" s="8" t="s">
        <v>22</v>
      </c>
      <c r="AG701" s="8" t="s">
        <v>22</v>
      </c>
      <c r="AH701" s="8"/>
      <c r="AI701" s="8" t="s">
        <v>22</v>
      </c>
      <c r="AJ701" s="8" t="s">
        <v>22</v>
      </c>
      <c r="AK701" s="8"/>
      <c r="AL701" s="8">
        <v>68</v>
      </c>
      <c r="AM701" s="8">
        <v>237</v>
      </c>
      <c r="AN701" s="11">
        <v>48</v>
      </c>
      <c r="AO701" s="10">
        <f t="shared" si="20"/>
        <v>1.4416666666666669</v>
      </c>
      <c r="AP701"/>
      <c r="AR701" s="8" t="str">
        <f t="shared" si="21"/>
        <v>0518DTWMKE1606</v>
      </c>
      <c r="AS701" s="8">
        <f>VLOOKUP(AR701,[1]DATA!AR:AS,2,0)</f>
        <v>1.5</v>
      </c>
    </row>
    <row r="702" spans="1:45" ht="15" customHeight="1" x14ac:dyDescent="0.2">
      <c r="A702" s="7">
        <v>820</v>
      </c>
      <c r="B702" s="8" t="s">
        <v>46</v>
      </c>
      <c r="C702" s="8" t="s">
        <v>69</v>
      </c>
      <c r="D702" s="8">
        <v>717</v>
      </c>
      <c r="E702" s="9">
        <v>0.68055555555555547</v>
      </c>
      <c r="F702" s="9">
        <v>0.7680555555555556</v>
      </c>
      <c r="G702" s="8" t="s">
        <v>22</v>
      </c>
      <c r="H702" s="8" t="s">
        <v>22</v>
      </c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>
        <v>126</v>
      </c>
      <c r="AM702" s="8">
        <v>629</v>
      </c>
      <c r="AN702" s="8">
        <v>48</v>
      </c>
      <c r="AO702" s="10">
        <f t="shared" si="20"/>
        <v>1.4513888888888888</v>
      </c>
      <c r="AP702"/>
      <c r="AR702" s="8" t="str">
        <f t="shared" si="21"/>
        <v>0820DTWMCI1620</v>
      </c>
      <c r="AS702" s="8">
        <f>VLOOKUP(AR702,[1]DATA!AR:AS,2,0)</f>
        <v>2.5</v>
      </c>
    </row>
    <row r="703" spans="1:45" ht="15" customHeight="1" x14ac:dyDescent="0.2">
      <c r="A703" s="7">
        <v>1217</v>
      </c>
      <c r="B703" s="8" t="s">
        <v>46</v>
      </c>
      <c r="C703" s="8" t="s">
        <v>69</v>
      </c>
      <c r="D703" s="8">
        <v>717</v>
      </c>
      <c r="E703" s="9">
        <v>0.68055555555555547</v>
      </c>
      <c r="F703" s="9">
        <v>0.7680555555555556</v>
      </c>
      <c r="G703" s="8"/>
      <c r="H703" s="8"/>
      <c r="I703" s="8" t="s">
        <v>19</v>
      </c>
      <c r="J703" s="8" t="s">
        <v>22</v>
      </c>
      <c r="K703" s="8" t="s">
        <v>22</v>
      </c>
      <c r="L703" s="8" t="s">
        <v>22</v>
      </c>
      <c r="M703" s="8" t="s">
        <v>22</v>
      </c>
      <c r="N703" s="8" t="s">
        <v>22</v>
      </c>
      <c r="O703" s="8" t="s">
        <v>22</v>
      </c>
      <c r="P703" s="8" t="s">
        <v>22</v>
      </c>
      <c r="Q703" s="8" t="s">
        <v>22</v>
      </c>
      <c r="R703" s="8" t="s">
        <v>22</v>
      </c>
      <c r="S703" s="8" t="s">
        <v>22</v>
      </c>
      <c r="T703" s="8" t="s">
        <v>22</v>
      </c>
      <c r="U703" s="8" t="s">
        <v>22</v>
      </c>
      <c r="V703" s="8" t="s">
        <v>22</v>
      </c>
      <c r="W703" s="8" t="s">
        <v>22</v>
      </c>
      <c r="X703" s="8" t="s">
        <v>22</v>
      </c>
      <c r="Y703" s="8" t="s">
        <v>22</v>
      </c>
      <c r="Z703" s="8" t="s">
        <v>22</v>
      </c>
      <c r="AA703" s="8" t="s">
        <v>22</v>
      </c>
      <c r="AB703" s="8" t="s">
        <v>22</v>
      </c>
      <c r="AC703" s="8" t="s">
        <v>22</v>
      </c>
      <c r="AD703" s="8" t="s">
        <v>22</v>
      </c>
      <c r="AE703" s="8" t="s">
        <v>22</v>
      </c>
      <c r="AF703" s="8" t="s">
        <v>22</v>
      </c>
      <c r="AG703" s="8" t="s">
        <v>22</v>
      </c>
      <c r="AH703" s="8" t="s">
        <v>22</v>
      </c>
      <c r="AI703" s="8" t="s">
        <v>22</v>
      </c>
      <c r="AJ703" s="8" t="s">
        <v>22</v>
      </c>
      <c r="AK703" s="8"/>
      <c r="AL703" s="8">
        <v>126</v>
      </c>
      <c r="AM703" s="8">
        <v>629</v>
      </c>
      <c r="AN703" s="8">
        <v>48</v>
      </c>
      <c r="AO703" s="10">
        <f t="shared" si="20"/>
        <v>1.4513888888888888</v>
      </c>
      <c r="AP703"/>
      <c r="AR703" s="8" t="str">
        <f t="shared" si="21"/>
        <v>1217DTWMCI1620</v>
      </c>
      <c r="AS703" s="8">
        <f>VLOOKUP(AR703,[1]DATA!AR:AS,2,0)</f>
        <v>2.5</v>
      </c>
    </row>
    <row r="704" spans="1:45" ht="15" customHeight="1" x14ac:dyDescent="0.2">
      <c r="A704" s="7">
        <v>1694</v>
      </c>
      <c r="B704" s="8" t="s">
        <v>76</v>
      </c>
      <c r="C704" s="8" t="s">
        <v>36</v>
      </c>
      <c r="D704" s="8">
        <v>717</v>
      </c>
      <c r="E704" s="9">
        <v>0.69861111111111107</v>
      </c>
      <c r="F704" s="9">
        <v>0.76250000000000007</v>
      </c>
      <c r="G704" s="8"/>
      <c r="H704" s="8" t="s">
        <v>22</v>
      </c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>
        <v>92</v>
      </c>
      <c r="AM704" s="8">
        <v>408</v>
      </c>
      <c r="AN704" s="8">
        <v>48</v>
      </c>
      <c r="AO704" s="10">
        <f t="shared" si="20"/>
        <v>1.4694444444444446</v>
      </c>
      <c r="AP704"/>
      <c r="AR704" s="8" t="str">
        <f t="shared" si="21"/>
        <v>1694GRRMSP1646</v>
      </c>
      <c r="AS704" s="8">
        <f>VLOOKUP(AR704,[1]DATA!AR:AS,2,0)</f>
        <v>4.5</v>
      </c>
    </row>
    <row r="705" spans="1:45" ht="15" customHeight="1" x14ac:dyDescent="0.2">
      <c r="A705" s="7">
        <v>898</v>
      </c>
      <c r="B705" s="8" t="s">
        <v>76</v>
      </c>
      <c r="C705" s="8" t="s">
        <v>36</v>
      </c>
      <c r="D705" s="8">
        <v>717</v>
      </c>
      <c r="E705" s="9">
        <v>0.70000000000000007</v>
      </c>
      <c r="F705" s="9">
        <v>0.76527777777777783</v>
      </c>
      <c r="G705" s="8"/>
      <c r="H705" s="8"/>
      <c r="I705" s="8"/>
      <c r="J705" s="8"/>
      <c r="K705" s="8" t="s">
        <v>22</v>
      </c>
      <c r="L705" s="8" t="s">
        <v>22</v>
      </c>
      <c r="M705" s="8" t="s">
        <v>22</v>
      </c>
      <c r="N705" s="8"/>
      <c r="O705" s="8" t="s">
        <v>22</v>
      </c>
      <c r="P705" s="8"/>
      <c r="Q705" s="8"/>
      <c r="R705" s="8" t="s">
        <v>22</v>
      </c>
      <c r="S705" s="8" t="s">
        <v>22</v>
      </c>
      <c r="T705" s="8" t="s">
        <v>22</v>
      </c>
      <c r="U705" s="8"/>
      <c r="V705" s="8" t="s">
        <v>22</v>
      </c>
      <c r="W705" s="8"/>
      <c r="X705" s="8"/>
      <c r="Y705" s="8" t="s">
        <v>22</v>
      </c>
      <c r="Z705" s="8" t="s">
        <v>22</v>
      </c>
      <c r="AA705" s="8" t="s">
        <v>22</v>
      </c>
      <c r="AB705" s="8"/>
      <c r="AC705" s="8" t="s">
        <v>22</v>
      </c>
      <c r="AD705" s="8"/>
      <c r="AE705" s="8"/>
      <c r="AF705" s="8" t="s">
        <v>22</v>
      </c>
      <c r="AG705" s="8" t="s">
        <v>22</v>
      </c>
      <c r="AH705" s="8" t="s">
        <v>22</v>
      </c>
      <c r="AI705" s="8"/>
      <c r="AJ705" s="8" t="s">
        <v>22</v>
      </c>
      <c r="AK705" s="8"/>
      <c r="AL705" s="8">
        <v>94</v>
      </c>
      <c r="AM705" s="8">
        <v>408</v>
      </c>
      <c r="AN705" s="8">
        <v>48</v>
      </c>
      <c r="AO705" s="10">
        <f t="shared" si="20"/>
        <v>1.4708333333333334</v>
      </c>
      <c r="AP705"/>
      <c r="AR705" s="8" t="str">
        <f t="shared" si="21"/>
        <v>0898GRRMSP1648</v>
      </c>
      <c r="AS705" s="8">
        <f>VLOOKUP(AR705,[1]DATA!AR:AS,2,0)</f>
        <v>4.5</v>
      </c>
    </row>
    <row r="706" spans="1:45" ht="15" customHeight="1" x14ac:dyDescent="0.2">
      <c r="A706" s="7">
        <v>486</v>
      </c>
      <c r="B706" s="7" t="s">
        <v>94</v>
      </c>
      <c r="C706" s="7" t="s">
        <v>46</v>
      </c>
      <c r="D706" s="8" t="s">
        <v>16</v>
      </c>
      <c r="E706" s="9">
        <v>0.72916666666666663</v>
      </c>
      <c r="F706" s="9">
        <v>0.81597222222222221</v>
      </c>
      <c r="G706" s="8"/>
      <c r="H706" s="8"/>
      <c r="I706" s="8" t="s">
        <v>17</v>
      </c>
      <c r="J706" s="8" t="s">
        <v>17</v>
      </c>
      <c r="K706" s="8" t="s">
        <v>17</v>
      </c>
      <c r="L706" s="8" t="s">
        <v>17</v>
      </c>
      <c r="M706" s="8"/>
      <c r="N706" s="8" t="s">
        <v>17</v>
      </c>
      <c r="O706" s="8" t="s">
        <v>17</v>
      </c>
      <c r="P706" s="8" t="s">
        <v>17</v>
      </c>
      <c r="Q706" s="8" t="s">
        <v>17</v>
      </c>
      <c r="R706" s="8" t="s">
        <v>17</v>
      </c>
      <c r="S706" s="8" t="s">
        <v>17</v>
      </c>
      <c r="T706" s="8"/>
      <c r="U706" s="8" t="s">
        <v>17</v>
      </c>
      <c r="V706" s="8" t="s">
        <v>17</v>
      </c>
      <c r="W706" s="8" t="s">
        <v>17</v>
      </c>
      <c r="X706" s="8" t="s">
        <v>17</v>
      </c>
      <c r="Y706" s="8" t="s">
        <v>17</v>
      </c>
      <c r="Z706" s="8" t="s">
        <v>17</v>
      </c>
      <c r="AA706" s="8"/>
      <c r="AB706" s="8" t="s">
        <v>17</v>
      </c>
      <c r="AC706" s="8" t="s">
        <v>17</v>
      </c>
      <c r="AD706" s="8" t="s">
        <v>17</v>
      </c>
      <c r="AE706" s="8" t="s">
        <v>17</v>
      </c>
      <c r="AF706" s="8" t="s">
        <v>17</v>
      </c>
      <c r="AG706" s="8" t="s">
        <v>17</v>
      </c>
      <c r="AH706" s="8"/>
      <c r="AI706" s="8" t="s">
        <v>17</v>
      </c>
      <c r="AJ706" s="8" t="s">
        <v>17</v>
      </c>
      <c r="AK706" s="8"/>
      <c r="AL706" s="8">
        <v>125</v>
      </c>
      <c r="AM706" s="8">
        <v>508</v>
      </c>
      <c r="AN706" s="11">
        <v>48</v>
      </c>
      <c r="AO706" s="10">
        <f t="shared" ref="AO706:AO769" si="22">E706-TIME(5,30,0)+1</f>
        <v>1.5</v>
      </c>
      <c r="AP706"/>
      <c r="AR706" s="8" t="str">
        <f t="shared" ref="AR706:AR769" si="23">TEXT(A706,"0000")&amp;B706&amp;C706&amp;TEXT(E706,"hhmm")</f>
        <v>0486JFKDTW1730</v>
      </c>
      <c r="AS706" s="8">
        <f>VLOOKUP(AR706,[1]DATA!AR:AS,2,0)</f>
        <v>5</v>
      </c>
    </row>
    <row r="707" spans="1:45" ht="15" customHeight="1" x14ac:dyDescent="0.2">
      <c r="A707" s="7">
        <v>733</v>
      </c>
      <c r="B707" s="7" t="s">
        <v>46</v>
      </c>
      <c r="C707" s="7" t="s">
        <v>76</v>
      </c>
      <c r="D707" s="8">
        <v>717</v>
      </c>
      <c r="E707" s="9">
        <v>0.73958333333333337</v>
      </c>
      <c r="F707" s="9">
        <v>0.7729166666666667</v>
      </c>
      <c r="G707" s="8" t="s">
        <v>22</v>
      </c>
      <c r="H707" s="8" t="s">
        <v>22</v>
      </c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>
        <v>48</v>
      </c>
      <c r="AM707" s="8">
        <v>120</v>
      </c>
      <c r="AN707" s="8">
        <v>48</v>
      </c>
      <c r="AO707" s="10">
        <f t="shared" si="22"/>
        <v>1.5104166666666667</v>
      </c>
      <c r="AP707"/>
      <c r="AR707" s="8" t="str">
        <f t="shared" si="23"/>
        <v>0733DTWGRR1745</v>
      </c>
      <c r="AS707" s="8">
        <f>VLOOKUP(AR707,[1]DATA!AR:AS,2,0)</f>
        <v>1.5</v>
      </c>
    </row>
    <row r="708" spans="1:45" ht="15" customHeight="1" x14ac:dyDescent="0.2">
      <c r="A708" s="7">
        <v>518</v>
      </c>
      <c r="B708" s="7" t="s">
        <v>38</v>
      </c>
      <c r="C708" s="7" t="s">
        <v>46</v>
      </c>
      <c r="D708" s="8">
        <v>717</v>
      </c>
      <c r="E708" s="9">
        <v>0.74236111111111114</v>
      </c>
      <c r="F708" s="9">
        <v>0.79166666666666663</v>
      </c>
      <c r="G708" s="8"/>
      <c r="H708" s="8"/>
      <c r="I708" s="8" t="s">
        <v>22</v>
      </c>
      <c r="J708" s="8" t="s">
        <v>22</v>
      </c>
      <c r="K708" s="8" t="s">
        <v>22</v>
      </c>
      <c r="L708" s="8" t="s">
        <v>22</v>
      </c>
      <c r="M708" s="8"/>
      <c r="N708" s="8" t="s">
        <v>22</v>
      </c>
      <c r="O708" s="8" t="s">
        <v>22</v>
      </c>
      <c r="P708" s="8" t="s">
        <v>22</v>
      </c>
      <c r="Q708" s="8" t="s">
        <v>22</v>
      </c>
      <c r="R708" s="8" t="s">
        <v>22</v>
      </c>
      <c r="S708" s="8" t="s">
        <v>22</v>
      </c>
      <c r="T708" s="8"/>
      <c r="U708" s="8" t="s">
        <v>22</v>
      </c>
      <c r="V708" s="8" t="s">
        <v>22</v>
      </c>
      <c r="W708" s="8" t="s">
        <v>22</v>
      </c>
      <c r="X708" s="8" t="s">
        <v>22</v>
      </c>
      <c r="Y708" s="8" t="s">
        <v>22</v>
      </c>
      <c r="Z708" s="8" t="s">
        <v>22</v>
      </c>
      <c r="AA708" s="8"/>
      <c r="AB708" s="8" t="s">
        <v>22</v>
      </c>
      <c r="AC708" s="8" t="s">
        <v>22</v>
      </c>
      <c r="AD708" s="8" t="s">
        <v>22</v>
      </c>
      <c r="AE708" s="8" t="s">
        <v>22</v>
      </c>
      <c r="AF708" s="8" t="s">
        <v>22</v>
      </c>
      <c r="AG708" s="8" t="s">
        <v>22</v>
      </c>
      <c r="AH708" s="8"/>
      <c r="AI708" s="8" t="s">
        <v>22</v>
      </c>
      <c r="AJ708" s="8" t="s">
        <v>22</v>
      </c>
      <c r="AK708" s="8"/>
      <c r="AL708" s="8">
        <v>71</v>
      </c>
      <c r="AM708" s="8">
        <v>237</v>
      </c>
      <c r="AN708" s="11">
        <v>48</v>
      </c>
      <c r="AO708" s="10">
        <f t="shared" si="22"/>
        <v>1.5131944444444445</v>
      </c>
      <c r="AP708"/>
      <c r="AR708" s="8" t="str">
        <f t="shared" si="23"/>
        <v>0518MKEDTW1749</v>
      </c>
      <c r="AS708" s="8">
        <f>VLOOKUP(AR708,[1]DATA!AR:AS,2,0)</f>
        <v>1.5</v>
      </c>
    </row>
    <row r="709" spans="1:45" ht="15" customHeight="1" x14ac:dyDescent="0.2">
      <c r="A709" s="7">
        <v>1242</v>
      </c>
      <c r="B709" s="7" t="s">
        <v>46</v>
      </c>
      <c r="C709" s="7" t="s">
        <v>76</v>
      </c>
      <c r="D709" s="8" t="s">
        <v>42</v>
      </c>
      <c r="E709" s="9">
        <v>0.74652777777777779</v>
      </c>
      <c r="F709" s="9">
        <v>0.78194444444444444</v>
      </c>
      <c r="G709" s="8"/>
      <c r="H709" s="8"/>
      <c r="I709" s="8" t="s">
        <v>43</v>
      </c>
      <c r="J709" s="8" t="s">
        <v>43</v>
      </c>
      <c r="K709" s="8" t="s">
        <v>43</v>
      </c>
      <c r="L709" s="8" t="s">
        <v>43</v>
      </c>
      <c r="M709" s="8"/>
      <c r="N709" s="8" t="s">
        <v>43</v>
      </c>
      <c r="O709" s="8" t="s">
        <v>43</v>
      </c>
      <c r="P709" s="8" t="s">
        <v>43</v>
      </c>
      <c r="Q709" s="8" t="s">
        <v>43</v>
      </c>
      <c r="R709" s="8" t="s">
        <v>43</v>
      </c>
      <c r="S709" s="8" t="s">
        <v>43</v>
      </c>
      <c r="T709" s="8"/>
      <c r="U709" s="8" t="s">
        <v>43</v>
      </c>
      <c r="V709" s="8" t="s">
        <v>43</v>
      </c>
      <c r="W709" s="8" t="s">
        <v>43</v>
      </c>
      <c r="X709" s="8" t="s">
        <v>43</v>
      </c>
      <c r="Y709" s="8" t="s">
        <v>43</v>
      </c>
      <c r="Z709" s="8" t="s">
        <v>43</v>
      </c>
      <c r="AA709" s="8"/>
      <c r="AB709" s="8" t="s">
        <v>43</v>
      </c>
      <c r="AC709" s="8" t="s">
        <v>43</v>
      </c>
      <c r="AD709" s="8" t="s">
        <v>43</v>
      </c>
      <c r="AE709" s="8" t="s">
        <v>43</v>
      </c>
      <c r="AF709" s="8" t="s">
        <v>43</v>
      </c>
      <c r="AG709" s="8" t="s">
        <v>43</v>
      </c>
      <c r="AH709" s="8"/>
      <c r="AI709" s="8" t="s">
        <v>43</v>
      </c>
      <c r="AJ709" s="8" t="s">
        <v>43</v>
      </c>
      <c r="AK709" s="8"/>
      <c r="AL709" s="8">
        <v>51</v>
      </c>
      <c r="AM709" s="8">
        <v>120</v>
      </c>
      <c r="AN709" s="8">
        <v>48</v>
      </c>
      <c r="AO709" s="10">
        <f t="shared" si="22"/>
        <v>1.5173611111111112</v>
      </c>
      <c r="AR709" s="8" t="str">
        <f t="shared" si="23"/>
        <v>1242DTWGRR1755</v>
      </c>
      <c r="AS709" s="8">
        <f>VLOOKUP(AR709,[1]DATA!AR:AS,2,0)</f>
        <v>1.5</v>
      </c>
    </row>
    <row r="710" spans="1:45" ht="15" customHeight="1" x14ac:dyDescent="0.2">
      <c r="A710" s="15">
        <v>2631</v>
      </c>
      <c r="B710" s="15" t="s">
        <v>36</v>
      </c>
      <c r="C710" s="15" t="s">
        <v>69</v>
      </c>
      <c r="D710" s="8" t="s">
        <v>44</v>
      </c>
      <c r="E710" s="9">
        <v>0.74652777777777779</v>
      </c>
      <c r="F710" s="9">
        <v>0.80902777777777779</v>
      </c>
      <c r="G710" s="8">
        <v>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>
        <v>90</v>
      </c>
      <c r="AM710" s="8">
        <v>393</v>
      </c>
      <c r="AN710" s="8">
        <v>48</v>
      </c>
      <c r="AO710" s="10">
        <f t="shared" si="22"/>
        <v>1.5173611111111112</v>
      </c>
      <c r="AQ710" s="8">
        <v>7</v>
      </c>
      <c r="AR710" s="8" t="str">
        <f t="shared" si="23"/>
        <v>2631MSPMCI1755</v>
      </c>
      <c r="AS710" s="8">
        <f>VLOOKUP(AR710,[1]DATA!AR:AS,2,0)</f>
        <v>3.5</v>
      </c>
    </row>
    <row r="711" spans="1:45" ht="15" customHeight="1" x14ac:dyDescent="0.2">
      <c r="A711" s="15">
        <v>1598</v>
      </c>
      <c r="B711" s="15" t="s">
        <v>36</v>
      </c>
      <c r="C711" s="15" t="s">
        <v>69</v>
      </c>
      <c r="D711" s="8" t="s">
        <v>16</v>
      </c>
      <c r="E711" s="9">
        <v>0.75</v>
      </c>
      <c r="F711" s="9">
        <v>0.80902777777777779</v>
      </c>
      <c r="G711" s="8"/>
      <c r="H711" s="8"/>
      <c r="I711" s="8" t="s">
        <v>17</v>
      </c>
      <c r="J711" s="8" t="s">
        <v>17</v>
      </c>
      <c r="K711" s="8" t="s">
        <v>17</v>
      </c>
      <c r="L711" s="8" t="s">
        <v>17</v>
      </c>
      <c r="M711" s="8"/>
      <c r="N711" s="8" t="s">
        <v>17</v>
      </c>
      <c r="O711" s="8" t="s">
        <v>17</v>
      </c>
      <c r="P711" s="8" t="s">
        <v>17</v>
      </c>
      <c r="Q711" s="8" t="s">
        <v>17</v>
      </c>
      <c r="R711" s="8" t="s">
        <v>17</v>
      </c>
      <c r="S711" s="8" t="s">
        <v>17</v>
      </c>
      <c r="T711" s="8"/>
      <c r="U711" s="8" t="s">
        <v>17</v>
      </c>
      <c r="V711" s="8" t="s">
        <v>17</v>
      </c>
      <c r="W711" s="8" t="s">
        <v>17</v>
      </c>
      <c r="X711" s="8" t="s">
        <v>17</v>
      </c>
      <c r="Y711" s="8" t="s">
        <v>17</v>
      </c>
      <c r="Z711" s="8" t="s">
        <v>17</v>
      </c>
      <c r="AA711" s="8"/>
      <c r="AB711" s="8" t="s">
        <v>17</v>
      </c>
      <c r="AC711" s="8" t="s">
        <v>17</v>
      </c>
      <c r="AD711" s="8" t="s">
        <v>17</v>
      </c>
      <c r="AE711" s="8" t="s">
        <v>17</v>
      </c>
      <c r="AF711" s="8" t="s">
        <v>17</v>
      </c>
      <c r="AG711" s="8" t="s">
        <v>17</v>
      </c>
      <c r="AH711" s="8"/>
      <c r="AI711" s="8" t="s">
        <v>17</v>
      </c>
      <c r="AJ711" s="8" t="s">
        <v>17</v>
      </c>
      <c r="AK711" s="8"/>
      <c r="AL711" s="8">
        <v>85</v>
      </c>
      <c r="AM711" s="8">
        <v>393</v>
      </c>
      <c r="AN711" s="8">
        <v>48</v>
      </c>
      <c r="AO711" s="10">
        <f t="shared" si="22"/>
        <v>1.5208333333333335</v>
      </c>
      <c r="AQ711" s="8">
        <v>7</v>
      </c>
      <c r="AR711" s="8" t="str">
        <f t="shared" si="23"/>
        <v>1598MSPMCI1800</v>
      </c>
      <c r="AS711" s="8">
        <f>VLOOKUP(AR711,[1]DATA!AR:AS,2,0)</f>
        <v>3.5</v>
      </c>
    </row>
    <row r="712" spans="1:45" ht="15" customHeight="1" x14ac:dyDescent="0.2">
      <c r="A712" s="7">
        <v>1784</v>
      </c>
      <c r="B712" s="8" t="s">
        <v>36</v>
      </c>
      <c r="C712" s="8" t="s">
        <v>95</v>
      </c>
      <c r="D712" s="8" t="s">
        <v>60</v>
      </c>
      <c r="E712" s="9">
        <v>0.75138888888888899</v>
      </c>
      <c r="F712" s="9">
        <v>0.86319444444444438</v>
      </c>
      <c r="G712" s="8" t="s">
        <v>22</v>
      </c>
      <c r="H712" s="8" t="s">
        <v>22</v>
      </c>
      <c r="I712" s="8" t="s">
        <v>19</v>
      </c>
      <c r="J712" s="8">
        <v>8</v>
      </c>
      <c r="K712" s="8">
        <v>8</v>
      </c>
      <c r="L712" s="8">
        <v>8</v>
      </c>
      <c r="M712" s="8"/>
      <c r="N712" s="8">
        <v>8</v>
      </c>
      <c r="O712" s="8">
        <v>8</v>
      </c>
      <c r="P712" s="8">
        <v>8</v>
      </c>
      <c r="Q712" s="8">
        <v>8</v>
      </c>
      <c r="R712" s="8">
        <v>8</v>
      </c>
      <c r="S712" s="8">
        <v>8</v>
      </c>
      <c r="T712" s="8"/>
      <c r="U712" s="8">
        <v>8</v>
      </c>
      <c r="V712" s="8">
        <v>8</v>
      </c>
      <c r="W712" s="8" t="s">
        <v>63</v>
      </c>
      <c r="X712" s="8">
        <v>8</v>
      </c>
      <c r="Y712" s="8">
        <v>8</v>
      </c>
      <c r="Z712" s="8">
        <v>8</v>
      </c>
      <c r="AA712" s="8"/>
      <c r="AB712" s="8">
        <v>8</v>
      </c>
      <c r="AC712" s="8">
        <v>8</v>
      </c>
      <c r="AD712" s="8">
        <v>8</v>
      </c>
      <c r="AE712" s="8">
        <v>8</v>
      </c>
      <c r="AF712" s="8">
        <v>8</v>
      </c>
      <c r="AG712" s="8">
        <v>8</v>
      </c>
      <c r="AH712" s="8"/>
      <c r="AI712" s="8">
        <v>8</v>
      </c>
      <c r="AJ712" s="8">
        <v>8</v>
      </c>
      <c r="AK712" s="8"/>
      <c r="AL712" s="8">
        <v>161</v>
      </c>
      <c r="AM712" s="8">
        <v>1020</v>
      </c>
      <c r="AN712" s="8">
        <v>48</v>
      </c>
      <c r="AO712" s="10">
        <f t="shared" si="22"/>
        <v>1.5222222222222224</v>
      </c>
      <c r="AR712" s="8" t="str">
        <f t="shared" si="23"/>
        <v>1784MSPLGA1802</v>
      </c>
      <c r="AS712" s="8">
        <f>VLOOKUP(AR712,[1]DATA!AR:AS,2,0)</f>
        <v>9</v>
      </c>
    </row>
    <row r="713" spans="1:45" ht="15" customHeight="1" x14ac:dyDescent="0.2">
      <c r="A713" s="7">
        <v>1168</v>
      </c>
      <c r="B713" s="8" t="s">
        <v>36</v>
      </c>
      <c r="C713" s="8" t="s">
        <v>41</v>
      </c>
      <c r="D713" s="8" t="s">
        <v>37</v>
      </c>
      <c r="E713" s="9">
        <v>0.75694444444444453</v>
      </c>
      <c r="F713" s="9">
        <v>0.79722222222222217</v>
      </c>
      <c r="G713" s="8">
        <v>9</v>
      </c>
      <c r="H713" s="8">
        <v>9</v>
      </c>
      <c r="I713" s="8" t="s">
        <v>22</v>
      </c>
      <c r="J713" s="8">
        <v>9</v>
      </c>
      <c r="K713" s="8">
        <v>9</v>
      </c>
      <c r="L713" s="8">
        <v>9</v>
      </c>
      <c r="M713" s="8"/>
      <c r="N713" s="8">
        <v>9</v>
      </c>
      <c r="O713" s="8">
        <v>2</v>
      </c>
      <c r="P713" s="8">
        <v>9</v>
      </c>
      <c r="Q713" s="8">
        <v>9</v>
      </c>
      <c r="R713" s="8">
        <v>9</v>
      </c>
      <c r="S713" s="8">
        <v>9</v>
      </c>
      <c r="T713" s="8"/>
      <c r="U713" s="8">
        <v>9</v>
      </c>
      <c r="V713" s="8">
        <v>9</v>
      </c>
      <c r="W713" s="8">
        <v>9</v>
      </c>
      <c r="X713" s="8">
        <v>9</v>
      </c>
      <c r="Y713" s="8">
        <v>9</v>
      </c>
      <c r="Z713" s="8">
        <v>9</v>
      </c>
      <c r="AA713" s="8"/>
      <c r="AB713" s="8">
        <v>9</v>
      </c>
      <c r="AC713" s="8">
        <v>9</v>
      </c>
      <c r="AD713" s="8">
        <v>9</v>
      </c>
      <c r="AE713" s="8">
        <v>9</v>
      </c>
      <c r="AF713" s="8">
        <v>9</v>
      </c>
      <c r="AG713" s="8">
        <v>9</v>
      </c>
      <c r="AH713" s="8"/>
      <c r="AI713" s="8">
        <v>9</v>
      </c>
      <c r="AJ713" s="8">
        <v>9</v>
      </c>
      <c r="AK713" s="8"/>
      <c r="AL713" s="8">
        <v>58</v>
      </c>
      <c r="AM713" s="8">
        <v>228</v>
      </c>
      <c r="AN713" s="8">
        <v>48</v>
      </c>
      <c r="AO713" s="10">
        <f t="shared" si="22"/>
        <v>1.5277777777777779</v>
      </c>
      <c r="AR713" s="8" t="str">
        <f t="shared" si="23"/>
        <v>1168MSPMSN1810</v>
      </c>
      <c r="AS713" s="8">
        <f>VLOOKUP(AR713,[1]DATA!AR:AS,2,0)</f>
        <v>3.5</v>
      </c>
    </row>
    <row r="714" spans="1:45" ht="15" customHeight="1" x14ac:dyDescent="0.2">
      <c r="A714" s="15">
        <v>1910</v>
      </c>
      <c r="B714" s="15" t="s">
        <v>36</v>
      </c>
      <c r="C714" s="15" t="s">
        <v>69</v>
      </c>
      <c r="D714" s="8" t="s">
        <v>16</v>
      </c>
      <c r="E714" s="9">
        <v>0.7583333333333333</v>
      </c>
      <c r="F714" s="9">
        <v>0.81944444444444453</v>
      </c>
      <c r="G714" s="8"/>
      <c r="H714" s="8" t="s">
        <v>17</v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>
        <v>88</v>
      </c>
      <c r="AM714" s="8">
        <v>393</v>
      </c>
      <c r="AN714" s="8">
        <v>48</v>
      </c>
      <c r="AO714" s="10">
        <f t="shared" si="22"/>
        <v>1.5291666666666668</v>
      </c>
      <c r="AQ714" s="8">
        <v>7</v>
      </c>
      <c r="AR714" s="8" t="str">
        <f t="shared" si="23"/>
        <v>1910MSPMCI1812</v>
      </c>
      <c r="AS714" s="8">
        <f>VLOOKUP(AR714,[1]DATA!AR:AS,2,0)</f>
        <v>3.5</v>
      </c>
    </row>
    <row r="715" spans="1:45" ht="15" customHeight="1" x14ac:dyDescent="0.2">
      <c r="A715" s="7">
        <v>1849</v>
      </c>
      <c r="B715" s="7" t="s">
        <v>36</v>
      </c>
      <c r="C715" s="7" t="s">
        <v>96</v>
      </c>
      <c r="D715" s="8" t="s">
        <v>16</v>
      </c>
      <c r="E715" s="9">
        <v>0.76041666666666663</v>
      </c>
      <c r="F715" s="9">
        <v>0.80555555555555547</v>
      </c>
      <c r="G715" s="8"/>
      <c r="H715" s="8"/>
      <c r="I715" s="8" t="s">
        <v>17</v>
      </c>
      <c r="J715" s="8" t="s">
        <v>17</v>
      </c>
      <c r="K715" s="8" t="s">
        <v>17</v>
      </c>
      <c r="L715" s="8" t="s">
        <v>17</v>
      </c>
      <c r="M715" s="8"/>
      <c r="N715" s="8" t="s">
        <v>17</v>
      </c>
      <c r="O715" s="8" t="s">
        <v>17</v>
      </c>
      <c r="P715" s="8" t="s">
        <v>17</v>
      </c>
      <c r="Q715" s="8" t="s">
        <v>17</v>
      </c>
      <c r="R715" s="8" t="s">
        <v>17</v>
      </c>
      <c r="S715" s="8" t="s">
        <v>17</v>
      </c>
      <c r="T715" s="8"/>
      <c r="U715" s="8" t="s">
        <v>17</v>
      </c>
      <c r="V715" s="8" t="s">
        <v>17</v>
      </c>
      <c r="W715" s="8" t="s">
        <v>17</v>
      </c>
      <c r="X715" s="8" t="s">
        <v>17</v>
      </c>
      <c r="Y715" s="8" t="s">
        <v>17</v>
      </c>
      <c r="Z715" s="8" t="s">
        <v>17</v>
      </c>
      <c r="AA715" s="8"/>
      <c r="AB715" s="8" t="s">
        <v>17</v>
      </c>
      <c r="AC715" s="8" t="s">
        <v>17</v>
      </c>
      <c r="AD715" s="8" t="s">
        <v>17</v>
      </c>
      <c r="AE715" s="8" t="s">
        <v>17</v>
      </c>
      <c r="AF715" s="8" t="s">
        <v>17</v>
      </c>
      <c r="AG715" s="8" t="s">
        <v>17</v>
      </c>
      <c r="AH715" s="8"/>
      <c r="AI715" s="8" t="s">
        <v>17</v>
      </c>
      <c r="AJ715" s="8" t="s">
        <v>17</v>
      </c>
      <c r="AK715" s="8"/>
      <c r="AL715" s="8">
        <v>65</v>
      </c>
      <c r="AM715" s="8">
        <v>282</v>
      </c>
      <c r="AN715" s="8">
        <v>48</v>
      </c>
      <c r="AO715" s="10">
        <f t="shared" si="22"/>
        <v>1.53125</v>
      </c>
      <c r="AR715" s="8" t="str">
        <f t="shared" si="23"/>
        <v>1849MSPOMA1815</v>
      </c>
      <c r="AS715" s="8">
        <f>VLOOKUP(AR715,[1]DATA!AR:AS,2,0)</f>
        <v>3.5</v>
      </c>
    </row>
    <row r="716" spans="1:45" ht="15" customHeight="1" x14ac:dyDescent="0.2">
      <c r="A716" s="7">
        <v>855</v>
      </c>
      <c r="B716" s="8" t="s">
        <v>95</v>
      </c>
      <c r="C716" s="8" t="s">
        <v>36</v>
      </c>
      <c r="D716" s="8" t="s">
        <v>60</v>
      </c>
      <c r="E716" s="9">
        <v>0.77013888888888893</v>
      </c>
      <c r="F716" s="9">
        <v>0.89513888888888893</v>
      </c>
      <c r="G716" s="8" t="s">
        <v>17</v>
      </c>
      <c r="H716" s="8" t="s">
        <v>17</v>
      </c>
      <c r="I716" s="8">
        <v>8</v>
      </c>
      <c r="J716" s="8">
        <v>8</v>
      </c>
      <c r="K716" s="8">
        <v>8</v>
      </c>
      <c r="L716" s="8">
        <v>8</v>
      </c>
      <c r="M716" s="8"/>
      <c r="N716" s="8">
        <v>8</v>
      </c>
      <c r="O716" s="8">
        <v>8</v>
      </c>
      <c r="P716" s="8">
        <v>8</v>
      </c>
      <c r="Q716" s="8">
        <v>8</v>
      </c>
      <c r="R716" s="8">
        <v>8</v>
      </c>
      <c r="S716" s="8">
        <v>8</v>
      </c>
      <c r="T716" s="8"/>
      <c r="U716" s="8">
        <v>8</v>
      </c>
      <c r="V716" s="8">
        <v>8</v>
      </c>
      <c r="W716" s="8">
        <v>8</v>
      </c>
      <c r="X716" s="8">
        <v>8</v>
      </c>
      <c r="Y716" s="8">
        <v>8</v>
      </c>
      <c r="Z716" s="8">
        <v>8</v>
      </c>
      <c r="AA716" s="8"/>
      <c r="AB716" s="8">
        <v>8</v>
      </c>
      <c r="AC716" s="8">
        <v>8</v>
      </c>
      <c r="AD716" s="8">
        <v>8</v>
      </c>
      <c r="AE716" s="8">
        <v>8</v>
      </c>
      <c r="AF716" s="8">
        <v>8</v>
      </c>
      <c r="AG716" s="8">
        <v>8</v>
      </c>
      <c r="AH716" s="8"/>
      <c r="AI716" s="8">
        <v>8</v>
      </c>
      <c r="AJ716" s="8">
        <v>8</v>
      </c>
      <c r="AK716" s="8"/>
      <c r="AL716" s="8">
        <v>180</v>
      </c>
      <c r="AM716" s="8">
        <v>1020</v>
      </c>
      <c r="AN716" s="8">
        <v>48</v>
      </c>
      <c r="AO716" s="10">
        <f t="shared" si="22"/>
        <v>1.5409722222222224</v>
      </c>
      <c r="AR716" s="8" t="str">
        <f t="shared" si="23"/>
        <v>0855LGAMSP1829</v>
      </c>
      <c r="AS716" s="8">
        <f>VLOOKUP(AR716,[1]DATA!AR:AS,2,0)</f>
        <v>9</v>
      </c>
    </row>
    <row r="717" spans="1:45" ht="15" customHeight="1" x14ac:dyDescent="0.2">
      <c r="A717" s="7">
        <v>1109</v>
      </c>
      <c r="B717" s="8" t="s">
        <v>69</v>
      </c>
      <c r="C717" s="8" t="s">
        <v>46</v>
      </c>
      <c r="D717" s="8">
        <v>717</v>
      </c>
      <c r="E717" s="9">
        <v>0.77777777777777779</v>
      </c>
      <c r="F717" s="9">
        <v>0.85625000000000007</v>
      </c>
      <c r="G717" s="8" t="s">
        <v>22</v>
      </c>
      <c r="H717" s="8" t="s">
        <v>22</v>
      </c>
      <c r="I717" s="8" t="s">
        <v>22</v>
      </c>
      <c r="J717" s="8" t="s">
        <v>22</v>
      </c>
      <c r="K717" s="8" t="s">
        <v>22</v>
      </c>
      <c r="L717" s="8" t="s">
        <v>22</v>
      </c>
      <c r="M717" s="8"/>
      <c r="N717" s="8" t="s">
        <v>22</v>
      </c>
      <c r="O717" s="8" t="s">
        <v>22</v>
      </c>
      <c r="P717" s="8" t="s">
        <v>22</v>
      </c>
      <c r="Q717" s="8" t="s">
        <v>22</v>
      </c>
      <c r="R717" s="8" t="s">
        <v>22</v>
      </c>
      <c r="S717" s="8" t="s">
        <v>22</v>
      </c>
      <c r="T717" s="8"/>
      <c r="U717" s="8" t="s">
        <v>22</v>
      </c>
      <c r="V717" s="8" t="s">
        <v>22</v>
      </c>
      <c r="W717" s="8" t="s">
        <v>22</v>
      </c>
      <c r="X717" s="8" t="s">
        <v>22</v>
      </c>
      <c r="Y717" s="8" t="s">
        <v>22</v>
      </c>
      <c r="Z717" s="8" t="s">
        <v>22</v>
      </c>
      <c r="AA717" s="8"/>
      <c r="AB717" s="8" t="s">
        <v>22</v>
      </c>
      <c r="AC717" s="8" t="s">
        <v>22</v>
      </c>
      <c r="AD717" s="8" t="s">
        <v>22</v>
      </c>
      <c r="AE717" s="8" t="s">
        <v>22</v>
      </c>
      <c r="AF717" s="8" t="s">
        <v>22</v>
      </c>
      <c r="AG717" s="8" t="s">
        <v>22</v>
      </c>
      <c r="AH717" s="8"/>
      <c r="AI717" s="8" t="s">
        <v>22</v>
      </c>
      <c r="AJ717" s="8" t="s">
        <v>22</v>
      </c>
      <c r="AK717" s="8"/>
      <c r="AL717" s="8">
        <v>113</v>
      </c>
      <c r="AM717" s="8">
        <v>629</v>
      </c>
      <c r="AN717" s="8">
        <v>48</v>
      </c>
      <c r="AO717" s="10">
        <f t="shared" si="22"/>
        <v>1.5486111111111112</v>
      </c>
      <c r="AR717" s="8" t="str">
        <f t="shared" si="23"/>
        <v>1109MCIDTW1840</v>
      </c>
      <c r="AS717" s="8">
        <f>VLOOKUP(AR717,[1]DATA!AR:AS,2,0)</f>
        <v>2.5</v>
      </c>
    </row>
    <row r="718" spans="1:45" ht="15" customHeight="1" x14ac:dyDescent="0.2">
      <c r="A718" s="7">
        <v>1795</v>
      </c>
      <c r="B718" s="7" t="s">
        <v>36</v>
      </c>
      <c r="C718" s="7" t="s">
        <v>96</v>
      </c>
      <c r="D718" s="8">
        <v>717</v>
      </c>
      <c r="E718" s="9">
        <v>0.77777777777777779</v>
      </c>
      <c r="F718" s="9">
        <v>0.82986111111111116</v>
      </c>
      <c r="G718" s="8"/>
      <c r="H718" s="8" t="s">
        <v>22</v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>
        <v>75</v>
      </c>
      <c r="AM718" s="8">
        <v>282</v>
      </c>
      <c r="AN718" s="8">
        <v>48</v>
      </c>
      <c r="AO718" s="10">
        <f t="shared" si="22"/>
        <v>1.5486111111111112</v>
      </c>
      <c r="AR718" s="8" t="str">
        <f t="shared" si="23"/>
        <v>1795MSPOMA1840</v>
      </c>
      <c r="AS718" s="8">
        <f>VLOOKUP(AR718,[1]DATA!AR:AS,2,0)</f>
        <v>3.5</v>
      </c>
    </row>
    <row r="719" spans="1:45" ht="15" customHeight="1" x14ac:dyDescent="0.2">
      <c r="A719" s="7">
        <v>733</v>
      </c>
      <c r="B719" s="8" t="s">
        <v>76</v>
      </c>
      <c r="C719" s="8" t="s">
        <v>46</v>
      </c>
      <c r="D719" s="8">
        <v>717</v>
      </c>
      <c r="E719" s="9">
        <v>0.80555555555555547</v>
      </c>
      <c r="F719" s="9">
        <v>0.84791666666666676</v>
      </c>
      <c r="G719" s="8" t="s">
        <v>22</v>
      </c>
      <c r="H719" s="8" t="s">
        <v>22</v>
      </c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>
        <v>61</v>
      </c>
      <c r="AM719" s="8">
        <v>120</v>
      </c>
      <c r="AN719" s="8">
        <v>48</v>
      </c>
      <c r="AO719" s="10">
        <f t="shared" si="22"/>
        <v>1.5763888888888888</v>
      </c>
      <c r="AR719" s="8" t="str">
        <f t="shared" si="23"/>
        <v>0733GRRDTW1920</v>
      </c>
      <c r="AS719" s="8">
        <f>VLOOKUP(AR719,[1]DATA!AR:AS,2,0)</f>
        <v>1.5</v>
      </c>
    </row>
    <row r="720" spans="1:45" ht="15" customHeight="1" x14ac:dyDescent="0.2">
      <c r="A720" s="7">
        <v>1242</v>
      </c>
      <c r="B720" s="8" t="s">
        <v>76</v>
      </c>
      <c r="C720" s="8" t="s">
        <v>46</v>
      </c>
      <c r="D720" s="8" t="s">
        <v>42</v>
      </c>
      <c r="E720" s="9">
        <v>0.8125</v>
      </c>
      <c r="F720" s="9">
        <v>0.85138888888888886</v>
      </c>
      <c r="G720" s="8"/>
      <c r="H720" s="8"/>
      <c r="I720" s="8" t="s">
        <v>43</v>
      </c>
      <c r="J720" s="8" t="s">
        <v>43</v>
      </c>
      <c r="K720" s="8" t="s">
        <v>43</v>
      </c>
      <c r="L720" s="8" t="s">
        <v>43</v>
      </c>
      <c r="M720" s="8"/>
      <c r="N720" s="8" t="s">
        <v>43</v>
      </c>
      <c r="O720" s="8" t="s">
        <v>43</v>
      </c>
      <c r="P720" s="8" t="s">
        <v>43</v>
      </c>
      <c r="Q720" s="8" t="s">
        <v>43</v>
      </c>
      <c r="R720" s="8" t="s">
        <v>43</v>
      </c>
      <c r="S720" s="8" t="s">
        <v>43</v>
      </c>
      <c r="T720" s="8"/>
      <c r="U720" s="8" t="s">
        <v>43</v>
      </c>
      <c r="V720" s="8" t="s">
        <v>43</v>
      </c>
      <c r="W720" s="8" t="s">
        <v>43</v>
      </c>
      <c r="X720" s="8" t="s">
        <v>43</v>
      </c>
      <c r="Y720" s="8" t="s">
        <v>43</v>
      </c>
      <c r="Z720" s="8" t="s">
        <v>43</v>
      </c>
      <c r="AA720" s="8"/>
      <c r="AB720" s="8" t="s">
        <v>43</v>
      </c>
      <c r="AC720" s="8" t="s">
        <v>43</v>
      </c>
      <c r="AD720" s="8" t="s">
        <v>43</v>
      </c>
      <c r="AE720" s="8" t="s">
        <v>43</v>
      </c>
      <c r="AF720" s="8" t="s">
        <v>43</v>
      </c>
      <c r="AG720" s="8" t="s">
        <v>43</v>
      </c>
      <c r="AH720" s="8"/>
      <c r="AI720" s="8" t="s">
        <v>43</v>
      </c>
      <c r="AJ720" s="8" t="s">
        <v>43</v>
      </c>
      <c r="AK720" s="8"/>
      <c r="AL720" s="8">
        <v>56</v>
      </c>
      <c r="AM720" s="8">
        <v>120</v>
      </c>
      <c r="AN720" s="8">
        <v>48</v>
      </c>
      <c r="AO720" s="10">
        <f t="shared" si="22"/>
        <v>1.5833333333333335</v>
      </c>
      <c r="AR720" s="8" t="str">
        <f t="shared" si="23"/>
        <v>1242GRRDTW1930</v>
      </c>
      <c r="AS720" s="8">
        <f>VLOOKUP(AR720,[1]DATA!AR:AS,2,0)</f>
        <v>1.5</v>
      </c>
    </row>
    <row r="721" spans="1:45" ht="15" customHeight="1" x14ac:dyDescent="0.2">
      <c r="A721" s="15">
        <v>968</v>
      </c>
      <c r="B721" s="15" t="s">
        <v>36</v>
      </c>
      <c r="C721" s="15" t="s">
        <v>69</v>
      </c>
      <c r="D721" s="8">
        <v>717</v>
      </c>
      <c r="E721" s="9">
        <v>0.84027777777777779</v>
      </c>
      <c r="F721" s="9">
        <v>0.89930555555555547</v>
      </c>
      <c r="G721" s="8"/>
      <c r="H721" s="8"/>
      <c r="I721" s="8"/>
      <c r="J721" s="8"/>
      <c r="K721" s="8"/>
      <c r="L721" s="8"/>
      <c r="M721" s="8" t="s">
        <v>22</v>
      </c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 t="s">
        <v>22</v>
      </c>
      <c r="AB721" s="8"/>
      <c r="AC721" s="8"/>
      <c r="AD721" s="8"/>
      <c r="AE721" s="8"/>
      <c r="AF721" s="8"/>
      <c r="AG721" s="8"/>
      <c r="AH721" s="8" t="s">
        <v>22</v>
      </c>
      <c r="AI721" s="8"/>
      <c r="AJ721" s="8"/>
      <c r="AK721" s="8"/>
      <c r="AL721" s="8">
        <v>85</v>
      </c>
      <c r="AM721" s="8">
        <v>393</v>
      </c>
      <c r="AN721" s="11">
        <v>48</v>
      </c>
      <c r="AO721" s="10">
        <f t="shared" si="22"/>
        <v>1.6111111111111112</v>
      </c>
      <c r="AP721"/>
      <c r="AQ721" s="8">
        <v>7</v>
      </c>
      <c r="AR721" s="8" t="str">
        <f t="shared" si="23"/>
        <v>0968MSPMCI2010</v>
      </c>
      <c r="AS721" s="8">
        <f>VLOOKUP(AR721,[1]DATA!AR:AS,2,0)</f>
        <v>3.5</v>
      </c>
    </row>
    <row r="722" spans="1:45" ht="15" customHeight="1" x14ac:dyDescent="0.2">
      <c r="A722" s="7">
        <v>904</v>
      </c>
      <c r="B722" s="8" t="s">
        <v>95</v>
      </c>
      <c r="C722" s="8" t="s">
        <v>34</v>
      </c>
      <c r="D722" s="8">
        <v>321</v>
      </c>
      <c r="E722" s="9">
        <v>0.45833333333333331</v>
      </c>
      <c r="F722" s="9">
        <v>0.56458333333333333</v>
      </c>
      <c r="G722" s="8">
        <v>8</v>
      </c>
      <c r="H722" s="8">
        <v>8</v>
      </c>
      <c r="I722" s="8">
        <v>8</v>
      </c>
      <c r="J722" s="8" t="s">
        <v>40</v>
      </c>
      <c r="K722" s="8" t="s">
        <v>40</v>
      </c>
      <c r="L722" s="8" t="s">
        <v>40</v>
      </c>
      <c r="M722" s="8" t="s">
        <v>19</v>
      </c>
      <c r="N722" s="8" t="s">
        <v>40</v>
      </c>
      <c r="O722" s="8" t="s">
        <v>40</v>
      </c>
      <c r="P722" s="8" t="s">
        <v>40</v>
      </c>
      <c r="Q722" s="8" t="s">
        <v>40</v>
      </c>
      <c r="R722" s="8" t="s">
        <v>40</v>
      </c>
      <c r="S722" s="8" t="s">
        <v>40</v>
      </c>
      <c r="T722" s="8" t="s">
        <v>19</v>
      </c>
      <c r="U722" s="8" t="s">
        <v>40</v>
      </c>
      <c r="V722" s="8" t="s">
        <v>40</v>
      </c>
      <c r="W722" s="8" t="s">
        <v>40</v>
      </c>
      <c r="X722" s="8" t="s">
        <v>40</v>
      </c>
      <c r="Y722" s="8" t="s">
        <v>40</v>
      </c>
      <c r="Z722" s="8" t="s">
        <v>40</v>
      </c>
      <c r="AA722" s="8" t="s">
        <v>19</v>
      </c>
      <c r="AB722" s="8" t="s">
        <v>40</v>
      </c>
      <c r="AC722" s="8" t="s">
        <v>40</v>
      </c>
      <c r="AD722" s="8" t="s">
        <v>40</v>
      </c>
      <c r="AE722" s="8" t="s">
        <v>40</v>
      </c>
      <c r="AF722" s="8" t="s">
        <v>40</v>
      </c>
      <c r="AG722" s="8" t="s">
        <v>40</v>
      </c>
      <c r="AH722" s="8" t="s">
        <v>19</v>
      </c>
      <c r="AI722" s="8" t="s">
        <v>40</v>
      </c>
      <c r="AJ722" s="8" t="s">
        <v>40</v>
      </c>
      <c r="AK722" s="8"/>
      <c r="AL722" s="8">
        <v>153</v>
      </c>
      <c r="AM722" s="8">
        <v>762</v>
      </c>
      <c r="AN722" s="8">
        <v>49</v>
      </c>
      <c r="AO722" s="10">
        <f t="shared" si="22"/>
        <v>1.2291666666666667</v>
      </c>
      <c r="AR722" s="8" t="str">
        <f t="shared" si="23"/>
        <v>0904LGAATL1100</v>
      </c>
      <c r="AS722" s="8">
        <f>VLOOKUP(AR722,[1]DATA!AR:AS,2,0)</f>
        <v>8.5</v>
      </c>
    </row>
    <row r="723" spans="1:45" ht="15" customHeight="1" x14ac:dyDescent="0.2">
      <c r="A723" s="7">
        <v>2705</v>
      </c>
      <c r="B723" s="8" t="s">
        <v>67</v>
      </c>
      <c r="C723" s="8" t="s">
        <v>95</v>
      </c>
      <c r="D723" s="8" t="s">
        <v>16</v>
      </c>
      <c r="E723" s="9">
        <v>0.45833333333333331</v>
      </c>
      <c r="F723" s="9">
        <v>0.58402777777777781</v>
      </c>
      <c r="G723" s="8"/>
      <c r="H723" s="8"/>
      <c r="I723" s="8" t="s">
        <v>17</v>
      </c>
      <c r="J723" s="8" t="s">
        <v>17</v>
      </c>
      <c r="K723" s="8" t="s">
        <v>17</v>
      </c>
      <c r="L723" s="8" t="s">
        <v>17</v>
      </c>
      <c r="M723" s="8" t="s">
        <v>17</v>
      </c>
      <c r="N723" s="8" t="s">
        <v>17</v>
      </c>
      <c r="O723" s="8" t="s">
        <v>17</v>
      </c>
      <c r="P723" s="8" t="s">
        <v>17</v>
      </c>
      <c r="Q723" s="8" t="s">
        <v>17</v>
      </c>
      <c r="R723" s="8" t="s">
        <v>17</v>
      </c>
      <c r="S723" s="8" t="s">
        <v>17</v>
      </c>
      <c r="T723" s="8" t="s">
        <v>17</v>
      </c>
      <c r="U723" s="8" t="s">
        <v>17</v>
      </c>
      <c r="V723" s="8" t="s">
        <v>17</v>
      </c>
      <c r="W723" s="8" t="s">
        <v>17</v>
      </c>
      <c r="X723" s="8" t="s">
        <v>17</v>
      </c>
      <c r="Y723" s="8" t="s">
        <v>17</v>
      </c>
      <c r="Z723" s="8" t="s">
        <v>17</v>
      </c>
      <c r="AA723" s="8" t="s">
        <v>17</v>
      </c>
      <c r="AB723" s="8" t="s">
        <v>17</v>
      </c>
      <c r="AC723" s="8" t="s">
        <v>17</v>
      </c>
      <c r="AD723" s="8" t="s">
        <v>17</v>
      </c>
      <c r="AE723" s="8" t="s">
        <v>17</v>
      </c>
      <c r="AF723" s="8" t="s">
        <v>17</v>
      </c>
      <c r="AG723" s="8" t="s">
        <v>17</v>
      </c>
      <c r="AH723" s="8" t="s">
        <v>17</v>
      </c>
      <c r="AI723" s="8" t="s">
        <v>17</v>
      </c>
      <c r="AJ723" s="8" t="s">
        <v>17</v>
      </c>
      <c r="AK723" s="8"/>
      <c r="AL723" s="8">
        <v>181</v>
      </c>
      <c r="AM723" s="8">
        <v>1183</v>
      </c>
      <c r="AN723" s="8">
        <v>49</v>
      </c>
      <c r="AO723" s="10">
        <f t="shared" si="22"/>
        <v>1.2291666666666667</v>
      </c>
      <c r="AR723" s="8" t="str">
        <f t="shared" si="23"/>
        <v>2705MSYLGA1100</v>
      </c>
      <c r="AS723" s="8">
        <f>VLOOKUP(AR723,[1]DATA!AR:AS,2,0)</f>
        <v>5.5</v>
      </c>
    </row>
    <row r="724" spans="1:45" ht="15" customHeight="1" x14ac:dyDescent="0.2">
      <c r="A724" s="7">
        <v>1476</v>
      </c>
      <c r="B724" s="8" t="s">
        <v>67</v>
      </c>
      <c r="C724" s="8" t="s">
        <v>95</v>
      </c>
      <c r="D724" s="8" t="s">
        <v>16</v>
      </c>
      <c r="E724" s="9">
        <v>0.46180555555555558</v>
      </c>
      <c r="F724" s="9">
        <v>0.58680555555555558</v>
      </c>
      <c r="G724" s="8" t="s">
        <v>17</v>
      </c>
      <c r="H724" s="8" t="s">
        <v>17</v>
      </c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>
        <v>180</v>
      </c>
      <c r="AM724" s="8">
        <v>1183</v>
      </c>
      <c r="AN724" s="8">
        <v>49</v>
      </c>
      <c r="AO724" s="10">
        <f t="shared" si="22"/>
        <v>1.2326388888888888</v>
      </c>
      <c r="AR724" s="8" t="str">
        <f t="shared" si="23"/>
        <v>1476MSYLGA1105</v>
      </c>
      <c r="AS724" s="8">
        <f>VLOOKUP(AR724,[1]DATA!AR:AS,2,0)</f>
        <v>5.5</v>
      </c>
    </row>
    <row r="725" spans="1:45" ht="15" customHeight="1" x14ac:dyDescent="0.2">
      <c r="A725" s="7">
        <v>1836</v>
      </c>
      <c r="B725" s="8" t="s">
        <v>97</v>
      </c>
      <c r="C725" s="8" t="s">
        <v>34</v>
      </c>
      <c r="D725" s="8" t="s">
        <v>42</v>
      </c>
      <c r="E725" s="9">
        <v>0.46527777777777773</v>
      </c>
      <c r="F725" s="9">
        <v>0.52083333333333337</v>
      </c>
      <c r="G725" s="8" t="s">
        <v>43</v>
      </c>
      <c r="H725" s="8" t="s">
        <v>43</v>
      </c>
      <c r="I725" s="8" t="s">
        <v>43</v>
      </c>
      <c r="J725" s="8" t="s">
        <v>43</v>
      </c>
      <c r="K725" s="8" t="s">
        <v>43</v>
      </c>
      <c r="L725" s="8" t="s">
        <v>43</v>
      </c>
      <c r="M725" s="8" t="s">
        <v>43</v>
      </c>
      <c r="N725" s="8" t="s">
        <v>43</v>
      </c>
      <c r="O725" s="8" t="s">
        <v>43</v>
      </c>
      <c r="P725" s="8" t="s">
        <v>43</v>
      </c>
      <c r="Q725" s="8" t="s">
        <v>43</v>
      </c>
      <c r="R725" s="8" t="s">
        <v>43</v>
      </c>
      <c r="S725" s="8" t="s">
        <v>43</v>
      </c>
      <c r="T725" s="8" t="s">
        <v>43</v>
      </c>
      <c r="U725" s="8" t="s">
        <v>43</v>
      </c>
      <c r="V725" s="8" t="s">
        <v>43</v>
      </c>
      <c r="W725" s="8" t="s">
        <v>43</v>
      </c>
      <c r="X725" s="8" t="s">
        <v>43</v>
      </c>
      <c r="Y725" s="8" t="s">
        <v>43</v>
      </c>
      <c r="Z725" s="8" t="s">
        <v>43</v>
      </c>
      <c r="AA725" s="8" t="s">
        <v>43</v>
      </c>
      <c r="AB725" s="8" t="s">
        <v>43</v>
      </c>
      <c r="AC725" s="8" t="s">
        <v>43</v>
      </c>
      <c r="AD725" s="8" t="s">
        <v>43</v>
      </c>
      <c r="AE725" s="8" t="s">
        <v>43</v>
      </c>
      <c r="AF725" s="8" t="s">
        <v>43</v>
      </c>
      <c r="AG725" s="8" t="s">
        <v>43</v>
      </c>
      <c r="AH725" s="8" t="s">
        <v>43</v>
      </c>
      <c r="AI725" s="8" t="s">
        <v>43</v>
      </c>
      <c r="AJ725" s="8" t="s">
        <v>43</v>
      </c>
      <c r="AK725" s="8"/>
      <c r="AL725" s="8">
        <v>80</v>
      </c>
      <c r="AM725" s="8">
        <v>259</v>
      </c>
      <c r="AN725" s="8">
        <v>49</v>
      </c>
      <c r="AO725" s="10">
        <f t="shared" si="22"/>
        <v>1.2361111111111112</v>
      </c>
      <c r="AR725" s="8" t="str">
        <f t="shared" si="23"/>
        <v>1836CHSATL1110</v>
      </c>
      <c r="AS725" s="8">
        <f>VLOOKUP(AR725,[1]DATA!AR:AS,2,0)</f>
        <v>4</v>
      </c>
    </row>
    <row r="726" spans="1:45" ht="15" customHeight="1" x14ac:dyDescent="0.2">
      <c r="A726" s="7">
        <v>2400</v>
      </c>
      <c r="B726" s="8" t="s">
        <v>34</v>
      </c>
      <c r="C726" s="8" t="s">
        <v>95</v>
      </c>
      <c r="D726" s="8" t="s">
        <v>44</v>
      </c>
      <c r="E726" s="9">
        <v>0.47916666666666669</v>
      </c>
      <c r="F726" s="9">
        <v>0.57361111111111118</v>
      </c>
      <c r="G726" s="8">
        <v>8</v>
      </c>
      <c r="H726" s="8" t="s">
        <v>40</v>
      </c>
      <c r="I726" s="8" t="s">
        <v>40</v>
      </c>
      <c r="J726" s="8" t="s">
        <v>27</v>
      </c>
      <c r="K726" s="8">
        <v>2</v>
      </c>
      <c r="L726" s="8">
        <v>2</v>
      </c>
      <c r="M726" s="8"/>
      <c r="N726" s="8">
        <v>2</v>
      </c>
      <c r="O726" s="8">
        <v>2</v>
      </c>
      <c r="P726" s="8">
        <v>2</v>
      </c>
      <c r="Q726" s="8" t="s">
        <v>27</v>
      </c>
      <c r="R726" s="8">
        <v>2</v>
      </c>
      <c r="S726" s="8">
        <v>2</v>
      </c>
      <c r="T726" s="8"/>
      <c r="U726" s="8" t="s">
        <v>27</v>
      </c>
      <c r="V726" s="8">
        <v>2</v>
      </c>
      <c r="W726" s="8">
        <v>2</v>
      </c>
      <c r="X726" s="8" t="s">
        <v>27</v>
      </c>
      <c r="Y726" s="8">
        <v>2</v>
      </c>
      <c r="Z726" s="8">
        <v>2</v>
      </c>
      <c r="AA726" s="8"/>
      <c r="AB726" s="8" t="s">
        <v>27</v>
      </c>
      <c r="AC726" s="8">
        <v>2</v>
      </c>
      <c r="AD726" s="8">
        <v>2</v>
      </c>
      <c r="AE726" s="8" t="s">
        <v>27</v>
      </c>
      <c r="AF726" s="8">
        <v>2</v>
      </c>
      <c r="AG726" s="8">
        <v>2</v>
      </c>
      <c r="AH726" s="8"/>
      <c r="AI726" s="8" t="s">
        <v>27</v>
      </c>
      <c r="AJ726" s="8">
        <v>2</v>
      </c>
      <c r="AK726" s="8"/>
      <c r="AL726" s="8">
        <v>136</v>
      </c>
      <c r="AM726" s="8">
        <v>762</v>
      </c>
      <c r="AN726" s="8">
        <v>49</v>
      </c>
      <c r="AO726" s="10">
        <f t="shared" si="22"/>
        <v>1.25</v>
      </c>
      <c r="AP726"/>
      <c r="AR726" s="8" t="str">
        <f t="shared" si="23"/>
        <v>2400ATLLGA1130</v>
      </c>
      <c r="AS726" s="8">
        <f>VLOOKUP(AR726,[1]DATA!AR:AS,2,0)</f>
        <v>8.5</v>
      </c>
    </row>
    <row r="727" spans="1:45" ht="15" customHeight="1" x14ac:dyDescent="0.2">
      <c r="A727" s="7">
        <v>1842</v>
      </c>
      <c r="B727" s="8" t="s">
        <v>95</v>
      </c>
      <c r="C727" s="8" t="s">
        <v>34</v>
      </c>
      <c r="D727" s="8">
        <v>739</v>
      </c>
      <c r="E727" s="9">
        <v>0.4993055555555555</v>
      </c>
      <c r="F727" s="9">
        <v>0.6069444444444444</v>
      </c>
      <c r="G727" s="8">
        <v>2</v>
      </c>
      <c r="H727" s="8">
        <v>2</v>
      </c>
      <c r="I727" s="8" t="s">
        <v>63</v>
      </c>
      <c r="J727" s="8" t="s">
        <v>27</v>
      </c>
      <c r="K727" s="8" t="s">
        <v>27</v>
      </c>
      <c r="L727" s="8" t="s">
        <v>27</v>
      </c>
      <c r="M727" s="8" t="s">
        <v>40</v>
      </c>
      <c r="N727" s="8" t="s">
        <v>27</v>
      </c>
      <c r="O727" s="8" t="s">
        <v>27</v>
      </c>
      <c r="P727" s="8" t="s">
        <v>27</v>
      </c>
      <c r="Q727" s="8" t="s">
        <v>27</v>
      </c>
      <c r="R727" s="8" t="s">
        <v>27</v>
      </c>
      <c r="S727" s="8" t="s">
        <v>27</v>
      </c>
      <c r="T727" s="8" t="s">
        <v>40</v>
      </c>
      <c r="U727" s="8" t="s">
        <v>27</v>
      </c>
      <c r="V727" s="8" t="s">
        <v>27</v>
      </c>
      <c r="W727" s="8" t="s">
        <v>27</v>
      </c>
      <c r="X727" s="8" t="s">
        <v>27</v>
      </c>
      <c r="Y727" s="8" t="s">
        <v>27</v>
      </c>
      <c r="Z727" s="8" t="s">
        <v>27</v>
      </c>
      <c r="AA727" s="8" t="s">
        <v>40</v>
      </c>
      <c r="AB727" s="8" t="s">
        <v>27</v>
      </c>
      <c r="AC727" s="8" t="s">
        <v>27</v>
      </c>
      <c r="AD727" s="8" t="s">
        <v>27</v>
      </c>
      <c r="AE727" s="8" t="s">
        <v>27</v>
      </c>
      <c r="AF727" s="8" t="s">
        <v>27</v>
      </c>
      <c r="AG727" s="8" t="s">
        <v>27</v>
      </c>
      <c r="AH727" s="8" t="s">
        <v>40</v>
      </c>
      <c r="AI727" s="8" t="s">
        <v>27</v>
      </c>
      <c r="AJ727" s="8" t="s">
        <v>27</v>
      </c>
      <c r="AK727" s="8"/>
      <c r="AL727" s="8">
        <v>155</v>
      </c>
      <c r="AM727" s="8">
        <v>762</v>
      </c>
      <c r="AN727" s="8">
        <v>49</v>
      </c>
      <c r="AO727" s="10">
        <f t="shared" si="22"/>
        <v>1.2701388888888889</v>
      </c>
      <c r="AP727"/>
      <c r="AR727" s="8" t="str">
        <f t="shared" si="23"/>
        <v>1842LGAATL1159</v>
      </c>
      <c r="AS727" s="8">
        <f>VLOOKUP(AR727,[1]DATA!AR:AS,2,0)</f>
        <v>8.5</v>
      </c>
    </row>
    <row r="728" spans="1:45" ht="15" customHeight="1" x14ac:dyDescent="0.2">
      <c r="A728" s="7">
        <v>2023</v>
      </c>
      <c r="B728" s="8" t="s">
        <v>67</v>
      </c>
      <c r="C728" s="8" t="s">
        <v>94</v>
      </c>
      <c r="D728" s="8" t="s">
        <v>16</v>
      </c>
      <c r="E728" s="9">
        <v>0.5</v>
      </c>
      <c r="F728" s="9">
        <v>0.62291666666666667</v>
      </c>
      <c r="G728" s="8" t="s">
        <v>17</v>
      </c>
      <c r="H728" s="8" t="s">
        <v>17</v>
      </c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>
        <v>177</v>
      </c>
      <c r="AM728" s="8">
        <v>1182</v>
      </c>
      <c r="AN728" s="8">
        <v>49</v>
      </c>
      <c r="AO728" s="10">
        <f t="shared" si="22"/>
        <v>1.2708333333333335</v>
      </c>
      <c r="AP728"/>
      <c r="AR728" s="8" t="str">
        <f t="shared" si="23"/>
        <v>2023MSYJFK1200</v>
      </c>
      <c r="AS728" s="8">
        <f>VLOOKUP(AR728,[1]DATA!AR:AS,2,0)</f>
        <v>4.5</v>
      </c>
    </row>
    <row r="729" spans="1:45" ht="15" customHeight="1" x14ac:dyDescent="0.2">
      <c r="A729" s="7">
        <v>2951</v>
      </c>
      <c r="B729" s="8" t="s">
        <v>67</v>
      </c>
      <c r="C729" s="8" t="s">
        <v>94</v>
      </c>
      <c r="D729" s="8" t="s">
        <v>16</v>
      </c>
      <c r="E729" s="9">
        <v>0.50069444444444444</v>
      </c>
      <c r="F729" s="9">
        <v>0.625</v>
      </c>
      <c r="G729" s="8"/>
      <c r="H729" s="8"/>
      <c r="I729" s="8" t="s">
        <v>17</v>
      </c>
      <c r="J729" s="8" t="s">
        <v>17</v>
      </c>
      <c r="K729" s="8" t="s">
        <v>17</v>
      </c>
      <c r="L729" s="8" t="s">
        <v>17</v>
      </c>
      <c r="M729" s="8" t="s">
        <v>17</v>
      </c>
      <c r="N729" s="8" t="s">
        <v>17</v>
      </c>
      <c r="O729" s="8" t="s">
        <v>17</v>
      </c>
      <c r="P729" s="8" t="s">
        <v>17</v>
      </c>
      <c r="Q729" s="8" t="s">
        <v>17</v>
      </c>
      <c r="R729" s="8" t="s">
        <v>17</v>
      </c>
      <c r="S729" s="8" t="s">
        <v>17</v>
      </c>
      <c r="T729" s="8" t="s">
        <v>17</v>
      </c>
      <c r="U729" s="8" t="s">
        <v>17</v>
      </c>
      <c r="V729" s="8" t="s">
        <v>17</v>
      </c>
      <c r="W729" s="8" t="s">
        <v>17</v>
      </c>
      <c r="X729" s="8" t="s">
        <v>17</v>
      </c>
      <c r="Y729" s="8" t="s">
        <v>17</v>
      </c>
      <c r="Z729" s="8" t="s">
        <v>17</v>
      </c>
      <c r="AA729" s="8" t="s">
        <v>17</v>
      </c>
      <c r="AB729" s="8" t="s">
        <v>17</v>
      </c>
      <c r="AC729" s="8" t="s">
        <v>17</v>
      </c>
      <c r="AD729" s="8" t="s">
        <v>17</v>
      </c>
      <c r="AE729" s="8" t="s">
        <v>17</v>
      </c>
      <c r="AF729" s="8" t="s">
        <v>17</v>
      </c>
      <c r="AG729" s="8" t="s">
        <v>17</v>
      </c>
      <c r="AH729" s="8" t="s">
        <v>17</v>
      </c>
      <c r="AI729" s="8" t="s">
        <v>17</v>
      </c>
      <c r="AJ729" s="8" t="s">
        <v>17</v>
      </c>
      <c r="AK729" s="8"/>
      <c r="AL729" s="8">
        <v>179</v>
      </c>
      <c r="AM729" s="8">
        <v>1182</v>
      </c>
      <c r="AN729" s="8">
        <v>49</v>
      </c>
      <c r="AO729" s="10">
        <f t="shared" si="22"/>
        <v>1.2715277777777778</v>
      </c>
      <c r="AP729"/>
      <c r="AR729" s="8" t="str">
        <f t="shared" si="23"/>
        <v>2951MSYJFK1201</v>
      </c>
      <c r="AS729" s="8">
        <f>VLOOKUP(AR729,[1]DATA!AR:AS,2,0)</f>
        <v>4.5</v>
      </c>
    </row>
    <row r="730" spans="1:45" ht="15" customHeight="1" x14ac:dyDescent="0.2">
      <c r="A730" s="7">
        <v>1117</v>
      </c>
      <c r="B730" s="8" t="s">
        <v>98</v>
      </c>
      <c r="C730" s="8" t="s">
        <v>34</v>
      </c>
      <c r="D730" s="8" t="s">
        <v>85</v>
      </c>
      <c r="E730" s="9">
        <v>0.50694444444444442</v>
      </c>
      <c r="F730" s="9">
        <v>0.55763888888888891</v>
      </c>
      <c r="G730" s="8"/>
      <c r="H730" s="8"/>
      <c r="I730" s="8" t="s">
        <v>86</v>
      </c>
      <c r="J730" s="8" t="s">
        <v>86</v>
      </c>
      <c r="K730" s="8" t="s">
        <v>86</v>
      </c>
      <c r="L730" s="8" t="s">
        <v>86</v>
      </c>
      <c r="M730" s="8" t="s">
        <v>86</v>
      </c>
      <c r="N730" s="8" t="s">
        <v>86</v>
      </c>
      <c r="O730" s="8" t="s">
        <v>86</v>
      </c>
      <c r="P730" s="8" t="s">
        <v>86</v>
      </c>
      <c r="Q730" s="8" t="s">
        <v>86</v>
      </c>
      <c r="R730" s="8" t="s">
        <v>86</v>
      </c>
      <c r="S730" s="8" t="s">
        <v>86</v>
      </c>
      <c r="T730" s="8" t="s">
        <v>86</v>
      </c>
      <c r="U730" s="8" t="s">
        <v>86</v>
      </c>
      <c r="V730" s="8" t="s">
        <v>86</v>
      </c>
      <c r="W730" s="8" t="s">
        <v>86</v>
      </c>
      <c r="X730" s="8" t="s">
        <v>86</v>
      </c>
      <c r="Y730" s="8" t="s">
        <v>86</v>
      </c>
      <c r="Z730" s="8" t="s">
        <v>86</v>
      </c>
      <c r="AA730" s="8" t="s">
        <v>86</v>
      </c>
      <c r="AB730" s="8" t="s">
        <v>86</v>
      </c>
      <c r="AC730" s="8" t="s">
        <v>86</v>
      </c>
      <c r="AD730" s="8" t="s">
        <v>86</v>
      </c>
      <c r="AE730" s="8" t="s">
        <v>86</v>
      </c>
      <c r="AF730" s="8" t="s">
        <v>86</v>
      </c>
      <c r="AG730" s="8" t="s">
        <v>86</v>
      </c>
      <c r="AH730" s="8" t="s">
        <v>86</v>
      </c>
      <c r="AI730" s="8" t="s">
        <v>86</v>
      </c>
      <c r="AJ730" s="8" t="s">
        <v>86</v>
      </c>
      <c r="AK730" s="8"/>
      <c r="AL730" s="8">
        <v>73</v>
      </c>
      <c r="AM730" s="8">
        <v>215</v>
      </c>
      <c r="AN730" s="8">
        <v>49</v>
      </c>
      <c r="AO730" s="10">
        <f t="shared" si="22"/>
        <v>1.2777777777777777</v>
      </c>
      <c r="AP730"/>
      <c r="AR730" s="8" t="str">
        <f t="shared" si="23"/>
        <v>1117SAVATL1210</v>
      </c>
      <c r="AS730" s="8">
        <f>VLOOKUP(AR730,[1]DATA!AR:AS,2,0)</f>
        <v>4</v>
      </c>
    </row>
    <row r="731" spans="1:45" ht="15" customHeight="1" x14ac:dyDescent="0.2">
      <c r="A731" s="7">
        <v>1216</v>
      </c>
      <c r="B731" s="8" t="s">
        <v>98</v>
      </c>
      <c r="C731" s="8" t="s">
        <v>34</v>
      </c>
      <c r="D731" s="8" t="s">
        <v>85</v>
      </c>
      <c r="E731" s="9">
        <v>0.50694444444444442</v>
      </c>
      <c r="F731" s="9">
        <v>0.56041666666666667</v>
      </c>
      <c r="G731" s="8" t="s">
        <v>86</v>
      </c>
      <c r="H731" s="8" t="s">
        <v>86</v>
      </c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>
        <v>77</v>
      </c>
      <c r="AM731" s="8">
        <v>215</v>
      </c>
      <c r="AN731" s="8">
        <v>49</v>
      </c>
      <c r="AO731" s="10">
        <f t="shared" si="22"/>
        <v>1.2777777777777777</v>
      </c>
      <c r="AP731"/>
      <c r="AR731" s="8" t="str">
        <f t="shared" si="23"/>
        <v>1216SAVATL1210</v>
      </c>
      <c r="AS731" s="8">
        <f>VLOOKUP(AR731,[1]DATA!AR:AS,2,0)</f>
        <v>4</v>
      </c>
    </row>
    <row r="732" spans="1:45" ht="15" customHeight="1" x14ac:dyDescent="0.2">
      <c r="A732" s="7">
        <v>1670</v>
      </c>
      <c r="B732" s="8" t="s">
        <v>34</v>
      </c>
      <c r="C732" s="8" t="s">
        <v>97</v>
      </c>
      <c r="D732" s="8" t="s">
        <v>42</v>
      </c>
      <c r="E732" s="9">
        <v>0.50972222222222219</v>
      </c>
      <c r="F732" s="9">
        <v>0.5625</v>
      </c>
      <c r="G732" s="8"/>
      <c r="H732" s="8"/>
      <c r="I732" s="8" t="s">
        <v>43</v>
      </c>
      <c r="J732" s="8" t="s">
        <v>43</v>
      </c>
      <c r="K732" s="8" t="s">
        <v>43</v>
      </c>
      <c r="L732" s="8" t="s">
        <v>43</v>
      </c>
      <c r="M732" s="8"/>
      <c r="N732" s="8" t="s">
        <v>43</v>
      </c>
      <c r="O732" s="8" t="s">
        <v>43</v>
      </c>
      <c r="P732" s="8" t="s">
        <v>43</v>
      </c>
      <c r="Q732" s="8" t="s">
        <v>43</v>
      </c>
      <c r="R732" s="8" t="s">
        <v>43</v>
      </c>
      <c r="S732" s="8" t="s">
        <v>43</v>
      </c>
      <c r="T732" s="8"/>
      <c r="U732" s="8" t="s">
        <v>43</v>
      </c>
      <c r="V732" s="8" t="s">
        <v>43</v>
      </c>
      <c r="W732" s="8" t="s">
        <v>43</v>
      </c>
      <c r="X732" s="8" t="s">
        <v>43</v>
      </c>
      <c r="Y732" s="8" t="s">
        <v>43</v>
      </c>
      <c r="Z732" s="8" t="s">
        <v>43</v>
      </c>
      <c r="AA732" s="8"/>
      <c r="AB732" s="8" t="s">
        <v>43</v>
      </c>
      <c r="AC732" s="8" t="s">
        <v>43</v>
      </c>
      <c r="AD732" s="8" t="s">
        <v>43</v>
      </c>
      <c r="AE732" s="8" t="s">
        <v>43</v>
      </c>
      <c r="AF732" s="8" t="s">
        <v>43</v>
      </c>
      <c r="AG732" s="8" t="s">
        <v>43</v>
      </c>
      <c r="AH732" s="8"/>
      <c r="AI732" s="8" t="s">
        <v>43</v>
      </c>
      <c r="AJ732" s="8" t="s">
        <v>43</v>
      </c>
      <c r="AK732" s="8"/>
      <c r="AL732" s="8">
        <v>76</v>
      </c>
      <c r="AM732" s="8">
        <v>259</v>
      </c>
      <c r="AN732" s="8">
        <v>49</v>
      </c>
      <c r="AO732" s="10">
        <f t="shared" si="22"/>
        <v>1.2805555555555554</v>
      </c>
      <c r="AP732"/>
      <c r="AR732" s="8" t="str">
        <f t="shared" si="23"/>
        <v>1670ATLCHS1214</v>
      </c>
      <c r="AS732" s="8">
        <f>VLOOKUP(AR732,[1]DATA!AR:AS,2,0)</f>
        <v>4</v>
      </c>
    </row>
    <row r="733" spans="1:45" ht="15" customHeight="1" x14ac:dyDescent="0.2">
      <c r="A733" s="7">
        <v>1684</v>
      </c>
      <c r="B733" s="8" t="s">
        <v>34</v>
      </c>
      <c r="C733" s="8" t="s">
        <v>97</v>
      </c>
      <c r="D733" s="8" t="s">
        <v>42</v>
      </c>
      <c r="E733" s="9">
        <v>0.51180555555555551</v>
      </c>
      <c r="F733" s="9">
        <v>0.55972222222222223</v>
      </c>
      <c r="G733" s="8" t="s">
        <v>43</v>
      </c>
      <c r="H733" s="8" t="s">
        <v>43</v>
      </c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>
        <v>69</v>
      </c>
      <c r="AM733" s="8">
        <v>259</v>
      </c>
      <c r="AN733" s="8">
        <v>49</v>
      </c>
      <c r="AO733" s="10">
        <f t="shared" si="22"/>
        <v>1.2826388888888889</v>
      </c>
      <c r="AP733"/>
      <c r="AR733" s="8" t="str">
        <f t="shared" si="23"/>
        <v>1684ATLCHS1217</v>
      </c>
      <c r="AS733" s="8">
        <f>VLOOKUP(AR733,[1]DATA!AR:AS,2,0)</f>
        <v>4</v>
      </c>
    </row>
    <row r="734" spans="1:45" ht="15" customHeight="1" x14ac:dyDescent="0.2">
      <c r="A734" s="7">
        <v>1312</v>
      </c>
      <c r="B734" s="8" t="s">
        <v>97</v>
      </c>
      <c r="C734" s="8" t="s">
        <v>34</v>
      </c>
      <c r="D734" s="8" t="s">
        <v>42</v>
      </c>
      <c r="E734" s="9">
        <v>0.51388888888888895</v>
      </c>
      <c r="F734" s="9">
        <v>0.56736111111111109</v>
      </c>
      <c r="G734" s="8" t="s">
        <v>43</v>
      </c>
      <c r="H734" s="8" t="s">
        <v>43</v>
      </c>
      <c r="I734" s="8" t="s">
        <v>43</v>
      </c>
      <c r="J734" s="8" t="s">
        <v>43</v>
      </c>
      <c r="K734" s="8" t="s">
        <v>43</v>
      </c>
      <c r="L734" s="8" t="s">
        <v>43</v>
      </c>
      <c r="M734" s="8" t="s">
        <v>43</v>
      </c>
      <c r="N734" s="8" t="s">
        <v>43</v>
      </c>
      <c r="O734" s="8" t="s">
        <v>43</v>
      </c>
      <c r="P734" s="8" t="s">
        <v>43</v>
      </c>
      <c r="Q734" s="8" t="s">
        <v>43</v>
      </c>
      <c r="R734" s="8" t="s">
        <v>43</v>
      </c>
      <c r="S734" s="8" t="s">
        <v>43</v>
      </c>
      <c r="T734" s="8" t="s">
        <v>43</v>
      </c>
      <c r="U734" s="8" t="s">
        <v>43</v>
      </c>
      <c r="V734" s="8" t="s">
        <v>43</v>
      </c>
      <c r="W734" s="8" t="s">
        <v>43</v>
      </c>
      <c r="X734" s="8" t="s">
        <v>43</v>
      </c>
      <c r="Y734" s="8" t="s">
        <v>43</v>
      </c>
      <c r="Z734" s="8" t="s">
        <v>43</v>
      </c>
      <c r="AA734" s="8" t="s">
        <v>43</v>
      </c>
      <c r="AB734" s="8" t="s">
        <v>43</v>
      </c>
      <c r="AC734" s="8" t="s">
        <v>43</v>
      </c>
      <c r="AD734" s="8" t="s">
        <v>43</v>
      </c>
      <c r="AE734" s="8" t="s">
        <v>43</v>
      </c>
      <c r="AF734" s="8" t="s">
        <v>43</v>
      </c>
      <c r="AG734" s="8" t="s">
        <v>43</v>
      </c>
      <c r="AH734" s="8" t="s">
        <v>43</v>
      </c>
      <c r="AI734" s="8" t="s">
        <v>43</v>
      </c>
      <c r="AJ734" s="8" t="s">
        <v>43</v>
      </c>
      <c r="AK734" s="8"/>
      <c r="AL734" s="8">
        <v>77</v>
      </c>
      <c r="AM734" s="8">
        <v>259</v>
      </c>
      <c r="AN734" s="8">
        <v>49</v>
      </c>
      <c r="AO734" s="10">
        <f t="shared" si="22"/>
        <v>1.2847222222222223</v>
      </c>
      <c r="AP734"/>
      <c r="AR734" s="8" t="str">
        <f t="shared" si="23"/>
        <v>1312CHSATL1220</v>
      </c>
      <c r="AS734" s="8">
        <f>VLOOKUP(AR734,[1]DATA!AR:AS,2,0)</f>
        <v>4</v>
      </c>
    </row>
    <row r="735" spans="1:45" ht="15" customHeight="1" x14ac:dyDescent="0.2">
      <c r="A735" s="7">
        <v>2362</v>
      </c>
      <c r="B735" s="8" t="s">
        <v>34</v>
      </c>
      <c r="C735" s="8" t="s">
        <v>95</v>
      </c>
      <c r="D735" s="8">
        <v>321</v>
      </c>
      <c r="E735" s="9">
        <v>0.52083333333333337</v>
      </c>
      <c r="F735" s="9">
        <v>0.61805555555555558</v>
      </c>
      <c r="G735" s="8">
        <v>2</v>
      </c>
      <c r="H735" s="8">
        <v>2</v>
      </c>
      <c r="I735" s="8">
        <v>2</v>
      </c>
      <c r="J735" s="8" t="s">
        <v>40</v>
      </c>
      <c r="K735" s="8" t="s">
        <v>40</v>
      </c>
      <c r="L735" s="8" t="s">
        <v>40</v>
      </c>
      <c r="M735" s="8" t="s">
        <v>40</v>
      </c>
      <c r="N735" s="8" t="s">
        <v>40</v>
      </c>
      <c r="O735" s="8" t="s">
        <v>40</v>
      </c>
      <c r="P735" s="8" t="s">
        <v>40</v>
      </c>
      <c r="Q735" s="8" t="s">
        <v>40</v>
      </c>
      <c r="R735" s="8" t="s">
        <v>40</v>
      </c>
      <c r="S735" s="8" t="s">
        <v>40</v>
      </c>
      <c r="T735" s="8" t="s">
        <v>40</v>
      </c>
      <c r="U735" s="8" t="s">
        <v>40</v>
      </c>
      <c r="V735" s="8" t="s">
        <v>40</v>
      </c>
      <c r="W735" s="8" t="s">
        <v>40</v>
      </c>
      <c r="X735" s="8" t="s">
        <v>40</v>
      </c>
      <c r="Y735" s="8" t="s">
        <v>40</v>
      </c>
      <c r="Z735" s="8" t="s">
        <v>40</v>
      </c>
      <c r="AA735" s="8" t="s">
        <v>40</v>
      </c>
      <c r="AB735" s="8" t="s">
        <v>40</v>
      </c>
      <c r="AC735" s="8" t="s">
        <v>40</v>
      </c>
      <c r="AD735" s="8" t="s">
        <v>40</v>
      </c>
      <c r="AE735" s="8" t="s">
        <v>40</v>
      </c>
      <c r="AF735" s="8" t="s">
        <v>40</v>
      </c>
      <c r="AG735" s="8" t="s">
        <v>40</v>
      </c>
      <c r="AH735" s="8" t="s">
        <v>40</v>
      </c>
      <c r="AI735" s="8" t="s">
        <v>40</v>
      </c>
      <c r="AJ735" s="8" t="s">
        <v>40</v>
      </c>
      <c r="AK735" s="8"/>
      <c r="AL735" s="8">
        <v>140</v>
      </c>
      <c r="AM735" s="8">
        <v>762</v>
      </c>
      <c r="AN735" s="8">
        <v>49</v>
      </c>
      <c r="AO735" s="10">
        <f t="shared" si="22"/>
        <v>1.2916666666666667</v>
      </c>
      <c r="AP735"/>
      <c r="AR735" s="8" t="str">
        <f t="shared" si="23"/>
        <v>2362ATLLGA1230</v>
      </c>
      <c r="AS735" s="8">
        <f>VLOOKUP(AR735,[1]DATA!AR:AS,2,0)</f>
        <v>8.5</v>
      </c>
    </row>
    <row r="736" spans="1:45" ht="15" customHeight="1" x14ac:dyDescent="0.2">
      <c r="A736" s="7">
        <v>440</v>
      </c>
      <c r="B736" s="8" t="s">
        <v>94</v>
      </c>
      <c r="C736" s="8" t="s">
        <v>67</v>
      </c>
      <c r="D736" s="8">
        <v>739</v>
      </c>
      <c r="E736" s="9">
        <v>0.52083333333333337</v>
      </c>
      <c r="F736" s="9">
        <v>0.67083333333333339</v>
      </c>
      <c r="G736" s="8" t="s">
        <v>27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>
        <v>216</v>
      </c>
      <c r="AM736" s="8">
        <v>1182</v>
      </c>
      <c r="AN736" s="8">
        <v>49</v>
      </c>
      <c r="AO736" s="10">
        <f t="shared" si="22"/>
        <v>1.2916666666666667</v>
      </c>
      <c r="AP736"/>
      <c r="AR736" s="8" t="str">
        <f t="shared" si="23"/>
        <v>0440JFKMSY1230</v>
      </c>
      <c r="AS736" s="8">
        <f>VLOOKUP(AR736,[1]DATA!AR:AS,2,0)</f>
        <v>4.5</v>
      </c>
    </row>
    <row r="737" spans="1:45" ht="15" customHeight="1" x14ac:dyDescent="0.2">
      <c r="A737" s="7">
        <v>2844</v>
      </c>
      <c r="B737" s="8" t="s">
        <v>94</v>
      </c>
      <c r="C737" s="8" t="s">
        <v>67</v>
      </c>
      <c r="D737" s="8">
        <v>739</v>
      </c>
      <c r="E737" s="9">
        <v>0.52083333333333337</v>
      </c>
      <c r="F737" s="9">
        <v>0.67083333333333339</v>
      </c>
      <c r="G737" s="8"/>
      <c r="H737" s="8" t="s">
        <v>27</v>
      </c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>
        <v>216</v>
      </c>
      <c r="AM737" s="8">
        <v>1182</v>
      </c>
      <c r="AN737" s="8">
        <v>49</v>
      </c>
      <c r="AO737" s="10">
        <f t="shared" si="22"/>
        <v>1.2916666666666667</v>
      </c>
      <c r="AP737"/>
      <c r="AR737" s="8" t="str">
        <f t="shared" si="23"/>
        <v>2844JFKMSY1230</v>
      </c>
      <c r="AS737" s="8">
        <f>VLOOKUP(AR737,[1]DATA!AR:AS,2,0)</f>
        <v>4.5</v>
      </c>
    </row>
    <row r="738" spans="1:45" ht="15" customHeight="1" x14ac:dyDescent="0.2">
      <c r="A738" s="7">
        <v>464</v>
      </c>
      <c r="B738" s="8" t="s">
        <v>94</v>
      </c>
      <c r="C738" s="8" t="s">
        <v>67</v>
      </c>
      <c r="D738" s="8" t="s">
        <v>60</v>
      </c>
      <c r="E738" s="9">
        <v>0.5229166666666667</v>
      </c>
      <c r="F738" s="9">
        <v>0.6694444444444444</v>
      </c>
      <c r="G738" s="8"/>
      <c r="H738" s="8"/>
      <c r="I738" s="8"/>
      <c r="J738" s="8"/>
      <c r="K738" s="8"/>
      <c r="L738" s="8"/>
      <c r="M738" s="8"/>
      <c r="N738" s="8">
        <v>8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>
        <v>211</v>
      </c>
      <c r="AM738" s="8">
        <v>1182</v>
      </c>
      <c r="AN738" s="8">
        <v>49</v>
      </c>
      <c r="AO738" s="10">
        <f t="shared" si="22"/>
        <v>1.2937500000000002</v>
      </c>
      <c r="AP738"/>
      <c r="AR738" s="8" t="str">
        <f t="shared" si="23"/>
        <v>0464JFKMSY1233</v>
      </c>
      <c r="AS738" s="8">
        <f>VLOOKUP(AR738,[1]DATA!AR:AS,2,0)</f>
        <v>4.5</v>
      </c>
    </row>
    <row r="739" spans="1:45" ht="15" customHeight="1" x14ac:dyDescent="0.2">
      <c r="A739" s="7">
        <v>2824</v>
      </c>
      <c r="B739" s="8" t="s">
        <v>94</v>
      </c>
      <c r="C739" s="8" t="s">
        <v>67</v>
      </c>
      <c r="D739" s="8" t="s">
        <v>60</v>
      </c>
      <c r="E739" s="9">
        <v>0.5229166666666667</v>
      </c>
      <c r="F739" s="9">
        <v>0.6694444444444444</v>
      </c>
      <c r="G739" s="8"/>
      <c r="H739" s="8"/>
      <c r="I739" s="8" t="s">
        <v>27</v>
      </c>
      <c r="J739" s="8">
        <v>8</v>
      </c>
      <c r="K739" s="8">
        <v>8</v>
      </c>
      <c r="L739" s="8">
        <v>8</v>
      </c>
      <c r="M739" s="8"/>
      <c r="N739" s="8"/>
      <c r="O739" s="8">
        <v>8</v>
      </c>
      <c r="P739" s="8">
        <v>8</v>
      </c>
      <c r="Q739" s="8">
        <v>8</v>
      </c>
      <c r="R739" s="8">
        <v>8</v>
      </c>
      <c r="S739" s="8">
        <v>8</v>
      </c>
      <c r="T739" s="8"/>
      <c r="U739" s="8">
        <v>8</v>
      </c>
      <c r="V739" s="8">
        <v>8</v>
      </c>
      <c r="W739" s="8">
        <v>8</v>
      </c>
      <c r="X739" s="8">
        <v>8</v>
      </c>
      <c r="Y739" s="8">
        <v>8</v>
      </c>
      <c r="Z739" s="8">
        <v>8</v>
      </c>
      <c r="AA739" s="8"/>
      <c r="AB739" s="8">
        <v>8</v>
      </c>
      <c r="AC739" s="8">
        <v>8</v>
      </c>
      <c r="AD739" s="8">
        <v>8</v>
      </c>
      <c r="AE739" s="8">
        <v>8</v>
      </c>
      <c r="AF739" s="8">
        <v>8</v>
      </c>
      <c r="AG739" s="8">
        <v>8</v>
      </c>
      <c r="AH739" s="8"/>
      <c r="AI739" s="8">
        <v>8</v>
      </c>
      <c r="AJ739" s="8">
        <v>8</v>
      </c>
      <c r="AK739" s="8"/>
      <c r="AL739" s="8">
        <v>211</v>
      </c>
      <c r="AM739" s="8">
        <v>1182</v>
      </c>
      <c r="AN739" s="8">
        <v>49</v>
      </c>
      <c r="AO739" s="10">
        <f t="shared" si="22"/>
        <v>1.2937500000000002</v>
      </c>
      <c r="AP739"/>
      <c r="AR739" s="8" t="str">
        <f t="shared" si="23"/>
        <v>2824JFKMSY1233</v>
      </c>
      <c r="AS739" s="8">
        <f>VLOOKUP(AR739,[1]DATA!AR:AS,2,0)</f>
        <v>4.5</v>
      </c>
    </row>
    <row r="740" spans="1:45" ht="15" customHeight="1" x14ac:dyDescent="0.2">
      <c r="A740" s="7">
        <v>1828</v>
      </c>
      <c r="B740" s="7" t="s">
        <v>34</v>
      </c>
      <c r="C740" s="7" t="s">
        <v>98</v>
      </c>
      <c r="D740" s="8" t="s">
        <v>42</v>
      </c>
      <c r="E740" s="9">
        <v>0.52500000000000002</v>
      </c>
      <c r="F740" s="9">
        <v>0.57013888888888886</v>
      </c>
      <c r="G740" s="8"/>
      <c r="H740" s="8" t="s">
        <v>43</v>
      </c>
      <c r="I740" s="8" t="s">
        <v>43</v>
      </c>
      <c r="J740" s="8" t="s">
        <v>43</v>
      </c>
      <c r="K740" s="8" t="s">
        <v>43</v>
      </c>
      <c r="L740" s="8" t="s">
        <v>43</v>
      </c>
      <c r="M740" s="8" t="s">
        <v>22</v>
      </c>
      <c r="N740" s="8" t="s">
        <v>43</v>
      </c>
      <c r="O740" s="8" t="s">
        <v>43</v>
      </c>
      <c r="P740" s="8" t="s">
        <v>43</v>
      </c>
      <c r="Q740" s="8" t="s">
        <v>43</v>
      </c>
      <c r="R740" s="8" t="s">
        <v>43</v>
      </c>
      <c r="S740" s="8" t="s">
        <v>43</v>
      </c>
      <c r="T740" s="8" t="s">
        <v>43</v>
      </c>
      <c r="U740" s="8" t="s">
        <v>43</v>
      </c>
      <c r="V740" s="8" t="s">
        <v>43</v>
      </c>
      <c r="W740" s="8" t="s">
        <v>43</v>
      </c>
      <c r="X740" s="8" t="s">
        <v>43</v>
      </c>
      <c r="Y740" s="8" t="s">
        <v>43</v>
      </c>
      <c r="Z740" s="8" t="s">
        <v>43</v>
      </c>
      <c r="AA740" s="8" t="s">
        <v>43</v>
      </c>
      <c r="AB740" s="8" t="s">
        <v>43</v>
      </c>
      <c r="AC740" s="8" t="s">
        <v>43</v>
      </c>
      <c r="AD740" s="8" t="s">
        <v>43</v>
      </c>
      <c r="AE740" s="8" t="s">
        <v>43</v>
      </c>
      <c r="AF740" s="8" t="s">
        <v>43</v>
      </c>
      <c r="AG740" s="8" t="s">
        <v>43</v>
      </c>
      <c r="AH740" s="8" t="s">
        <v>43</v>
      </c>
      <c r="AI740" s="8" t="s">
        <v>43</v>
      </c>
      <c r="AJ740" s="8" t="s">
        <v>43</v>
      </c>
      <c r="AK740" s="8"/>
      <c r="AL740" s="8">
        <v>65</v>
      </c>
      <c r="AM740" s="8">
        <v>215</v>
      </c>
      <c r="AN740" s="8">
        <v>49</v>
      </c>
      <c r="AO740" s="10">
        <f t="shared" si="22"/>
        <v>1.2958333333333334</v>
      </c>
      <c r="AP740"/>
      <c r="AR740" s="8" t="str">
        <f t="shared" si="23"/>
        <v>1828ATLSAV1236</v>
      </c>
      <c r="AS740" s="8">
        <f>VLOOKUP(AR740,[1]DATA!AR:AS,2,0)</f>
        <v>4</v>
      </c>
    </row>
    <row r="741" spans="1:45" ht="15" customHeight="1" x14ac:dyDescent="0.2">
      <c r="A741" s="7">
        <v>1903</v>
      </c>
      <c r="B741" s="8" t="s">
        <v>95</v>
      </c>
      <c r="C741" s="8" t="s">
        <v>34</v>
      </c>
      <c r="D741" s="8" t="s">
        <v>44</v>
      </c>
      <c r="E741" s="9">
        <v>0.54097222222222219</v>
      </c>
      <c r="F741" s="9">
        <v>0.65138888888888891</v>
      </c>
      <c r="G741" s="8" t="s">
        <v>27</v>
      </c>
      <c r="H741" s="8" t="s">
        <v>27</v>
      </c>
      <c r="I741" s="8">
        <v>2</v>
      </c>
      <c r="J741" s="8">
        <v>2</v>
      </c>
      <c r="K741" s="8">
        <v>2</v>
      </c>
      <c r="L741" s="8">
        <v>2</v>
      </c>
      <c r="M741" s="8" t="s">
        <v>27</v>
      </c>
      <c r="N741" s="8">
        <v>2</v>
      </c>
      <c r="O741" s="8">
        <v>2</v>
      </c>
      <c r="P741" s="8">
        <v>2</v>
      </c>
      <c r="Q741" s="8">
        <v>2</v>
      </c>
      <c r="R741" s="8">
        <v>2</v>
      </c>
      <c r="S741" s="8">
        <v>2</v>
      </c>
      <c r="T741" s="8" t="s">
        <v>27</v>
      </c>
      <c r="U741" s="8">
        <v>2</v>
      </c>
      <c r="V741" s="8">
        <v>2</v>
      </c>
      <c r="W741" s="8">
        <v>2</v>
      </c>
      <c r="X741" s="8">
        <v>2</v>
      </c>
      <c r="Y741" s="8">
        <v>2</v>
      </c>
      <c r="Z741" s="8">
        <v>2</v>
      </c>
      <c r="AA741" s="8" t="s">
        <v>27</v>
      </c>
      <c r="AB741" s="8">
        <v>2</v>
      </c>
      <c r="AC741" s="8">
        <v>2</v>
      </c>
      <c r="AD741" s="8">
        <v>2</v>
      </c>
      <c r="AE741" s="8">
        <v>2</v>
      </c>
      <c r="AF741" s="8">
        <v>2</v>
      </c>
      <c r="AG741" s="8">
        <v>2</v>
      </c>
      <c r="AH741" s="8" t="s">
        <v>27</v>
      </c>
      <c r="AI741" s="8">
        <v>2</v>
      </c>
      <c r="AJ741" s="8">
        <v>2</v>
      </c>
      <c r="AK741" s="8"/>
      <c r="AL741" s="8">
        <v>159</v>
      </c>
      <c r="AM741" s="8">
        <v>762</v>
      </c>
      <c r="AN741" s="8">
        <v>49</v>
      </c>
      <c r="AO741" s="10">
        <f t="shared" si="22"/>
        <v>1.3118055555555554</v>
      </c>
      <c r="AP741"/>
      <c r="AR741" s="8" t="str">
        <f t="shared" si="23"/>
        <v>1903LGAATL1259</v>
      </c>
      <c r="AS741" s="8">
        <f>VLOOKUP(AR741,[1]DATA!AR:AS,2,0)</f>
        <v>8.5</v>
      </c>
    </row>
    <row r="742" spans="1:45" ht="15" customHeight="1" x14ac:dyDescent="0.2">
      <c r="A742" s="17">
        <v>2714</v>
      </c>
      <c r="B742" s="17" t="s">
        <v>99</v>
      </c>
      <c r="C742" s="17" t="s">
        <v>95</v>
      </c>
      <c r="D742" s="8" t="s">
        <v>29</v>
      </c>
      <c r="E742" s="9">
        <v>0.5625</v>
      </c>
      <c r="F742" s="9">
        <v>0.64652777777777781</v>
      </c>
      <c r="G742" s="8"/>
      <c r="H742" s="8"/>
      <c r="I742" s="8"/>
      <c r="J742" s="8"/>
      <c r="K742" s="8"/>
      <c r="L742" s="8"/>
      <c r="M742" s="8"/>
      <c r="N742" s="8"/>
      <c r="O742" s="17">
        <v>7</v>
      </c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>
        <v>121</v>
      </c>
      <c r="AM742" s="8">
        <v>678</v>
      </c>
      <c r="AN742" s="11">
        <v>49</v>
      </c>
      <c r="AO742" s="10">
        <f t="shared" si="22"/>
        <v>1.3333333333333335</v>
      </c>
      <c r="AP742"/>
      <c r="AR742" s="8" t="str">
        <f t="shared" si="23"/>
        <v>2714AGSLGA1330</v>
      </c>
      <c r="AS742" s="8">
        <f>VLOOKUP(AR742,[1]DATA!AR:AS,2,0)</f>
        <v>4.5</v>
      </c>
    </row>
    <row r="743" spans="1:45" ht="15" customHeight="1" x14ac:dyDescent="0.2">
      <c r="A743" s="7">
        <v>2277</v>
      </c>
      <c r="B743" s="8" t="s">
        <v>34</v>
      </c>
      <c r="C743" s="8" t="s">
        <v>95</v>
      </c>
      <c r="D743" s="8">
        <v>321</v>
      </c>
      <c r="E743" s="9">
        <v>0.5625</v>
      </c>
      <c r="F743" s="9">
        <v>0.65972222222222221</v>
      </c>
      <c r="G743" s="8" t="s">
        <v>40</v>
      </c>
      <c r="H743" s="8" t="s">
        <v>40</v>
      </c>
      <c r="I743" s="8" t="s">
        <v>40</v>
      </c>
      <c r="J743" s="8" t="s">
        <v>40</v>
      </c>
      <c r="K743" s="8" t="s">
        <v>40</v>
      </c>
      <c r="L743" s="8" t="s">
        <v>40</v>
      </c>
      <c r="M743" s="8"/>
      <c r="N743" s="8" t="s">
        <v>40</v>
      </c>
      <c r="O743" s="8"/>
      <c r="P743" s="8" t="s">
        <v>40</v>
      </c>
      <c r="Q743" s="8" t="s">
        <v>40</v>
      </c>
      <c r="R743" s="8" t="s">
        <v>40</v>
      </c>
      <c r="S743" s="8" t="s">
        <v>40</v>
      </c>
      <c r="T743" s="8"/>
      <c r="U743" s="8" t="s">
        <v>40</v>
      </c>
      <c r="V743" s="8" t="s">
        <v>40</v>
      </c>
      <c r="W743" s="8" t="s">
        <v>40</v>
      </c>
      <c r="X743" s="8" t="s">
        <v>40</v>
      </c>
      <c r="Y743" s="8" t="s">
        <v>40</v>
      </c>
      <c r="Z743" s="8" t="s">
        <v>40</v>
      </c>
      <c r="AA743" s="8"/>
      <c r="AB743" s="8" t="s">
        <v>40</v>
      </c>
      <c r="AC743" s="8" t="s">
        <v>40</v>
      </c>
      <c r="AD743" s="8" t="s">
        <v>40</v>
      </c>
      <c r="AE743" s="8" t="s">
        <v>40</v>
      </c>
      <c r="AF743" s="8" t="s">
        <v>40</v>
      </c>
      <c r="AG743" s="8" t="s">
        <v>40</v>
      </c>
      <c r="AH743" s="8"/>
      <c r="AI743" s="8" t="s">
        <v>40</v>
      </c>
      <c r="AJ743" s="8" t="s">
        <v>40</v>
      </c>
      <c r="AK743" s="8"/>
      <c r="AL743" s="8">
        <v>140</v>
      </c>
      <c r="AM743" s="8">
        <v>762</v>
      </c>
      <c r="AN743" s="8">
        <v>49</v>
      </c>
      <c r="AO743" s="10">
        <f t="shared" si="22"/>
        <v>1.3333333333333335</v>
      </c>
      <c r="AP743"/>
      <c r="AR743" s="8" t="str">
        <f t="shared" si="23"/>
        <v>2277ATLLGA1330</v>
      </c>
      <c r="AS743" s="8">
        <f>VLOOKUP(AR743,[1]DATA!AR:AS,2,0)</f>
        <v>8.5</v>
      </c>
    </row>
    <row r="744" spans="1:45" ht="15" customHeight="1" x14ac:dyDescent="0.2">
      <c r="A744" s="7">
        <v>2790</v>
      </c>
      <c r="B744" s="8" t="s">
        <v>94</v>
      </c>
      <c r="C744" s="8" t="s">
        <v>67</v>
      </c>
      <c r="D744" s="8">
        <v>717</v>
      </c>
      <c r="E744" s="9">
        <v>0.56597222222222221</v>
      </c>
      <c r="F744" s="9">
        <v>0.71388888888888891</v>
      </c>
      <c r="G744" s="8"/>
      <c r="H744" s="8"/>
      <c r="I744" s="8"/>
      <c r="J744" s="8"/>
      <c r="K744" s="8"/>
      <c r="L744" s="8"/>
      <c r="M744" s="8" t="s">
        <v>22</v>
      </c>
      <c r="N744" s="8"/>
      <c r="O744" s="8"/>
      <c r="P744" s="8"/>
      <c r="Q744" s="8"/>
      <c r="R744" s="8"/>
      <c r="S744" s="8"/>
      <c r="T744" s="8" t="s">
        <v>22</v>
      </c>
      <c r="U744" s="8"/>
      <c r="V744" s="8"/>
      <c r="W744" s="8"/>
      <c r="X744" s="8"/>
      <c r="Y744" s="8"/>
      <c r="Z744" s="8"/>
      <c r="AA744" s="8" t="s">
        <v>22</v>
      </c>
      <c r="AB744" s="8"/>
      <c r="AC744" s="8"/>
      <c r="AD744" s="8"/>
      <c r="AE744" s="8"/>
      <c r="AF744" s="8"/>
      <c r="AG744" s="8"/>
      <c r="AH744" s="8" t="s">
        <v>22</v>
      </c>
      <c r="AI744" s="8"/>
      <c r="AJ744" s="8"/>
      <c r="AK744" s="8"/>
      <c r="AL744" s="8">
        <v>213</v>
      </c>
      <c r="AM744" s="8">
        <v>1182</v>
      </c>
      <c r="AN744" s="8">
        <v>49</v>
      </c>
      <c r="AO744" s="10">
        <f t="shared" si="22"/>
        <v>1.3368055555555556</v>
      </c>
      <c r="AP744"/>
      <c r="AR744" s="8" t="str">
        <f t="shared" si="23"/>
        <v>2790JFKMSY1335</v>
      </c>
      <c r="AS744" s="8">
        <f>VLOOKUP(AR744,[1]DATA!AR:AS,2,0)</f>
        <v>4.5</v>
      </c>
    </row>
    <row r="745" spans="1:45" ht="15" customHeight="1" x14ac:dyDescent="0.2">
      <c r="A745" s="7">
        <v>1350</v>
      </c>
      <c r="B745" s="8" t="s">
        <v>34</v>
      </c>
      <c r="C745" s="8" t="s">
        <v>97</v>
      </c>
      <c r="D745" s="8" t="s">
        <v>42</v>
      </c>
      <c r="E745" s="9">
        <v>0.5708333333333333</v>
      </c>
      <c r="F745" s="9">
        <v>0.62222222222222223</v>
      </c>
      <c r="G745" s="8" t="s">
        <v>43</v>
      </c>
      <c r="H745" s="8" t="s">
        <v>43</v>
      </c>
      <c r="I745" s="8" t="s">
        <v>43</v>
      </c>
      <c r="J745" s="8" t="s">
        <v>43</v>
      </c>
      <c r="K745" s="8" t="s">
        <v>43</v>
      </c>
      <c r="L745" s="8" t="s">
        <v>43</v>
      </c>
      <c r="M745" s="8" t="s">
        <v>43</v>
      </c>
      <c r="N745" s="8" t="s">
        <v>43</v>
      </c>
      <c r="O745" s="8" t="s">
        <v>43</v>
      </c>
      <c r="P745" s="8" t="s">
        <v>43</v>
      </c>
      <c r="Q745" s="8" t="s">
        <v>43</v>
      </c>
      <c r="R745" s="8" t="s">
        <v>43</v>
      </c>
      <c r="S745" s="8" t="s">
        <v>43</v>
      </c>
      <c r="T745" s="8" t="s">
        <v>43</v>
      </c>
      <c r="U745" s="8" t="s">
        <v>43</v>
      </c>
      <c r="V745" s="8" t="s">
        <v>43</v>
      </c>
      <c r="W745" s="8" t="s">
        <v>43</v>
      </c>
      <c r="X745" s="8" t="s">
        <v>43</v>
      </c>
      <c r="Y745" s="8" t="s">
        <v>43</v>
      </c>
      <c r="Z745" s="8" t="s">
        <v>43</v>
      </c>
      <c r="AA745" s="8" t="s">
        <v>43</v>
      </c>
      <c r="AB745" s="8" t="s">
        <v>43</v>
      </c>
      <c r="AC745" s="8" t="s">
        <v>43</v>
      </c>
      <c r="AD745" s="8" t="s">
        <v>43</v>
      </c>
      <c r="AE745" s="8" t="s">
        <v>43</v>
      </c>
      <c r="AF745" s="8" t="s">
        <v>43</v>
      </c>
      <c r="AG745" s="8" t="s">
        <v>43</v>
      </c>
      <c r="AH745" s="8" t="s">
        <v>43</v>
      </c>
      <c r="AI745" s="8" t="s">
        <v>43</v>
      </c>
      <c r="AJ745" s="8" t="s">
        <v>43</v>
      </c>
      <c r="AK745" s="8"/>
      <c r="AL745" s="8">
        <v>74</v>
      </c>
      <c r="AM745" s="8">
        <v>259</v>
      </c>
      <c r="AN745" s="8">
        <v>49</v>
      </c>
      <c r="AO745" s="10">
        <f t="shared" si="22"/>
        <v>1.3416666666666668</v>
      </c>
      <c r="AP745"/>
      <c r="AR745" s="8" t="str">
        <f t="shared" si="23"/>
        <v>1350ATLCHS1342</v>
      </c>
      <c r="AS745" s="8">
        <f>VLOOKUP(AR745,[1]DATA!AR:AS,2,0)</f>
        <v>4</v>
      </c>
    </row>
    <row r="746" spans="1:45" ht="15" customHeight="1" x14ac:dyDescent="0.2">
      <c r="A746" s="7">
        <v>2884</v>
      </c>
      <c r="B746" s="8" t="s">
        <v>95</v>
      </c>
      <c r="C746" s="8" t="s">
        <v>67</v>
      </c>
      <c r="D746" s="8">
        <v>717</v>
      </c>
      <c r="E746" s="9">
        <v>0.57638888888888895</v>
      </c>
      <c r="F746" s="9">
        <v>0.72916666666666663</v>
      </c>
      <c r="G746" s="8" t="s">
        <v>17</v>
      </c>
      <c r="H746" s="8" t="s">
        <v>17</v>
      </c>
      <c r="I746" s="8" t="s">
        <v>22</v>
      </c>
      <c r="J746" s="8" t="s">
        <v>22</v>
      </c>
      <c r="K746" s="8" t="s">
        <v>22</v>
      </c>
      <c r="L746" s="8" t="s">
        <v>22</v>
      </c>
      <c r="M746" s="8"/>
      <c r="N746" s="8"/>
      <c r="O746" s="8" t="s">
        <v>22</v>
      </c>
      <c r="P746" s="8" t="s">
        <v>22</v>
      </c>
      <c r="Q746" s="8" t="s">
        <v>22</v>
      </c>
      <c r="R746" s="8" t="s">
        <v>22</v>
      </c>
      <c r="S746" s="8" t="s">
        <v>22</v>
      </c>
      <c r="T746" s="8"/>
      <c r="U746" s="8"/>
      <c r="V746" s="8" t="s">
        <v>22</v>
      </c>
      <c r="W746" s="8" t="s">
        <v>22</v>
      </c>
      <c r="X746" s="8" t="s">
        <v>22</v>
      </c>
      <c r="Y746" s="8" t="s">
        <v>22</v>
      </c>
      <c r="Z746" s="8" t="s">
        <v>22</v>
      </c>
      <c r="AA746" s="8"/>
      <c r="AB746" s="8"/>
      <c r="AC746" s="8" t="s">
        <v>22</v>
      </c>
      <c r="AD746" s="8" t="s">
        <v>22</v>
      </c>
      <c r="AE746" s="8" t="s">
        <v>22</v>
      </c>
      <c r="AF746" s="8" t="s">
        <v>22</v>
      </c>
      <c r="AG746" s="8" t="s">
        <v>22</v>
      </c>
      <c r="AH746" s="8"/>
      <c r="AI746" s="8"/>
      <c r="AJ746" s="8" t="s">
        <v>22</v>
      </c>
      <c r="AK746" s="8"/>
      <c r="AL746" s="8">
        <v>220</v>
      </c>
      <c r="AM746" s="8">
        <v>1183</v>
      </c>
      <c r="AN746" s="8">
        <v>49</v>
      </c>
      <c r="AO746" s="10">
        <f t="shared" si="22"/>
        <v>1.3472222222222223</v>
      </c>
      <c r="AP746"/>
      <c r="AR746" s="8" t="str">
        <f t="shared" si="23"/>
        <v>2884LGAMSY1350</v>
      </c>
      <c r="AS746" s="8">
        <f>VLOOKUP(AR746,[1]DATA!AR:AS,2,0)</f>
        <v>5.5</v>
      </c>
    </row>
    <row r="747" spans="1:45" ht="15" customHeight="1" x14ac:dyDescent="0.2">
      <c r="A747" s="7">
        <v>1539</v>
      </c>
      <c r="B747" s="8" t="s">
        <v>95</v>
      </c>
      <c r="C747" s="8" t="s">
        <v>34</v>
      </c>
      <c r="D747" s="8">
        <v>739</v>
      </c>
      <c r="E747" s="9">
        <v>0.58333333333333337</v>
      </c>
      <c r="F747" s="9">
        <v>0.70000000000000007</v>
      </c>
      <c r="G747" s="8">
        <v>2</v>
      </c>
      <c r="H747" s="8">
        <v>2</v>
      </c>
      <c r="I747" s="8" t="s">
        <v>27</v>
      </c>
      <c r="J747" s="8" t="s">
        <v>27</v>
      </c>
      <c r="K747" s="8" t="s">
        <v>27</v>
      </c>
      <c r="L747" s="8" t="s">
        <v>27</v>
      </c>
      <c r="M747" s="8">
        <v>2</v>
      </c>
      <c r="N747" s="8" t="s">
        <v>27</v>
      </c>
      <c r="O747" s="8" t="s">
        <v>27</v>
      </c>
      <c r="P747" s="8" t="s">
        <v>27</v>
      </c>
      <c r="Q747" s="8" t="s">
        <v>27</v>
      </c>
      <c r="R747" s="8">
        <v>2</v>
      </c>
      <c r="S747" s="8" t="s">
        <v>27</v>
      </c>
      <c r="T747" s="8">
        <v>2</v>
      </c>
      <c r="U747" s="8" t="s">
        <v>27</v>
      </c>
      <c r="V747" s="8" t="s">
        <v>27</v>
      </c>
      <c r="W747" s="8" t="s">
        <v>27</v>
      </c>
      <c r="X747" s="8" t="s">
        <v>27</v>
      </c>
      <c r="Y747" s="8">
        <v>2</v>
      </c>
      <c r="Z747" s="8" t="s">
        <v>27</v>
      </c>
      <c r="AA747" s="8">
        <v>2</v>
      </c>
      <c r="AB747" s="8" t="s">
        <v>27</v>
      </c>
      <c r="AC747" s="8" t="s">
        <v>27</v>
      </c>
      <c r="AD747" s="8" t="s">
        <v>27</v>
      </c>
      <c r="AE747" s="8" t="s">
        <v>27</v>
      </c>
      <c r="AF747" s="8">
        <v>2</v>
      </c>
      <c r="AG747" s="8" t="s">
        <v>27</v>
      </c>
      <c r="AH747" s="8">
        <v>2</v>
      </c>
      <c r="AI747" s="8" t="s">
        <v>27</v>
      </c>
      <c r="AJ747" s="8" t="s">
        <v>27</v>
      </c>
      <c r="AK747" s="8"/>
      <c r="AL747" s="8">
        <v>168</v>
      </c>
      <c r="AM747" s="8">
        <v>762</v>
      </c>
      <c r="AN747" s="8">
        <v>49</v>
      </c>
      <c r="AO747" s="10">
        <f t="shared" si="22"/>
        <v>1.3541666666666667</v>
      </c>
      <c r="AP747"/>
      <c r="AR747" s="8" t="str">
        <f t="shared" si="23"/>
        <v>1539LGAATL1400</v>
      </c>
      <c r="AS747" s="8">
        <f>VLOOKUP(AR747,[1]DATA!AR:AS,2,0)</f>
        <v>8.5</v>
      </c>
    </row>
    <row r="748" spans="1:45" ht="15" customHeight="1" x14ac:dyDescent="0.2">
      <c r="A748" s="7">
        <v>1684</v>
      </c>
      <c r="B748" s="8" t="s">
        <v>97</v>
      </c>
      <c r="C748" s="8" t="s">
        <v>34</v>
      </c>
      <c r="D748" s="8" t="s">
        <v>42</v>
      </c>
      <c r="E748" s="9">
        <v>0.58750000000000002</v>
      </c>
      <c r="F748" s="9">
        <v>0.6381944444444444</v>
      </c>
      <c r="G748" s="8" t="s">
        <v>43</v>
      </c>
      <c r="H748" s="8" t="s">
        <v>43</v>
      </c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>
        <v>73</v>
      </c>
      <c r="AM748" s="8">
        <v>259</v>
      </c>
      <c r="AN748" s="8">
        <v>49</v>
      </c>
      <c r="AO748" s="10">
        <f t="shared" si="22"/>
        <v>1.3583333333333334</v>
      </c>
      <c r="AP748"/>
      <c r="AR748" s="8" t="str">
        <f t="shared" si="23"/>
        <v>1684CHSATL1406</v>
      </c>
      <c r="AS748" s="8">
        <f>VLOOKUP(AR748,[1]DATA!AR:AS,2,0)</f>
        <v>4</v>
      </c>
    </row>
    <row r="749" spans="1:45" ht="15" customHeight="1" x14ac:dyDescent="0.2">
      <c r="A749" s="7">
        <v>1670</v>
      </c>
      <c r="B749" s="8" t="s">
        <v>97</v>
      </c>
      <c r="C749" s="8" t="s">
        <v>34</v>
      </c>
      <c r="D749" s="8" t="s">
        <v>42</v>
      </c>
      <c r="E749" s="9">
        <v>0.59027777777777779</v>
      </c>
      <c r="F749" s="9">
        <v>0.64444444444444449</v>
      </c>
      <c r="G749" s="8"/>
      <c r="H749" s="8"/>
      <c r="I749" s="8" t="s">
        <v>43</v>
      </c>
      <c r="J749" s="8" t="s">
        <v>43</v>
      </c>
      <c r="K749" s="8" t="s">
        <v>43</v>
      </c>
      <c r="L749" s="8" t="s">
        <v>43</v>
      </c>
      <c r="M749" s="8"/>
      <c r="N749" s="8" t="s">
        <v>43</v>
      </c>
      <c r="O749" s="8" t="s">
        <v>43</v>
      </c>
      <c r="P749" s="8" t="s">
        <v>43</v>
      </c>
      <c r="Q749" s="8" t="s">
        <v>43</v>
      </c>
      <c r="R749" s="8" t="s">
        <v>43</v>
      </c>
      <c r="S749" s="8" t="s">
        <v>43</v>
      </c>
      <c r="T749" s="8"/>
      <c r="U749" s="8" t="s">
        <v>43</v>
      </c>
      <c r="V749" s="8" t="s">
        <v>43</v>
      </c>
      <c r="W749" s="8" t="s">
        <v>43</v>
      </c>
      <c r="X749" s="8" t="s">
        <v>43</v>
      </c>
      <c r="Y749" s="8" t="s">
        <v>43</v>
      </c>
      <c r="Z749" s="8" t="s">
        <v>43</v>
      </c>
      <c r="AA749" s="8"/>
      <c r="AB749" s="8" t="s">
        <v>43</v>
      </c>
      <c r="AC749" s="8" t="s">
        <v>43</v>
      </c>
      <c r="AD749" s="8" t="s">
        <v>43</v>
      </c>
      <c r="AE749" s="8" t="s">
        <v>43</v>
      </c>
      <c r="AF749" s="8" t="s">
        <v>43</v>
      </c>
      <c r="AG749" s="8" t="s">
        <v>43</v>
      </c>
      <c r="AH749" s="8"/>
      <c r="AI749" s="8" t="s">
        <v>43</v>
      </c>
      <c r="AJ749" s="8" t="s">
        <v>43</v>
      </c>
      <c r="AK749" s="8"/>
      <c r="AL749" s="8">
        <v>78</v>
      </c>
      <c r="AM749" s="8">
        <v>259</v>
      </c>
      <c r="AN749" s="8">
        <v>49</v>
      </c>
      <c r="AO749" s="10">
        <f t="shared" si="22"/>
        <v>1.3611111111111112</v>
      </c>
      <c r="AP749"/>
      <c r="AR749" s="8" t="str">
        <f t="shared" si="23"/>
        <v>1670CHSATL1410</v>
      </c>
      <c r="AS749" s="8">
        <f>VLOOKUP(AR749,[1]DATA!AR:AS,2,0)</f>
        <v>4</v>
      </c>
    </row>
    <row r="750" spans="1:45" ht="15" customHeight="1" x14ac:dyDescent="0.2">
      <c r="A750" s="7">
        <v>1828</v>
      </c>
      <c r="B750" s="8" t="s">
        <v>98</v>
      </c>
      <c r="C750" s="8" t="s">
        <v>34</v>
      </c>
      <c r="D750" s="8" t="s">
        <v>42</v>
      </c>
      <c r="E750" s="9">
        <v>0.59791666666666665</v>
      </c>
      <c r="F750" s="9">
        <v>0.64583333333333337</v>
      </c>
      <c r="G750" s="8"/>
      <c r="H750" s="8" t="s">
        <v>43</v>
      </c>
      <c r="I750" s="8" t="s">
        <v>43</v>
      </c>
      <c r="J750" s="8" t="s">
        <v>43</v>
      </c>
      <c r="K750" s="8" t="s">
        <v>43</v>
      </c>
      <c r="L750" s="8" t="s">
        <v>43</v>
      </c>
      <c r="M750" s="8" t="s">
        <v>22</v>
      </c>
      <c r="N750" s="8" t="s">
        <v>43</v>
      </c>
      <c r="O750" s="8" t="s">
        <v>43</v>
      </c>
      <c r="P750" s="8" t="s">
        <v>43</v>
      </c>
      <c r="Q750" s="8" t="s">
        <v>43</v>
      </c>
      <c r="R750" s="8" t="s">
        <v>43</v>
      </c>
      <c r="S750" s="8" t="s">
        <v>43</v>
      </c>
      <c r="T750" s="8" t="s">
        <v>43</v>
      </c>
      <c r="U750" s="8" t="s">
        <v>43</v>
      </c>
      <c r="V750" s="8" t="s">
        <v>43</v>
      </c>
      <c r="W750" s="8" t="s">
        <v>43</v>
      </c>
      <c r="X750" s="8" t="s">
        <v>43</v>
      </c>
      <c r="Y750" s="8" t="s">
        <v>43</v>
      </c>
      <c r="Z750" s="8" t="s">
        <v>43</v>
      </c>
      <c r="AA750" s="8" t="s">
        <v>43</v>
      </c>
      <c r="AB750" s="8" t="s">
        <v>43</v>
      </c>
      <c r="AC750" s="8" t="s">
        <v>43</v>
      </c>
      <c r="AD750" s="8" t="s">
        <v>43</v>
      </c>
      <c r="AE750" s="8" t="s">
        <v>43</v>
      </c>
      <c r="AF750" s="8" t="s">
        <v>43</v>
      </c>
      <c r="AG750" s="8" t="s">
        <v>43</v>
      </c>
      <c r="AH750" s="8" t="s">
        <v>43</v>
      </c>
      <c r="AI750" s="8" t="s">
        <v>43</v>
      </c>
      <c r="AJ750" s="8" t="s">
        <v>43</v>
      </c>
      <c r="AK750" s="8"/>
      <c r="AL750" s="8">
        <v>69</v>
      </c>
      <c r="AM750" s="8">
        <v>215</v>
      </c>
      <c r="AN750" s="8">
        <v>49</v>
      </c>
      <c r="AO750" s="10">
        <f t="shared" si="22"/>
        <v>1.3687499999999999</v>
      </c>
      <c r="AP750"/>
      <c r="AR750" s="8" t="str">
        <f t="shared" si="23"/>
        <v>1828SAVATL1421</v>
      </c>
      <c r="AS750" s="8">
        <f>VLOOKUP(AR750,[1]DATA!AR:AS,2,0)</f>
        <v>4</v>
      </c>
    </row>
    <row r="751" spans="1:45" ht="15" customHeight="1" x14ac:dyDescent="0.2">
      <c r="A751" s="7">
        <v>1286</v>
      </c>
      <c r="B751" s="8" t="s">
        <v>34</v>
      </c>
      <c r="C751" s="8" t="s">
        <v>95</v>
      </c>
      <c r="D751" s="8" t="s">
        <v>60</v>
      </c>
      <c r="E751" s="9">
        <v>0.60416666666666663</v>
      </c>
      <c r="F751" s="9">
        <v>0.6972222222222223</v>
      </c>
      <c r="G751" s="8">
        <v>8</v>
      </c>
      <c r="H751" s="8">
        <v>8</v>
      </c>
      <c r="I751" s="8">
        <v>8</v>
      </c>
      <c r="J751" s="8">
        <v>8</v>
      </c>
      <c r="K751" s="8">
        <v>8</v>
      </c>
      <c r="L751" s="8">
        <v>8</v>
      </c>
      <c r="M751" s="8">
        <v>8</v>
      </c>
      <c r="N751" s="8">
        <v>8</v>
      </c>
      <c r="O751" s="8">
        <v>8</v>
      </c>
      <c r="P751" s="8">
        <v>8</v>
      </c>
      <c r="Q751" s="8">
        <v>8</v>
      </c>
      <c r="R751" s="8">
        <v>8</v>
      </c>
      <c r="S751" s="8">
        <v>8</v>
      </c>
      <c r="T751" s="8">
        <v>8</v>
      </c>
      <c r="U751" s="8">
        <v>8</v>
      </c>
      <c r="V751" s="8">
        <v>8</v>
      </c>
      <c r="W751" s="8">
        <v>8</v>
      </c>
      <c r="X751" s="8">
        <v>8</v>
      </c>
      <c r="Y751" s="8">
        <v>8</v>
      </c>
      <c r="Z751" s="8">
        <v>8</v>
      </c>
      <c r="AA751" s="8">
        <v>8</v>
      </c>
      <c r="AB751" s="8">
        <v>8</v>
      </c>
      <c r="AC751" s="8">
        <v>8</v>
      </c>
      <c r="AD751" s="8">
        <v>8</v>
      </c>
      <c r="AE751" s="8">
        <v>8</v>
      </c>
      <c r="AF751" s="8">
        <v>8</v>
      </c>
      <c r="AG751" s="8">
        <v>8</v>
      </c>
      <c r="AH751" s="8">
        <v>8</v>
      </c>
      <c r="AI751" s="8">
        <v>8</v>
      </c>
      <c r="AJ751" s="8">
        <v>8</v>
      </c>
      <c r="AK751" s="8"/>
      <c r="AL751" s="8">
        <v>134</v>
      </c>
      <c r="AM751" s="8">
        <v>762</v>
      </c>
      <c r="AN751" s="8">
        <v>49</v>
      </c>
      <c r="AO751" s="10">
        <f t="shared" si="22"/>
        <v>1.375</v>
      </c>
      <c r="AP751"/>
      <c r="AR751" s="8" t="str">
        <f t="shared" si="23"/>
        <v>1286ATLLGA1430</v>
      </c>
      <c r="AS751" s="8">
        <f>VLOOKUP(AR751,[1]DATA!AR:AS,2,0)</f>
        <v>8.5</v>
      </c>
    </row>
    <row r="752" spans="1:45" ht="15" customHeight="1" x14ac:dyDescent="0.2">
      <c r="A752" s="7">
        <v>1463</v>
      </c>
      <c r="B752" s="8" t="s">
        <v>34</v>
      </c>
      <c r="C752" s="8" t="s">
        <v>97</v>
      </c>
      <c r="D752" s="8" t="s">
        <v>42</v>
      </c>
      <c r="E752" s="9">
        <v>0.62430555555555556</v>
      </c>
      <c r="F752" s="9">
        <v>0.67361111111111116</v>
      </c>
      <c r="G752" s="8" t="s">
        <v>43</v>
      </c>
      <c r="H752" s="8" t="s">
        <v>43</v>
      </c>
      <c r="I752" s="8" t="s">
        <v>43</v>
      </c>
      <c r="J752" s="8" t="s">
        <v>43</v>
      </c>
      <c r="K752" s="8" t="s">
        <v>43</v>
      </c>
      <c r="L752" s="8" t="s">
        <v>43</v>
      </c>
      <c r="M752" s="8" t="s">
        <v>43</v>
      </c>
      <c r="N752" s="8" t="s">
        <v>43</v>
      </c>
      <c r="O752" s="8" t="s">
        <v>43</v>
      </c>
      <c r="P752" s="8" t="s">
        <v>43</v>
      </c>
      <c r="Q752" s="8" t="s">
        <v>43</v>
      </c>
      <c r="R752" s="8" t="s">
        <v>43</v>
      </c>
      <c r="S752" s="8" t="s">
        <v>43</v>
      </c>
      <c r="T752" s="8" t="s">
        <v>43</v>
      </c>
      <c r="U752" s="8" t="s">
        <v>43</v>
      </c>
      <c r="V752" s="8" t="s">
        <v>43</v>
      </c>
      <c r="W752" s="8" t="s">
        <v>43</v>
      </c>
      <c r="X752" s="8" t="s">
        <v>43</v>
      </c>
      <c r="Y752" s="8" t="s">
        <v>43</v>
      </c>
      <c r="Z752" s="8" t="s">
        <v>43</v>
      </c>
      <c r="AA752" s="8" t="s">
        <v>43</v>
      </c>
      <c r="AB752" s="8" t="s">
        <v>43</v>
      </c>
      <c r="AC752" s="8" t="s">
        <v>43</v>
      </c>
      <c r="AD752" s="8" t="s">
        <v>43</v>
      </c>
      <c r="AE752" s="8" t="s">
        <v>43</v>
      </c>
      <c r="AF752" s="8" t="s">
        <v>43</v>
      </c>
      <c r="AG752" s="8" t="s">
        <v>43</v>
      </c>
      <c r="AH752" s="8" t="s">
        <v>43</v>
      </c>
      <c r="AI752" s="8" t="s">
        <v>43</v>
      </c>
      <c r="AJ752" s="8" t="s">
        <v>43</v>
      </c>
      <c r="AK752" s="8"/>
      <c r="AL752" s="8">
        <v>71</v>
      </c>
      <c r="AM752" s="8">
        <v>259</v>
      </c>
      <c r="AN752" s="8">
        <v>49</v>
      </c>
      <c r="AO752" s="10">
        <f t="shared" si="22"/>
        <v>1.3951388888888889</v>
      </c>
      <c r="AP752"/>
      <c r="AR752" s="8" t="str">
        <f t="shared" si="23"/>
        <v>1463ATLCHS1459</v>
      </c>
      <c r="AS752" s="8">
        <f>VLOOKUP(AR752,[1]DATA!AR:AS,2,0)</f>
        <v>4</v>
      </c>
    </row>
    <row r="753" spans="1:45" ht="15" customHeight="1" x14ac:dyDescent="0.2">
      <c r="A753" s="7">
        <v>2057</v>
      </c>
      <c r="B753" s="8" t="s">
        <v>95</v>
      </c>
      <c r="C753" s="8" t="s">
        <v>34</v>
      </c>
      <c r="D753" s="8" t="s">
        <v>44</v>
      </c>
      <c r="E753" s="9">
        <v>0.625</v>
      </c>
      <c r="F753" s="9">
        <v>0.7319444444444444</v>
      </c>
      <c r="G753" s="8" t="s">
        <v>40</v>
      </c>
      <c r="H753" s="8" t="s">
        <v>40</v>
      </c>
      <c r="I753" s="8" t="s">
        <v>40</v>
      </c>
      <c r="J753" s="8" t="s">
        <v>27</v>
      </c>
      <c r="K753" s="8">
        <v>2</v>
      </c>
      <c r="L753" s="8">
        <v>2</v>
      </c>
      <c r="M753" s="8" t="s">
        <v>40</v>
      </c>
      <c r="N753" s="8">
        <v>2</v>
      </c>
      <c r="O753" s="8">
        <v>2</v>
      </c>
      <c r="P753" s="8">
        <v>2</v>
      </c>
      <c r="Q753" s="8" t="s">
        <v>27</v>
      </c>
      <c r="R753" s="8">
        <v>2</v>
      </c>
      <c r="S753" s="8">
        <v>2</v>
      </c>
      <c r="T753" s="8" t="s">
        <v>40</v>
      </c>
      <c r="U753" s="8" t="s">
        <v>27</v>
      </c>
      <c r="V753" s="8">
        <v>2</v>
      </c>
      <c r="W753" s="8">
        <v>2</v>
      </c>
      <c r="X753" s="8" t="s">
        <v>27</v>
      </c>
      <c r="Y753" s="8">
        <v>2</v>
      </c>
      <c r="Z753" s="8">
        <v>2</v>
      </c>
      <c r="AA753" s="8" t="s">
        <v>40</v>
      </c>
      <c r="AB753" s="8" t="s">
        <v>27</v>
      </c>
      <c r="AC753" s="8">
        <v>2</v>
      </c>
      <c r="AD753" s="8">
        <v>2</v>
      </c>
      <c r="AE753" s="8" t="s">
        <v>27</v>
      </c>
      <c r="AF753" s="8">
        <v>2</v>
      </c>
      <c r="AG753" s="8">
        <v>2</v>
      </c>
      <c r="AH753" s="8" t="s">
        <v>40</v>
      </c>
      <c r="AI753" s="8" t="s">
        <v>27</v>
      </c>
      <c r="AJ753" s="8">
        <v>2</v>
      </c>
      <c r="AK753" s="8"/>
      <c r="AL753" s="8">
        <v>154</v>
      </c>
      <c r="AM753" s="8">
        <v>762</v>
      </c>
      <c r="AN753" s="8">
        <v>49</v>
      </c>
      <c r="AO753" s="10">
        <f t="shared" si="22"/>
        <v>1.3958333333333335</v>
      </c>
      <c r="AP753"/>
      <c r="AR753" s="8" t="str">
        <f t="shared" si="23"/>
        <v>2057LGAATL1500</v>
      </c>
      <c r="AS753" s="8">
        <f>VLOOKUP(AR753,[1]DATA!AR:AS,2,0)</f>
        <v>8.5</v>
      </c>
    </row>
    <row r="754" spans="1:45" ht="15" customHeight="1" x14ac:dyDescent="0.2">
      <c r="A754" s="7">
        <v>2418</v>
      </c>
      <c r="B754" s="8" t="s">
        <v>34</v>
      </c>
      <c r="C754" s="8" t="s">
        <v>95</v>
      </c>
      <c r="D754" s="8">
        <v>321</v>
      </c>
      <c r="E754" s="9">
        <v>0.64583333333333337</v>
      </c>
      <c r="F754" s="9">
        <v>0.73958333333333337</v>
      </c>
      <c r="G754" s="8" t="s">
        <v>40</v>
      </c>
      <c r="H754" s="8" t="s">
        <v>40</v>
      </c>
      <c r="I754" s="8" t="s">
        <v>40</v>
      </c>
      <c r="J754" s="8" t="s">
        <v>40</v>
      </c>
      <c r="K754" s="8" t="s">
        <v>40</v>
      </c>
      <c r="L754" s="8" t="s">
        <v>40</v>
      </c>
      <c r="M754" s="8" t="s">
        <v>40</v>
      </c>
      <c r="N754" s="8" t="s">
        <v>40</v>
      </c>
      <c r="O754" s="8" t="s">
        <v>40</v>
      </c>
      <c r="P754" s="8" t="s">
        <v>40</v>
      </c>
      <c r="Q754" s="8" t="s">
        <v>40</v>
      </c>
      <c r="R754" s="8" t="s">
        <v>40</v>
      </c>
      <c r="S754" s="8" t="s">
        <v>40</v>
      </c>
      <c r="T754" s="8" t="s">
        <v>40</v>
      </c>
      <c r="U754" s="8" t="s">
        <v>40</v>
      </c>
      <c r="V754" s="8" t="s">
        <v>40</v>
      </c>
      <c r="W754" s="8" t="s">
        <v>40</v>
      </c>
      <c r="X754" s="8" t="s">
        <v>40</v>
      </c>
      <c r="Y754" s="8" t="s">
        <v>40</v>
      </c>
      <c r="Z754" s="8" t="s">
        <v>40</v>
      </c>
      <c r="AA754" s="8" t="s">
        <v>40</v>
      </c>
      <c r="AB754" s="8" t="s">
        <v>40</v>
      </c>
      <c r="AC754" s="8" t="s">
        <v>40</v>
      </c>
      <c r="AD754" s="8" t="s">
        <v>40</v>
      </c>
      <c r="AE754" s="8" t="s">
        <v>40</v>
      </c>
      <c r="AF754" s="8" t="s">
        <v>40</v>
      </c>
      <c r="AG754" s="8" t="s">
        <v>40</v>
      </c>
      <c r="AH754" s="8" t="s">
        <v>40</v>
      </c>
      <c r="AI754" s="8" t="s">
        <v>40</v>
      </c>
      <c r="AJ754" s="8" t="s">
        <v>40</v>
      </c>
      <c r="AK754" s="8"/>
      <c r="AL754" s="8">
        <v>135</v>
      </c>
      <c r="AM754" s="8">
        <v>762</v>
      </c>
      <c r="AN754" s="8">
        <v>49</v>
      </c>
      <c r="AO754" s="10">
        <f t="shared" si="22"/>
        <v>1.4166666666666667</v>
      </c>
      <c r="AP754"/>
      <c r="AR754" s="8" t="str">
        <f t="shared" si="23"/>
        <v>2418ATLLGA1530</v>
      </c>
      <c r="AS754" s="8">
        <f>VLOOKUP(AR754,[1]DATA!AR:AS,2,0)</f>
        <v>8.5</v>
      </c>
    </row>
    <row r="755" spans="1:45" ht="15" customHeight="1" x14ac:dyDescent="0.2">
      <c r="A755" s="7">
        <v>1350</v>
      </c>
      <c r="B755" s="8" t="s">
        <v>97</v>
      </c>
      <c r="C755" s="8" t="s">
        <v>34</v>
      </c>
      <c r="D755" s="8" t="s">
        <v>42</v>
      </c>
      <c r="E755" s="9">
        <v>0.65</v>
      </c>
      <c r="F755" s="9">
        <v>0.70416666666666661</v>
      </c>
      <c r="G755" s="8" t="s">
        <v>43</v>
      </c>
      <c r="H755" s="8" t="s">
        <v>43</v>
      </c>
      <c r="I755" s="8" t="s">
        <v>43</v>
      </c>
      <c r="J755" s="8" t="s">
        <v>43</v>
      </c>
      <c r="K755" s="8" t="s">
        <v>43</v>
      </c>
      <c r="L755" s="8" t="s">
        <v>43</v>
      </c>
      <c r="M755" s="8" t="s">
        <v>43</v>
      </c>
      <c r="N755" s="8" t="s">
        <v>43</v>
      </c>
      <c r="O755" s="8" t="s">
        <v>43</v>
      </c>
      <c r="P755" s="8" t="s">
        <v>43</v>
      </c>
      <c r="Q755" s="8" t="s">
        <v>43</v>
      </c>
      <c r="R755" s="8" t="s">
        <v>43</v>
      </c>
      <c r="S755" s="8" t="s">
        <v>43</v>
      </c>
      <c r="T755" s="8" t="s">
        <v>43</v>
      </c>
      <c r="U755" s="8" t="s">
        <v>43</v>
      </c>
      <c r="V755" s="8" t="s">
        <v>43</v>
      </c>
      <c r="W755" s="8" t="s">
        <v>43</v>
      </c>
      <c r="X755" s="8" t="s">
        <v>43</v>
      </c>
      <c r="Y755" s="8" t="s">
        <v>43</v>
      </c>
      <c r="Z755" s="8" t="s">
        <v>43</v>
      </c>
      <c r="AA755" s="8" t="s">
        <v>43</v>
      </c>
      <c r="AB755" s="8" t="s">
        <v>43</v>
      </c>
      <c r="AC755" s="8" t="s">
        <v>43</v>
      </c>
      <c r="AD755" s="8" t="s">
        <v>43</v>
      </c>
      <c r="AE755" s="8" t="s">
        <v>43</v>
      </c>
      <c r="AF755" s="8" t="s">
        <v>43</v>
      </c>
      <c r="AG755" s="8" t="s">
        <v>43</v>
      </c>
      <c r="AH755" s="8" t="s">
        <v>43</v>
      </c>
      <c r="AI755" s="8" t="s">
        <v>43</v>
      </c>
      <c r="AJ755" s="8" t="s">
        <v>43</v>
      </c>
      <c r="AK755" s="8"/>
      <c r="AL755" s="8">
        <v>78</v>
      </c>
      <c r="AM755" s="8">
        <v>259</v>
      </c>
      <c r="AN755" s="8">
        <v>49</v>
      </c>
      <c r="AO755" s="10">
        <f t="shared" si="22"/>
        <v>1.4208333333333334</v>
      </c>
      <c r="AP755"/>
      <c r="AR755" s="8" t="str">
        <f t="shared" si="23"/>
        <v>1350CHSATL1536</v>
      </c>
      <c r="AS755" s="8">
        <f>VLOOKUP(AR755,[1]DATA!AR:AS,2,0)</f>
        <v>4</v>
      </c>
    </row>
    <row r="756" spans="1:45" ht="15" customHeight="1" x14ac:dyDescent="0.2">
      <c r="A756" s="7">
        <v>2515</v>
      </c>
      <c r="B756" s="8" t="s">
        <v>95</v>
      </c>
      <c r="C756" s="8" t="s">
        <v>34</v>
      </c>
      <c r="D756" s="8">
        <v>321</v>
      </c>
      <c r="E756" s="9">
        <v>0.66666666666666663</v>
      </c>
      <c r="F756" s="9">
        <v>0.77430555555555547</v>
      </c>
      <c r="G756" s="8">
        <v>2</v>
      </c>
      <c r="H756" s="8">
        <v>2</v>
      </c>
      <c r="I756" s="8" t="s">
        <v>40</v>
      </c>
      <c r="J756" s="8" t="s">
        <v>40</v>
      </c>
      <c r="K756" s="8" t="s">
        <v>40</v>
      </c>
      <c r="L756" s="8" t="s">
        <v>40</v>
      </c>
      <c r="M756" s="8" t="s">
        <v>40</v>
      </c>
      <c r="N756" s="8" t="s">
        <v>40</v>
      </c>
      <c r="O756" s="8" t="s">
        <v>40</v>
      </c>
      <c r="P756" s="8" t="s">
        <v>40</v>
      </c>
      <c r="Q756" s="8" t="s">
        <v>40</v>
      </c>
      <c r="R756" s="8" t="s">
        <v>40</v>
      </c>
      <c r="S756" s="8" t="s">
        <v>40</v>
      </c>
      <c r="T756" s="8" t="s">
        <v>40</v>
      </c>
      <c r="U756" s="8" t="s">
        <v>40</v>
      </c>
      <c r="V756" s="8" t="s">
        <v>40</v>
      </c>
      <c r="W756" s="8" t="s">
        <v>40</v>
      </c>
      <c r="X756" s="8" t="s">
        <v>40</v>
      </c>
      <c r="Y756" s="8" t="s">
        <v>40</v>
      </c>
      <c r="Z756" s="8" t="s">
        <v>40</v>
      </c>
      <c r="AA756" s="8" t="s">
        <v>40</v>
      </c>
      <c r="AB756" s="8" t="s">
        <v>40</v>
      </c>
      <c r="AC756" s="8" t="s">
        <v>40</v>
      </c>
      <c r="AD756" s="8" t="s">
        <v>40</v>
      </c>
      <c r="AE756" s="8" t="s">
        <v>40</v>
      </c>
      <c r="AF756" s="8" t="s">
        <v>40</v>
      </c>
      <c r="AG756" s="8" t="s">
        <v>40</v>
      </c>
      <c r="AH756" s="8" t="s">
        <v>40</v>
      </c>
      <c r="AI756" s="8" t="s">
        <v>40</v>
      </c>
      <c r="AJ756" s="8" t="s">
        <v>40</v>
      </c>
      <c r="AK756" s="8"/>
      <c r="AL756" s="8">
        <v>155</v>
      </c>
      <c r="AM756" s="8">
        <v>762</v>
      </c>
      <c r="AN756" s="8">
        <v>49</v>
      </c>
      <c r="AO756" s="10">
        <f t="shared" si="22"/>
        <v>1.4375</v>
      </c>
      <c r="AP756"/>
      <c r="AR756" s="8" t="str">
        <f t="shared" si="23"/>
        <v>2515LGAATL1600</v>
      </c>
      <c r="AS756" s="8">
        <f>VLOOKUP(AR756,[1]DATA!AR:AS,2,0)</f>
        <v>8.5</v>
      </c>
    </row>
    <row r="757" spans="1:45" ht="15" customHeight="1" x14ac:dyDescent="0.2">
      <c r="A757" s="7">
        <v>2524</v>
      </c>
      <c r="B757" s="8" t="s">
        <v>34</v>
      </c>
      <c r="C757" s="8" t="s">
        <v>95</v>
      </c>
      <c r="D757" s="8">
        <v>321</v>
      </c>
      <c r="E757" s="9">
        <v>0.6875</v>
      </c>
      <c r="F757" s="9">
        <v>0.78125</v>
      </c>
      <c r="G757" s="8">
        <v>8</v>
      </c>
      <c r="H757" s="8">
        <v>8</v>
      </c>
      <c r="I757" s="8" t="s">
        <v>40</v>
      </c>
      <c r="J757" s="8" t="s">
        <v>40</v>
      </c>
      <c r="K757" s="8" t="s">
        <v>40</v>
      </c>
      <c r="L757" s="8" t="s">
        <v>40</v>
      </c>
      <c r="M757" s="8">
        <v>8</v>
      </c>
      <c r="N757" s="8" t="s">
        <v>40</v>
      </c>
      <c r="O757" s="8" t="s">
        <v>40</v>
      </c>
      <c r="P757" s="8" t="s">
        <v>40</v>
      </c>
      <c r="Q757" s="8" t="s">
        <v>40</v>
      </c>
      <c r="R757" s="8" t="s">
        <v>40</v>
      </c>
      <c r="S757" s="8" t="s">
        <v>40</v>
      </c>
      <c r="T757" s="8">
        <v>8</v>
      </c>
      <c r="U757" s="8" t="s">
        <v>40</v>
      </c>
      <c r="V757" s="8" t="s">
        <v>40</v>
      </c>
      <c r="W757" s="8" t="s">
        <v>40</v>
      </c>
      <c r="X757" s="8" t="s">
        <v>40</v>
      </c>
      <c r="Y757" s="8" t="s">
        <v>40</v>
      </c>
      <c r="Z757" s="8" t="s">
        <v>40</v>
      </c>
      <c r="AA757" s="8">
        <v>8</v>
      </c>
      <c r="AB757" s="8" t="s">
        <v>40</v>
      </c>
      <c r="AC757" s="8" t="s">
        <v>40</v>
      </c>
      <c r="AD757" s="8" t="s">
        <v>40</v>
      </c>
      <c r="AE757" s="8" t="s">
        <v>40</v>
      </c>
      <c r="AF757" s="8" t="s">
        <v>40</v>
      </c>
      <c r="AG757" s="8" t="s">
        <v>40</v>
      </c>
      <c r="AH757" s="8">
        <v>8</v>
      </c>
      <c r="AI757" s="8" t="s">
        <v>40</v>
      </c>
      <c r="AJ757" s="8" t="s">
        <v>40</v>
      </c>
      <c r="AK757" s="8"/>
      <c r="AL757" s="8">
        <v>135</v>
      </c>
      <c r="AM757" s="8">
        <v>762</v>
      </c>
      <c r="AN757" s="8">
        <v>49</v>
      </c>
      <c r="AO757" s="10">
        <f t="shared" si="22"/>
        <v>1.4583333333333335</v>
      </c>
      <c r="AP757"/>
      <c r="AR757" s="8" t="str">
        <f t="shared" si="23"/>
        <v>2524ATLLGA1630</v>
      </c>
      <c r="AS757" s="8">
        <f>VLOOKUP(AR757,[1]DATA!AR:AS,2,0)</f>
        <v>8.5</v>
      </c>
    </row>
    <row r="758" spans="1:45" ht="15" customHeight="1" x14ac:dyDescent="0.2">
      <c r="A758" s="7">
        <v>1389</v>
      </c>
      <c r="B758" s="8" t="s">
        <v>34</v>
      </c>
      <c r="C758" s="8" t="s">
        <v>97</v>
      </c>
      <c r="D758" s="8" t="s">
        <v>42</v>
      </c>
      <c r="E758" s="9">
        <v>0.69166666666666676</v>
      </c>
      <c r="F758" s="9">
        <v>0.73958333333333337</v>
      </c>
      <c r="G758" s="8" t="s">
        <v>43</v>
      </c>
      <c r="H758" s="8" t="s">
        <v>43</v>
      </c>
      <c r="I758" s="8" t="s">
        <v>43</v>
      </c>
      <c r="J758" s="8" t="s">
        <v>43</v>
      </c>
      <c r="K758" s="8" t="s">
        <v>43</v>
      </c>
      <c r="L758" s="8" t="s">
        <v>43</v>
      </c>
      <c r="M758" s="8"/>
      <c r="N758" s="8" t="s">
        <v>43</v>
      </c>
      <c r="O758" s="8" t="s">
        <v>43</v>
      </c>
      <c r="P758" s="8" t="s">
        <v>43</v>
      </c>
      <c r="Q758" s="8" t="s">
        <v>43</v>
      </c>
      <c r="R758" s="8" t="s">
        <v>43</v>
      </c>
      <c r="S758" s="8" t="s">
        <v>43</v>
      </c>
      <c r="T758" s="8"/>
      <c r="U758" s="8" t="s">
        <v>43</v>
      </c>
      <c r="V758" s="8" t="s">
        <v>43</v>
      </c>
      <c r="W758" s="8" t="s">
        <v>43</v>
      </c>
      <c r="X758" s="8" t="s">
        <v>43</v>
      </c>
      <c r="Y758" s="8" t="s">
        <v>43</v>
      </c>
      <c r="Z758" s="8" t="s">
        <v>43</v>
      </c>
      <c r="AA758" s="8"/>
      <c r="AB758" s="8" t="s">
        <v>43</v>
      </c>
      <c r="AC758" s="8" t="s">
        <v>43</v>
      </c>
      <c r="AD758" s="8" t="s">
        <v>43</v>
      </c>
      <c r="AE758" s="8" t="s">
        <v>43</v>
      </c>
      <c r="AF758" s="8" t="s">
        <v>43</v>
      </c>
      <c r="AG758" s="8" t="s">
        <v>43</v>
      </c>
      <c r="AH758" s="8"/>
      <c r="AI758" s="8" t="s">
        <v>43</v>
      </c>
      <c r="AJ758" s="8" t="s">
        <v>43</v>
      </c>
      <c r="AK758" s="8"/>
      <c r="AL758" s="8">
        <v>69</v>
      </c>
      <c r="AM758" s="8">
        <v>259</v>
      </c>
      <c r="AN758" s="8">
        <v>49</v>
      </c>
      <c r="AO758" s="10">
        <f t="shared" si="22"/>
        <v>1.4625000000000001</v>
      </c>
      <c r="AP758"/>
      <c r="AR758" s="8" t="str">
        <f t="shared" si="23"/>
        <v>1389ATLCHS1636</v>
      </c>
      <c r="AS758" s="8">
        <f>VLOOKUP(AR758,[1]DATA!AR:AS,2,0)</f>
        <v>4</v>
      </c>
    </row>
    <row r="759" spans="1:45" ht="15" customHeight="1" x14ac:dyDescent="0.2">
      <c r="A759" s="7">
        <v>1463</v>
      </c>
      <c r="B759" s="8" t="s">
        <v>97</v>
      </c>
      <c r="C759" s="8" t="s">
        <v>34</v>
      </c>
      <c r="D759" s="8" t="s">
        <v>42</v>
      </c>
      <c r="E759" s="9">
        <v>0.70138888888888884</v>
      </c>
      <c r="F759" s="9">
        <v>0.75347222222222221</v>
      </c>
      <c r="G759" s="8" t="s">
        <v>43</v>
      </c>
      <c r="H759" s="8" t="s">
        <v>43</v>
      </c>
      <c r="I759" s="8" t="s">
        <v>43</v>
      </c>
      <c r="J759" s="8" t="s">
        <v>43</v>
      </c>
      <c r="K759" s="8" t="s">
        <v>43</v>
      </c>
      <c r="L759" s="8" t="s">
        <v>43</v>
      </c>
      <c r="M759" s="8" t="s">
        <v>43</v>
      </c>
      <c r="N759" s="8" t="s">
        <v>43</v>
      </c>
      <c r="O759" s="8" t="s">
        <v>43</v>
      </c>
      <c r="P759" s="8" t="s">
        <v>43</v>
      </c>
      <c r="Q759" s="8" t="s">
        <v>43</v>
      </c>
      <c r="R759" s="8" t="s">
        <v>43</v>
      </c>
      <c r="S759" s="8" t="s">
        <v>43</v>
      </c>
      <c r="T759" s="8" t="s">
        <v>43</v>
      </c>
      <c r="U759" s="8" t="s">
        <v>43</v>
      </c>
      <c r="V759" s="8" t="s">
        <v>43</v>
      </c>
      <c r="W759" s="8" t="s">
        <v>43</v>
      </c>
      <c r="X759" s="8" t="s">
        <v>43</v>
      </c>
      <c r="Y759" s="8" t="s">
        <v>43</v>
      </c>
      <c r="Z759" s="8" t="s">
        <v>43</v>
      </c>
      <c r="AA759" s="8" t="s">
        <v>43</v>
      </c>
      <c r="AB759" s="8" t="s">
        <v>43</v>
      </c>
      <c r="AC759" s="8" t="s">
        <v>43</v>
      </c>
      <c r="AD759" s="8" t="s">
        <v>43</v>
      </c>
      <c r="AE759" s="8" t="s">
        <v>43</v>
      </c>
      <c r="AF759" s="8" t="s">
        <v>43</v>
      </c>
      <c r="AG759" s="8" t="s">
        <v>43</v>
      </c>
      <c r="AH759" s="8" t="s">
        <v>43</v>
      </c>
      <c r="AI759" s="8" t="s">
        <v>43</v>
      </c>
      <c r="AJ759" s="8" t="s">
        <v>43</v>
      </c>
      <c r="AK759" s="8"/>
      <c r="AL759" s="8">
        <v>75</v>
      </c>
      <c r="AM759" s="8">
        <v>259</v>
      </c>
      <c r="AN759" s="8">
        <v>49</v>
      </c>
      <c r="AO759" s="10">
        <f t="shared" si="22"/>
        <v>1.4722222222222223</v>
      </c>
      <c r="AP759"/>
      <c r="AR759" s="8" t="str">
        <f t="shared" si="23"/>
        <v>1463CHSATL1650</v>
      </c>
      <c r="AS759" s="8">
        <f>VLOOKUP(AR759,[1]DATA!AR:AS,2,0)</f>
        <v>4</v>
      </c>
    </row>
    <row r="760" spans="1:45" ht="15" customHeight="1" x14ac:dyDescent="0.2">
      <c r="A760" s="7">
        <v>1991</v>
      </c>
      <c r="B760" s="8" t="s">
        <v>67</v>
      </c>
      <c r="C760" s="8" t="s">
        <v>94</v>
      </c>
      <c r="D760" s="8" t="s">
        <v>60</v>
      </c>
      <c r="E760" s="9">
        <v>0.70486111111111116</v>
      </c>
      <c r="F760" s="9">
        <v>0.83333333333333337</v>
      </c>
      <c r="G760" s="8"/>
      <c r="H760" s="8"/>
      <c r="I760" s="8" t="s">
        <v>27</v>
      </c>
      <c r="J760" s="8">
        <v>8</v>
      </c>
      <c r="K760" s="8">
        <v>8</v>
      </c>
      <c r="L760" s="8">
        <v>8</v>
      </c>
      <c r="M760" s="8"/>
      <c r="N760" s="8">
        <v>8</v>
      </c>
      <c r="O760" s="8">
        <v>8</v>
      </c>
      <c r="P760" s="8">
        <v>8</v>
      </c>
      <c r="Q760" s="8">
        <v>8</v>
      </c>
      <c r="R760" s="8">
        <v>8</v>
      </c>
      <c r="S760" s="8">
        <v>8</v>
      </c>
      <c r="T760" s="8"/>
      <c r="U760" s="8">
        <v>8</v>
      </c>
      <c r="V760" s="8">
        <v>8</v>
      </c>
      <c r="W760" s="8">
        <v>8</v>
      </c>
      <c r="X760" s="8">
        <v>8</v>
      </c>
      <c r="Y760" s="8">
        <v>8</v>
      </c>
      <c r="Z760" s="8">
        <v>8</v>
      </c>
      <c r="AA760" s="8"/>
      <c r="AB760" s="8">
        <v>8</v>
      </c>
      <c r="AC760" s="8">
        <v>8</v>
      </c>
      <c r="AD760" s="8">
        <v>8</v>
      </c>
      <c r="AE760" s="8">
        <v>8</v>
      </c>
      <c r="AF760" s="8">
        <v>8</v>
      </c>
      <c r="AG760" s="8">
        <v>8</v>
      </c>
      <c r="AH760" s="8"/>
      <c r="AI760" s="8">
        <v>8</v>
      </c>
      <c r="AJ760" s="8">
        <v>8</v>
      </c>
      <c r="AK760" s="8"/>
      <c r="AL760" s="8">
        <v>185</v>
      </c>
      <c r="AM760" s="8">
        <v>1182</v>
      </c>
      <c r="AN760" s="8">
        <v>49</v>
      </c>
      <c r="AO760" s="10">
        <f t="shared" si="22"/>
        <v>1.4756944444444446</v>
      </c>
      <c r="AP760"/>
      <c r="AR760" s="8" t="str">
        <f t="shared" si="23"/>
        <v>1991MSYJFK1655</v>
      </c>
      <c r="AS760" s="8">
        <f>VLOOKUP(AR760,[1]DATA!AR:AS,2,0)</f>
        <v>4.5</v>
      </c>
    </row>
    <row r="761" spans="1:45" ht="15" customHeight="1" x14ac:dyDescent="0.2">
      <c r="A761" s="7">
        <v>1914</v>
      </c>
      <c r="B761" s="8" t="s">
        <v>95</v>
      </c>
      <c r="C761" s="8" t="s">
        <v>34</v>
      </c>
      <c r="D761" s="8">
        <v>321</v>
      </c>
      <c r="E761" s="9">
        <v>0.70833333333333337</v>
      </c>
      <c r="F761" s="9">
        <v>0.80972222222222223</v>
      </c>
      <c r="G761" s="8" t="s">
        <v>40</v>
      </c>
      <c r="H761" s="8" t="s">
        <v>40</v>
      </c>
      <c r="I761" s="8">
        <v>2</v>
      </c>
      <c r="J761" s="8" t="s">
        <v>40</v>
      </c>
      <c r="K761" s="8" t="s">
        <v>40</v>
      </c>
      <c r="L761" s="8" t="s">
        <v>40</v>
      </c>
      <c r="M761" s="8"/>
      <c r="N761" s="8" t="s">
        <v>40</v>
      </c>
      <c r="O761" s="8">
        <v>7</v>
      </c>
      <c r="P761" s="8" t="s">
        <v>40</v>
      </c>
      <c r="Q761" s="8" t="s">
        <v>40</v>
      </c>
      <c r="R761" s="8" t="s">
        <v>40</v>
      </c>
      <c r="S761" s="8" t="s">
        <v>40</v>
      </c>
      <c r="T761" s="8"/>
      <c r="U761" s="8" t="s">
        <v>40</v>
      </c>
      <c r="V761" s="8" t="s">
        <v>40</v>
      </c>
      <c r="W761" s="8" t="s">
        <v>40</v>
      </c>
      <c r="X761" s="8" t="s">
        <v>40</v>
      </c>
      <c r="Y761" s="8" t="s">
        <v>40</v>
      </c>
      <c r="Z761" s="8" t="s">
        <v>40</v>
      </c>
      <c r="AA761" s="8"/>
      <c r="AB761" s="8" t="s">
        <v>40</v>
      </c>
      <c r="AC761" s="8" t="s">
        <v>40</v>
      </c>
      <c r="AD761" s="8" t="s">
        <v>40</v>
      </c>
      <c r="AE761" s="8" t="s">
        <v>40</v>
      </c>
      <c r="AF761" s="8" t="s">
        <v>40</v>
      </c>
      <c r="AG761" s="8" t="s">
        <v>40</v>
      </c>
      <c r="AH761" s="8"/>
      <c r="AI761" s="8" t="s">
        <v>40</v>
      </c>
      <c r="AJ761" s="8" t="s">
        <v>40</v>
      </c>
      <c r="AK761" s="8"/>
      <c r="AL761" s="8">
        <v>146</v>
      </c>
      <c r="AM761" s="8">
        <v>762</v>
      </c>
      <c r="AN761" s="8">
        <v>49</v>
      </c>
      <c r="AO761" s="10">
        <f t="shared" si="22"/>
        <v>1.4791666666666667</v>
      </c>
      <c r="AP761"/>
      <c r="AR761" s="8" t="str">
        <f t="shared" si="23"/>
        <v>1914LGAATL1700</v>
      </c>
      <c r="AS761" s="8">
        <f>VLOOKUP(AR761,[1]DATA!AR:AS,2,0)</f>
        <v>8.5</v>
      </c>
    </row>
    <row r="762" spans="1:45" ht="15" customHeight="1" x14ac:dyDescent="0.2">
      <c r="A762" s="7">
        <v>1071</v>
      </c>
      <c r="B762" s="8" t="s">
        <v>67</v>
      </c>
      <c r="C762" s="8" t="s">
        <v>94</v>
      </c>
      <c r="D762" s="8">
        <v>739</v>
      </c>
      <c r="E762" s="9">
        <v>0.71180555555555547</v>
      </c>
      <c r="F762" s="9">
        <v>0.84166666666666667</v>
      </c>
      <c r="G762" s="8" t="s">
        <v>27</v>
      </c>
      <c r="H762" s="8" t="s">
        <v>27</v>
      </c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>
        <v>187</v>
      </c>
      <c r="AM762" s="8">
        <v>1182</v>
      </c>
      <c r="AN762" s="8">
        <v>49</v>
      </c>
      <c r="AO762" s="10">
        <f t="shared" si="22"/>
        <v>1.4826388888888888</v>
      </c>
      <c r="AP762"/>
      <c r="AR762" s="8" t="str">
        <f t="shared" si="23"/>
        <v>1071MSYJFK1705</v>
      </c>
      <c r="AS762" s="8">
        <f>VLOOKUP(AR762,[1]DATA!AR:AS,2,0)</f>
        <v>4.5</v>
      </c>
    </row>
    <row r="763" spans="1:45" ht="15" customHeight="1" x14ac:dyDescent="0.2">
      <c r="A763" s="7">
        <v>1586</v>
      </c>
      <c r="B763" s="8" t="s">
        <v>34</v>
      </c>
      <c r="C763" s="8" t="s">
        <v>95</v>
      </c>
      <c r="D763" s="8" t="s">
        <v>60</v>
      </c>
      <c r="E763" s="9">
        <v>0.72916666666666663</v>
      </c>
      <c r="F763" s="9">
        <v>0.82500000000000007</v>
      </c>
      <c r="G763" s="8">
        <v>8</v>
      </c>
      <c r="H763" s="8">
        <v>8</v>
      </c>
      <c r="I763" s="8">
        <v>8</v>
      </c>
      <c r="J763" s="8">
        <v>8</v>
      </c>
      <c r="K763" s="8">
        <v>8</v>
      </c>
      <c r="L763" s="8">
        <v>8</v>
      </c>
      <c r="M763" s="8" t="s">
        <v>27</v>
      </c>
      <c r="N763" s="8">
        <v>8</v>
      </c>
      <c r="O763" s="8">
        <v>8</v>
      </c>
      <c r="P763" s="8">
        <v>8</v>
      </c>
      <c r="Q763" s="8">
        <v>8</v>
      </c>
      <c r="R763" s="8">
        <v>8</v>
      </c>
      <c r="S763" s="8">
        <v>8</v>
      </c>
      <c r="T763" s="8" t="s">
        <v>27</v>
      </c>
      <c r="U763" s="8">
        <v>8</v>
      </c>
      <c r="V763" s="8">
        <v>8</v>
      </c>
      <c r="W763" s="8">
        <v>8</v>
      </c>
      <c r="X763" s="8">
        <v>8</v>
      </c>
      <c r="Y763" s="8">
        <v>8</v>
      </c>
      <c r="Z763" s="8">
        <v>8</v>
      </c>
      <c r="AA763" s="8" t="s">
        <v>27</v>
      </c>
      <c r="AB763" s="8">
        <v>8</v>
      </c>
      <c r="AC763" s="8">
        <v>8</v>
      </c>
      <c r="AD763" s="8">
        <v>8</v>
      </c>
      <c r="AE763" s="8">
        <v>8</v>
      </c>
      <c r="AF763" s="8">
        <v>8</v>
      </c>
      <c r="AG763" s="8">
        <v>8</v>
      </c>
      <c r="AH763" s="8" t="s">
        <v>27</v>
      </c>
      <c r="AI763" s="8">
        <v>8</v>
      </c>
      <c r="AJ763" s="8">
        <v>8</v>
      </c>
      <c r="AK763" s="8"/>
      <c r="AL763" s="8">
        <v>138</v>
      </c>
      <c r="AM763" s="8">
        <v>762</v>
      </c>
      <c r="AN763" s="8">
        <v>49</v>
      </c>
      <c r="AO763" s="10">
        <f t="shared" si="22"/>
        <v>1.5</v>
      </c>
      <c r="AP763"/>
      <c r="AR763" s="8" t="str">
        <f t="shared" si="23"/>
        <v>1586ATLLGA1730</v>
      </c>
      <c r="AS763" s="8">
        <f>VLOOKUP(AR763,[1]DATA!AR:AS,2,0)</f>
        <v>8.5</v>
      </c>
    </row>
    <row r="764" spans="1:45" ht="15" customHeight="1" x14ac:dyDescent="0.2">
      <c r="A764" s="7">
        <v>2472</v>
      </c>
      <c r="B764" s="8" t="s">
        <v>34</v>
      </c>
      <c r="C764" s="8" t="s">
        <v>97</v>
      </c>
      <c r="D764" s="8" t="s">
        <v>42</v>
      </c>
      <c r="E764" s="9">
        <v>0.73611111111111116</v>
      </c>
      <c r="F764" s="9">
        <v>0.78541666666666676</v>
      </c>
      <c r="G764" s="8"/>
      <c r="H764" s="8"/>
      <c r="I764" s="8" t="s">
        <v>43</v>
      </c>
      <c r="J764" s="8" t="s">
        <v>43</v>
      </c>
      <c r="K764" s="8" t="s">
        <v>43</v>
      </c>
      <c r="L764" s="8" t="s">
        <v>43</v>
      </c>
      <c r="M764" s="8" t="s">
        <v>43</v>
      </c>
      <c r="N764" s="8" t="s">
        <v>43</v>
      </c>
      <c r="O764" s="8" t="s">
        <v>43</v>
      </c>
      <c r="P764" s="8" t="s">
        <v>43</v>
      </c>
      <c r="Q764" s="8" t="s">
        <v>43</v>
      </c>
      <c r="R764" s="8" t="s">
        <v>43</v>
      </c>
      <c r="S764" s="8" t="s">
        <v>43</v>
      </c>
      <c r="T764" s="8" t="s">
        <v>43</v>
      </c>
      <c r="U764" s="8" t="s">
        <v>43</v>
      </c>
      <c r="V764" s="8" t="s">
        <v>43</v>
      </c>
      <c r="W764" s="8" t="s">
        <v>43</v>
      </c>
      <c r="X764" s="8" t="s">
        <v>43</v>
      </c>
      <c r="Y764" s="8" t="s">
        <v>43</v>
      </c>
      <c r="Z764" s="8" t="s">
        <v>43</v>
      </c>
      <c r="AA764" s="8" t="s">
        <v>43</v>
      </c>
      <c r="AB764" s="8" t="s">
        <v>43</v>
      </c>
      <c r="AC764" s="8" t="s">
        <v>43</v>
      </c>
      <c r="AD764" s="8" t="s">
        <v>43</v>
      </c>
      <c r="AE764" s="8" t="s">
        <v>43</v>
      </c>
      <c r="AF764" s="8" t="s">
        <v>43</v>
      </c>
      <c r="AG764" s="8" t="s">
        <v>43</v>
      </c>
      <c r="AH764" s="8" t="s">
        <v>43</v>
      </c>
      <c r="AI764" s="8" t="s">
        <v>43</v>
      </c>
      <c r="AJ764" s="8" t="s">
        <v>43</v>
      </c>
      <c r="AK764" s="8"/>
      <c r="AL764" s="8">
        <v>71</v>
      </c>
      <c r="AM764" s="8">
        <v>259</v>
      </c>
      <c r="AN764" s="8">
        <v>49</v>
      </c>
      <c r="AO764" s="10">
        <f t="shared" si="22"/>
        <v>1.5069444444444446</v>
      </c>
      <c r="AP764"/>
      <c r="AR764" s="8" t="str">
        <f t="shared" si="23"/>
        <v>2472ATLCHS1740</v>
      </c>
      <c r="AS764" s="8">
        <f>VLOOKUP(AR764,[1]DATA!AR:AS,2,0)</f>
        <v>4</v>
      </c>
    </row>
    <row r="765" spans="1:45" ht="15" customHeight="1" x14ac:dyDescent="0.2">
      <c r="A765" s="7">
        <v>1182</v>
      </c>
      <c r="B765" s="8" t="s">
        <v>95</v>
      </c>
      <c r="C765" s="8" t="s">
        <v>67</v>
      </c>
      <c r="D765" s="8" t="s">
        <v>60</v>
      </c>
      <c r="E765" s="9">
        <v>0.73611111111111116</v>
      </c>
      <c r="F765" s="9">
        <v>0.87222222222222223</v>
      </c>
      <c r="G765" s="8">
        <v>8</v>
      </c>
      <c r="H765" s="8">
        <v>8</v>
      </c>
      <c r="I765" s="8">
        <v>8</v>
      </c>
      <c r="J765" s="8">
        <v>8</v>
      </c>
      <c r="K765" s="8">
        <v>8</v>
      </c>
      <c r="L765" s="8">
        <v>8</v>
      </c>
      <c r="M765" s="8"/>
      <c r="N765" s="8">
        <v>8</v>
      </c>
      <c r="O765" s="8">
        <v>8</v>
      </c>
      <c r="P765" s="8" t="s">
        <v>63</v>
      </c>
      <c r="Q765" s="8">
        <v>8</v>
      </c>
      <c r="R765" s="8">
        <v>8</v>
      </c>
      <c r="S765" s="8">
        <v>8</v>
      </c>
      <c r="T765" s="8"/>
      <c r="U765" s="8">
        <v>8</v>
      </c>
      <c r="V765" s="8">
        <v>8</v>
      </c>
      <c r="W765" s="8" t="s">
        <v>63</v>
      </c>
      <c r="X765" s="8">
        <v>8</v>
      </c>
      <c r="Y765" s="8">
        <v>8</v>
      </c>
      <c r="Z765" s="8">
        <v>8</v>
      </c>
      <c r="AA765" s="8"/>
      <c r="AB765" s="8">
        <v>8</v>
      </c>
      <c r="AC765" s="8">
        <v>8</v>
      </c>
      <c r="AD765" s="8" t="s">
        <v>63</v>
      </c>
      <c r="AE765" s="8">
        <v>8</v>
      </c>
      <c r="AF765" s="8">
        <v>8</v>
      </c>
      <c r="AG765" s="8">
        <v>8</v>
      </c>
      <c r="AH765" s="8"/>
      <c r="AI765" s="8">
        <v>8</v>
      </c>
      <c r="AJ765" s="8">
        <v>8</v>
      </c>
      <c r="AK765" s="8"/>
      <c r="AL765" s="8">
        <v>196</v>
      </c>
      <c r="AM765" s="8">
        <v>1183</v>
      </c>
      <c r="AN765" s="8">
        <v>49</v>
      </c>
      <c r="AO765" s="10">
        <f t="shared" si="22"/>
        <v>1.5069444444444446</v>
      </c>
      <c r="AP765"/>
      <c r="AR765" s="8" t="str">
        <f t="shared" si="23"/>
        <v>1182LGAMSY1740</v>
      </c>
      <c r="AS765" s="8">
        <f>VLOOKUP(AR765,[1]DATA!AR:AS,2,0)</f>
        <v>5.5</v>
      </c>
    </row>
    <row r="766" spans="1:45" ht="15" customHeight="1" x14ac:dyDescent="0.2">
      <c r="A766" s="7">
        <v>1710</v>
      </c>
      <c r="B766" s="8" t="s">
        <v>67</v>
      </c>
      <c r="C766" s="8" t="s">
        <v>94</v>
      </c>
      <c r="D766" s="8">
        <v>717</v>
      </c>
      <c r="E766" s="9">
        <v>0.73819444444444438</v>
      </c>
      <c r="F766" s="9">
        <v>0.87013888888888891</v>
      </c>
      <c r="G766" s="8"/>
      <c r="H766" s="8"/>
      <c r="I766" s="8"/>
      <c r="J766" s="8"/>
      <c r="K766" s="8"/>
      <c r="L766" s="8"/>
      <c r="M766" s="8" t="s">
        <v>22</v>
      </c>
      <c r="N766" s="8"/>
      <c r="O766" s="8"/>
      <c r="P766" s="8"/>
      <c r="Q766" s="8"/>
      <c r="R766" s="8"/>
      <c r="S766" s="8"/>
      <c r="T766" s="8" t="s">
        <v>22</v>
      </c>
      <c r="U766" s="8"/>
      <c r="V766" s="8"/>
      <c r="W766" s="8"/>
      <c r="X766" s="8"/>
      <c r="Y766" s="8"/>
      <c r="Z766" s="8"/>
      <c r="AA766" s="8" t="s">
        <v>22</v>
      </c>
      <c r="AB766" s="8"/>
      <c r="AC766" s="8"/>
      <c r="AD766" s="8"/>
      <c r="AE766" s="8"/>
      <c r="AF766" s="8"/>
      <c r="AG766" s="8"/>
      <c r="AH766" s="8" t="s">
        <v>22</v>
      </c>
      <c r="AI766" s="8"/>
      <c r="AJ766" s="8"/>
      <c r="AK766" s="8"/>
      <c r="AL766" s="8">
        <v>190</v>
      </c>
      <c r="AM766" s="8">
        <v>1182</v>
      </c>
      <c r="AN766" s="8">
        <v>49</v>
      </c>
      <c r="AO766" s="10">
        <f t="shared" si="22"/>
        <v>1.5090277777777779</v>
      </c>
      <c r="AP766"/>
      <c r="AR766" s="8" t="str">
        <f t="shared" si="23"/>
        <v>1710MSYJFK1743</v>
      </c>
      <c r="AS766" s="8">
        <f>VLOOKUP(AR766,[1]DATA!AR:AS,2,0)</f>
        <v>4.5</v>
      </c>
    </row>
    <row r="767" spans="1:45" ht="15" customHeight="1" x14ac:dyDescent="0.2">
      <c r="A767" s="7">
        <v>2450</v>
      </c>
      <c r="B767" s="8" t="s">
        <v>34</v>
      </c>
      <c r="C767" s="8" t="s">
        <v>97</v>
      </c>
      <c r="D767" s="8" t="s">
        <v>42</v>
      </c>
      <c r="E767" s="9">
        <v>0.73958333333333337</v>
      </c>
      <c r="F767" s="9">
        <v>0.78749999999999998</v>
      </c>
      <c r="G767" s="8" t="s">
        <v>43</v>
      </c>
      <c r="H767" s="8" t="s">
        <v>43</v>
      </c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>
        <v>69</v>
      </c>
      <c r="AM767" s="8">
        <v>259</v>
      </c>
      <c r="AN767" s="8">
        <v>49</v>
      </c>
      <c r="AO767" s="10">
        <f t="shared" si="22"/>
        <v>1.5104166666666667</v>
      </c>
      <c r="AP767"/>
      <c r="AR767" s="8" t="str">
        <f t="shared" si="23"/>
        <v>2450ATLCHS1745</v>
      </c>
      <c r="AS767" s="8">
        <f>VLOOKUP(AR767,[1]DATA!AR:AS,2,0)</f>
        <v>4</v>
      </c>
    </row>
    <row r="768" spans="1:45" ht="15" customHeight="1" x14ac:dyDescent="0.2">
      <c r="A768" s="7">
        <v>1877</v>
      </c>
      <c r="B768" s="8" t="s">
        <v>95</v>
      </c>
      <c r="C768" s="8" t="s">
        <v>34</v>
      </c>
      <c r="D768" s="8" t="s">
        <v>60</v>
      </c>
      <c r="E768" s="9">
        <v>0.75</v>
      </c>
      <c r="F768" s="9">
        <v>0.85555555555555562</v>
      </c>
      <c r="G768" s="8">
        <v>8</v>
      </c>
      <c r="H768" s="8">
        <v>8</v>
      </c>
      <c r="I768" s="8" t="s">
        <v>40</v>
      </c>
      <c r="J768" s="8">
        <v>8</v>
      </c>
      <c r="K768" s="8">
        <v>8</v>
      </c>
      <c r="L768" s="8">
        <v>8</v>
      </c>
      <c r="M768" s="8">
        <v>8</v>
      </c>
      <c r="N768" s="8">
        <v>8</v>
      </c>
      <c r="O768" s="8">
        <v>8</v>
      </c>
      <c r="P768" s="8">
        <v>8</v>
      </c>
      <c r="Q768" s="8">
        <v>8</v>
      </c>
      <c r="R768" s="8">
        <v>8</v>
      </c>
      <c r="S768" s="8">
        <v>8</v>
      </c>
      <c r="T768" s="8">
        <v>8</v>
      </c>
      <c r="U768" s="8">
        <v>8</v>
      </c>
      <c r="V768" s="8">
        <v>8</v>
      </c>
      <c r="W768" s="8">
        <v>8</v>
      </c>
      <c r="X768" s="8">
        <v>8</v>
      </c>
      <c r="Y768" s="8">
        <v>8</v>
      </c>
      <c r="Z768" s="8">
        <v>8</v>
      </c>
      <c r="AA768" s="8">
        <v>8</v>
      </c>
      <c r="AB768" s="8">
        <v>8</v>
      </c>
      <c r="AC768" s="8">
        <v>8</v>
      </c>
      <c r="AD768" s="8">
        <v>8</v>
      </c>
      <c r="AE768" s="8">
        <v>8</v>
      </c>
      <c r="AF768" s="8">
        <v>8</v>
      </c>
      <c r="AG768" s="8">
        <v>8</v>
      </c>
      <c r="AH768" s="8">
        <v>8</v>
      </c>
      <c r="AI768" s="8">
        <v>8</v>
      </c>
      <c r="AJ768" s="8">
        <v>8</v>
      </c>
      <c r="AK768" s="8"/>
      <c r="AL768" s="8">
        <v>152</v>
      </c>
      <c r="AM768" s="8">
        <v>762</v>
      </c>
      <c r="AN768" s="8">
        <v>49</v>
      </c>
      <c r="AO768" s="10">
        <f t="shared" si="22"/>
        <v>1.5208333333333335</v>
      </c>
      <c r="AP768"/>
      <c r="AR768" s="8" t="str">
        <f t="shared" si="23"/>
        <v>1877LGAATL1800</v>
      </c>
      <c r="AS768" s="8">
        <f>VLOOKUP(AR768,[1]DATA!AR:AS,2,0)</f>
        <v>8.5</v>
      </c>
    </row>
    <row r="769" spans="1:45" ht="15" customHeight="1" x14ac:dyDescent="0.2">
      <c r="A769" s="7">
        <v>2908</v>
      </c>
      <c r="B769" s="8" t="s">
        <v>67</v>
      </c>
      <c r="C769" s="8" t="s">
        <v>95</v>
      </c>
      <c r="D769" s="8">
        <v>717</v>
      </c>
      <c r="E769" s="9">
        <v>0.75763888888888886</v>
      </c>
      <c r="F769" s="9">
        <v>0.88888888888888884</v>
      </c>
      <c r="G769" s="8" t="s">
        <v>17</v>
      </c>
      <c r="H769" s="8" t="s">
        <v>17</v>
      </c>
      <c r="I769" s="8" t="s">
        <v>22</v>
      </c>
      <c r="J769" s="8" t="s">
        <v>22</v>
      </c>
      <c r="K769" s="8" t="s">
        <v>22</v>
      </c>
      <c r="L769" s="8" t="s">
        <v>22</v>
      </c>
      <c r="M769" s="8"/>
      <c r="N769" s="8"/>
      <c r="O769" s="8" t="s">
        <v>22</v>
      </c>
      <c r="P769" s="8" t="s">
        <v>22</v>
      </c>
      <c r="Q769" s="8" t="s">
        <v>22</v>
      </c>
      <c r="R769" s="8" t="s">
        <v>22</v>
      </c>
      <c r="S769" s="8" t="s">
        <v>22</v>
      </c>
      <c r="T769" s="8"/>
      <c r="U769" s="8"/>
      <c r="V769" s="8" t="s">
        <v>22</v>
      </c>
      <c r="W769" s="8" t="s">
        <v>22</v>
      </c>
      <c r="X769" s="8" t="s">
        <v>22</v>
      </c>
      <c r="Y769" s="8" t="s">
        <v>22</v>
      </c>
      <c r="Z769" s="8" t="s">
        <v>22</v>
      </c>
      <c r="AA769" s="8"/>
      <c r="AB769" s="8"/>
      <c r="AC769" s="8" t="s">
        <v>22</v>
      </c>
      <c r="AD769" s="8" t="s">
        <v>22</v>
      </c>
      <c r="AE769" s="8" t="s">
        <v>22</v>
      </c>
      <c r="AF769" s="8" t="s">
        <v>22</v>
      </c>
      <c r="AG769" s="8" t="s">
        <v>22</v>
      </c>
      <c r="AH769" s="8"/>
      <c r="AI769" s="8"/>
      <c r="AJ769" s="8" t="s">
        <v>22</v>
      </c>
      <c r="AK769" s="8"/>
      <c r="AL769" s="8">
        <v>189</v>
      </c>
      <c r="AM769" s="8">
        <v>1183</v>
      </c>
      <c r="AN769" s="8">
        <v>49</v>
      </c>
      <c r="AO769" s="10">
        <f t="shared" si="22"/>
        <v>1.5284722222222222</v>
      </c>
      <c r="AP769"/>
      <c r="AR769" s="8" t="str">
        <f t="shared" si="23"/>
        <v>2908MSYLGA1811</v>
      </c>
      <c r="AS769" s="8">
        <f>VLOOKUP(AR769,[1]DATA!AR:AS,2,0)</f>
        <v>5.5</v>
      </c>
    </row>
    <row r="770" spans="1:45" ht="15" customHeight="1" x14ac:dyDescent="0.2">
      <c r="A770" s="7">
        <v>1389</v>
      </c>
      <c r="B770" s="8" t="s">
        <v>97</v>
      </c>
      <c r="C770" s="8" t="s">
        <v>34</v>
      </c>
      <c r="D770" s="8" t="s">
        <v>42</v>
      </c>
      <c r="E770" s="9">
        <v>0.76874999999999993</v>
      </c>
      <c r="F770" s="9">
        <v>0.81736111111111109</v>
      </c>
      <c r="G770" s="8" t="s">
        <v>43</v>
      </c>
      <c r="H770" s="8" t="s">
        <v>43</v>
      </c>
      <c r="I770" s="8" t="s">
        <v>43</v>
      </c>
      <c r="J770" s="8" t="s">
        <v>43</v>
      </c>
      <c r="K770" s="8" t="s">
        <v>43</v>
      </c>
      <c r="L770" s="8" t="s">
        <v>43</v>
      </c>
      <c r="M770" s="8"/>
      <c r="N770" s="8" t="s">
        <v>43</v>
      </c>
      <c r="O770" s="8" t="s">
        <v>43</v>
      </c>
      <c r="P770" s="8" t="s">
        <v>43</v>
      </c>
      <c r="Q770" s="8" t="s">
        <v>43</v>
      </c>
      <c r="R770" s="8" t="s">
        <v>43</v>
      </c>
      <c r="S770" s="8" t="s">
        <v>43</v>
      </c>
      <c r="T770" s="8"/>
      <c r="U770" s="8" t="s">
        <v>43</v>
      </c>
      <c r="V770" s="8" t="s">
        <v>43</v>
      </c>
      <c r="W770" s="8" t="s">
        <v>43</v>
      </c>
      <c r="X770" s="8" t="s">
        <v>43</v>
      </c>
      <c r="Y770" s="8" t="s">
        <v>43</v>
      </c>
      <c r="Z770" s="8" t="s">
        <v>43</v>
      </c>
      <c r="AA770" s="8"/>
      <c r="AB770" s="8" t="s">
        <v>43</v>
      </c>
      <c r="AC770" s="8" t="s">
        <v>43</v>
      </c>
      <c r="AD770" s="8" t="s">
        <v>43</v>
      </c>
      <c r="AE770" s="8" t="s">
        <v>43</v>
      </c>
      <c r="AF770" s="8" t="s">
        <v>43</v>
      </c>
      <c r="AG770" s="8" t="s">
        <v>43</v>
      </c>
      <c r="AH770" s="8"/>
      <c r="AI770" s="8" t="s">
        <v>43</v>
      </c>
      <c r="AJ770" s="8" t="s">
        <v>43</v>
      </c>
      <c r="AK770" s="8"/>
      <c r="AL770" s="8">
        <v>70</v>
      </c>
      <c r="AM770" s="8">
        <v>259</v>
      </c>
      <c r="AN770" s="8">
        <v>49</v>
      </c>
      <c r="AO770" s="10">
        <f t="shared" ref="AO770:AO833" si="24">E770-TIME(5,30,0)+1</f>
        <v>1.5395833333333333</v>
      </c>
      <c r="AP770"/>
      <c r="AR770" s="8" t="str">
        <f t="shared" ref="AR770:AR833" si="25">TEXT(A770,"0000")&amp;B770&amp;C770&amp;TEXT(E770,"hhmm")</f>
        <v>1389CHSATL1827</v>
      </c>
      <c r="AS770" s="8">
        <f>VLOOKUP(AR770,[1]DATA!AR:AS,2,0)</f>
        <v>4</v>
      </c>
    </row>
    <row r="771" spans="1:45" ht="15" customHeight="1" x14ac:dyDescent="0.2">
      <c r="A771" s="7">
        <v>2629</v>
      </c>
      <c r="B771" s="8" t="s">
        <v>34</v>
      </c>
      <c r="C771" s="8" t="s">
        <v>95</v>
      </c>
      <c r="D771" s="8" t="s">
        <v>60</v>
      </c>
      <c r="E771" s="9">
        <v>0.77083333333333337</v>
      </c>
      <c r="F771" s="9">
        <v>0.8666666666666667</v>
      </c>
      <c r="G771" s="8">
        <v>8</v>
      </c>
      <c r="H771" s="8">
        <v>8</v>
      </c>
      <c r="I771" s="8">
        <v>8</v>
      </c>
      <c r="J771" s="8">
        <v>8</v>
      </c>
      <c r="K771" s="8">
        <v>8</v>
      </c>
      <c r="L771" s="8" t="s">
        <v>63</v>
      </c>
      <c r="M771" s="8"/>
      <c r="N771" s="8">
        <v>8</v>
      </c>
      <c r="O771" s="8">
        <v>8</v>
      </c>
      <c r="P771" s="8">
        <v>8</v>
      </c>
      <c r="Q771" s="8">
        <v>8</v>
      </c>
      <c r="R771" s="8">
        <v>8</v>
      </c>
      <c r="S771" s="8">
        <v>8</v>
      </c>
      <c r="T771" s="8"/>
      <c r="U771" s="8">
        <v>8</v>
      </c>
      <c r="V771" s="8">
        <v>8</v>
      </c>
      <c r="W771" s="8">
        <v>8</v>
      </c>
      <c r="X771" s="8">
        <v>8</v>
      </c>
      <c r="Y771" s="8">
        <v>8</v>
      </c>
      <c r="Z771" s="8">
        <v>8</v>
      </c>
      <c r="AA771" s="8"/>
      <c r="AB771" s="8">
        <v>8</v>
      </c>
      <c r="AC771" s="8">
        <v>8</v>
      </c>
      <c r="AD771" s="8">
        <v>8</v>
      </c>
      <c r="AE771" s="8">
        <v>8</v>
      </c>
      <c r="AF771" s="8">
        <v>8</v>
      </c>
      <c r="AG771" s="8">
        <v>8</v>
      </c>
      <c r="AH771" s="8"/>
      <c r="AI771" s="8">
        <v>8</v>
      </c>
      <c r="AJ771" s="8">
        <v>8</v>
      </c>
      <c r="AK771" s="8"/>
      <c r="AL771" s="8">
        <v>138</v>
      </c>
      <c r="AM771" s="8">
        <v>762</v>
      </c>
      <c r="AN771" s="8">
        <v>49</v>
      </c>
      <c r="AO771" s="10">
        <f t="shared" si="24"/>
        <v>1.5416666666666667</v>
      </c>
      <c r="AP771"/>
      <c r="AR771" s="8" t="str">
        <f t="shared" si="25"/>
        <v>2629ATLLGA1830</v>
      </c>
      <c r="AS771" s="8">
        <f>VLOOKUP(AR771,[1]DATA!AR:AS,2,0)</f>
        <v>8.5</v>
      </c>
    </row>
    <row r="772" spans="1:45" ht="15" customHeight="1" x14ac:dyDescent="0.2">
      <c r="A772" s="7">
        <v>1983</v>
      </c>
      <c r="B772" s="8" t="s">
        <v>34</v>
      </c>
      <c r="C772" s="8" t="s">
        <v>98</v>
      </c>
      <c r="D772" s="8" t="s">
        <v>85</v>
      </c>
      <c r="E772" s="9">
        <v>0.79027777777777775</v>
      </c>
      <c r="F772" s="9">
        <v>0.83680555555555547</v>
      </c>
      <c r="G772" s="8" t="s">
        <v>86</v>
      </c>
      <c r="H772" s="8" t="s">
        <v>86</v>
      </c>
      <c r="I772" s="8" t="s">
        <v>86</v>
      </c>
      <c r="J772" s="8" t="s">
        <v>86</v>
      </c>
      <c r="K772" s="8" t="s">
        <v>86</v>
      </c>
      <c r="L772" s="8" t="s">
        <v>86</v>
      </c>
      <c r="M772" s="8" t="s">
        <v>86</v>
      </c>
      <c r="N772" s="8" t="s">
        <v>86</v>
      </c>
      <c r="O772" s="8" t="s">
        <v>86</v>
      </c>
      <c r="P772" s="8" t="s">
        <v>86</v>
      </c>
      <c r="Q772" s="8" t="s">
        <v>86</v>
      </c>
      <c r="R772" s="8" t="s">
        <v>86</v>
      </c>
      <c r="S772" s="8" t="s">
        <v>86</v>
      </c>
      <c r="T772" s="8" t="s">
        <v>86</v>
      </c>
      <c r="U772" s="8" t="s">
        <v>86</v>
      </c>
      <c r="V772" s="8" t="s">
        <v>86</v>
      </c>
      <c r="W772" s="8" t="s">
        <v>86</v>
      </c>
      <c r="X772" s="8" t="s">
        <v>86</v>
      </c>
      <c r="Y772" s="8" t="s">
        <v>86</v>
      </c>
      <c r="Z772" s="8" t="s">
        <v>86</v>
      </c>
      <c r="AA772" s="8" t="s">
        <v>86</v>
      </c>
      <c r="AB772" s="8" t="s">
        <v>86</v>
      </c>
      <c r="AC772" s="8" t="s">
        <v>86</v>
      </c>
      <c r="AD772" s="8" t="s">
        <v>86</v>
      </c>
      <c r="AE772" s="8" t="s">
        <v>86</v>
      </c>
      <c r="AF772" s="8" t="s">
        <v>86</v>
      </c>
      <c r="AG772" s="8" t="s">
        <v>86</v>
      </c>
      <c r="AH772" s="8" t="s">
        <v>86</v>
      </c>
      <c r="AI772" s="8" t="s">
        <v>86</v>
      </c>
      <c r="AJ772" s="8" t="s">
        <v>86</v>
      </c>
      <c r="AK772" s="8"/>
      <c r="AL772" s="8">
        <v>67</v>
      </c>
      <c r="AM772" s="8">
        <v>215</v>
      </c>
      <c r="AN772" s="8">
        <v>49</v>
      </c>
      <c r="AO772" s="10">
        <f t="shared" si="24"/>
        <v>1.5611111111111111</v>
      </c>
      <c r="AP772"/>
      <c r="AR772" s="8" t="str">
        <f t="shared" si="25"/>
        <v>1983ATLSAV1858</v>
      </c>
      <c r="AS772" s="8">
        <f>VLOOKUP(AR772,[1]DATA!AR:AS,2,0)</f>
        <v>4</v>
      </c>
    </row>
    <row r="773" spans="1:45" ht="15" customHeight="1" x14ac:dyDescent="0.2">
      <c r="A773" s="7">
        <v>1992</v>
      </c>
      <c r="B773" s="8" t="s">
        <v>95</v>
      </c>
      <c r="C773" s="8" t="s">
        <v>34</v>
      </c>
      <c r="D773" s="8">
        <v>321</v>
      </c>
      <c r="E773" s="9">
        <v>0.7909722222222223</v>
      </c>
      <c r="F773" s="9">
        <v>0.8965277777777777</v>
      </c>
      <c r="G773" s="8" t="s">
        <v>40</v>
      </c>
      <c r="H773" s="8" t="s">
        <v>40</v>
      </c>
      <c r="I773" s="8" t="s">
        <v>40</v>
      </c>
      <c r="J773" s="8" t="s">
        <v>40</v>
      </c>
      <c r="K773" s="8" t="s">
        <v>40</v>
      </c>
      <c r="L773" s="8" t="s">
        <v>40</v>
      </c>
      <c r="M773" s="8" t="s">
        <v>40</v>
      </c>
      <c r="N773" s="8" t="s">
        <v>40</v>
      </c>
      <c r="O773" s="8" t="s">
        <v>40</v>
      </c>
      <c r="P773" s="8" t="s">
        <v>40</v>
      </c>
      <c r="Q773" s="8" t="s">
        <v>40</v>
      </c>
      <c r="R773" s="8" t="s">
        <v>40</v>
      </c>
      <c r="S773" s="8" t="s">
        <v>40</v>
      </c>
      <c r="T773" s="8" t="s">
        <v>40</v>
      </c>
      <c r="U773" s="8" t="s">
        <v>40</v>
      </c>
      <c r="V773" s="8" t="s">
        <v>40</v>
      </c>
      <c r="W773" s="8" t="s">
        <v>40</v>
      </c>
      <c r="X773" s="8" t="s">
        <v>40</v>
      </c>
      <c r="Y773" s="8" t="s">
        <v>40</v>
      </c>
      <c r="Z773" s="8" t="s">
        <v>40</v>
      </c>
      <c r="AA773" s="8" t="s">
        <v>40</v>
      </c>
      <c r="AB773" s="8" t="s">
        <v>40</v>
      </c>
      <c r="AC773" s="8" t="s">
        <v>40</v>
      </c>
      <c r="AD773" s="8" t="s">
        <v>40</v>
      </c>
      <c r="AE773" s="8" t="s">
        <v>40</v>
      </c>
      <c r="AF773" s="8" t="s">
        <v>40</v>
      </c>
      <c r="AG773" s="8" t="s">
        <v>40</v>
      </c>
      <c r="AH773" s="8" t="s">
        <v>40</v>
      </c>
      <c r="AI773" s="8" t="s">
        <v>40</v>
      </c>
      <c r="AJ773" s="8" t="s">
        <v>40</v>
      </c>
      <c r="AK773" s="8"/>
      <c r="AL773" s="8">
        <v>152</v>
      </c>
      <c r="AM773" s="8">
        <v>762</v>
      </c>
      <c r="AN773" s="8">
        <v>49</v>
      </c>
      <c r="AO773" s="10">
        <f t="shared" si="24"/>
        <v>1.5618055555555557</v>
      </c>
      <c r="AP773"/>
      <c r="AR773" s="8" t="str">
        <f t="shared" si="25"/>
        <v>1992LGAATL1859</v>
      </c>
      <c r="AS773" s="8">
        <f>VLOOKUP(AR773,[1]DATA!AR:AS,2,0)</f>
        <v>8.5</v>
      </c>
    </row>
    <row r="774" spans="1:45" ht="15" customHeight="1" x14ac:dyDescent="0.2">
      <c r="A774" s="7">
        <v>765</v>
      </c>
      <c r="B774" s="8" t="s">
        <v>34</v>
      </c>
      <c r="C774" s="8" t="s">
        <v>97</v>
      </c>
      <c r="D774" s="8" t="s">
        <v>42</v>
      </c>
      <c r="E774" s="9">
        <v>0.79305555555555562</v>
      </c>
      <c r="F774" s="9">
        <v>0.84375</v>
      </c>
      <c r="G774" s="8" t="s">
        <v>43</v>
      </c>
      <c r="H774" s="8" t="s">
        <v>43</v>
      </c>
      <c r="I774" s="8" t="s">
        <v>43</v>
      </c>
      <c r="J774" s="8" t="s">
        <v>43</v>
      </c>
      <c r="K774" s="8" t="s">
        <v>43</v>
      </c>
      <c r="L774" s="8" t="s">
        <v>43</v>
      </c>
      <c r="M774" s="8" t="s">
        <v>43</v>
      </c>
      <c r="N774" s="8" t="s">
        <v>43</v>
      </c>
      <c r="O774" s="8" t="s">
        <v>43</v>
      </c>
      <c r="P774" s="8" t="s">
        <v>43</v>
      </c>
      <c r="Q774" s="8" t="s">
        <v>43</v>
      </c>
      <c r="R774" s="8" t="s">
        <v>43</v>
      </c>
      <c r="S774" s="8" t="s">
        <v>43</v>
      </c>
      <c r="T774" s="8" t="s">
        <v>43</v>
      </c>
      <c r="U774" s="8" t="s">
        <v>43</v>
      </c>
      <c r="V774" s="8" t="s">
        <v>43</v>
      </c>
      <c r="W774" s="8" t="s">
        <v>43</v>
      </c>
      <c r="X774" s="8" t="s">
        <v>43</v>
      </c>
      <c r="Y774" s="8" t="s">
        <v>43</v>
      </c>
      <c r="Z774" s="8" t="s">
        <v>43</v>
      </c>
      <c r="AA774" s="8" t="s">
        <v>43</v>
      </c>
      <c r="AB774" s="8" t="s">
        <v>43</v>
      </c>
      <c r="AC774" s="8" t="s">
        <v>43</v>
      </c>
      <c r="AD774" s="8" t="s">
        <v>43</v>
      </c>
      <c r="AE774" s="8" t="s">
        <v>43</v>
      </c>
      <c r="AF774" s="8" t="s">
        <v>43</v>
      </c>
      <c r="AG774" s="8" t="s">
        <v>43</v>
      </c>
      <c r="AH774" s="8" t="s">
        <v>43</v>
      </c>
      <c r="AI774" s="8" t="s">
        <v>43</v>
      </c>
      <c r="AJ774" s="8" t="s">
        <v>43</v>
      </c>
      <c r="AK774" s="8"/>
      <c r="AL774" s="8">
        <v>73</v>
      </c>
      <c r="AM774" s="8">
        <v>259</v>
      </c>
      <c r="AN774" s="8">
        <v>49</v>
      </c>
      <c r="AO774" s="10">
        <f t="shared" si="24"/>
        <v>1.5638888888888891</v>
      </c>
      <c r="AP774"/>
      <c r="AR774" s="8" t="str">
        <f t="shared" si="25"/>
        <v>0765ATLCHS1902</v>
      </c>
      <c r="AS774" s="8">
        <f>VLOOKUP(AR774,[1]DATA!AR:AS,2,0)</f>
        <v>4</v>
      </c>
    </row>
    <row r="775" spans="1:45" ht="15" customHeight="1" x14ac:dyDescent="0.2">
      <c r="A775" s="7">
        <v>2796</v>
      </c>
      <c r="B775" s="8" t="s">
        <v>94</v>
      </c>
      <c r="C775" s="8" t="s">
        <v>67</v>
      </c>
      <c r="D775" s="8" t="s">
        <v>16</v>
      </c>
      <c r="E775" s="9">
        <v>0.81111111111111101</v>
      </c>
      <c r="F775" s="9">
        <v>0.96666666666666667</v>
      </c>
      <c r="G775" s="8" t="s">
        <v>17</v>
      </c>
      <c r="H775" s="8" t="s">
        <v>17</v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>
        <v>224</v>
      </c>
      <c r="AM775" s="8">
        <v>1182</v>
      </c>
      <c r="AN775" s="8">
        <v>49</v>
      </c>
      <c r="AO775" s="10">
        <f t="shared" si="24"/>
        <v>1.5819444444444444</v>
      </c>
      <c r="AP775"/>
      <c r="AR775" s="8" t="str">
        <f t="shared" si="25"/>
        <v>2796JFKMSY1928</v>
      </c>
      <c r="AS775" s="8">
        <f>VLOOKUP(AR775,[1]DATA!AR:AS,2,0)</f>
        <v>4.5</v>
      </c>
    </row>
    <row r="776" spans="1:45" ht="15" customHeight="1" x14ac:dyDescent="0.2">
      <c r="A776" s="7">
        <v>2788</v>
      </c>
      <c r="B776" s="8" t="s">
        <v>94</v>
      </c>
      <c r="C776" s="8" t="s">
        <v>67</v>
      </c>
      <c r="D776" s="8" t="s">
        <v>60</v>
      </c>
      <c r="E776" s="9">
        <v>0.81388888888888899</v>
      </c>
      <c r="F776" s="9">
        <v>0.96736111111111101</v>
      </c>
      <c r="G776" s="8"/>
      <c r="H776" s="8"/>
      <c r="I776" s="8">
        <v>8</v>
      </c>
      <c r="J776" s="8">
        <v>8</v>
      </c>
      <c r="K776" s="8">
        <v>8</v>
      </c>
      <c r="L776" s="8">
        <v>8</v>
      </c>
      <c r="M776" s="8">
        <v>8</v>
      </c>
      <c r="N776" s="8">
        <v>8</v>
      </c>
      <c r="O776" s="8">
        <v>8</v>
      </c>
      <c r="P776" s="8">
        <v>8</v>
      </c>
      <c r="Q776" s="8">
        <v>8</v>
      </c>
      <c r="R776" s="8">
        <v>8</v>
      </c>
      <c r="S776" s="8">
        <v>8</v>
      </c>
      <c r="T776" s="8">
        <v>8</v>
      </c>
      <c r="U776" s="8">
        <v>8</v>
      </c>
      <c r="V776" s="8">
        <v>8</v>
      </c>
      <c r="W776" s="8">
        <v>8</v>
      </c>
      <c r="X776" s="8">
        <v>8</v>
      </c>
      <c r="Y776" s="8">
        <v>8</v>
      </c>
      <c r="Z776" s="8">
        <v>8</v>
      </c>
      <c r="AA776" s="8">
        <v>8</v>
      </c>
      <c r="AB776" s="8">
        <v>8</v>
      </c>
      <c r="AC776" s="8">
        <v>8</v>
      </c>
      <c r="AD776" s="8">
        <v>8</v>
      </c>
      <c r="AE776" s="8">
        <v>8</v>
      </c>
      <c r="AF776" s="8">
        <v>8</v>
      </c>
      <c r="AG776" s="8">
        <v>8</v>
      </c>
      <c r="AH776" s="8">
        <v>8</v>
      </c>
      <c r="AI776" s="8">
        <v>8</v>
      </c>
      <c r="AJ776" s="8">
        <v>8</v>
      </c>
      <c r="AK776" s="8"/>
      <c r="AL776" s="8">
        <v>221</v>
      </c>
      <c r="AM776" s="8">
        <v>1182</v>
      </c>
      <c r="AN776" s="8">
        <v>49</v>
      </c>
      <c r="AO776" s="10">
        <f t="shared" si="24"/>
        <v>1.5847222222222224</v>
      </c>
      <c r="AP776"/>
      <c r="AR776" s="8" t="str">
        <f t="shared" si="25"/>
        <v>2788JFKMSY1932</v>
      </c>
      <c r="AS776" s="8">
        <f>VLOOKUP(AR776,[1]DATA!AR:AS,2,0)</f>
        <v>4.5</v>
      </c>
    </row>
    <row r="777" spans="1:45" ht="15" customHeight="1" x14ac:dyDescent="0.2">
      <c r="A777" s="7">
        <v>1183</v>
      </c>
      <c r="B777" s="8" t="s">
        <v>100</v>
      </c>
      <c r="C777" s="8" t="s">
        <v>34</v>
      </c>
      <c r="D777" s="8" t="s">
        <v>37</v>
      </c>
      <c r="E777" s="9">
        <v>0.45833333333333331</v>
      </c>
      <c r="F777" s="9">
        <v>0.53749999999999998</v>
      </c>
      <c r="G777" s="8" t="s">
        <v>43</v>
      </c>
      <c r="H777" s="8" t="s">
        <v>43</v>
      </c>
      <c r="I777" s="8" t="s">
        <v>43</v>
      </c>
      <c r="J777" s="8" t="s">
        <v>43</v>
      </c>
      <c r="K777" s="8">
        <v>9</v>
      </c>
      <c r="L777" s="8" t="s">
        <v>43</v>
      </c>
      <c r="M777" s="8" t="s">
        <v>43</v>
      </c>
      <c r="N777" s="8" t="s">
        <v>43</v>
      </c>
      <c r="O777" s="8">
        <v>9</v>
      </c>
      <c r="P777" s="8">
        <v>9</v>
      </c>
      <c r="Q777" s="8" t="s">
        <v>43</v>
      </c>
      <c r="R777" s="8">
        <v>9</v>
      </c>
      <c r="S777" s="8">
        <v>9</v>
      </c>
      <c r="T777" s="8" t="s">
        <v>43</v>
      </c>
      <c r="U777" s="8">
        <v>9</v>
      </c>
      <c r="V777" s="8" t="s">
        <v>43</v>
      </c>
      <c r="W777" s="8">
        <v>9</v>
      </c>
      <c r="X777" s="8" t="s">
        <v>43</v>
      </c>
      <c r="Y777" s="8">
        <v>9</v>
      </c>
      <c r="Z777" s="8">
        <v>9</v>
      </c>
      <c r="AA777" s="8">
        <v>9</v>
      </c>
      <c r="AB777" s="8">
        <v>9</v>
      </c>
      <c r="AC777" s="8">
        <v>9</v>
      </c>
      <c r="AD777" s="8">
        <v>9</v>
      </c>
      <c r="AE777" s="8" t="s">
        <v>43</v>
      </c>
      <c r="AF777" s="8">
        <v>9</v>
      </c>
      <c r="AG777" s="8">
        <v>9</v>
      </c>
      <c r="AH777" s="8">
        <v>9</v>
      </c>
      <c r="AI777" s="8">
        <v>9</v>
      </c>
      <c r="AJ777" s="8">
        <v>9</v>
      </c>
      <c r="AK777" s="8"/>
      <c r="AL777" s="8">
        <v>114</v>
      </c>
      <c r="AM777" s="8">
        <v>516</v>
      </c>
      <c r="AN777" s="8">
        <v>56</v>
      </c>
      <c r="AO777" s="10">
        <f t="shared" si="24"/>
        <v>1.2291666666666667</v>
      </c>
      <c r="AP777"/>
      <c r="AR777" s="8" t="str">
        <f t="shared" si="25"/>
        <v>1183ORFATL1100</v>
      </c>
      <c r="AS777" s="8">
        <f>VLOOKUP(AR777,[1]DATA!AR:AS,2,0)</f>
        <v>5</v>
      </c>
    </row>
    <row r="778" spans="1:45" ht="15" customHeight="1" x14ac:dyDescent="0.2">
      <c r="A778" s="7">
        <v>692</v>
      </c>
      <c r="B778" s="7" t="s">
        <v>101</v>
      </c>
      <c r="C778" s="7" t="s">
        <v>34</v>
      </c>
      <c r="D778" s="8" t="s">
        <v>16</v>
      </c>
      <c r="E778" s="9">
        <v>0.45833333333333331</v>
      </c>
      <c r="F778" s="9">
        <v>0.52013888888888882</v>
      </c>
      <c r="G778" s="8"/>
      <c r="H778" s="8"/>
      <c r="I778" s="8" t="s">
        <v>17</v>
      </c>
      <c r="J778" s="8" t="s">
        <v>17</v>
      </c>
      <c r="K778" s="8" t="s">
        <v>17</v>
      </c>
      <c r="L778" s="8" t="s">
        <v>17</v>
      </c>
      <c r="M778" s="8" t="s">
        <v>17</v>
      </c>
      <c r="N778" s="8" t="s">
        <v>17</v>
      </c>
      <c r="O778" s="8" t="s">
        <v>17</v>
      </c>
      <c r="P778" s="8" t="s">
        <v>17</v>
      </c>
      <c r="Q778" s="8" t="s">
        <v>17</v>
      </c>
      <c r="R778" s="8" t="s">
        <v>17</v>
      </c>
      <c r="S778" s="8" t="s">
        <v>17</v>
      </c>
      <c r="T778" s="8" t="s">
        <v>17</v>
      </c>
      <c r="U778" s="8" t="s">
        <v>17</v>
      </c>
      <c r="V778" s="8" t="s">
        <v>17</v>
      </c>
      <c r="W778" s="8" t="s">
        <v>17</v>
      </c>
      <c r="X778" s="8" t="s">
        <v>17</v>
      </c>
      <c r="Y778" s="8" t="s">
        <v>17</v>
      </c>
      <c r="Z778" s="8" t="s">
        <v>17</v>
      </c>
      <c r="AA778" s="8" t="s">
        <v>17</v>
      </c>
      <c r="AB778" s="8" t="s">
        <v>17</v>
      </c>
      <c r="AC778" s="8" t="s">
        <v>17</v>
      </c>
      <c r="AD778" s="8" t="s">
        <v>17</v>
      </c>
      <c r="AE778" s="8" t="s">
        <v>17</v>
      </c>
      <c r="AF778" s="8" t="s">
        <v>17</v>
      </c>
      <c r="AG778" s="8" t="s">
        <v>17</v>
      </c>
      <c r="AH778" s="8" t="s">
        <v>17</v>
      </c>
      <c r="AI778" s="8" t="s">
        <v>17</v>
      </c>
      <c r="AJ778" s="8" t="s">
        <v>17</v>
      </c>
      <c r="AK778" s="8"/>
      <c r="AL778" s="8">
        <v>89</v>
      </c>
      <c r="AM778" s="8">
        <v>357</v>
      </c>
      <c r="AN778" s="8">
        <v>56</v>
      </c>
      <c r="AO778" s="10">
        <f t="shared" si="24"/>
        <v>1.2291666666666667</v>
      </c>
      <c r="AP778"/>
      <c r="AR778" s="8" t="str">
        <f t="shared" si="25"/>
        <v>0692ROAATL1100</v>
      </c>
      <c r="AS778" s="8">
        <f>VLOOKUP(AR778,[1]DATA!AR:AS,2,0)</f>
        <v>4</v>
      </c>
    </row>
    <row r="779" spans="1:45" ht="15" customHeight="1" x14ac:dyDescent="0.2">
      <c r="A779" s="7">
        <v>1378</v>
      </c>
      <c r="B779" s="7" t="s">
        <v>101</v>
      </c>
      <c r="C779" s="7" t="s">
        <v>34</v>
      </c>
      <c r="D779" s="8" t="s">
        <v>16</v>
      </c>
      <c r="E779" s="9">
        <v>0.45833333333333331</v>
      </c>
      <c r="F779" s="9">
        <v>0.52222222222222225</v>
      </c>
      <c r="G779" s="8" t="s">
        <v>17</v>
      </c>
      <c r="H779" s="8" t="s">
        <v>17</v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>
        <v>92</v>
      </c>
      <c r="AM779" s="8">
        <v>357</v>
      </c>
      <c r="AN779" s="8">
        <v>56</v>
      </c>
      <c r="AO779" s="10">
        <f t="shared" si="24"/>
        <v>1.2291666666666667</v>
      </c>
      <c r="AP779"/>
      <c r="AR779" s="8" t="str">
        <f t="shared" si="25"/>
        <v>1378ROAATL1100</v>
      </c>
      <c r="AS779" s="8">
        <f>VLOOKUP(AR779,[1]DATA!AR:AS,2,0)</f>
        <v>4</v>
      </c>
    </row>
    <row r="780" spans="1:45" ht="15" customHeight="1" x14ac:dyDescent="0.2">
      <c r="A780" s="7">
        <v>1470</v>
      </c>
      <c r="B780" s="7" t="s">
        <v>102</v>
      </c>
      <c r="C780" s="7" t="s">
        <v>34</v>
      </c>
      <c r="D780" s="8" t="s">
        <v>37</v>
      </c>
      <c r="E780" s="9">
        <v>0.46527777777777773</v>
      </c>
      <c r="F780" s="9">
        <v>0.5756944444444444</v>
      </c>
      <c r="G780" s="8"/>
      <c r="H780" s="8">
        <v>9</v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>
        <v>159</v>
      </c>
      <c r="AM780" s="8">
        <v>859</v>
      </c>
      <c r="AN780" s="8">
        <v>56</v>
      </c>
      <c r="AO780" s="10">
        <f t="shared" si="24"/>
        <v>1.2361111111111112</v>
      </c>
      <c r="AP780"/>
      <c r="AR780" s="8" t="str">
        <f t="shared" si="25"/>
        <v>1470BDLATL1110</v>
      </c>
      <c r="AS780" s="8">
        <f>VLOOKUP(AR780,[1]DATA!AR:AS,2,0)</f>
        <v>6</v>
      </c>
    </row>
    <row r="781" spans="1:45" ht="15" customHeight="1" x14ac:dyDescent="0.2">
      <c r="A781" s="7">
        <v>1501</v>
      </c>
      <c r="B781" s="8" t="s">
        <v>103</v>
      </c>
      <c r="C781" s="8" t="s">
        <v>34</v>
      </c>
      <c r="D781" s="8">
        <v>321</v>
      </c>
      <c r="E781" s="9">
        <v>0.46875</v>
      </c>
      <c r="F781" s="9">
        <v>0.58958333333333335</v>
      </c>
      <c r="G781" s="8"/>
      <c r="H781" s="8"/>
      <c r="I781" s="8" t="s">
        <v>40</v>
      </c>
      <c r="J781" s="8" t="s">
        <v>40</v>
      </c>
      <c r="K781" s="8" t="s">
        <v>40</v>
      </c>
      <c r="L781" s="8" t="s">
        <v>40</v>
      </c>
      <c r="M781" s="8"/>
      <c r="N781" s="8" t="s">
        <v>40</v>
      </c>
      <c r="O781" s="8" t="s">
        <v>40</v>
      </c>
      <c r="P781" s="8" t="s">
        <v>40</v>
      </c>
      <c r="Q781" s="8" t="s">
        <v>40</v>
      </c>
      <c r="R781" s="8" t="s">
        <v>40</v>
      </c>
      <c r="S781" s="8" t="s">
        <v>40</v>
      </c>
      <c r="T781" s="8"/>
      <c r="U781" s="8" t="s">
        <v>40</v>
      </c>
      <c r="V781" s="8" t="s">
        <v>40</v>
      </c>
      <c r="W781" s="8" t="s">
        <v>40</v>
      </c>
      <c r="X781" s="8" t="s">
        <v>40</v>
      </c>
      <c r="Y781" s="8" t="s">
        <v>40</v>
      </c>
      <c r="Z781" s="8" t="s">
        <v>40</v>
      </c>
      <c r="AA781" s="8"/>
      <c r="AB781" s="8" t="s">
        <v>40</v>
      </c>
      <c r="AC781" s="8" t="s">
        <v>40</v>
      </c>
      <c r="AD781" s="8" t="s">
        <v>40</v>
      </c>
      <c r="AE781" s="8" t="s">
        <v>40</v>
      </c>
      <c r="AF781" s="8" t="s">
        <v>40</v>
      </c>
      <c r="AG781" s="8" t="s">
        <v>40</v>
      </c>
      <c r="AH781" s="8"/>
      <c r="AI781" s="8" t="s">
        <v>40</v>
      </c>
      <c r="AJ781" s="8" t="s">
        <v>40</v>
      </c>
      <c r="AK781" s="8"/>
      <c r="AL781" s="8">
        <v>174</v>
      </c>
      <c r="AM781" s="8">
        <v>946</v>
      </c>
      <c r="AN781" s="8">
        <v>56</v>
      </c>
      <c r="AO781" s="10">
        <f t="shared" si="24"/>
        <v>1.2395833333333333</v>
      </c>
      <c r="AP781"/>
      <c r="AR781" s="8" t="str">
        <f t="shared" si="25"/>
        <v>1501BOSATL1115</v>
      </c>
      <c r="AS781" s="8">
        <f>VLOOKUP(AR781,[1]DATA!AR:AS,2,0)</f>
        <v>8</v>
      </c>
    </row>
    <row r="782" spans="1:45" ht="15" customHeight="1" x14ac:dyDescent="0.2">
      <c r="A782" s="7">
        <v>2249</v>
      </c>
      <c r="B782" s="8" t="s">
        <v>103</v>
      </c>
      <c r="C782" s="8" t="s">
        <v>34</v>
      </c>
      <c r="D782" s="8">
        <v>321</v>
      </c>
      <c r="E782" s="9">
        <v>0.46875</v>
      </c>
      <c r="F782" s="9">
        <v>0.59375</v>
      </c>
      <c r="G782" s="8"/>
      <c r="H782" s="8" t="s">
        <v>40</v>
      </c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>
        <v>180</v>
      </c>
      <c r="AM782" s="8">
        <v>946</v>
      </c>
      <c r="AN782" s="8">
        <v>56</v>
      </c>
      <c r="AO782" s="10">
        <f t="shared" si="24"/>
        <v>1.2395833333333333</v>
      </c>
      <c r="AP782"/>
      <c r="AR782" s="8" t="str">
        <f t="shared" si="25"/>
        <v>2249BOSATL1115</v>
      </c>
      <c r="AS782" s="8">
        <f>VLOOKUP(AR782,[1]DATA!AR:AS,2,0)</f>
        <v>8</v>
      </c>
    </row>
    <row r="783" spans="1:45" ht="15" customHeight="1" x14ac:dyDescent="0.2">
      <c r="A783" s="7">
        <v>1113</v>
      </c>
      <c r="B783" s="8" t="s">
        <v>34</v>
      </c>
      <c r="C783" s="8" t="s">
        <v>100</v>
      </c>
      <c r="D783" s="8" t="s">
        <v>42</v>
      </c>
      <c r="E783" s="9">
        <v>0.47569444444444442</v>
      </c>
      <c r="F783" s="9">
        <v>0.5395833333333333</v>
      </c>
      <c r="G783" s="8"/>
      <c r="H783" s="8" t="s">
        <v>43</v>
      </c>
      <c r="I783" s="8" t="s">
        <v>43</v>
      </c>
      <c r="J783" s="8" t="s">
        <v>43</v>
      </c>
      <c r="K783" s="8" t="s">
        <v>43</v>
      </c>
      <c r="L783" s="8" t="s">
        <v>43</v>
      </c>
      <c r="M783" s="8"/>
      <c r="N783" s="8"/>
      <c r="O783" s="8" t="s">
        <v>43</v>
      </c>
      <c r="P783" s="8" t="s">
        <v>43</v>
      </c>
      <c r="Q783" s="8" t="s">
        <v>43</v>
      </c>
      <c r="R783" s="8" t="s">
        <v>43</v>
      </c>
      <c r="S783" s="8" t="s">
        <v>43</v>
      </c>
      <c r="T783" s="8"/>
      <c r="U783" s="8"/>
      <c r="V783" s="8" t="s">
        <v>43</v>
      </c>
      <c r="W783" s="8" t="s">
        <v>43</v>
      </c>
      <c r="X783" s="8" t="s">
        <v>43</v>
      </c>
      <c r="Y783" s="8" t="s">
        <v>43</v>
      </c>
      <c r="Z783" s="8" t="s">
        <v>43</v>
      </c>
      <c r="AA783" s="8"/>
      <c r="AB783" s="8"/>
      <c r="AC783" s="8" t="s">
        <v>43</v>
      </c>
      <c r="AD783" s="8" t="s">
        <v>43</v>
      </c>
      <c r="AE783" s="8" t="s">
        <v>43</v>
      </c>
      <c r="AF783" s="8" t="s">
        <v>43</v>
      </c>
      <c r="AG783" s="8" t="s">
        <v>43</v>
      </c>
      <c r="AH783" s="8"/>
      <c r="AI783" s="8"/>
      <c r="AJ783" s="8" t="s">
        <v>43</v>
      </c>
      <c r="AK783" s="8"/>
      <c r="AL783" s="8">
        <v>92</v>
      </c>
      <c r="AM783" s="8">
        <v>516</v>
      </c>
      <c r="AN783" s="8">
        <v>56</v>
      </c>
      <c r="AO783" s="10">
        <f t="shared" si="24"/>
        <v>1.2465277777777777</v>
      </c>
      <c r="AP783"/>
      <c r="AR783" s="8" t="str">
        <f t="shared" si="25"/>
        <v>1113ATLORF1125</v>
      </c>
      <c r="AS783" s="8">
        <f>VLOOKUP(AR783,[1]DATA!AR:AS,2,0)</f>
        <v>5</v>
      </c>
    </row>
    <row r="784" spans="1:45" ht="15" customHeight="1" x14ac:dyDescent="0.2">
      <c r="A784" s="7">
        <v>2350</v>
      </c>
      <c r="B784" s="8" t="s">
        <v>34</v>
      </c>
      <c r="C784" s="8" t="s">
        <v>94</v>
      </c>
      <c r="D784" s="8" t="s">
        <v>16</v>
      </c>
      <c r="E784" s="9">
        <v>0.50694444444444442</v>
      </c>
      <c r="F784" s="9">
        <v>0.60347222222222219</v>
      </c>
      <c r="G784" s="8" t="s">
        <v>104</v>
      </c>
      <c r="H784" s="8" t="s">
        <v>104</v>
      </c>
      <c r="I784" s="8" t="s">
        <v>17</v>
      </c>
      <c r="J784" s="8" t="s">
        <v>17</v>
      </c>
      <c r="K784" s="8" t="s">
        <v>17</v>
      </c>
      <c r="L784" s="8" t="s">
        <v>17</v>
      </c>
      <c r="M784" s="8" t="s">
        <v>17</v>
      </c>
      <c r="N784" s="8" t="s">
        <v>17</v>
      </c>
      <c r="O784" s="8" t="s">
        <v>17</v>
      </c>
      <c r="P784" s="8" t="s">
        <v>17</v>
      </c>
      <c r="Q784" s="8" t="s">
        <v>17</v>
      </c>
      <c r="R784" s="8" t="s">
        <v>17</v>
      </c>
      <c r="S784" s="8" t="s">
        <v>17</v>
      </c>
      <c r="T784" s="8" t="s">
        <v>17</v>
      </c>
      <c r="U784" s="8" t="s">
        <v>17</v>
      </c>
      <c r="V784" s="8" t="s">
        <v>17</v>
      </c>
      <c r="W784" s="8" t="s">
        <v>17</v>
      </c>
      <c r="X784" s="8" t="s">
        <v>17</v>
      </c>
      <c r="Y784" s="8" t="s">
        <v>17</v>
      </c>
      <c r="Z784" s="8" t="s">
        <v>17</v>
      </c>
      <c r="AA784" s="8" t="s">
        <v>17</v>
      </c>
      <c r="AB784" s="8" t="s">
        <v>17</v>
      </c>
      <c r="AC784" s="8" t="s">
        <v>17</v>
      </c>
      <c r="AD784" s="8" t="s">
        <v>17</v>
      </c>
      <c r="AE784" s="8" t="s">
        <v>17</v>
      </c>
      <c r="AF784" s="8" t="s">
        <v>17</v>
      </c>
      <c r="AG784" s="8" t="s">
        <v>17</v>
      </c>
      <c r="AH784" s="8" t="s">
        <v>17</v>
      </c>
      <c r="AI784" s="8" t="s">
        <v>17</v>
      </c>
      <c r="AJ784" s="8" t="s">
        <v>17</v>
      </c>
      <c r="AK784" s="8"/>
      <c r="AL784" s="8">
        <v>139</v>
      </c>
      <c r="AM784" s="8">
        <v>760</v>
      </c>
      <c r="AN784" s="8">
        <v>56</v>
      </c>
      <c r="AO784" s="10">
        <f t="shared" si="24"/>
        <v>1.2777777777777777</v>
      </c>
      <c r="AP784"/>
      <c r="AR784" s="8" t="str">
        <f t="shared" si="25"/>
        <v>2350ATLJFK1210</v>
      </c>
      <c r="AS784" s="8">
        <f>VLOOKUP(AR784,[1]DATA!AR:AS,2,0)</f>
        <v>7.5</v>
      </c>
    </row>
    <row r="785" spans="1:45" ht="15" customHeight="1" x14ac:dyDescent="0.2">
      <c r="A785" s="7">
        <v>1252</v>
      </c>
      <c r="B785" s="8" t="s">
        <v>100</v>
      </c>
      <c r="C785" s="8" t="s">
        <v>34</v>
      </c>
      <c r="D785" s="8" t="s">
        <v>37</v>
      </c>
      <c r="E785" s="9">
        <v>0.51041666666666663</v>
      </c>
      <c r="F785" s="9">
        <v>0.59097222222222223</v>
      </c>
      <c r="G785" s="8">
        <v>9</v>
      </c>
      <c r="H785" s="8" t="s">
        <v>43</v>
      </c>
      <c r="I785" s="8">
        <v>9</v>
      </c>
      <c r="J785" s="8">
        <v>9</v>
      </c>
      <c r="K785" s="8">
        <v>9</v>
      </c>
      <c r="L785" s="8">
        <v>9</v>
      </c>
      <c r="M785" s="8">
        <v>9</v>
      </c>
      <c r="N785" s="8">
        <v>9</v>
      </c>
      <c r="O785" s="8">
        <v>9</v>
      </c>
      <c r="P785" s="8">
        <v>9</v>
      </c>
      <c r="Q785" s="8">
        <v>9</v>
      </c>
      <c r="R785" s="8">
        <v>9</v>
      </c>
      <c r="S785" s="8">
        <v>9</v>
      </c>
      <c r="T785" s="8">
        <v>9</v>
      </c>
      <c r="U785" s="8">
        <v>9</v>
      </c>
      <c r="V785" s="8">
        <v>9</v>
      </c>
      <c r="W785" s="8">
        <v>9</v>
      </c>
      <c r="X785" s="8">
        <v>9</v>
      </c>
      <c r="Y785" s="8">
        <v>9</v>
      </c>
      <c r="Z785" s="8">
        <v>9</v>
      </c>
      <c r="AA785" s="8">
        <v>9</v>
      </c>
      <c r="AB785" s="8">
        <v>9</v>
      </c>
      <c r="AC785" s="8">
        <v>9</v>
      </c>
      <c r="AD785" s="8">
        <v>9</v>
      </c>
      <c r="AE785" s="8">
        <v>9</v>
      </c>
      <c r="AF785" s="8">
        <v>9</v>
      </c>
      <c r="AG785" s="8">
        <v>9</v>
      </c>
      <c r="AH785" s="8">
        <v>9</v>
      </c>
      <c r="AI785" s="8">
        <v>9</v>
      </c>
      <c r="AJ785" s="8">
        <v>9</v>
      </c>
      <c r="AK785" s="8"/>
      <c r="AL785" s="8">
        <v>116</v>
      </c>
      <c r="AM785" s="8">
        <v>516</v>
      </c>
      <c r="AN785" s="8">
        <v>56</v>
      </c>
      <c r="AO785" s="10">
        <f t="shared" si="24"/>
        <v>1.28125</v>
      </c>
      <c r="AP785"/>
      <c r="AR785" s="8" t="str">
        <f t="shared" si="25"/>
        <v>1252ORFATL1215</v>
      </c>
      <c r="AS785" s="8">
        <f>VLOOKUP(AR785,[1]DATA!AR:AS,2,0)</f>
        <v>5</v>
      </c>
    </row>
    <row r="786" spans="1:45" ht="15" customHeight="1" x14ac:dyDescent="0.2">
      <c r="A786" s="7">
        <v>2648</v>
      </c>
      <c r="B786" s="8" t="s">
        <v>103</v>
      </c>
      <c r="C786" s="8" t="s">
        <v>34</v>
      </c>
      <c r="D786" s="8" t="s">
        <v>105</v>
      </c>
      <c r="E786" s="9">
        <v>0.52083333333333337</v>
      </c>
      <c r="F786" s="9">
        <v>0.63958333333333328</v>
      </c>
      <c r="G786" s="8" t="s">
        <v>40</v>
      </c>
      <c r="H786" s="8" t="s">
        <v>40</v>
      </c>
      <c r="I786" s="8" t="s">
        <v>40</v>
      </c>
      <c r="J786" s="8" t="s">
        <v>40</v>
      </c>
      <c r="K786" s="8" t="s">
        <v>104</v>
      </c>
      <c r="L786" s="8" t="s">
        <v>104</v>
      </c>
      <c r="M786" s="8"/>
      <c r="N786" s="8" t="s">
        <v>104</v>
      </c>
      <c r="O786" s="8" t="s">
        <v>104</v>
      </c>
      <c r="P786" s="8" t="s">
        <v>104</v>
      </c>
      <c r="Q786" s="8" t="s">
        <v>40</v>
      </c>
      <c r="R786" s="8" t="s">
        <v>104</v>
      </c>
      <c r="S786" s="8" t="s">
        <v>104</v>
      </c>
      <c r="T786" s="8" t="s">
        <v>40</v>
      </c>
      <c r="U786" s="8" t="s">
        <v>104</v>
      </c>
      <c r="V786" s="8" t="s">
        <v>104</v>
      </c>
      <c r="W786" s="8" t="s">
        <v>104</v>
      </c>
      <c r="X786" s="8" t="s">
        <v>40</v>
      </c>
      <c r="Y786" s="8" t="s">
        <v>104</v>
      </c>
      <c r="Z786" s="8" t="s">
        <v>104</v>
      </c>
      <c r="AA786" s="8"/>
      <c r="AB786" s="8" t="s">
        <v>104</v>
      </c>
      <c r="AC786" s="8" t="s">
        <v>104</v>
      </c>
      <c r="AD786" s="8" t="s">
        <v>104</v>
      </c>
      <c r="AE786" s="8" t="s">
        <v>40</v>
      </c>
      <c r="AF786" s="8" t="s">
        <v>104</v>
      </c>
      <c r="AG786" s="8" t="s">
        <v>104</v>
      </c>
      <c r="AH786" s="8"/>
      <c r="AI786" s="8" t="s">
        <v>104</v>
      </c>
      <c r="AJ786" s="8" t="s">
        <v>104</v>
      </c>
      <c r="AK786" s="8"/>
      <c r="AL786" s="8">
        <v>171</v>
      </c>
      <c r="AM786" s="8">
        <v>946</v>
      </c>
      <c r="AN786" s="8">
        <v>56</v>
      </c>
      <c r="AO786" s="10">
        <f t="shared" si="24"/>
        <v>1.2916666666666667</v>
      </c>
      <c r="AP786"/>
      <c r="AR786" s="8" t="str">
        <f t="shared" si="25"/>
        <v>2648BOSATL1230</v>
      </c>
      <c r="AS786" s="8">
        <f>VLOOKUP(AR786,[1]DATA!AR:AS,2,0)</f>
        <v>8</v>
      </c>
    </row>
    <row r="787" spans="1:45" ht="15" customHeight="1" x14ac:dyDescent="0.2">
      <c r="A787" s="7">
        <v>411</v>
      </c>
      <c r="B787" s="8" t="s">
        <v>94</v>
      </c>
      <c r="C787" s="8" t="s">
        <v>34</v>
      </c>
      <c r="D787" s="8" t="s">
        <v>106</v>
      </c>
      <c r="E787" s="9">
        <v>0.52986111111111112</v>
      </c>
      <c r="F787" s="9">
        <v>0.64583333333333337</v>
      </c>
      <c r="G787" s="8">
        <v>5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>
        <v>167</v>
      </c>
      <c r="AM787" s="8">
        <v>760</v>
      </c>
      <c r="AN787" s="8">
        <v>56</v>
      </c>
      <c r="AO787" s="10">
        <f t="shared" si="24"/>
        <v>1.3006944444444444</v>
      </c>
      <c r="AP787"/>
      <c r="AR787" s="8" t="str">
        <f t="shared" si="25"/>
        <v>0411JFKATL1243</v>
      </c>
      <c r="AS787" s="8">
        <f>VLOOKUP(AR787,[1]DATA!AR:AS,2,0)</f>
        <v>7.5</v>
      </c>
    </row>
    <row r="788" spans="1:45" ht="15" customHeight="1" x14ac:dyDescent="0.2">
      <c r="A788" s="7">
        <v>422</v>
      </c>
      <c r="B788" s="8" t="s">
        <v>94</v>
      </c>
      <c r="C788" s="8" t="s">
        <v>34</v>
      </c>
      <c r="D788" s="8" t="s">
        <v>105</v>
      </c>
      <c r="E788" s="9">
        <v>0.53125</v>
      </c>
      <c r="F788" s="9">
        <v>0.64583333333333337</v>
      </c>
      <c r="G788" s="8"/>
      <c r="H788" s="8"/>
      <c r="I788" s="8"/>
      <c r="J788" s="8"/>
      <c r="K788" s="8" t="s">
        <v>104</v>
      </c>
      <c r="L788" s="8"/>
      <c r="M788" s="8" t="s">
        <v>104</v>
      </c>
      <c r="N788" s="8" t="s">
        <v>104</v>
      </c>
      <c r="O788" s="8"/>
      <c r="P788" s="8" t="s">
        <v>104</v>
      </c>
      <c r="Q788" s="8"/>
      <c r="R788" s="8" t="s">
        <v>104</v>
      </c>
      <c r="S788" s="8"/>
      <c r="T788" s="8" t="s">
        <v>104</v>
      </c>
      <c r="U788" s="8" t="s">
        <v>104</v>
      </c>
      <c r="V788" s="8"/>
      <c r="W788" s="8" t="s">
        <v>104</v>
      </c>
      <c r="X788" s="8"/>
      <c r="Y788" s="8" t="s">
        <v>104</v>
      </c>
      <c r="Z788" s="8"/>
      <c r="AA788" s="8" t="s">
        <v>104</v>
      </c>
      <c r="AB788" s="8" t="s">
        <v>104</v>
      </c>
      <c r="AC788" s="8"/>
      <c r="AD788" s="8" t="s">
        <v>104</v>
      </c>
      <c r="AE788" s="8"/>
      <c r="AF788" s="8" t="s">
        <v>104</v>
      </c>
      <c r="AG788" s="8"/>
      <c r="AH788" s="8" t="s">
        <v>104</v>
      </c>
      <c r="AI788" s="8" t="s">
        <v>104</v>
      </c>
      <c r="AJ788" s="8"/>
      <c r="AK788" s="8"/>
      <c r="AL788" s="8">
        <v>165</v>
      </c>
      <c r="AM788" s="8">
        <v>760</v>
      </c>
      <c r="AN788" s="8">
        <v>56</v>
      </c>
      <c r="AO788" s="10">
        <f t="shared" si="24"/>
        <v>1.3020833333333335</v>
      </c>
      <c r="AP788"/>
      <c r="AR788" s="8" t="str">
        <f t="shared" si="25"/>
        <v>0422JFKATL1245</v>
      </c>
      <c r="AS788" s="8">
        <f>VLOOKUP(AR788,[1]DATA!AR:AS,2,0)</f>
        <v>7.5</v>
      </c>
    </row>
    <row r="789" spans="1:45" ht="15" customHeight="1" x14ac:dyDescent="0.2">
      <c r="A789" s="7">
        <v>478</v>
      </c>
      <c r="B789" s="8" t="s">
        <v>94</v>
      </c>
      <c r="C789" s="8" t="s">
        <v>34</v>
      </c>
      <c r="D789" s="8" t="s">
        <v>105</v>
      </c>
      <c r="E789" s="9">
        <v>0.53125</v>
      </c>
      <c r="F789" s="9">
        <v>0.64583333333333337</v>
      </c>
      <c r="G789" s="8" t="s">
        <v>104</v>
      </c>
      <c r="H789" s="8"/>
      <c r="I789" s="8" t="s">
        <v>104</v>
      </c>
      <c r="J789" s="8"/>
      <c r="K789" s="8">
        <v>5</v>
      </c>
      <c r="L789" s="8"/>
      <c r="M789" s="8"/>
      <c r="N789" s="8" t="s">
        <v>104</v>
      </c>
      <c r="O789" s="8"/>
      <c r="P789" s="8" t="s">
        <v>104</v>
      </c>
      <c r="Q789" s="8"/>
      <c r="R789" s="8" t="s">
        <v>104</v>
      </c>
      <c r="S789" s="8"/>
      <c r="T789" s="8"/>
      <c r="U789" s="8" t="s">
        <v>104</v>
      </c>
      <c r="V789" s="8"/>
      <c r="W789" s="8" t="s">
        <v>104</v>
      </c>
      <c r="X789" s="8"/>
      <c r="Y789" s="8" t="s">
        <v>104</v>
      </c>
      <c r="Z789" s="8"/>
      <c r="AA789" s="8"/>
      <c r="AB789" s="8" t="s">
        <v>104</v>
      </c>
      <c r="AC789" s="8"/>
      <c r="AD789" s="8" t="s">
        <v>104</v>
      </c>
      <c r="AE789" s="8"/>
      <c r="AF789" s="8" t="s">
        <v>104</v>
      </c>
      <c r="AG789" s="8"/>
      <c r="AH789" s="8"/>
      <c r="AI789" s="8" t="s">
        <v>104</v>
      </c>
      <c r="AJ789" s="8"/>
      <c r="AK789" s="8"/>
      <c r="AL789" s="8">
        <v>165</v>
      </c>
      <c r="AM789" s="8">
        <v>760</v>
      </c>
      <c r="AN789" s="8">
        <v>56</v>
      </c>
      <c r="AO789" s="10">
        <f t="shared" si="24"/>
        <v>1.3020833333333335</v>
      </c>
      <c r="AP789"/>
      <c r="AR789" s="8" t="str">
        <f t="shared" si="25"/>
        <v>0478JFKATL1245</v>
      </c>
      <c r="AS789" s="8">
        <f>VLOOKUP(AR789,[1]DATA!AR:AS,2,0)</f>
        <v>7.5</v>
      </c>
    </row>
    <row r="790" spans="1:45" ht="15" customHeight="1" x14ac:dyDescent="0.2">
      <c r="A790" s="7">
        <v>2109</v>
      </c>
      <c r="B790" s="8" t="s">
        <v>94</v>
      </c>
      <c r="C790" s="8" t="s">
        <v>34</v>
      </c>
      <c r="D790" s="8" t="s">
        <v>29</v>
      </c>
      <c r="E790" s="9">
        <v>0.53125</v>
      </c>
      <c r="F790" s="9">
        <v>0.64583333333333337</v>
      </c>
      <c r="G790" s="8"/>
      <c r="H790" s="8"/>
      <c r="I790" s="8">
        <v>7</v>
      </c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>
        <v>165</v>
      </c>
      <c r="AM790" s="8">
        <v>760</v>
      </c>
      <c r="AN790" s="8">
        <v>56</v>
      </c>
      <c r="AO790" s="10">
        <f t="shared" si="24"/>
        <v>1.3020833333333335</v>
      </c>
      <c r="AP790"/>
      <c r="AR790" s="8" t="str">
        <f t="shared" si="25"/>
        <v>2109JFKATL1245</v>
      </c>
      <c r="AS790" s="8">
        <f>VLOOKUP(AR790,[1]DATA!AR:AS,2,0)</f>
        <v>7.5</v>
      </c>
    </row>
    <row r="791" spans="1:45" x14ac:dyDescent="0.2">
      <c r="A791" s="7">
        <v>104</v>
      </c>
      <c r="B791" s="8" t="s">
        <v>34</v>
      </c>
      <c r="C791" s="8" t="s">
        <v>103</v>
      </c>
      <c r="D791" s="8">
        <v>321</v>
      </c>
      <c r="E791" s="9">
        <v>0.53402777777777777</v>
      </c>
      <c r="F791" s="9">
        <v>0.64236111111111105</v>
      </c>
      <c r="G791" s="8" t="s">
        <v>40</v>
      </c>
      <c r="H791" s="8" t="s">
        <v>40</v>
      </c>
      <c r="I791" s="8" t="s">
        <v>40</v>
      </c>
      <c r="J791" s="8" t="s">
        <v>40</v>
      </c>
      <c r="K791" s="8" t="s">
        <v>40</v>
      </c>
      <c r="L791" s="8" t="s">
        <v>40</v>
      </c>
      <c r="M791" s="8" t="s">
        <v>40</v>
      </c>
      <c r="N791" s="8" t="s">
        <v>40</v>
      </c>
      <c r="O791" s="8" t="s">
        <v>40</v>
      </c>
      <c r="P791" s="8" t="s">
        <v>40</v>
      </c>
      <c r="Q791" s="8" t="s">
        <v>40</v>
      </c>
      <c r="R791" s="8" t="s">
        <v>40</v>
      </c>
      <c r="S791" s="8" t="s">
        <v>40</v>
      </c>
      <c r="T791" s="8" t="s">
        <v>40</v>
      </c>
      <c r="U791" s="8" t="s">
        <v>40</v>
      </c>
      <c r="V791" s="8" t="s">
        <v>40</v>
      </c>
      <c r="W791" s="8" t="s">
        <v>40</v>
      </c>
      <c r="X791" s="8" t="s">
        <v>40</v>
      </c>
      <c r="Y791" s="8" t="s">
        <v>40</v>
      </c>
      <c r="Z791" s="8" t="s">
        <v>40</v>
      </c>
      <c r="AA791" s="8" t="s">
        <v>40</v>
      </c>
      <c r="AB791" s="8" t="s">
        <v>40</v>
      </c>
      <c r="AC791" s="8" t="s">
        <v>40</v>
      </c>
      <c r="AD791" s="8" t="s">
        <v>40</v>
      </c>
      <c r="AE791" s="8" t="s">
        <v>40</v>
      </c>
      <c r="AF791" s="8" t="s">
        <v>40</v>
      </c>
      <c r="AG791" s="8" t="s">
        <v>40</v>
      </c>
      <c r="AH791" s="8" t="s">
        <v>40</v>
      </c>
      <c r="AI791" s="8" t="s">
        <v>40</v>
      </c>
      <c r="AJ791" s="8" t="s">
        <v>40</v>
      </c>
      <c r="AK791" s="8"/>
      <c r="AL791" s="8">
        <v>156</v>
      </c>
      <c r="AM791" s="8">
        <v>946</v>
      </c>
      <c r="AN791" s="8">
        <v>56</v>
      </c>
      <c r="AO791" s="10">
        <f t="shared" si="24"/>
        <v>1.3048611111111112</v>
      </c>
      <c r="AP791"/>
      <c r="AR791" s="8" t="str">
        <f t="shared" si="25"/>
        <v>0104ATLBOS1249</v>
      </c>
      <c r="AS791" s="8">
        <f>VLOOKUP(AR791,[1]DATA!AR:AS,2,0)</f>
        <v>8</v>
      </c>
    </row>
    <row r="792" spans="1:45" x14ac:dyDescent="0.2">
      <c r="A792" s="7">
        <v>2960</v>
      </c>
      <c r="B792" s="8" t="s">
        <v>34</v>
      </c>
      <c r="C792" s="8" t="s">
        <v>103</v>
      </c>
      <c r="D792" s="8">
        <v>321</v>
      </c>
      <c r="E792" s="9">
        <v>0.53611111111111109</v>
      </c>
      <c r="F792" s="9">
        <v>0.64236111111111105</v>
      </c>
      <c r="G792" s="8"/>
      <c r="H792" s="8"/>
      <c r="I792" s="8" t="s">
        <v>40</v>
      </c>
      <c r="J792" s="8" t="s">
        <v>40</v>
      </c>
      <c r="K792" s="8" t="s">
        <v>40</v>
      </c>
      <c r="L792" s="8" t="s">
        <v>40</v>
      </c>
      <c r="M792" s="8"/>
      <c r="N792" s="8" t="s">
        <v>40</v>
      </c>
      <c r="O792" s="8"/>
      <c r="P792" s="8" t="s">
        <v>40</v>
      </c>
      <c r="Q792" s="8" t="s">
        <v>40</v>
      </c>
      <c r="R792" s="8" t="s">
        <v>40</v>
      </c>
      <c r="S792" s="8" t="s">
        <v>40</v>
      </c>
      <c r="T792" s="8" t="s">
        <v>40</v>
      </c>
      <c r="U792" s="8" t="s">
        <v>40</v>
      </c>
      <c r="V792" s="8"/>
      <c r="W792" s="8" t="s">
        <v>40</v>
      </c>
      <c r="X792" s="8" t="s">
        <v>40</v>
      </c>
      <c r="Y792" s="8" t="s">
        <v>40</v>
      </c>
      <c r="Z792" s="8" t="s">
        <v>40</v>
      </c>
      <c r="AA792" s="8"/>
      <c r="AB792" s="8" t="s">
        <v>40</v>
      </c>
      <c r="AC792" s="8"/>
      <c r="AD792" s="8" t="s">
        <v>40</v>
      </c>
      <c r="AE792" s="8" t="s">
        <v>40</v>
      </c>
      <c r="AF792" s="8" t="s">
        <v>40</v>
      </c>
      <c r="AG792" s="8" t="s">
        <v>40</v>
      </c>
      <c r="AH792" s="8"/>
      <c r="AI792" s="8" t="s">
        <v>40</v>
      </c>
      <c r="AJ792" s="8"/>
      <c r="AK792" s="8"/>
      <c r="AL792" s="8">
        <v>153</v>
      </c>
      <c r="AM792" s="8">
        <v>946</v>
      </c>
      <c r="AN792" s="8">
        <v>56</v>
      </c>
      <c r="AO792" s="10">
        <f t="shared" si="24"/>
        <v>1.3069444444444445</v>
      </c>
      <c r="AP792"/>
      <c r="AR792" s="8" t="str">
        <f t="shared" si="25"/>
        <v>2960ATLBOS1252</v>
      </c>
      <c r="AS792" s="8">
        <f>VLOOKUP(AR792,[1]DATA!AR:AS,2,0)</f>
        <v>8</v>
      </c>
    </row>
    <row r="793" spans="1:45" ht="15" customHeight="1" x14ac:dyDescent="0.2">
      <c r="A793" s="7">
        <v>735</v>
      </c>
      <c r="B793" s="8" t="s">
        <v>34</v>
      </c>
      <c r="C793" s="8" t="s">
        <v>103</v>
      </c>
      <c r="D793" s="8">
        <v>321</v>
      </c>
      <c r="E793" s="9">
        <v>0.53680555555555554</v>
      </c>
      <c r="F793" s="9">
        <v>0.64236111111111105</v>
      </c>
      <c r="G793" s="8"/>
      <c r="H793" s="8"/>
      <c r="I793" s="8"/>
      <c r="J793" s="8"/>
      <c r="K793" s="8"/>
      <c r="L793" s="8"/>
      <c r="M793" s="8"/>
      <c r="N793" s="8"/>
      <c r="O793" s="8" t="s">
        <v>40</v>
      </c>
      <c r="P793" s="8"/>
      <c r="Q793" s="8"/>
      <c r="R793" s="8"/>
      <c r="S793" s="8"/>
      <c r="T793" s="8"/>
      <c r="U793" s="8"/>
      <c r="V793" s="8" t="s">
        <v>40</v>
      </c>
      <c r="W793" s="8"/>
      <c r="X793" s="8"/>
      <c r="Y793" s="8"/>
      <c r="Z793" s="8"/>
      <c r="AA793" s="8"/>
      <c r="AB793" s="8"/>
      <c r="AC793" s="8" t="s">
        <v>40</v>
      </c>
      <c r="AD793" s="8"/>
      <c r="AE793" s="8"/>
      <c r="AF793" s="8"/>
      <c r="AG793" s="8"/>
      <c r="AH793" s="8"/>
      <c r="AI793" s="8"/>
      <c r="AJ793" s="8" t="s">
        <v>40</v>
      </c>
      <c r="AK793" s="8"/>
      <c r="AL793" s="8">
        <v>152</v>
      </c>
      <c r="AM793" s="8">
        <v>946</v>
      </c>
      <c r="AN793" s="8">
        <v>56</v>
      </c>
      <c r="AO793" s="10">
        <f t="shared" si="24"/>
        <v>1.307638888888889</v>
      </c>
      <c r="AP793"/>
      <c r="AR793" s="8" t="str">
        <f t="shared" si="25"/>
        <v>0735ATLBOS1253</v>
      </c>
      <c r="AS793" s="8">
        <f>VLOOKUP(AR793,[1]DATA!AR:AS,2,0)</f>
        <v>8</v>
      </c>
    </row>
    <row r="794" spans="1:45" ht="15" customHeight="1" x14ac:dyDescent="0.2">
      <c r="A794" s="7">
        <v>905</v>
      </c>
      <c r="B794" s="8" t="s">
        <v>34</v>
      </c>
      <c r="C794" s="8" t="s">
        <v>103</v>
      </c>
      <c r="D794" s="8">
        <v>321</v>
      </c>
      <c r="E794" s="9">
        <v>0.53749999999999998</v>
      </c>
      <c r="F794" s="9">
        <v>0.63888888888888895</v>
      </c>
      <c r="G794" s="8"/>
      <c r="H794" s="8" t="s">
        <v>40</v>
      </c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>
        <v>146</v>
      </c>
      <c r="AM794" s="8">
        <v>946</v>
      </c>
      <c r="AN794" s="8">
        <v>56</v>
      </c>
      <c r="AO794" s="10">
        <f t="shared" si="24"/>
        <v>1.3083333333333333</v>
      </c>
      <c r="AP794"/>
      <c r="AR794" s="8" t="str">
        <f t="shared" si="25"/>
        <v>0905ATLBOS1254</v>
      </c>
      <c r="AS794" s="8">
        <f>VLOOKUP(AR794,[1]DATA!AR:AS,2,0)</f>
        <v>8</v>
      </c>
    </row>
    <row r="795" spans="1:45" ht="15" customHeight="1" x14ac:dyDescent="0.2">
      <c r="A795" s="7">
        <v>1113</v>
      </c>
      <c r="B795" s="8" t="s">
        <v>100</v>
      </c>
      <c r="C795" s="8" t="s">
        <v>34</v>
      </c>
      <c r="D795" s="8" t="s">
        <v>42</v>
      </c>
      <c r="E795" s="9">
        <v>0.56736111111111109</v>
      </c>
      <c r="F795" s="9">
        <v>0.64583333333333337</v>
      </c>
      <c r="G795" s="8" t="s">
        <v>43</v>
      </c>
      <c r="H795" s="8" t="s">
        <v>43</v>
      </c>
      <c r="I795" s="8" t="s">
        <v>43</v>
      </c>
      <c r="J795" s="8" t="s">
        <v>43</v>
      </c>
      <c r="K795" s="8" t="s">
        <v>43</v>
      </c>
      <c r="L795" s="8" t="s">
        <v>43</v>
      </c>
      <c r="M795" s="8" t="s">
        <v>43</v>
      </c>
      <c r="N795" s="8" t="s">
        <v>43</v>
      </c>
      <c r="O795" s="8" t="s">
        <v>43</v>
      </c>
      <c r="P795" s="8" t="s">
        <v>43</v>
      </c>
      <c r="Q795" s="8" t="s">
        <v>43</v>
      </c>
      <c r="R795" s="8" t="s">
        <v>43</v>
      </c>
      <c r="S795" s="8" t="s">
        <v>43</v>
      </c>
      <c r="T795" s="8">
        <v>9</v>
      </c>
      <c r="U795" s="8" t="s">
        <v>43</v>
      </c>
      <c r="V795" s="8" t="s">
        <v>43</v>
      </c>
      <c r="W795" s="8" t="s">
        <v>43</v>
      </c>
      <c r="X795" s="8" t="s">
        <v>43</v>
      </c>
      <c r="Y795" s="8" t="s">
        <v>43</v>
      </c>
      <c r="Z795" s="8" t="s">
        <v>43</v>
      </c>
      <c r="AA795" s="8">
        <v>9</v>
      </c>
      <c r="AB795" s="8">
        <v>9</v>
      </c>
      <c r="AC795" s="8" t="s">
        <v>43</v>
      </c>
      <c r="AD795" s="8" t="s">
        <v>43</v>
      </c>
      <c r="AE795" s="8" t="s">
        <v>43</v>
      </c>
      <c r="AF795" s="8" t="s">
        <v>43</v>
      </c>
      <c r="AG795" s="8" t="s">
        <v>43</v>
      </c>
      <c r="AH795" s="8">
        <v>9</v>
      </c>
      <c r="AI795" s="8">
        <v>9</v>
      </c>
      <c r="AJ795" s="8" t="s">
        <v>43</v>
      </c>
      <c r="AK795" s="8"/>
      <c r="AL795" s="8">
        <v>113</v>
      </c>
      <c r="AM795" s="8">
        <v>516</v>
      </c>
      <c r="AN795" s="8">
        <v>56</v>
      </c>
      <c r="AO795" s="10">
        <f t="shared" si="24"/>
        <v>1.3381944444444445</v>
      </c>
      <c r="AP795"/>
      <c r="AR795" s="8" t="str">
        <f t="shared" si="25"/>
        <v>1113ORFATL1337</v>
      </c>
      <c r="AS795" s="8">
        <f>VLOOKUP(AR795,[1]DATA!AR:AS,2,0)</f>
        <v>5</v>
      </c>
    </row>
    <row r="796" spans="1:45" ht="15" customHeight="1" x14ac:dyDescent="0.2">
      <c r="A796" s="7">
        <v>1880</v>
      </c>
      <c r="B796" s="8" t="s">
        <v>103</v>
      </c>
      <c r="C796" s="8" t="s">
        <v>34</v>
      </c>
      <c r="D796" s="8">
        <v>321</v>
      </c>
      <c r="E796" s="9">
        <v>0.57986111111111105</v>
      </c>
      <c r="F796" s="9">
        <v>0.70138888888888884</v>
      </c>
      <c r="G796" s="8" t="s">
        <v>40</v>
      </c>
      <c r="H796" s="8" t="s">
        <v>40</v>
      </c>
      <c r="I796" s="8" t="s">
        <v>104</v>
      </c>
      <c r="J796" s="8" t="s">
        <v>40</v>
      </c>
      <c r="K796" s="8" t="s">
        <v>40</v>
      </c>
      <c r="L796" s="8" t="s">
        <v>40</v>
      </c>
      <c r="M796" s="8" t="s">
        <v>40</v>
      </c>
      <c r="N796" s="8" t="s">
        <v>40</v>
      </c>
      <c r="O796" s="8" t="s">
        <v>40</v>
      </c>
      <c r="P796" s="8" t="s">
        <v>40</v>
      </c>
      <c r="Q796" s="8" t="s">
        <v>40</v>
      </c>
      <c r="R796" s="8" t="s">
        <v>40</v>
      </c>
      <c r="S796" s="8" t="s">
        <v>40</v>
      </c>
      <c r="T796" s="8" t="s">
        <v>40</v>
      </c>
      <c r="U796" s="8" t="s">
        <v>40</v>
      </c>
      <c r="V796" s="8" t="s">
        <v>40</v>
      </c>
      <c r="W796" s="8" t="s">
        <v>40</v>
      </c>
      <c r="X796" s="8" t="s">
        <v>40</v>
      </c>
      <c r="Y796" s="8" t="s">
        <v>40</v>
      </c>
      <c r="Z796" s="8" t="s">
        <v>40</v>
      </c>
      <c r="AA796" s="8" t="s">
        <v>40</v>
      </c>
      <c r="AB796" s="8" t="s">
        <v>40</v>
      </c>
      <c r="AC796" s="8" t="s">
        <v>40</v>
      </c>
      <c r="AD796" s="8" t="s">
        <v>40</v>
      </c>
      <c r="AE796" s="8" t="s">
        <v>40</v>
      </c>
      <c r="AF796" s="8" t="s">
        <v>40</v>
      </c>
      <c r="AG796" s="8" t="s">
        <v>40</v>
      </c>
      <c r="AH796" s="8" t="s">
        <v>40</v>
      </c>
      <c r="AI796" s="8" t="s">
        <v>40</v>
      </c>
      <c r="AJ796" s="8" t="s">
        <v>40</v>
      </c>
      <c r="AK796" s="8"/>
      <c r="AL796" s="8">
        <v>175</v>
      </c>
      <c r="AM796" s="8">
        <v>946</v>
      </c>
      <c r="AN796" s="8">
        <v>56</v>
      </c>
      <c r="AO796" s="10">
        <f t="shared" si="24"/>
        <v>1.3506944444444444</v>
      </c>
      <c r="AP796"/>
      <c r="AR796" s="8" t="str">
        <f t="shared" si="25"/>
        <v>1880BOSATL1355</v>
      </c>
      <c r="AS796" s="8">
        <f>VLOOKUP(AR796,[1]DATA!AR:AS,2,0)</f>
        <v>8</v>
      </c>
    </row>
    <row r="797" spans="1:45" ht="15" customHeight="1" x14ac:dyDescent="0.2">
      <c r="A797" s="7">
        <v>2074</v>
      </c>
      <c r="B797" s="8" t="s">
        <v>34</v>
      </c>
      <c r="C797" s="8" t="s">
        <v>100</v>
      </c>
      <c r="D797" s="8" t="s">
        <v>42</v>
      </c>
      <c r="E797" s="9">
        <v>0.58402777777777781</v>
      </c>
      <c r="F797" s="9">
        <v>0.65277777777777779</v>
      </c>
      <c r="G797" s="8" t="s">
        <v>43</v>
      </c>
      <c r="H797" s="8" t="s">
        <v>43</v>
      </c>
      <c r="I797" s="8" t="s">
        <v>43</v>
      </c>
      <c r="J797" s="8" t="s">
        <v>43</v>
      </c>
      <c r="K797" s="8" t="s">
        <v>43</v>
      </c>
      <c r="L797" s="8" t="s">
        <v>43</v>
      </c>
      <c r="M797" s="8" t="s">
        <v>43</v>
      </c>
      <c r="N797" s="8" t="s">
        <v>43</v>
      </c>
      <c r="O797" s="8" t="s">
        <v>43</v>
      </c>
      <c r="P797" s="8" t="s">
        <v>43</v>
      </c>
      <c r="Q797" s="8" t="s">
        <v>43</v>
      </c>
      <c r="R797" s="8" t="s">
        <v>43</v>
      </c>
      <c r="S797" s="8" t="s">
        <v>43</v>
      </c>
      <c r="T797" s="8" t="s">
        <v>43</v>
      </c>
      <c r="U797" s="8" t="s">
        <v>43</v>
      </c>
      <c r="V797" s="8" t="s">
        <v>43</v>
      </c>
      <c r="W797" s="8" t="s">
        <v>43</v>
      </c>
      <c r="X797" s="8" t="s">
        <v>43</v>
      </c>
      <c r="Y797" s="8" t="s">
        <v>43</v>
      </c>
      <c r="Z797" s="8" t="s">
        <v>43</v>
      </c>
      <c r="AA797" s="8" t="s">
        <v>43</v>
      </c>
      <c r="AB797" s="8" t="s">
        <v>43</v>
      </c>
      <c r="AC797" s="8" t="s">
        <v>43</v>
      </c>
      <c r="AD797" s="8" t="s">
        <v>43</v>
      </c>
      <c r="AE797" s="8" t="s">
        <v>43</v>
      </c>
      <c r="AF797" s="8" t="s">
        <v>43</v>
      </c>
      <c r="AG797" s="8" t="s">
        <v>43</v>
      </c>
      <c r="AH797" s="8" t="s">
        <v>43</v>
      </c>
      <c r="AI797" s="8" t="s">
        <v>43</v>
      </c>
      <c r="AJ797" s="8" t="s">
        <v>43</v>
      </c>
      <c r="AK797" s="8"/>
      <c r="AL797" s="8">
        <v>99</v>
      </c>
      <c r="AM797" s="8">
        <v>516</v>
      </c>
      <c r="AN797" s="8">
        <v>56</v>
      </c>
      <c r="AO797" s="10">
        <f t="shared" si="24"/>
        <v>1.3548611111111111</v>
      </c>
      <c r="AP797"/>
      <c r="AR797" s="8" t="str">
        <f t="shared" si="25"/>
        <v>2074ATLORF1401</v>
      </c>
      <c r="AS797" s="8">
        <f>VLOOKUP(AR797,[1]DATA!AR:AS,2,0)</f>
        <v>5</v>
      </c>
    </row>
    <row r="798" spans="1:45" ht="15" customHeight="1" x14ac:dyDescent="0.2">
      <c r="A798" s="7">
        <v>2102</v>
      </c>
      <c r="B798" s="8" t="s">
        <v>34</v>
      </c>
      <c r="C798" s="8" t="s">
        <v>103</v>
      </c>
      <c r="D798" s="8">
        <v>321</v>
      </c>
      <c r="E798" s="9">
        <v>0.59027777777777779</v>
      </c>
      <c r="F798" s="9">
        <v>0.6972222222222223</v>
      </c>
      <c r="G798" s="8" t="s">
        <v>40</v>
      </c>
      <c r="H798" s="8" t="s">
        <v>40</v>
      </c>
      <c r="I798" s="8" t="s">
        <v>40</v>
      </c>
      <c r="J798" s="8" t="s">
        <v>40</v>
      </c>
      <c r="K798" s="8" t="s">
        <v>40</v>
      </c>
      <c r="L798" s="8" t="s">
        <v>40</v>
      </c>
      <c r="M798" s="8" t="s">
        <v>40</v>
      </c>
      <c r="N798" s="8" t="s">
        <v>40</v>
      </c>
      <c r="O798" s="8" t="s">
        <v>40</v>
      </c>
      <c r="P798" s="8" t="s">
        <v>40</v>
      </c>
      <c r="Q798" s="8" t="s">
        <v>40</v>
      </c>
      <c r="R798" s="8" t="s">
        <v>40</v>
      </c>
      <c r="S798" s="8" t="s">
        <v>40</v>
      </c>
      <c r="T798" s="8" t="s">
        <v>40</v>
      </c>
      <c r="U798" s="8" t="s">
        <v>40</v>
      </c>
      <c r="V798" s="8" t="s">
        <v>40</v>
      </c>
      <c r="W798" s="8" t="s">
        <v>40</v>
      </c>
      <c r="X798" s="8" t="s">
        <v>40</v>
      </c>
      <c r="Y798" s="8" t="s">
        <v>40</v>
      </c>
      <c r="Z798" s="8" t="s">
        <v>40</v>
      </c>
      <c r="AA798" s="8" t="s">
        <v>40</v>
      </c>
      <c r="AB798" s="8" t="s">
        <v>40</v>
      </c>
      <c r="AC798" s="8" t="s">
        <v>40</v>
      </c>
      <c r="AD798" s="8" t="s">
        <v>40</v>
      </c>
      <c r="AE798" s="8" t="s">
        <v>40</v>
      </c>
      <c r="AF798" s="8" t="s">
        <v>40</v>
      </c>
      <c r="AG798" s="8" t="s">
        <v>40</v>
      </c>
      <c r="AH798" s="8" t="s">
        <v>40</v>
      </c>
      <c r="AI798" s="8" t="s">
        <v>40</v>
      </c>
      <c r="AJ798" s="8" t="s">
        <v>40</v>
      </c>
      <c r="AK798" s="8"/>
      <c r="AL798" s="8">
        <v>154</v>
      </c>
      <c r="AM798" s="8">
        <v>946</v>
      </c>
      <c r="AN798" s="8">
        <v>56</v>
      </c>
      <c r="AO798" s="10">
        <f t="shared" si="24"/>
        <v>1.3611111111111112</v>
      </c>
      <c r="AP798"/>
      <c r="AR798" s="8" t="str">
        <f t="shared" si="25"/>
        <v>2102ATLBOS1410</v>
      </c>
      <c r="AS798" s="8">
        <f>VLOOKUP(AR798,[1]DATA!AR:AS,2,0)</f>
        <v>8</v>
      </c>
    </row>
    <row r="799" spans="1:45" ht="15" customHeight="1" x14ac:dyDescent="0.2">
      <c r="A799" s="7">
        <v>843</v>
      </c>
      <c r="B799" s="8" t="s">
        <v>34</v>
      </c>
      <c r="C799" s="8" t="s">
        <v>94</v>
      </c>
      <c r="D799" s="8" t="s">
        <v>60</v>
      </c>
      <c r="E799" s="9">
        <v>0.61458333333333337</v>
      </c>
      <c r="F799" s="9">
        <v>0.70972222222222225</v>
      </c>
      <c r="G799" s="8">
        <v>8</v>
      </c>
      <c r="H799" s="8" t="s">
        <v>27</v>
      </c>
      <c r="I799" s="8">
        <v>8</v>
      </c>
      <c r="J799" s="8">
        <v>8</v>
      </c>
      <c r="K799" s="8">
        <v>8</v>
      </c>
      <c r="L799" s="8">
        <v>8</v>
      </c>
      <c r="M799" s="8" t="s">
        <v>22</v>
      </c>
      <c r="N799" s="8">
        <v>8</v>
      </c>
      <c r="O799" s="8">
        <v>8</v>
      </c>
      <c r="P799" s="8">
        <v>8</v>
      </c>
      <c r="Q799" s="8">
        <v>8</v>
      </c>
      <c r="R799" s="8">
        <v>8</v>
      </c>
      <c r="S799" s="8">
        <v>8</v>
      </c>
      <c r="T799" s="8" t="s">
        <v>22</v>
      </c>
      <c r="U799" s="8">
        <v>8</v>
      </c>
      <c r="V799" s="8">
        <v>8</v>
      </c>
      <c r="W799" s="8">
        <v>8</v>
      </c>
      <c r="X799" s="8">
        <v>8</v>
      </c>
      <c r="Y799" s="8">
        <v>8</v>
      </c>
      <c r="Z799" s="8">
        <v>8</v>
      </c>
      <c r="AA799" s="8" t="s">
        <v>22</v>
      </c>
      <c r="AB799" s="8">
        <v>8</v>
      </c>
      <c r="AC799" s="8">
        <v>8</v>
      </c>
      <c r="AD799" s="8">
        <v>8</v>
      </c>
      <c r="AE799" s="8">
        <v>8</v>
      </c>
      <c r="AF799" s="8">
        <v>8</v>
      </c>
      <c r="AG799" s="8">
        <v>8</v>
      </c>
      <c r="AH799" s="8" t="s">
        <v>22</v>
      </c>
      <c r="AI799" s="8">
        <v>8</v>
      </c>
      <c r="AJ799" s="8">
        <v>8</v>
      </c>
      <c r="AK799" s="8"/>
      <c r="AL799" s="8">
        <v>137</v>
      </c>
      <c r="AM799" s="8">
        <v>760</v>
      </c>
      <c r="AN799" s="8">
        <v>56</v>
      </c>
      <c r="AO799" s="10">
        <f t="shared" si="24"/>
        <v>1.3854166666666667</v>
      </c>
      <c r="AP799"/>
      <c r="AR799" s="8" t="str">
        <f t="shared" si="25"/>
        <v>0843ATLJFK1445</v>
      </c>
      <c r="AS799" s="8">
        <f>VLOOKUP(AR799,[1]DATA!AR:AS,2,0)</f>
        <v>7.5</v>
      </c>
    </row>
    <row r="800" spans="1:45" ht="15" customHeight="1" x14ac:dyDescent="0.2">
      <c r="A800" s="7">
        <v>800</v>
      </c>
      <c r="B800" s="8" t="s">
        <v>103</v>
      </c>
      <c r="C800" s="8" t="s">
        <v>34</v>
      </c>
      <c r="D800" s="8">
        <v>321</v>
      </c>
      <c r="E800" s="9">
        <v>0.62361111111111112</v>
      </c>
      <c r="F800" s="9">
        <v>0.74652777777777779</v>
      </c>
      <c r="G800" s="8" t="s">
        <v>40</v>
      </c>
      <c r="H800" s="8" t="s">
        <v>40</v>
      </c>
      <c r="I800" s="8" t="s">
        <v>40</v>
      </c>
      <c r="J800" s="8" t="s">
        <v>40</v>
      </c>
      <c r="K800" s="8" t="s">
        <v>40</v>
      </c>
      <c r="L800" s="8" t="s">
        <v>40</v>
      </c>
      <c r="M800" s="8" t="s">
        <v>40</v>
      </c>
      <c r="N800" s="8" t="s">
        <v>40</v>
      </c>
      <c r="O800" s="8" t="s">
        <v>40</v>
      </c>
      <c r="P800" s="8" t="s">
        <v>40</v>
      </c>
      <c r="Q800" s="8" t="s">
        <v>40</v>
      </c>
      <c r="R800" s="8" t="s">
        <v>40</v>
      </c>
      <c r="S800" s="8" t="s">
        <v>40</v>
      </c>
      <c r="T800" s="8" t="s">
        <v>40</v>
      </c>
      <c r="U800" s="8" t="s">
        <v>40</v>
      </c>
      <c r="V800" s="8" t="s">
        <v>40</v>
      </c>
      <c r="W800" s="8" t="s">
        <v>40</v>
      </c>
      <c r="X800" s="8" t="s">
        <v>40</v>
      </c>
      <c r="Y800" s="8" t="s">
        <v>40</v>
      </c>
      <c r="Z800" s="8" t="s">
        <v>40</v>
      </c>
      <c r="AA800" s="8" t="s">
        <v>40</v>
      </c>
      <c r="AB800" s="8" t="s">
        <v>40</v>
      </c>
      <c r="AC800" s="8" t="s">
        <v>40</v>
      </c>
      <c r="AD800" s="8" t="s">
        <v>40</v>
      </c>
      <c r="AE800" s="8" t="s">
        <v>40</v>
      </c>
      <c r="AF800" s="8" t="s">
        <v>40</v>
      </c>
      <c r="AG800" s="8" t="s">
        <v>40</v>
      </c>
      <c r="AH800" s="8" t="s">
        <v>40</v>
      </c>
      <c r="AI800" s="8" t="s">
        <v>40</v>
      </c>
      <c r="AJ800" s="8" t="s">
        <v>40</v>
      </c>
      <c r="AK800" s="8"/>
      <c r="AL800" s="8">
        <v>177</v>
      </c>
      <c r="AM800" s="8">
        <v>946</v>
      </c>
      <c r="AN800" s="8">
        <v>56</v>
      </c>
      <c r="AO800" s="10">
        <f t="shared" si="24"/>
        <v>1.3944444444444444</v>
      </c>
      <c r="AP800"/>
      <c r="AR800" s="8" t="str">
        <f t="shared" si="25"/>
        <v>0800BOSATL1458</v>
      </c>
      <c r="AS800" s="8">
        <f>VLOOKUP(AR800,[1]DATA!AR:AS,2,0)</f>
        <v>8</v>
      </c>
    </row>
    <row r="801" spans="1:45" ht="15" customHeight="1" x14ac:dyDescent="0.2">
      <c r="A801" s="7">
        <v>1200</v>
      </c>
      <c r="B801" s="8" t="s">
        <v>34</v>
      </c>
      <c r="C801" s="8" t="s">
        <v>103</v>
      </c>
      <c r="D801" s="8">
        <v>321</v>
      </c>
      <c r="E801" s="9">
        <v>0.63888888888888895</v>
      </c>
      <c r="F801" s="9">
        <v>0.74444444444444446</v>
      </c>
      <c r="G801" s="8" t="s">
        <v>40</v>
      </c>
      <c r="H801" s="8" t="s">
        <v>40</v>
      </c>
      <c r="I801" s="8" t="s">
        <v>40</v>
      </c>
      <c r="J801" s="8" t="s">
        <v>40</v>
      </c>
      <c r="K801" s="8" t="s">
        <v>40</v>
      </c>
      <c r="L801" s="8" t="s">
        <v>40</v>
      </c>
      <c r="M801" s="8" t="s">
        <v>40</v>
      </c>
      <c r="N801" s="8" t="s">
        <v>40</v>
      </c>
      <c r="O801" s="8" t="s">
        <v>40</v>
      </c>
      <c r="P801" s="8" t="s">
        <v>40</v>
      </c>
      <c r="Q801" s="8" t="s">
        <v>40</v>
      </c>
      <c r="R801" s="8" t="s">
        <v>40</v>
      </c>
      <c r="S801" s="8" t="s">
        <v>40</v>
      </c>
      <c r="T801" s="8" t="s">
        <v>40</v>
      </c>
      <c r="U801" s="8" t="s">
        <v>40</v>
      </c>
      <c r="V801" s="8" t="s">
        <v>40</v>
      </c>
      <c r="W801" s="8" t="s">
        <v>40</v>
      </c>
      <c r="X801" s="8" t="s">
        <v>40</v>
      </c>
      <c r="Y801" s="8" t="s">
        <v>40</v>
      </c>
      <c r="Z801" s="8" t="s">
        <v>40</v>
      </c>
      <c r="AA801" s="8" t="s">
        <v>40</v>
      </c>
      <c r="AB801" s="8" t="s">
        <v>40</v>
      </c>
      <c r="AC801" s="8" t="s">
        <v>40</v>
      </c>
      <c r="AD801" s="8" t="s">
        <v>40</v>
      </c>
      <c r="AE801" s="8" t="s">
        <v>40</v>
      </c>
      <c r="AF801" s="8" t="s">
        <v>40</v>
      </c>
      <c r="AG801" s="8" t="s">
        <v>40</v>
      </c>
      <c r="AH801" s="8" t="s">
        <v>40</v>
      </c>
      <c r="AI801" s="8" t="s">
        <v>40</v>
      </c>
      <c r="AJ801" s="8" t="s">
        <v>40</v>
      </c>
      <c r="AK801" s="8"/>
      <c r="AL801" s="8">
        <v>152</v>
      </c>
      <c r="AM801" s="8">
        <v>946</v>
      </c>
      <c r="AN801" s="8">
        <v>56</v>
      </c>
      <c r="AO801" s="10">
        <f t="shared" si="24"/>
        <v>1.4097222222222223</v>
      </c>
      <c r="AP801"/>
      <c r="AR801" s="8" t="str">
        <f t="shared" si="25"/>
        <v>1200ATLBOS1520</v>
      </c>
      <c r="AS801" s="8">
        <f>VLOOKUP(AR801,[1]DATA!AR:AS,2,0)</f>
        <v>8</v>
      </c>
    </row>
    <row r="802" spans="1:45" ht="15" customHeight="1" x14ac:dyDescent="0.2">
      <c r="A802" s="7">
        <v>491</v>
      </c>
      <c r="B802" s="8" t="s">
        <v>94</v>
      </c>
      <c r="C802" s="8" t="s">
        <v>34</v>
      </c>
      <c r="D802" s="8" t="s">
        <v>105</v>
      </c>
      <c r="E802" s="9">
        <v>0.64583333333333337</v>
      </c>
      <c r="F802" s="9">
        <v>0.75208333333333333</v>
      </c>
      <c r="G802" s="8">
        <v>5</v>
      </c>
      <c r="H802" s="8" t="s">
        <v>104</v>
      </c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>
        <v>153</v>
      </c>
      <c r="AM802" s="8">
        <v>760</v>
      </c>
      <c r="AN802" s="8">
        <v>56</v>
      </c>
      <c r="AO802" s="10">
        <f t="shared" si="24"/>
        <v>1.4166666666666667</v>
      </c>
      <c r="AP802"/>
      <c r="AR802" s="8" t="str">
        <f t="shared" si="25"/>
        <v>0491JFKATL1530</v>
      </c>
      <c r="AS802" s="8">
        <f>VLOOKUP(AR802,[1]DATA!AR:AS,2,0)</f>
        <v>7.5</v>
      </c>
    </row>
    <row r="803" spans="1:45" ht="15" customHeight="1" x14ac:dyDescent="0.2">
      <c r="A803" s="7">
        <v>453</v>
      </c>
      <c r="B803" s="8" t="s">
        <v>94</v>
      </c>
      <c r="C803" s="8" t="s">
        <v>34</v>
      </c>
      <c r="D803" s="8" t="s">
        <v>16</v>
      </c>
      <c r="E803" s="9">
        <v>0.65277777777777779</v>
      </c>
      <c r="F803" s="9">
        <v>0.76111111111111107</v>
      </c>
      <c r="G803" s="8"/>
      <c r="H803" s="8"/>
      <c r="I803" s="8" t="s">
        <v>17</v>
      </c>
      <c r="J803" s="8" t="s">
        <v>17</v>
      </c>
      <c r="K803" s="8" t="s">
        <v>17</v>
      </c>
      <c r="L803" s="8" t="s">
        <v>17</v>
      </c>
      <c r="M803" s="8"/>
      <c r="N803" s="8" t="s">
        <v>17</v>
      </c>
      <c r="O803" s="8" t="s">
        <v>17</v>
      </c>
      <c r="P803" s="8" t="s">
        <v>17</v>
      </c>
      <c r="Q803" s="8" t="s">
        <v>17</v>
      </c>
      <c r="R803" s="8" t="s">
        <v>17</v>
      </c>
      <c r="S803" s="8" t="s">
        <v>17</v>
      </c>
      <c r="T803" s="8"/>
      <c r="U803" s="8" t="s">
        <v>17</v>
      </c>
      <c r="V803" s="8" t="s">
        <v>17</v>
      </c>
      <c r="W803" s="8" t="s">
        <v>17</v>
      </c>
      <c r="X803" s="8" t="s">
        <v>17</v>
      </c>
      <c r="Y803" s="8" t="s">
        <v>17</v>
      </c>
      <c r="Z803" s="8" t="s">
        <v>17</v>
      </c>
      <c r="AA803" s="8"/>
      <c r="AB803" s="8" t="s">
        <v>17</v>
      </c>
      <c r="AC803" s="8" t="s">
        <v>17</v>
      </c>
      <c r="AD803" s="8" t="s">
        <v>17</v>
      </c>
      <c r="AE803" s="8" t="s">
        <v>17</v>
      </c>
      <c r="AF803" s="8" t="s">
        <v>17</v>
      </c>
      <c r="AG803" s="8" t="s">
        <v>17</v>
      </c>
      <c r="AH803" s="8"/>
      <c r="AI803" s="8" t="s">
        <v>17</v>
      </c>
      <c r="AJ803" s="8" t="s">
        <v>17</v>
      </c>
      <c r="AK803" s="8"/>
      <c r="AL803" s="8">
        <v>156</v>
      </c>
      <c r="AM803" s="8">
        <v>760</v>
      </c>
      <c r="AN803" s="8">
        <v>56</v>
      </c>
      <c r="AO803" s="10">
        <f t="shared" si="24"/>
        <v>1.4236111111111112</v>
      </c>
      <c r="AP803"/>
      <c r="AR803" s="8" t="str">
        <f t="shared" si="25"/>
        <v>0453JFKATL1540</v>
      </c>
      <c r="AS803" s="8">
        <f>VLOOKUP(AR803,[1]DATA!AR:AS,2,0)</f>
        <v>7.5</v>
      </c>
    </row>
    <row r="804" spans="1:45" ht="15" customHeight="1" x14ac:dyDescent="0.2">
      <c r="A804" s="7">
        <v>2141</v>
      </c>
      <c r="B804" s="8" t="s">
        <v>34</v>
      </c>
      <c r="C804" s="8" t="s">
        <v>100</v>
      </c>
      <c r="D804" s="8" t="s">
        <v>42</v>
      </c>
      <c r="E804" s="9">
        <v>0.67708333333333337</v>
      </c>
      <c r="F804" s="9">
        <v>0.74097222222222225</v>
      </c>
      <c r="G804" s="8" t="s">
        <v>43</v>
      </c>
      <c r="H804" s="8" t="s">
        <v>43</v>
      </c>
      <c r="I804" s="8" t="s">
        <v>43</v>
      </c>
      <c r="J804" s="8" t="s">
        <v>43</v>
      </c>
      <c r="K804" s="8" t="s">
        <v>43</v>
      </c>
      <c r="L804" s="8" t="s">
        <v>43</v>
      </c>
      <c r="M804" s="8" t="s">
        <v>22</v>
      </c>
      <c r="N804" s="8" t="s">
        <v>43</v>
      </c>
      <c r="O804" s="8" t="s">
        <v>43</v>
      </c>
      <c r="P804" s="8" t="s">
        <v>43</v>
      </c>
      <c r="Q804" s="8" t="s">
        <v>43</v>
      </c>
      <c r="R804" s="8" t="s">
        <v>43</v>
      </c>
      <c r="S804" s="8" t="s">
        <v>43</v>
      </c>
      <c r="T804" s="8" t="s">
        <v>43</v>
      </c>
      <c r="U804" s="8" t="s">
        <v>43</v>
      </c>
      <c r="V804" s="8" t="s">
        <v>43</v>
      </c>
      <c r="W804" s="8" t="s">
        <v>43</v>
      </c>
      <c r="X804" s="8" t="s">
        <v>43</v>
      </c>
      <c r="Y804" s="8" t="s">
        <v>43</v>
      </c>
      <c r="Z804" s="8" t="s">
        <v>43</v>
      </c>
      <c r="AA804" s="8" t="s">
        <v>43</v>
      </c>
      <c r="AB804" s="8" t="s">
        <v>43</v>
      </c>
      <c r="AC804" s="8" t="s">
        <v>43</v>
      </c>
      <c r="AD804" s="8" t="s">
        <v>43</v>
      </c>
      <c r="AE804" s="8" t="s">
        <v>43</v>
      </c>
      <c r="AF804" s="8" t="s">
        <v>43</v>
      </c>
      <c r="AG804" s="8" t="s">
        <v>43</v>
      </c>
      <c r="AH804" s="8" t="s">
        <v>43</v>
      </c>
      <c r="AI804" s="8" t="s">
        <v>43</v>
      </c>
      <c r="AJ804" s="8" t="s">
        <v>43</v>
      </c>
      <c r="AK804" s="8"/>
      <c r="AL804" s="8">
        <v>92</v>
      </c>
      <c r="AM804" s="8">
        <v>516</v>
      </c>
      <c r="AN804" s="8">
        <v>56</v>
      </c>
      <c r="AO804" s="10">
        <f t="shared" si="24"/>
        <v>1.4479166666666667</v>
      </c>
      <c r="AP804"/>
      <c r="AR804" s="8" t="str">
        <f t="shared" si="25"/>
        <v>2141ATLORF1615</v>
      </c>
      <c r="AS804" s="8">
        <f>VLOOKUP(AR804,[1]DATA!AR:AS,2,0)</f>
        <v>5</v>
      </c>
    </row>
    <row r="805" spans="1:45" ht="15" customHeight="1" x14ac:dyDescent="0.2">
      <c r="A805" s="7">
        <v>1762</v>
      </c>
      <c r="B805" s="8" t="s">
        <v>103</v>
      </c>
      <c r="C805" s="8" t="s">
        <v>34</v>
      </c>
      <c r="D805" s="8">
        <v>321</v>
      </c>
      <c r="E805" s="9">
        <v>0.68055555555555547</v>
      </c>
      <c r="F805" s="9">
        <v>0.80138888888888893</v>
      </c>
      <c r="G805" s="8" t="s">
        <v>40</v>
      </c>
      <c r="H805" s="8" t="s">
        <v>40</v>
      </c>
      <c r="I805" s="8" t="s">
        <v>40</v>
      </c>
      <c r="J805" s="8" t="s">
        <v>40</v>
      </c>
      <c r="K805" s="8" t="s">
        <v>40</v>
      </c>
      <c r="L805" s="8" t="s">
        <v>40</v>
      </c>
      <c r="M805" s="8" t="s">
        <v>40</v>
      </c>
      <c r="N805" s="8" t="s">
        <v>40</v>
      </c>
      <c r="O805" s="8" t="s">
        <v>40</v>
      </c>
      <c r="P805" s="8" t="s">
        <v>40</v>
      </c>
      <c r="Q805" s="8" t="s">
        <v>40</v>
      </c>
      <c r="R805" s="8" t="s">
        <v>40</v>
      </c>
      <c r="S805" s="8" t="s">
        <v>40</v>
      </c>
      <c r="T805" s="8" t="s">
        <v>40</v>
      </c>
      <c r="U805" s="8" t="s">
        <v>40</v>
      </c>
      <c r="V805" s="8" t="s">
        <v>40</v>
      </c>
      <c r="W805" s="8" t="s">
        <v>40</v>
      </c>
      <c r="X805" s="8" t="s">
        <v>40</v>
      </c>
      <c r="Y805" s="8" t="s">
        <v>40</v>
      </c>
      <c r="Z805" s="8" t="s">
        <v>40</v>
      </c>
      <c r="AA805" s="8" t="s">
        <v>40</v>
      </c>
      <c r="AB805" s="8" t="s">
        <v>40</v>
      </c>
      <c r="AC805" s="8" t="s">
        <v>40</v>
      </c>
      <c r="AD805" s="8" t="s">
        <v>40</v>
      </c>
      <c r="AE805" s="8" t="s">
        <v>40</v>
      </c>
      <c r="AF805" s="8" t="s">
        <v>40</v>
      </c>
      <c r="AG805" s="8" t="s">
        <v>40</v>
      </c>
      <c r="AH805" s="8" t="s">
        <v>40</v>
      </c>
      <c r="AI805" s="8" t="s">
        <v>40</v>
      </c>
      <c r="AJ805" s="8" t="s">
        <v>40</v>
      </c>
      <c r="AK805" s="8"/>
      <c r="AL805" s="8">
        <v>174</v>
      </c>
      <c r="AM805" s="8">
        <v>946</v>
      </c>
      <c r="AN805" s="8">
        <v>56</v>
      </c>
      <c r="AO805" s="10">
        <f t="shared" si="24"/>
        <v>1.4513888888888888</v>
      </c>
      <c r="AP805"/>
      <c r="AR805" s="8" t="str">
        <f t="shared" si="25"/>
        <v>1762BOSATL1620</v>
      </c>
      <c r="AS805" s="8">
        <f>VLOOKUP(AR805,[1]DATA!AR:AS,2,0)</f>
        <v>8</v>
      </c>
    </row>
    <row r="806" spans="1:45" ht="15" customHeight="1" x14ac:dyDescent="0.2">
      <c r="A806" s="7">
        <v>2074</v>
      </c>
      <c r="B806" s="8" t="s">
        <v>100</v>
      </c>
      <c r="C806" s="8" t="s">
        <v>34</v>
      </c>
      <c r="D806" s="8" t="s">
        <v>42</v>
      </c>
      <c r="E806" s="9">
        <v>0.68055555555555547</v>
      </c>
      <c r="F806" s="9">
        <v>0.7583333333333333</v>
      </c>
      <c r="G806" s="8" t="s">
        <v>43</v>
      </c>
      <c r="H806" s="8" t="s">
        <v>43</v>
      </c>
      <c r="I806" s="8" t="s">
        <v>43</v>
      </c>
      <c r="J806" s="8" t="s">
        <v>43</v>
      </c>
      <c r="K806" s="8" t="s">
        <v>43</v>
      </c>
      <c r="L806" s="8" t="s">
        <v>43</v>
      </c>
      <c r="M806" s="8" t="s">
        <v>43</v>
      </c>
      <c r="N806" s="8" t="s">
        <v>43</v>
      </c>
      <c r="O806" s="8" t="s">
        <v>43</v>
      </c>
      <c r="P806" s="8" t="s">
        <v>43</v>
      </c>
      <c r="Q806" s="8" t="s">
        <v>43</v>
      </c>
      <c r="R806" s="8" t="s">
        <v>43</v>
      </c>
      <c r="S806" s="8" t="s">
        <v>43</v>
      </c>
      <c r="T806" s="8" t="s">
        <v>43</v>
      </c>
      <c r="U806" s="8" t="s">
        <v>43</v>
      </c>
      <c r="V806" s="8" t="s">
        <v>43</v>
      </c>
      <c r="W806" s="8" t="s">
        <v>43</v>
      </c>
      <c r="X806" s="8" t="s">
        <v>43</v>
      </c>
      <c r="Y806" s="8" t="s">
        <v>43</v>
      </c>
      <c r="Z806" s="8" t="s">
        <v>43</v>
      </c>
      <c r="AA806" s="8" t="s">
        <v>43</v>
      </c>
      <c r="AB806" s="8" t="s">
        <v>43</v>
      </c>
      <c r="AC806" s="8" t="s">
        <v>43</v>
      </c>
      <c r="AD806" s="8" t="s">
        <v>43</v>
      </c>
      <c r="AE806" s="8" t="s">
        <v>43</v>
      </c>
      <c r="AF806" s="8" t="s">
        <v>43</v>
      </c>
      <c r="AG806" s="8" t="s">
        <v>43</v>
      </c>
      <c r="AH806" s="8" t="s">
        <v>43</v>
      </c>
      <c r="AI806" s="8" t="s">
        <v>43</v>
      </c>
      <c r="AJ806" s="8" t="s">
        <v>43</v>
      </c>
      <c r="AK806" s="8"/>
      <c r="AL806" s="8">
        <v>112</v>
      </c>
      <c r="AM806" s="8">
        <v>516</v>
      </c>
      <c r="AN806" s="8">
        <v>56</v>
      </c>
      <c r="AO806" s="10">
        <f t="shared" si="24"/>
        <v>1.4513888888888888</v>
      </c>
      <c r="AP806"/>
      <c r="AR806" s="8" t="str">
        <f t="shared" si="25"/>
        <v>2074ORFATL1620</v>
      </c>
      <c r="AS806" s="8">
        <f>VLOOKUP(AR806,[1]DATA!AR:AS,2,0)</f>
        <v>5</v>
      </c>
    </row>
    <row r="807" spans="1:45" ht="15" customHeight="1" x14ac:dyDescent="0.2">
      <c r="A807" s="7">
        <v>752</v>
      </c>
      <c r="B807" s="8" t="s">
        <v>34</v>
      </c>
      <c r="C807" s="8" t="s">
        <v>94</v>
      </c>
      <c r="D807" s="8" t="s">
        <v>60</v>
      </c>
      <c r="E807" s="9">
        <v>0.68194444444444446</v>
      </c>
      <c r="F807" s="9">
        <v>0.78055555555555556</v>
      </c>
      <c r="G807" s="8">
        <v>8</v>
      </c>
      <c r="H807" s="8">
        <v>8</v>
      </c>
      <c r="I807" s="8"/>
      <c r="J807" s="8"/>
      <c r="K807" s="8"/>
      <c r="L807" s="8"/>
      <c r="M807" s="8"/>
      <c r="N807" s="8"/>
      <c r="O807" s="8"/>
      <c r="P807" s="8"/>
      <c r="Q807" s="8"/>
      <c r="R807" s="8">
        <v>8</v>
      </c>
      <c r="S807" s="8">
        <v>8</v>
      </c>
      <c r="T807" s="8">
        <v>8</v>
      </c>
      <c r="U807" s="8">
        <v>8</v>
      </c>
      <c r="V807" s="8">
        <v>8</v>
      </c>
      <c r="W807" s="8">
        <v>8</v>
      </c>
      <c r="X807" s="8" t="s">
        <v>63</v>
      </c>
      <c r="Y807" s="8">
        <v>8</v>
      </c>
      <c r="Z807" s="8" t="s">
        <v>63</v>
      </c>
      <c r="AA807" s="8">
        <v>8</v>
      </c>
      <c r="AB807" s="8">
        <v>8</v>
      </c>
      <c r="AC807" s="8">
        <v>8</v>
      </c>
      <c r="AD807" s="8">
        <v>8</v>
      </c>
      <c r="AE807" s="8">
        <v>8</v>
      </c>
      <c r="AF807" s="8">
        <v>8</v>
      </c>
      <c r="AG807" s="8">
        <v>8</v>
      </c>
      <c r="AH807" s="8">
        <v>8</v>
      </c>
      <c r="AI807" s="8">
        <v>8</v>
      </c>
      <c r="AJ807" s="8">
        <v>8</v>
      </c>
      <c r="AK807" s="8"/>
      <c r="AL807" s="8">
        <v>142</v>
      </c>
      <c r="AM807" s="8">
        <v>760</v>
      </c>
      <c r="AN807" s="8">
        <v>56</v>
      </c>
      <c r="AO807" s="10">
        <f t="shared" si="24"/>
        <v>1.4527777777777779</v>
      </c>
      <c r="AP807"/>
      <c r="AR807" s="8" t="str">
        <f t="shared" si="25"/>
        <v>0752ATLJFK1622</v>
      </c>
      <c r="AS807" s="8">
        <f>VLOOKUP(AR807,[1]DATA!AR:AS,2,0)</f>
        <v>7.5</v>
      </c>
    </row>
    <row r="808" spans="1:45" ht="15" customHeight="1" x14ac:dyDescent="0.2">
      <c r="A808" s="7">
        <v>2792</v>
      </c>
      <c r="B808" s="8" t="s">
        <v>34</v>
      </c>
      <c r="C808" s="8" t="s">
        <v>103</v>
      </c>
      <c r="D808" s="8" t="s">
        <v>105</v>
      </c>
      <c r="E808" s="9">
        <v>0.6875</v>
      </c>
      <c r="F808" s="9">
        <v>0.79583333333333339</v>
      </c>
      <c r="G808" s="8" t="s">
        <v>40</v>
      </c>
      <c r="H808" s="8" t="s">
        <v>40</v>
      </c>
      <c r="I808" s="8" t="s">
        <v>40</v>
      </c>
      <c r="J808" s="8" t="s">
        <v>104</v>
      </c>
      <c r="K808" s="8" t="s">
        <v>104</v>
      </c>
      <c r="L808" s="8" t="s">
        <v>104</v>
      </c>
      <c r="M808" s="8" t="s">
        <v>40</v>
      </c>
      <c r="N808" s="8" t="s">
        <v>104</v>
      </c>
      <c r="O808" s="8" t="s">
        <v>104</v>
      </c>
      <c r="P808" s="8" t="s">
        <v>40</v>
      </c>
      <c r="Q808" s="8" t="s">
        <v>104</v>
      </c>
      <c r="R808" s="8" t="s">
        <v>104</v>
      </c>
      <c r="S808" s="8" t="s">
        <v>104</v>
      </c>
      <c r="T808" s="8" t="s">
        <v>40</v>
      </c>
      <c r="U808" s="8" t="s">
        <v>104</v>
      </c>
      <c r="V808" s="8" t="s">
        <v>104</v>
      </c>
      <c r="W808" s="8" t="s">
        <v>40</v>
      </c>
      <c r="X808" s="8" t="s">
        <v>104</v>
      </c>
      <c r="Y808" s="8" t="s">
        <v>104</v>
      </c>
      <c r="Z808" s="8" t="s">
        <v>104</v>
      </c>
      <c r="AA808" s="8">
        <v>8</v>
      </c>
      <c r="AB808" s="8" t="s">
        <v>104</v>
      </c>
      <c r="AC808" s="8" t="s">
        <v>104</v>
      </c>
      <c r="AD808" s="8" t="s">
        <v>40</v>
      </c>
      <c r="AE808" s="8" t="s">
        <v>104</v>
      </c>
      <c r="AF808" s="8" t="s">
        <v>104</v>
      </c>
      <c r="AG808" s="8" t="s">
        <v>104</v>
      </c>
      <c r="AH808" s="8" t="s">
        <v>40</v>
      </c>
      <c r="AI808" s="8" t="s">
        <v>104</v>
      </c>
      <c r="AJ808" s="8" t="s">
        <v>104</v>
      </c>
      <c r="AK808" s="8"/>
      <c r="AL808" s="8">
        <v>156</v>
      </c>
      <c r="AM808" s="8">
        <v>946</v>
      </c>
      <c r="AN808" s="8">
        <v>56</v>
      </c>
      <c r="AO808" s="10">
        <f t="shared" si="24"/>
        <v>1.4583333333333335</v>
      </c>
      <c r="AP808"/>
      <c r="AR808" s="8" t="str">
        <f t="shared" si="25"/>
        <v>2792ATLBOS1630</v>
      </c>
      <c r="AS808" s="8">
        <f>VLOOKUP(AR808,[1]DATA!AR:AS,2,0)</f>
        <v>8</v>
      </c>
    </row>
    <row r="809" spans="1:45" ht="15" customHeight="1" x14ac:dyDescent="0.2">
      <c r="A809" s="7">
        <v>1887</v>
      </c>
      <c r="B809" s="8" t="s">
        <v>103</v>
      </c>
      <c r="C809" s="8" t="s">
        <v>34</v>
      </c>
      <c r="D809" s="8">
        <v>321</v>
      </c>
      <c r="E809" s="9">
        <v>0.73263888888888884</v>
      </c>
      <c r="F809" s="9">
        <v>0.8520833333333333</v>
      </c>
      <c r="G809" s="8" t="s">
        <v>40</v>
      </c>
      <c r="H809" s="8" t="s">
        <v>40</v>
      </c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>
        <v>172</v>
      </c>
      <c r="AM809" s="8">
        <v>946</v>
      </c>
      <c r="AN809" s="8">
        <v>56</v>
      </c>
      <c r="AO809" s="10">
        <f t="shared" si="24"/>
        <v>1.5034722222222223</v>
      </c>
      <c r="AP809"/>
      <c r="AR809" s="8" t="str">
        <f t="shared" si="25"/>
        <v>1887BOSATL1735</v>
      </c>
      <c r="AS809" s="8">
        <f>VLOOKUP(AR809,[1]DATA!AR:AS,2,0)</f>
        <v>8</v>
      </c>
    </row>
    <row r="810" spans="1:45" ht="15" customHeight="1" x14ac:dyDescent="0.2">
      <c r="A810" s="7">
        <v>420</v>
      </c>
      <c r="B810" s="8" t="s">
        <v>34</v>
      </c>
      <c r="C810" s="8" t="s">
        <v>94</v>
      </c>
      <c r="D810" s="8" t="s">
        <v>105</v>
      </c>
      <c r="E810" s="9">
        <v>0.73611111111111116</v>
      </c>
      <c r="F810" s="9">
        <v>0.83680555555555547</v>
      </c>
      <c r="G810" s="8">
        <v>5</v>
      </c>
      <c r="H810" s="8" t="s">
        <v>104</v>
      </c>
      <c r="I810" s="8"/>
      <c r="J810" s="8"/>
      <c r="K810" s="8" t="s">
        <v>104</v>
      </c>
      <c r="L810" s="8" t="s">
        <v>51</v>
      </c>
      <c r="M810" s="8"/>
      <c r="N810" s="8" t="s">
        <v>104</v>
      </c>
      <c r="O810" s="8" t="s">
        <v>104</v>
      </c>
      <c r="P810" s="8"/>
      <c r="Q810" s="8"/>
      <c r="R810" s="8" t="s">
        <v>104</v>
      </c>
      <c r="S810" s="8" t="s">
        <v>104</v>
      </c>
      <c r="T810" s="8"/>
      <c r="U810" s="8" t="s">
        <v>104</v>
      </c>
      <c r="V810" s="8" t="s">
        <v>104</v>
      </c>
      <c r="W810" s="8"/>
      <c r="X810" s="8"/>
      <c r="Y810" s="8" t="s">
        <v>104</v>
      </c>
      <c r="Z810" s="8" t="s">
        <v>104</v>
      </c>
      <c r="AA810" s="8"/>
      <c r="AB810" s="8" t="s">
        <v>104</v>
      </c>
      <c r="AC810" s="8" t="s">
        <v>104</v>
      </c>
      <c r="AD810" s="8"/>
      <c r="AE810" s="8"/>
      <c r="AF810" s="8" t="s">
        <v>104</v>
      </c>
      <c r="AG810" s="8" t="s">
        <v>104</v>
      </c>
      <c r="AH810" s="8"/>
      <c r="AI810" s="8" t="s">
        <v>104</v>
      </c>
      <c r="AJ810" s="8" t="s">
        <v>104</v>
      </c>
      <c r="AK810" s="8"/>
      <c r="AL810" s="8">
        <v>145</v>
      </c>
      <c r="AM810" s="8">
        <v>760</v>
      </c>
      <c r="AN810" s="8">
        <v>56</v>
      </c>
      <c r="AO810" s="10">
        <f t="shared" si="24"/>
        <v>1.5069444444444446</v>
      </c>
      <c r="AP810"/>
      <c r="AR810" s="8" t="str">
        <f t="shared" si="25"/>
        <v>0420ATLJFK1740</v>
      </c>
      <c r="AS810" s="8">
        <f>VLOOKUP(AR810,[1]DATA!AR:AS,2,0)</f>
        <v>7.5</v>
      </c>
    </row>
    <row r="811" spans="1:45" ht="15" customHeight="1" x14ac:dyDescent="0.2">
      <c r="A811" s="7">
        <v>791</v>
      </c>
      <c r="B811" s="8" t="s">
        <v>34</v>
      </c>
      <c r="C811" s="8" t="s">
        <v>94</v>
      </c>
      <c r="D811" s="8" t="s">
        <v>105</v>
      </c>
      <c r="E811" s="9">
        <v>0.73611111111111116</v>
      </c>
      <c r="F811" s="9">
        <v>0.83680555555555547</v>
      </c>
      <c r="G811" s="8"/>
      <c r="H811" s="8"/>
      <c r="I811" s="8"/>
      <c r="J811" s="8"/>
      <c r="K811" s="8"/>
      <c r="L811" s="8"/>
      <c r="M811" s="8"/>
      <c r="N811" s="8"/>
      <c r="O811" s="8"/>
      <c r="P811" s="8" t="s">
        <v>104</v>
      </c>
      <c r="Q811" s="8" t="s">
        <v>104</v>
      </c>
      <c r="R811" s="8"/>
      <c r="S811" s="8"/>
      <c r="T811" s="8"/>
      <c r="U811" s="8"/>
      <c r="V811" s="8"/>
      <c r="W811" s="8" t="s">
        <v>104</v>
      </c>
      <c r="X811" s="8" t="s">
        <v>104</v>
      </c>
      <c r="Y811" s="8"/>
      <c r="Z811" s="8"/>
      <c r="AA811" s="8"/>
      <c r="AB811" s="8"/>
      <c r="AC811" s="8"/>
      <c r="AD811" s="8" t="s">
        <v>104</v>
      </c>
      <c r="AE811" s="8" t="s">
        <v>104</v>
      </c>
      <c r="AF811" s="8"/>
      <c r="AG811" s="8"/>
      <c r="AH811" s="8"/>
      <c r="AI811" s="8"/>
      <c r="AJ811" s="8"/>
      <c r="AK811" s="8"/>
      <c r="AL811" s="8">
        <v>145</v>
      </c>
      <c r="AM811" s="8">
        <v>760</v>
      </c>
      <c r="AN811" s="8">
        <v>56</v>
      </c>
      <c r="AO811" s="10">
        <f t="shared" si="24"/>
        <v>1.5069444444444446</v>
      </c>
      <c r="AP811"/>
      <c r="AR811" s="8" t="str">
        <f t="shared" si="25"/>
        <v>0791ATLJFK1740</v>
      </c>
      <c r="AS811" s="8">
        <f>VLOOKUP(AR811,[1]DATA!AR:AS,2,0)</f>
        <v>7.5</v>
      </c>
    </row>
    <row r="812" spans="1:45" ht="15" customHeight="1" x14ac:dyDescent="0.2">
      <c r="A812" s="7">
        <v>1900</v>
      </c>
      <c r="B812" s="8" t="s">
        <v>34</v>
      </c>
      <c r="C812" s="8" t="s">
        <v>94</v>
      </c>
      <c r="D812" s="8" t="s">
        <v>105</v>
      </c>
      <c r="E812" s="9">
        <v>0.73611111111111116</v>
      </c>
      <c r="F812" s="9">
        <v>0.83680555555555547</v>
      </c>
      <c r="G812" s="8"/>
      <c r="H812" s="8"/>
      <c r="I812" s="8"/>
      <c r="J812" s="8" t="s">
        <v>104</v>
      </c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>
        <v>145</v>
      </c>
      <c r="AM812" s="8">
        <v>760</v>
      </c>
      <c r="AN812" s="8">
        <v>56</v>
      </c>
      <c r="AO812" s="10">
        <f t="shared" si="24"/>
        <v>1.5069444444444446</v>
      </c>
      <c r="AP812"/>
      <c r="AR812" s="8" t="str">
        <f t="shared" si="25"/>
        <v>1900ATLJFK1740</v>
      </c>
      <c r="AS812" s="8">
        <f>VLOOKUP(AR812,[1]DATA!AR:AS,2,0)</f>
        <v>7.5</v>
      </c>
    </row>
    <row r="813" spans="1:45" ht="15" customHeight="1" x14ac:dyDescent="0.2">
      <c r="A813" s="7">
        <v>981</v>
      </c>
      <c r="B813" s="8" t="s">
        <v>103</v>
      </c>
      <c r="C813" s="8" t="s">
        <v>34</v>
      </c>
      <c r="D813" s="8">
        <v>321</v>
      </c>
      <c r="E813" s="9">
        <v>0.73611111111111116</v>
      </c>
      <c r="F813" s="9">
        <v>0.85069444444444453</v>
      </c>
      <c r="G813" s="8" t="s">
        <v>40</v>
      </c>
      <c r="H813" s="8" t="s">
        <v>40</v>
      </c>
      <c r="I813" s="8" t="s">
        <v>40</v>
      </c>
      <c r="J813" s="8" t="s">
        <v>40</v>
      </c>
      <c r="K813" s="8" t="s">
        <v>40</v>
      </c>
      <c r="L813" s="8" t="s">
        <v>40</v>
      </c>
      <c r="M813" s="8" t="s">
        <v>40</v>
      </c>
      <c r="N813" s="8" t="s">
        <v>40</v>
      </c>
      <c r="O813" s="8" t="s">
        <v>40</v>
      </c>
      <c r="P813" s="8" t="s">
        <v>40</v>
      </c>
      <c r="Q813" s="8" t="s">
        <v>40</v>
      </c>
      <c r="R813" s="8" t="s">
        <v>40</v>
      </c>
      <c r="S813" s="8" t="s">
        <v>40</v>
      </c>
      <c r="T813" s="8" t="s">
        <v>40</v>
      </c>
      <c r="U813" s="8" t="s">
        <v>40</v>
      </c>
      <c r="V813" s="8" t="s">
        <v>40</v>
      </c>
      <c r="W813" s="8" t="s">
        <v>40</v>
      </c>
      <c r="X813" s="8" t="s">
        <v>40</v>
      </c>
      <c r="Y813" s="8" t="s">
        <v>40</v>
      </c>
      <c r="Z813" s="8" t="s">
        <v>40</v>
      </c>
      <c r="AA813" s="8" t="s">
        <v>40</v>
      </c>
      <c r="AB813" s="8" t="s">
        <v>40</v>
      </c>
      <c r="AC813" s="8" t="s">
        <v>40</v>
      </c>
      <c r="AD813" s="8" t="s">
        <v>40</v>
      </c>
      <c r="AE813" s="8" t="s">
        <v>40</v>
      </c>
      <c r="AF813" s="8" t="s">
        <v>40</v>
      </c>
      <c r="AG813" s="8" t="s">
        <v>40</v>
      </c>
      <c r="AH813" s="8" t="s">
        <v>40</v>
      </c>
      <c r="AI813" s="8" t="s">
        <v>40</v>
      </c>
      <c r="AJ813" s="8" t="s">
        <v>40</v>
      </c>
      <c r="AK813" s="8"/>
      <c r="AL813" s="8">
        <v>165</v>
      </c>
      <c r="AM813" s="8">
        <v>946</v>
      </c>
      <c r="AN813" s="8">
        <v>56</v>
      </c>
      <c r="AO813" s="10">
        <f t="shared" si="24"/>
        <v>1.5069444444444446</v>
      </c>
      <c r="AP813"/>
      <c r="AR813" s="8" t="str">
        <f t="shared" si="25"/>
        <v>0981BOSATL1740</v>
      </c>
      <c r="AS813" s="8">
        <f>VLOOKUP(AR813,[1]DATA!AR:AS,2,0)</f>
        <v>8</v>
      </c>
    </row>
    <row r="814" spans="1:45" ht="15" customHeight="1" x14ac:dyDescent="0.2">
      <c r="A814" s="7">
        <v>1500</v>
      </c>
      <c r="B814" s="8" t="s">
        <v>34</v>
      </c>
      <c r="C814" s="8" t="s">
        <v>103</v>
      </c>
      <c r="D814" s="8">
        <v>321</v>
      </c>
      <c r="E814" s="9">
        <v>0.73958333333333337</v>
      </c>
      <c r="F814" s="9">
        <v>0.84861111111111109</v>
      </c>
      <c r="G814" s="8" t="s">
        <v>40</v>
      </c>
      <c r="H814" s="8" t="s">
        <v>40</v>
      </c>
      <c r="I814" s="8" t="s">
        <v>40</v>
      </c>
      <c r="J814" s="8" t="s">
        <v>40</v>
      </c>
      <c r="K814" s="8" t="s">
        <v>40</v>
      </c>
      <c r="L814" s="8" t="s">
        <v>40</v>
      </c>
      <c r="M814" s="8" t="s">
        <v>40</v>
      </c>
      <c r="N814" s="8" t="s">
        <v>40</v>
      </c>
      <c r="O814" s="8" t="s">
        <v>40</v>
      </c>
      <c r="P814" s="8" t="s">
        <v>40</v>
      </c>
      <c r="Q814" s="8" t="s">
        <v>40</v>
      </c>
      <c r="R814" s="8" t="s">
        <v>40</v>
      </c>
      <c r="S814" s="8" t="s">
        <v>40</v>
      </c>
      <c r="T814" s="8" t="s">
        <v>40</v>
      </c>
      <c r="U814" s="8" t="s">
        <v>40</v>
      </c>
      <c r="V814" s="8" t="s">
        <v>40</v>
      </c>
      <c r="W814" s="8" t="s">
        <v>40</v>
      </c>
      <c r="X814" s="8" t="s">
        <v>40</v>
      </c>
      <c r="Y814" s="8" t="s">
        <v>40</v>
      </c>
      <c r="Z814" s="8" t="s">
        <v>40</v>
      </c>
      <c r="AA814" s="8" t="s">
        <v>40</v>
      </c>
      <c r="AB814" s="8" t="s">
        <v>40</v>
      </c>
      <c r="AC814" s="8" t="s">
        <v>40</v>
      </c>
      <c r="AD814" s="8" t="s">
        <v>40</v>
      </c>
      <c r="AE814" s="8" t="s">
        <v>40</v>
      </c>
      <c r="AF814" s="8" t="s">
        <v>40</v>
      </c>
      <c r="AG814" s="8" t="s">
        <v>40</v>
      </c>
      <c r="AH814" s="8" t="s">
        <v>40</v>
      </c>
      <c r="AI814" s="8" t="s">
        <v>40</v>
      </c>
      <c r="AJ814" s="8" t="s">
        <v>40</v>
      </c>
      <c r="AK814" s="8"/>
      <c r="AL814" s="8">
        <v>157</v>
      </c>
      <c r="AM814" s="8">
        <v>946</v>
      </c>
      <c r="AN814" s="8">
        <v>56</v>
      </c>
      <c r="AO814" s="10">
        <f t="shared" si="24"/>
        <v>1.5104166666666667</v>
      </c>
      <c r="AP814"/>
      <c r="AR814" s="8" t="str">
        <f t="shared" si="25"/>
        <v>1500ATLBOS1745</v>
      </c>
      <c r="AS814" s="8">
        <f>VLOOKUP(AR814,[1]DATA!AR:AS,2,0)</f>
        <v>8</v>
      </c>
    </row>
    <row r="815" spans="1:45" ht="15" customHeight="1" x14ac:dyDescent="0.2">
      <c r="A815" s="7">
        <v>464</v>
      </c>
      <c r="B815" s="8" t="s">
        <v>94</v>
      </c>
      <c r="C815" s="8" t="s">
        <v>34</v>
      </c>
      <c r="D815" s="8" t="s">
        <v>60</v>
      </c>
      <c r="E815" s="9">
        <v>0.74652777777777779</v>
      </c>
      <c r="F815" s="9">
        <v>0.84652777777777777</v>
      </c>
      <c r="G815" s="8">
        <v>8</v>
      </c>
      <c r="H815" s="8" t="s">
        <v>27</v>
      </c>
      <c r="I815" s="8"/>
      <c r="J815" s="8"/>
      <c r="K815" s="8"/>
      <c r="L815" s="8"/>
      <c r="M815" s="8"/>
      <c r="N815" s="8"/>
      <c r="O815" s="8"/>
      <c r="P815" s="8"/>
      <c r="Q815" s="8"/>
      <c r="R815" s="8">
        <v>8</v>
      </c>
      <c r="S815" s="8">
        <v>8</v>
      </c>
      <c r="T815" s="8">
        <v>8</v>
      </c>
      <c r="U815" s="8">
        <v>8</v>
      </c>
      <c r="V815" s="8">
        <v>8</v>
      </c>
      <c r="W815" s="8">
        <v>8</v>
      </c>
      <c r="X815" s="8">
        <v>8</v>
      </c>
      <c r="Y815" s="8">
        <v>8</v>
      </c>
      <c r="Z815" s="8">
        <v>8</v>
      </c>
      <c r="AA815" s="8">
        <v>8</v>
      </c>
      <c r="AB815" s="8">
        <v>8</v>
      </c>
      <c r="AC815" s="8">
        <v>8</v>
      </c>
      <c r="AD815" s="8">
        <v>8</v>
      </c>
      <c r="AE815" s="8">
        <v>8</v>
      </c>
      <c r="AF815" s="8">
        <v>8</v>
      </c>
      <c r="AG815" s="8">
        <v>8</v>
      </c>
      <c r="AH815" s="8">
        <v>8</v>
      </c>
      <c r="AI815" s="8">
        <v>8</v>
      </c>
      <c r="AJ815" s="8">
        <v>8</v>
      </c>
      <c r="AK815" s="8"/>
      <c r="AL815" s="8">
        <v>144</v>
      </c>
      <c r="AM815" s="8">
        <v>760</v>
      </c>
      <c r="AN815" s="8">
        <v>56</v>
      </c>
      <c r="AO815" s="10">
        <f t="shared" si="24"/>
        <v>1.5173611111111112</v>
      </c>
      <c r="AP815"/>
      <c r="AR815" s="8" t="str">
        <f t="shared" si="25"/>
        <v>0464JFKATL1755</v>
      </c>
      <c r="AS815" s="8">
        <f>VLOOKUP(AR815,[1]DATA!AR:AS,2,0)</f>
        <v>7.5</v>
      </c>
    </row>
    <row r="816" spans="1:45" ht="15" customHeight="1" x14ac:dyDescent="0.2">
      <c r="A816" s="7">
        <v>2141</v>
      </c>
      <c r="B816" s="8" t="s">
        <v>100</v>
      </c>
      <c r="C816" s="8" t="s">
        <v>34</v>
      </c>
      <c r="D816" s="8" t="s">
        <v>42</v>
      </c>
      <c r="E816" s="9">
        <v>0.77083333333333337</v>
      </c>
      <c r="F816" s="9">
        <v>0.84583333333333333</v>
      </c>
      <c r="G816" s="8" t="s">
        <v>43</v>
      </c>
      <c r="H816" s="8" t="s">
        <v>43</v>
      </c>
      <c r="I816" s="8" t="s">
        <v>43</v>
      </c>
      <c r="J816" s="8" t="s">
        <v>43</v>
      </c>
      <c r="K816" s="8" t="s">
        <v>43</v>
      </c>
      <c r="L816" s="8" t="s">
        <v>43</v>
      </c>
      <c r="M816" s="8" t="s">
        <v>22</v>
      </c>
      <c r="N816" s="8" t="s">
        <v>43</v>
      </c>
      <c r="O816" s="8" t="s">
        <v>43</v>
      </c>
      <c r="P816" s="8" t="s">
        <v>43</v>
      </c>
      <c r="Q816" s="8" t="s">
        <v>43</v>
      </c>
      <c r="R816" s="8" t="s">
        <v>43</v>
      </c>
      <c r="S816" s="8" t="s">
        <v>43</v>
      </c>
      <c r="T816" s="8" t="s">
        <v>43</v>
      </c>
      <c r="U816" s="8" t="s">
        <v>43</v>
      </c>
      <c r="V816" s="8" t="s">
        <v>43</v>
      </c>
      <c r="W816" s="8" t="s">
        <v>43</v>
      </c>
      <c r="X816" s="8" t="s">
        <v>43</v>
      </c>
      <c r="Y816" s="8" t="s">
        <v>43</v>
      </c>
      <c r="Z816" s="8" t="s">
        <v>43</v>
      </c>
      <c r="AA816" s="8" t="s">
        <v>43</v>
      </c>
      <c r="AB816" s="8" t="s">
        <v>43</v>
      </c>
      <c r="AC816" s="8" t="s">
        <v>43</v>
      </c>
      <c r="AD816" s="8" t="s">
        <v>43</v>
      </c>
      <c r="AE816" s="8" t="s">
        <v>43</v>
      </c>
      <c r="AF816" s="8" t="s">
        <v>43</v>
      </c>
      <c r="AG816" s="8" t="s">
        <v>43</v>
      </c>
      <c r="AH816" s="8" t="s">
        <v>43</v>
      </c>
      <c r="AI816" s="8" t="s">
        <v>43</v>
      </c>
      <c r="AJ816" s="8" t="s">
        <v>43</v>
      </c>
      <c r="AK816" s="8"/>
      <c r="AL816" s="8">
        <v>108</v>
      </c>
      <c r="AM816" s="8">
        <v>516</v>
      </c>
      <c r="AN816" s="8">
        <v>56</v>
      </c>
      <c r="AO816" s="10">
        <f t="shared" si="24"/>
        <v>1.5416666666666667</v>
      </c>
      <c r="AP816"/>
      <c r="AR816" s="8" t="str">
        <f t="shared" si="25"/>
        <v>2141ORFATL1830</v>
      </c>
      <c r="AS816" s="8">
        <f>VLOOKUP(AR816,[1]DATA!AR:AS,2,0)</f>
        <v>5</v>
      </c>
    </row>
    <row r="817" spans="1:45" ht="15" customHeight="1" x14ac:dyDescent="0.2">
      <c r="A817" s="7">
        <v>2206</v>
      </c>
      <c r="B817" s="8" t="s">
        <v>34</v>
      </c>
      <c r="C817" s="8" t="s">
        <v>100</v>
      </c>
      <c r="D817" s="8" t="s">
        <v>42</v>
      </c>
      <c r="E817" s="9">
        <v>0.77777777777777779</v>
      </c>
      <c r="F817" s="9">
        <v>0.84305555555555556</v>
      </c>
      <c r="G817" s="8">
        <v>9</v>
      </c>
      <c r="H817" s="8" t="s">
        <v>43</v>
      </c>
      <c r="I817" s="8" t="s">
        <v>43</v>
      </c>
      <c r="J817" s="8" t="s">
        <v>43</v>
      </c>
      <c r="K817" s="8" t="s">
        <v>43</v>
      </c>
      <c r="L817" s="8" t="s">
        <v>43</v>
      </c>
      <c r="M817" s="8" t="s">
        <v>43</v>
      </c>
      <c r="N817" s="8" t="s">
        <v>43</v>
      </c>
      <c r="O817" s="8" t="s">
        <v>43</v>
      </c>
      <c r="P817" s="8" t="s">
        <v>43</v>
      </c>
      <c r="Q817" s="8" t="s">
        <v>43</v>
      </c>
      <c r="R817" s="8" t="s">
        <v>43</v>
      </c>
      <c r="S817" s="8" t="s">
        <v>43</v>
      </c>
      <c r="T817" s="8" t="s">
        <v>43</v>
      </c>
      <c r="U817" s="8" t="s">
        <v>43</v>
      </c>
      <c r="V817" s="8" t="s">
        <v>43</v>
      </c>
      <c r="W817" s="8" t="s">
        <v>43</v>
      </c>
      <c r="X817" s="8" t="s">
        <v>43</v>
      </c>
      <c r="Y817" s="8" t="s">
        <v>43</v>
      </c>
      <c r="Z817" s="8" t="s">
        <v>43</v>
      </c>
      <c r="AA817" s="8" t="s">
        <v>43</v>
      </c>
      <c r="AB817" s="8" t="s">
        <v>43</v>
      </c>
      <c r="AC817" s="8" t="s">
        <v>43</v>
      </c>
      <c r="AD817" s="8" t="s">
        <v>43</v>
      </c>
      <c r="AE817" s="8" t="s">
        <v>43</v>
      </c>
      <c r="AF817" s="8" t="s">
        <v>43</v>
      </c>
      <c r="AG817" s="8" t="s">
        <v>43</v>
      </c>
      <c r="AH817" s="8" t="s">
        <v>43</v>
      </c>
      <c r="AI817" s="8" t="s">
        <v>43</v>
      </c>
      <c r="AJ817" s="8" t="s">
        <v>43</v>
      </c>
      <c r="AK817" s="8"/>
      <c r="AL817" s="8">
        <v>94</v>
      </c>
      <c r="AM817" s="8">
        <v>516</v>
      </c>
      <c r="AN817" s="8">
        <v>56</v>
      </c>
      <c r="AO817" s="10">
        <f t="shared" si="24"/>
        <v>1.5486111111111112</v>
      </c>
      <c r="AP817"/>
      <c r="AR817" s="8" t="str">
        <f t="shared" si="25"/>
        <v>2206ATLORF1840</v>
      </c>
      <c r="AS817" s="8">
        <f>VLOOKUP(AR817,[1]DATA!AR:AS,2,0)</f>
        <v>5</v>
      </c>
    </row>
    <row r="818" spans="1:45" ht="15" customHeight="1" x14ac:dyDescent="0.2">
      <c r="A818" s="7">
        <v>980</v>
      </c>
      <c r="B818" s="8" t="s">
        <v>34</v>
      </c>
      <c r="C818" s="8" t="s">
        <v>103</v>
      </c>
      <c r="D818" s="8">
        <v>321</v>
      </c>
      <c r="E818" s="9">
        <v>0.78472222222222221</v>
      </c>
      <c r="F818" s="9">
        <v>0.89513888888888893</v>
      </c>
      <c r="G818" s="8" t="s">
        <v>40</v>
      </c>
      <c r="H818" s="8" t="s">
        <v>40</v>
      </c>
      <c r="I818" s="8" t="s">
        <v>40</v>
      </c>
      <c r="J818" s="8" t="s">
        <v>40</v>
      </c>
      <c r="K818" s="8" t="s">
        <v>40</v>
      </c>
      <c r="L818" s="8" t="s">
        <v>40</v>
      </c>
      <c r="M818" s="8" t="s">
        <v>40</v>
      </c>
      <c r="N818" s="8" t="s">
        <v>40</v>
      </c>
      <c r="O818" s="8" t="s">
        <v>40</v>
      </c>
      <c r="P818" s="8" t="s">
        <v>40</v>
      </c>
      <c r="Q818" s="8" t="s">
        <v>40</v>
      </c>
      <c r="R818" s="8" t="s">
        <v>40</v>
      </c>
      <c r="S818" s="8" t="s">
        <v>40</v>
      </c>
      <c r="T818" s="8" t="s">
        <v>40</v>
      </c>
      <c r="U818" s="8" t="s">
        <v>40</v>
      </c>
      <c r="V818" s="8" t="s">
        <v>40</v>
      </c>
      <c r="W818" s="8" t="s">
        <v>40</v>
      </c>
      <c r="X818" s="8" t="s">
        <v>40</v>
      </c>
      <c r="Y818" s="8" t="s">
        <v>40</v>
      </c>
      <c r="Z818" s="8" t="s">
        <v>40</v>
      </c>
      <c r="AA818" s="8" t="s">
        <v>40</v>
      </c>
      <c r="AB818" s="8" t="s">
        <v>40</v>
      </c>
      <c r="AC818" s="8" t="s">
        <v>40</v>
      </c>
      <c r="AD818" s="8" t="s">
        <v>40</v>
      </c>
      <c r="AE818" s="8" t="s">
        <v>40</v>
      </c>
      <c r="AF818" s="8" t="s">
        <v>40</v>
      </c>
      <c r="AG818" s="8" t="s">
        <v>40</v>
      </c>
      <c r="AH818" s="8" t="s">
        <v>40</v>
      </c>
      <c r="AI818" s="8" t="s">
        <v>40</v>
      </c>
      <c r="AJ818" s="8" t="s">
        <v>40</v>
      </c>
      <c r="AK818" s="8"/>
      <c r="AL818" s="8">
        <v>159</v>
      </c>
      <c r="AM818" s="8">
        <v>946</v>
      </c>
      <c r="AN818" s="8">
        <v>56</v>
      </c>
      <c r="AO818" s="10">
        <f t="shared" si="24"/>
        <v>1.5555555555555556</v>
      </c>
      <c r="AP818"/>
      <c r="AR818" s="8" t="str">
        <f t="shared" si="25"/>
        <v>0980ATLBOS1850</v>
      </c>
      <c r="AS818" s="8">
        <f>VLOOKUP(AR818,[1]DATA!AR:AS,2,0)</f>
        <v>8</v>
      </c>
    </row>
    <row r="819" spans="1:45" ht="15" customHeight="1" x14ac:dyDescent="0.2">
      <c r="A819" s="7">
        <v>2737</v>
      </c>
      <c r="B819" s="8" t="s">
        <v>34</v>
      </c>
      <c r="C819" s="8" t="s">
        <v>103</v>
      </c>
      <c r="D819" s="8">
        <v>321</v>
      </c>
      <c r="E819" s="9">
        <v>0.78472222222222221</v>
      </c>
      <c r="F819" s="9">
        <v>0.89583333333333337</v>
      </c>
      <c r="G819" s="8" t="s">
        <v>40</v>
      </c>
      <c r="H819" s="8" t="s">
        <v>40</v>
      </c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>
        <v>160</v>
      </c>
      <c r="AM819" s="8">
        <v>946</v>
      </c>
      <c r="AN819" s="8">
        <v>56</v>
      </c>
      <c r="AO819" s="10">
        <f t="shared" si="24"/>
        <v>1.5555555555555556</v>
      </c>
      <c r="AP819"/>
      <c r="AR819" s="8" t="str">
        <f t="shared" si="25"/>
        <v>2737ATLBOS1850</v>
      </c>
      <c r="AS819" s="8">
        <f>VLOOKUP(AR819,[1]DATA!AR:AS,2,0)</f>
        <v>8</v>
      </c>
    </row>
    <row r="820" spans="1:45" ht="15" customHeight="1" x14ac:dyDescent="0.2">
      <c r="A820" s="7">
        <v>2832</v>
      </c>
      <c r="B820" s="8" t="s">
        <v>103</v>
      </c>
      <c r="C820" s="8" t="s">
        <v>34</v>
      </c>
      <c r="D820" s="8">
        <v>321</v>
      </c>
      <c r="E820" s="9">
        <v>0.78472222222222221</v>
      </c>
      <c r="F820" s="9">
        <v>0.89930555555555547</v>
      </c>
      <c r="G820" s="8"/>
      <c r="H820" s="8"/>
      <c r="I820" s="8" t="s">
        <v>40</v>
      </c>
      <c r="J820" s="8" t="s">
        <v>40</v>
      </c>
      <c r="K820" s="8" t="s">
        <v>40</v>
      </c>
      <c r="L820" s="8" t="s">
        <v>40</v>
      </c>
      <c r="M820" s="8" t="s">
        <v>40</v>
      </c>
      <c r="N820" s="8" t="s">
        <v>40</v>
      </c>
      <c r="O820" s="8" t="s">
        <v>40</v>
      </c>
      <c r="P820" s="8" t="s">
        <v>40</v>
      </c>
      <c r="Q820" s="8" t="s">
        <v>40</v>
      </c>
      <c r="R820" s="8" t="s">
        <v>40</v>
      </c>
      <c r="S820" s="8" t="s">
        <v>40</v>
      </c>
      <c r="T820" s="8" t="s">
        <v>40</v>
      </c>
      <c r="U820" s="8" t="s">
        <v>40</v>
      </c>
      <c r="V820" s="8" t="s">
        <v>40</v>
      </c>
      <c r="W820" s="8" t="s">
        <v>40</v>
      </c>
      <c r="X820" s="8" t="s">
        <v>40</v>
      </c>
      <c r="Y820" s="8" t="s">
        <v>40</v>
      </c>
      <c r="Z820" s="8" t="s">
        <v>40</v>
      </c>
      <c r="AA820" s="8" t="s">
        <v>40</v>
      </c>
      <c r="AB820" s="8" t="s">
        <v>40</v>
      </c>
      <c r="AC820" s="8" t="s">
        <v>40</v>
      </c>
      <c r="AD820" s="8" t="s">
        <v>40</v>
      </c>
      <c r="AE820" s="8" t="s">
        <v>40</v>
      </c>
      <c r="AF820" s="8" t="s">
        <v>40</v>
      </c>
      <c r="AG820" s="8" t="s">
        <v>40</v>
      </c>
      <c r="AH820" s="8" t="s">
        <v>40</v>
      </c>
      <c r="AI820" s="8" t="s">
        <v>40</v>
      </c>
      <c r="AJ820" s="8" t="s">
        <v>40</v>
      </c>
      <c r="AK820" s="8"/>
      <c r="AL820" s="8">
        <v>165</v>
      </c>
      <c r="AM820" s="8">
        <v>946</v>
      </c>
      <c r="AN820" s="8">
        <v>56</v>
      </c>
      <c r="AO820" s="10">
        <f t="shared" si="24"/>
        <v>1.5555555555555556</v>
      </c>
      <c r="AP820"/>
      <c r="AR820" s="8" t="str">
        <f t="shared" si="25"/>
        <v>2832BOSATL1850</v>
      </c>
      <c r="AS820" s="8">
        <f>VLOOKUP(AR820,[1]DATA!AR:AS,2,0)</f>
        <v>8</v>
      </c>
    </row>
    <row r="821" spans="1:45" ht="15" customHeight="1" x14ac:dyDescent="0.2">
      <c r="A821" s="7">
        <v>1375</v>
      </c>
      <c r="B821" s="7" t="s">
        <v>34</v>
      </c>
      <c r="C821" s="7" t="s">
        <v>94</v>
      </c>
      <c r="D821" s="8" t="s">
        <v>16</v>
      </c>
      <c r="E821" s="9">
        <v>0.79513888888888884</v>
      </c>
      <c r="F821" s="9">
        <v>0.8965277777777777</v>
      </c>
      <c r="G821" s="8"/>
      <c r="H821" s="8"/>
      <c r="I821" s="8" t="s">
        <v>17</v>
      </c>
      <c r="J821" s="8" t="s">
        <v>17</v>
      </c>
      <c r="K821" s="8" t="s">
        <v>17</v>
      </c>
      <c r="L821" s="8" t="s">
        <v>17</v>
      </c>
      <c r="M821" s="8" t="s">
        <v>104</v>
      </c>
      <c r="N821" s="8" t="s">
        <v>17</v>
      </c>
      <c r="O821" s="8" t="s">
        <v>17</v>
      </c>
      <c r="P821" s="8" t="s">
        <v>17</v>
      </c>
      <c r="Q821" s="8" t="s">
        <v>17</v>
      </c>
      <c r="R821" s="8" t="s">
        <v>17</v>
      </c>
      <c r="S821" s="8" t="s">
        <v>17</v>
      </c>
      <c r="T821" s="8" t="s">
        <v>104</v>
      </c>
      <c r="U821" s="8" t="s">
        <v>17</v>
      </c>
      <c r="V821" s="8" t="s">
        <v>17</v>
      </c>
      <c r="W821" s="8" t="s">
        <v>17</v>
      </c>
      <c r="X821" s="8" t="s">
        <v>17</v>
      </c>
      <c r="Y821" s="8" t="s">
        <v>17</v>
      </c>
      <c r="Z821" s="8" t="s">
        <v>17</v>
      </c>
      <c r="AA821" s="8" t="s">
        <v>104</v>
      </c>
      <c r="AB821" s="8" t="s">
        <v>17</v>
      </c>
      <c r="AC821" s="8" t="s">
        <v>17</v>
      </c>
      <c r="AD821" s="8" t="s">
        <v>17</v>
      </c>
      <c r="AE821" s="8" t="s">
        <v>17</v>
      </c>
      <c r="AF821" s="8" t="s">
        <v>17</v>
      </c>
      <c r="AG821" s="8" t="s">
        <v>17</v>
      </c>
      <c r="AH821" s="8" t="s">
        <v>104</v>
      </c>
      <c r="AI821" s="8" t="s">
        <v>17</v>
      </c>
      <c r="AJ821" s="8" t="s">
        <v>17</v>
      </c>
      <c r="AK821" s="8"/>
      <c r="AL821" s="8">
        <v>146</v>
      </c>
      <c r="AM821" s="8">
        <v>760</v>
      </c>
      <c r="AN821" s="11">
        <v>56</v>
      </c>
      <c r="AO821" s="10">
        <f t="shared" si="24"/>
        <v>1.5659722222222223</v>
      </c>
      <c r="AP821"/>
      <c r="AR821" s="8" t="str">
        <f t="shared" si="25"/>
        <v>1375ATLJFK1905</v>
      </c>
      <c r="AS821" s="8">
        <f>VLOOKUP(AR821,[1]DATA!AR:AS,2,0)</f>
        <v>7.5</v>
      </c>
    </row>
    <row r="822" spans="1:45" ht="15" customHeight="1" x14ac:dyDescent="0.2">
      <c r="A822" s="7">
        <v>1870</v>
      </c>
      <c r="B822" s="7" t="s">
        <v>34</v>
      </c>
      <c r="C822" s="7" t="s">
        <v>107</v>
      </c>
      <c r="D822" s="8">
        <v>717</v>
      </c>
      <c r="E822" s="9">
        <v>0.79513888888888884</v>
      </c>
      <c r="F822" s="9">
        <v>0.90902777777777777</v>
      </c>
      <c r="G822" s="8" t="s">
        <v>22</v>
      </c>
      <c r="H822" s="8" t="s">
        <v>22</v>
      </c>
      <c r="I822" s="8" t="s">
        <v>22</v>
      </c>
      <c r="J822" s="8" t="s">
        <v>22</v>
      </c>
      <c r="K822" s="8" t="s">
        <v>22</v>
      </c>
      <c r="L822" s="8" t="s">
        <v>22</v>
      </c>
      <c r="M822" s="8"/>
      <c r="N822" s="8" t="s">
        <v>22</v>
      </c>
      <c r="O822" s="8" t="s">
        <v>22</v>
      </c>
      <c r="P822" s="8" t="s">
        <v>22</v>
      </c>
      <c r="Q822" s="8" t="s">
        <v>22</v>
      </c>
      <c r="R822" s="8" t="s">
        <v>22</v>
      </c>
      <c r="S822" s="8" t="s">
        <v>22</v>
      </c>
      <c r="T822" s="8"/>
      <c r="U822" s="8" t="s">
        <v>22</v>
      </c>
      <c r="V822" s="8" t="s">
        <v>22</v>
      </c>
      <c r="W822" s="8" t="s">
        <v>22</v>
      </c>
      <c r="X822" s="8" t="s">
        <v>22</v>
      </c>
      <c r="Y822" s="8" t="s">
        <v>22</v>
      </c>
      <c r="Z822" s="8" t="s">
        <v>22</v>
      </c>
      <c r="AA822" s="8"/>
      <c r="AB822" s="8" t="s">
        <v>22</v>
      </c>
      <c r="AC822" s="8" t="s">
        <v>22</v>
      </c>
      <c r="AD822" s="8" t="s">
        <v>22</v>
      </c>
      <c r="AE822" s="8" t="s">
        <v>22</v>
      </c>
      <c r="AF822" s="8" t="s">
        <v>22</v>
      </c>
      <c r="AG822" s="8" t="s">
        <v>22</v>
      </c>
      <c r="AH822" s="8"/>
      <c r="AI822" s="8" t="s">
        <v>22</v>
      </c>
      <c r="AJ822" s="8" t="s">
        <v>22</v>
      </c>
      <c r="AK822" s="8"/>
      <c r="AL822" s="8">
        <v>164</v>
      </c>
      <c r="AM822" s="8">
        <v>994</v>
      </c>
      <c r="AN822" s="8">
        <v>56</v>
      </c>
      <c r="AO822" s="10">
        <f t="shared" si="24"/>
        <v>1.5659722222222223</v>
      </c>
      <c r="AR822" s="8" t="str">
        <f t="shared" si="25"/>
        <v>1870ATLYUL1905</v>
      </c>
      <c r="AS822" s="8">
        <f>VLOOKUP(AR822,[1]DATA!AR:AS,2,0)</f>
        <v>7</v>
      </c>
    </row>
    <row r="823" spans="1:45" ht="15" customHeight="1" x14ac:dyDescent="0.2">
      <c r="A823" s="7">
        <v>426</v>
      </c>
      <c r="B823" s="8" t="s">
        <v>94</v>
      </c>
      <c r="C823" s="8" t="s">
        <v>34</v>
      </c>
      <c r="D823" s="8" t="s">
        <v>60</v>
      </c>
      <c r="E823" s="9">
        <v>0.82777777777777783</v>
      </c>
      <c r="F823" s="9">
        <v>0.94374999999999998</v>
      </c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 t="s">
        <v>17</v>
      </c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>
        <v>8</v>
      </c>
      <c r="AI823" s="8"/>
      <c r="AJ823" s="8"/>
      <c r="AK823" s="8"/>
      <c r="AL823" s="8">
        <v>167</v>
      </c>
      <c r="AM823" s="8">
        <v>760</v>
      </c>
      <c r="AN823" s="8">
        <v>56</v>
      </c>
      <c r="AO823" s="10">
        <f t="shared" si="24"/>
        <v>1.5986111111111112</v>
      </c>
      <c r="AR823" s="8" t="str">
        <f t="shared" si="25"/>
        <v>0426JFKATL1952</v>
      </c>
      <c r="AS823" s="8">
        <f>VLOOKUP(AR823,[1]DATA!AR:AS,2,0)</f>
        <v>7.5</v>
      </c>
    </row>
    <row r="824" spans="1:45" ht="15" customHeight="1" x14ac:dyDescent="0.2">
      <c r="A824" s="7">
        <v>414</v>
      </c>
      <c r="B824" s="8" t="s">
        <v>94</v>
      </c>
      <c r="C824" s="8" t="s">
        <v>34</v>
      </c>
      <c r="D824" s="8" t="s">
        <v>16</v>
      </c>
      <c r="E824" s="9">
        <v>0.82847222222222217</v>
      </c>
      <c r="F824" s="9">
        <v>0.94652777777777775</v>
      </c>
      <c r="G824" s="8"/>
      <c r="H824" s="8"/>
      <c r="I824" s="8" t="s">
        <v>40</v>
      </c>
      <c r="J824" s="8" t="s">
        <v>17</v>
      </c>
      <c r="K824" s="8" t="s">
        <v>17</v>
      </c>
      <c r="L824" s="8" t="s">
        <v>17</v>
      </c>
      <c r="M824" s="8">
        <v>7</v>
      </c>
      <c r="N824" s="8" t="s">
        <v>17</v>
      </c>
      <c r="O824" s="8" t="s">
        <v>17</v>
      </c>
      <c r="P824" s="8" t="s">
        <v>17</v>
      </c>
      <c r="Q824" s="8" t="s">
        <v>17</v>
      </c>
      <c r="R824" s="8" t="s">
        <v>17</v>
      </c>
      <c r="S824" s="8" t="s">
        <v>17</v>
      </c>
      <c r="T824" s="8">
        <v>8</v>
      </c>
      <c r="U824" s="8"/>
      <c r="V824" s="8" t="s">
        <v>17</v>
      </c>
      <c r="W824" s="8" t="s">
        <v>17</v>
      </c>
      <c r="X824" s="8" t="s">
        <v>17</v>
      </c>
      <c r="Y824" s="8" t="s">
        <v>17</v>
      </c>
      <c r="Z824" s="8" t="s">
        <v>17</v>
      </c>
      <c r="AA824" s="8" t="s">
        <v>63</v>
      </c>
      <c r="AB824" s="8" t="s">
        <v>17</v>
      </c>
      <c r="AC824" s="8" t="s">
        <v>17</v>
      </c>
      <c r="AD824" s="8" t="s">
        <v>17</v>
      </c>
      <c r="AE824" s="8" t="s">
        <v>17</v>
      </c>
      <c r="AF824" s="8" t="s">
        <v>17</v>
      </c>
      <c r="AG824" s="8" t="s">
        <v>17</v>
      </c>
      <c r="AH824" s="8"/>
      <c r="AI824" s="8" t="s">
        <v>17</v>
      </c>
      <c r="AJ824" s="8" t="s">
        <v>17</v>
      </c>
      <c r="AK824" s="8"/>
      <c r="AL824" s="8">
        <v>170</v>
      </c>
      <c r="AM824" s="8">
        <v>760</v>
      </c>
      <c r="AN824" s="8">
        <v>56</v>
      </c>
      <c r="AO824" s="10">
        <f t="shared" si="24"/>
        <v>1.5993055555555555</v>
      </c>
      <c r="AR824" s="8" t="str">
        <f t="shared" si="25"/>
        <v>0414JFKATL1953</v>
      </c>
      <c r="AS824" s="8">
        <f>VLOOKUP(AR824,[1]DATA!AR:AS,2,0)</f>
        <v>7.5</v>
      </c>
    </row>
    <row r="825" spans="1:45" ht="15" customHeight="1" x14ac:dyDescent="0.2">
      <c r="A825" s="7">
        <v>448</v>
      </c>
      <c r="B825" s="8" t="s">
        <v>94</v>
      </c>
      <c r="C825" s="8" t="s">
        <v>34</v>
      </c>
      <c r="D825" s="8" t="s">
        <v>16</v>
      </c>
      <c r="E825" s="9">
        <v>0.82986111111111116</v>
      </c>
      <c r="F825" s="9">
        <v>0.95138888888888884</v>
      </c>
      <c r="G825" s="8" t="s">
        <v>17</v>
      </c>
      <c r="H825" s="8" t="s">
        <v>17</v>
      </c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>
        <v>175</v>
      </c>
      <c r="AM825" s="8">
        <v>760</v>
      </c>
      <c r="AN825" s="8">
        <v>56</v>
      </c>
      <c r="AO825" s="10">
        <f t="shared" si="24"/>
        <v>1.6006944444444446</v>
      </c>
      <c r="AR825" s="8" t="str">
        <f t="shared" si="25"/>
        <v>0448JFKATL1955</v>
      </c>
      <c r="AS825" s="8">
        <f>VLOOKUP(AR825,[1]DATA!AR:AS,2,0)</f>
        <v>7.5</v>
      </c>
    </row>
    <row r="826" spans="1:45" ht="15" customHeight="1" x14ac:dyDescent="0.2">
      <c r="A826" s="7">
        <v>2626</v>
      </c>
      <c r="B826" s="8" t="s">
        <v>103</v>
      </c>
      <c r="C826" s="8" t="s">
        <v>34</v>
      </c>
      <c r="D826" s="8" t="s">
        <v>60</v>
      </c>
      <c r="E826" s="9">
        <v>0.83333333333333337</v>
      </c>
      <c r="F826" s="9">
        <v>0.9506944444444444</v>
      </c>
      <c r="G826" s="8">
        <v>8</v>
      </c>
      <c r="H826" s="8" t="s">
        <v>40</v>
      </c>
      <c r="I826" s="8">
        <v>8</v>
      </c>
      <c r="J826" s="8">
        <v>8</v>
      </c>
      <c r="K826" s="8">
        <v>8</v>
      </c>
      <c r="L826" s="8">
        <v>8</v>
      </c>
      <c r="M826" s="8" t="s">
        <v>40</v>
      </c>
      <c r="N826" s="8">
        <v>8</v>
      </c>
      <c r="O826" s="8">
        <v>8</v>
      </c>
      <c r="P826" s="8">
        <v>8</v>
      </c>
      <c r="Q826" s="8">
        <v>8</v>
      </c>
      <c r="R826" s="8">
        <v>8</v>
      </c>
      <c r="S826" s="8">
        <v>8</v>
      </c>
      <c r="T826" s="8" t="s">
        <v>40</v>
      </c>
      <c r="U826" s="8">
        <v>8</v>
      </c>
      <c r="V826" s="8">
        <v>8</v>
      </c>
      <c r="W826" s="8">
        <v>8</v>
      </c>
      <c r="X826" s="8">
        <v>8</v>
      </c>
      <c r="Y826" s="8">
        <v>8</v>
      </c>
      <c r="Z826" s="8">
        <v>8</v>
      </c>
      <c r="AA826" s="8">
        <v>8</v>
      </c>
      <c r="AB826" s="8">
        <v>8</v>
      </c>
      <c r="AC826" s="8">
        <v>8</v>
      </c>
      <c r="AD826" s="8">
        <v>8</v>
      </c>
      <c r="AE826" s="8">
        <v>8</v>
      </c>
      <c r="AF826" s="8">
        <v>8</v>
      </c>
      <c r="AG826" s="8">
        <v>8</v>
      </c>
      <c r="AH826" s="8" t="s">
        <v>40</v>
      </c>
      <c r="AI826" s="8">
        <v>8</v>
      </c>
      <c r="AJ826" s="8">
        <v>8</v>
      </c>
      <c r="AK826" s="8"/>
      <c r="AL826" s="8">
        <v>169</v>
      </c>
      <c r="AM826" s="8">
        <v>946</v>
      </c>
      <c r="AN826" s="8">
        <v>56</v>
      </c>
      <c r="AO826" s="10">
        <f t="shared" si="24"/>
        <v>1.6041666666666667</v>
      </c>
      <c r="AR826" s="8" t="str">
        <f t="shared" si="25"/>
        <v>2626BOSATL2000</v>
      </c>
      <c r="AS826" s="8">
        <f>VLOOKUP(AR826,[1]DATA!AR:AS,2,0)</f>
        <v>8</v>
      </c>
    </row>
    <row r="827" spans="1:45" ht="15" customHeight="1" x14ac:dyDescent="0.2">
      <c r="A827" s="7">
        <v>1800</v>
      </c>
      <c r="B827" s="8" t="s">
        <v>34</v>
      </c>
      <c r="C827" s="8" t="s">
        <v>103</v>
      </c>
      <c r="D827" s="8">
        <v>321</v>
      </c>
      <c r="E827" s="9">
        <v>0.84236111111111101</v>
      </c>
      <c r="F827" s="9">
        <v>0.95138888888888884</v>
      </c>
      <c r="G827" s="8"/>
      <c r="H827" s="8"/>
      <c r="I827" s="8" t="s">
        <v>40</v>
      </c>
      <c r="J827" s="8" t="s">
        <v>40</v>
      </c>
      <c r="K827" s="8" t="s">
        <v>40</v>
      </c>
      <c r="L827" s="8" t="s">
        <v>40</v>
      </c>
      <c r="M827" s="8"/>
      <c r="N827" s="8" t="s">
        <v>40</v>
      </c>
      <c r="O827" s="8" t="s">
        <v>40</v>
      </c>
      <c r="P827" s="8" t="s">
        <v>40</v>
      </c>
      <c r="Q827" s="8" t="s">
        <v>40</v>
      </c>
      <c r="R827" s="8" t="s">
        <v>40</v>
      </c>
      <c r="S827" s="8" t="s">
        <v>40</v>
      </c>
      <c r="T827" s="8"/>
      <c r="U827" s="8" t="s">
        <v>40</v>
      </c>
      <c r="V827" s="8" t="s">
        <v>40</v>
      </c>
      <c r="W827" s="8" t="s">
        <v>40</v>
      </c>
      <c r="X827" s="8" t="s">
        <v>40</v>
      </c>
      <c r="Y827" s="8" t="s">
        <v>40</v>
      </c>
      <c r="Z827" s="8" t="s">
        <v>40</v>
      </c>
      <c r="AA827" s="8"/>
      <c r="AB827" s="8" t="s">
        <v>40</v>
      </c>
      <c r="AC827" s="8" t="s">
        <v>40</v>
      </c>
      <c r="AD827" s="8" t="s">
        <v>40</v>
      </c>
      <c r="AE827" s="8" t="s">
        <v>40</v>
      </c>
      <c r="AF827" s="8" t="s">
        <v>40</v>
      </c>
      <c r="AG827" s="8" t="s">
        <v>40</v>
      </c>
      <c r="AH827" s="8"/>
      <c r="AI827" s="8" t="s">
        <v>40</v>
      </c>
      <c r="AJ827" s="8" t="s">
        <v>40</v>
      </c>
      <c r="AK827" s="8"/>
      <c r="AL827" s="8">
        <v>157</v>
      </c>
      <c r="AM827" s="8">
        <v>946</v>
      </c>
      <c r="AN827" s="8">
        <v>56</v>
      </c>
      <c r="AO827" s="10">
        <f t="shared" si="24"/>
        <v>1.6131944444444444</v>
      </c>
      <c r="AR827" s="8" t="str">
        <f t="shared" si="25"/>
        <v>1800ATLBOS2013</v>
      </c>
      <c r="AS827" s="8">
        <f>VLOOKUP(AR827,[1]DATA!AR:AS,2,0)</f>
        <v>8</v>
      </c>
    </row>
    <row r="828" spans="1:45" ht="15" customHeight="1" x14ac:dyDescent="0.2">
      <c r="A828" s="7">
        <v>1378</v>
      </c>
      <c r="B828" s="8" t="s">
        <v>34</v>
      </c>
      <c r="C828" s="8" t="s">
        <v>100</v>
      </c>
      <c r="D828" s="8" t="s">
        <v>42</v>
      </c>
      <c r="E828" s="9">
        <v>0.84722222222222221</v>
      </c>
      <c r="F828" s="9">
        <v>0.91388888888888886</v>
      </c>
      <c r="G828" s="8"/>
      <c r="H828" s="8"/>
      <c r="I828" s="8" t="s">
        <v>43</v>
      </c>
      <c r="J828" s="8" t="s">
        <v>43</v>
      </c>
      <c r="K828" s="8" t="s">
        <v>43</v>
      </c>
      <c r="L828" s="8" t="s">
        <v>43</v>
      </c>
      <c r="M828" s="8" t="s">
        <v>43</v>
      </c>
      <c r="N828" s="8" t="s">
        <v>43</v>
      </c>
      <c r="O828" s="8" t="s">
        <v>43</v>
      </c>
      <c r="P828" s="8" t="s">
        <v>43</v>
      </c>
      <c r="Q828" s="8" t="s">
        <v>43</v>
      </c>
      <c r="R828" s="8" t="s">
        <v>43</v>
      </c>
      <c r="S828" s="8" t="s">
        <v>43</v>
      </c>
      <c r="T828" s="8" t="s">
        <v>43</v>
      </c>
      <c r="U828" s="8" t="s">
        <v>43</v>
      </c>
      <c r="V828" s="8" t="s">
        <v>43</v>
      </c>
      <c r="W828" s="8" t="s">
        <v>43</v>
      </c>
      <c r="X828" s="8" t="s">
        <v>43</v>
      </c>
      <c r="Y828" s="8" t="s">
        <v>43</v>
      </c>
      <c r="Z828" s="8" t="s">
        <v>43</v>
      </c>
      <c r="AA828" s="8" t="s">
        <v>43</v>
      </c>
      <c r="AB828" s="8" t="s">
        <v>43</v>
      </c>
      <c r="AC828" s="8" t="s">
        <v>43</v>
      </c>
      <c r="AD828" s="8" t="s">
        <v>43</v>
      </c>
      <c r="AE828" s="8" t="s">
        <v>43</v>
      </c>
      <c r="AF828" s="8" t="s">
        <v>43</v>
      </c>
      <c r="AG828" s="8" t="s">
        <v>43</v>
      </c>
      <c r="AH828" s="8" t="s">
        <v>43</v>
      </c>
      <c r="AI828" s="8" t="s">
        <v>43</v>
      </c>
      <c r="AJ828" s="8" t="s">
        <v>43</v>
      </c>
      <c r="AK828" s="8"/>
      <c r="AL828" s="8">
        <v>96</v>
      </c>
      <c r="AM828" s="8">
        <v>516</v>
      </c>
      <c r="AN828" s="8">
        <v>56</v>
      </c>
      <c r="AO828" s="10">
        <f t="shared" si="24"/>
        <v>1.6180555555555556</v>
      </c>
      <c r="AR828" s="8" t="str">
        <f t="shared" si="25"/>
        <v>1378ATLORF2020</v>
      </c>
      <c r="AS828" s="8">
        <f>VLOOKUP(AR828,[1]DATA!AR:AS,2,0)</f>
        <v>5</v>
      </c>
    </row>
    <row r="829" spans="1:45" ht="15" customHeight="1" x14ac:dyDescent="0.2">
      <c r="A829" s="7">
        <v>2080</v>
      </c>
      <c r="B829" s="8" t="s">
        <v>34</v>
      </c>
      <c r="C829" s="8" t="s">
        <v>100</v>
      </c>
      <c r="D829" s="8" t="s">
        <v>42</v>
      </c>
      <c r="E829" s="9">
        <v>0.84722222222222221</v>
      </c>
      <c r="F829" s="9">
        <v>0.91388888888888886</v>
      </c>
      <c r="G829" s="8" t="s">
        <v>43</v>
      </c>
      <c r="H829" s="8" t="s">
        <v>43</v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>
        <v>96</v>
      </c>
      <c r="AM829" s="8">
        <v>516</v>
      </c>
      <c r="AN829" s="8">
        <v>56</v>
      </c>
      <c r="AO829" s="10">
        <f t="shared" si="24"/>
        <v>1.6180555555555556</v>
      </c>
      <c r="AR829" s="8" t="str">
        <f t="shared" si="25"/>
        <v>2080ATLORF2020</v>
      </c>
      <c r="AS829" s="8">
        <f>VLOOKUP(AR829,[1]DATA!AR:AS,2,0)</f>
        <v>5</v>
      </c>
    </row>
    <row r="830" spans="1:45" ht="15" customHeight="1" x14ac:dyDescent="0.2">
      <c r="A830" s="17">
        <v>669</v>
      </c>
      <c r="B830" s="17" t="s">
        <v>99</v>
      </c>
      <c r="C830" s="17" t="s">
        <v>34</v>
      </c>
      <c r="D830" s="8" t="s">
        <v>42</v>
      </c>
      <c r="E830" s="9">
        <v>0.4548611111111111</v>
      </c>
      <c r="F830" s="9">
        <v>0.49722222222222223</v>
      </c>
      <c r="G830" s="17" t="s">
        <v>43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>
        <v>61</v>
      </c>
      <c r="AM830" s="8">
        <v>143</v>
      </c>
      <c r="AN830" s="8">
        <v>57</v>
      </c>
      <c r="AO830" s="10">
        <f t="shared" si="24"/>
        <v>1.2256944444444444</v>
      </c>
      <c r="AR830" s="8" t="str">
        <f t="shared" si="25"/>
        <v>0669AGSATL1055</v>
      </c>
      <c r="AS830" s="8">
        <f>VLOOKUP(AR830,[1]DATA!AR:AS,2,0)</f>
        <v>4</v>
      </c>
    </row>
    <row r="831" spans="1:45" ht="15" customHeight="1" x14ac:dyDescent="0.2">
      <c r="A831" s="17">
        <v>527</v>
      </c>
      <c r="B831" s="17" t="s">
        <v>99</v>
      </c>
      <c r="C831" s="17" t="s">
        <v>34</v>
      </c>
      <c r="D831" s="8" t="s">
        <v>29</v>
      </c>
      <c r="E831" s="9">
        <v>0.45833333333333331</v>
      </c>
      <c r="F831" s="9">
        <v>0.4993055555555555</v>
      </c>
      <c r="G831" s="7"/>
      <c r="H831" s="7"/>
      <c r="I831" s="8"/>
      <c r="J831" s="8"/>
      <c r="K831" s="8"/>
      <c r="L831" s="8"/>
      <c r="M831" s="17" t="s">
        <v>43</v>
      </c>
      <c r="N831" s="17" t="s">
        <v>43</v>
      </c>
      <c r="O831" s="17">
        <v>7</v>
      </c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>
        <v>59</v>
      </c>
      <c r="AM831" s="8">
        <v>143</v>
      </c>
      <c r="AN831" s="11">
        <v>57</v>
      </c>
      <c r="AO831" s="10">
        <f t="shared" si="24"/>
        <v>1.2291666666666667</v>
      </c>
      <c r="AR831" s="8" t="str">
        <f t="shared" si="25"/>
        <v>0527AGSATL1100</v>
      </c>
      <c r="AS831" s="8">
        <f>VLOOKUP(AR831,[1]DATA!AR:AS,2,0)</f>
        <v>4</v>
      </c>
    </row>
    <row r="832" spans="1:45" ht="15" customHeight="1" x14ac:dyDescent="0.2">
      <c r="A832" s="7">
        <v>1339</v>
      </c>
      <c r="B832" s="7" t="s">
        <v>108</v>
      </c>
      <c r="C832" s="7" t="s">
        <v>34</v>
      </c>
      <c r="D832" s="8" t="s">
        <v>29</v>
      </c>
      <c r="E832" s="9">
        <v>0.45833333333333331</v>
      </c>
      <c r="F832" s="9">
        <v>0.54375000000000007</v>
      </c>
      <c r="G832" s="8"/>
      <c r="H832" s="8"/>
      <c r="I832" s="8">
        <v>7</v>
      </c>
      <c r="J832" s="8">
        <v>7</v>
      </c>
      <c r="K832" s="8">
        <v>7</v>
      </c>
      <c r="L832" s="8">
        <v>7</v>
      </c>
      <c r="M832" s="8"/>
      <c r="N832" s="8">
        <v>7</v>
      </c>
      <c r="O832" s="8">
        <v>7</v>
      </c>
      <c r="P832" s="8">
        <v>7</v>
      </c>
      <c r="Q832" s="8">
        <v>7</v>
      </c>
      <c r="R832" s="8">
        <v>7</v>
      </c>
      <c r="S832" s="8">
        <v>7</v>
      </c>
      <c r="T832" s="8"/>
      <c r="U832" s="8">
        <v>7</v>
      </c>
      <c r="V832" s="8">
        <v>7</v>
      </c>
      <c r="W832" s="8">
        <v>7</v>
      </c>
      <c r="X832" s="8">
        <v>7</v>
      </c>
      <c r="Y832" s="8">
        <v>7</v>
      </c>
      <c r="Z832" s="8">
        <v>7</v>
      </c>
      <c r="AA832" s="8"/>
      <c r="AB832" s="8">
        <v>7</v>
      </c>
      <c r="AC832" s="8">
        <v>7</v>
      </c>
      <c r="AD832" s="8">
        <v>7</v>
      </c>
      <c r="AE832" s="8">
        <v>7</v>
      </c>
      <c r="AF832" s="8">
        <v>7</v>
      </c>
      <c r="AG832" s="8">
        <v>7</v>
      </c>
      <c r="AH832" s="8"/>
      <c r="AI832" s="8">
        <v>7</v>
      </c>
      <c r="AJ832" s="8">
        <v>7</v>
      </c>
      <c r="AK832" s="8"/>
      <c r="AL832" s="8">
        <v>123</v>
      </c>
      <c r="AM832" s="8">
        <v>576</v>
      </c>
      <c r="AN832" s="11">
        <v>57</v>
      </c>
      <c r="AO832" s="10">
        <f t="shared" si="24"/>
        <v>1.2291666666666667</v>
      </c>
      <c r="AP832" s="8" t="s">
        <v>81</v>
      </c>
      <c r="AR832" s="8" t="str">
        <f t="shared" si="25"/>
        <v>1339BWIATL1100</v>
      </c>
      <c r="AS832" s="8">
        <f>VLOOKUP(AR832,[1]DATA!AR:AS,2,0)</f>
        <v>6</v>
      </c>
    </row>
    <row r="833" spans="1:45" ht="15" customHeight="1" x14ac:dyDescent="0.2">
      <c r="A833" s="7">
        <v>2870</v>
      </c>
      <c r="B833" s="8" t="s">
        <v>108</v>
      </c>
      <c r="C833" s="8" t="s">
        <v>34</v>
      </c>
      <c r="D833" s="8" t="s">
        <v>42</v>
      </c>
      <c r="E833" s="9">
        <v>0.45833333333333331</v>
      </c>
      <c r="F833" s="9">
        <v>0.5444444444444444</v>
      </c>
      <c r="G833" s="8" t="s">
        <v>43</v>
      </c>
      <c r="H833" s="8" t="s">
        <v>43</v>
      </c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>
        <v>124</v>
      </c>
      <c r="AM833" s="8">
        <v>576</v>
      </c>
      <c r="AN833" s="8">
        <v>57</v>
      </c>
      <c r="AO833" s="10">
        <f t="shared" si="24"/>
        <v>1.2291666666666667</v>
      </c>
      <c r="AR833" s="8" t="str">
        <f t="shared" si="25"/>
        <v>2870BWIATL1100</v>
      </c>
      <c r="AS833" s="8">
        <f>VLOOKUP(AR833,[1]DATA!AR:AS,2,0)</f>
        <v>6</v>
      </c>
    </row>
    <row r="834" spans="1:45" ht="15" customHeight="1" x14ac:dyDescent="0.2">
      <c r="A834" s="7">
        <v>2480</v>
      </c>
      <c r="B834" s="7" t="s">
        <v>109</v>
      </c>
      <c r="C834" s="7" t="s">
        <v>34</v>
      </c>
      <c r="D834" s="8">
        <v>717</v>
      </c>
      <c r="E834" s="9">
        <v>0.45833333333333331</v>
      </c>
      <c r="F834" s="9">
        <v>0.54375000000000007</v>
      </c>
      <c r="G834" s="8"/>
      <c r="H834" s="8"/>
      <c r="I834" s="8"/>
      <c r="J834" s="8"/>
      <c r="K834" s="8"/>
      <c r="L834" s="8"/>
      <c r="M834" s="8" t="s">
        <v>22</v>
      </c>
      <c r="N834" s="8" t="s">
        <v>22</v>
      </c>
      <c r="O834" s="8"/>
      <c r="P834" s="8"/>
      <c r="Q834" s="8"/>
      <c r="R834" s="8"/>
      <c r="S834" s="8"/>
      <c r="T834" s="8" t="s">
        <v>22</v>
      </c>
      <c r="U834" s="8" t="s">
        <v>22</v>
      </c>
      <c r="V834" s="8"/>
      <c r="W834" s="8"/>
      <c r="X834" s="8"/>
      <c r="Y834" s="8"/>
      <c r="Z834" s="8"/>
      <c r="AA834" s="8" t="s">
        <v>22</v>
      </c>
      <c r="AB834" s="8" t="s">
        <v>22</v>
      </c>
      <c r="AC834" s="8"/>
      <c r="AD834" s="8"/>
      <c r="AE834" s="8"/>
      <c r="AF834" s="8"/>
      <c r="AG834" s="8"/>
      <c r="AH834" s="8" t="s">
        <v>22</v>
      </c>
      <c r="AI834" s="8" t="s">
        <v>22</v>
      </c>
      <c r="AJ834" s="8"/>
      <c r="AK834" s="8"/>
      <c r="AL834" s="8">
        <v>123</v>
      </c>
      <c r="AM834" s="8">
        <v>620</v>
      </c>
      <c r="AN834" s="11">
        <v>57</v>
      </c>
      <c r="AO834" s="10">
        <f t="shared" ref="AO834:AO897" si="26">E834-TIME(5,30,0)+1</f>
        <v>1.2291666666666667</v>
      </c>
      <c r="AR834" s="8" t="str">
        <f t="shared" ref="AR834:AR897" si="27">TEXT(A834,"0000")&amp;B834&amp;C834&amp;TEXT(E834,"hhmm")</f>
        <v>2480MDTATL1100</v>
      </c>
      <c r="AS834" s="8">
        <f>VLOOKUP(AR834,[1]DATA!AR:AS,2,0)</f>
        <v>5</v>
      </c>
    </row>
    <row r="835" spans="1:45" ht="15" customHeight="1" x14ac:dyDescent="0.2">
      <c r="A835" s="7">
        <v>2061</v>
      </c>
      <c r="B835" s="7" t="s">
        <v>110</v>
      </c>
      <c r="C835" s="7" t="s">
        <v>34</v>
      </c>
      <c r="D835" s="8" t="s">
        <v>42</v>
      </c>
      <c r="E835" s="9">
        <v>0.46527777777777773</v>
      </c>
      <c r="F835" s="9">
        <v>0.56111111111111112</v>
      </c>
      <c r="G835" s="8">
        <v>9</v>
      </c>
      <c r="H835" s="8">
        <v>9</v>
      </c>
      <c r="I835" s="8" t="s">
        <v>43</v>
      </c>
      <c r="J835" s="8" t="s">
        <v>43</v>
      </c>
      <c r="K835" s="8" t="s">
        <v>43</v>
      </c>
      <c r="L835" s="8" t="s">
        <v>43</v>
      </c>
      <c r="M835" s="8" t="s">
        <v>43</v>
      </c>
      <c r="N835" s="8" t="s">
        <v>43</v>
      </c>
      <c r="O835" s="8" t="s">
        <v>43</v>
      </c>
      <c r="P835" s="8" t="s">
        <v>43</v>
      </c>
      <c r="Q835" s="8" t="s">
        <v>43</v>
      </c>
      <c r="R835" s="8" t="s">
        <v>43</v>
      </c>
      <c r="S835" s="8" t="s">
        <v>43</v>
      </c>
      <c r="T835" s="8" t="s">
        <v>43</v>
      </c>
      <c r="U835" s="8" t="s">
        <v>43</v>
      </c>
      <c r="V835" s="8" t="s">
        <v>43</v>
      </c>
      <c r="W835" s="8" t="s">
        <v>43</v>
      </c>
      <c r="X835" s="8" t="s">
        <v>43</v>
      </c>
      <c r="Y835" s="8" t="s">
        <v>43</v>
      </c>
      <c r="Z835" s="8" t="s">
        <v>43</v>
      </c>
      <c r="AA835" s="8" t="s">
        <v>43</v>
      </c>
      <c r="AB835" s="8" t="s">
        <v>43</v>
      </c>
      <c r="AC835" s="8" t="s">
        <v>43</v>
      </c>
      <c r="AD835" s="8" t="s">
        <v>43</v>
      </c>
      <c r="AE835" s="8" t="s">
        <v>43</v>
      </c>
      <c r="AF835" s="8" t="s">
        <v>43</v>
      </c>
      <c r="AG835" s="8" t="s">
        <v>43</v>
      </c>
      <c r="AH835" s="8" t="s">
        <v>43</v>
      </c>
      <c r="AI835" s="8" t="s">
        <v>43</v>
      </c>
      <c r="AJ835" s="8" t="s">
        <v>43</v>
      </c>
      <c r="AK835" s="8"/>
      <c r="AL835" s="8">
        <v>138</v>
      </c>
      <c r="AM835" s="8">
        <v>665</v>
      </c>
      <c r="AN835" s="8">
        <v>57</v>
      </c>
      <c r="AO835" s="10">
        <f t="shared" si="26"/>
        <v>1.2361111111111112</v>
      </c>
      <c r="AR835" s="8" t="str">
        <f t="shared" si="27"/>
        <v>2061PHLATL1110</v>
      </c>
      <c r="AS835" s="8">
        <f>VLOOKUP(AR835,[1]DATA!AR:AS,2,0)</f>
        <v>8</v>
      </c>
    </row>
    <row r="836" spans="1:45" ht="15" customHeight="1" x14ac:dyDescent="0.2">
      <c r="A836" s="7">
        <v>1540</v>
      </c>
      <c r="B836" s="8" t="s">
        <v>34</v>
      </c>
      <c r="C836" s="8" t="s">
        <v>110</v>
      </c>
      <c r="D836" s="8" t="s">
        <v>42</v>
      </c>
      <c r="E836" s="9">
        <v>0.47569444444444442</v>
      </c>
      <c r="F836" s="9">
        <v>0.55902777777777779</v>
      </c>
      <c r="G836" s="8"/>
      <c r="H836" s="8"/>
      <c r="I836" s="8" t="s">
        <v>43</v>
      </c>
      <c r="J836" s="8" t="s">
        <v>43</v>
      </c>
      <c r="K836" s="8" t="s">
        <v>43</v>
      </c>
      <c r="L836" s="8" t="s">
        <v>43</v>
      </c>
      <c r="M836" s="8"/>
      <c r="N836" s="8"/>
      <c r="O836" s="8" t="s">
        <v>43</v>
      </c>
      <c r="P836" s="8" t="s">
        <v>43</v>
      </c>
      <c r="Q836" s="8" t="s">
        <v>43</v>
      </c>
      <c r="R836" s="8" t="s">
        <v>43</v>
      </c>
      <c r="S836" s="8" t="s">
        <v>43</v>
      </c>
      <c r="T836" s="8"/>
      <c r="U836" s="8"/>
      <c r="V836" s="8" t="s">
        <v>43</v>
      </c>
      <c r="W836" s="8" t="s">
        <v>43</v>
      </c>
      <c r="X836" s="8" t="s">
        <v>43</v>
      </c>
      <c r="Y836" s="8" t="s">
        <v>43</v>
      </c>
      <c r="Z836" s="8" t="s">
        <v>43</v>
      </c>
      <c r="AA836" s="8"/>
      <c r="AB836" s="8"/>
      <c r="AC836" s="8" t="s">
        <v>43</v>
      </c>
      <c r="AD836" s="8" t="s">
        <v>43</v>
      </c>
      <c r="AE836" s="8" t="s">
        <v>43</v>
      </c>
      <c r="AF836" s="8" t="s">
        <v>43</v>
      </c>
      <c r="AG836" s="8" t="s">
        <v>43</v>
      </c>
      <c r="AH836" s="8"/>
      <c r="AI836" s="8"/>
      <c r="AJ836" s="8" t="s">
        <v>43</v>
      </c>
      <c r="AK836" s="8"/>
      <c r="AL836" s="8">
        <v>120</v>
      </c>
      <c r="AM836" s="8">
        <v>665</v>
      </c>
      <c r="AN836" s="8">
        <v>57</v>
      </c>
      <c r="AO836" s="10">
        <f t="shared" si="26"/>
        <v>1.2465277777777777</v>
      </c>
      <c r="AR836" s="8" t="str">
        <f t="shared" si="27"/>
        <v>1540ATLPHL1125</v>
      </c>
      <c r="AS836" s="8">
        <f>VLOOKUP(AR836,[1]DATA!AR:AS,2,0)</f>
        <v>8</v>
      </c>
    </row>
    <row r="837" spans="1:45" ht="15" customHeight="1" x14ac:dyDescent="0.2">
      <c r="A837" s="7">
        <v>1478</v>
      </c>
      <c r="B837" s="8" t="s">
        <v>34</v>
      </c>
      <c r="C837" s="8" t="s">
        <v>110</v>
      </c>
      <c r="D837" s="8" t="s">
        <v>42</v>
      </c>
      <c r="E837" s="9">
        <v>0.47569444444444442</v>
      </c>
      <c r="F837" s="9">
        <v>0.55972222222222223</v>
      </c>
      <c r="G837" s="8"/>
      <c r="H837" s="8" t="s">
        <v>43</v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>
        <v>121</v>
      </c>
      <c r="AM837" s="8">
        <v>665</v>
      </c>
      <c r="AN837" s="8">
        <v>57</v>
      </c>
      <c r="AO837" s="10">
        <f t="shared" si="26"/>
        <v>1.2465277777777777</v>
      </c>
      <c r="AR837" s="8" t="str">
        <f t="shared" si="27"/>
        <v>1478ATLPHL1125</v>
      </c>
      <c r="AS837" s="8">
        <f>VLOOKUP(AR837,[1]DATA!AR:AS,2,0)</f>
        <v>8</v>
      </c>
    </row>
    <row r="838" spans="1:45" ht="15" customHeight="1" x14ac:dyDescent="0.2">
      <c r="A838" s="7">
        <v>2608</v>
      </c>
      <c r="B838" s="8" t="s">
        <v>34</v>
      </c>
      <c r="C838" s="8" t="s">
        <v>108</v>
      </c>
      <c r="D838" s="8" t="s">
        <v>42</v>
      </c>
      <c r="E838" s="9">
        <v>0.47986111111111113</v>
      </c>
      <c r="F838" s="9">
        <v>0.55555555555555558</v>
      </c>
      <c r="G838" s="8" t="s">
        <v>43</v>
      </c>
      <c r="H838" s="8" t="s">
        <v>43</v>
      </c>
      <c r="I838" s="8" t="s">
        <v>43</v>
      </c>
      <c r="J838" s="8" t="s">
        <v>43</v>
      </c>
      <c r="K838" s="8" t="s">
        <v>43</v>
      </c>
      <c r="L838" s="8" t="s">
        <v>43</v>
      </c>
      <c r="M838" s="8"/>
      <c r="N838" s="8" t="s">
        <v>43</v>
      </c>
      <c r="O838" s="8" t="s">
        <v>43</v>
      </c>
      <c r="P838" s="8" t="s">
        <v>43</v>
      </c>
      <c r="Q838" s="8" t="s">
        <v>43</v>
      </c>
      <c r="R838" s="8" t="s">
        <v>43</v>
      </c>
      <c r="S838" s="8" t="s">
        <v>43</v>
      </c>
      <c r="T838" s="8"/>
      <c r="U838" s="8" t="s">
        <v>43</v>
      </c>
      <c r="V838" s="8" t="s">
        <v>43</v>
      </c>
      <c r="W838" s="8" t="s">
        <v>43</v>
      </c>
      <c r="X838" s="8" t="s">
        <v>43</v>
      </c>
      <c r="Y838" s="8" t="s">
        <v>43</v>
      </c>
      <c r="Z838" s="8" t="s">
        <v>43</v>
      </c>
      <c r="AA838" s="8"/>
      <c r="AB838" s="8" t="s">
        <v>43</v>
      </c>
      <c r="AC838" s="8" t="s">
        <v>43</v>
      </c>
      <c r="AD838" s="8" t="s">
        <v>43</v>
      </c>
      <c r="AE838" s="8" t="s">
        <v>43</v>
      </c>
      <c r="AF838" s="8" t="s">
        <v>43</v>
      </c>
      <c r="AG838" s="8" t="s">
        <v>43</v>
      </c>
      <c r="AH838" s="8"/>
      <c r="AI838" s="8" t="s">
        <v>43</v>
      </c>
      <c r="AJ838" s="8" t="s">
        <v>43</v>
      </c>
      <c r="AK838" s="8"/>
      <c r="AL838" s="8">
        <v>109</v>
      </c>
      <c r="AM838" s="8">
        <v>576</v>
      </c>
      <c r="AN838" s="8">
        <v>57</v>
      </c>
      <c r="AO838" s="10">
        <f t="shared" si="26"/>
        <v>1.2506944444444446</v>
      </c>
      <c r="AP838"/>
      <c r="AR838" s="8" t="str">
        <f t="shared" si="27"/>
        <v>2608ATLBWI1131</v>
      </c>
      <c r="AS838" s="8">
        <f>VLOOKUP(AR838,[1]DATA!AR:AS,2,0)</f>
        <v>6</v>
      </c>
    </row>
    <row r="839" spans="1:45" ht="15" customHeight="1" x14ac:dyDescent="0.2">
      <c r="A839" s="7">
        <v>2641</v>
      </c>
      <c r="B839" s="8" t="s">
        <v>108</v>
      </c>
      <c r="C839" s="8" t="s">
        <v>34</v>
      </c>
      <c r="D839" s="8">
        <v>739</v>
      </c>
      <c r="E839" s="9">
        <v>0.5</v>
      </c>
      <c r="F839" s="9">
        <v>0.58194444444444449</v>
      </c>
      <c r="G839" s="8" t="s">
        <v>27</v>
      </c>
      <c r="H839" s="8" t="s">
        <v>27</v>
      </c>
      <c r="I839" s="8" t="s">
        <v>27</v>
      </c>
      <c r="J839" s="8" t="s">
        <v>27</v>
      </c>
      <c r="K839" s="8" t="s">
        <v>27</v>
      </c>
      <c r="L839" s="8" t="s">
        <v>27</v>
      </c>
      <c r="M839" s="8" t="s">
        <v>27</v>
      </c>
      <c r="N839" s="8" t="s">
        <v>27</v>
      </c>
      <c r="O839" s="8" t="s">
        <v>27</v>
      </c>
      <c r="P839" s="8" t="s">
        <v>27</v>
      </c>
      <c r="Q839" s="8" t="s">
        <v>27</v>
      </c>
      <c r="R839" s="8" t="s">
        <v>27</v>
      </c>
      <c r="S839" s="8" t="s">
        <v>27</v>
      </c>
      <c r="T839" s="8" t="s">
        <v>27</v>
      </c>
      <c r="U839" s="8" t="s">
        <v>27</v>
      </c>
      <c r="V839" s="8" t="s">
        <v>27</v>
      </c>
      <c r="W839" s="8" t="s">
        <v>27</v>
      </c>
      <c r="X839" s="8" t="s">
        <v>27</v>
      </c>
      <c r="Y839" s="8" t="s">
        <v>27</v>
      </c>
      <c r="Z839" s="8" t="s">
        <v>27</v>
      </c>
      <c r="AA839" s="8" t="s">
        <v>27</v>
      </c>
      <c r="AB839" s="8" t="s">
        <v>27</v>
      </c>
      <c r="AC839" s="8" t="s">
        <v>27</v>
      </c>
      <c r="AD839" s="8" t="s">
        <v>27</v>
      </c>
      <c r="AE839" s="8" t="s">
        <v>27</v>
      </c>
      <c r="AF839" s="8" t="s">
        <v>27</v>
      </c>
      <c r="AG839" s="8" t="s">
        <v>27</v>
      </c>
      <c r="AH839" s="8" t="s">
        <v>27</v>
      </c>
      <c r="AI839" s="8" t="s">
        <v>27</v>
      </c>
      <c r="AJ839" s="8" t="s">
        <v>27</v>
      </c>
      <c r="AK839" s="8"/>
      <c r="AL839" s="8">
        <v>118</v>
      </c>
      <c r="AM839" s="8">
        <v>576</v>
      </c>
      <c r="AN839" s="8">
        <v>57</v>
      </c>
      <c r="AO839" s="10">
        <f t="shared" si="26"/>
        <v>1.2708333333333335</v>
      </c>
      <c r="AP839"/>
      <c r="AR839" s="8" t="str">
        <f t="shared" si="27"/>
        <v>2641BWIATL1200</v>
      </c>
      <c r="AS839" s="8">
        <f>VLOOKUP(AR839,[1]DATA!AR:AS,2,0)</f>
        <v>6</v>
      </c>
    </row>
    <row r="840" spans="1:45" ht="15" customHeight="1" x14ac:dyDescent="0.2">
      <c r="A840" s="7">
        <v>2007</v>
      </c>
      <c r="B840" s="8" t="s">
        <v>34</v>
      </c>
      <c r="C840" s="8" t="s">
        <v>108</v>
      </c>
      <c r="D840" s="8" t="s">
        <v>42</v>
      </c>
      <c r="E840" s="9">
        <v>0.50763888888888886</v>
      </c>
      <c r="F840" s="9">
        <v>0.58472222222222225</v>
      </c>
      <c r="G840" s="8"/>
      <c r="H840" s="8"/>
      <c r="I840" s="8"/>
      <c r="J840" s="8"/>
      <c r="K840" s="8"/>
      <c r="L840" s="8"/>
      <c r="M840" s="8" t="s">
        <v>43</v>
      </c>
      <c r="N840" s="8"/>
      <c r="O840" s="8"/>
      <c r="P840" s="8"/>
      <c r="Q840" s="8"/>
      <c r="R840" s="8"/>
      <c r="S840" s="8"/>
      <c r="T840" s="8" t="s">
        <v>43</v>
      </c>
      <c r="U840" s="8"/>
      <c r="V840" s="8"/>
      <c r="W840" s="8"/>
      <c r="X840" s="8"/>
      <c r="Y840" s="8"/>
      <c r="Z840" s="8"/>
      <c r="AA840" s="8" t="s">
        <v>43</v>
      </c>
      <c r="AB840" s="8"/>
      <c r="AC840" s="8"/>
      <c r="AD840" s="8"/>
      <c r="AE840" s="8"/>
      <c r="AF840" s="8"/>
      <c r="AG840" s="8"/>
      <c r="AH840" s="8" t="s">
        <v>43</v>
      </c>
      <c r="AI840" s="8"/>
      <c r="AJ840" s="8"/>
      <c r="AK840" s="8"/>
      <c r="AL840" s="8">
        <v>111</v>
      </c>
      <c r="AM840" s="8">
        <v>576</v>
      </c>
      <c r="AN840" s="8">
        <v>57</v>
      </c>
      <c r="AO840" s="10">
        <f t="shared" si="26"/>
        <v>1.2784722222222222</v>
      </c>
      <c r="AP840"/>
      <c r="AR840" s="8" t="str">
        <f t="shared" si="27"/>
        <v>2007ATLBWI1211</v>
      </c>
      <c r="AS840" s="8">
        <f>VLOOKUP(AR840,[1]DATA!AR:AS,2,0)</f>
        <v>6</v>
      </c>
    </row>
    <row r="841" spans="1:45" ht="15" customHeight="1" x14ac:dyDescent="0.2">
      <c r="A841" s="17">
        <v>2079</v>
      </c>
      <c r="B841" s="17" t="s">
        <v>99</v>
      </c>
      <c r="C841" s="17" t="s">
        <v>34</v>
      </c>
      <c r="D841" s="8" t="s">
        <v>42</v>
      </c>
      <c r="E841" s="9">
        <v>0.51041666666666663</v>
      </c>
      <c r="F841" s="9">
        <v>0.55763888888888891</v>
      </c>
      <c r="G841" s="8"/>
      <c r="H841" s="8"/>
      <c r="I841" s="8"/>
      <c r="J841" s="8"/>
      <c r="K841" s="8"/>
      <c r="L841" s="8"/>
      <c r="M841" s="8"/>
      <c r="N841" s="17" t="s">
        <v>43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>
        <v>68</v>
      </c>
      <c r="AM841" s="8">
        <v>143</v>
      </c>
      <c r="AN841" s="11">
        <v>57</v>
      </c>
      <c r="AO841" s="10">
        <f t="shared" si="26"/>
        <v>1.28125</v>
      </c>
      <c r="AP841"/>
      <c r="AR841" s="8" t="str">
        <f t="shared" si="27"/>
        <v>2079AGSATL1215</v>
      </c>
      <c r="AS841" s="8">
        <f>VLOOKUP(AR841,[1]DATA!AR:AS,2,0)</f>
        <v>4</v>
      </c>
    </row>
    <row r="842" spans="1:45" ht="15" customHeight="1" x14ac:dyDescent="0.2">
      <c r="A842" s="7">
        <v>1108</v>
      </c>
      <c r="B842" s="7" t="s">
        <v>110</v>
      </c>
      <c r="C842" s="7" t="s">
        <v>34</v>
      </c>
      <c r="D842" s="8" t="s">
        <v>42</v>
      </c>
      <c r="E842" s="9">
        <v>0.51388888888888895</v>
      </c>
      <c r="F842" s="9">
        <v>0.6118055555555556</v>
      </c>
      <c r="G842" s="8" t="s">
        <v>43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>
        <v>141</v>
      </c>
      <c r="AM842" s="8">
        <v>665</v>
      </c>
      <c r="AN842" s="8">
        <v>57</v>
      </c>
      <c r="AO842" s="10">
        <f t="shared" si="26"/>
        <v>1.2847222222222223</v>
      </c>
      <c r="AP842"/>
      <c r="AR842" s="8" t="str">
        <f t="shared" si="27"/>
        <v>1108PHLATL1220</v>
      </c>
      <c r="AS842" s="8">
        <f>VLOOKUP(AR842,[1]DATA!AR:AS,2,0)</f>
        <v>8</v>
      </c>
    </row>
    <row r="843" spans="1:45" ht="15" customHeight="1" x14ac:dyDescent="0.2">
      <c r="A843" s="7">
        <v>2552</v>
      </c>
      <c r="B843" s="7" t="s">
        <v>110</v>
      </c>
      <c r="C843" s="7" t="s">
        <v>34</v>
      </c>
      <c r="D843" s="8" t="s">
        <v>42</v>
      </c>
      <c r="E843" s="9">
        <v>0.51388888888888895</v>
      </c>
      <c r="F843" s="9">
        <v>0.61527777777777781</v>
      </c>
      <c r="G843" s="8"/>
      <c r="H843" s="8"/>
      <c r="I843" s="8" t="s">
        <v>43</v>
      </c>
      <c r="J843" s="8" t="s">
        <v>43</v>
      </c>
      <c r="K843" s="8" t="s">
        <v>43</v>
      </c>
      <c r="L843" s="8" t="s">
        <v>43</v>
      </c>
      <c r="M843" s="8" t="s">
        <v>43</v>
      </c>
      <c r="N843" s="8" t="s">
        <v>43</v>
      </c>
      <c r="O843" s="8" t="s">
        <v>43</v>
      </c>
      <c r="P843" s="8" t="s">
        <v>43</v>
      </c>
      <c r="Q843" s="8" t="s">
        <v>43</v>
      </c>
      <c r="R843" s="8" t="s">
        <v>43</v>
      </c>
      <c r="S843" s="8" t="s">
        <v>43</v>
      </c>
      <c r="T843" s="8" t="s">
        <v>43</v>
      </c>
      <c r="U843" s="8" t="s">
        <v>43</v>
      </c>
      <c r="V843" s="8" t="s">
        <v>43</v>
      </c>
      <c r="W843" s="8" t="s">
        <v>43</v>
      </c>
      <c r="X843" s="8" t="s">
        <v>43</v>
      </c>
      <c r="Y843" s="8" t="s">
        <v>43</v>
      </c>
      <c r="Z843" s="8" t="s">
        <v>43</v>
      </c>
      <c r="AA843" s="8" t="s">
        <v>43</v>
      </c>
      <c r="AB843" s="8" t="s">
        <v>43</v>
      </c>
      <c r="AC843" s="8" t="s">
        <v>43</v>
      </c>
      <c r="AD843" s="8" t="s">
        <v>43</v>
      </c>
      <c r="AE843" s="8" t="s">
        <v>43</v>
      </c>
      <c r="AF843" s="8" t="s">
        <v>43</v>
      </c>
      <c r="AG843" s="8" t="s">
        <v>43</v>
      </c>
      <c r="AH843" s="8" t="s">
        <v>43</v>
      </c>
      <c r="AI843" s="8" t="s">
        <v>43</v>
      </c>
      <c r="AJ843" s="8" t="s">
        <v>43</v>
      </c>
      <c r="AK843" s="8"/>
      <c r="AL843" s="8">
        <v>146</v>
      </c>
      <c r="AM843" s="8">
        <v>665</v>
      </c>
      <c r="AN843" s="8">
        <v>57</v>
      </c>
      <c r="AO843" s="10">
        <f t="shared" si="26"/>
        <v>1.2847222222222223</v>
      </c>
      <c r="AP843"/>
      <c r="AR843" s="8" t="str">
        <f t="shared" si="27"/>
        <v>2552PHLATL1220</v>
      </c>
      <c r="AS843" s="8">
        <f>VLOOKUP(AR843,[1]DATA!AR:AS,2,0)</f>
        <v>8</v>
      </c>
    </row>
    <row r="844" spans="1:45" ht="15" customHeight="1" x14ac:dyDescent="0.2">
      <c r="A844" s="17">
        <v>2248</v>
      </c>
      <c r="B844" s="17" t="s">
        <v>34</v>
      </c>
      <c r="C844" s="17" t="s">
        <v>99</v>
      </c>
      <c r="D844" s="8" t="s">
        <v>37</v>
      </c>
      <c r="E844" s="9">
        <v>0.5180555555555556</v>
      </c>
      <c r="F844" s="9">
        <v>0.55625000000000002</v>
      </c>
      <c r="G844" s="8"/>
      <c r="H844" s="8"/>
      <c r="I844" s="8"/>
      <c r="J844" s="17">
        <v>9</v>
      </c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>
        <v>55</v>
      </c>
      <c r="AM844" s="8">
        <v>143</v>
      </c>
      <c r="AN844" s="11">
        <v>57</v>
      </c>
      <c r="AO844" s="10">
        <f t="shared" si="26"/>
        <v>1.288888888888889</v>
      </c>
      <c r="AP844"/>
      <c r="AR844" s="8" t="str">
        <f t="shared" si="27"/>
        <v>2248ATLAGS1226</v>
      </c>
      <c r="AS844" s="8">
        <f>VLOOKUP(AR844,[1]DATA!AR:AS,2,0)</f>
        <v>4</v>
      </c>
    </row>
    <row r="845" spans="1:45" ht="15" customHeight="1" x14ac:dyDescent="0.2">
      <c r="A845" s="7">
        <v>1690</v>
      </c>
      <c r="B845" s="8" t="s">
        <v>34</v>
      </c>
      <c r="C845" s="8" t="s">
        <v>110</v>
      </c>
      <c r="D845" s="8" t="s">
        <v>42</v>
      </c>
      <c r="E845" s="9">
        <v>0.5229166666666667</v>
      </c>
      <c r="F845" s="9">
        <v>0.60625000000000007</v>
      </c>
      <c r="G845" s="8"/>
      <c r="H845" s="8"/>
      <c r="I845" s="8"/>
      <c r="J845" s="8"/>
      <c r="K845" s="8"/>
      <c r="L845" s="8"/>
      <c r="M845" s="8" t="s">
        <v>43</v>
      </c>
      <c r="N845" s="8"/>
      <c r="O845" s="8"/>
      <c r="P845" s="8"/>
      <c r="Q845" s="8"/>
      <c r="R845" s="8"/>
      <c r="S845" s="8"/>
      <c r="T845" s="8" t="s">
        <v>43</v>
      </c>
      <c r="U845" s="8"/>
      <c r="V845" s="8"/>
      <c r="W845" s="8"/>
      <c r="X845" s="8"/>
      <c r="Y845" s="8"/>
      <c r="Z845" s="8"/>
      <c r="AA845" s="8" t="s">
        <v>43</v>
      </c>
      <c r="AB845" s="8"/>
      <c r="AC845" s="8"/>
      <c r="AD845" s="8"/>
      <c r="AE845" s="8"/>
      <c r="AF845" s="8"/>
      <c r="AG845" s="8"/>
      <c r="AH845" s="8" t="s">
        <v>43</v>
      </c>
      <c r="AI845" s="8"/>
      <c r="AJ845" s="8"/>
      <c r="AK845" s="8"/>
      <c r="AL845" s="8">
        <v>120</v>
      </c>
      <c r="AM845" s="8">
        <v>665</v>
      </c>
      <c r="AN845" s="8">
        <v>57</v>
      </c>
      <c r="AO845" s="10">
        <f t="shared" si="26"/>
        <v>1.2937500000000002</v>
      </c>
      <c r="AP845"/>
      <c r="AR845" s="8" t="str">
        <f t="shared" si="27"/>
        <v>1690ATLPHL1233</v>
      </c>
      <c r="AS845" s="8">
        <f>VLOOKUP(AR845,[1]DATA!AR:AS,2,0)</f>
        <v>8</v>
      </c>
    </row>
    <row r="846" spans="1:45" ht="15" customHeight="1" x14ac:dyDescent="0.2">
      <c r="A846" s="7">
        <v>303</v>
      </c>
      <c r="B846" s="8" t="s">
        <v>34</v>
      </c>
      <c r="C846" s="8" t="s">
        <v>110</v>
      </c>
      <c r="D846" s="8" t="s">
        <v>37</v>
      </c>
      <c r="E846" s="9">
        <v>0.5229166666666667</v>
      </c>
      <c r="F846" s="9">
        <v>0.60763888888888895</v>
      </c>
      <c r="G846" s="8"/>
      <c r="H846" s="8"/>
      <c r="I846" s="8">
        <v>9</v>
      </c>
      <c r="J846" s="8">
        <v>9</v>
      </c>
      <c r="K846" s="8">
        <v>9</v>
      </c>
      <c r="L846" s="8">
        <v>9</v>
      </c>
      <c r="M846" s="8"/>
      <c r="N846" s="8">
        <v>9</v>
      </c>
      <c r="O846" s="8">
        <v>9</v>
      </c>
      <c r="P846" s="8">
        <v>9</v>
      </c>
      <c r="Q846" s="8">
        <v>9</v>
      </c>
      <c r="R846" s="8">
        <v>9</v>
      </c>
      <c r="S846" s="8">
        <v>9</v>
      </c>
      <c r="T846" s="8"/>
      <c r="U846" s="8">
        <v>9</v>
      </c>
      <c r="V846" s="8">
        <v>9</v>
      </c>
      <c r="W846" s="8">
        <v>9</v>
      </c>
      <c r="X846" s="8">
        <v>9</v>
      </c>
      <c r="Y846" s="8">
        <v>9</v>
      </c>
      <c r="Z846" s="8">
        <v>9</v>
      </c>
      <c r="AA846" s="8"/>
      <c r="AB846" s="8">
        <v>9</v>
      </c>
      <c r="AC846" s="8">
        <v>9</v>
      </c>
      <c r="AD846" s="8">
        <v>9</v>
      </c>
      <c r="AE846" s="8">
        <v>9</v>
      </c>
      <c r="AF846" s="8">
        <v>9</v>
      </c>
      <c r="AG846" s="8">
        <v>9</v>
      </c>
      <c r="AH846" s="8"/>
      <c r="AI846" s="8">
        <v>9</v>
      </c>
      <c r="AJ846" s="8">
        <v>9</v>
      </c>
      <c r="AK846" s="8"/>
      <c r="AL846" s="8">
        <v>122</v>
      </c>
      <c r="AM846" s="8">
        <v>665</v>
      </c>
      <c r="AN846" s="8">
        <v>57</v>
      </c>
      <c r="AO846" s="10">
        <f t="shared" si="26"/>
        <v>1.2937500000000002</v>
      </c>
      <c r="AP846"/>
      <c r="AR846" s="8" t="str">
        <f t="shared" si="27"/>
        <v>0303ATLPHL1233</v>
      </c>
      <c r="AS846" s="8">
        <f>VLOOKUP(AR846,[1]DATA!AR:AS,2,0)</f>
        <v>8</v>
      </c>
    </row>
    <row r="847" spans="1:45" ht="15" customHeight="1" x14ac:dyDescent="0.2">
      <c r="A847" s="7">
        <v>814</v>
      </c>
      <c r="B847" s="7" t="s">
        <v>110</v>
      </c>
      <c r="C847" s="7" t="s">
        <v>34</v>
      </c>
      <c r="D847" s="8" t="s">
        <v>42</v>
      </c>
      <c r="E847" s="9">
        <v>0.52500000000000002</v>
      </c>
      <c r="F847" s="9">
        <v>0.625</v>
      </c>
      <c r="G847" s="8"/>
      <c r="H847" s="8" t="s">
        <v>43</v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>
        <v>144</v>
      </c>
      <c r="AM847" s="8">
        <v>665</v>
      </c>
      <c r="AN847" s="8">
        <v>57</v>
      </c>
      <c r="AO847" s="10">
        <f t="shared" si="26"/>
        <v>1.2958333333333334</v>
      </c>
      <c r="AP847"/>
      <c r="AR847" s="8" t="str">
        <f t="shared" si="27"/>
        <v>0814PHLATL1236</v>
      </c>
      <c r="AS847" s="8">
        <f>VLOOKUP(AR847,[1]DATA!AR:AS,2,0)</f>
        <v>8</v>
      </c>
    </row>
    <row r="848" spans="1:45" ht="15" customHeight="1" x14ac:dyDescent="0.2">
      <c r="A848" s="17">
        <v>2066</v>
      </c>
      <c r="B848" s="17" t="s">
        <v>34</v>
      </c>
      <c r="C848" s="17" t="s">
        <v>99</v>
      </c>
      <c r="D848" s="8" t="s">
        <v>49</v>
      </c>
      <c r="E848" s="9">
        <v>0.52569444444444446</v>
      </c>
      <c r="F848" s="9">
        <v>0.56319444444444444</v>
      </c>
      <c r="G848" s="8"/>
      <c r="H848" s="8"/>
      <c r="I848" s="8"/>
      <c r="J848" s="8"/>
      <c r="K848" s="8"/>
      <c r="L848" s="8"/>
      <c r="M848" s="8"/>
      <c r="N848" s="8"/>
      <c r="O848" s="17" t="s">
        <v>39</v>
      </c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>
        <v>54</v>
      </c>
      <c r="AM848" s="8">
        <v>143</v>
      </c>
      <c r="AN848" s="11">
        <v>57</v>
      </c>
      <c r="AO848" s="10">
        <f t="shared" si="26"/>
        <v>1.2965277777777779</v>
      </c>
      <c r="AP848"/>
      <c r="AR848" s="8" t="str">
        <f t="shared" si="27"/>
        <v>2066ATLAGS1237</v>
      </c>
      <c r="AS848" s="8">
        <f>VLOOKUP(AR848,[1]DATA!AR:AS,2,0)</f>
        <v>4</v>
      </c>
    </row>
    <row r="849" spans="1:45" ht="15" customHeight="1" x14ac:dyDescent="0.2">
      <c r="A849" s="7">
        <v>1494</v>
      </c>
      <c r="B849" s="8" t="s">
        <v>34</v>
      </c>
      <c r="C849" s="8" t="s">
        <v>110</v>
      </c>
      <c r="D849" s="8" t="s">
        <v>42</v>
      </c>
      <c r="E849" s="9">
        <v>0.53888888888888886</v>
      </c>
      <c r="F849" s="9">
        <v>0.62430555555555556</v>
      </c>
      <c r="G849" s="8" t="s">
        <v>43</v>
      </c>
      <c r="H849" s="8" t="s">
        <v>43</v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>
        <v>123</v>
      </c>
      <c r="AM849" s="8">
        <v>665</v>
      </c>
      <c r="AN849" s="8">
        <v>57</v>
      </c>
      <c r="AO849" s="10">
        <f t="shared" si="26"/>
        <v>1.3097222222222222</v>
      </c>
      <c r="AP849"/>
      <c r="AR849" s="8" t="str">
        <f t="shared" si="27"/>
        <v>1494ATLPHL1256</v>
      </c>
      <c r="AS849" s="8">
        <f>VLOOKUP(AR849,[1]DATA!AR:AS,2,0)</f>
        <v>8</v>
      </c>
    </row>
    <row r="850" spans="1:45" ht="15" customHeight="1" x14ac:dyDescent="0.2">
      <c r="A850" s="7">
        <v>1104</v>
      </c>
      <c r="B850" s="8" t="s">
        <v>34</v>
      </c>
      <c r="C850" s="8" t="s">
        <v>108</v>
      </c>
      <c r="D850" s="8" t="s">
        <v>42</v>
      </c>
      <c r="E850" s="9">
        <v>0.5395833333333333</v>
      </c>
      <c r="F850" s="9">
        <v>0.61527777777777781</v>
      </c>
      <c r="G850" s="8"/>
      <c r="H850" s="8"/>
      <c r="I850" s="8" t="s">
        <v>43</v>
      </c>
      <c r="J850" s="8" t="s">
        <v>43</v>
      </c>
      <c r="K850" s="8" t="s">
        <v>43</v>
      </c>
      <c r="L850" s="8" t="s">
        <v>43</v>
      </c>
      <c r="M850" s="8"/>
      <c r="N850" s="8" t="s">
        <v>43</v>
      </c>
      <c r="O850" s="8" t="s">
        <v>43</v>
      </c>
      <c r="P850" s="8" t="s">
        <v>43</v>
      </c>
      <c r="Q850" s="8" t="s">
        <v>43</v>
      </c>
      <c r="R850" s="8" t="s">
        <v>43</v>
      </c>
      <c r="S850" s="8" t="s">
        <v>43</v>
      </c>
      <c r="T850" s="8"/>
      <c r="U850" s="8" t="s">
        <v>43</v>
      </c>
      <c r="V850" s="8" t="s">
        <v>43</v>
      </c>
      <c r="W850" s="8" t="s">
        <v>43</v>
      </c>
      <c r="X850" s="8" t="s">
        <v>43</v>
      </c>
      <c r="Y850" s="8" t="s">
        <v>43</v>
      </c>
      <c r="Z850" s="8" t="s">
        <v>43</v>
      </c>
      <c r="AA850" s="8"/>
      <c r="AB850" s="8" t="s">
        <v>43</v>
      </c>
      <c r="AC850" s="8" t="s">
        <v>43</v>
      </c>
      <c r="AD850" s="8" t="s">
        <v>43</v>
      </c>
      <c r="AE850" s="8" t="s">
        <v>43</v>
      </c>
      <c r="AF850" s="8" t="s">
        <v>43</v>
      </c>
      <c r="AG850" s="8" t="s">
        <v>43</v>
      </c>
      <c r="AH850" s="8"/>
      <c r="AI850" s="8" t="s">
        <v>43</v>
      </c>
      <c r="AJ850" s="8" t="s">
        <v>43</v>
      </c>
      <c r="AK850" s="8"/>
      <c r="AL850" s="8">
        <v>109</v>
      </c>
      <c r="AM850" s="8">
        <v>576</v>
      </c>
      <c r="AN850" s="8">
        <v>57</v>
      </c>
      <c r="AO850" s="10">
        <f t="shared" si="26"/>
        <v>1.3104166666666668</v>
      </c>
      <c r="AP850"/>
      <c r="AR850" s="8" t="str">
        <f t="shared" si="27"/>
        <v>1104ATLBWI1257</v>
      </c>
      <c r="AS850" s="8">
        <f>VLOOKUP(AR850,[1]DATA!AR:AS,2,0)</f>
        <v>6</v>
      </c>
    </row>
    <row r="851" spans="1:45" ht="15" customHeight="1" x14ac:dyDescent="0.2">
      <c r="A851" s="17">
        <v>1823</v>
      </c>
      <c r="B851" s="17" t="s">
        <v>99</v>
      </c>
      <c r="C851" s="17" t="s">
        <v>34</v>
      </c>
      <c r="D851" s="8">
        <v>717</v>
      </c>
      <c r="E851" s="9">
        <v>0.54166666666666663</v>
      </c>
      <c r="F851" s="9">
        <v>0.58472222222222225</v>
      </c>
      <c r="G851" s="8"/>
      <c r="H851" s="8"/>
      <c r="I851" s="8"/>
      <c r="J851" s="8"/>
      <c r="K851" s="8"/>
      <c r="L851" s="8"/>
      <c r="M851" s="17" t="s">
        <v>22</v>
      </c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>
        <v>62</v>
      </c>
      <c r="AM851" s="8">
        <v>143</v>
      </c>
      <c r="AN851" s="11">
        <v>57</v>
      </c>
      <c r="AO851" s="10">
        <f t="shared" si="26"/>
        <v>1.3125</v>
      </c>
      <c r="AP851"/>
      <c r="AR851" s="8" t="str">
        <f t="shared" si="27"/>
        <v>1823AGSATL1300</v>
      </c>
      <c r="AS851" s="8">
        <f>VLOOKUP(AR851,[1]DATA!AR:AS,2,0)</f>
        <v>4</v>
      </c>
    </row>
    <row r="852" spans="1:45" ht="15" customHeight="1" x14ac:dyDescent="0.2">
      <c r="A852" s="7">
        <v>2572</v>
      </c>
      <c r="B852" s="8" t="s">
        <v>108</v>
      </c>
      <c r="C852" s="8" t="s">
        <v>34</v>
      </c>
      <c r="D852" s="8" t="s">
        <v>42</v>
      </c>
      <c r="E852" s="9">
        <v>0.54166666666666663</v>
      </c>
      <c r="F852" s="9">
        <v>0.62708333333333333</v>
      </c>
      <c r="G852" s="8" t="s">
        <v>43</v>
      </c>
      <c r="H852" s="8" t="s">
        <v>43</v>
      </c>
      <c r="I852" s="8" t="s">
        <v>43</v>
      </c>
      <c r="J852" s="8" t="s">
        <v>43</v>
      </c>
      <c r="K852" s="8" t="s">
        <v>43</v>
      </c>
      <c r="L852" s="8" t="s">
        <v>43</v>
      </c>
      <c r="M852" s="8"/>
      <c r="N852" s="8" t="s">
        <v>43</v>
      </c>
      <c r="O852" s="8" t="s">
        <v>43</v>
      </c>
      <c r="P852" s="8" t="s">
        <v>43</v>
      </c>
      <c r="Q852" s="8" t="s">
        <v>43</v>
      </c>
      <c r="R852" s="8" t="s">
        <v>43</v>
      </c>
      <c r="S852" s="8" t="s">
        <v>43</v>
      </c>
      <c r="T852" s="8"/>
      <c r="U852" s="8" t="s">
        <v>43</v>
      </c>
      <c r="V852" s="8" t="s">
        <v>43</v>
      </c>
      <c r="W852" s="8" t="s">
        <v>43</v>
      </c>
      <c r="X852" s="8" t="s">
        <v>43</v>
      </c>
      <c r="Y852" s="8" t="s">
        <v>43</v>
      </c>
      <c r="Z852" s="8" t="s">
        <v>43</v>
      </c>
      <c r="AA852" s="8"/>
      <c r="AB852" s="8" t="s">
        <v>43</v>
      </c>
      <c r="AC852" s="8" t="s">
        <v>43</v>
      </c>
      <c r="AD852" s="8" t="s">
        <v>43</v>
      </c>
      <c r="AE852" s="8" t="s">
        <v>43</v>
      </c>
      <c r="AF852" s="8" t="s">
        <v>43</v>
      </c>
      <c r="AG852" s="8" t="s">
        <v>43</v>
      </c>
      <c r="AH852" s="8"/>
      <c r="AI852" s="8" t="s">
        <v>43</v>
      </c>
      <c r="AJ852" s="8" t="s">
        <v>43</v>
      </c>
      <c r="AK852" s="8"/>
      <c r="AL852" s="8">
        <v>123</v>
      </c>
      <c r="AM852" s="8">
        <v>576</v>
      </c>
      <c r="AN852" s="8">
        <v>57</v>
      </c>
      <c r="AO852" s="10">
        <f t="shared" si="26"/>
        <v>1.3125</v>
      </c>
      <c r="AP852"/>
      <c r="AR852" s="8" t="str">
        <f t="shared" si="27"/>
        <v>2572BWIATL1300</v>
      </c>
      <c r="AS852" s="8">
        <f>VLOOKUP(AR852,[1]DATA!AR:AS,2,0)</f>
        <v>6</v>
      </c>
    </row>
    <row r="853" spans="1:45" ht="15" customHeight="1" x14ac:dyDescent="0.2">
      <c r="A853" s="7">
        <v>2156</v>
      </c>
      <c r="B853" s="7" t="s">
        <v>34</v>
      </c>
      <c r="C853" s="7" t="s">
        <v>111</v>
      </c>
      <c r="D853" s="8" t="s">
        <v>37</v>
      </c>
      <c r="E853" s="9">
        <v>0.55069444444444449</v>
      </c>
      <c r="F853" s="9">
        <v>0.63750000000000007</v>
      </c>
      <c r="G853" s="8" t="s">
        <v>43</v>
      </c>
      <c r="H853" s="8" t="s">
        <v>43</v>
      </c>
      <c r="I853" s="8">
        <v>9</v>
      </c>
      <c r="J853" s="8">
        <v>9</v>
      </c>
      <c r="K853" s="8">
        <v>9</v>
      </c>
      <c r="L853" s="8">
        <v>9</v>
      </c>
      <c r="M853" s="8"/>
      <c r="N853" s="8">
        <v>9</v>
      </c>
      <c r="O853" s="8">
        <v>9</v>
      </c>
      <c r="P853" s="8">
        <v>9</v>
      </c>
      <c r="Q853" s="8">
        <v>9</v>
      </c>
      <c r="R853" s="8">
        <v>9</v>
      </c>
      <c r="S853" s="8">
        <v>9</v>
      </c>
      <c r="T853" s="8"/>
      <c r="U853" s="8">
        <v>9</v>
      </c>
      <c r="V853" s="8">
        <v>9</v>
      </c>
      <c r="W853" s="8">
        <v>9</v>
      </c>
      <c r="X853" s="8">
        <v>9</v>
      </c>
      <c r="Y853" s="8">
        <v>9</v>
      </c>
      <c r="Z853" s="8">
        <v>9</v>
      </c>
      <c r="AA853" s="8"/>
      <c r="AB853" s="8">
        <v>9</v>
      </c>
      <c r="AC853" s="8">
        <v>9</v>
      </c>
      <c r="AD853" s="8">
        <v>9</v>
      </c>
      <c r="AE853" s="8">
        <v>9</v>
      </c>
      <c r="AF853" s="8">
        <v>9</v>
      </c>
      <c r="AG853" s="8">
        <v>9</v>
      </c>
      <c r="AH853" s="8"/>
      <c r="AI853" s="8">
        <v>9</v>
      </c>
      <c r="AJ853" s="8">
        <v>9</v>
      </c>
      <c r="AK853" s="8"/>
      <c r="AL853" s="8">
        <v>125</v>
      </c>
      <c r="AM853" s="8">
        <v>793</v>
      </c>
      <c r="AN853" s="8">
        <v>57</v>
      </c>
      <c r="AO853" s="10">
        <f t="shared" si="26"/>
        <v>1.3215277777777779</v>
      </c>
      <c r="AP853"/>
      <c r="AR853" s="8" t="str">
        <f t="shared" si="27"/>
        <v>2156ATLSYR1313</v>
      </c>
      <c r="AS853" s="8">
        <f>VLOOKUP(AR853,[1]DATA!AR:AS,2,0)</f>
        <v>5</v>
      </c>
    </row>
    <row r="854" spans="1:45" ht="15" customHeight="1" x14ac:dyDescent="0.2">
      <c r="A854" s="7">
        <v>2146</v>
      </c>
      <c r="B854" s="8" t="s">
        <v>34</v>
      </c>
      <c r="C854" s="8" t="s">
        <v>112</v>
      </c>
      <c r="D854" s="8" t="s">
        <v>37</v>
      </c>
      <c r="E854" s="9">
        <v>0.5541666666666667</v>
      </c>
      <c r="F854" s="9">
        <v>0.63888888888888895</v>
      </c>
      <c r="G854" s="8">
        <v>9</v>
      </c>
      <c r="H854" s="8">
        <v>9</v>
      </c>
      <c r="I854" s="8">
        <v>9</v>
      </c>
      <c r="J854" s="8">
        <v>9</v>
      </c>
      <c r="K854" s="8">
        <v>9</v>
      </c>
      <c r="L854" s="8">
        <v>9</v>
      </c>
      <c r="M854" s="8"/>
      <c r="N854" s="8">
        <v>9</v>
      </c>
      <c r="O854" s="8">
        <v>9</v>
      </c>
      <c r="P854" s="8">
        <v>9</v>
      </c>
      <c r="Q854" s="8">
        <v>9</v>
      </c>
      <c r="R854" s="8">
        <v>9</v>
      </c>
      <c r="S854" s="8">
        <v>9</v>
      </c>
      <c r="T854" s="8"/>
      <c r="U854" s="8">
        <v>9</v>
      </c>
      <c r="V854" s="8">
        <v>9</v>
      </c>
      <c r="W854" s="8">
        <v>9</v>
      </c>
      <c r="X854" s="8">
        <v>9</v>
      </c>
      <c r="Y854" s="8">
        <v>9</v>
      </c>
      <c r="Z854" s="8">
        <v>9</v>
      </c>
      <c r="AA854" s="8"/>
      <c r="AB854" s="8">
        <v>9</v>
      </c>
      <c r="AC854" s="8">
        <v>9</v>
      </c>
      <c r="AD854" s="8">
        <v>9</v>
      </c>
      <c r="AE854" s="8">
        <v>9</v>
      </c>
      <c r="AF854" s="8">
        <v>9</v>
      </c>
      <c r="AG854" s="8">
        <v>9</v>
      </c>
      <c r="AH854" s="8"/>
      <c r="AI854" s="8">
        <v>9</v>
      </c>
      <c r="AJ854" s="8">
        <v>9</v>
      </c>
      <c r="AK854" s="8"/>
      <c r="AL854" s="8">
        <v>122</v>
      </c>
      <c r="AM854" s="8">
        <v>749</v>
      </c>
      <c r="AN854" s="8">
        <v>57</v>
      </c>
      <c r="AO854" s="10">
        <f t="shared" si="26"/>
        <v>1.3250000000000002</v>
      </c>
      <c r="AP854"/>
      <c r="AR854" s="8" t="str">
        <f t="shared" si="27"/>
        <v>2146ATLROC1318</v>
      </c>
      <c r="AS854" s="8">
        <f>VLOOKUP(AR854,[1]DATA!AR:AS,2,0)</f>
        <v>5</v>
      </c>
    </row>
    <row r="855" spans="1:45" ht="15" customHeight="1" x14ac:dyDescent="0.2">
      <c r="A855" s="17">
        <v>2484</v>
      </c>
      <c r="B855" s="17" t="s">
        <v>99</v>
      </c>
      <c r="C855" s="17" t="s">
        <v>34</v>
      </c>
      <c r="D855" s="8" t="s">
        <v>42</v>
      </c>
      <c r="E855" s="9">
        <v>0.56597222222222221</v>
      </c>
      <c r="F855" s="9">
        <v>0.60972222222222217</v>
      </c>
      <c r="G855" s="8"/>
      <c r="H855" s="8"/>
      <c r="I855" s="8"/>
      <c r="J855" s="8"/>
      <c r="K855" s="8"/>
      <c r="L855" s="8"/>
      <c r="M855" s="8"/>
      <c r="N855" s="8"/>
      <c r="O855" s="17" t="s">
        <v>43</v>
      </c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>
        <v>63</v>
      </c>
      <c r="AM855" s="8">
        <v>143</v>
      </c>
      <c r="AN855" s="11">
        <v>57</v>
      </c>
      <c r="AO855" s="10">
        <f t="shared" si="26"/>
        <v>1.3368055555555556</v>
      </c>
      <c r="AP855"/>
      <c r="AR855" s="8" t="str">
        <f t="shared" si="27"/>
        <v>2484AGSATL1335</v>
      </c>
      <c r="AS855" s="8">
        <f>VLOOKUP(AR855,[1]DATA!AR:AS,2,0)</f>
        <v>4</v>
      </c>
    </row>
    <row r="856" spans="1:45" ht="15" customHeight="1" x14ac:dyDescent="0.2">
      <c r="A856" s="17">
        <v>2082</v>
      </c>
      <c r="B856" s="17" t="s">
        <v>99</v>
      </c>
      <c r="C856" s="17" t="s">
        <v>34</v>
      </c>
      <c r="D856" s="8" t="s">
        <v>42</v>
      </c>
      <c r="E856" s="9">
        <v>0.56874999999999998</v>
      </c>
      <c r="F856" s="9">
        <v>0.61041666666666672</v>
      </c>
      <c r="G856" s="8"/>
      <c r="H856" s="8"/>
      <c r="I856" s="8"/>
      <c r="J856" s="8"/>
      <c r="K856" s="8"/>
      <c r="L856" s="8"/>
      <c r="M856" s="8"/>
      <c r="N856" s="17" t="s">
        <v>43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>
        <v>60</v>
      </c>
      <c r="AM856" s="8">
        <v>143</v>
      </c>
      <c r="AN856" s="11">
        <v>57</v>
      </c>
      <c r="AO856" s="10">
        <f t="shared" si="26"/>
        <v>1.3395833333333333</v>
      </c>
      <c r="AP856"/>
      <c r="AR856" s="8" t="str">
        <f t="shared" si="27"/>
        <v>2082AGSATL1339</v>
      </c>
      <c r="AS856" s="8">
        <f>VLOOKUP(AR856,[1]DATA!AR:AS,2,0)</f>
        <v>4</v>
      </c>
    </row>
    <row r="857" spans="1:45" ht="15" customHeight="1" x14ac:dyDescent="0.2">
      <c r="A857" s="7">
        <v>1235</v>
      </c>
      <c r="B857" s="8" t="s">
        <v>34</v>
      </c>
      <c r="C857" s="8" t="s">
        <v>109</v>
      </c>
      <c r="D857" s="8">
        <v>717</v>
      </c>
      <c r="E857" s="9">
        <v>0.57500000000000007</v>
      </c>
      <c r="F857" s="9">
        <v>0.65069444444444446</v>
      </c>
      <c r="G857" s="8" t="s">
        <v>22</v>
      </c>
      <c r="H857" s="8" t="s">
        <v>22</v>
      </c>
      <c r="I857" s="8" t="s">
        <v>22</v>
      </c>
      <c r="J857" s="8" t="s">
        <v>22</v>
      </c>
      <c r="K857" s="8" t="s">
        <v>22</v>
      </c>
      <c r="L857" s="8" t="s">
        <v>22</v>
      </c>
      <c r="M857" s="8" t="s">
        <v>22</v>
      </c>
      <c r="N857" s="8" t="s">
        <v>22</v>
      </c>
      <c r="O857" s="8" t="s">
        <v>22</v>
      </c>
      <c r="P857" s="8" t="s">
        <v>22</v>
      </c>
      <c r="Q857" s="8" t="s">
        <v>22</v>
      </c>
      <c r="R857" s="8" t="s">
        <v>22</v>
      </c>
      <c r="S857" s="8" t="s">
        <v>22</v>
      </c>
      <c r="T857" s="8" t="s">
        <v>22</v>
      </c>
      <c r="U857" s="8" t="s">
        <v>22</v>
      </c>
      <c r="V857" s="8" t="s">
        <v>22</v>
      </c>
      <c r="W857" s="8" t="s">
        <v>22</v>
      </c>
      <c r="X857" s="8" t="s">
        <v>22</v>
      </c>
      <c r="Y857" s="8" t="s">
        <v>22</v>
      </c>
      <c r="Z857" s="8" t="s">
        <v>22</v>
      </c>
      <c r="AA857" s="8" t="s">
        <v>22</v>
      </c>
      <c r="AB857" s="8" t="s">
        <v>22</v>
      </c>
      <c r="AC857" s="8" t="s">
        <v>22</v>
      </c>
      <c r="AD857" s="8" t="s">
        <v>22</v>
      </c>
      <c r="AE857" s="8" t="s">
        <v>22</v>
      </c>
      <c r="AF857" s="8" t="s">
        <v>22</v>
      </c>
      <c r="AG857" s="8" t="s">
        <v>22</v>
      </c>
      <c r="AH857" s="8" t="s">
        <v>22</v>
      </c>
      <c r="AI857" s="8" t="s">
        <v>22</v>
      </c>
      <c r="AJ857" s="8" t="s">
        <v>22</v>
      </c>
      <c r="AK857" s="8"/>
      <c r="AL857" s="8">
        <v>109</v>
      </c>
      <c r="AM857" s="8">
        <v>620</v>
      </c>
      <c r="AN857" s="8">
        <v>57</v>
      </c>
      <c r="AO857" s="10">
        <f t="shared" si="26"/>
        <v>1.3458333333333334</v>
      </c>
      <c r="AP857"/>
      <c r="AR857" s="8" t="str">
        <f t="shared" si="27"/>
        <v>1235ATLMDT1348</v>
      </c>
      <c r="AS857" s="8">
        <f>VLOOKUP(AR857,[1]DATA!AR:AS,2,0)</f>
        <v>5</v>
      </c>
    </row>
    <row r="858" spans="1:45" ht="15" customHeight="1" x14ac:dyDescent="0.2">
      <c r="A858" s="7">
        <v>896</v>
      </c>
      <c r="B858" s="7" t="s">
        <v>34</v>
      </c>
      <c r="C858" s="7" t="s">
        <v>108</v>
      </c>
      <c r="D858" s="8" t="s">
        <v>42</v>
      </c>
      <c r="E858" s="9">
        <v>0.58194444444444449</v>
      </c>
      <c r="F858" s="9">
        <v>0.65833333333333333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 t="s">
        <v>43</v>
      </c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>
        <v>110</v>
      </c>
      <c r="AM858" s="8">
        <v>576</v>
      </c>
      <c r="AN858" s="11">
        <v>57</v>
      </c>
      <c r="AO858" s="10">
        <f t="shared" si="26"/>
        <v>1.3527777777777779</v>
      </c>
      <c r="AP858"/>
      <c r="AR858" s="8" t="str">
        <f t="shared" si="27"/>
        <v>0896ATLBWI1358</v>
      </c>
      <c r="AS858" s="8">
        <f>VLOOKUP(AR858,[1]DATA!AR:AS,2,0)</f>
        <v>6</v>
      </c>
    </row>
    <row r="859" spans="1:45" ht="15" customHeight="1" x14ac:dyDescent="0.2">
      <c r="A859" s="7">
        <v>2525</v>
      </c>
      <c r="B859" s="8" t="s">
        <v>34</v>
      </c>
      <c r="C859" s="8" t="s">
        <v>108</v>
      </c>
      <c r="D859" s="8" t="s">
        <v>42</v>
      </c>
      <c r="E859" s="9">
        <v>0.58194444444444449</v>
      </c>
      <c r="F859" s="9">
        <v>0.65972222222222221</v>
      </c>
      <c r="G859" s="8" t="s">
        <v>43</v>
      </c>
      <c r="H859" s="8" t="s">
        <v>43</v>
      </c>
      <c r="I859" s="8" t="s">
        <v>43</v>
      </c>
      <c r="J859" s="8" t="s">
        <v>43</v>
      </c>
      <c r="K859" s="8" t="s">
        <v>43</v>
      </c>
      <c r="L859" s="8" t="s">
        <v>43</v>
      </c>
      <c r="M859" s="8" t="s">
        <v>43</v>
      </c>
      <c r="N859" s="8" t="s">
        <v>43</v>
      </c>
      <c r="O859" s="8" t="s">
        <v>43</v>
      </c>
      <c r="P859" s="8" t="s">
        <v>43</v>
      </c>
      <c r="Q859" s="8" t="s">
        <v>43</v>
      </c>
      <c r="R859" s="8" t="s">
        <v>43</v>
      </c>
      <c r="S859" s="8" t="s">
        <v>43</v>
      </c>
      <c r="T859" s="8"/>
      <c r="U859" s="8" t="s">
        <v>43</v>
      </c>
      <c r="V859" s="8" t="s">
        <v>43</v>
      </c>
      <c r="W859" s="8" t="s">
        <v>43</v>
      </c>
      <c r="X859" s="8" t="s">
        <v>43</v>
      </c>
      <c r="Y859" s="8" t="s">
        <v>43</v>
      </c>
      <c r="Z859" s="8" t="s">
        <v>43</v>
      </c>
      <c r="AA859" s="8" t="s">
        <v>43</v>
      </c>
      <c r="AB859" s="8" t="s">
        <v>43</v>
      </c>
      <c r="AC859" s="8" t="s">
        <v>43</v>
      </c>
      <c r="AD859" s="8" t="s">
        <v>43</v>
      </c>
      <c r="AE859" s="8" t="s">
        <v>43</v>
      </c>
      <c r="AF859" s="8" t="s">
        <v>43</v>
      </c>
      <c r="AG859" s="8" t="s">
        <v>43</v>
      </c>
      <c r="AH859" s="8" t="s">
        <v>43</v>
      </c>
      <c r="AI859" s="8" t="s">
        <v>43</v>
      </c>
      <c r="AJ859" s="8" t="s">
        <v>43</v>
      </c>
      <c r="AK859" s="8"/>
      <c r="AL859" s="8">
        <v>112</v>
      </c>
      <c r="AM859" s="8">
        <v>576</v>
      </c>
      <c r="AN859" s="8">
        <v>57</v>
      </c>
      <c r="AO859" s="10">
        <f t="shared" si="26"/>
        <v>1.3527777777777779</v>
      </c>
      <c r="AP859"/>
      <c r="AR859" s="8" t="str">
        <f t="shared" si="27"/>
        <v>2525ATLBWI1358</v>
      </c>
      <c r="AS859" s="8">
        <f>VLOOKUP(AR859,[1]DATA!AR:AS,2,0)</f>
        <v>6</v>
      </c>
    </row>
    <row r="860" spans="1:45" ht="15" customHeight="1" x14ac:dyDescent="0.2">
      <c r="A860" s="7">
        <v>1895</v>
      </c>
      <c r="B860" s="8" t="s">
        <v>34</v>
      </c>
      <c r="C860" s="8" t="s">
        <v>110</v>
      </c>
      <c r="D860" s="8" t="s">
        <v>42</v>
      </c>
      <c r="E860" s="9">
        <v>0.58333333333333337</v>
      </c>
      <c r="F860" s="9">
        <v>0.66875000000000007</v>
      </c>
      <c r="G860" s="8" t="s">
        <v>43</v>
      </c>
      <c r="H860" s="8" t="s">
        <v>43</v>
      </c>
      <c r="I860" s="8" t="s">
        <v>43</v>
      </c>
      <c r="J860" s="8" t="s">
        <v>43</v>
      </c>
      <c r="K860" s="8" t="s">
        <v>43</v>
      </c>
      <c r="L860" s="8" t="s">
        <v>43</v>
      </c>
      <c r="M860" s="8" t="s">
        <v>43</v>
      </c>
      <c r="N860" s="8" t="s">
        <v>43</v>
      </c>
      <c r="O860" s="8" t="s">
        <v>43</v>
      </c>
      <c r="P860" s="8" t="s">
        <v>43</v>
      </c>
      <c r="Q860" s="8" t="s">
        <v>43</v>
      </c>
      <c r="R860" s="8" t="s">
        <v>43</v>
      </c>
      <c r="S860" s="8" t="s">
        <v>43</v>
      </c>
      <c r="T860" s="8" t="s">
        <v>43</v>
      </c>
      <c r="U860" s="8" t="s">
        <v>43</v>
      </c>
      <c r="V860" s="8" t="s">
        <v>43</v>
      </c>
      <c r="W860" s="8" t="s">
        <v>43</v>
      </c>
      <c r="X860" s="8" t="s">
        <v>43</v>
      </c>
      <c r="Y860" s="8" t="s">
        <v>43</v>
      </c>
      <c r="Z860" s="8" t="s">
        <v>43</v>
      </c>
      <c r="AA860" s="8" t="s">
        <v>43</v>
      </c>
      <c r="AB860" s="8" t="s">
        <v>43</v>
      </c>
      <c r="AC860" s="8" t="s">
        <v>43</v>
      </c>
      <c r="AD860" s="8" t="s">
        <v>43</v>
      </c>
      <c r="AE860" s="8" t="s">
        <v>43</v>
      </c>
      <c r="AF860" s="8" t="s">
        <v>43</v>
      </c>
      <c r="AG860" s="8" t="s">
        <v>43</v>
      </c>
      <c r="AH860" s="8" t="s">
        <v>43</v>
      </c>
      <c r="AI860" s="8" t="s">
        <v>43</v>
      </c>
      <c r="AJ860" s="8" t="s">
        <v>43</v>
      </c>
      <c r="AK860" s="8"/>
      <c r="AL860" s="8">
        <v>123</v>
      </c>
      <c r="AM860" s="8">
        <v>665</v>
      </c>
      <c r="AN860" s="8">
        <v>57</v>
      </c>
      <c r="AO860" s="10">
        <f t="shared" si="26"/>
        <v>1.3541666666666667</v>
      </c>
      <c r="AP860"/>
      <c r="AR860" s="8" t="str">
        <f t="shared" si="27"/>
        <v>1895ATLPHL1400</v>
      </c>
      <c r="AS860" s="8">
        <f>VLOOKUP(AR860,[1]DATA!AR:AS,2,0)</f>
        <v>8</v>
      </c>
    </row>
    <row r="861" spans="1:45" ht="15" customHeight="1" x14ac:dyDescent="0.2">
      <c r="A861" s="7">
        <v>2608</v>
      </c>
      <c r="B861" s="8" t="s">
        <v>108</v>
      </c>
      <c r="C861" s="8" t="s">
        <v>34</v>
      </c>
      <c r="D861" s="8" t="s">
        <v>42</v>
      </c>
      <c r="E861" s="9">
        <v>0.58333333333333337</v>
      </c>
      <c r="F861" s="9">
        <v>0.66041666666666665</v>
      </c>
      <c r="G861" s="8" t="s">
        <v>43</v>
      </c>
      <c r="H861" s="8" t="s">
        <v>43</v>
      </c>
      <c r="I861" s="8" t="s">
        <v>43</v>
      </c>
      <c r="J861" s="8" t="s">
        <v>43</v>
      </c>
      <c r="K861" s="8" t="s">
        <v>43</v>
      </c>
      <c r="L861" s="8" t="s">
        <v>43</v>
      </c>
      <c r="M861" s="8"/>
      <c r="N861" s="8" t="s">
        <v>43</v>
      </c>
      <c r="O861" s="8" t="s">
        <v>43</v>
      </c>
      <c r="P861" s="8" t="s">
        <v>43</v>
      </c>
      <c r="Q861" s="8" t="s">
        <v>43</v>
      </c>
      <c r="R861" s="8" t="s">
        <v>43</v>
      </c>
      <c r="S861" s="8" t="s">
        <v>43</v>
      </c>
      <c r="T861" s="8"/>
      <c r="U861" s="8" t="s">
        <v>43</v>
      </c>
      <c r="V861" s="8" t="s">
        <v>43</v>
      </c>
      <c r="W861" s="8" t="s">
        <v>43</v>
      </c>
      <c r="X861" s="8" t="s">
        <v>43</v>
      </c>
      <c r="Y861" s="8" t="s">
        <v>43</v>
      </c>
      <c r="Z861" s="8" t="s">
        <v>43</v>
      </c>
      <c r="AA861" s="8"/>
      <c r="AB861" s="8" t="s">
        <v>43</v>
      </c>
      <c r="AC861" s="8" t="s">
        <v>43</v>
      </c>
      <c r="AD861" s="8" t="s">
        <v>43</v>
      </c>
      <c r="AE861" s="8" t="s">
        <v>43</v>
      </c>
      <c r="AF861" s="8" t="s">
        <v>43</v>
      </c>
      <c r="AG861" s="8" t="s">
        <v>43</v>
      </c>
      <c r="AH861" s="8"/>
      <c r="AI861" s="8" t="s">
        <v>43</v>
      </c>
      <c r="AJ861" s="8" t="s">
        <v>43</v>
      </c>
      <c r="AK861" s="8"/>
      <c r="AL861" s="8">
        <v>111</v>
      </c>
      <c r="AM861" s="8">
        <v>576</v>
      </c>
      <c r="AN861" s="8">
        <v>57</v>
      </c>
      <c r="AO861" s="10">
        <f t="shared" si="26"/>
        <v>1.3541666666666667</v>
      </c>
      <c r="AP861"/>
      <c r="AR861" s="8" t="str">
        <f t="shared" si="27"/>
        <v>2608BWIATL1400</v>
      </c>
      <c r="AS861" s="8">
        <f>VLOOKUP(AR861,[1]DATA!AR:AS,2,0)</f>
        <v>6</v>
      </c>
    </row>
    <row r="862" spans="1:45" ht="15" customHeight="1" x14ac:dyDescent="0.2">
      <c r="A862" s="17">
        <v>2319</v>
      </c>
      <c r="B862" s="17" t="s">
        <v>99</v>
      </c>
      <c r="C862" s="17" t="s">
        <v>34</v>
      </c>
      <c r="D862" s="8" t="s">
        <v>37</v>
      </c>
      <c r="E862" s="9">
        <v>0.58402777777777781</v>
      </c>
      <c r="F862" s="9">
        <v>0.62569444444444444</v>
      </c>
      <c r="G862" s="8"/>
      <c r="H862" s="8"/>
      <c r="I862" s="8"/>
      <c r="J862" s="17">
        <v>9</v>
      </c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>
        <v>60</v>
      </c>
      <c r="AM862" s="8">
        <v>143</v>
      </c>
      <c r="AN862" s="11">
        <v>57</v>
      </c>
      <c r="AO862" s="10">
        <f t="shared" si="26"/>
        <v>1.3548611111111111</v>
      </c>
      <c r="AP862"/>
      <c r="AR862" s="8" t="str">
        <f t="shared" si="27"/>
        <v>2319AGSATL1401</v>
      </c>
      <c r="AS862" s="8">
        <f>VLOOKUP(AR862,[1]DATA!AR:AS,2,0)</f>
        <v>4</v>
      </c>
    </row>
    <row r="863" spans="1:45" ht="15" customHeight="1" x14ac:dyDescent="0.2">
      <c r="A863" s="7">
        <v>2480</v>
      </c>
      <c r="B863" s="7" t="s">
        <v>110</v>
      </c>
      <c r="C863" s="7" t="s">
        <v>34</v>
      </c>
      <c r="D863" s="8" t="s">
        <v>42</v>
      </c>
      <c r="E863" s="9">
        <v>0.58680555555555558</v>
      </c>
      <c r="F863" s="9">
        <v>0.68333333333333324</v>
      </c>
      <c r="G863" s="8"/>
      <c r="H863" s="8"/>
      <c r="I863" s="8" t="s">
        <v>43</v>
      </c>
      <c r="J863" s="8" t="s">
        <v>43</v>
      </c>
      <c r="K863" s="8" t="s">
        <v>43</v>
      </c>
      <c r="L863" s="8" t="s">
        <v>43</v>
      </c>
      <c r="M863" s="8"/>
      <c r="N863" s="8"/>
      <c r="O863" s="8" t="s">
        <v>43</v>
      </c>
      <c r="P863" s="8" t="s">
        <v>43</v>
      </c>
      <c r="Q863" s="8" t="s">
        <v>43</v>
      </c>
      <c r="R863" s="8" t="s">
        <v>43</v>
      </c>
      <c r="S863" s="8" t="s">
        <v>43</v>
      </c>
      <c r="T863" s="8"/>
      <c r="U863" s="8"/>
      <c r="V863" s="8" t="s">
        <v>43</v>
      </c>
      <c r="W863" s="8" t="s">
        <v>43</v>
      </c>
      <c r="X863" s="8" t="s">
        <v>43</v>
      </c>
      <c r="Y863" s="8" t="s">
        <v>43</v>
      </c>
      <c r="Z863" s="8" t="s">
        <v>43</v>
      </c>
      <c r="AA863" s="8"/>
      <c r="AB863" s="8"/>
      <c r="AC863" s="8" t="s">
        <v>43</v>
      </c>
      <c r="AD863" s="8" t="s">
        <v>43</v>
      </c>
      <c r="AE863" s="8" t="s">
        <v>43</v>
      </c>
      <c r="AF863" s="8" t="s">
        <v>43</v>
      </c>
      <c r="AG863" s="8" t="s">
        <v>43</v>
      </c>
      <c r="AH863" s="8"/>
      <c r="AI863" s="8"/>
      <c r="AJ863" s="8" t="s">
        <v>43</v>
      </c>
      <c r="AK863" s="8"/>
      <c r="AL863" s="8">
        <v>139</v>
      </c>
      <c r="AM863" s="8">
        <v>665</v>
      </c>
      <c r="AN863" s="8">
        <v>57</v>
      </c>
      <c r="AO863" s="10">
        <f t="shared" si="26"/>
        <v>1.3576388888888888</v>
      </c>
      <c r="AP863"/>
      <c r="AR863" s="8" t="str">
        <f t="shared" si="27"/>
        <v>2480PHLATL1405</v>
      </c>
      <c r="AS863" s="8">
        <f>VLOOKUP(AR863,[1]DATA!AR:AS,2,0)</f>
        <v>8</v>
      </c>
    </row>
    <row r="864" spans="1:45" ht="15" customHeight="1" x14ac:dyDescent="0.2">
      <c r="A864" s="7">
        <v>1478</v>
      </c>
      <c r="B864" s="7" t="s">
        <v>110</v>
      </c>
      <c r="C864" s="7" t="s">
        <v>34</v>
      </c>
      <c r="D864" s="8" t="s">
        <v>42</v>
      </c>
      <c r="E864" s="9">
        <v>0.58750000000000002</v>
      </c>
      <c r="F864" s="9">
        <v>0.68055555555555547</v>
      </c>
      <c r="G864" s="8"/>
      <c r="H864" s="8" t="s">
        <v>43</v>
      </c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>
        <v>134</v>
      </c>
      <c r="AM864" s="8">
        <v>665</v>
      </c>
      <c r="AN864" s="8">
        <v>57</v>
      </c>
      <c r="AO864" s="10">
        <f t="shared" si="26"/>
        <v>1.3583333333333334</v>
      </c>
      <c r="AP864"/>
      <c r="AR864" s="8" t="str">
        <f t="shared" si="27"/>
        <v>1478PHLATL1406</v>
      </c>
      <c r="AS864" s="8">
        <f>VLOOKUP(AR864,[1]DATA!AR:AS,2,0)</f>
        <v>8</v>
      </c>
    </row>
    <row r="865" spans="1:45" ht="15" customHeight="1" x14ac:dyDescent="0.2">
      <c r="A865" s="17">
        <v>1876</v>
      </c>
      <c r="B865" s="17" t="s">
        <v>34</v>
      </c>
      <c r="C865" s="17" t="s">
        <v>99</v>
      </c>
      <c r="D865" s="8" t="s">
        <v>42</v>
      </c>
      <c r="E865" s="9">
        <v>0.60069444444444442</v>
      </c>
      <c r="F865" s="9">
        <v>0.63680555555555551</v>
      </c>
      <c r="G865" s="8"/>
      <c r="H865" s="8"/>
      <c r="I865" s="8"/>
      <c r="J865" s="8"/>
      <c r="K865" s="8"/>
      <c r="L865" s="8"/>
      <c r="M865" s="17" t="s">
        <v>43</v>
      </c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>
        <v>52</v>
      </c>
      <c r="AM865" s="8">
        <v>143</v>
      </c>
      <c r="AN865" s="11">
        <v>57</v>
      </c>
      <c r="AO865" s="10">
        <f t="shared" si="26"/>
        <v>1.3715277777777777</v>
      </c>
      <c r="AP865"/>
      <c r="AR865" s="8" t="str">
        <f t="shared" si="27"/>
        <v>1876ATLAGS1425</v>
      </c>
      <c r="AS865" s="8">
        <f>VLOOKUP(AR865,[1]DATA!AR:AS,2,0)</f>
        <v>4</v>
      </c>
    </row>
    <row r="866" spans="1:45" ht="15" customHeight="1" x14ac:dyDescent="0.2">
      <c r="A866" s="7">
        <v>1871</v>
      </c>
      <c r="B866" s="7" t="s">
        <v>34</v>
      </c>
      <c r="C866" s="7" t="s">
        <v>112</v>
      </c>
      <c r="D866" s="8" t="s">
        <v>37</v>
      </c>
      <c r="E866" s="9">
        <v>0.60277777777777775</v>
      </c>
      <c r="F866" s="9">
        <v>0.68958333333333333</v>
      </c>
      <c r="G866" s="8"/>
      <c r="H866" s="8"/>
      <c r="I866" s="8"/>
      <c r="J866" s="8"/>
      <c r="K866" s="8"/>
      <c r="L866" s="8"/>
      <c r="M866" s="8">
        <v>9</v>
      </c>
      <c r="N866" s="8"/>
      <c r="O866" s="8"/>
      <c r="P866" s="8"/>
      <c r="Q866" s="8"/>
      <c r="R866" s="8"/>
      <c r="S866" s="8"/>
      <c r="T866" s="8">
        <v>9</v>
      </c>
      <c r="U866" s="8"/>
      <c r="V866" s="8"/>
      <c r="W866" s="8"/>
      <c r="X866" s="8"/>
      <c r="Y866" s="8"/>
      <c r="Z866" s="8"/>
      <c r="AA866" s="8">
        <v>9</v>
      </c>
      <c r="AB866" s="8"/>
      <c r="AC866" s="8"/>
      <c r="AD866" s="8"/>
      <c r="AE866" s="8"/>
      <c r="AF866" s="8"/>
      <c r="AG866" s="8"/>
      <c r="AH866" s="8">
        <v>9</v>
      </c>
      <c r="AI866" s="8"/>
      <c r="AJ866" s="8"/>
      <c r="AK866" s="8"/>
      <c r="AL866" s="8">
        <v>125</v>
      </c>
      <c r="AM866" s="8">
        <v>749</v>
      </c>
      <c r="AN866" s="11">
        <v>57</v>
      </c>
      <c r="AO866" s="10">
        <f t="shared" si="26"/>
        <v>1.3736111111111111</v>
      </c>
      <c r="AP866"/>
      <c r="AR866" s="8" t="str">
        <f t="shared" si="27"/>
        <v>1871ATLROC1428</v>
      </c>
      <c r="AS866" s="8">
        <f>VLOOKUP(AR866,[1]DATA!AR:AS,2,0)</f>
        <v>5</v>
      </c>
    </row>
    <row r="867" spans="1:45" ht="15" customHeight="1" x14ac:dyDescent="0.2">
      <c r="A867" s="7">
        <v>1454</v>
      </c>
      <c r="B867" s="7" t="s">
        <v>34</v>
      </c>
      <c r="C867" s="7" t="s">
        <v>111</v>
      </c>
      <c r="D867" s="8" t="s">
        <v>37</v>
      </c>
      <c r="E867" s="9">
        <v>0.60416666666666663</v>
      </c>
      <c r="F867" s="9">
        <v>0.69027777777777777</v>
      </c>
      <c r="G867" s="8"/>
      <c r="H867" s="8"/>
      <c r="I867" s="8"/>
      <c r="J867" s="8"/>
      <c r="K867" s="8"/>
      <c r="L867" s="8"/>
      <c r="M867" s="8">
        <v>9</v>
      </c>
      <c r="N867" s="8"/>
      <c r="O867" s="8"/>
      <c r="P867" s="8"/>
      <c r="Q867" s="8"/>
      <c r="R867" s="8"/>
      <c r="S867" s="8"/>
      <c r="T867" s="8">
        <v>9</v>
      </c>
      <c r="U867" s="8"/>
      <c r="V867" s="8"/>
      <c r="W867" s="8"/>
      <c r="X867" s="8"/>
      <c r="Y867" s="8"/>
      <c r="Z867" s="8"/>
      <c r="AA867" s="8">
        <v>9</v>
      </c>
      <c r="AB867" s="8"/>
      <c r="AC867" s="8"/>
      <c r="AD867" s="8"/>
      <c r="AE867" s="8"/>
      <c r="AF867" s="8"/>
      <c r="AG867" s="8"/>
      <c r="AH867" s="8">
        <v>9</v>
      </c>
      <c r="AI867" s="8"/>
      <c r="AJ867" s="8"/>
      <c r="AK867" s="8"/>
      <c r="AL867" s="8">
        <v>124</v>
      </c>
      <c r="AM867" s="8">
        <v>793</v>
      </c>
      <c r="AN867" s="11">
        <v>57</v>
      </c>
      <c r="AO867" s="10">
        <f t="shared" si="26"/>
        <v>1.375</v>
      </c>
      <c r="AP867"/>
      <c r="AR867" s="8" t="str">
        <f t="shared" si="27"/>
        <v>1454ATLSYR1430</v>
      </c>
      <c r="AS867" s="8">
        <f>VLOOKUP(AR867,[1]DATA!AR:AS,2,0)</f>
        <v>5</v>
      </c>
    </row>
    <row r="868" spans="1:45" ht="15" customHeight="1" x14ac:dyDescent="0.2">
      <c r="A868" s="7">
        <v>2007</v>
      </c>
      <c r="B868" s="8" t="s">
        <v>108</v>
      </c>
      <c r="C868" s="8" t="s">
        <v>34</v>
      </c>
      <c r="D868" s="8" t="s">
        <v>42</v>
      </c>
      <c r="E868" s="9">
        <v>0.61249999999999993</v>
      </c>
      <c r="F868" s="9">
        <v>0.68958333333333333</v>
      </c>
      <c r="G868" s="8"/>
      <c r="H868" s="8"/>
      <c r="I868" s="8"/>
      <c r="J868" s="8"/>
      <c r="K868" s="8"/>
      <c r="L868" s="8"/>
      <c r="M868" s="8" t="s">
        <v>43</v>
      </c>
      <c r="N868" s="8"/>
      <c r="O868" s="8"/>
      <c r="P868" s="8"/>
      <c r="Q868" s="8"/>
      <c r="R868" s="8"/>
      <c r="S868" s="8"/>
      <c r="T868" s="8" t="s">
        <v>43</v>
      </c>
      <c r="U868" s="8"/>
      <c r="V868" s="8"/>
      <c r="W868" s="8"/>
      <c r="X868" s="8"/>
      <c r="Y868" s="8"/>
      <c r="Z868" s="8"/>
      <c r="AA868" s="8" t="s">
        <v>43</v>
      </c>
      <c r="AB868" s="8"/>
      <c r="AC868" s="8"/>
      <c r="AD868" s="8"/>
      <c r="AE868" s="8"/>
      <c r="AF868" s="8"/>
      <c r="AG868" s="8"/>
      <c r="AH868" s="8" t="s">
        <v>43</v>
      </c>
      <c r="AI868" s="8"/>
      <c r="AJ868" s="8"/>
      <c r="AK868" s="8"/>
      <c r="AL868" s="8">
        <v>111</v>
      </c>
      <c r="AM868" s="8">
        <v>576</v>
      </c>
      <c r="AN868" s="8">
        <v>57</v>
      </c>
      <c r="AO868" s="10">
        <f t="shared" si="26"/>
        <v>1.3833333333333333</v>
      </c>
      <c r="AP868"/>
      <c r="AR868" s="8" t="str">
        <f t="shared" si="27"/>
        <v>2007BWIATL1442</v>
      </c>
      <c r="AS868" s="8">
        <f>VLOOKUP(AR868,[1]DATA!AR:AS,2,0)</f>
        <v>6</v>
      </c>
    </row>
    <row r="869" spans="1:45" ht="15" customHeight="1" x14ac:dyDescent="0.2">
      <c r="A869" s="7">
        <v>1067</v>
      </c>
      <c r="B869" s="8" t="s">
        <v>34</v>
      </c>
      <c r="C869" s="8" t="s">
        <v>108</v>
      </c>
      <c r="D869" s="8" t="s">
        <v>42</v>
      </c>
      <c r="E869" s="9">
        <v>0.62708333333333333</v>
      </c>
      <c r="F869" s="9">
        <v>0.70347222222222217</v>
      </c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 t="s">
        <v>43</v>
      </c>
      <c r="U869" s="8"/>
      <c r="V869" s="8"/>
      <c r="W869" s="8"/>
      <c r="X869" s="8"/>
      <c r="Y869" s="8"/>
      <c r="Z869" s="8"/>
      <c r="AA869" s="8" t="s">
        <v>43</v>
      </c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>
        <v>110</v>
      </c>
      <c r="AM869" s="8">
        <v>576</v>
      </c>
      <c r="AN869" s="8">
        <v>57</v>
      </c>
      <c r="AO869" s="10">
        <f t="shared" si="26"/>
        <v>1.3979166666666667</v>
      </c>
      <c r="AP869"/>
      <c r="AR869" s="8" t="str">
        <f t="shared" si="27"/>
        <v>1067ATLBWI1503</v>
      </c>
      <c r="AS869" s="8">
        <f>VLOOKUP(AR869,[1]DATA!AR:AS,2,0)</f>
        <v>6</v>
      </c>
    </row>
    <row r="870" spans="1:45" ht="15" customHeight="1" x14ac:dyDescent="0.2">
      <c r="A870" s="7">
        <v>1153</v>
      </c>
      <c r="B870" s="8" t="s">
        <v>34</v>
      </c>
      <c r="C870" s="8" t="s">
        <v>108</v>
      </c>
      <c r="D870" s="8" t="s">
        <v>42</v>
      </c>
      <c r="E870" s="9">
        <v>0.62708333333333333</v>
      </c>
      <c r="F870" s="9">
        <v>0.70486111111111116</v>
      </c>
      <c r="G870" s="8" t="s">
        <v>43</v>
      </c>
      <c r="H870" s="8" t="s">
        <v>43</v>
      </c>
      <c r="I870" s="8" t="s">
        <v>43</v>
      </c>
      <c r="J870" s="8" t="s">
        <v>43</v>
      </c>
      <c r="K870" s="8" t="s">
        <v>43</v>
      </c>
      <c r="L870" s="8" t="s">
        <v>43</v>
      </c>
      <c r="M870" s="8" t="s">
        <v>43</v>
      </c>
      <c r="N870" s="8" t="s">
        <v>43</v>
      </c>
      <c r="O870" s="8" t="s">
        <v>43</v>
      </c>
      <c r="P870" s="8" t="s">
        <v>43</v>
      </c>
      <c r="Q870" s="8" t="s">
        <v>43</v>
      </c>
      <c r="R870" s="8" t="s">
        <v>43</v>
      </c>
      <c r="S870" s="8" t="s">
        <v>43</v>
      </c>
      <c r="T870" s="8"/>
      <c r="U870" s="8" t="s">
        <v>43</v>
      </c>
      <c r="V870" s="8" t="s">
        <v>43</v>
      </c>
      <c r="W870" s="8" t="s">
        <v>43</v>
      </c>
      <c r="X870" s="8" t="s">
        <v>43</v>
      </c>
      <c r="Y870" s="8" t="s">
        <v>43</v>
      </c>
      <c r="Z870" s="8" t="s">
        <v>43</v>
      </c>
      <c r="AA870" s="8"/>
      <c r="AB870" s="8" t="s">
        <v>43</v>
      </c>
      <c r="AC870" s="8" t="s">
        <v>43</v>
      </c>
      <c r="AD870" s="8" t="s">
        <v>43</v>
      </c>
      <c r="AE870" s="8" t="s">
        <v>43</v>
      </c>
      <c r="AF870" s="8" t="s">
        <v>43</v>
      </c>
      <c r="AG870" s="8" t="s">
        <v>43</v>
      </c>
      <c r="AH870" s="8" t="s">
        <v>43</v>
      </c>
      <c r="AI870" s="8" t="s">
        <v>43</v>
      </c>
      <c r="AJ870" s="8" t="s">
        <v>43</v>
      </c>
      <c r="AK870" s="8"/>
      <c r="AL870" s="8">
        <v>112</v>
      </c>
      <c r="AM870" s="8">
        <v>576</v>
      </c>
      <c r="AN870" s="8">
        <v>57</v>
      </c>
      <c r="AO870" s="10">
        <f t="shared" si="26"/>
        <v>1.3979166666666667</v>
      </c>
      <c r="AP870"/>
      <c r="AR870" s="8" t="str">
        <f t="shared" si="27"/>
        <v>1153ATLBWI1503</v>
      </c>
      <c r="AS870" s="8">
        <f>VLOOKUP(AR870,[1]DATA!AR:AS,2,0)</f>
        <v>6</v>
      </c>
    </row>
    <row r="871" spans="1:45" ht="15" customHeight="1" x14ac:dyDescent="0.2">
      <c r="A871" s="7">
        <v>1224</v>
      </c>
      <c r="B871" s="7" t="s">
        <v>110</v>
      </c>
      <c r="C871" s="7" t="s">
        <v>34</v>
      </c>
      <c r="D871" s="8" t="s">
        <v>37</v>
      </c>
      <c r="E871" s="9">
        <v>0.63541666666666663</v>
      </c>
      <c r="F871" s="9">
        <v>0.72499999999999998</v>
      </c>
      <c r="G871" s="8"/>
      <c r="H871" s="8"/>
      <c r="I871" s="8">
        <v>9</v>
      </c>
      <c r="J871" s="8">
        <v>9</v>
      </c>
      <c r="K871" s="8">
        <v>9</v>
      </c>
      <c r="L871" s="8">
        <v>9</v>
      </c>
      <c r="M871" s="8"/>
      <c r="N871" s="8">
        <v>9</v>
      </c>
      <c r="O871" s="8">
        <v>9</v>
      </c>
      <c r="P871" s="8">
        <v>9</v>
      </c>
      <c r="Q871" s="8">
        <v>9</v>
      </c>
      <c r="R871" s="8">
        <v>9</v>
      </c>
      <c r="S871" s="8">
        <v>9</v>
      </c>
      <c r="T871" s="8"/>
      <c r="U871" s="8">
        <v>9</v>
      </c>
      <c r="V871" s="8">
        <v>9</v>
      </c>
      <c r="W871" s="8">
        <v>9</v>
      </c>
      <c r="X871" s="8">
        <v>9</v>
      </c>
      <c r="Y871" s="8">
        <v>9</v>
      </c>
      <c r="Z871" s="8">
        <v>9</v>
      </c>
      <c r="AA871" s="8"/>
      <c r="AB871" s="8">
        <v>9</v>
      </c>
      <c r="AC871" s="8">
        <v>9</v>
      </c>
      <c r="AD871" s="8">
        <v>9</v>
      </c>
      <c r="AE871" s="8">
        <v>9</v>
      </c>
      <c r="AF871" s="8">
        <v>9</v>
      </c>
      <c r="AG871" s="8">
        <v>9</v>
      </c>
      <c r="AH871" s="8"/>
      <c r="AI871" s="8">
        <v>9</v>
      </c>
      <c r="AJ871" s="8">
        <v>9</v>
      </c>
      <c r="AK871" s="8"/>
      <c r="AL871" s="8">
        <v>129</v>
      </c>
      <c r="AM871" s="8">
        <v>665</v>
      </c>
      <c r="AN871" s="8">
        <v>57</v>
      </c>
      <c r="AO871" s="10">
        <f t="shared" si="26"/>
        <v>1.40625</v>
      </c>
      <c r="AP871"/>
      <c r="AR871" s="8" t="str">
        <f t="shared" si="27"/>
        <v>1224PHLATL1515</v>
      </c>
      <c r="AS871" s="8">
        <f>VLOOKUP(AR871,[1]DATA!AR:AS,2,0)</f>
        <v>8</v>
      </c>
    </row>
    <row r="872" spans="1:45" ht="15" customHeight="1" x14ac:dyDescent="0.2">
      <c r="A872" s="7">
        <v>1705</v>
      </c>
      <c r="B872" s="7" t="s">
        <v>110</v>
      </c>
      <c r="C872" s="7" t="s">
        <v>34</v>
      </c>
      <c r="D872" s="8" t="s">
        <v>42</v>
      </c>
      <c r="E872" s="9">
        <v>0.63541666666666663</v>
      </c>
      <c r="F872" s="9">
        <v>0.72499999999999998</v>
      </c>
      <c r="G872" s="8"/>
      <c r="H872" s="8"/>
      <c r="I872" s="8"/>
      <c r="J872" s="8"/>
      <c r="K872" s="8"/>
      <c r="L872" s="8"/>
      <c r="M872" s="8" t="s">
        <v>43</v>
      </c>
      <c r="N872" s="8"/>
      <c r="O872" s="8"/>
      <c r="P872" s="8"/>
      <c r="Q872" s="8"/>
      <c r="R872" s="8"/>
      <c r="S872" s="8"/>
      <c r="T872" s="8" t="s">
        <v>43</v>
      </c>
      <c r="U872" s="8"/>
      <c r="V872" s="8"/>
      <c r="W872" s="8"/>
      <c r="X872" s="8"/>
      <c r="Y872" s="8"/>
      <c r="Z872" s="8"/>
      <c r="AA872" s="8" t="s">
        <v>43</v>
      </c>
      <c r="AB872" s="8"/>
      <c r="AC872" s="8"/>
      <c r="AD872" s="8"/>
      <c r="AE872" s="8"/>
      <c r="AF872" s="8"/>
      <c r="AG872" s="8"/>
      <c r="AH872" s="8" t="s">
        <v>43</v>
      </c>
      <c r="AI872" s="8"/>
      <c r="AJ872" s="8"/>
      <c r="AK872" s="8"/>
      <c r="AL872" s="8">
        <v>129</v>
      </c>
      <c r="AM872" s="8">
        <v>665</v>
      </c>
      <c r="AN872" s="8">
        <v>57</v>
      </c>
      <c r="AO872" s="10">
        <f t="shared" si="26"/>
        <v>1.40625</v>
      </c>
      <c r="AP872"/>
      <c r="AR872" s="8" t="str">
        <f t="shared" si="27"/>
        <v>1705PHLATL1515</v>
      </c>
      <c r="AS872" s="8">
        <f>VLOOKUP(AR872,[1]DATA!AR:AS,2,0)</f>
        <v>8</v>
      </c>
    </row>
    <row r="873" spans="1:45" ht="15" customHeight="1" x14ac:dyDescent="0.2">
      <c r="A873" s="7">
        <v>1104</v>
      </c>
      <c r="B873" s="8" t="s">
        <v>108</v>
      </c>
      <c r="C873" s="8" t="s">
        <v>34</v>
      </c>
      <c r="D873" s="8" t="s">
        <v>42</v>
      </c>
      <c r="E873" s="9">
        <v>0.6430555555555556</v>
      </c>
      <c r="F873" s="9">
        <v>0.72083333333333333</v>
      </c>
      <c r="G873" s="8"/>
      <c r="H873" s="8"/>
      <c r="I873" s="8" t="s">
        <v>43</v>
      </c>
      <c r="J873" s="8" t="s">
        <v>43</v>
      </c>
      <c r="K873" s="8" t="s">
        <v>43</v>
      </c>
      <c r="L873" s="8" t="s">
        <v>43</v>
      </c>
      <c r="M873" s="8"/>
      <c r="N873" s="8" t="s">
        <v>43</v>
      </c>
      <c r="O873" s="8" t="s">
        <v>43</v>
      </c>
      <c r="P873" s="8" t="s">
        <v>43</v>
      </c>
      <c r="Q873" s="8" t="s">
        <v>43</v>
      </c>
      <c r="R873" s="8" t="s">
        <v>43</v>
      </c>
      <c r="S873" s="8" t="s">
        <v>43</v>
      </c>
      <c r="T873" s="8"/>
      <c r="U873" s="8" t="s">
        <v>43</v>
      </c>
      <c r="V873" s="8" t="s">
        <v>43</v>
      </c>
      <c r="W873" s="8" t="s">
        <v>43</v>
      </c>
      <c r="X873" s="8" t="s">
        <v>43</v>
      </c>
      <c r="Y873" s="8" t="s">
        <v>43</v>
      </c>
      <c r="Z873" s="8" t="s">
        <v>43</v>
      </c>
      <c r="AA873" s="8"/>
      <c r="AB873" s="8" t="s">
        <v>43</v>
      </c>
      <c r="AC873" s="8" t="s">
        <v>43</v>
      </c>
      <c r="AD873" s="8" t="s">
        <v>43</v>
      </c>
      <c r="AE873" s="8" t="s">
        <v>43</v>
      </c>
      <c r="AF873" s="8" t="s">
        <v>43</v>
      </c>
      <c r="AG873" s="8" t="s">
        <v>43</v>
      </c>
      <c r="AH873" s="8"/>
      <c r="AI873" s="8" t="s">
        <v>43</v>
      </c>
      <c r="AJ873" s="8" t="s">
        <v>43</v>
      </c>
      <c r="AK873" s="8"/>
      <c r="AL873" s="8">
        <v>112</v>
      </c>
      <c r="AM873" s="8">
        <v>576</v>
      </c>
      <c r="AN873" s="8">
        <v>57</v>
      </c>
      <c r="AO873" s="10">
        <f t="shared" si="26"/>
        <v>1.413888888888889</v>
      </c>
      <c r="AP873"/>
      <c r="AR873" s="8" t="str">
        <f t="shared" si="27"/>
        <v>1104BWIATL1526</v>
      </c>
      <c r="AS873" s="8">
        <f>VLOOKUP(AR873,[1]DATA!AR:AS,2,0)</f>
        <v>6</v>
      </c>
    </row>
    <row r="874" spans="1:45" ht="15" customHeight="1" x14ac:dyDescent="0.2">
      <c r="A874" s="7">
        <v>1494</v>
      </c>
      <c r="B874" s="7" t="s">
        <v>110</v>
      </c>
      <c r="C874" s="7" t="s">
        <v>34</v>
      </c>
      <c r="D874" s="8" t="s">
        <v>42</v>
      </c>
      <c r="E874" s="9">
        <v>0.65208333333333335</v>
      </c>
      <c r="F874" s="9">
        <v>0.74930555555555556</v>
      </c>
      <c r="G874" s="8" t="s">
        <v>43</v>
      </c>
      <c r="H874" s="8" t="s">
        <v>43</v>
      </c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>
        <v>140</v>
      </c>
      <c r="AM874" s="8">
        <v>665</v>
      </c>
      <c r="AN874" s="8">
        <v>57</v>
      </c>
      <c r="AO874" s="10">
        <f t="shared" si="26"/>
        <v>1.4229166666666666</v>
      </c>
      <c r="AP874"/>
      <c r="AR874" s="8" t="str">
        <f t="shared" si="27"/>
        <v>1494PHLATL1539</v>
      </c>
      <c r="AS874" s="8">
        <f>VLOOKUP(AR874,[1]DATA!AR:AS,2,0)</f>
        <v>8</v>
      </c>
    </row>
    <row r="875" spans="1:45" ht="15" customHeight="1" x14ac:dyDescent="0.2">
      <c r="A875" s="7">
        <v>1561</v>
      </c>
      <c r="B875" s="8" t="s">
        <v>34</v>
      </c>
      <c r="C875" s="8" t="s">
        <v>110</v>
      </c>
      <c r="D875" s="8" t="s">
        <v>42</v>
      </c>
      <c r="E875" s="9">
        <v>0.65347222222222223</v>
      </c>
      <c r="F875" s="9">
        <v>0.73611111111111116</v>
      </c>
      <c r="G875" s="8" t="s">
        <v>43</v>
      </c>
      <c r="H875" s="8" t="s">
        <v>43</v>
      </c>
      <c r="I875" s="8" t="s">
        <v>43</v>
      </c>
      <c r="J875" s="8" t="s">
        <v>43</v>
      </c>
      <c r="K875" s="8" t="s">
        <v>43</v>
      </c>
      <c r="L875" s="8" t="s">
        <v>43</v>
      </c>
      <c r="M875" s="8" t="s">
        <v>43</v>
      </c>
      <c r="N875" s="8" t="s">
        <v>43</v>
      </c>
      <c r="O875" s="8" t="s">
        <v>43</v>
      </c>
      <c r="P875" s="8" t="s">
        <v>43</v>
      </c>
      <c r="Q875" s="8" t="s">
        <v>43</v>
      </c>
      <c r="R875" s="8" t="s">
        <v>43</v>
      </c>
      <c r="S875" s="8" t="s">
        <v>43</v>
      </c>
      <c r="T875" s="8" t="s">
        <v>43</v>
      </c>
      <c r="U875" s="8" t="s">
        <v>43</v>
      </c>
      <c r="V875" s="8" t="s">
        <v>43</v>
      </c>
      <c r="W875" s="8" t="s">
        <v>43</v>
      </c>
      <c r="X875" s="8" t="s">
        <v>43</v>
      </c>
      <c r="Y875" s="8" t="s">
        <v>43</v>
      </c>
      <c r="Z875" s="8" t="s">
        <v>43</v>
      </c>
      <c r="AA875" s="8" t="s">
        <v>43</v>
      </c>
      <c r="AB875" s="8" t="s">
        <v>43</v>
      </c>
      <c r="AC875" s="8" t="s">
        <v>43</v>
      </c>
      <c r="AD875" s="8" t="s">
        <v>43</v>
      </c>
      <c r="AE875" s="8" t="s">
        <v>43</v>
      </c>
      <c r="AF875" s="8" t="s">
        <v>43</v>
      </c>
      <c r="AG875" s="8" t="s">
        <v>43</v>
      </c>
      <c r="AH875" s="8" t="s">
        <v>43</v>
      </c>
      <c r="AI875" s="8" t="s">
        <v>43</v>
      </c>
      <c r="AJ875" s="8" t="s">
        <v>43</v>
      </c>
      <c r="AK875" s="8"/>
      <c r="AL875" s="8">
        <v>119</v>
      </c>
      <c r="AM875" s="8">
        <v>665</v>
      </c>
      <c r="AN875" s="8">
        <v>57</v>
      </c>
      <c r="AO875" s="10">
        <f t="shared" si="26"/>
        <v>1.4243055555555557</v>
      </c>
      <c r="AP875"/>
      <c r="AR875" s="8" t="str">
        <f t="shared" si="27"/>
        <v>1561ATLPHL1541</v>
      </c>
      <c r="AS875" s="8">
        <f>VLOOKUP(AR875,[1]DATA!AR:AS,2,0)</f>
        <v>8</v>
      </c>
    </row>
    <row r="876" spans="1:45" ht="15" customHeight="1" x14ac:dyDescent="0.2">
      <c r="A876" s="17">
        <v>1876</v>
      </c>
      <c r="B876" s="17" t="s">
        <v>99</v>
      </c>
      <c r="C876" s="17" t="s">
        <v>34</v>
      </c>
      <c r="D876" s="8" t="s">
        <v>42</v>
      </c>
      <c r="E876" s="9">
        <v>0.6645833333333333</v>
      </c>
      <c r="F876" s="9">
        <v>0.70972222222222225</v>
      </c>
      <c r="G876" s="8"/>
      <c r="H876" s="8"/>
      <c r="I876" s="8"/>
      <c r="J876" s="8"/>
      <c r="K876" s="8"/>
      <c r="L876" s="8"/>
      <c r="M876" s="17" t="s">
        <v>43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>
        <v>65</v>
      </c>
      <c r="AM876" s="8">
        <v>143</v>
      </c>
      <c r="AN876" s="11">
        <v>57</v>
      </c>
      <c r="AO876" s="10">
        <f t="shared" si="26"/>
        <v>1.4354166666666668</v>
      </c>
      <c r="AP876"/>
      <c r="AR876" s="8" t="str">
        <f t="shared" si="27"/>
        <v>1876AGSATL1557</v>
      </c>
      <c r="AS876" s="8">
        <f>VLOOKUP(AR876,[1]DATA!AR:AS,2,0)</f>
        <v>4</v>
      </c>
    </row>
    <row r="877" spans="1:45" ht="15" customHeight="1" x14ac:dyDescent="0.2">
      <c r="A877" s="7">
        <v>2156</v>
      </c>
      <c r="B877" s="8" t="s">
        <v>111</v>
      </c>
      <c r="C877" s="8" t="s">
        <v>34</v>
      </c>
      <c r="D877" s="8" t="s">
        <v>37</v>
      </c>
      <c r="E877" s="9">
        <v>0.66527777777777775</v>
      </c>
      <c r="F877" s="9">
        <v>0.76180555555555562</v>
      </c>
      <c r="G877" s="8" t="s">
        <v>43</v>
      </c>
      <c r="H877" s="8" t="s">
        <v>43</v>
      </c>
      <c r="I877" s="8">
        <v>9</v>
      </c>
      <c r="J877" s="8">
        <v>9</v>
      </c>
      <c r="K877" s="8">
        <v>9</v>
      </c>
      <c r="L877" s="8">
        <v>9</v>
      </c>
      <c r="M877" s="8">
        <v>9</v>
      </c>
      <c r="N877" s="8">
        <v>9</v>
      </c>
      <c r="O877" s="8">
        <v>9</v>
      </c>
      <c r="P877" s="8">
        <v>9</v>
      </c>
      <c r="Q877" s="8">
        <v>9</v>
      </c>
      <c r="R877" s="8">
        <v>9</v>
      </c>
      <c r="S877" s="8">
        <v>9</v>
      </c>
      <c r="T877" s="8">
        <v>9</v>
      </c>
      <c r="U877" s="8">
        <v>9</v>
      </c>
      <c r="V877" s="8">
        <v>9</v>
      </c>
      <c r="W877" s="8">
        <v>9</v>
      </c>
      <c r="X877" s="8">
        <v>9</v>
      </c>
      <c r="Y877" s="8">
        <v>9</v>
      </c>
      <c r="Z877" s="8">
        <v>9</v>
      </c>
      <c r="AA877" s="8">
        <v>9</v>
      </c>
      <c r="AB877" s="8">
        <v>9</v>
      </c>
      <c r="AC877" s="8">
        <v>9</v>
      </c>
      <c r="AD877" s="8">
        <v>9</v>
      </c>
      <c r="AE877" s="8">
        <v>9</v>
      </c>
      <c r="AF877" s="8">
        <v>9</v>
      </c>
      <c r="AG877" s="8">
        <v>9</v>
      </c>
      <c r="AH877" s="8">
        <v>9</v>
      </c>
      <c r="AI877" s="8">
        <v>9</v>
      </c>
      <c r="AJ877" s="8">
        <v>9</v>
      </c>
      <c r="AK877" s="8"/>
      <c r="AL877" s="8">
        <v>139</v>
      </c>
      <c r="AM877" s="8">
        <v>793</v>
      </c>
      <c r="AN877" s="8">
        <v>57</v>
      </c>
      <c r="AO877" s="10">
        <f t="shared" si="26"/>
        <v>1.4361111111111111</v>
      </c>
      <c r="AP877"/>
      <c r="AR877" s="8" t="str">
        <f t="shared" si="27"/>
        <v>2156SYRATL1558</v>
      </c>
      <c r="AS877" s="8">
        <f>VLOOKUP(AR877,[1]DATA!AR:AS,2,0)</f>
        <v>5</v>
      </c>
    </row>
    <row r="878" spans="1:45" ht="15" customHeight="1" x14ac:dyDescent="0.2">
      <c r="A878" s="7">
        <v>2146</v>
      </c>
      <c r="B878" s="7" t="s">
        <v>112</v>
      </c>
      <c r="C878" s="7" t="s">
        <v>34</v>
      </c>
      <c r="D878" s="8" t="s">
        <v>37</v>
      </c>
      <c r="E878" s="9">
        <v>0.66666666666666663</v>
      </c>
      <c r="F878" s="9">
        <v>0.7583333333333333</v>
      </c>
      <c r="G878" s="8">
        <v>9</v>
      </c>
      <c r="H878" s="8">
        <v>9</v>
      </c>
      <c r="I878" s="8">
        <v>9</v>
      </c>
      <c r="J878" s="8">
        <v>9</v>
      </c>
      <c r="K878" s="8">
        <v>9</v>
      </c>
      <c r="L878" s="8">
        <v>9</v>
      </c>
      <c r="M878" s="8"/>
      <c r="N878" s="8">
        <v>9</v>
      </c>
      <c r="O878" s="8">
        <v>9</v>
      </c>
      <c r="P878" s="8">
        <v>9</v>
      </c>
      <c r="Q878" s="8">
        <v>9</v>
      </c>
      <c r="R878" s="8">
        <v>9</v>
      </c>
      <c r="S878" s="8">
        <v>9</v>
      </c>
      <c r="T878" s="8"/>
      <c r="U878" s="8">
        <v>9</v>
      </c>
      <c r="V878" s="8">
        <v>9</v>
      </c>
      <c r="W878" s="8">
        <v>9</v>
      </c>
      <c r="X878" s="8">
        <v>9</v>
      </c>
      <c r="Y878" s="8">
        <v>9</v>
      </c>
      <c r="Z878" s="8">
        <v>9</v>
      </c>
      <c r="AA878" s="8"/>
      <c r="AB878" s="8">
        <v>9</v>
      </c>
      <c r="AC878" s="8">
        <v>9</v>
      </c>
      <c r="AD878" s="8">
        <v>9</v>
      </c>
      <c r="AE878" s="8">
        <v>9</v>
      </c>
      <c r="AF878" s="8">
        <v>9</v>
      </c>
      <c r="AG878" s="8">
        <v>9</v>
      </c>
      <c r="AH878" s="8"/>
      <c r="AI878" s="8">
        <v>9</v>
      </c>
      <c r="AJ878" s="8">
        <v>9</v>
      </c>
      <c r="AK878" s="8"/>
      <c r="AL878" s="8">
        <v>132</v>
      </c>
      <c r="AM878" s="8">
        <v>749</v>
      </c>
      <c r="AN878" s="8">
        <v>57</v>
      </c>
      <c r="AO878" s="10">
        <f t="shared" si="26"/>
        <v>1.4375</v>
      </c>
      <c r="AP878"/>
      <c r="AR878" s="8" t="str">
        <f t="shared" si="27"/>
        <v>2146ROCATL1600</v>
      </c>
      <c r="AS878" s="8">
        <f>VLOOKUP(AR878,[1]DATA!AR:AS,2,0)</f>
        <v>5</v>
      </c>
    </row>
    <row r="879" spans="1:45" ht="15" customHeight="1" x14ac:dyDescent="0.2">
      <c r="A879" s="7">
        <v>1235</v>
      </c>
      <c r="B879" s="7" t="s">
        <v>109</v>
      </c>
      <c r="C879" s="7" t="s">
        <v>34</v>
      </c>
      <c r="D879" s="8">
        <v>717</v>
      </c>
      <c r="E879" s="9">
        <v>0.67499999999999993</v>
      </c>
      <c r="F879" s="9">
        <v>0.7583333333333333</v>
      </c>
      <c r="G879" s="8" t="s">
        <v>22</v>
      </c>
      <c r="H879" s="8" t="s">
        <v>22</v>
      </c>
      <c r="I879" s="8" t="s">
        <v>22</v>
      </c>
      <c r="J879" s="8" t="s">
        <v>22</v>
      </c>
      <c r="K879" s="8" t="s">
        <v>22</v>
      </c>
      <c r="L879" s="8" t="s">
        <v>22</v>
      </c>
      <c r="M879" s="8"/>
      <c r="N879" s="8" t="s">
        <v>22</v>
      </c>
      <c r="O879" s="8" t="s">
        <v>22</v>
      </c>
      <c r="P879" s="8" t="s">
        <v>22</v>
      </c>
      <c r="Q879" s="8" t="s">
        <v>22</v>
      </c>
      <c r="R879" s="8" t="s">
        <v>22</v>
      </c>
      <c r="S879" s="8" t="s">
        <v>22</v>
      </c>
      <c r="T879" s="8"/>
      <c r="U879" s="8" t="s">
        <v>22</v>
      </c>
      <c r="V879" s="8" t="s">
        <v>22</v>
      </c>
      <c r="W879" s="8" t="s">
        <v>22</v>
      </c>
      <c r="X879" s="8" t="s">
        <v>22</v>
      </c>
      <c r="Y879" s="8" t="s">
        <v>22</v>
      </c>
      <c r="Z879" s="8" t="s">
        <v>22</v>
      </c>
      <c r="AA879" s="8"/>
      <c r="AB879" s="8" t="s">
        <v>22</v>
      </c>
      <c r="AC879" s="8" t="s">
        <v>22</v>
      </c>
      <c r="AD879" s="8" t="s">
        <v>22</v>
      </c>
      <c r="AE879" s="8" t="s">
        <v>22</v>
      </c>
      <c r="AF879" s="8" t="s">
        <v>22</v>
      </c>
      <c r="AG879" s="8" t="s">
        <v>22</v>
      </c>
      <c r="AH879" s="8"/>
      <c r="AI879" s="8" t="s">
        <v>22</v>
      </c>
      <c r="AJ879" s="8" t="s">
        <v>22</v>
      </c>
      <c r="AK879" s="8"/>
      <c r="AL879" s="8">
        <v>120</v>
      </c>
      <c r="AM879" s="8">
        <v>620</v>
      </c>
      <c r="AN879" s="8">
        <v>57</v>
      </c>
      <c r="AO879" s="10">
        <f t="shared" si="26"/>
        <v>1.4458333333333333</v>
      </c>
      <c r="AP879"/>
      <c r="AR879" s="8" t="str">
        <f t="shared" si="27"/>
        <v>1235MDTATL1612</v>
      </c>
      <c r="AS879" s="8">
        <f>VLOOKUP(AR879,[1]DATA!AR:AS,2,0)</f>
        <v>5</v>
      </c>
    </row>
    <row r="880" spans="1:45" ht="15" customHeight="1" x14ac:dyDescent="0.2">
      <c r="A880" s="7">
        <v>2525</v>
      </c>
      <c r="B880" s="8" t="s">
        <v>108</v>
      </c>
      <c r="C880" s="8" t="s">
        <v>34</v>
      </c>
      <c r="D880" s="8" t="s">
        <v>42</v>
      </c>
      <c r="E880" s="9">
        <v>0.6875</v>
      </c>
      <c r="F880" s="9">
        <v>0.76874999999999993</v>
      </c>
      <c r="G880" s="8" t="s">
        <v>43</v>
      </c>
      <c r="H880" s="8" t="s">
        <v>43</v>
      </c>
      <c r="I880" s="8" t="s">
        <v>43</v>
      </c>
      <c r="J880" s="8" t="s">
        <v>43</v>
      </c>
      <c r="K880" s="8" t="s">
        <v>43</v>
      </c>
      <c r="L880" s="8" t="s">
        <v>43</v>
      </c>
      <c r="M880" s="8" t="s">
        <v>43</v>
      </c>
      <c r="N880" s="8" t="s">
        <v>43</v>
      </c>
      <c r="O880" s="8" t="s">
        <v>43</v>
      </c>
      <c r="P880" s="8" t="s">
        <v>43</v>
      </c>
      <c r="Q880" s="8" t="s">
        <v>43</v>
      </c>
      <c r="R880" s="8" t="s">
        <v>43</v>
      </c>
      <c r="S880" s="8" t="s">
        <v>43</v>
      </c>
      <c r="T880" s="8" t="s">
        <v>43</v>
      </c>
      <c r="U880" s="8" t="s">
        <v>43</v>
      </c>
      <c r="V880" s="8" t="s">
        <v>43</v>
      </c>
      <c r="W880" s="8" t="s">
        <v>43</v>
      </c>
      <c r="X880" s="8" t="s">
        <v>43</v>
      </c>
      <c r="Y880" s="8" t="s">
        <v>43</v>
      </c>
      <c r="Z880" s="8" t="s">
        <v>43</v>
      </c>
      <c r="AA880" s="8" t="s">
        <v>43</v>
      </c>
      <c r="AB880" s="8" t="s">
        <v>43</v>
      </c>
      <c r="AC880" s="8" t="s">
        <v>43</v>
      </c>
      <c r="AD880" s="8" t="s">
        <v>43</v>
      </c>
      <c r="AE880" s="8" t="s">
        <v>43</v>
      </c>
      <c r="AF880" s="8" t="s">
        <v>43</v>
      </c>
      <c r="AG880" s="8" t="s">
        <v>43</v>
      </c>
      <c r="AH880" s="8" t="s">
        <v>43</v>
      </c>
      <c r="AI880" s="8" t="s">
        <v>43</v>
      </c>
      <c r="AJ880" s="8" t="s">
        <v>43</v>
      </c>
      <c r="AK880" s="8"/>
      <c r="AL880" s="8">
        <v>117</v>
      </c>
      <c r="AM880" s="8">
        <v>576</v>
      </c>
      <c r="AN880" s="8">
        <v>57</v>
      </c>
      <c r="AO880" s="10">
        <f t="shared" si="26"/>
        <v>1.4583333333333335</v>
      </c>
      <c r="AP880"/>
      <c r="AR880" s="8" t="str">
        <f t="shared" si="27"/>
        <v>2525BWIATL1630</v>
      </c>
      <c r="AS880" s="8">
        <f>VLOOKUP(AR880,[1]DATA!AR:AS,2,0)</f>
        <v>6</v>
      </c>
    </row>
    <row r="881" spans="1:45" ht="15" customHeight="1" x14ac:dyDescent="0.2">
      <c r="A881" s="7">
        <v>1425</v>
      </c>
      <c r="B881" s="8" t="s">
        <v>34</v>
      </c>
      <c r="C881" s="8" t="s">
        <v>108</v>
      </c>
      <c r="D881" s="8" t="s">
        <v>42</v>
      </c>
      <c r="E881" s="9">
        <v>0.68888888888888899</v>
      </c>
      <c r="F881" s="9">
        <v>0.76527777777777783</v>
      </c>
      <c r="G881" s="8" t="s">
        <v>43</v>
      </c>
      <c r="H881" s="8" t="s">
        <v>43</v>
      </c>
      <c r="I881" s="8" t="s">
        <v>43</v>
      </c>
      <c r="J881" s="8" t="s">
        <v>43</v>
      </c>
      <c r="K881" s="8" t="s">
        <v>43</v>
      </c>
      <c r="L881" s="8" t="s">
        <v>43</v>
      </c>
      <c r="M881" s="8"/>
      <c r="N881" s="8" t="s">
        <v>43</v>
      </c>
      <c r="O881" s="8" t="s">
        <v>43</v>
      </c>
      <c r="P881" s="8" t="s">
        <v>43</v>
      </c>
      <c r="Q881" s="8" t="s">
        <v>43</v>
      </c>
      <c r="R881" s="8" t="s">
        <v>43</v>
      </c>
      <c r="S881" s="8" t="s">
        <v>43</v>
      </c>
      <c r="T881" s="8"/>
      <c r="U881" s="8" t="s">
        <v>43</v>
      </c>
      <c r="V881" s="8" t="s">
        <v>43</v>
      </c>
      <c r="W881" s="8" t="s">
        <v>43</v>
      </c>
      <c r="X881" s="8" t="s">
        <v>43</v>
      </c>
      <c r="Y881" s="8" t="s">
        <v>43</v>
      </c>
      <c r="Z881" s="8" t="s">
        <v>43</v>
      </c>
      <c r="AA881" s="8"/>
      <c r="AB881" s="8" t="s">
        <v>43</v>
      </c>
      <c r="AC881" s="8" t="s">
        <v>43</v>
      </c>
      <c r="AD881" s="8" t="s">
        <v>43</v>
      </c>
      <c r="AE881" s="8" t="s">
        <v>43</v>
      </c>
      <c r="AF881" s="8" t="s">
        <v>43</v>
      </c>
      <c r="AG881" s="8" t="s">
        <v>43</v>
      </c>
      <c r="AH881" s="8"/>
      <c r="AI881" s="8" t="s">
        <v>43</v>
      </c>
      <c r="AJ881" s="8" t="s">
        <v>43</v>
      </c>
      <c r="AK881" s="8"/>
      <c r="AL881" s="8">
        <v>110</v>
      </c>
      <c r="AM881" s="8">
        <v>576</v>
      </c>
      <c r="AN881" s="8">
        <v>57</v>
      </c>
      <c r="AO881" s="10">
        <f t="shared" si="26"/>
        <v>1.4597222222222224</v>
      </c>
      <c r="AP881"/>
      <c r="AR881" s="8" t="str">
        <f t="shared" si="27"/>
        <v>1425ATLBWI1632</v>
      </c>
      <c r="AS881" s="8">
        <f>VLOOKUP(AR881,[1]DATA!AR:AS,2,0)</f>
        <v>6</v>
      </c>
    </row>
    <row r="882" spans="1:45" ht="15" customHeight="1" x14ac:dyDescent="0.2">
      <c r="A882" s="7">
        <v>1895</v>
      </c>
      <c r="B882" s="7" t="s">
        <v>110</v>
      </c>
      <c r="C882" s="7" t="s">
        <v>34</v>
      </c>
      <c r="D882" s="8" t="s">
        <v>42</v>
      </c>
      <c r="E882" s="9">
        <v>0.6972222222222223</v>
      </c>
      <c r="F882" s="9">
        <v>0.78749999999999998</v>
      </c>
      <c r="G882" s="8" t="s">
        <v>43</v>
      </c>
      <c r="H882" s="8" t="s">
        <v>43</v>
      </c>
      <c r="I882" s="8" t="s">
        <v>43</v>
      </c>
      <c r="J882" s="8" t="s">
        <v>43</v>
      </c>
      <c r="K882" s="8" t="s">
        <v>43</v>
      </c>
      <c r="L882" s="8" t="s">
        <v>43</v>
      </c>
      <c r="M882" s="8" t="s">
        <v>43</v>
      </c>
      <c r="N882" s="8" t="s">
        <v>43</v>
      </c>
      <c r="O882" s="8" t="s">
        <v>43</v>
      </c>
      <c r="P882" s="8" t="s">
        <v>43</v>
      </c>
      <c r="Q882" s="8" t="s">
        <v>43</v>
      </c>
      <c r="R882" s="8" t="s">
        <v>43</v>
      </c>
      <c r="S882" s="8" t="s">
        <v>43</v>
      </c>
      <c r="T882" s="8" t="s">
        <v>43</v>
      </c>
      <c r="U882" s="8" t="s">
        <v>43</v>
      </c>
      <c r="V882" s="8" t="s">
        <v>43</v>
      </c>
      <c r="W882" s="8" t="s">
        <v>43</v>
      </c>
      <c r="X882" s="8" t="s">
        <v>43</v>
      </c>
      <c r="Y882" s="8" t="s">
        <v>43</v>
      </c>
      <c r="Z882" s="8" t="s">
        <v>43</v>
      </c>
      <c r="AA882" s="8" t="s">
        <v>43</v>
      </c>
      <c r="AB882" s="8" t="s">
        <v>43</v>
      </c>
      <c r="AC882" s="8" t="s">
        <v>43</v>
      </c>
      <c r="AD882" s="8" t="s">
        <v>43</v>
      </c>
      <c r="AE882" s="8" t="s">
        <v>43</v>
      </c>
      <c r="AF882" s="8" t="s">
        <v>43</v>
      </c>
      <c r="AG882" s="8" t="s">
        <v>43</v>
      </c>
      <c r="AH882" s="8" t="s">
        <v>43</v>
      </c>
      <c r="AI882" s="8" t="s">
        <v>43</v>
      </c>
      <c r="AJ882" s="8" t="s">
        <v>43</v>
      </c>
      <c r="AK882" s="8"/>
      <c r="AL882" s="8">
        <v>130</v>
      </c>
      <c r="AM882" s="8">
        <v>665</v>
      </c>
      <c r="AN882" s="8">
        <v>57</v>
      </c>
      <c r="AO882" s="10">
        <f t="shared" si="26"/>
        <v>1.4680555555555557</v>
      </c>
      <c r="AP882"/>
      <c r="AR882" s="8" t="str">
        <f t="shared" si="27"/>
        <v>1895PHLATL1644</v>
      </c>
      <c r="AS882" s="8">
        <f>VLOOKUP(AR882,[1]DATA!AR:AS,2,0)</f>
        <v>8</v>
      </c>
    </row>
    <row r="883" spans="1:45" ht="15" customHeight="1" x14ac:dyDescent="0.2">
      <c r="A883" s="7">
        <v>1919</v>
      </c>
      <c r="B883" s="7" t="s">
        <v>112</v>
      </c>
      <c r="C883" s="7" t="s">
        <v>34</v>
      </c>
      <c r="D883" s="8" t="s">
        <v>37</v>
      </c>
      <c r="E883" s="9">
        <v>0.71875</v>
      </c>
      <c r="F883" s="9">
        <v>0.81666666666666676</v>
      </c>
      <c r="G883" s="8"/>
      <c r="H883" s="8"/>
      <c r="I883" s="8"/>
      <c r="J883" s="8"/>
      <c r="K883" s="8"/>
      <c r="L883" s="8"/>
      <c r="M883" s="8">
        <v>9</v>
      </c>
      <c r="N883" s="8"/>
      <c r="O883" s="8"/>
      <c r="P883" s="8"/>
      <c r="Q883" s="8"/>
      <c r="R883" s="8"/>
      <c r="S883" s="8"/>
      <c r="T883" s="8">
        <v>9</v>
      </c>
      <c r="U883" s="8"/>
      <c r="V883" s="8"/>
      <c r="W883" s="8"/>
      <c r="X883" s="8"/>
      <c r="Y883" s="8"/>
      <c r="Z883" s="8"/>
      <c r="AA883" s="8">
        <v>9</v>
      </c>
      <c r="AB883" s="8"/>
      <c r="AC883" s="8"/>
      <c r="AD883" s="8"/>
      <c r="AE883" s="8"/>
      <c r="AF883" s="8"/>
      <c r="AG883" s="8"/>
      <c r="AH883" s="8">
        <v>9</v>
      </c>
      <c r="AI883" s="8"/>
      <c r="AJ883" s="8"/>
      <c r="AK883" s="8"/>
      <c r="AL883" s="8">
        <v>141</v>
      </c>
      <c r="AM883" s="8">
        <v>749</v>
      </c>
      <c r="AN883" s="11">
        <v>57</v>
      </c>
      <c r="AO883" s="10">
        <f t="shared" si="26"/>
        <v>1.4895833333333335</v>
      </c>
      <c r="AP883"/>
      <c r="AR883" s="8" t="str">
        <f t="shared" si="27"/>
        <v>1919ROCATL1715</v>
      </c>
      <c r="AS883" s="8">
        <f>VLOOKUP(AR883,[1]DATA!AR:AS,2,0)</f>
        <v>5</v>
      </c>
    </row>
    <row r="884" spans="1:45" ht="15" customHeight="1" x14ac:dyDescent="0.2">
      <c r="A884" s="7">
        <v>2017</v>
      </c>
      <c r="B884" s="8" t="s">
        <v>34</v>
      </c>
      <c r="C884" s="8" t="s">
        <v>110</v>
      </c>
      <c r="D884" s="8" t="s">
        <v>42</v>
      </c>
      <c r="E884" s="9">
        <v>0.72222222222222221</v>
      </c>
      <c r="F884" s="9">
        <v>0.80625000000000002</v>
      </c>
      <c r="G884" s="8" t="s">
        <v>43</v>
      </c>
      <c r="H884" s="8" t="s">
        <v>43</v>
      </c>
      <c r="I884" s="8" t="s">
        <v>43</v>
      </c>
      <c r="J884" s="8" t="s">
        <v>43</v>
      </c>
      <c r="K884" s="8" t="s">
        <v>43</v>
      </c>
      <c r="L884" s="8" t="s">
        <v>43</v>
      </c>
      <c r="M884" s="8" t="s">
        <v>43</v>
      </c>
      <c r="N884" s="8" t="s">
        <v>43</v>
      </c>
      <c r="O884" s="8" t="s">
        <v>43</v>
      </c>
      <c r="P884" s="8" t="s">
        <v>43</v>
      </c>
      <c r="Q884" s="8" t="s">
        <v>43</v>
      </c>
      <c r="R884" s="8" t="s">
        <v>43</v>
      </c>
      <c r="S884" s="8" t="s">
        <v>43</v>
      </c>
      <c r="T884" s="8" t="s">
        <v>43</v>
      </c>
      <c r="U884" s="8" t="s">
        <v>43</v>
      </c>
      <c r="V884" s="8" t="s">
        <v>43</v>
      </c>
      <c r="W884" s="8" t="s">
        <v>43</v>
      </c>
      <c r="X884" s="8" t="s">
        <v>43</v>
      </c>
      <c r="Y884" s="8" t="s">
        <v>43</v>
      </c>
      <c r="Z884" s="8" t="s">
        <v>43</v>
      </c>
      <c r="AA884" s="8" t="s">
        <v>43</v>
      </c>
      <c r="AB884" s="8" t="s">
        <v>43</v>
      </c>
      <c r="AC884" s="8" t="s">
        <v>43</v>
      </c>
      <c r="AD884" s="8" t="s">
        <v>43</v>
      </c>
      <c r="AE884" s="8" t="s">
        <v>43</v>
      </c>
      <c r="AF884" s="8" t="s">
        <v>43</v>
      </c>
      <c r="AG884" s="8" t="s">
        <v>43</v>
      </c>
      <c r="AH884" s="8" t="s">
        <v>43</v>
      </c>
      <c r="AI884" s="8" t="s">
        <v>43</v>
      </c>
      <c r="AJ884" s="8" t="s">
        <v>43</v>
      </c>
      <c r="AK884" s="8"/>
      <c r="AL884" s="8">
        <v>121</v>
      </c>
      <c r="AM884" s="8">
        <v>665</v>
      </c>
      <c r="AN884" s="8">
        <v>57</v>
      </c>
      <c r="AO884" s="10">
        <f t="shared" si="26"/>
        <v>1.4930555555555556</v>
      </c>
      <c r="AP884"/>
      <c r="AR884" s="8" t="str">
        <f t="shared" si="27"/>
        <v>2017ATLPHL1720</v>
      </c>
      <c r="AS884" s="8">
        <f>VLOOKUP(AR884,[1]DATA!AR:AS,2,0)</f>
        <v>8</v>
      </c>
    </row>
    <row r="885" spans="1:45" ht="15" customHeight="1" x14ac:dyDescent="0.2">
      <c r="A885" s="7">
        <v>2050</v>
      </c>
      <c r="B885" s="7" t="s">
        <v>34</v>
      </c>
      <c r="C885" s="7" t="s">
        <v>108</v>
      </c>
      <c r="D885" s="8" t="s">
        <v>42</v>
      </c>
      <c r="E885" s="9">
        <v>0.72569444444444453</v>
      </c>
      <c r="F885" s="9">
        <v>0.80208333333333337</v>
      </c>
      <c r="G885" s="8"/>
      <c r="H885" s="8"/>
      <c r="I885" s="8"/>
      <c r="J885" s="8"/>
      <c r="K885" s="8"/>
      <c r="L885" s="8"/>
      <c r="M885" s="8" t="s">
        <v>43</v>
      </c>
      <c r="N885" s="8"/>
      <c r="O885" s="8"/>
      <c r="P885" s="8"/>
      <c r="Q885" s="8"/>
      <c r="R885" s="8"/>
      <c r="S885" s="8"/>
      <c r="T885" s="8" t="s">
        <v>43</v>
      </c>
      <c r="U885" s="8"/>
      <c r="V885" s="8"/>
      <c r="W885" s="8"/>
      <c r="X885" s="8"/>
      <c r="Y885" s="8"/>
      <c r="Z885" s="8"/>
      <c r="AA885" s="8" t="s">
        <v>43</v>
      </c>
      <c r="AB885" s="8"/>
      <c r="AC885" s="8"/>
      <c r="AD885" s="8"/>
      <c r="AE885" s="8"/>
      <c r="AF885" s="8"/>
      <c r="AG885" s="8"/>
      <c r="AH885" s="8" t="s">
        <v>43</v>
      </c>
      <c r="AI885" s="8"/>
      <c r="AJ885" s="8"/>
      <c r="AK885" s="8"/>
      <c r="AL885" s="8">
        <v>110</v>
      </c>
      <c r="AM885" s="8">
        <v>576</v>
      </c>
      <c r="AN885" s="11">
        <v>57</v>
      </c>
      <c r="AO885" s="10">
        <f t="shared" si="26"/>
        <v>1.4965277777777779</v>
      </c>
      <c r="AP885"/>
      <c r="AR885" s="8" t="str">
        <f t="shared" si="27"/>
        <v>2050ATLBWI1725</v>
      </c>
      <c r="AS885" s="8">
        <f>VLOOKUP(AR885,[1]DATA!AR:AS,2,0)</f>
        <v>6</v>
      </c>
    </row>
    <row r="886" spans="1:45" ht="15" customHeight="1" x14ac:dyDescent="0.2">
      <c r="A886" s="7">
        <v>1153</v>
      </c>
      <c r="B886" s="8" t="s">
        <v>108</v>
      </c>
      <c r="C886" s="8" t="s">
        <v>34</v>
      </c>
      <c r="D886" s="8" t="s">
        <v>42</v>
      </c>
      <c r="E886" s="9">
        <v>0.73263888888888884</v>
      </c>
      <c r="F886" s="9">
        <v>0.81319444444444444</v>
      </c>
      <c r="G886" s="8" t="s">
        <v>43</v>
      </c>
      <c r="H886" s="8" t="s">
        <v>43</v>
      </c>
      <c r="I886" s="8" t="s">
        <v>43</v>
      </c>
      <c r="J886" s="8" t="s">
        <v>43</v>
      </c>
      <c r="K886" s="8" t="s">
        <v>43</v>
      </c>
      <c r="L886" s="8" t="s">
        <v>43</v>
      </c>
      <c r="M886" s="8" t="s">
        <v>43</v>
      </c>
      <c r="N886" s="8" t="s">
        <v>43</v>
      </c>
      <c r="O886" s="8" t="s">
        <v>43</v>
      </c>
      <c r="P886" s="8" t="s">
        <v>43</v>
      </c>
      <c r="Q886" s="8" t="s">
        <v>43</v>
      </c>
      <c r="R886" s="8" t="s">
        <v>43</v>
      </c>
      <c r="S886" s="8" t="s">
        <v>43</v>
      </c>
      <c r="T886" s="8" t="s">
        <v>43</v>
      </c>
      <c r="U886" s="8" t="s">
        <v>43</v>
      </c>
      <c r="V886" s="8" t="s">
        <v>43</v>
      </c>
      <c r="W886" s="8" t="s">
        <v>43</v>
      </c>
      <c r="X886" s="8" t="s">
        <v>43</v>
      </c>
      <c r="Y886" s="8" t="s">
        <v>43</v>
      </c>
      <c r="Z886" s="8" t="s">
        <v>43</v>
      </c>
      <c r="AA886" s="8" t="s">
        <v>43</v>
      </c>
      <c r="AB886" s="8" t="s">
        <v>43</v>
      </c>
      <c r="AC886" s="8" t="s">
        <v>43</v>
      </c>
      <c r="AD886" s="8" t="s">
        <v>43</v>
      </c>
      <c r="AE886" s="8" t="s">
        <v>43</v>
      </c>
      <c r="AF886" s="8" t="s">
        <v>43</v>
      </c>
      <c r="AG886" s="8" t="s">
        <v>43</v>
      </c>
      <c r="AH886" s="8" t="s">
        <v>43</v>
      </c>
      <c r="AI886" s="8" t="s">
        <v>43</v>
      </c>
      <c r="AJ886" s="8" t="s">
        <v>43</v>
      </c>
      <c r="AK886" s="8"/>
      <c r="AL886" s="8">
        <v>116</v>
      </c>
      <c r="AM886" s="8">
        <v>576</v>
      </c>
      <c r="AN886" s="8">
        <v>57</v>
      </c>
      <c r="AO886" s="10">
        <f t="shared" si="26"/>
        <v>1.5034722222222223</v>
      </c>
      <c r="AP886"/>
      <c r="AR886" s="8" t="str">
        <f t="shared" si="27"/>
        <v>1153BWIATL1735</v>
      </c>
      <c r="AS886" s="8">
        <f>VLOOKUP(AR886,[1]DATA!AR:AS,2,0)</f>
        <v>6</v>
      </c>
    </row>
    <row r="887" spans="1:45" ht="15" customHeight="1" x14ac:dyDescent="0.2">
      <c r="A887" s="7">
        <v>1271</v>
      </c>
      <c r="B887" s="8" t="s">
        <v>34</v>
      </c>
      <c r="C887" s="8" t="s">
        <v>108</v>
      </c>
      <c r="D887" s="8" t="s">
        <v>29</v>
      </c>
      <c r="E887" s="9">
        <v>0.74305555555555547</v>
      </c>
      <c r="F887" s="9">
        <v>0.8208333333333333</v>
      </c>
      <c r="G887" s="8"/>
      <c r="H887" s="8"/>
      <c r="I887" s="8">
        <v>7</v>
      </c>
      <c r="J887" s="8">
        <v>7</v>
      </c>
      <c r="K887" s="8">
        <v>7</v>
      </c>
      <c r="L887" s="8">
        <v>7</v>
      </c>
      <c r="M887" s="8"/>
      <c r="N887" s="8">
        <v>7</v>
      </c>
      <c r="O887" s="8">
        <v>7</v>
      </c>
      <c r="P887" s="8">
        <v>7</v>
      </c>
      <c r="Q887" s="8">
        <v>7</v>
      </c>
      <c r="R887" s="8">
        <v>7</v>
      </c>
      <c r="S887" s="8">
        <v>7</v>
      </c>
      <c r="T887" s="8"/>
      <c r="U887" s="8">
        <v>7</v>
      </c>
      <c r="V887" s="8">
        <v>7</v>
      </c>
      <c r="W887" s="8">
        <v>7</v>
      </c>
      <c r="X887" s="8">
        <v>7</v>
      </c>
      <c r="Y887" s="8">
        <v>7</v>
      </c>
      <c r="Z887" s="8">
        <v>7</v>
      </c>
      <c r="AA887" s="8"/>
      <c r="AB887" s="8">
        <v>7</v>
      </c>
      <c r="AC887" s="8">
        <v>7</v>
      </c>
      <c r="AD887" s="8">
        <v>7</v>
      </c>
      <c r="AE887" s="8">
        <v>7</v>
      </c>
      <c r="AF887" s="8" t="s">
        <v>27</v>
      </c>
      <c r="AG887" s="8">
        <v>7</v>
      </c>
      <c r="AH887" s="8"/>
      <c r="AI887" s="8">
        <v>7</v>
      </c>
      <c r="AJ887" s="8">
        <v>7</v>
      </c>
      <c r="AK887" s="8"/>
      <c r="AL887" s="8">
        <v>112</v>
      </c>
      <c r="AM887" s="8">
        <v>576</v>
      </c>
      <c r="AN887" s="8">
        <v>57</v>
      </c>
      <c r="AO887" s="10">
        <f t="shared" si="26"/>
        <v>1.5138888888888888</v>
      </c>
      <c r="AP887"/>
      <c r="AR887" s="8" t="str">
        <f t="shared" si="27"/>
        <v>1271ATLBWI1750</v>
      </c>
      <c r="AS887" s="8">
        <f>VLOOKUP(AR887,[1]DATA!AR:AS,2,0)</f>
        <v>6</v>
      </c>
    </row>
    <row r="888" spans="1:45" ht="15" customHeight="1" x14ac:dyDescent="0.2">
      <c r="A888" s="7">
        <v>1561</v>
      </c>
      <c r="B888" s="7" t="s">
        <v>110</v>
      </c>
      <c r="C888" s="7" t="s">
        <v>34</v>
      </c>
      <c r="D888" s="8" t="s">
        <v>42</v>
      </c>
      <c r="E888" s="9">
        <v>0.76388888888888884</v>
      </c>
      <c r="F888" s="9">
        <v>0.85069444444444453</v>
      </c>
      <c r="G888" s="8" t="s">
        <v>43</v>
      </c>
      <c r="H888" s="8" t="s">
        <v>43</v>
      </c>
      <c r="I888" s="8" t="s">
        <v>43</v>
      </c>
      <c r="J888" s="8" t="s">
        <v>43</v>
      </c>
      <c r="K888" s="8" t="s">
        <v>43</v>
      </c>
      <c r="L888" s="8" t="s">
        <v>43</v>
      </c>
      <c r="M888" s="8" t="s">
        <v>43</v>
      </c>
      <c r="N888" s="8" t="s">
        <v>43</v>
      </c>
      <c r="O888" s="8" t="s">
        <v>43</v>
      </c>
      <c r="P888" s="8" t="s">
        <v>43</v>
      </c>
      <c r="Q888" s="8" t="s">
        <v>43</v>
      </c>
      <c r="R888" s="8" t="s">
        <v>43</v>
      </c>
      <c r="S888" s="8" t="s">
        <v>43</v>
      </c>
      <c r="T888" s="8" t="s">
        <v>43</v>
      </c>
      <c r="U888" s="8" t="s">
        <v>43</v>
      </c>
      <c r="V888" s="8" t="s">
        <v>43</v>
      </c>
      <c r="W888" s="8" t="s">
        <v>43</v>
      </c>
      <c r="X888" s="8" t="s">
        <v>43</v>
      </c>
      <c r="Y888" s="8" t="s">
        <v>43</v>
      </c>
      <c r="Z888" s="8" t="s">
        <v>43</v>
      </c>
      <c r="AA888" s="8" t="s">
        <v>43</v>
      </c>
      <c r="AB888" s="8" t="s">
        <v>43</v>
      </c>
      <c r="AC888" s="8" t="s">
        <v>43</v>
      </c>
      <c r="AD888" s="8" t="s">
        <v>43</v>
      </c>
      <c r="AE888" s="8" t="s">
        <v>43</v>
      </c>
      <c r="AF888" s="8" t="s">
        <v>43</v>
      </c>
      <c r="AG888" s="8" t="s">
        <v>43</v>
      </c>
      <c r="AH888" s="8" t="s">
        <v>43</v>
      </c>
      <c r="AI888" s="8" t="s">
        <v>43</v>
      </c>
      <c r="AJ888" s="8" t="s">
        <v>43</v>
      </c>
      <c r="AK888" s="8"/>
      <c r="AL888" s="8">
        <v>125</v>
      </c>
      <c r="AM888" s="8">
        <v>665</v>
      </c>
      <c r="AN888" s="8">
        <v>57</v>
      </c>
      <c r="AO888" s="10">
        <f t="shared" si="26"/>
        <v>1.5347222222222223</v>
      </c>
      <c r="AP888"/>
      <c r="AR888" s="8" t="str">
        <f t="shared" si="27"/>
        <v>1561PHLATL1820</v>
      </c>
      <c r="AS888" s="8">
        <f>VLOOKUP(AR888,[1]DATA!AR:AS,2,0)</f>
        <v>8</v>
      </c>
    </row>
    <row r="889" spans="1:45" ht="15" customHeight="1" x14ac:dyDescent="0.2">
      <c r="A889" s="7">
        <v>2038</v>
      </c>
      <c r="B889" s="8" t="s">
        <v>34</v>
      </c>
      <c r="C889" s="8" t="s">
        <v>108</v>
      </c>
      <c r="D889" s="8" t="s">
        <v>42</v>
      </c>
      <c r="E889" s="9">
        <v>0.76597222222222217</v>
      </c>
      <c r="F889" s="9">
        <v>0.84236111111111101</v>
      </c>
      <c r="G889" s="8" t="s">
        <v>43</v>
      </c>
      <c r="H889" s="8" t="s">
        <v>43</v>
      </c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>
        <v>110</v>
      </c>
      <c r="AM889" s="8">
        <v>576</v>
      </c>
      <c r="AN889" s="8">
        <v>57</v>
      </c>
      <c r="AO889" s="10">
        <f t="shared" si="26"/>
        <v>1.5368055555555555</v>
      </c>
      <c r="AP889"/>
      <c r="AR889" s="8" t="str">
        <f t="shared" si="27"/>
        <v>2038ATLBWI1823</v>
      </c>
      <c r="AS889" s="8">
        <f>VLOOKUP(AR889,[1]DATA!AR:AS,2,0)</f>
        <v>6</v>
      </c>
    </row>
    <row r="890" spans="1:45" ht="15" customHeight="1" x14ac:dyDescent="0.2">
      <c r="A890" s="7">
        <v>2062</v>
      </c>
      <c r="B890" s="8" t="s">
        <v>34</v>
      </c>
      <c r="C890" s="8" t="s">
        <v>108</v>
      </c>
      <c r="D890" s="8" t="s">
        <v>42</v>
      </c>
      <c r="E890" s="9">
        <v>0.77083333333333337</v>
      </c>
      <c r="F890" s="9">
        <v>0.84861111111111109</v>
      </c>
      <c r="G890" s="8"/>
      <c r="H890" s="8"/>
      <c r="I890" s="8"/>
      <c r="J890" s="8"/>
      <c r="K890" s="8"/>
      <c r="L890" s="8"/>
      <c r="M890" s="8" t="s">
        <v>43</v>
      </c>
      <c r="N890" s="8"/>
      <c r="O890" s="8"/>
      <c r="P890" s="8"/>
      <c r="Q890" s="8"/>
      <c r="R890" s="8"/>
      <c r="S890" s="8"/>
      <c r="T890" s="8" t="s">
        <v>43</v>
      </c>
      <c r="U890" s="8"/>
      <c r="V890" s="8"/>
      <c r="W890" s="8"/>
      <c r="X890" s="8"/>
      <c r="Y890" s="8"/>
      <c r="Z890" s="8"/>
      <c r="AA890" s="8" t="s">
        <v>43</v>
      </c>
      <c r="AB890" s="8"/>
      <c r="AC890" s="8"/>
      <c r="AD890" s="8"/>
      <c r="AE890" s="8"/>
      <c r="AF890" s="8"/>
      <c r="AG890" s="8"/>
      <c r="AH890" s="8" t="s">
        <v>43</v>
      </c>
      <c r="AI890" s="8"/>
      <c r="AJ890" s="8"/>
      <c r="AK890" s="8"/>
      <c r="AL890" s="8">
        <v>112</v>
      </c>
      <c r="AM890" s="8">
        <v>576</v>
      </c>
      <c r="AN890" s="8">
        <v>57</v>
      </c>
      <c r="AO890" s="10">
        <f t="shared" si="26"/>
        <v>1.5416666666666667</v>
      </c>
      <c r="AP890"/>
      <c r="AR890" s="8" t="str">
        <f t="shared" si="27"/>
        <v>2062ATLBWI1830</v>
      </c>
      <c r="AS890" s="8">
        <f>VLOOKUP(AR890,[1]DATA!AR:AS,2,0)</f>
        <v>6</v>
      </c>
    </row>
    <row r="891" spans="1:45" ht="15" customHeight="1" x14ac:dyDescent="0.2">
      <c r="A891" s="7">
        <v>2006</v>
      </c>
      <c r="B891" s="7" t="s">
        <v>34</v>
      </c>
      <c r="C891" s="7" t="s">
        <v>111</v>
      </c>
      <c r="D891" s="8" t="s">
        <v>37</v>
      </c>
      <c r="E891" s="9">
        <v>0.7895833333333333</v>
      </c>
      <c r="F891" s="9">
        <v>0.87916666666666676</v>
      </c>
      <c r="G891" s="8" t="s">
        <v>43</v>
      </c>
      <c r="H891" s="8">
        <v>9</v>
      </c>
      <c r="I891" s="8">
        <v>9</v>
      </c>
      <c r="J891" s="8">
        <v>9</v>
      </c>
      <c r="K891" s="8">
        <v>9</v>
      </c>
      <c r="L891" s="8">
        <v>9</v>
      </c>
      <c r="M891" s="8"/>
      <c r="N891" s="8">
        <v>9</v>
      </c>
      <c r="O891" s="8">
        <v>9</v>
      </c>
      <c r="P891" s="8">
        <v>9</v>
      </c>
      <c r="Q891" s="8">
        <v>9</v>
      </c>
      <c r="R891" s="8">
        <v>9</v>
      </c>
      <c r="S891" s="8">
        <v>9</v>
      </c>
      <c r="T891" s="8"/>
      <c r="U891" s="8">
        <v>9</v>
      </c>
      <c r="V891" s="8">
        <v>9</v>
      </c>
      <c r="W891" s="8">
        <v>9</v>
      </c>
      <c r="X891" s="8">
        <v>9</v>
      </c>
      <c r="Y891" s="8">
        <v>9</v>
      </c>
      <c r="Z891" s="8">
        <v>9</v>
      </c>
      <c r="AA891" s="8"/>
      <c r="AB891" s="8">
        <v>9</v>
      </c>
      <c r="AC891" s="8">
        <v>9</v>
      </c>
      <c r="AD891" s="8">
        <v>9</v>
      </c>
      <c r="AE891" s="8">
        <v>9</v>
      </c>
      <c r="AF891" s="8">
        <v>9</v>
      </c>
      <c r="AG891" s="8">
        <v>9</v>
      </c>
      <c r="AH891" s="8"/>
      <c r="AI891" s="8">
        <v>9</v>
      </c>
      <c r="AJ891" s="8">
        <v>9</v>
      </c>
      <c r="AK891" s="8"/>
      <c r="AL891" s="8">
        <v>129</v>
      </c>
      <c r="AM891" s="8">
        <v>793</v>
      </c>
      <c r="AN891" s="8">
        <v>57</v>
      </c>
      <c r="AO891" s="10">
        <f t="shared" si="26"/>
        <v>1.5604166666666668</v>
      </c>
      <c r="AP891"/>
      <c r="AR891" s="8" t="str">
        <f t="shared" si="27"/>
        <v>2006ATLSYR1857</v>
      </c>
      <c r="AS891" s="8">
        <f>VLOOKUP(AR891,[1]DATA!AR:AS,2,0)</f>
        <v>5</v>
      </c>
    </row>
    <row r="892" spans="1:45" ht="15" customHeight="1" x14ac:dyDescent="0.2">
      <c r="A892" s="7">
        <v>1661</v>
      </c>
      <c r="B892" s="8" t="s">
        <v>34</v>
      </c>
      <c r="C892" s="8" t="s">
        <v>110</v>
      </c>
      <c r="D892" s="8" t="s">
        <v>42</v>
      </c>
      <c r="E892" s="9">
        <v>0.79305555555555562</v>
      </c>
      <c r="F892" s="9">
        <v>0.88263888888888886</v>
      </c>
      <c r="G892" s="8" t="s">
        <v>43</v>
      </c>
      <c r="H892" s="8" t="s">
        <v>43</v>
      </c>
      <c r="I892" s="8" t="s">
        <v>43</v>
      </c>
      <c r="J892" s="8" t="s">
        <v>43</v>
      </c>
      <c r="K892" s="8" t="s">
        <v>43</v>
      </c>
      <c r="L892" s="8" t="s">
        <v>43</v>
      </c>
      <c r="M892" s="8" t="s">
        <v>43</v>
      </c>
      <c r="N892" s="8" t="s">
        <v>43</v>
      </c>
      <c r="O892" s="8" t="s">
        <v>43</v>
      </c>
      <c r="P892" s="8" t="s">
        <v>43</v>
      </c>
      <c r="Q892" s="8" t="s">
        <v>43</v>
      </c>
      <c r="R892" s="8" t="s">
        <v>43</v>
      </c>
      <c r="S892" s="8" t="s">
        <v>43</v>
      </c>
      <c r="T892" s="8" t="s">
        <v>43</v>
      </c>
      <c r="U892" s="8" t="s">
        <v>43</v>
      </c>
      <c r="V892" s="8" t="s">
        <v>43</v>
      </c>
      <c r="W892" s="8" t="s">
        <v>43</v>
      </c>
      <c r="X892" s="8" t="s">
        <v>43</v>
      </c>
      <c r="Y892" s="8" t="s">
        <v>43</v>
      </c>
      <c r="Z892" s="8" t="s">
        <v>43</v>
      </c>
      <c r="AA892" s="8" t="s">
        <v>43</v>
      </c>
      <c r="AB892" s="8" t="s">
        <v>43</v>
      </c>
      <c r="AC892" s="8" t="s">
        <v>43</v>
      </c>
      <c r="AD892" s="8" t="s">
        <v>43</v>
      </c>
      <c r="AE892" s="8" t="s">
        <v>43</v>
      </c>
      <c r="AF892" s="8" t="s">
        <v>43</v>
      </c>
      <c r="AG892" s="8" t="s">
        <v>43</v>
      </c>
      <c r="AH892" s="8" t="s">
        <v>43</v>
      </c>
      <c r="AI892" s="8" t="s">
        <v>43</v>
      </c>
      <c r="AJ892" s="8" t="s">
        <v>43</v>
      </c>
      <c r="AK892" s="8"/>
      <c r="AL892" s="8">
        <v>129</v>
      </c>
      <c r="AM892" s="8">
        <v>665</v>
      </c>
      <c r="AN892" s="8">
        <v>57</v>
      </c>
      <c r="AO892" s="10">
        <f t="shared" si="26"/>
        <v>1.5638888888888891</v>
      </c>
      <c r="AP892"/>
      <c r="AR892" s="8" t="str">
        <f t="shared" si="27"/>
        <v>1661ATLPHL1902</v>
      </c>
      <c r="AS892" s="8">
        <f>VLOOKUP(AR892,[1]DATA!AR:AS,2,0)</f>
        <v>8</v>
      </c>
    </row>
    <row r="893" spans="1:45" ht="15" customHeight="1" x14ac:dyDescent="0.2">
      <c r="A893" s="7">
        <v>1425</v>
      </c>
      <c r="B893" s="8" t="s">
        <v>108</v>
      </c>
      <c r="C893" s="8" t="s">
        <v>34</v>
      </c>
      <c r="D893" s="8" t="s">
        <v>42</v>
      </c>
      <c r="E893" s="9">
        <v>0.79305555555555562</v>
      </c>
      <c r="F893" s="9">
        <v>0.87569444444444444</v>
      </c>
      <c r="G893" s="8" t="s">
        <v>43</v>
      </c>
      <c r="H893" s="8" t="s">
        <v>43</v>
      </c>
      <c r="I893" s="8" t="s">
        <v>43</v>
      </c>
      <c r="J893" s="8" t="s">
        <v>43</v>
      </c>
      <c r="K893" s="8" t="s">
        <v>43</v>
      </c>
      <c r="L893" s="8" t="s">
        <v>43</v>
      </c>
      <c r="M893" s="8" t="s">
        <v>43</v>
      </c>
      <c r="N893" s="8" t="s">
        <v>43</v>
      </c>
      <c r="O893" s="8" t="s">
        <v>43</v>
      </c>
      <c r="P893" s="8" t="s">
        <v>43</v>
      </c>
      <c r="Q893" s="8" t="s">
        <v>43</v>
      </c>
      <c r="R893" s="8" t="s">
        <v>43</v>
      </c>
      <c r="S893" s="8" t="s">
        <v>43</v>
      </c>
      <c r="T893" s="8" t="s">
        <v>43</v>
      </c>
      <c r="U893" s="8" t="s">
        <v>43</v>
      </c>
      <c r="V893" s="8" t="s">
        <v>43</v>
      </c>
      <c r="W893" s="8" t="s">
        <v>43</v>
      </c>
      <c r="X893" s="8" t="s">
        <v>43</v>
      </c>
      <c r="Y893" s="8" t="s">
        <v>43</v>
      </c>
      <c r="Z893" s="8" t="s">
        <v>43</v>
      </c>
      <c r="AA893" s="8" t="s">
        <v>43</v>
      </c>
      <c r="AB893" s="8" t="s">
        <v>43</v>
      </c>
      <c r="AC893" s="8" t="s">
        <v>43</v>
      </c>
      <c r="AD893" s="8" t="s">
        <v>43</v>
      </c>
      <c r="AE893" s="8" t="s">
        <v>43</v>
      </c>
      <c r="AF893" s="8" t="s">
        <v>43</v>
      </c>
      <c r="AG893" s="8" t="s">
        <v>43</v>
      </c>
      <c r="AH893" s="8" t="s">
        <v>43</v>
      </c>
      <c r="AI893" s="8" t="s">
        <v>43</v>
      </c>
      <c r="AJ893" s="8" t="s">
        <v>43</v>
      </c>
      <c r="AK893" s="8"/>
      <c r="AL893" s="8">
        <v>119</v>
      </c>
      <c r="AM893" s="8">
        <v>576</v>
      </c>
      <c r="AN893" s="8">
        <v>57</v>
      </c>
      <c r="AO893" s="10">
        <f t="shared" si="26"/>
        <v>1.5638888888888891</v>
      </c>
      <c r="AP893"/>
      <c r="AR893" s="8" t="str">
        <f t="shared" si="27"/>
        <v>1425BWIATL1902</v>
      </c>
      <c r="AS893" s="8">
        <f>VLOOKUP(AR893,[1]DATA!AR:AS,2,0)</f>
        <v>6</v>
      </c>
    </row>
    <row r="894" spans="1:45" ht="15" customHeight="1" x14ac:dyDescent="0.2">
      <c r="A894" s="7">
        <v>1584</v>
      </c>
      <c r="B894" s="8" t="s">
        <v>34</v>
      </c>
      <c r="C894" s="8" t="s">
        <v>112</v>
      </c>
      <c r="D894" s="8" t="s">
        <v>37</v>
      </c>
      <c r="E894" s="9">
        <v>0.79513888888888884</v>
      </c>
      <c r="F894" s="9">
        <v>0.88263888888888886</v>
      </c>
      <c r="G894" s="8">
        <v>9</v>
      </c>
      <c r="H894" s="8">
        <v>9</v>
      </c>
      <c r="I894" s="8">
        <v>9</v>
      </c>
      <c r="J894" s="8">
        <v>9</v>
      </c>
      <c r="K894" s="8">
        <v>9</v>
      </c>
      <c r="L894" s="8">
        <v>9</v>
      </c>
      <c r="M894" s="8"/>
      <c r="N894" s="8">
        <v>9</v>
      </c>
      <c r="O894" s="8">
        <v>9</v>
      </c>
      <c r="P894" s="8">
        <v>9</v>
      </c>
      <c r="Q894" s="8">
        <v>9</v>
      </c>
      <c r="R894" s="8">
        <v>9</v>
      </c>
      <c r="S894" s="8">
        <v>9</v>
      </c>
      <c r="T894" s="8"/>
      <c r="U894" s="8">
        <v>9</v>
      </c>
      <c r="V894" s="8">
        <v>9</v>
      </c>
      <c r="W894" s="8">
        <v>9</v>
      </c>
      <c r="X894" s="8">
        <v>9</v>
      </c>
      <c r="Y894" s="8">
        <v>9</v>
      </c>
      <c r="Z894" s="8">
        <v>9</v>
      </c>
      <c r="AA894" s="8"/>
      <c r="AB894" s="8">
        <v>9</v>
      </c>
      <c r="AC894" s="8">
        <v>9</v>
      </c>
      <c r="AD894" s="8">
        <v>9</v>
      </c>
      <c r="AE894" s="8">
        <v>9</v>
      </c>
      <c r="AF894" s="8">
        <v>9</v>
      </c>
      <c r="AG894" s="8">
        <v>9</v>
      </c>
      <c r="AH894" s="8"/>
      <c r="AI894" s="8">
        <v>9</v>
      </c>
      <c r="AJ894" s="8">
        <v>9</v>
      </c>
      <c r="AK894" s="8"/>
      <c r="AL894" s="8">
        <v>126</v>
      </c>
      <c r="AM894" s="8">
        <v>749</v>
      </c>
      <c r="AN894" s="8">
        <v>57</v>
      </c>
      <c r="AO894" s="10">
        <f t="shared" si="26"/>
        <v>1.5659722222222223</v>
      </c>
      <c r="AP894"/>
      <c r="AR894" s="8" t="str">
        <f t="shared" si="27"/>
        <v>1584ATLROC1905</v>
      </c>
      <c r="AS894" s="8">
        <f>VLOOKUP(AR894,[1]DATA!AR:AS,2,0)</f>
        <v>5</v>
      </c>
    </row>
    <row r="895" spans="1:45" ht="15" customHeight="1" x14ac:dyDescent="0.2">
      <c r="A895" s="7">
        <v>2904</v>
      </c>
      <c r="B895" s="8" t="s">
        <v>34</v>
      </c>
      <c r="C895" s="8" t="s">
        <v>99</v>
      </c>
      <c r="D895" s="8" t="s">
        <v>42</v>
      </c>
      <c r="E895" s="9">
        <v>0.8027777777777777</v>
      </c>
      <c r="F895" s="9">
        <v>0.84652777777777777</v>
      </c>
      <c r="G895" s="8" t="s">
        <v>43</v>
      </c>
      <c r="H895" s="8" t="s">
        <v>43</v>
      </c>
      <c r="I895" s="8" t="s">
        <v>43</v>
      </c>
      <c r="J895" s="8">
        <v>7</v>
      </c>
      <c r="K895" s="8" t="s">
        <v>43</v>
      </c>
      <c r="L895" s="8">
        <v>7</v>
      </c>
      <c r="M895" s="8" t="s">
        <v>22</v>
      </c>
      <c r="N895" s="8" t="s">
        <v>43</v>
      </c>
      <c r="O895" s="8">
        <v>7</v>
      </c>
      <c r="P895" s="8" t="s">
        <v>43</v>
      </c>
      <c r="Q895" s="8" t="s">
        <v>43</v>
      </c>
      <c r="R895" s="8" t="s">
        <v>43</v>
      </c>
      <c r="S895" s="8" t="s">
        <v>43</v>
      </c>
      <c r="T895" s="8"/>
      <c r="U895" s="8" t="s">
        <v>43</v>
      </c>
      <c r="V895" s="8" t="s">
        <v>43</v>
      </c>
      <c r="W895" s="8" t="s">
        <v>43</v>
      </c>
      <c r="X895" s="8" t="s">
        <v>43</v>
      </c>
      <c r="Y895" s="8" t="s">
        <v>43</v>
      </c>
      <c r="Z895" s="8" t="s">
        <v>43</v>
      </c>
      <c r="AA895" s="8"/>
      <c r="AB895" s="8" t="s">
        <v>43</v>
      </c>
      <c r="AC895" s="8" t="s">
        <v>43</v>
      </c>
      <c r="AD895" s="8" t="s">
        <v>43</v>
      </c>
      <c r="AE895" s="8" t="s">
        <v>43</v>
      </c>
      <c r="AF895" s="8" t="s">
        <v>43</v>
      </c>
      <c r="AG895" s="8" t="s">
        <v>43</v>
      </c>
      <c r="AH895" s="8"/>
      <c r="AI895" s="8" t="s">
        <v>43</v>
      </c>
      <c r="AJ895" s="8" t="s">
        <v>43</v>
      </c>
      <c r="AK895" s="8"/>
      <c r="AL895" s="8">
        <v>63</v>
      </c>
      <c r="AM895" s="8">
        <v>143</v>
      </c>
      <c r="AN895" s="8">
        <v>57</v>
      </c>
      <c r="AO895" s="10">
        <f t="shared" si="26"/>
        <v>1.5736111111111111</v>
      </c>
      <c r="AP895"/>
      <c r="AR895" s="8" t="str">
        <f t="shared" si="27"/>
        <v>2904ATLAGS1916</v>
      </c>
      <c r="AS895" s="8">
        <f>VLOOKUP(AR895,[1]DATA!AR:AS,2,0)</f>
        <v>4</v>
      </c>
    </row>
    <row r="896" spans="1:45" ht="15" customHeight="1" x14ac:dyDescent="0.2">
      <c r="A896" s="7">
        <v>1238</v>
      </c>
      <c r="B896" s="8" t="s">
        <v>34</v>
      </c>
      <c r="C896" s="8" t="s">
        <v>109</v>
      </c>
      <c r="D896" s="8">
        <v>717</v>
      </c>
      <c r="E896" s="9">
        <v>0.80694444444444446</v>
      </c>
      <c r="F896" s="9">
        <v>0.88541666666666663</v>
      </c>
      <c r="G896" s="8" t="s">
        <v>22</v>
      </c>
      <c r="H896" s="8" t="s">
        <v>22</v>
      </c>
      <c r="I896" s="8" t="s">
        <v>22</v>
      </c>
      <c r="J896" s="8" t="s">
        <v>22</v>
      </c>
      <c r="K896" s="8" t="s">
        <v>22</v>
      </c>
      <c r="L896" s="8" t="s">
        <v>22</v>
      </c>
      <c r="M896" s="8"/>
      <c r="N896" s="8" t="s">
        <v>22</v>
      </c>
      <c r="O896" s="8" t="s">
        <v>22</v>
      </c>
      <c r="P896" s="8" t="s">
        <v>22</v>
      </c>
      <c r="Q896" s="8" t="s">
        <v>22</v>
      </c>
      <c r="R896" s="8" t="s">
        <v>22</v>
      </c>
      <c r="S896" s="8" t="s">
        <v>22</v>
      </c>
      <c r="T896" s="8"/>
      <c r="U896" s="8" t="s">
        <v>22</v>
      </c>
      <c r="V896" s="8" t="s">
        <v>22</v>
      </c>
      <c r="W896" s="8" t="s">
        <v>22</v>
      </c>
      <c r="X896" s="8" t="s">
        <v>22</v>
      </c>
      <c r="Y896" s="8" t="s">
        <v>22</v>
      </c>
      <c r="Z896" s="8" t="s">
        <v>22</v>
      </c>
      <c r="AA896" s="8"/>
      <c r="AB896" s="8" t="s">
        <v>22</v>
      </c>
      <c r="AC896" s="8" t="s">
        <v>22</v>
      </c>
      <c r="AD896" s="8" t="s">
        <v>22</v>
      </c>
      <c r="AE896" s="8" t="s">
        <v>22</v>
      </c>
      <c r="AF896" s="8" t="s">
        <v>22</v>
      </c>
      <c r="AG896" s="8" t="s">
        <v>22</v>
      </c>
      <c r="AH896" s="8"/>
      <c r="AI896" s="8" t="s">
        <v>22</v>
      </c>
      <c r="AJ896" s="8" t="s">
        <v>22</v>
      </c>
      <c r="AK896" s="8"/>
      <c r="AL896" s="8">
        <v>113</v>
      </c>
      <c r="AM896" s="8">
        <v>620</v>
      </c>
      <c r="AN896" s="8">
        <v>57</v>
      </c>
      <c r="AO896" s="10">
        <f t="shared" si="26"/>
        <v>1.5777777777777779</v>
      </c>
      <c r="AP896"/>
      <c r="AR896" s="8" t="str">
        <f t="shared" si="27"/>
        <v>1238ATLMDT1922</v>
      </c>
      <c r="AS896" s="8">
        <f>VLOOKUP(AR896,[1]DATA!AR:AS,2,0)</f>
        <v>5</v>
      </c>
    </row>
    <row r="897" spans="1:45" ht="15" customHeight="1" x14ac:dyDescent="0.2">
      <c r="A897" s="7">
        <v>2158</v>
      </c>
      <c r="B897" s="8" t="s">
        <v>113</v>
      </c>
      <c r="C897" s="8" t="s">
        <v>34</v>
      </c>
      <c r="D897" s="8" t="s">
        <v>16</v>
      </c>
      <c r="E897" s="9">
        <v>0.45833333333333331</v>
      </c>
      <c r="F897" s="9">
        <v>0.52013888888888882</v>
      </c>
      <c r="G897" s="8" t="s">
        <v>17</v>
      </c>
      <c r="H897" s="8" t="s">
        <v>17</v>
      </c>
      <c r="I897" s="8" t="s">
        <v>17</v>
      </c>
      <c r="J897" s="8" t="s">
        <v>17</v>
      </c>
      <c r="K897" s="8" t="s">
        <v>17</v>
      </c>
      <c r="L897" s="8" t="s">
        <v>17</v>
      </c>
      <c r="M897" s="8" t="s">
        <v>17</v>
      </c>
      <c r="N897" s="8" t="s">
        <v>17</v>
      </c>
      <c r="O897" s="8" t="s">
        <v>17</v>
      </c>
      <c r="P897" s="8" t="s">
        <v>17</v>
      </c>
      <c r="Q897" s="8" t="s">
        <v>17</v>
      </c>
      <c r="R897" s="8" t="s">
        <v>17</v>
      </c>
      <c r="S897" s="8" t="s">
        <v>17</v>
      </c>
      <c r="T897" s="8" t="s">
        <v>17</v>
      </c>
      <c r="U897" s="8" t="s">
        <v>17</v>
      </c>
      <c r="V897" s="8" t="s">
        <v>17</v>
      </c>
      <c r="W897" s="8" t="s">
        <v>17</v>
      </c>
      <c r="X897" s="8" t="s">
        <v>17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17</v>
      </c>
      <c r="AF897" s="8" t="s">
        <v>17</v>
      </c>
      <c r="AG897" s="8" t="s">
        <v>17</v>
      </c>
      <c r="AH897" s="8" t="s">
        <v>17</v>
      </c>
      <c r="AI897" s="8" t="s">
        <v>17</v>
      </c>
      <c r="AJ897" s="8" t="s">
        <v>17</v>
      </c>
      <c r="AK897" s="8"/>
      <c r="AL897" s="8">
        <v>89</v>
      </c>
      <c r="AM897" s="8">
        <v>363</v>
      </c>
      <c r="AN897" s="8">
        <v>58</v>
      </c>
      <c r="AO897" s="10">
        <f t="shared" si="26"/>
        <v>1.2291666666666667</v>
      </c>
      <c r="AP897"/>
      <c r="AR897" s="8" t="str">
        <f t="shared" si="27"/>
        <v>2158CRWATL1100</v>
      </c>
      <c r="AS897" s="8">
        <f>VLOOKUP(AR897,[1]DATA!AR:AS,2,0)</f>
        <v>4</v>
      </c>
    </row>
    <row r="898" spans="1:45" ht="15" customHeight="1" x14ac:dyDescent="0.2">
      <c r="A898" s="12">
        <v>1060</v>
      </c>
      <c r="B898" s="12" t="s">
        <v>114</v>
      </c>
      <c r="C898" s="12" t="s">
        <v>34</v>
      </c>
      <c r="D898" s="8">
        <v>717</v>
      </c>
      <c r="E898" s="9">
        <v>0.45833333333333331</v>
      </c>
      <c r="F898" s="9">
        <v>0.56319444444444444</v>
      </c>
      <c r="G898" s="8"/>
      <c r="H898" s="8"/>
      <c r="I898" s="8" t="s">
        <v>22</v>
      </c>
      <c r="J898" s="8" t="s">
        <v>22</v>
      </c>
      <c r="K898" s="8" t="s">
        <v>22</v>
      </c>
      <c r="L898" s="8" t="s">
        <v>22</v>
      </c>
      <c r="M898" s="8" t="s">
        <v>22</v>
      </c>
      <c r="N898" s="8" t="s">
        <v>22</v>
      </c>
      <c r="O898" s="8" t="s">
        <v>22</v>
      </c>
      <c r="P898" s="8" t="s">
        <v>22</v>
      </c>
      <c r="Q898" s="8" t="s">
        <v>22</v>
      </c>
      <c r="R898" s="8" t="s">
        <v>22</v>
      </c>
      <c r="S898" s="8" t="s">
        <v>22</v>
      </c>
      <c r="T898" s="8" t="s">
        <v>22</v>
      </c>
      <c r="U898" s="8" t="s">
        <v>22</v>
      </c>
      <c r="V898" s="8" t="s">
        <v>22</v>
      </c>
      <c r="W898" s="8" t="s">
        <v>22</v>
      </c>
      <c r="X898" s="8" t="s">
        <v>22</v>
      </c>
      <c r="Y898" s="8" t="s">
        <v>22</v>
      </c>
      <c r="Z898" s="8" t="s">
        <v>22</v>
      </c>
      <c r="AA898" s="8" t="s">
        <v>22</v>
      </c>
      <c r="AB898" s="8" t="s">
        <v>22</v>
      </c>
      <c r="AC898" s="8" t="s">
        <v>22</v>
      </c>
      <c r="AD898" s="8" t="s">
        <v>22</v>
      </c>
      <c r="AE898" s="8" t="s">
        <v>22</v>
      </c>
      <c r="AF898" s="8" t="s">
        <v>22</v>
      </c>
      <c r="AG898" s="8" t="s">
        <v>22</v>
      </c>
      <c r="AH898" s="8" t="s">
        <v>22</v>
      </c>
      <c r="AI898" s="8" t="s">
        <v>22</v>
      </c>
      <c r="AJ898" s="8" t="s">
        <v>22</v>
      </c>
      <c r="AK898" s="8"/>
      <c r="AL898" s="8">
        <v>151</v>
      </c>
      <c r="AM898" s="8">
        <v>780</v>
      </c>
      <c r="AN898" s="11">
        <v>58</v>
      </c>
      <c r="AO898" s="10">
        <f t="shared" ref="AO898:AO961" si="28">E898-TIME(5,30,0)+1</f>
        <v>1.2291666666666667</v>
      </c>
      <c r="AR898" s="8" t="str">
        <f t="shared" ref="AR898:AR961" si="29">TEXT(A898,"0000")&amp;B898&amp;C898&amp;TEXT(E898,"hhmm")</f>
        <v>1060HPNATL1100</v>
      </c>
      <c r="AS898" s="8">
        <f>VLOOKUP(AR898,[1]DATA!AR:AS,2,0)</f>
        <v>5</v>
      </c>
    </row>
    <row r="899" spans="1:45" ht="15" customHeight="1" x14ac:dyDescent="0.2">
      <c r="A899" s="15">
        <v>320</v>
      </c>
      <c r="B899" s="15" t="s">
        <v>102</v>
      </c>
      <c r="C899" s="15" t="s">
        <v>34</v>
      </c>
      <c r="D899" s="8" t="s">
        <v>37</v>
      </c>
      <c r="E899" s="9">
        <v>0.46527777777777773</v>
      </c>
      <c r="F899" s="9">
        <v>0.57500000000000007</v>
      </c>
      <c r="G899" s="8"/>
      <c r="H899" s="8"/>
      <c r="I899" s="8" t="s">
        <v>43</v>
      </c>
      <c r="J899" s="8">
        <v>9</v>
      </c>
      <c r="K899" s="8">
        <v>9</v>
      </c>
      <c r="L899" s="8">
        <v>9</v>
      </c>
      <c r="M899" s="8"/>
      <c r="N899" s="8"/>
      <c r="O899" s="8">
        <v>9</v>
      </c>
      <c r="P899" s="8">
        <v>9</v>
      </c>
      <c r="Q899" s="8">
        <v>9</v>
      </c>
      <c r="R899" s="8">
        <v>9</v>
      </c>
      <c r="S899" s="8">
        <v>9</v>
      </c>
      <c r="T899" s="8"/>
      <c r="U899" s="8"/>
      <c r="V899" s="8">
        <v>9</v>
      </c>
      <c r="W899" s="8">
        <v>9</v>
      </c>
      <c r="X899" s="8">
        <v>9</v>
      </c>
      <c r="Y899" s="8">
        <v>9</v>
      </c>
      <c r="Z899" s="8">
        <v>9</v>
      </c>
      <c r="AA899" s="8"/>
      <c r="AB899" s="8"/>
      <c r="AC899" s="8">
        <v>9</v>
      </c>
      <c r="AD899" s="8">
        <v>9</v>
      </c>
      <c r="AE899" s="8">
        <v>9</v>
      </c>
      <c r="AF899" s="8">
        <v>9</v>
      </c>
      <c r="AG899" s="8">
        <v>9</v>
      </c>
      <c r="AH899" s="8"/>
      <c r="AI899" s="8"/>
      <c r="AJ899" s="8">
        <v>9</v>
      </c>
      <c r="AK899" s="8"/>
      <c r="AL899" s="8">
        <v>158</v>
      </c>
      <c r="AM899" s="8">
        <v>859</v>
      </c>
      <c r="AN899" s="14">
        <v>58</v>
      </c>
      <c r="AO899" s="10">
        <f t="shared" si="28"/>
        <v>1.2361111111111112</v>
      </c>
      <c r="AQ899" s="8">
        <v>56</v>
      </c>
      <c r="AR899" s="8" t="str">
        <f t="shared" si="29"/>
        <v>0320BDLATL1110</v>
      </c>
      <c r="AS899" s="8">
        <f>VLOOKUP(AR899,[1]DATA!AR:AS,2,0)</f>
        <v>6</v>
      </c>
    </row>
    <row r="900" spans="1:45" ht="15" customHeight="1" x14ac:dyDescent="0.2">
      <c r="A900" s="7">
        <v>1209</v>
      </c>
      <c r="B900" s="8" t="s">
        <v>115</v>
      </c>
      <c r="C900" s="8" t="s">
        <v>34</v>
      </c>
      <c r="D900" s="8" t="s">
        <v>37</v>
      </c>
      <c r="E900" s="9">
        <v>0.46527777777777773</v>
      </c>
      <c r="F900" s="9">
        <v>0.54027777777777775</v>
      </c>
      <c r="G900" s="8" t="s">
        <v>43</v>
      </c>
      <c r="H900" s="8" t="s">
        <v>19</v>
      </c>
      <c r="I900" s="8" t="s">
        <v>19</v>
      </c>
      <c r="J900" s="8">
        <v>9</v>
      </c>
      <c r="K900" s="8">
        <v>9</v>
      </c>
      <c r="L900" s="8">
        <v>9</v>
      </c>
      <c r="M900" s="8"/>
      <c r="N900" s="8"/>
      <c r="O900" s="8">
        <v>9</v>
      </c>
      <c r="P900" s="8">
        <v>9</v>
      </c>
      <c r="Q900" s="8">
        <v>9</v>
      </c>
      <c r="R900" s="8">
        <v>9</v>
      </c>
      <c r="S900" s="8">
        <v>9</v>
      </c>
      <c r="T900" s="8"/>
      <c r="U900" s="8"/>
      <c r="V900" s="8">
        <v>9</v>
      </c>
      <c r="W900" s="8">
        <v>9</v>
      </c>
      <c r="X900" s="8">
        <v>9</v>
      </c>
      <c r="Y900" s="8">
        <v>9</v>
      </c>
      <c r="Z900" s="8">
        <v>9</v>
      </c>
      <c r="AA900" s="8"/>
      <c r="AB900" s="8"/>
      <c r="AC900" s="8">
        <v>9</v>
      </c>
      <c r="AD900" s="8">
        <v>9</v>
      </c>
      <c r="AE900" s="8">
        <v>9</v>
      </c>
      <c r="AF900" s="8">
        <v>9</v>
      </c>
      <c r="AG900" s="8">
        <v>9</v>
      </c>
      <c r="AH900" s="8"/>
      <c r="AI900" s="8"/>
      <c r="AJ900" s="8">
        <v>9</v>
      </c>
      <c r="AK900" s="8"/>
      <c r="AL900" s="8">
        <v>108</v>
      </c>
      <c r="AM900" s="8">
        <v>526</v>
      </c>
      <c r="AN900" s="8">
        <v>58</v>
      </c>
      <c r="AO900" s="10">
        <f t="shared" si="28"/>
        <v>1.2361111111111112</v>
      </c>
      <c r="AR900" s="8" t="str">
        <f t="shared" si="29"/>
        <v>1209PITATL1110</v>
      </c>
      <c r="AS900" s="8">
        <f>VLOOKUP(AR900,[1]DATA!AR:AS,2,0)</f>
        <v>5</v>
      </c>
    </row>
    <row r="901" spans="1:45" ht="15" customHeight="1" x14ac:dyDescent="0.2">
      <c r="A901" s="7">
        <v>2992</v>
      </c>
      <c r="B901" s="7" t="s">
        <v>110</v>
      </c>
      <c r="C901" s="7" t="s">
        <v>46</v>
      </c>
      <c r="D901" s="8" t="s">
        <v>37</v>
      </c>
      <c r="E901" s="9">
        <v>0.46875</v>
      </c>
      <c r="F901" s="9">
        <v>0.54236111111111118</v>
      </c>
      <c r="G901" s="8"/>
      <c r="H901" s="8"/>
      <c r="I901" s="8">
        <v>9</v>
      </c>
      <c r="J901" s="8">
        <v>9</v>
      </c>
      <c r="K901" s="8">
        <v>9</v>
      </c>
      <c r="L901" s="8">
        <v>9</v>
      </c>
      <c r="M901" s="8"/>
      <c r="N901" s="8"/>
      <c r="O901" s="8">
        <v>9</v>
      </c>
      <c r="P901" s="8">
        <v>9</v>
      </c>
      <c r="Q901" s="8">
        <v>9</v>
      </c>
      <c r="R901" s="8">
        <v>9</v>
      </c>
      <c r="S901" s="8">
        <v>9</v>
      </c>
      <c r="T901" s="8"/>
      <c r="U901" s="8"/>
      <c r="V901" s="8">
        <v>9</v>
      </c>
      <c r="W901" s="8">
        <v>9</v>
      </c>
      <c r="X901" s="8">
        <v>9</v>
      </c>
      <c r="Y901" s="8">
        <v>9</v>
      </c>
      <c r="Z901" s="8">
        <v>9</v>
      </c>
      <c r="AA901" s="8"/>
      <c r="AB901" s="8"/>
      <c r="AC901" s="8">
        <v>9</v>
      </c>
      <c r="AD901" s="8">
        <v>9</v>
      </c>
      <c r="AE901" s="8">
        <v>9</v>
      </c>
      <c r="AF901" s="8">
        <v>9</v>
      </c>
      <c r="AG901" s="8">
        <v>9</v>
      </c>
      <c r="AH901" s="8"/>
      <c r="AI901" s="8"/>
      <c r="AJ901" s="8">
        <v>9</v>
      </c>
      <c r="AK901" s="8"/>
      <c r="AL901" s="8">
        <v>106</v>
      </c>
      <c r="AM901" s="8">
        <v>453</v>
      </c>
      <c r="AN901" s="8">
        <v>58</v>
      </c>
      <c r="AO901" s="10">
        <f t="shared" si="28"/>
        <v>1.2395833333333333</v>
      </c>
      <c r="AR901" s="8" t="str">
        <f t="shared" si="29"/>
        <v>2992PHLDTW1115</v>
      </c>
      <c r="AS901" s="8">
        <f>VLOOKUP(AR901,[1]DATA!AR:AS,2,0)</f>
        <v>5.5</v>
      </c>
    </row>
    <row r="902" spans="1:45" ht="15" customHeight="1" x14ac:dyDescent="0.2">
      <c r="A902" s="7">
        <v>709</v>
      </c>
      <c r="B902" s="7" t="s">
        <v>110</v>
      </c>
      <c r="C902" s="7" t="s">
        <v>46</v>
      </c>
      <c r="D902" s="8" t="s">
        <v>37</v>
      </c>
      <c r="E902" s="9">
        <v>0.46875</v>
      </c>
      <c r="F902" s="9">
        <v>0.54513888888888895</v>
      </c>
      <c r="G902" s="8"/>
      <c r="H902" s="8">
        <v>9</v>
      </c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>
        <v>110</v>
      </c>
      <c r="AM902" s="8">
        <v>453</v>
      </c>
      <c r="AN902" s="8">
        <v>58</v>
      </c>
      <c r="AO902" s="10">
        <f t="shared" si="28"/>
        <v>1.2395833333333333</v>
      </c>
      <c r="AR902" s="8" t="str">
        <f t="shared" si="29"/>
        <v>0709PHLDTW1115</v>
      </c>
      <c r="AS902" s="8">
        <f>VLOOKUP(AR902,[1]DATA!AR:AS,2,0)</f>
        <v>5.5</v>
      </c>
    </row>
    <row r="903" spans="1:45" ht="15" customHeight="1" x14ac:dyDescent="0.2">
      <c r="A903" s="7">
        <v>2443</v>
      </c>
      <c r="B903" s="7" t="s">
        <v>46</v>
      </c>
      <c r="C903" s="7" t="s">
        <v>116</v>
      </c>
      <c r="D903" s="8">
        <v>717</v>
      </c>
      <c r="E903" s="9">
        <v>0.47083333333333338</v>
      </c>
      <c r="F903" s="9">
        <v>0.54166666666666663</v>
      </c>
      <c r="G903" s="8"/>
      <c r="H903" s="8" t="s">
        <v>22</v>
      </c>
      <c r="I903" s="8" t="s">
        <v>22</v>
      </c>
      <c r="J903" s="8" t="s">
        <v>22</v>
      </c>
      <c r="K903" s="8" t="s">
        <v>22</v>
      </c>
      <c r="L903" s="8" t="s">
        <v>22</v>
      </c>
      <c r="M903" s="8"/>
      <c r="N903" s="8"/>
      <c r="O903" s="8" t="s">
        <v>22</v>
      </c>
      <c r="P903" s="8" t="s">
        <v>22</v>
      </c>
      <c r="Q903" s="8" t="s">
        <v>22</v>
      </c>
      <c r="R903" s="8" t="s">
        <v>22</v>
      </c>
      <c r="S903" s="8" t="s">
        <v>22</v>
      </c>
      <c r="T903" s="8"/>
      <c r="U903" s="8"/>
      <c r="V903" s="8" t="s">
        <v>22</v>
      </c>
      <c r="W903" s="8" t="s">
        <v>22</v>
      </c>
      <c r="X903" s="8" t="s">
        <v>22</v>
      </c>
      <c r="Y903" s="8" t="s">
        <v>22</v>
      </c>
      <c r="Z903" s="8" t="s">
        <v>22</v>
      </c>
      <c r="AA903" s="8"/>
      <c r="AB903" s="8"/>
      <c r="AC903" s="8" t="s">
        <v>22</v>
      </c>
      <c r="AD903" s="8" t="s">
        <v>22</v>
      </c>
      <c r="AE903" s="8" t="s">
        <v>22</v>
      </c>
      <c r="AF903" s="8" t="s">
        <v>22</v>
      </c>
      <c r="AG903" s="8" t="s">
        <v>22</v>
      </c>
      <c r="AH903" s="8"/>
      <c r="AI903" s="8"/>
      <c r="AJ903" s="8" t="s">
        <v>22</v>
      </c>
      <c r="AK903" s="8"/>
      <c r="AL903" s="8">
        <v>102</v>
      </c>
      <c r="AM903" s="8">
        <v>488</v>
      </c>
      <c r="AN903" s="8">
        <v>58</v>
      </c>
      <c r="AO903" s="10">
        <f t="shared" si="28"/>
        <v>1.2416666666666667</v>
      </c>
      <c r="AR903" s="8" t="str">
        <f t="shared" si="29"/>
        <v>2443DTWEWR1118</v>
      </c>
      <c r="AS903" s="8">
        <f>VLOOKUP(AR903,[1]DATA!AR:AS,2,0)</f>
        <v>8</v>
      </c>
    </row>
    <row r="904" spans="1:45" ht="15" customHeight="1" x14ac:dyDescent="0.2">
      <c r="A904" s="7">
        <v>1355</v>
      </c>
      <c r="B904" s="7" t="s">
        <v>116</v>
      </c>
      <c r="C904" s="7" t="s">
        <v>46</v>
      </c>
      <c r="D904" s="8">
        <v>717</v>
      </c>
      <c r="E904" s="9">
        <v>0.47222222222222227</v>
      </c>
      <c r="F904" s="9">
        <v>0.55763888888888891</v>
      </c>
      <c r="G904" s="8" t="s">
        <v>43</v>
      </c>
      <c r="H904" s="8" t="s">
        <v>22</v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>
        <v>123</v>
      </c>
      <c r="AM904" s="8">
        <v>488</v>
      </c>
      <c r="AN904" s="8">
        <v>58</v>
      </c>
      <c r="AO904" s="10">
        <f t="shared" si="28"/>
        <v>1.2430555555555556</v>
      </c>
      <c r="AR904" s="8" t="str">
        <f t="shared" si="29"/>
        <v>1355EWRDTW1120</v>
      </c>
      <c r="AS904" s="8">
        <f>VLOOKUP(AR904,[1]DATA!AR:AS,2,0)</f>
        <v>8</v>
      </c>
    </row>
    <row r="905" spans="1:45" ht="15" customHeight="1" x14ac:dyDescent="0.2">
      <c r="A905" s="7">
        <v>932</v>
      </c>
      <c r="B905" s="7" t="s">
        <v>116</v>
      </c>
      <c r="C905" s="7" t="s">
        <v>46</v>
      </c>
      <c r="D905" s="8">
        <v>717</v>
      </c>
      <c r="E905" s="9">
        <v>0.47361111111111115</v>
      </c>
      <c r="F905" s="9">
        <v>0.55902777777777779</v>
      </c>
      <c r="G905" s="8"/>
      <c r="H905" s="8"/>
      <c r="I905" s="8"/>
      <c r="J905" s="8"/>
      <c r="K905" s="8"/>
      <c r="L905" s="8"/>
      <c r="M905" s="8"/>
      <c r="N905" s="8" t="s">
        <v>22</v>
      </c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 t="s">
        <v>22</v>
      </c>
      <c r="AC905" s="8"/>
      <c r="AD905" s="8"/>
      <c r="AE905" s="8"/>
      <c r="AF905" s="8"/>
      <c r="AG905" s="8"/>
      <c r="AH905" s="8"/>
      <c r="AI905" s="8" t="s">
        <v>22</v>
      </c>
      <c r="AJ905" s="8"/>
      <c r="AK905" s="8"/>
      <c r="AL905" s="8">
        <v>123</v>
      </c>
      <c r="AM905" s="8">
        <v>488</v>
      </c>
      <c r="AN905" s="8">
        <v>58</v>
      </c>
      <c r="AO905" s="10">
        <f t="shared" si="28"/>
        <v>1.2444444444444445</v>
      </c>
      <c r="AR905" s="8" t="str">
        <f t="shared" si="29"/>
        <v>0932EWRDTW1122</v>
      </c>
      <c r="AS905" s="8">
        <f>VLOOKUP(AR905,[1]DATA!AR:AS,2,0)</f>
        <v>8</v>
      </c>
    </row>
    <row r="906" spans="1:45" ht="15" customHeight="1" x14ac:dyDescent="0.2">
      <c r="A906" s="7">
        <v>1343</v>
      </c>
      <c r="B906" s="7" t="s">
        <v>116</v>
      </c>
      <c r="C906" s="7" t="s">
        <v>46</v>
      </c>
      <c r="D906" s="8">
        <v>717</v>
      </c>
      <c r="E906" s="9">
        <v>0.47361111111111115</v>
      </c>
      <c r="F906" s="9">
        <v>0.55902777777777779</v>
      </c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 t="s">
        <v>22</v>
      </c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>
        <v>123</v>
      </c>
      <c r="AM906" s="8">
        <v>488</v>
      </c>
      <c r="AN906" s="8">
        <v>58</v>
      </c>
      <c r="AO906" s="10">
        <f t="shared" si="28"/>
        <v>1.2444444444444445</v>
      </c>
      <c r="AR906" s="8" t="str">
        <f t="shared" si="29"/>
        <v>1343EWRDTW1122</v>
      </c>
      <c r="AS906" s="8">
        <f>VLOOKUP(AR906,[1]DATA!AR:AS,2,0)</f>
        <v>8</v>
      </c>
    </row>
    <row r="907" spans="1:45" ht="15" customHeight="1" x14ac:dyDescent="0.2">
      <c r="A907" s="7">
        <v>2411</v>
      </c>
      <c r="B907" s="7" t="s">
        <v>116</v>
      </c>
      <c r="C907" s="7" t="s">
        <v>46</v>
      </c>
      <c r="D907" s="8">
        <v>717</v>
      </c>
      <c r="E907" s="9">
        <v>0.47361111111111115</v>
      </c>
      <c r="F907" s="9">
        <v>0.55902777777777779</v>
      </c>
      <c r="G907" s="8"/>
      <c r="H907" s="8"/>
      <c r="I907" s="8" t="s">
        <v>22</v>
      </c>
      <c r="J907" s="8" t="s">
        <v>22</v>
      </c>
      <c r="K907" s="8" t="s">
        <v>22</v>
      </c>
      <c r="L907" s="8" t="s">
        <v>22</v>
      </c>
      <c r="M907" s="8"/>
      <c r="N907" s="8"/>
      <c r="O907" s="8" t="s">
        <v>22</v>
      </c>
      <c r="P907" s="8" t="s">
        <v>22</v>
      </c>
      <c r="Q907" s="8" t="s">
        <v>22</v>
      </c>
      <c r="R907" s="8" t="s">
        <v>22</v>
      </c>
      <c r="S907" s="8" t="s">
        <v>22</v>
      </c>
      <c r="T907" s="8"/>
      <c r="U907" s="8"/>
      <c r="V907" s="8" t="s">
        <v>22</v>
      </c>
      <c r="W907" s="8" t="s">
        <v>22</v>
      </c>
      <c r="X907" s="8" t="s">
        <v>22</v>
      </c>
      <c r="Y907" s="8" t="s">
        <v>22</v>
      </c>
      <c r="Z907" s="8" t="s">
        <v>22</v>
      </c>
      <c r="AA907" s="8"/>
      <c r="AB907" s="8"/>
      <c r="AC907" s="8" t="s">
        <v>22</v>
      </c>
      <c r="AD907" s="8" t="s">
        <v>22</v>
      </c>
      <c r="AE907" s="8" t="s">
        <v>22</v>
      </c>
      <c r="AF907" s="8" t="s">
        <v>22</v>
      </c>
      <c r="AG907" s="8" t="s">
        <v>22</v>
      </c>
      <c r="AH907" s="8"/>
      <c r="AI907" s="8"/>
      <c r="AJ907" s="8" t="s">
        <v>22</v>
      </c>
      <c r="AK907" s="8"/>
      <c r="AL907" s="8">
        <v>123</v>
      </c>
      <c r="AM907" s="8">
        <v>488</v>
      </c>
      <c r="AN907" s="8">
        <v>58</v>
      </c>
      <c r="AO907" s="10">
        <f t="shared" si="28"/>
        <v>1.2444444444444445</v>
      </c>
      <c r="AR907" s="8" t="str">
        <f t="shared" si="29"/>
        <v>2411EWRDTW1122</v>
      </c>
      <c r="AS907" s="8">
        <f>VLOOKUP(AR907,[1]DATA!AR:AS,2,0)</f>
        <v>8</v>
      </c>
    </row>
    <row r="908" spans="1:45" ht="15" customHeight="1" x14ac:dyDescent="0.2">
      <c r="A908" s="7">
        <v>2161</v>
      </c>
      <c r="B908" s="7" t="s">
        <v>34</v>
      </c>
      <c r="C908" s="7" t="s">
        <v>115</v>
      </c>
      <c r="D908" s="8" t="s">
        <v>42</v>
      </c>
      <c r="E908" s="9">
        <v>0.47569444444444442</v>
      </c>
      <c r="F908" s="9">
        <v>0.54166666666666663</v>
      </c>
      <c r="G908" s="8"/>
      <c r="H908" s="8" t="s">
        <v>43</v>
      </c>
      <c r="I908" s="8" t="s">
        <v>43</v>
      </c>
      <c r="J908" s="8" t="s">
        <v>43</v>
      </c>
      <c r="K908" s="8" t="s">
        <v>43</v>
      </c>
      <c r="L908" s="8" t="s">
        <v>43</v>
      </c>
      <c r="M908" s="8" t="s">
        <v>43</v>
      </c>
      <c r="N908" s="8"/>
      <c r="O908" s="8" t="s">
        <v>43</v>
      </c>
      <c r="P908" s="8" t="s">
        <v>43</v>
      </c>
      <c r="Q908" s="8">
        <v>9</v>
      </c>
      <c r="R908" s="8" t="s">
        <v>43</v>
      </c>
      <c r="S908" s="8" t="s">
        <v>43</v>
      </c>
      <c r="T908" s="8" t="s">
        <v>43</v>
      </c>
      <c r="U908" s="8"/>
      <c r="V908" s="8" t="s">
        <v>43</v>
      </c>
      <c r="W908" s="8" t="s">
        <v>43</v>
      </c>
      <c r="X908" s="8" t="s">
        <v>43</v>
      </c>
      <c r="Y908" s="8" t="s">
        <v>43</v>
      </c>
      <c r="Z908" s="8" t="s">
        <v>43</v>
      </c>
      <c r="AA908" s="8" t="s">
        <v>43</v>
      </c>
      <c r="AB908" s="8"/>
      <c r="AC908" s="8" t="s">
        <v>43</v>
      </c>
      <c r="AD908" s="8" t="s">
        <v>43</v>
      </c>
      <c r="AE908" s="8" t="s">
        <v>43</v>
      </c>
      <c r="AF908" s="8" t="s">
        <v>43</v>
      </c>
      <c r="AG908" s="8" t="s">
        <v>43</v>
      </c>
      <c r="AH908" s="8" t="s">
        <v>43</v>
      </c>
      <c r="AI908" s="8"/>
      <c r="AJ908" s="8" t="s">
        <v>43</v>
      </c>
      <c r="AK908" s="8"/>
      <c r="AL908" s="8">
        <v>95</v>
      </c>
      <c r="AM908" s="8">
        <v>526</v>
      </c>
      <c r="AN908" s="8">
        <v>58</v>
      </c>
      <c r="AO908" s="10">
        <f t="shared" si="28"/>
        <v>1.2465277777777777</v>
      </c>
      <c r="AR908" s="8" t="str">
        <f t="shared" si="29"/>
        <v>2161ATLPIT1125</v>
      </c>
      <c r="AS908" s="8">
        <f>VLOOKUP(AR908,[1]DATA!AR:AS,2,0)</f>
        <v>5</v>
      </c>
    </row>
    <row r="909" spans="1:45" ht="15" customHeight="1" x14ac:dyDescent="0.2">
      <c r="A909" s="15">
        <v>2457</v>
      </c>
      <c r="B909" s="15" t="s">
        <v>34</v>
      </c>
      <c r="C909" s="15" t="s">
        <v>102</v>
      </c>
      <c r="D909" s="8" t="s">
        <v>37</v>
      </c>
      <c r="E909" s="9">
        <v>0.47638888888888892</v>
      </c>
      <c r="F909" s="9">
        <v>0.56944444444444442</v>
      </c>
      <c r="G909" s="8"/>
      <c r="H909" s="8">
        <v>9</v>
      </c>
      <c r="I909" s="8">
        <v>9</v>
      </c>
      <c r="J909" s="8">
        <v>9</v>
      </c>
      <c r="K909" s="8">
        <v>9</v>
      </c>
      <c r="L909" s="8">
        <v>9</v>
      </c>
      <c r="M909" s="8" t="s">
        <v>43</v>
      </c>
      <c r="N909" s="8"/>
      <c r="O909" s="8">
        <v>9</v>
      </c>
      <c r="P909" s="8">
        <v>9</v>
      </c>
      <c r="Q909" s="8">
        <v>9</v>
      </c>
      <c r="R909" s="8">
        <v>9</v>
      </c>
      <c r="S909" s="8">
        <v>9</v>
      </c>
      <c r="T909" s="8" t="s">
        <v>43</v>
      </c>
      <c r="U909" s="8"/>
      <c r="V909" s="8">
        <v>9</v>
      </c>
      <c r="W909" s="8">
        <v>9</v>
      </c>
      <c r="X909" s="8">
        <v>9</v>
      </c>
      <c r="Y909" s="8">
        <v>9</v>
      </c>
      <c r="Z909" s="8">
        <v>9</v>
      </c>
      <c r="AA909" s="8" t="s">
        <v>43</v>
      </c>
      <c r="AB909" s="8"/>
      <c r="AC909" s="8">
        <v>9</v>
      </c>
      <c r="AD909" s="8">
        <v>9</v>
      </c>
      <c r="AE909" s="8">
        <v>9</v>
      </c>
      <c r="AF909" s="8">
        <v>9</v>
      </c>
      <c r="AG909" s="8">
        <v>9</v>
      </c>
      <c r="AH909" s="8" t="s">
        <v>43</v>
      </c>
      <c r="AI909" s="8"/>
      <c r="AJ909" s="8">
        <v>9</v>
      </c>
      <c r="AK909" s="8"/>
      <c r="AL909" s="8">
        <v>134</v>
      </c>
      <c r="AM909" s="8">
        <v>859</v>
      </c>
      <c r="AN909" s="8">
        <v>58</v>
      </c>
      <c r="AO909" s="10">
        <f t="shared" si="28"/>
        <v>1.2472222222222222</v>
      </c>
      <c r="AQ909" s="8">
        <v>56</v>
      </c>
      <c r="AR909" s="8" t="str">
        <f t="shared" si="29"/>
        <v>2457ATLBDL1126</v>
      </c>
      <c r="AS909" s="8">
        <f>VLOOKUP(AR909,[1]DATA!AR:AS,2,0)</f>
        <v>6</v>
      </c>
    </row>
    <row r="910" spans="1:45" ht="15" customHeight="1" x14ac:dyDescent="0.2">
      <c r="A910" s="15">
        <v>1070</v>
      </c>
      <c r="B910" s="15" t="s">
        <v>34</v>
      </c>
      <c r="C910" s="15" t="s">
        <v>46</v>
      </c>
      <c r="D910" s="8" t="s">
        <v>29</v>
      </c>
      <c r="E910" s="9">
        <v>0.47638888888888892</v>
      </c>
      <c r="F910" s="9">
        <v>0.5541666666666667</v>
      </c>
      <c r="G910" s="8"/>
      <c r="H910" s="8"/>
      <c r="I910" s="8">
        <v>7</v>
      </c>
      <c r="J910" s="8">
        <v>7</v>
      </c>
      <c r="K910" s="8">
        <v>7</v>
      </c>
      <c r="L910" s="8">
        <v>7</v>
      </c>
      <c r="M910" s="8"/>
      <c r="N910" s="8">
        <v>7</v>
      </c>
      <c r="O910" s="8">
        <v>7</v>
      </c>
      <c r="P910" s="8">
        <v>7</v>
      </c>
      <c r="Q910" s="8">
        <v>7</v>
      </c>
      <c r="R910" s="8">
        <v>7</v>
      </c>
      <c r="S910" s="8">
        <v>7</v>
      </c>
      <c r="T910" s="8"/>
      <c r="U910" s="8">
        <v>7</v>
      </c>
      <c r="V910" s="8">
        <v>7</v>
      </c>
      <c r="W910" s="8">
        <v>7</v>
      </c>
      <c r="X910" s="8">
        <v>7</v>
      </c>
      <c r="Y910" s="8">
        <v>7</v>
      </c>
      <c r="Z910" s="8">
        <v>7</v>
      </c>
      <c r="AA910" s="8"/>
      <c r="AB910" s="8">
        <v>7</v>
      </c>
      <c r="AC910" s="8">
        <v>7</v>
      </c>
      <c r="AD910" s="8">
        <v>7</v>
      </c>
      <c r="AE910" s="8">
        <v>7</v>
      </c>
      <c r="AF910" s="8">
        <v>7</v>
      </c>
      <c r="AG910" s="8">
        <v>7</v>
      </c>
      <c r="AH910" s="8"/>
      <c r="AI910" s="8">
        <v>7</v>
      </c>
      <c r="AJ910" s="8">
        <v>7</v>
      </c>
      <c r="AK910" s="8"/>
      <c r="AL910" s="8">
        <v>112</v>
      </c>
      <c r="AM910" s="8">
        <v>594</v>
      </c>
      <c r="AN910" s="8">
        <v>58</v>
      </c>
      <c r="AO910" s="10">
        <f t="shared" si="28"/>
        <v>1.2472222222222222</v>
      </c>
      <c r="AQ910" s="8">
        <v>47</v>
      </c>
      <c r="AR910" s="8" t="str">
        <f t="shared" si="29"/>
        <v>1070ATLDTW1126</v>
      </c>
      <c r="AS910" s="8">
        <f>VLOOKUP(AR910,[1]DATA!AR:AS,2,0)</f>
        <v>6.5</v>
      </c>
    </row>
    <row r="911" spans="1:45" ht="15" customHeight="1" x14ac:dyDescent="0.2">
      <c r="A911" s="15">
        <v>1943</v>
      </c>
      <c r="B911" s="15" t="s">
        <v>34</v>
      </c>
      <c r="C911" s="15" t="s">
        <v>46</v>
      </c>
      <c r="D911" s="8" t="s">
        <v>29</v>
      </c>
      <c r="E911" s="9">
        <v>0.47638888888888892</v>
      </c>
      <c r="F911" s="9">
        <v>0.55555555555555558</v>
      </c>
      <c r="G911" s="8">
        <v>7</v>
      </c>
      <c r="H911" s="8">
        <v>7</v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>
        <v>114</v>
      </c>
      <c r="AM911" s="8">
        <v>594</v>
      </c>
      <c r="AN911" s="8">
        <v>58</v>
      </c>
      <c r="AO911" s="10">
        <f t="shared" si="28"/>
        <v>1.2472222222222222</v>
      </c>
      <c r="AQ911" s="8">
        <v>47</v>
      </c>
      <c r="AR911" s="8" t="str">
        <f t="shared" si="29"/>
        <v>1943ATLDTW1126</v>
      </c>
      <c r="AS911" s="8">
        <f>VLOOKUP(AR911,[1]DATA!AR:AS,2,0)</f>
        <v>6.5</v>
      </c>
    </row>
    <row r="912" spans="1:45" ht="15" customHeight="1" x14ac:dyDescent="0.2">
      <c r="A912" s="7">
        <v>1411</v>
      </c>
      <c r="B912" s="7" t="s">
        <v>115</v>
      </c>
      <c r="C912" s="7" t="s">
        <v>34</v>
      </c>
      <c r="D912" s="8" t="s">
        <v>37</v>
      </c>
      <c r="E912" s="9">
        <v>0.49652777777777773</v>
      </c>
      <c r="F912" s="9">
        <v>0.5708333333333333</v>
      </c>
      <c r="G912" s="8"/>
      <c r="H912" s="8"/>
      <c r="I912" s="8"/>
      <c r="J912" s="8"/>
      <c r="K912" s="8"/>
      <c r="L912" s="8"/>
      <c r="M912" s="8">
        <v>9</v>
      </c>
      <c r="N912" s="8" t="s">
        <v>43</v>
      </c>
      <c r="O912" s="8"/>
      <c r="P912" s="8"/>
      <c r="Q912" s="8"/>
      <c r="R912" s="8"/>
      <c r="S912" s="8"/>
      <c r="T912" s="8">
        <v>9</v>
      </c>
      <c r="U912" s="8">
        <v>9</v>
      </c>
      <c r="V912" s="8"/>
      <c r="W912" s="8"/>
      <c r="X912" s="8"/>
      <c r="Y912" s="8"/>
      <c r="Z912" s="8"/>
      <c r="AA912" s="8">
        <v>9</v>
      </c>
      <c r="AB912" s="8">
        <v>9</v>
      </c>
      <c r="AC912" s="8"/>
      <c r="AD912" s="8"/>
      <c r="AE912" s="8"/>
      <c r="AF912" s="8"/>
      <c r="AG912" s="8"/>
      <c r="AH912" s="8">
        <v>9</v>
      </c>
      <c r="AI912" s="8">
        <v>9</v>
      </c>
      <c r="AJ912" s="8"/>
      <c r="AK912" s="8"/>
      <c r="AL912" s="8">
        <v>107</v>
      </c>
      <c r="AM912" s="8">
        <v>526</v>
      </c>
      <c r="AN912" s="11">
        <v>58</v>
      </c>
      <c r="AO912" s="10">
        <f t="shared" si="28"/>
        <v>1.2673611111111112</v>
      </c>
      <c r="AR912" s="8" t="str">
        <f t="shared" si="29"/>
        <v>1411PITATL1155</v>
      </c>
      <c r="AS912" s="8">
        <f>VLOOKUP(AR912,[1]DATA!AR:AS,2,0)</f>
        <v>5</v>
      </c>
    </row>
    <row r="913" spans="1:45" ht="15" customHeight="1" x14ac:dyDescent="0.2">
      <c r="A913" s="17">
        <v>2277</v>
      </c>
      <c r="B913" s="17" t="s">
        <v>99</v>
      </c>
      <c r="C913" s="17" t="s">
        <v>34</v>
      </c>
      <c r="D913" s="8" t="s">
        <v>29</v>
      </c>
      <c r="E913" s="9">
        <v>0.5</v>
      </c>
      <c r="F913" s="9">
        <v>0.54513888888888895</v>
      </c>
      <c r="G913" s="8"/>
      <c r="H913" s="8"/>
      <c r="I913" s="8"/>
      <c r="J913" s="8"/>
      <c r="K913" s="8"/>
      <c r="L913" s="8"/>
      <c r="M913" s="8"/>
      <c r="N913" s="8"/>
      <c r="O913" s="17">
        <v>7</v>
      </c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>
        <v>65</v>
      </c>
      <c r="AM913" s="8">
        <v>143</v>
      </c>
      <c r="AN913" s="11">
        <v>58</v>
      </c>
      <c r="AO913" s="10">
        <f t="shared" si="28"/>
        <v>1.2708333333333335</v>
      </c>
      <c r="AQ913" s="8">
        <v>57</v>
      </c>
      <c r="AR913" s="8" t="str">
        <f t="shared" si="29"/>
        <v>2277AGSATL1200</v>
      </c>
      <c r="AS913" s="8">
        <f>VLOOKUP(AR913,[1]DATA!AR:AS,2,0)</f>
        <v>4</v>
      </c>
    </row>
    <row r="914" spans="1:45" ht="15" customHeight="1" x14ac:dyDescent="0.2">
      <c r="A914" s="7">
        <v>1688</v>
      </c>
      <c r="B914" s="7" t="s">
        <v>110</v>
      </c>
      <c r="C914" s="7" t="s">
        <v>36</v>
      </c>
      <c r="D914" s="8" t="s">
        <v>37</v>
      </c>
      <c r="E914" s="9">
        <v>0.5</v>
      </c>
      <c r="F914" s="9">
        <v>0.62708333333333333</v>
      </c>
      <c r="G914" s="8">
        <v>9</v>
      </c>
      <c r="H914" s="8">
        <v>9</v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>
        <v>183</v>
      </c>
      <c r="AM914" s="8">
        <v>980</v>
      </c>
      <c r="AN914" s="11">
        <v>58</v>
      </c>
      <c r="AO914" s="10">
        <f t="shared" si="28"/>
        <v>1.2708333333333335</v>
      </c>
      <c r="AR914" s="8" t="str">
        <f t="shared" si="29"/>
        <v>1688PHLMSP1200</v>
      </c>
      <c r="AS914" s="8">
        <f>VLOOKUP(AR914,[1]DATA!AR:AS,2,0)</f>
        <v>8.5</v>
      </c>
    </row>
    <row r="915" spans="1:45" ht="15" customHeight="1" x14ac:dyDescent="0.2">
      <c r="A915" s="7">
        <v>1389</v>
      </c>
      <c r="B915" s="7" t="s">
        <v>110</v>
      </c>
      <c r="C915" s="7" t="s">
        <v>36</v>
      </c>
      <c r="D915" s="8" t="s">
        <v>37</v>
      </c>
      <c r="E915" s="9">
        <v>0.51041666666666663</v>
      </c>
      <c r="F915" s="9">
        <v>0.63472222222222219</v>
      </c>
      <c r="G915" s="8"/>
      <c r="H915" s="8"/>
      <c r="I915" s="8"/>
      <c r="J915" s="8"/>
      <c r="K915" s="8"/>
      <c r="L915" s="8"/>
      <c r="M915" s="8">
        <v>9</v>
      </c>
      <c r="N915" s="8"/>
      <c r="O915" s="8"/>
      <c r="P915" s="8"/>
      <c r="Q915" s="8"/>
      <c r="R915" s="8"/>
      <c r="S915" s="8"/>
      <c r="T915" s="8">
        <v>9</v>
      </c>
      <c r="U915" s="8"/>
      <c r="V915" s="8"/>
      <c r="W915" s="8"/>
      <c r="X915" s="8"/>
      <c r="Y915" s="8"/>
      <c r="Z915" s="8"/>
      <c r="AA915" s="8">
        <v>9</v>
      </c>
      <c r="AB915" s="8"/>
      <c r="AC915" s="8"/>
      <c r="AD915" s="8"/>
      <c r="AE915" s="8"/>
      <c r="AF915" s="8"/>
      <c r="AG915" s="8"/>
      <c r="AH915" s="8">
        <v>9</v>
      </c>
      <c r="AI915" s="8"/>
      <c r="AJ915" s="8"/>
      <c r="AK915" s="8"/>
      <c r="AL915" s="8">
        <v>179</v>
      </c>
      <c r="AM915" s="8">
        <v>980</v>
      </c>
      <c r="AN915" s="11">
        <v>58</v>
      </c>
      <c r="AO915" s="10">
        <f t="shared" si="28"/>
        <v>1.28125</v>
      </c>
      <c r="AR915" s="8" t="str">
        <f t="shared" si="29"/>
        <v>1389PHLMSP1215</v>
      </c>
      <c r="AS915" s="8">
        <f>VLOOKUP(AR915,[1]DATA!AR:AS,2,0)</f>
        <v>8.5</v>
      </c>
    </row>
    <row r="916" spans="1:45" ht="15" customHeight="1" x14ac:dyDescent="0.2">
      <c r="A916" s="7">
        <v>1865</v>
      </c>
      <c r="B916" s="7" t="s">
        <v>110</v>
      </c>
      <c r="C916" s="7" t="s">
        <v>36</v>
      </c>
      <c r="D916" s="8" t="s">
        <v>37</v>
      </c>
      <c r="E916" s="9">
        <v>0.51041666666666663</v>
      </c>
      <c r="F916" s="9">
        <v>0.6381944444444444</v>
      </c>
      <c r="G916" s="8"/>
      <c r="H916" s="8"/>
      <c r="I916" s="8">
        <v>9</v>
      </c>
      <c r="J916" s="8">
        <v>9</v>
      </c>
      <c r="K916" s="8">
        <v>9</v>
      </c>
      <c r="L916" s="8">
        <v>9</v>
      </c>
      <c r="M916" s="8"/>
      <c r="N916" s="8">
        <v>9</v>
      </c>
      <c r="O916" s="8">
        <v>9</v>
      </c>
      <c r="P916" s="8">
        <v>9</v>
      </c>
      <c r="Q916" s="8">
        <v>9</v>
      </c>
      <c r="R916" s="8">
        <v>9</v>
      </c>
      <c r="S916" s="8">
        <v>9</v>
      </c>
      <c r="T916" s="8"/>
      <c r="U916" s="8">
        <v>9</v>
      </c>
      <c r="V916" s="8">
        <v>9</v>
      </c>
      <c r="W916" s="8">
        <v>9</v>
      </c>
      <c r="X916" s="8">
        <v>9</v>
      </c>
      <c r="Y916" s="8">
        <v>9</v>
      </c>
      <c r="Z916" s="8">
        <v>9</v>
      </c>
      <c r="AA916" s="8"/>
      <c r="AB916" s="8">
        <v>9</v>
      </c>
      <c r="AC916" s="8">
        <v>9</v>
      </c>
      <c r="AD916" s="8">
        <v>9</v>
      </c>
      <c r="AE916" s="8">
        <v>9</v>
      </c>
      <c r="AF916" s="8">
        <v>9</v>
      </c>
      <c r="AG916" s="8">
        <v>9</v>
      </c>
      <c r="AH916" s="8"/>
      <c r="AI916" s="8">
        <v>9</v>
      </c>
      <c r="AJ916" s="8">
        <v>9</v>
      </c>
      <c r="AK916" s="8"/>
      <c r="AL916" s="8">
        <v>184</v>
      </c>
      <c r="AM916" s="8">
        <v>980</v>
      </c>
      <c r="AN916" s="11">
        <v>58</v>
      </c>
      <c r="AO916" s="10">
        <f t="shared" si="28"/>
        <v>1.28125</v>
      </c>
      <c r="AR916" s="8" t="str">
        <f t="shared" si="29"/>
        <v>1865PHLMSP1215</v>
      </c>
      <c r="AS916" s="8">
        <f>VLOOKUP(AR916,[1]DATA!AR:AS,2,0)</f>
        <v>8.5</v>
      </c>
    </row>
    <row r="917" spans="1:45" ht="15" customHeight="1" x14ac:dyDescent="0.2">
      <c r="A917" s="7">
        <v>1672</v>
      </c>
      <c r="B917" s="8" t="s">
        <v>34</v>
      </c>
      <c r="C917" s="8" t="s">
        <v>117</v>
      </c>
      <c r="D917" s="8" t="s">
        <v>42</v>
      </c>
      <c r="E917" s="9">
        <v>0.51180555555555551</v>
      </c>
      <c r="F917" s="9">
        <v>0.59652777777777777</v>
      </c>
      <c r="G917" s="8" t="s">
        <v>43</v>
      </c>
      <c r="H917" s="8" t="s">
        <v>43</v>
      </c>
      <c r="I917" s="8" t="s">
        <v>43</v>
      </c>
      <c r="J917" s="8" t="s">
        <v>43</v>
      </c>
      <c r="K917" s="8" t="s">
        <v>43</v>
      </c>
      <c r="L917" s="8" t="s">
        <v>43</v>
      </c>
      <c r="M917" s="8" t="s">
        <v>43</v>
      </c>
      <c r="N917" s="8"/>
      <c r="O917" s="8" t="s">
        <v>43</v>
      </c>
      <c r="P917" s="8" t="s">
        <v>43</v>
      </c>
      <c r="Q917" s="8" t="s">
        <v>43</v>
      </c>
      <c r="R917" s="8" t="s">
        <v>43</v>
      </c>
      <c r="S917" s="8" t="s">
        <v>43</v>
      </c>
      <c r="T917" s="8" t="s">
        <v>43</v>
      </c>
      <c r="U917" s="8"/>
      <c r="V917" s="8" t="s">
        <v>43</v>
      </c>
      <c r="W917" s="8" t="s">
        <v>43</v>
      </c>
      <c r="X917" s="8" t="s">
        <v>43</v>
      </c>
      <c r="Y917" s="8" t="s">
        <v>43</v>
      </c>
      <c r="Z917" s="8" t="s">
        <v>43</v>
      </c>
      <c r="AA917" s="8" t="s">
        <v>43</v>
      </c>
      <c r="AB917" s="8"/>
      <c r="AC917" s="8" t="s">
        <v>43</v>
      </c>
      <c r="AD917" s="8" t="s">
        <v>43</v>
      </c>
      <c r="AE917" s="8" t="s">
        <v>43</v>
      </c>
      <c r="AF917" s="8" t="s">
        <v>43</v>
      </c>
      <c r="AG917" s="8" t="s">
        <v>43</v>
      </c>
      <c r="AH917" s="8" t="s">
        <v>43</v>
      </c>
      <c r="AI917" s="8"/>
      <c r="AJ917" s="8" t="s">
        <v>43</v>
      </c>
      <c r="AK917" s="8"/>
      <c r="AL917" s="8">
        <v>122</v>
      </c>
      <c r="AM917" s="8">
        <v>712</v>
      </c>
      <c r="AN917" s="8">
        <v>58</v>
      </c>
      <c r="AO917" s="10">
        <f t="shared" si="28"/>
        <v>1.2826388888888889</v>
      </c>
      <c r="AR917" s="8" t="str">
        <f t="shared" si="29"/>
        <v>1672ATLBUF1217</v>
      </c>
      <c r="AS917" s="8">
        <f>VLOOKUP(AR917,[1]DATA!AR:AS,2,0)</f>
        <v>5</v>
      </c>
    </row>
    <row r="918" spans="1:45" ht="15" customHeight="1" x14ac:dyDescent="0.2">
      <c r="A918" s="7">
        <v>1935</v>
      </c>
      <c r="B918" s="7" t="s">
        <v>116</v>
      </c>
      <c r="C918" s="7" t="s">
        <v>36</v>
      </c>
      <c r="D918" s="8">
        <v>717</v>
      </c>
      <c r="E918" s="9">
        <v>0.51736111111111105</v>
      </c>
      <c r="F918" s="9">
        <v>0.64513888888888882</v>
      </c>
      <c r="G918" s="8"/>
      <c r="H918" s="8"/>
      <c r="I918" s="8">
        <v>9</v>
      </c>
      <c r="J918" s="8" t="s">
        <v>22</v>
      </c>
      <c r="K918" s="8" t="s">
        <v>22</v>
      </c>
      <c r="L918" s="8" t="s">
        <v>22</v>
      </c>
      <c r="M918" s="8" t="s">
        <v>22</v>
      </c>
      <c r="N918" s="8"/>
      <c r="O918" s="8" t="s">
        <v>22</v>
      </c>
      <c r="P918" s="8" t="s">
        <v>22</v>
      </c>
      <c r="Q918" s="8" t="s">
        <v>22</v>
      </c>
      <c r="R918" s="8" t="s">
        <v>22</v>
      </c>
      <c r="S918" s="8" t="s">
        <v>22</v>
      </c>
      <c r="T918" s="8" t="s">
        <v>22</v>
      </c>
      <c r="U918" s="8"/>
      <c r="V918" s="8" t="s">
        <v>22</v>
      </c>
      <c r="W918" s="8" t="s">
        <v>22</v>
      </c>
      <c r="X918" s="8" t="s">
        <v>22</v>
      </c>
      <c r="Y918" s="8" t="s">
        <v>22</v>
      </c>
      <c r="Z918" s="8" t="s">
        <v>22</v>
      </c>
      <c r="AA918" s="8" t="s">
        <v>22</v>
      </c>
      <c r="AB918" s="8"/>
      <c r="AC918" s="8" t="s">
        <v>22</v>
      </c>
      <c r="AD918" s="8" t="s">
        <v>22</v>
      </c>
      <c r="AE918" s="8" t="s">
        <v>22</v>
      </c>
      <c r="AF918" s="8" t="s">
        <v>22</v>
      </c>
      <c r="AG918" s="8" t="s">
        <v>22</v>
      </c>
      <c r="AH918" s="8" t="s">
        <v>22</v>
      </c>
      <c r="AI918" s="8"/>
      <c r="AJ918" s="8" t="s">
        <v>22</v>
      </c>
      <c r="AK918" s="8"/>
      <c r="AL918" s="8">
        <v>184</v>
      </c>
      <c r="AM918" s="8">
        <v>1008</v>
      </c>
      <c r="AN918" s="11">
        <v>58</v>
      </c>
      <c r="AO918" s="10">
        <f t="shared" si="28"/>
        <v>1.2881944444444444</v>
      </c>
      <c r="AR918" s="8" t="str">
        <f t="shared" si="29"/>
        <v>1935EWRMSP1225</v>
      </c>
      <c r="AS918" s="8">
        <f>VLOOKUP(AR918,[1]DATA!AR:AS,2,0)</f>
        <v>11</v>
      </c>
    </row>
    <row r="919" spans="1:45" ht="15" customHeight="1" x14ac:dyDescent="0.2">
      <c r="A919" s="17">
        <v>1195</v>
      </c>
      <c r="B919" s="17" t="s">
        <v>34</v>
      </c>
      <c r="C919" s="17" t="s">
        <v>99</v>
      </c>
      <c r="D919" s="8" t="s">
        <v>42</v>
      </c>
      <c r="E919" s="9">
        <v>0.52847222222222223</v>
      </c>
      <c r="F919" s="9">
        <v>0.56874999999999998</v>
      </c>
      <c r="G919" s="8"/>
      <c r="H919" s="8"/>
      <c r="I919" s="8"/>
      <c r="J919" s="8"/>
      <c r="K919" s="8"/>
      <c r="L919" s="17" t="s">
        <v>43</v>
      </c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>
        <v>58</v>
      </c>
      <c r="AM919" s="8">
        <v>143</v>
      </c>
      <c r="AN919" s="11">
        <v>58</v>
      </c>
      <c r="AO919" s="10">
        <f t="shared" si="28"/>
        <v>1.2993055555555557</v>
      </c>
      <c r="AQ919" s="8">
        <v>57</v>
      </c>
      <c r="AR919" s="8" t="str">
        <f t="shared" si="29"/>
        <v>1195ATLAGS1241</v>
      </c>
      <c r="AS919" s="8">
        <f>VLOOKUP(AR919,[1]DATA!AR:AS,2,0)</f>
        <v>4</v>
      </c>
    </row>
    <row r="920" spans="1:45" ht="15" customHeight="1" x14ac:dyDescent="0.2">
      <c r="A920" s="7">
        <v>1209</v>
      </c>
      <c r="B920" s="7" t="s">
        <v>116</v>
      </c>
      <c r="C920" s="7" t="s">
        <v>46</v>
      </c>
      <c r="D920" s="8" t="s">
        <v>42</v>
      </c>
      <c r="E920" s="9">
        <v>0.54166666666666663</v>
      </c>
      <c r="F920" s="9">
        <v>0.62777777777777777</v>
      </c>
      <c r="G920" s="8"/>
      <c r="H920" s="8"/>
      <c r="I920" s="8"/>
      <c r="J920" s="8"/>
      <c r="K920" s="8"/>
      <c r="L920" s="8"/>
      <c r="M920" s="8" t="s">
        <v>22</v>
      </c>
      <c r="N920" s="8" t="s">
        <v>43</v>
      </c>
      <c r="O920" s="8"/>
      <c r="P920" s="8"/>
      <c r="Q920" s="8"/>
      <c r="R920" s="8"/>
      <c r="S920" s="8"/>
      <c r="T920" s="8" t="s">
        <v>22</v>
      </c>
      <c r="U920" s="8" t="s">
        <v>43</v>
      </c>
      <c r="V920" s="8"/>
      <c r="W920" s="8"/>
      <c r="X920" s="8"/>
      <c r="Y920" s="8"/>
      <c r="Z920" s="8"/>
      <c r="AA920" s="8" t="s">
        <v>22</v>
      </c>
      <c r="AB920" s="8" t="s">
        <v>43</v>
      </c>
      <c r="AC920" s="8"/>
      <c r="AD920" s="8"/>
      <c r="AE920" s="8"/>
      <c r="AF920" s="8"/>
      <c r="AG920" s="8"/>
      <c r="AH920" s="8" t="s">
        <v>22</v>
      </c>
      <c r="AI920" s="8" t="s">
        <v>43</v>
      </c>
      <c r="AJ920" s="8"/>
      <c r="AK920" s="8"/>
      <c r="AL920" s="8">
        <v>124</v>
      </c>
      <c r="AM920" s="8">
        <v>488</v>
      </c>
      <c r="AN920" s="8">
        <v>58</v>
      </c>
      <c r="AO920" s="10">
        <f t="shared" si="28"/>
        <v>1.3125</v>
      </c>
      <c r="AR920" s="8" t="str">
        <f t="shared" si="29"/>
        <v>1209EWRDTW1300</v>
      </c>
      <c r="AS920" s="8">
        <f>VLOOKUP(AR920,[1]DATA!AR:AS,2,0)</f>
        <v>8</v>
      </c>
    </row>
    <row r="921" spans="1:45" ht="15" customHeight="1" x14ac:dyDescent="0.2">
      <c r="A921" s="7">
        <v>1697</v>
      </c>
      <c r="B921" s="7" t="s">
        <v>116</v>
      </c>
      <c r="C921" s="7" t="s">
        <v>46</v>
      </c>
      <c r="D921" s="8">
        <v>717</v>
      </c>
      <c r="E921" s="9">
        <v>0.54166666666666663</v>
      </c>
      <c r="F921" s="9">
        <v>0.62916666666666665</v>
      </c>
      <c r="G921" s="8"/>
      <c r="H921" s="8" t="s">
        <v>22</v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>
        <v>126</v>
      </c>
      <c r="AM921" s="8">
        <v>488</v>
      </c>
      <c r="AN921" s="8">
        <v>58</v>
      </c>
      <c r="AO921" s="10">
        <f t="shared" si="28"/>
        <v>1.3125</v>
      </c>
      <c r="AR921" s="8" t="str">
        <f t="shared" si="29"/>
        <v>1697EWRDTW1300</v>
      </c>
      <c r="AS921" s="8">
        <f>VLOOKUP(AR921,[1]DATA!AR:AS,2,0)</f>
        <v>8</v>
      </c>
    </row>
    <row r="922" spans="1:45" ht="15" customHeight="1" x14ac:dyDescent="0.2">
      <c r="A922" s="7">
        <v>792</v>
      </c>
      <c r="B922" s="7" t="s">
        <v>110</v>
      </c>
      <c r="C922" s="7" t="s">
        <v>46</v>
      </c>
      <c r="D922" s="8" t="s">
        <v>37</v>
      </c>
      <c r="E922" s="9">
        <v>0.54166666666666663</v>
      </c>
      <c r="F922" s="9">
        <v>0.63194444444444442</v>
      </c>
      <c r="G922" s="8"/>
      <c r="H922" s="8"/>
      <c r="I922" s="8"/>
      <c r="J922" s="8"/>
      <c r="K922" s="8"/>
      <c r="L922" s="8"/>
      <c r="M922" s="8">
        <v>9</v>
      </c>
      <c r="N922" s="8">
        <v>9</v>
      </c>
      <c r="O922" s="8"/>
      <c r="P922" s="8"/>
      <c r="Q922" s="8"/>
      <c r="R922" s="8"/>
      <c r="S922" s="8"/>
      <c r="T922" s="8">
        <v>9</v>
      </c>
      <c r="U922" s="8">
        <v>9</v>
      </c>
      <c r="V922" s="8"/>
      <c r="W922" s="8"/>
      <c r="X922" s="8"/>
      <c r="Y922" s="8"/>
      <c r="Z922" s="8"/>
      <c r="AA922" s="8">
        <v>9</v>
      </c>
      <c r="AB922" s="8">
        <v>9</v>
      </c>
      <c r="AC922" s="8"/>
      <c r="AD922" s="8"/>
      <c r="AE922" s="8"/>
      <c r="AF922" s="8"/>
      <c r="AG922" s="8"/>
      <c r="AH922" s="8">
        <v>9</v>
      </c>
      <c r="AI922" s="8">
        <v>9</v>
      </c>
      <c r="AJ922" s="8"/>
      <c r="AK922" s="8"/>
      <c r="AL922" s="8">
        <v>130</v>
      </c>
      <c r="AM922" s="8">
        <v>453</v>
      </c>
      <c r="AN922" s="8">
        <v>58</v>
      </c>
      <c r="AO922" s="10">
        <f t="shared" si="28"/>
        <v>1.3125</v>
      </c>
      <c r="AR922" s="8" t="str">
        <f t="shared" si="29"/>
        <v>0792PHLDTW1300</v>
      </c>
      <c r="AS922" s="8">
        <f>VLOOKUP(AR922,[1]DATA!AR:AS,2,0)</f>
        <v>5.5</v>
      </c>
    </row>
    <row r="923" spans="1:45" ht="15" customHeight="1" x14ac:dyDescent="0.2">
      <c r="A923" s="7">
        <v>1295</v>
      </c>
      <c r="B923" s="7" t="s">
        <v>34</v>
      </c>
      <c r="C923" s="7" t="s">
        <v>115</v>
      </c>
      <c r="D923" s="8" t="s">
        <v>42</v>
      </c>
      <c r="E923" s="9">
        <v>0.55833333333333335</v>
      </c>
      <c r="F923" s="9">
        <v>0.62916666666666665</v>
      </c>
      <c r="G923" s="8" t="s">
        <v>43</v>
      </c>
      <c r="H923" s="8" t="s">
        <v>43</v>
      </c>
      <c r="I923" s="8" t="s">
        <v>43</v>
      </c>
      <c r="J923" s="8" t="s">
        <v>43</v>
      </c>
      <c r="K923" s="8" t="s">
        <v>43</v>
      </c>
      <c r="L923" s="8" t="s">
        <v>43</v>
      </c>
      <c r="M923" s="8"/>
      <c r="N923" s="8" t="s">
        <v>43</v>
      </c>
      <c r="O923" s="8" t="s">
        <v>43</v>
      </c>
      <c r="P923" s="8" t="s">
        <v>43</v>
      </c>
      <c r="Q923" s="8" t="s">
        <v>43</v>
      </c>
      <c r="R923" s="8" t="s">
        <v>43</v>
      </c>
      <c r="S923" s="8" t="s">
        <v>43</v>
      </c>
      <c r="T923" s="8"/>
      <c r="U923" s="8" t="s">
        <v>43</v>
      </c>
      <c r="V923" s="8" t="s">
        <v>43</v>
      </c>
      <c r="W923" s="8" t="s">
        <v>43</v>
      </c>
      <c r="X923" s="8" t="s">
        <v>43</v>
      </c>
      <c r="Y923" s="8" t="s">
        <v>43</v>
      </c>
      <c r="Z923" s="8" t="s">
        <v>43</v>
      </c>
      <c r="AA923" s="8"/>
      <c r="AB923" s="8" t="s">
        <v>43</v>
      </c>
      <c r="AC923" s="8" t="s">
        <v>43</v>
      </c>
      <c r="AD923" s="8" t="s">
        <v>43</v>
      </c>
      <c r="AE923" s="8" t="s">
        <v>43</v>
      </c>
      <c r="AF923" s="8" t="s">
        <v>43</v>
      </c>
      <c r="AG923" s="8" t="s">
        <v>43</v>
      </c>
      <c r="AH923" s="8"/>
      <c r="AI923" s="8" t="s">
        <v>43</v>
      </c>
      <c r="AJ923" s="8" t="s">
        <v>43</v>
      </c>
      <c r="AK923" s="8"/>
      <c r="AL923" s="8">
        <v>102</v>
      </c>
      <c r="AM923" s="8">
        <v>526</v>
      </c>
      <c r="AN923" s="8">
        <v>58</v>
      </c>
      <c r="AO923" s="10">
        <f t="shared" si="28"/>
        <v>1.3291666666666666</v>
      </c>
      <c r="AR923" s="8" t="str">
        <f t="shared" si="29"/>
        <v>1295ATLPIT1324</v>
      </c>
      <c r="AS923" s="8">
        <f>VLOOKUP(AR923,[1]DATA!AR:AS,2,0)</f>
        <v>5</v>
      </c>
    </row>
    <row r="924" spans="1:45" ht="15" customHeight="1" x14ac:dyDescent="0.2">
      <c r="A924" s="7">
        <v>1381</v>
      </c>
      <c r="B924" s="7" t="s">
        <v>110</v>
      </c>
      <c r="C924" s="7" t="s">
        <v>46</v>
      </c>
      <c r="D924" s="8" t="s">
        <v>42</v>
      </c>
      <c r="E924" s="9">
        <v>0.5625</v>
      </c>
      <c r="F924" s="9">
        <v>0.64583333333333337</v>
      </c>
      <c r="G924" s="8" t="s">
        <v>43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>
        <v>120</v>
      </c>
      <c r="AM924" s="8">
        <v>453</v>
      </c>
      <c r="AN924" s="8">
        <v>58</v>
      </c>
      <c r="AO924" s="10">
        <f t="shared" si="28"/>
        <v>1.3333333333333335</v>
      </c>
      <c r="AR924" s="8" t="str">
        <f t="shared" si="29"/>
        <v>1381PHLDTW1330</v>
      </c>
      <c r="AS924" s="8">
        <f>VLOOKUP(AR924,[1]DATA!AR:AS,2,0)</f>
        <v>5.5</v>
      </c>
    </row>
    <row r="925" spans="1:45" ht="15" customHeight="1" x14ac:dyDescent="0.2">
      <c r="A925" s="7">
        <v>2161</v>
      </c>
      <c r="B925" s="8" t="s">
        <v>115</v>
      </c>
      <c r="C925" s="8" t="s">
        <v>34</v>
      </c>
      <c r="D925" s="8" t="s">
        <v>42</v>
      </c>
      <c r="E925" s="9">
        <v>0.56944444444444442</v>
      </c>
      <c r="F925" s="9">
        <v>0.63888888888888895</v>
      </c>
      <c r="G925" s="8"/>
      <c r="H925" s="8" t="s">
        <v>43</v>
      </c>
      <c r="I925" s="8" t="s">
        <v>43</v>
      </c>
      <c r="J925" s="8" t="s">
        <v>43</v>
      </c>
      <c r="K925" s="8" t="s">
        <v>43</v>
      </c>
      <c r="L925" s="8" t="s">
        <v>43</v>
      </c>
      <c r="M925" s="8"/>
      <c r="N925" s="8"/>
      <c r="O925" s="8" t="s">
        <v>43</v>
      </c>
      <c r="P925" s="8" t="s">
        <v>43</v>
      </c>
      <c r="Q925" s="8">
        <v>9</v>
      </c>
      <c r="R925" s="8" t="s">
        <v>43</v>
      </c>
      <c r="S925" s="8" t="s">
        <v>43</v>
      </c>
      <c r="T925" s="8"/>
      <c r="U925" s="8"/>
      <c r="V925" s="8" t="s">
        <v>43</v>
      </c>
      <c r="W925" s="8" t="s">
        <v>43</v>
      </c>
      <c r="X925" s="8" t="s">
        <v>43</v>
      </c>
      <c r="Y925" s="8" t="s">
        <v>43</v>
      </c>
      <c r="Z925" s="8" t="s">
        <v>43</v>
      </c>
      <c r="AA925" s="8"/>
      <c r="AB925" s="8"/>
      <c r="AC925" s="8" t="s">
        <v>43</v>
      </c>
      <c r="AD925" s="8" t="s">
        <v>43</v>
      </c>
      <c r="AE925" s="8" t="s">
        <v>43</v>
      </c>
      <c r="AF925" s="8" t="s">
        <v>43</v>
      </c>
      <c r="AG925" s="8" t="s">
        <v>43</v>
      </c>
      <c r="AH925" s="8"/>
      <c r="AI925" s="8"/>
      <c r="AJ925" s="8" t="s">
        <v>43</v>
      </c>
      <c r="AK925" s="8"/>
      <c r="AL925" s="8">
        <v>100</v>
      </c>
      <c r="AM925" s="8">
        <v>526</v>
      </c>
      <c r="AN925" s="8">
        <v>58</v>
      </c>
      <c r="AO925" s="10">
        <f t="shared" si="28"/>
        <v>1.3402777777777777</v>
      </c>
      <c r="AR925" s="8" t="str">
        <f t="shared" si="29"/>
        <v>2161PITATL1340</v>
      </c>
      <c r="AS925" s="8">
        <f>VLOOKUP(AR925,[1]DATA!AR:AS,2,0)</f>
        <v>5</v>
      </c>
    </row>
    <row r="926" spans="1:45" ht="15" customHeight="1" x14ac:dyDescent="0.2">
      <c r="A926" s="15">
        <v>1696</v>
      </c>
      <c r="B926" s="15" t="s">
        <v>34</v>
      </c>
      <c r="C926" s="15" t="s">
        <v>102</v>
      </c>
      <c r="D926" s="8" t="s">
        <v>37</v>
      </c>
      <c r="E926" s="9">
        <v>0.57152777777777775</v>
      </c>
      <c r="F926" s="9">
        <v>0.66875000000000007</v>
      </c>
      <c r="G926" s="8" t="s">
        <v>43</v>
      </c>
      <c r="H926" s="8" t="s">
        <v>43</v>
      </c>
      <c r="I926" s="8">
        <v>9</v>
      </c>
      <c r="J926" s="8">
        <v>9</v>
      </c>
      <c r="K926" s="8">
        <v>9</v>
      </c>
      <c r="L926" s="8">
        <v>9</v>
      </c>
      <c r="M926" s="8" t="s">
        <v>43</v>
      </c>
      <c r="N926" s="8" t="s">
        <v>43</v>
      </c>
      <c r="O926" s="8">
        <v>9</v>
      </c>
      <c r="P926" s="8">
        <v>9</v>
      </c>
      <c r="Q926" s="8">
        <v>9</v>
      </c>
      <c r="R926" s="8">
        <v>9</v>
      </c>
      <c r="S926" s="8">
        <v>9</v>
      </c>
      <c r="T926" s="8" t="s">
        <v>43</v>
      </c>
      <c r="U926" s="8" t="s">
        <v>43</v>
      </c>
      <c r="V926" s="8">
        <v>9</v>
      </c>
      <c r="W926" s="8">
        <v>9</v>
      </c>
      <c r="X926" s="8">
        <v>9</v>
      </c>
      <c r="Y926" s="8">
        <v>9</v>
      </c>
      <c r="Z926" s="8">
        <v>9</v>
      </c>
      <c r="AA926" s="8" t="s">
        <v>43</v>
      </c>
      <c r="AB926" s="8">
        <v>9</v>
      </c>
      <c r="AC926" s="8">
        <v>9</v>
      </c>
      <c r="AD926" s="8">
        <v>9</v>
      </c>
      <c r="AE926" s="8">
        <v>9</v>
      </c>
      <c r="AF926" s="8">
        <v>9</v>
      </c>
      <c r="AG926" s="8">
        <v>9</v>
      </c>
      <c r="AH926" s="8" t="s">
        <v>43</v>
      </c>
      <c r="AI926" s="8">
        <v>9</v>
      </c>
      <c r="AJ926" s="8">
        <v>9</v>
      </c>
      <c r="AK926" s="8"/>
      <c r="AL926" s="8">
        <v>140</v>
      </c>
      <c r="AM926" s="8">
        <v>859</v>
      </c>
      <c r="AN926" s="8">
        <v>58</v>
      </c>
      <c r="AO926" s="10">
        <f t="shared" si="28"/>
        <v>1.3423611111111111</v>
      </c>
      <c r="AQ926" s="8">
        <v>56</v>
      </c>
      <c r="AR926" s="8" t="str">
        <f t="shared" si="29"/>
        <v>1696ATLBDL1343</v>
      </c>
      <c r="AS926" s="8">
        <f>VLOOKUP(AR926,[1]DATA!AR:AS,2,0)</f>
        <v>6</v>
      </c>
    </row>
    <row r="927" spans="1:45" ht="15" customHeight="1" x14ac:dyDescent="0.2">
      <c r="A927" s="15">
        <v>2353</v>
      </c>
      <c r="B927" s="15" t="s">
        <v>46</v>
      </c>
      <c r="C927" s="15" t="s">
        <v>34</v>
      </c>
      <c r="D927" s="8" t="s">
        <v>37</v>
      </c>
      <c r="E927" s="9">
        <v>0.57986111111111105</v>
      </c>
      <c r="F927" s="9">
        <v>0.6645833333333333</v>
      </c>
      <c r="G927" s="8">
        <v>9</v>
      </c>
      <c r="H927" s="8">
        <v>9</v>
      </c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>
        <v>122</v>
      </c>
      <c r="AM927" s="8">
        <v>594</v>
      </c>
      <c r="AN927" s="11">
        <v>58</v>
      </c>
      <c r="AO927" s="10">
        <f t="shared" si="28"/>
        <v>1.3506944444444444</v>
      </c>
      <c r="AP927"/>
      <c r="AQ927" s="8">
        <v>47</v>
      </c>
      <c r="AR927" s="8" t="str">
        <f t="shared" si="29"/>
        <v>2353DTWATL1355</v>
      </c>
      <c r="AS927" s="8">
        <f>VLOOKUP(AR927,[1]DATA!AR:AS,2,0)</f>
        <v>6.5</v>
      </c>
    </row>
    <row r="928" spans="1:45" ht="15" customHeight="1" x14ac:dyDescent="0.2">
      <c r="A928" s="7">
        <v>1817</v>
      </c>
      <c r="B928" s="7" t="s">
        <v>34</v>
      </c>
      <c r="C928" s="7" t="s">
        <v>115</v>
      </c>
      <c r="D928" s="8" t="s">
        <v>42</v>
      </c>
      <c r="E928" s="9">
        <v>0.58124999999999993</v>
      </c>
      <c r="F928" s="9">
        <v>0.65069444444444446</v>
      </c>
      <c r="G928" s="8"/>
      <c r="H928" s="8"/>
      <c r="I928" s="8"/>
      <c r="J928" s="8"/>
      <c r="K928" s="8"/>
      <c r="L928" s="8"/>
      <c r="M928" s="8" t="s">
        <v>43</v>
      </c>
      <c r="N928" s="8"/>
      <c r="O928" s="8"/>
      <c r="P928" s="8"/>
      <c r="Q928" s="8"/>
      <c r="R928" s="8"/>
      <c r="S928" s="8"/>
      <c r="T928" s="8" t="s">
        <v>43</v>
      </c>
      <c r="U928" s="8"/>
      <c r="V928" s="8"/>
      <c r="W928" s="8"/>
      <c r="X928" s="8"/>
      <c r="Y928" s="8"/>
      <c r="Z928" s="8"/>
      <c r="AA928" s="8" t="s">
        <v>43</v>
      </c>
      <c r="AB928" s="8"/>
      <c r="AC928" s="8"/>
      <c r="AD928" s="8"/>
      <c r="AE928" s="8"/>
      <c r="AF928" s="8"/>
      <c r="AG928" s="8"/>
      <c r="AH928" s="8" t="s">
        <v>43</v>
      </c>
      <c r="AI928" s="8"/>
      <c r="AJ928" s="8"/>
      <c r="AK928" s="8"/>
      <c r="AL928" s="8">
        <v>100</v>
      </c>
      <c r="AM928" s="8">
        <v>526</v>
      </c>
      <c r="AN928" s="8">
        <v>58</v>
      </c>
      <c r="AO928" s="10">
        <f t="shared" si="28"/>
        <v>1.3520833333333333</v>
      </c>
      <c r="AR928" s="8" t="str">
        <f t="shared" si="29"/>
        <v>1817ATLPIT1357</v>
      </c>
      <c r="AS928" s="8">
        <f>VLOOKUP(AR928,[1]DATA!AR:AS,2,0)</f>
        <v>5</v>
      </c>
    </row>
    <row r="929" spans="1:45" ht="15" customHeight="1" x14ac:dyDescent="0.2">
      <c r="A929" s="17">
        <v>1405</v>
      </c>
      <c r="B929" s="17" t="s">
        <v>99</v>
      </c>
      <c r="C929" s="17" t="s">
        <v>34</v>
      </c>
      <c r="D929" s="8" t="s">
        <v>42</v>
      </c>
      <c r="E929" s="9">
        <v>0.59652777777777777</v>
      </c>
      <c r="F929" s="9">
        <v>0.64097222222222217</v>
      </c>
      <c r="G929" s="8"/>
      <c r="H929" s="8"/>
      <c r="I929" s="8"/>
      <c r="J929" s="8"/>
      <c r="K929" s="8"/>
      <c r="L929" s="17" t="s">
        <v>43</v>
      </c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>
        <v>64</v>
      </c>
      <c r="AM929" s="8">
        <v>143</v>
      </c>
      <c r="AN929" s="11">
        <v>58</v>
      </c>
      <c r="AO929" s="10">
        <f t="shared" si="28"/>
        <v>1.3673611111111112</v>
      </c>
      <c r="AQ929" s="8">
        <v>57</v>
      </c>
      <c r="AR929" s="8" t="str">
        <f t="shared" si="29"/>
        <v>1405AGSATL1419</v>
      </c>
      <c r="AS929" s="8">
        <f>VLOOKUP(AR929,[1]DATA!AR:AS,2,0)</f>
        <v>4</v>
      </c>
    </row>
    <row r="930" spans="1:45" ht="15" customHeight="1" x14ac:dyDescent="0.2">
      <c r="A930" s="15">
        <v>2457</v>
      </c>
      <c r="B930" s="15" t="s">
        <v>102</v>
      </c>
      <c r="C930" s="15" t="s">
        <v>34</v>
      </c>
      <c r="D930" s="8" t="s">
        <v>37</v>
      </c>
      <c r="E930" s="9">
        <v>0.59722222222222221</v>
      </c>
      <c r="F930" s="9">
        <v>0.7006944444444444</v>
      </c>
      <c r="G930" s="8">
        <v>9</v>
      </c>
      <c r="H930" s="8">
        <v>9</v>
      </c>
      <c r="I930" s="8">
        <v>9</v>
      </c>
      <c r="J930" s="8">
        <v>9</v>
      </c>
      <c r="K930" s="8">
        <v>9</v>
      </c>
      <c r="L930" s="8">
        <v>9</v>
      </c>
      <c r="M930" s="8" t="s">
        <v>43</v>
      </c>
      <c r="N930" s="8" t="s">
        <v>43</v>
      </c>
      <c r="O930" s="8">
        <v>9</v>
      </c>
      <c r="P930" s="8">
        <v>9</v>
      </c>
      <c r="Q930" s="8">
        <v>9</v>
      </c>
      <c r="R930" s="8">
        <v>9</v>
      </c>
      <c r="S930" s="8">
        <v>9</v>
      </c>
      <c r="T930" s="8" t="s">
        <v>43</v>
      </c>
      <c r="U930" s="8" t="s">
        <v>43</v>
      </c>
      <c r="V930" s="8">
        <v>9</v>
      </c>
      <c r="W930" s="8">
        <v>9</v>
      </c>
      <c r="X930" s="8">
        <v>9</v>
      </c>
      <c r="Y930" s="8">
        <v>9</v>
      </c>
      <c r="Z930" s="8">
        <v>9</v>
      </c>
      <c r="AA930" s="8" t="s">
        <v>43</v>
      </c>
      <c r="AB930" s="8" t="s">
        <v>43</v>
      </c>
      <c r="AC930" s="8">
        <v>9</v>
      </c>
      <c r="AD930" s="8">
        <v>9</v>
      </c>
      <c r="AE930" s="8">
        <v>9</v>
      </c>
      <c r="AF930" s="8">
        <v>9</v>
      </c>
      <c r="AG930" s="8">
        <v>9</v>
      </c>
      <c r="AH930" s="8" t="s">
        <v>43</v>
      </c>
      <c r="AI930" s="8" t="s">
        <v>43</v>
      </c>
      <c r="AJ930" s="8">
        <v>9</v>
      </c>
      <c r="AK930" s="8"/>
      <c r="AL930" s="8">
        <v>149</v>
      </c>
      <c r="AM930" s="8">
        <v>859</v>
      </c>
      <c r="AN930" s="8">
        <v>58</v>
      </c>
      <c r="AO930" s="10">
        <f t="shared" si="28"/>
        <v>1.3680555555555556</v>
      </c>
      <c r="AQ930" s="8">
        <v>56</v>
      </c>
      <c r="AR930" s="8" t="str">
        <f t="shared" si="29"/>
        <v>2457BDLATL1420</v>
      </c>
      <c r="AS930" s="8">
        <f>VLOOKUP(AR930,[1]DATA!AR:AS,2,0)</f>
        <v>6</v>
      </c>
    </row>
    <row r="931" spans="1:45" ht="15" customHeight="1" x14ac:dyDescent="0.2">
      <c r="A931" s="7">
        <v>2659</v>
      </c>
      <c r="B931" s="8" t="s">
        <v>34</v>
      </c>
      <c r="C931" s="8" t="s">
        <v>117</v>
      </c>
      <c r="D931" s="8" t="s">
        <v>42</v>
      </c>
      <c r="E931" s="9">
        <v>0.60138888888888886</v>
      </c>
      <c r="F931" s="9">
        <v>0.68402777777777779</v>
      </c>
      <c r="G931" s="8" t="s">
        <v>43</v>
      </c>
      <c r="H931" s="8" t="s">
        <v>43</v>
      </c>
      <c r="I931" s="8" t="s">
        <v>43</v>
      </c>
      <c r="J931" s="8" t="s">
        <v>43</v>
      </c>
      <c r="K931" s="8" t="s">
        <v>43</v>
      </c>
      <c r="L931" s="8" t="s">
        <v>43</v>
      </c>
      <c r="M931" s="8" t="s">
        <v>43</v>
      </c>
      <c r="N931" s="8" t="s">
        <v>43</v>
      </c>
      <c r="O931" s="8" t="s">
        <v>43</v>
      </c>
      <c r="P931" s="8" t="s">
        <v>43</v>
      </c>
      <c r="Q931" s="8" t="s">
        <v>43</v>
      </c>
      <c r="R931" s="8" t="s">
        <v>43</v>
      </c>
      <c r="S931" s="8" t="s">
        <v>43</v>
      </c>
      <c r="T931" s="8" t="s">
        <v>43</v>
      </c>
      <c r="U931" s="8" t="s">
        <v>43</v>
      </c>
      <c r="V931" s="8" t="s">
        <v>43</v>
      </c>
      <c r="W931" s="8" t="s">
        <v>43</v>
      </c>
      <c r="X931" s="8" t="s">
        <v>43</v>
      </c>
      <c r="Y931" s="8" t="s">
        <v>43</v>
      </c>
      <c r="Z931" s="8" t="s">
        <v>43</v>
      </c>
      <c r="AA931" s="8" t="s">
        <v>43</v>
      </c>
      <c r="AB931" s="8" t="s">
        <v>43</v>
      </c>
      <c r="AC931" s="8" t="s">
        <v>43</v>
      </c>
      <c r="AD931" s="8" t="s">
        <v>43</v>
      </c>
      <c r="AE931" s="8" t="s">
        <v>43</v>
      </c>
      <c r="AF931" s="8" t="s">
        <v>43</v>
      </c>
      <c r="AG931" s="8" t="s">
        <v>43</v>
      </c>
      <c r="AH931" s="8" t="s">
        <v>43</v>
      </c>
      <c r="AI931" s="8" t="s">
        <v>43</v>
      </c>
      <c r="AJ931" s="8" t="s">
        <v>43</v>
      </c>
      <c r="AK931" s="8"/>
      <c r="AL931" s="8">
        <v>119</v>
      </c>
      <c r="AM931" s="8">
        <v>712</v>
      </c>
      <c r="AN931" s="8">
        <v>58</v>
      </c>
      <c r="AO931" s="10">
        <f t="shared" si="28"/>
        <v>1.3722222222222222</v>
      </c>
      <c r="AR931" s="8" t="str">
        <f t="shared" si="29"/>
        <v>2659ATLBUF1426</v>
      </c>
      <c r="AS931" s="8">
        <f>VLOOKUP(AR931,[1]DATA!AR:AS,2,0)</f>
        <v>5</v>
      </c>
    </row>
    <row r="932" spans="1:45" ht="15" customHeight="1" x14ac:dyDescent="0.2">
      <c r="A932" s="17">
        <v>1588</v>
      </c>
      <c r="B932" s="17" t="s">
        <v>99</v>
      </c>
      <c r="C932" s="17" t="s">
        <v>34</v>
      </c>
      <c r="D932" s="8" t="s">
        <v>49</v>
      </c>
      <c r="E932" s="9">
        <v>0.60833333333333328</v>
      </c>
      <c r="F932" s="9">
        <v>0.65</v>
      </c>
      <c r="G932" s="8"/>
      <c r="H932" s="8"/>
      <c r="I932" s="8"/>
      <c r="J932" s="8"/>
      <c r="K932" s="8"/>
      <c r="L932" s="8"/>
      <c r="M932" s="8"/>
      <c r="N932" s="8"/>
      <c r="O932" s="17" t="s">
        <v>39</v>
      </c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>
        <v>60</v>
      </c>
      <c r="AM932" s="8">
        <v>143</v>
      </c>
      <c r="AN932" s="11">
        <v>58</v>
      </c>
      <c r="AO932" s="10">
        <f t="shared" si="28"/>
        <v>1.3791666666666667</v>
      </c>
      <c r="AQ932" s="8">
        <v>57</v>
      </c>
      <c r="AR932" s="8" t="str">
        <f t="shared" si="29"/>
        <v>1588AGSATL1436</v>
      </c>
      <c r="AS932" s="8">
        <f>VLOOKUP(AR932,[1]DATA!AR:AS,2,0)</f>
        <v>4</v>
      </c>
    </row>
    <row r="933" spans="1:45" ht="15" customHeight="1" x14ac:dyDescent="0.2">
      <c r="A933" s="7">
        <v>1672</v>
      </c>
      <c r="B933" s="8" t="s">
        <v>117</v>
      </c>
      <c r="C933" s="8" t="s">
        <v>34</v>
      </c>
      <c r="D933" s="8" t="s">
        <v>42</v>
      </c>
      <c r="E933" s="9">
        <v>0.62430555555555556</v>
      </c>
      <c r="F933" s="9">
        <v>0.71111111111111114</v>
      </c>
      <c r="G933" s="8" t="s">
        <v>43</v>
      </c>
      <c r="H933" s="8" t="s">
        <v>43</v>
      </c>
      <c r="I933" s="8" t="s">
        <v>43</v>
      </c>
      <c r="J933" s="8" t="s">
        <v>43</v>
      </c>
      <c r="K933" s="8" t="s">
        <v>43</v>
      </c>
      <c r="L933" s="8" t="s">
        <v>43</v>
      </c>
      <c r="M933" s="8" t="s">
        <v>43</v>
      </c>
      <c r="N933" s="8"/>
      <c r="O933" s="8" t="s">
        <v>43</v>
      </c>
      <c r="P933" s="8" t="s">
        <v>43</v>
      </c>
      <c r="Q933" s="8" t="s">
        <v>43</v>
      </c>
      <c r="R933" s="8" t="s">
        <v>43</v>
      </c>
      <c r="S933" s="8" t="s">
        <v>43</v>
      </c>
      <c r="T933" s="8" t="s">
        <v>43</v>
      </c>
      <c r="U933" s="8"/>
      <c r="V933" s="8" t="s">
        <v>43</v>
      </c>
      <c r="W933" s="8" t="s">
        <v>43</v>
      </c>
      <c r="X933" s="8" t="s">
        <v>43</v>
      </c>
      <c r="Y933" s="8" t="s">
        <v>43</v>
      </c>
      <c r="Z933" s="8" t="s">
        <v>43</v>
      </c>
      <c r="AA933" s="8" t="s">
        <v>43</v>
      </c>
      <c r="AB933" s="8"/>
      <c r="AC933" s="8" t="s">
        <v>43</v>
      </c>
      <c r="AD933" s="8" t="s">
        <v>43</v>
      </c>
      <c r="AE933" s="8" t="s">
        <v>43</v>
      </c>
      <c r="AF933" s="8" t="s">
        <v>43</v>
      </c>
      <c r="AG933" s="8" t="s">
        <v>43</v>
      </c>
      <c r="AH933" s="8" t="s">
        <v>43</v>
      </c>
      <c r="AI933" s="8"/>
      <c r="AJ933" s="8" t="s">
        <v>43</v>
      </c>
      <c r="AK933" s="8"/>
      <c r="AL933" s="8">
        <v>125</v>
      </c>
      <c r="AM933" s="8">
        <v>712</v>
      </c>
      <c r="AN933" s="8">
        <v>58</v>
      </c>
      <c r="AO933" s="10">
        <f t="shared" si="28"/>
        <v>1.3951388888888889</v>
      </c>
      <c r="AR933" s="8" t="str">
        <f t="shared" si="29"/>
        <v>1672BUFATL1459</v>
      </c>
      <c r="AS933" s="8">
        <f>VLOOKUP(AR933,[1]DATA!AR:AS,2,0)</f>
        <v>5</v>
      </c>
    </row>
    <row r="934" spans="1:45" ht="15" customHeight="1" x14ac:dyDescent="0.2">
      <c r="A934" s="17">
        <v>2386</v>
      </c>
      <c r="B934" s="17" t="s">
        <v>34</v>
      </c>
      <c r="C934" s="17" t="s">
        <v>99</v>
      </c>
      <c r="D934" s="8" t="s">
        <v>29</v>
      </c>
      <c r="E934" s="9">
        <v>0.62777777777777777</v>
      </c>
      <c r="F934" s="9">
        <v>0.66736111111111107</v>
      </c>
      <c r="G934" s="8"/>
      <c r="H934" s="8"/>
      <c r="I934" s="17" t="s">
        <v>22</v>
      </c>
      <c r="J934" s="17" t="s">
        <v>43</v>
      </c>
      <c r="K934" s="17" t="s">
        <v>43</v>
      </c>
      <c r="L934" s="17" t="s">
        <v>43</v>
      </c>
      <c r="M934" s="8"/>
      <c r="N934" s="17" t="s">
        <v>43</v>
      </c>
      <c r="O934" s="17">
        <v>7</v>
      </c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>
        <v>57</v>
      </c>
      <c r="AM934" s="8">
        <v>143</v>
      </c>
      <c r="AN934" s="11">
        <v>58</v>
      </c>
      <c r="AO934" s="10">
        <f t="shared" si="28"/>
        <v>1.3986111111111112</v>
      </c>
      <c r="AQ934" s="8">
        <v>57</v>
      </c>
      <c r="AR934" s="8" t="str">
        <f t="shared" si="29"/>
        <v>2386ATLAGS1504</v>
      </c>
      <c r="AS934" s="8">
        <f>VLOOKUP(AR934,[1]DATA!AR:AS,2,0)</f>
        <v>4</v>
      </c>
    </row>
    <row r="935" spans="1:45" ht="15" customHeight="1" x14ac:dyDescent="0.2">
      <c r="A935" s="7">
        <v>1100</v>
      </c>
      <c r="B935" s="7" t="s">
        <v>116</v>
      </c>
      <c r="C935" s="7" t="s">
        <v>36</v>
      </c>
      <c r="D935" s="8">
        <v>717</v>
      </c>
      <c r="E935" s="9">
        <v>0.63680555555555551</v>
      </c>
      <c r="F935" s="9">
        <v>0.7631944444444444</v>
      </c>
      <c r="G935" s="8"/>
      <c r="H935" s="8"/>
      <c r="I935" s="8"/>
      <c r="J935" s="8"/>
      <c r="K935" s="8"/>
      <c r="L935" s="8"/>
      <c r="M935" s="8"/>
      <c r="N935" s="8" t="s">
        <v>22</v>
      </c>
      <c r="O935" s="8"/>
      <c r="P935" s="8"/>
      <c r="Q935" s="8"/>
      <c r="R935" s="8"/>
      <c r="S935" s="8"/>
      <c r="T935" s="8"/>
      <c r="U935" s="8" t="s">
        <v>22</v>
      </c>
      <c r="V935" s="8"/>
      <c r="W935" s="8"/>
      <c r="X935" s="8"/>
      <c r="Y935" s="8"/>
      <c r="Z935" s="8"/>
      <c r="AA935" s="8"/>
      <c r="AB935" s="8" t="s">
        <v>22</v>
      </c>
      <c r="AC935" s="8"/>
      <c r="AD935" s="8"/>
      <c r="AE935" s="8"/>
      <c r="AF935" s="8"/>
      <c r="AG935" s="8"/>
      <c r="AH935" s="8"/>
      <c r="AI935" s="8" t="s">
        <v>22</v>
      </c>
      <c r="AJ935" s="8"/>
      <c r="AK935" s="8"/>
      <c r="AL935" s="8">
        <v>182</v>
      </c>
      <c r="AM935" s="8">
        <v>1008</v>
      </c>
      <c r="AN935" s="11">
        <v>58</v>
      </c>
      <c r="AO935" s="10">
        <f t="shared" si="28"/>
        <v>1.4076388888888889</v>
      </c>
      <c r="AR935" s="8" t="str">
        <f t="shared" si="29"/>
        <v>1100EWRMSP1517</v>
      </c>
      <c r="AS935" s="8">
        <f>VLOOKUP(AR935,[1]DATA!AR:AS,2,0)</f>
        <v>11</v>
      </c>
    </row>
    <row r="936" spans="1:45" ht="15" customHeight="1" x14ac:dyDescent="0.2">
      <c r="A936" s="17">
        <v>1310</v>
      </c>
      <c r="B936" s="17" t="s">
        <v>34</v>
      </c>
      <c r="C936" s="17" t="s">
        <v>99</v>
      </c>
      <c r="D936" s="8" t="s">
        <v>42</v>
      </c>
      <c r="E936" s="9">
        <v>0.64374999999999993</v>
      </c>
      <c r="F936" s="9">
        <v>0.67986111111111114</v>
      </c>
      <c r="G936" s="17" t="s">
        <v>22</v>
      </c>
      <c r="H936" s="17" t="s">
        <v>43</v>
      </c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>
        <v>52</v>
      </c>
      <c r="AM936" s="8">
        <v>143</v>
      </c>
      <c r="AN936" s="11">
        <v>58</v>
      </c>
      <c r="AO936" s="10">
        <f t="shared" si="28"/>
        <v>1.4145833333333333</v>
      </c>
      <c r="AP936"/>
      <c r="AQ936" s="8">
        <v>57</v>
      </c>
      <c r="AR936" s="8" t="str">
        <f t="shared" si="29"/>
        <v>1310ATLAGS1527</v>
      </c>
      <c r="AS936" s="8">
        <f>VLOOKUP(AR936,[1]DATA!AR:AS,2,0)</f>
        <v>4</v>
      </c>
    </row>
    <row r="937" spans="1:45" ht="15" customHeight="1" x14ac:dyDescent="0.2">
      <c r="A937" s="7">
        <v>1599</v>
      </c>
      <c r="B937" s="7" t="s">
        <v>34</v>
      </c>
      <c r="C937" s="7" t="s">
        <v>115</v>
      </c>
      <c r="D937" s="8" t="s">
        <v>42</v>
      </c>
      <c r="E937" s="9">
        <v>0.64513888888888882</v>
      </c>
      <c r="F937" s="9">
        <v>0.71597222222222223</v>
      </c>
      <c r="G937" s="8" t="s">
        <v>43</v>
      </c>
      <c r="H937" s="8" t="s">
        <v>43</v>
      </c>
      <c r="I937" s="8" t="s">
        <v>43</v>
      </c>
      <c r="J937" s="8" t="s">
        <v>43</v>
      </c>
      <c r="K937" s="8" t="s">
        <v>43</v>
      </c>
      <c r="L937" s="8" t="s">
        <v>43</v>
      </c>
      <c r="M937" s="8"/>
      <c r="N937" s="8" t="s">
        <v>43</v>
      </c>
      <c r="O937" s="8" t="s">
        <v>43</v>
      </c>
      <c r="P937" s="8" t="s">
        <v>43</v>
      </c>
      <c r="Q937" s="8" t="s">
        <v>43</v>
      </c>
      <c r="R937" s="8" t="s">
        <v>43</v>
      </c>
      <c r="S937" s="8" t="s">
        <v>43</v>
      </c>
      <c r="T937" s="8"/>
      <c r="U937" s="8" t="s">
        <v>43</v>
      </c>
      <c r="V937" s="8" t="s">
        <v>43</v>
      </c>
      <c r="W937" s="8" t="s">
        <v>43</v>
      </c>
      <c r="X937" s="8" t="s">
        <v>43</v>
      </c>
      <c r="Y937" s="8" t="s">
        <v>43</v>
      </c>
      <c r="Z937" s="8" t="s">
        <v>43</v>
      </c>
      <c r="AA937" s="8"/>
      <c r="AB937" s="8" t="s">
        <v>43</v>
      </c>
      <c r="AC937" s="8" t="s">
        <v>43</v>
      </c>
      <c r="AD937" s="8" t="s">
        <v>43</v>
      </c>
      <c r="AE937" s="8" t="s">
        <v>43</v>
      </c>
      <c r="AF937" s="8" t="s">
        <v>43</v>
      </c>
      <c r="AG937" s="8" t="s">
        <v>43</v>
      </c>
      <c r="AH937" s="8"/>
      <c r="AI937" s="8" t="s">
        <v>43</v>
      </c>
      <c r="AJ937" s="8" t="s">
        <v>43</v>
      </c>
      <c r="AK937" s="8"/>
      <c r="AL937" s="8">
        <v>102</v>
      </c>
      <c r="AM937" s="8">
        <v>526</v>
      </c>
      <c r="AN937" s="8">
        <v>58</v>
      </c>
      <c r="AO937" s="10">
        <f t="shared" si="28"/>
        <v>1.4159722222222222</v>
      </c>
      <c r="AR937" s="8" t="str">
        <f t="shared" si="29"/>
        <v>1599ATLPIT1529</v>
      </c>
      <c r="AS937" s="8">
        <f>VLOOKUP(AR937,[1]DATA!AR:AS,2,0)</f>
        <v>5</v>
      </c>
    </row>
    <row r="938" spans="1:45" ht="15" customHeight="1" x14ac:dyDescent="0.2">
      <c r="A938" s="7">
        <v>1295</v>
      </c>
      <c r="B938" s="8" t="s">
        <v>115</v>
      </c>
      <c r="C938" s="8" t="s">
        <v>34</v>
      </c>
      <c r="D938" s="8" t="s">
        <v>42</v>
      </c>
      <c r="E938" s="9">
        <v>0.65694444444444444</v>
      </c>
      <c r="F938" s="9">
        <v>0.73055555555555562</v>
      </c>
      <c r="G938" s="8" t="s">
        <v>43</v>
      </c>
      <c r="H938" s="8" t="s">
        <v>43</v>
      </c>
      <c r="I938" s="8" t="s">
        <v>43</v>
      </c>
      <c r="J938" s="8" t="s">
        <v>43</v>
      </c>
      <c r="K938" s="8" t="s">
        <v>43</v>
      </c>
      <c r="L938" s="8" t="s">
        <v>43</v>
      </c>
      <c r="M938" s="8"/>
      <c r="N938" s="8" t="s">
        <v>43</v>
      </c>
      <c r="O938" s="8" t="s">
        <v>43</v>
      </c>
      <c r="P938" s="8" t="s">
        <v>43</v>
      </c>
      <c r="Q938" s="8" t="s">
        <v>43</v>
      </c>
      <c r="R938" s="8" t="s">
        <v>43</v>
      </c>
      <c r="S938" s="8" t="s">
        <v>43</v>
      </c>
      <c r="T938" s="8"/>
      <c r="U938" s="8" t="s">
        <v>43</v>
      </c>
      <c r="V938" s="8" t="s">
        <v>43</v>
      </c>
      <c r="W938" s="8" t="s">
        <v>43</v>
      </c>
      <c r="X938" s="8" t="s">
        <v>43</v>
      </c>
      <c r="Y938" s="8" t="s">
        <v>43</v>
      </c>
      <c r="Z938" s="8" t="s">
        <v>43</v>
      </c>
      <c r="AA938" s="8"/>
      <c r="AB938" s="8" t="s">
        <v>43</v>
      </c>
      <c r="AC938" s="8" t="s">
        <v>43</v>
      </c>
      <c r="AD938" s="8" t="s">
        <v>43</v>
      </c>
      <c r="AE938" s="8" t="s">
        <v>43</v>
      </c>
      <c r="AF938" s="8" t="s">
        <v>43</v>
      </c>
      <c r="AG938" s="8" t="s">
        <v>43</v>
      </c>
      <c r="AH938" s="8"/>
      <c r="AI938" s="8" t="s">
        <v>43</v>
      </c>
      <c r="AJ938" s="8" t="s">
        <v>43</v>
      </c>
      <c r="AK938" s="8"/>
      <c r="AL938" s="8">
        <v>106</v>
      </c>
      <c r="AM938" s="8">
        <v>526</v>
      </c>
      <c r="AN938" s="8">
        <v>58</v>
      </c>
      <c r="AO938" s="10">
        <f t="shared" si="28"/>
        <v>1.4277777777777778</v>
      </c>
      <c r="AR938" s="8" t="str">
        <f t="shared" si="29"/>
        <v>1295PITATL1546</v>
      </c>
      <c r="AS938" s="8">
        <f>VLOOKUP(AR938,[1]DATA!AR:AS,2,0)</f>
        <v>5</v>
      </c>
    </row>
    <row r="939" spans="1:45" ht="15" customHeight="1" x14ac:dyDescent="0.2">
      <c r="A939" s="15">
        <v>1647</v>
      </c>
      <c r="B939" s="15" t="s">
        <v>46</v>
      </c>
      <c r="C939" s="15" t="s">
        <v>34</v>
      </c>
      <c r="D939" s="8" t="s">
        <v>42</v>
      </c>
      <c r="E939" s="9">
        <v>0.67638888888888893</v>
      </c>
      <c r="F939" s="9">
        <v>0.7631944444444444</v>
      </c>
      <c r="G939" s="8" t="s">
        <v>43</v>
      </c>
      <c r="H939" s="8" t="s">
        <v>43</v>
      </c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>
        <v>125</v>
      </c>
      <c r="AM939" s="8">
        <v>594</v>
      </c>
      <c r="AN939" s="8">
        <v>58</v>
      </c>
      <c r="AO939" s="10">
        <f t="shared" si="28"/>
        <v>1.4472222222222224</v>
      </c>
      <c r="AQ939" s="8">
        <v>47</v>
      </c>
      <c r="AR939" s="8" t="str">
        <f t="shared" si="29"/>
        <v>1647DTWATL1614</v>
      </c>
      <c r="AS939" s="8">
        <f>VLOOKUP(AR939,[1]DATA!AR:AS,2,0)</f>
        <v>6.5</v>
      </c>
    </row>
    <row r="940" spans="1:45" ht="15" customHeight="1" x14ac:dyDescent="0.2">
      <c r="A940" s="7">
        <v>899</v>
      </c>
      <c r="B940" s="7" t="s">
        <v>46</v>
      </c>
      <c r="C940" s="7" t="s">
        <v>116</v>
      </c>
      <c r="D940" s="8">
        <v>717</v>
      </c>
      <c r="E940" s="9">
        <v>0.67708333333333337</v>
      </c>
      <c r="F940" s="9">
        <v>0.74861111111111101</v>
      </c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 t="s">
        <v>22</v>
      </c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>
        <v>103</v>
      </c>
      <c r="AM940" s="8">
        <v>488</v>
      </c>
      <c r="AN940" s="11">
        <v>58</v>
      </c>
      <c r="AO940" s="10">
        <f t="shared" si="28"/>
        <v>1.4479166666666667</v>
      </c>
      <c r="AR940" s="8" t="str">
        <f t="shared" si="29"/>
        <v>0899DTWEWR1615</v>
      </c>
      <c r="AS940" s="8">
        <f>VLOOKUP(AR940,[1]DATA!AR:AS,2,0)</f>
        <v>8</v>
      </c>
    </row>
    <row r="941" spans="1:45" ht="15" customHeight="1" x14ac:dyDescent="0.2">
      <c r="A941" s="7">
        <v>1817</v>
      </c>
      <c r="B941" s="8" t="s">
        <v>115</v>
      </c>
      <c r="C941" s="8" t="s">
        <v>34</v>
      </c>
      <c r="D941" s="8" t="s">
        <v>42</v>
      </c>
      <c r="E941" s="9">
        <v>0.68055555555555547</v>
      </c>
      <c r="F941" s="9">
        <v>0.75902777777777775</v>
      </c>
      <c r="G941" s="8"/>
      <c r="H941" s="8"/>
      <c r="I941" s="8"/>
      <c r="J941" s="8"/>
      <c r="K941" s="8"/>
      <c r="L941" s="8"/>
      <c r="M941" s="8" t="s">
        <v>43</v>
      </c>
      <c r="N941" s="8"/>
      <c r="O941" s="8"/>
      <c r="P941" s="8"/>
      <c r="Q941" s="8"/>
      <c r="R941" s="8"/>
      <c r="S941" s="8"/>
      <c r="T941" s="8" t="s">
        <v>43</v>
      </c>
      <c r="U941" s="8"/>
      <c r="V941" s="8"/>
      <c r="W941" s="8"/>
      <c r="X941" s="8"/>
      <c r="Y941" s="8"/>
      <c r="Z941" s="8"/>
      <c r="AA941" s="8" t="s">
        <v>43</v>
      </c>
      <c r="AB941" s="8"/>
      <c r="AC941" s="8"/>
      <c r="AD941" s="8"/>
      <c r="AE941" s="8"/>
      <c r="AF941" s="8"/>
      <c r="AG941" s="8"/>
      <c r="AH941" s="8" t="s">
        <v>43</v>
      </c>
      <c r="AI941" s="8"/>
      <c r="AJ941" s="8"/>
      <c r="AK941" s="8"/>
      <c r="AL941" s="8">
        <v>113</v>
      </c>
      <c r="AM941" s="8">
        <v>526</v>
      </c>
      <c r="AN941" s="8">
        <v>58</v>
      </c>
      <c r="AO941" s="10">
        <f t="shared" si="28"/>
        <v>1.4513888888888888</v>
      </c>
      <c r="AR941" s="8" t="str">
        <f t="shared" si="29"/>
        <v>1817PITATL1620</v>
      </c>
      <c r="AS941" s="8">
        <f>VLOOKUP(AR941,[1]DATA!AR:AS,2,0)</f>
        <v>5</v>
      </c>
    </row>
    <row r="942" spans="1:45" ht="15" customHeight="1" x14ac:dyDescent="0.2">
      <c r="A942" s="7">
        <v>1221</v>
      </c>
      <c r="B942" s="8" t="s">
        <v>46</v>
      </c>
      <c r="C942" s="8" t="s">
        <v>110</v>
      </c>
      <c r="D942" s="8">
        <v>717</v>
      </c>
      <c r="E942" s="9">
        <v>0.68611111111111101</v>
      </c>
      <c r="F942" s="9">
        <v>0.75347222222222221</v>
      </c>
      <c r="G942" s="8" t="s">
        <v>43</v>
      </c>
      <c r="H942" s="8" t="s">
        <v>43</v>
      </c>
      <c r="I942" s="8"/>
      <c r="J942" s="8"/>
      <c r="K942" s="8"/>
      <c r="L942" s="8"/>
      <c r="M942" s="8" t="s">
        <v>22</v>
      </c>
      <c r="N942" s="8"/>
      <c r="O942" s="8"/>
      <c r="P942" s="8"/>
      <c r="Q942" s="8"/>
      <c r="R942" s="8"/>
      <c r="S942" s="8"/>
      <c r="T942" s="8" t="s">
        <v>22</v>
      </c>
      <c r="U942" s="8"/>
      <c r="V942" s="8"/>
      <c r="W942" s="8"/>
      <c r="X942" s="8"/>
      <c r="Y942" s="8"/>
      <c r="Z942" s="8"/>
      <c r="AA942" s="8" t="s">
        <v>22</v>
      </c>
      <c r="AB942" s="8"/>
      <c r="AC942" s="8"/>
      <c r="AD942" s="8"/>
      <c r="AE942" s="8"/>
      <c r="AF942" s="8"/>
      <c r="AG942" s="8"/>
      <c r="AH942" s="8" t="s">
        <v>22</v>
      </c>
      <c r="AI942" s="8"/>
      <c r="AJ942" s="8"/>
      <c r="AK942" s="8"/>
      <c r="AL942" s="8">
        <v>97</v>
      </c>
      <c r="AM942" s="8">
        <v>453</v>
      </c>
      <c r="AN942" s="8">
        <v>58</v>
      </c>
      <c r="AO942" s="10">
        <f t="shared" si="28"/>
        <v>1.4569444444444444</v>
      </c>
      <c r="AR942" s="8" t="str">
        <f t="shared" si="29"/>
        <v>1221DTWPHL1628</v>
      </c>
      <c r="AS942" s="8">
        <f>VLOOKUP(AR942,[1]DATA!AR:AS,2,0)</f>
        <v>5.5</v>
      </c>
    </row>
    <row r="943" spans="1:45" ht="15" customHeight="1" x14ac:dyDescent="0.2">
      <c r="A943" s="15">
        <v>2465</v>
      </c>
      <c r="B943" s="15" t="s">
        <v>34</v>
      </c>
      <c r="C943" s="15" t="s">
        <v>102</v>
      </c>
      <c r="D943" s="8" t="s">
        <v>37</v>
      </c>
      <c r="E943" s="9">
        <v>0.69444444444444453</v>
      </c>
      <c r="F943" s="9">
        <v>0.78541666666666676</v>
      </c>
      <c r="G943" s="8" t="s">
        <v>43</v>
      </c>
      <c r="H943" s="8" t="s">
        <v>43</v>
      </c>
      <c r="I943" s="8" t="s">
        <v>43</v>
      </c>
      <c r="J943" s="8" t="s">
        <v>43</v>
      </c>
      <c r="K943" s="8" t="s">
        <v>43</v>
      </c>
      <c r="L943" s="8" t="s">
        <v>43</v>
      </c>
      <c r="M943" s="8" t="s">
        <v>43</v>
      </c>
      <c r="N943" s="8" t="s">
        <v>43</v>
      </c>
      <c r="O943" s="8" t="s">
        <v>43</v>
      </c>
      <c r="P943" s="8" t="s">
        <v>43</v>
      </c>
      <c r="Q943" s="8" t="s">
        <v>43</v>
      </c>
      <c r="R943" s="8" t="s">
        <v>43</v>
      </c>
      <c r="S943" s="8">
        <v>9</v>
      </c>
      <c r="T943" s="8" t="s">
        <v>43</v>
      </c>
      <c r="U943" s="8" t="s">
        <v>43</v>
      </c>
      <c r="V943" s="8">
        <v>9</v>
      </c>
      <c r="W943" s="8">
        <v>9</v>
      </c>
      <c r="X943" s="8">
        <v>9</v>
      </c>
      <c r="Y943" s="8">
        <v>9</v>
      </c>
      <c r="Z943" s="8">
        <v>9</v>
      </c>
      <c r="AA943" s="8" t="s">
        <v>43</v>
      </c>
      <c r="AB943" s="8" t="s">
        <v>43</v>
      </c>
      <c r="AC943" s="8">
        <v>9</v>
      </c>
      <c r="AD943" s="8">
        <v>9</v>
      </c>
      <c r="AE943" s="8">
        <v>9</v>
      </c>
      <c r="AF943" s="8">
        <v>9</v>
      </c>
      <c r="AG943" s="8">
        <v>9</v>
      </c>
      <c r="AH943" s="8" t="s">
        <v>43</v>
      </c>
      <c r="AI943" s="8" t="s">
        <v>43</v>
      </c>
      <c r="AJ943" s="8">
        <v>9</v>
      </c>
      <c r="AK943" s="8"/>
      <c r="AL943" s="8">
        <v>131</v>
      </c>
      <c r="AM943" s="8">
        <v>859</v>
      </c>
      <c r="AN943" s="8">
        <v>58</v>
      </c>
      <c r="AO943" s="10">
        <f t="shared" si="28"/>
        <v>1.4652777777777779</v>
      </c>
      <c r="AQ943" s="8">
        <v>56</v>
      </c>
      <c r="AR943" s="8" t="str">
        <f t="shared" si="29"/>
        <v>2465ATLBDL1640</v>
      </c>
      <c r="AS943" s="8">
        <f>VLOOKUP(AR943,[1]DATA!AR:AS,2,0)</f>
        <v>6</v>
      </c>
    </row>
    <row r="944" spans="1:45" ht="15" customHeight="1" x14ac:dyDescent="0.2">
      <c r="A944" s="15">
        <v>1696</v>
      </c>
      <c r="B944" s="15" t="s">
        <v>102</v>
      </c>
      <c r="C944" s="15" t="s">
        <v>34</v>
      </c>
      <c r="D944" s="8" t="s">
        <v>37</v>
      </c>
      <c r="E944" s="9">
        <v>0.69791666666666663</v>
      </c>
      <c r="F944" s="9">
        <v>0.8041666666666667</v>
      </c>
      <c r="G944" s="8" t="s">
        <v>43</v>
      </c>
      <c r="H944" s="8" t="s">
        <v>43</v>
      </c>
      <c r="I944" s="8">
        <v>9</v>
      </c>
      <c r="J944" s="8">
        <v>9</v>
      </c>
      <c r="K944" s="8">
        <v>9</v>
      </c>
      <c r="L944" s="8">
        <v>9</v>
      </c>
      <c r="M944" s="8" t="s">
        <v>43</v>
      </c>
      <c r="N944" s="8" t="s">
        <v>43</v>
      </c>
      <c r="O944" s="8">
        <v>9</v>
      </c>
      <c r="P944" s="8">
        <v>9</v>
      </c>
      <c r="Q944" s="8">
        <v>9</v>
      </c>
      <c r="R944" s="8">
        <v>9</v>
      </c>
      <c r="S944" s="8">
        <v>9</v>
      </c>
      <c r="T944" s="8" t="s">
        <v>43</v>
      </c>
      <c r="U944" s="8" t="s">
        <v>43</v>
      </c>
      <c r="V944" s="8">
        <v>9</v>
      </c>
      <c r="W944" s="8">
        <v>9</v>
      </c>
      <c r="X944" s="8">
        <v>9</v>
      </c>
      <c r="Y944" s="8">
        <v>9</v>
      </c>
      <c r="Z944" s="8">
        <v>9</v>
      </c>
      <c r="AA944" s="8" t="s">
        <v>43</v>
      </c>
      <c r="AB944" s="8">
        <v>9</v>
      </c>
      <c r="AC944" s="8">
        <v>9</v>
      </c>
      <c r="AD944" s="8">
        <v>9</v>
      </c>
      <c r="AE944" s="8">
        <v>9</v>
      </c>
      <c r="AF944" s="8">
        <v>9</v>
      </c>
      <c r="AG944" s="8">
        <v>9</v>
      </c>
      <c r="AH944" s="8" t="s">
        <v>43</v>
      </c>
      <c r="AI944" s="8">
        <v>9</v>
      </c>
      <c r="AJ944" s="8">
        <v>9</v>
      </c>
      <c r="AK944" s="8"/>
      <c r="AL944" s="8">
        <v>153</v>
      </c>
      <c r="AM944" s="8">
        <v>859</v>
      </c>
      <c r="AN944" s="8">
        <v>58</v>
      </c>
      <c r="AO944" s="10">
        <f t="shared" si="28"/>
        <v>1.46875</v>
      </c>
      <c r="AQ944" s="8">
        <v>56</v>
      </c>
      <c r="AR944" s="8" t="str">
        <f t="shared" si="29"/>
        <v>1696BDLATL1645</v>
      </c>
      <c r="AS944" s="8">
        <f>VLOOKUP(AR944,[1]DATA!AR:AS,2,0)</f>
        <v>6</v>
      </c>
    </row>
    <row r="945" spans="1:45" ht="15" customHeight="1" x14ac:dyDescent="0.2">
      <c r="A945" s="17">
        <v>2386</v>
      </c>
      <c r="B945" s="17" t="s">
        <v>99</v>
      </c>
      <c r="C945" s="17" t="s">
        <v>34</v>
      </c>
      <c r="D945" s="8" t="s">
        <v>29</v>
      </c>
      <c r="E945" s="9">
        <v>0.7055555555555556</v>
      </c>
      <c r="F945" s="9">
        <v>0.75416666666666676</v>
      </c>
      <c r="G945" s="8"/>
      <c r="H945" s="8"/>
      <c r="I945" s="17" t="s">
        <v>22</v>
      </c>
      <c r="J945" s="17" t="s">
        <v>43</v>
      </c>
      <c r="K945" s="17" t="s">
        <v>43</v>
      </c>
      <c r="L945" s="17" t="s">
        <v>43</v>
      </c>
      <c r="M945" s="8"/>
      <c r="N945" s="17" t="s">
        <v>43</v>
      </c>
      <c r="O945" s="17">
        <v>7</v>
      </c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>
        <v>70</v>
      </c>
      <c r="AM945" s="8">
        <v>143</v>
      </c>
      <c r="AN945" s="11">
        <v>58</v>
      </c>
      <c r="AO945" s="10">
        <f t="shared" si="28"/>
        <v>1.476388888888889</v>
      </c>
      <c r="AQ945" s="8">
        <v>57</v>
      </c>
      <c r="AR945" s="8" t="str">
        <f t="shared" si="29"/>
        <v>2386AGSATL1656</v>
      </c>
      <c r="AS945" s="8">
        <f>VLOOKUP(AR945,[1]DATA!AR:AS,2,0)</f>
        <v>4</v>
      </c>
    </row>
    <row r="946" spans="1:45" ht="15" customHeight="1" x14ac:dyDescent="0.2">
      <c r="A946" s="17">
        <v>1310</v>
      </c>
      <c r="B946" s="17" t="s">
        <v>99</v>
      </c>
      <c r="C946" s="17" t="s">
        <v>34</v>
      </c>
      <c r="D946" s="8" t="s">
        <v>42</v>
      </c>
      <c r="E946" s="9">
        <v>0.70763888888888893</v>
      </c>
      <c r="F946" s="9">
        <v>0.75624999999999998</v>
      </c>
      <c r="G946" s="17" t="s">
        <v>22</v>
      </c>
      <c r="H946" s="17" t="s">
        <v>43</v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>
        <v>70</v>
      </c>
      <c r="AM946" s="8">
        <v>143</v>
      </c>
      <c r="AN946" s="11">
        <v>58</v>
      </c>
      <c r="AO946" s="10">
        <f t="shared" si="28"/>
        <v>1.4784722222222224</v>
      </c>
      <c r="AP946"/>
      <c r="AQ946" s="8">
        <v>57</v>
      </c>
      <c r="AR946" s="8" t="str">
        <f t="shared" si="29"/>
        <v>1310AGSATL1659</v>
      </c>
      <c r="AS946" s="8">
        <f>VLOOKUP(AR946,[1]DATA!AR:AS,2,0)</f>
        <v>4</v>
      </c>
    </row>
    <row r="947" spans="1:45" ht="15" customHeight="1" x14ac:dyDescent="0.2">
      <c r="A947" s="7">
        <v>2659</v>
      </c>
      <c r="B947" s="8" t="s">
        <v>117</v>
      </c>
      <c r="C947" s="8" t="s">
        <v>34</v>
      </c>
      <c r="D947" s="8" t="s">
        <v>42</v>
      </c>
      <c r="E947" s="9">
        <v>0.71180555555555547</v>
      </c>
      <c r="F947" s="9">
        <v>0.80138888888888893</v>
      </c>
      <c r="G947" s="8" t="s">
        <v>43</v>
      </c>
      <c r="H947" s="8" t="s">
        <v>43</v>
      </c>
      <c r="I947" s="8" t="s">
        <v>43</v>
      </c>
      <c r="J947" s="8" t="s">
        <v>43</v>
      </c>
      <c r="K947" s="8" t="s">
        <v>43</v>
      </c>
      <c r="L947" s="8" t="s">
        <v>43</v>
      </c>
      <c r="M947" s="8" t="s">
        <v>43</v>
      </c>
      <c r="N947" s="8" t="s">
        <v>43</v>
      </c>
      <c r="O947" s="8" t="s">
        <v>43</v>
      </c>
      <c r="P947" s="8" t="s">
        <v>43</v>
      </c>
      <c r="Q947" s="8" t="s">
        <v>43</v>
      </c>
      <c r="R947" s="8" t="s">
        <v>43</v>
      </c>
      <c r="S947" s="8" t="s">
        <v>43</v>
      </c>
      <c r="T947" s="8" t="s">
        <v>43</v>
      </c>
      <c r="U947" s="8" t="s">
        <v>43</v>
      </c>
      <c r="V947" s="8" t="s">
        <v>43</v>
      </c>
      <c r="W947" s="8" t="s">
        <v>43</v>
      </c>
      <c r="X947" s="8" t="s">
        <v>43</v>
      </c>
      <c r="Y947" s="8" t="s">
        <v>43</v>
      </c>
      <c r="Z947" s="8" t="s">
        <v>43</v>
      </c>
      <c r="AA947" s="8" t="s">
        <v>43</v>
      </c>
      <c r="AB947" s="8" t="s">
        <v>43</v>
      </c>
      <c r="AC947" s="8" t="s">
        <v>43</v>
      </c>
      <c r="AD947" s="8" t="s">
        <v>43</v>
      </c>
      <c r="AE947" s="8" t="s">
        <v>43</v>
      </c>
      <c r="AF947" s="8" t="s">
        <v>43</v>
      </c>
      <c r="AG947" s="8" t="s">
        <v>43</v>
      </c>
      <c r="AH947" s="8" t="s">
        <v>43</v>
      </c>
      <c r="AI947" s="8" t="s">
        <v>43</v>
      </c>
      <c r="AJ947" s="8" t="s">
        <v>43</v>
      </c>
      <c r="AK947" s="8"/>
      <c r="AL947" s="8">
        <v>129</v>
      </c>
      <c r="AM947" s="8">
        <v>712</v>
      </c>
      <c r="AN947" s="8">
        <v>58</v>
      </c>
      <c r="AO947" s="10">
        <f t="shared" si="28"/>
        <v>1.4826388888888888</v>
      </c>
      <c r="AR947" s="8" t="str">
        <f t="shared" si="29"/>
        <v>2659BUFATL1705</v>
      </c>
      <c r="AS947" s="8">
        <f>VLOOKUP(AR947,[1]DATA!AR:AS,2,0)</f>
        <v>5</v>
      </c>
    </row>
    <row r="948" spans="1:45" ht="15" customHeight="1" x14ac:dyDescent="0.2">
      <c r="A948" s="17">
        <v>1107</v>
      </c>
      <c r="B948" s="17" t="s">
        <v>34</v>
      </c>
      <c r="C948" s="17" t="s">
        <v>99</v>
      </c>
      <c r="D948" s="8" t="s">
        <v>29</v>
      </c>
      <c r="E948" s="9">
        <v>0.72569444444444453</v>
      </c>
      <c r="F948" s="9">
        <v>0.7631944444444444</v>
      </c>
      <c r="G948" s="8"/>
      <c r="H948" s="8"/>
      <c r="I948" s="17" t="s">
        <v>43</v>
      </c>
      <c r="J948" s="17">
        <v>7</v>
      </c>
      <c r="K948" s="17" t="s">
        <v>43</v>
      </c>
      <c r="L948" s="17">
        <v>7</v>
      </c>
      <c r="M948" s="8"/>
      <c r="N948" s="17" t="s">
        <v>43</v>
      </c>
      <c r="O948" s="17">
        <v>7</v>
      </c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>
        <v>54</v>
      </c>
      <c r="AM948" s="8">
        <v>143</v>
      </c>
      <c r="AN948" s="11">
        <v>58</v>
      </c>
      <c r="AO948" s="10">
        <f t="shared" si="28"/>
        <v>1.4965277777777779</v>
      </c>
      <c r="AQ948" s="8">
        <v>57</v>
      </c>
      <c r="AR948" s="8" t="str">
        <f t="shared" si="29"/>
        <v>1107ATLAGS1725</v>
      </c>
      <c r="AS948" s="8">
        <f>VLOOKUP(AR948,[1]DATA!AR:AS,2,0)</f>
        <v>4</v>
      </c>
    </row>
    <row r="949" spans="1:45" ht="15" customHeight="1" x14ac:dyDescent="0.2">
      <c r="A949" s="7">
        <v>1159</v>
      </c>
      <c r="B949" s="8" t="s">
        <v>34</v>
      </c>
      <c r="C949" s="8" t="s">
        <v>117</v>
      </c>
      <c r="D949" s="8" t="s">
        <v>42</v>
      </c>
      <c r="E949" s="9">
        <v>0.74097222222222225</v>
      </c>
      <c r="F949" s="9">
        <v>0.82291666666666663</v>
      </c>
      <c r="G949" s="8" t="s">
        <v>43</v>
      </c>
      <c r="H949" s="8" t="s">
        <v>43</v>
      </c>
      <c r="I949" s="8" t="s">
        <v>43</v>
      </c>
      <c r="J949" s="8" t="s">
        <v>43</v>
      </c>
      <c r="K949" s="8" t="s">
        <v>43</v>
      </c>
      <c r="L949" s="8" t="s">
        <v>43</v>
      </c>
      <c r="M949" s="8" t="s">
        <v>43</v>
      </c>
      <c r="N949" s="8" t="s">
        <v>43</v>
      </c>
      <c r="O949" s="8" t="s">
        <v>43</v>
      </c>
      <c r="P949" s="8" t="s">
        <v>43</v>
      </c>
      <c r="Q949" s="8" t="s">
        <v>43</v>
      </c>
      <c r="R949" s="8" t="s">
        <v>43</v>
      </c>
      <c r="S949" s="8" t="s">
        <v>43</v>
      </c>
      <c r="T949" s="8" t="s">
        <v>43</v>
      </c>
      <c r="U949" s="8" t="s">
        <v>43</v>
      </c>
      <c r="V949" s="8" t="s">
        <v>43</v>
      </c>
      <c r="W949" s="8" t="s">
        <v>43</v>
      </c>
      <c r="X949" s="8" t="s">
        <v>43</v>
      </c>
      <c r="Y949" s="8" t="s">
        <v>43</v>
      </c>
      <c r="Z949" s="8" t="s">
        <v>43</v>
      </c>
      <c r="AA949" s="8" t="s">
        <v>43</v>
      </c>
      <c r="AB949" s="8" t="s">
        <v>43</v>
      </c>
      <c r="AC949" s="8" t="s">
        <v>43</v>
      </c>
      <c r="AD949" s="8" t="s">
        <v>43</v>
      </c>
      <c r="AE949" s="8" t="s">
        <v>43</v>
      </c>
      <c r="AF949" s="8" t="s">
        <v>43</v>
      </c>
      <c r="AG949" s="8" t="s">
        <v>43</v>
      </c>
      <c r="AH949" s="8" t="s">
        <v>43</v>
      </c>
      <c r="AI949" s="8" t="s">
        <v>43</v>
      </c>
      <c r="AJ949" s="8" t="s">
        <v>43</v>
      </c>
      <c r="AK949" s="8"/>
      <c r="AL949" s="8">
        <v>118</v>
      </c>
      <c r="AM949" s="8">
        <v>712</v>
      </c>
      <c r="AN949" s="8">
        <v>58</v>
      </c>
      <c r="AO949" s="10">
        <f t="shared" si="28"/>
        <v>1.5118055555555556</v>
      </c>
      <c r="AR949" s="8" t="str">
        <f t="shared" si="29"/>
        <v>1159ATLBUF1747</v>
      </c>
      <c r="AS949" s="8">
        <f>VLOOKUP(AR949,[1]DATA!AR:AS,2,0)</f>
        <v>5</v>
      </c>
    </row>
    <row r="950" spans="1:45" ht="15" customHeight="1" x14ac:dyDescent="0.2">
      <c r="A950" s="17">
        <v>2250</v>
      </c>
      <c r="B950" s="17" t="s">
        <v>34</v>
      </c>
      <c r="C950" s="17" t="s">
        <v>99</v>
      </c>
      <c r="D950" s="8" t="s">
        <v>42</v>
      </c>
      <c r="E950" s="9">
        <v>0.74305555555555547</v>
      </c>
      <c r="F950" s="9">
        <v>0.78055555555555556</v>
      </c>
      <c r="G950" s="8"/>
      <c r="H950" s="17" t="s">
        <v>43</v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>
        <v>54</v>
      </c>
      <c r="AM950" s="8">
        <v>143</v>
      </c>
      <c r="AN950" s="11">
        <v>58</v>
      </c>
      <c r="AO950" s="10">
        <f t="shared" si="28"/>
        <v>1.5138888888888888</v>
      </c>
      <c r="AP950"/>
      <c r="AQ950" s="8">
        <v>57</v>
      </c>
      <c r="AR950" s="8" t="str">
        <f t="shared" si="29"/>
        <v>2250ATLAGS1750</v>
      </c>
      <c r="AS950" s="8">
        <f>VLOOKUP(AR950,[1]DATA!AR:AS,2,0)</f>
        <v>4</v>
      </c>
    </row>
    <row r="951" spans="1:45" ht="15" customHeight="1" x14ac:dyDescent="0.2">
      <c r="A951" s="7">
        <v>1599</v>
      </c>
      <c r="B951" s="8" t="s">
        <v>115</v>
      </c>
      <c r="C951" s="8" t="s">
        <v>34</v>
      </c>
      <c r="D951" s="8" t="s">
        <v>42</v>
      </c>
      <c r="E951" s="9">
        <v>0.74375000000000002</v>
      </c>
      <c r="F951" s="9">
        <v>0.82013888888888886</v>
      </c>
      <c r="G951" s="8" t="s">
        <v>43</v>
      </c>
      <c r="H951" s="8" t="s">
        <v>43</v>
      </c>
      <c r="I951" s="8" t="s">
        <v>43</v>
      </c>
      <c r="J951" s="8" t="s">
        <v>43</v>
      </c>
      <c r="K951" s="8" t="s">
        <v>43</v>
      </c>
      <c r="L951" s="8" t="s">
        <v>43</v>
      </c>
      <c r="M951" s="8"/>
      <c r="N951" s="8" t="s">
        <v>43</v>
      </c>
      <c r="O951" s="8" t="s">
        <v>43</v>
      </c>
      <c r="P951" s="8" t="s">
        <v>43</v>
      </c>
      <c r="Q951" s="8" t="s">
        <v>43</v>
      </c>
      <c r="R951" s="8" t="s">
        <v>43</v>
      </c>
      <c r="S951" s="8" t="s">
        <v>43</v>
      </c>
      <c r="T951" s="8"/>
      <c r="U951" s="8" t="s">
        <v>43</v>
      </c>
      <c r="V951" s="8" t="s">
        <v>43</v>
      </c>
      <c r="W951" s="8" t="s">
        <v>43</v>
      </c>
      <c r="X951" s="8" t="s">
        <v>43</v>
      </c>
      <c r="Y951" s="8" t="s">
        <v>43</v>
      </c>
      <c r="Z951" s="8" t="s">
        <v>43</v>
      </c>
      <c r="AA951" s="8"/>
      <c r="AB951" s="8" t="s">
        <v>43</v>
      </c>
      <c r="AC951" s="8" t="s">
        <v>43</v>
      </c>
      <c r="AD951" s="8" t="s">
        <v>43</v>
      </c>
      <c r="AE951" s="8" t="s">
        <v>43</v>
      </c>
      <c r="AF951" s="8" t="s">
        <v>43</v>
      </c>
      <c r="AG951" s="8" t="s">
        <v>43</v>
      </c>
      <c r="AH951" s="8"/>
      <c r="AI951" s="8" t="s">
        <v>43</v>
      </c>
      <c r="AJ951" s="8" t="s">
        <v>43</v>
      </c>
      <c r="AK951" s="8"/>
      <c r="AL951" s="8">
        <v>110</v>
      </c>
      <c r="AM951" s="8">
        <v>526</v>
      </c>
      <c r="AN951" s="8">
        <v>58</v>
      </c>
      <c r="AO951" s="10">
        <f t="shared" si="28"/>
        <v>1.5145833333333334</v>
      </c>
      <c r="AR951" s="8" t="str">
        <f t="shared" si="29"/>
        <v>1599PITATL1751</v>
      </c>
      <c r="AS951" s="8">
        <f>VLOOKUP(AR951,[1]DATA!AR:AS,2,0)</f>
        <v>5</v>
      </c>
    </row>
    <row r="952" spans="1:45" ht="15" customHeight="1" x14ac:dyDescent="0.2">
      <c r="A952" s="7">
        <v>1642</v>
      </c>
      <c r="B952" s="8" t="s">
        <v>46</v>
      </c>
      <c r="C952" s="8" t="s">
        <v>110</v>
      </c>
      <c r="D952" s="8" t="s">
        <v>37</v>
      </c>
      <c r="E952" s="9">
        <v>0.74652777777777779</v>
      </c>
      <c r="F952" s="9">
        <v>0.81666666666666676</v>
      </c>
      <c r="G952" s="8"/>
      <c r="H952" s="8"/>
      <c r="I952" s="8">
        <v>9</v>
      </c>
      <c r="J952" s="8">
        <v>9</v>
      </c>
      <c r="K952" s="8">
        <v>9</v>
      </c>
      <c r="L952" s="8">
        <v>9</v>
      </c>
      <c r="M952" s="8"/>
      <c r="N952" s="8" t="s">
        <v>17</v>
      </c>
      <c r="O952" s="8">
        <v>9</v>
      </c>
      <c r="P952" s="8">
        <v>9</v>
      </c>
      <c r="Q952" s="8">
        <v>9</v>
      </c>
      <c r="R952" s="8">
        <v>9</v>
      </c>
      <c r="S952" s="8">
        <v>9</v>
      </c>
      <c r="T952" s="8"/>
      <c r="U952" s="8">
        <v>9</v>
      </c>
      <c r="V952" s="8">
        <v>9</v>
      </c>
      <c r="W952" s="8">
        <v>9</v>
      </c>
      <c r="X952" s="8">
        <v>9</v>
      </c>
      <c r="Y952" s="8">
        <v>9</v>
      </c>
      <c r="Z952" s="8">
        <v>9</v>
      </c>
      <c r="AA952" s="8"/>
      <c r="AB952" s="8">
        <v>9</v>
      </c>
      <c r="AC952" s="8">
        <v>9</v>
      </c>
      <c r="AD952" s="8">
        <v>9</v>
      </c>
      <c r="AE952" s="8">
        <v>9</v>
      </c>
      <c r="AF952" s="8">
        <v>9</v>
      </c>
      <c r="AG952" s="8">
        <v>9</v>
      </c>
      <c r="AH952" s="8"/>
      <c r="AI952" s="8">
        <v>9</v>
      </c>
      <c r="AJ952" s="8">
        <v>9</v>
      </c>
      <c r="AK952" s="8"/>
      <c r="AL952" s="8">
        <v>101</v>
      </c>
      <c r="AM952" s="8">
        <v>453</v>
      </c>
      <c r="AN952" s="8">
        <v>58</v>
      </c>
      <c r="AO952" s="10">
        <f t="shared" si="28"/>
        <v>1.5173611111111112</v>
      </c>
      <c r="AR952" s="8" t="str">
        <f t="shared" si="29"/>
        <v>1642DTWPHL1755</v>
      </c>
      <c r="AS952" s="8">
        <f>VLOOKUP(AR952,[1]DATA!AR:AS,2,0)</f>
        <v>5.5</v>
      </c>
    </row>
    <row r="953" spans="1:45" ht="15" customHeight="1" x14ac:dyDescent="0.2">
      <c r="A953" s="7">
        <v>1560</v>
      </c>
      <c r="B953" s="7" t="s">
        <v>34</v>
      </c>
      <c r="C953" s="7" t="s">
        <v>115</v>
      </c>
      <c r="D953" s="8" t="s">
        <v>42</v>
      </c>
      <c r="E953" s="9">
        <v>0.74722222222222223</v>
      </c>
      <c r="F953" s="9">
        <v>0.81597222222222221</v>
      </c>
      <c r="G953" s="8" t="s">
        <v>43</v>
      </c>
      <c r="H953" s="8" t="s">
        <v>43</v>
      </c>
      <c r="I953" s="8" t="s">
        <v>43</v>
      </c>
      <c r="J953" s="8" t="s">
        <v>43</v>
      </c>
      <c r="K953" s="8" t="s">
        <v>43</v>
      </c>
      <c r="L953" s="8" t="s">
        <v>43</v>
      </c>
      <c r="M953" s="8" t="s">
        <v>43</v>
      </c>
      <c r="N953" s="8" t="s">
        <v>43</v>
      </c>
      <c r="O953" s="8" t="s">
        <v>43</v>
      </c>
      <c r="P953" s="8" t="s">
        <v>43</v>
      </c>
      <c r="Q953" s="8" t="s">
        <v>43</v>
      </c>
      <c r="R953" s="8" t="s">
        <v>43</v>
      </c>
      <c r="S953" s="8" t="s">
        <v>43</v>
      </c>
      <c r="T953" s="8" t="s">
        <v>43</v>
      </c>
      <c r="U953" s="8" t="s">
        <v>43</v>
      </c>
      <c r="V953" s="8" t="s">
        <v>43</v>
      </c>
      <c r="W953" s="8" t="s">
        <v>43</v>
      </c>
      <c r="X953" s="8" t="s">
        <v>43</v>
      </c>
      <c r="Y953" s="8" t="s">
        <v>43</v>
      </c>
      <c r="Z953" s="8" t="s">
        <v>43</v>
      </c>
      <c r="AA953" s="8" t="s">
        <v>43</v>
      </c>
      <c r="AB953" s="8" t="s">
        <v>43</v>
      </c>
      <c r="AC953" s="8" t="s">
        <v>43</v>
      </c>
      <c r="AD953" s="8" t="s">
        <v>43</v>
      </c>
      <c r="AE953" s="8" t="s">
        <v>43</v>
      </c>
      <c r="AF953" s="8" t="s">
        <v>43</v>
      </c>
      <c r="AG953" s="8" t="s">
        <v>43</v>
      </c>
      <c r="AH953" s="8" t="s">
        <v>43</v>
      </c>
      <c r="AI953" s="8" t="s">
        <v>43</v>
      </c>
      <c r="AJ953" s="8" t="s">
        <v>43</v>
      </c>
      <c r="AK953" s="8"/>
      <c r="AL953" s="8">
        <v>99</v>
      </c>
      <c r="AM953" s="8">
        <v>526</v>
      </c>
      <c r="AN953" s="8">
        <v>58</v>
      </c>
      <c r="AO953" s="10">
        <f t="shared" si="28"/>
        <v>1.5180555555555557</v>
      </c>
      <c r="AR953" s="8" t="str">
        <f t="shared" si="29"/>
        <v>1560ATLPIT1756</v>
      </c>
      <c r="AS953" s="8">
        <f>VLOOKUP(AR953,[1]DATA!AR:AS,2,0)</f>
        <v>5</v>
      </c>
    </row>
    <row r="954" spans="1:45" ht="15" customHeight="1" x14ac:dyDescent="0.2">
      <c r="A954" s="7">
        <v>2110</v>
      </c>
      <c r="B954" s="8" t="s">
        <v>46</v>
      </c>
      <c r="C954" s="8" t="s">
        <v>110</v>
      </c>
      <c r="D954" s="8" t="s">
        <v>37</v>
      </c>
      <c r="E954" s="9">
        <v>0.74722222222222223</v>
      </c>
      <c r="F954" s="9">
        <v>0.82013888888888886</v>
      </c>
      <c r="G954" s="8">
        <v>9</v>
      </c>
      <c r="H954" s="8">
        <v>9</v>
      </c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>
        <v>105</v>
      </c>
      <c r="AM954" s="8">
        <v>453</v>
      </c>
      <c r="AN954" s="8">
        <v>58</v>
      </c>
      <c r="AO954" s="10">
        <f t="shared" si="28"/>
        <v>1.5180555555555557</v>
      </c>
      <c r="AR954" s="8" t="str">
        <f t="shared" si="29"/>
        <v>2110DTWPHL1756</v>
      </c>
      <c r="AS954" s="8">
        <f>VLOOKUP(AR954,[1]DATA!AR:AS,2,0)</f>
        <v>5.5</v>
      </c>
    </row>
    <row r="955" spans="1:45" ht="15" customHeight="1" x14ac:dyDescent="0.2">
      <c r="A955" s="7">
        <v>701</v>
      </c>
      <c r="B955" s="7" t="s">
        <v>46</v>
      </c>
      <c r="C955" s="7" t="s">
        <v>116</v>
      </c>
      <c r="D955" s="8">
        <v>717</v>
      </c>
      <c r="E955" s="9">
        <v>0.75069444444444444</v>
      </c>
      <c r="F955" s="9">
        <v>0.81805555555555554</v>
      </c>
      <c r="G955" s="8"/>
      <c r="H955" s="8"/>
      <c r="I955" s="8"/>
      <c r="J955" s="8"/>
      <c r="K955" s="8" t="s">
        <v>22</v>
      </c>
      <c r="L955" s="8" t="s">
        <v>22</v>
      </c>
      <c r="M955" s="8" t="s">
        <v>22</v>
      </c>
      <c r="N955" s="8" t="s">
        <v>22</v>
      </c>
      <c r="O955" s="8" t="s">
        <v>22</v>
      </c>
      <c r="P955" s="8"/>
      <c r="Q955" s="8"/>
      <c r="R955" s="8" t="s">
        <v>22</v>
      </c>
      <c r="S955" s="8" t="s">
        <v>22</v>
      </c>
      <c r="T955" s="8"/>
      <c r="U955" s="8" t="s">
        <v>22</v>
      </c>
      <c r="V955" s="8" t="s">
        <v>22</v>
      </c>
      <c r="W955" s="8"/>
      <c r="X955" s="8"/>
      <c r="Y955" s="8" t="s">
        <v>22</v>
      </c>
      <c r="Z955" s="8" t="s">
        <v>22</v>
      </c>
      <c r="AA955" s="8" t="s">
        <v>22</v>
      </c>
      <c r="AB955" s="8" t="s">
        <v>22</v>
      </c>
      <c r="AC955" s="8" t="s">
        <v>22</v>
      </c>
      <c r="AD955" s="8"/>
      <c r="AE955" s="8"/>
      <c r="AF955" s="8" t="s">
        <v>22</v>
      </c>
      <c r="AG955" s="8" t="s">
        <v>22</v>
      </c>
      <c r="AH955" s="8" t="s">
        <v>22</v>
      </c>
      <c r="AI955" s="8" t="s">
        <v>22</v>
      </c>
      <c r="AJ955" s="8" t="s">
        <v>22</v>
      </c>
      <c r="AK955" s="8"/>
      <c r="AL955" s="8">
        <v>97</v>
      </c>
      <c r="AM955" s="8">
        <v>488</v>
      </c>
      <c r="AN955" s="11">
        <v>58</v>
      </c>
      <c r="AO955" s="10">
        <f t="shared" si="28"/>
        <v>1.5215277777777778</v>
      </c>
      <c r="AR955" s="8" t="str">
        <f t="shared" si="29"/>
        <v>0701DTWEWR1801</v>
      </c>
      <c r="AS955" s="8">
        <f>VLOOKUP(AR955,[1]DATA!AR:AS,2,0)</f>
        <v>8</v>
      </c>
    </row>
    <row r="956" spans="1:45" ht="15" customHeight="1" x14ac:dyDescent="0.2">
      <c r="A956" s="15">
        <v>1690</v>
      </c>
      <c r="B956" s="15" t="s">
        <v>34</v>
      </c>
      <c r="C956" s="15" t="s">
        <v>102</v>
      </c>
      <c r="D956" s="8" t="s">
        <v>37</v>
      </c>
      <c r="E956" s="9">
        <v>0.75416666666666676</v>
      </c>
      <c r="F956" s="9">
        <v>0.84930555555555554</v>
      </c>
      <c r="G956" s="8">
        <v>9</v>
      </c>
      <c r="H956" s="8">
        <v>9</v>
      </c>
      <c r="I956" s="8" t="s">
        <v>43</v>
      </c>
      <c r="J956" s="8" t="s">
        <v>43</v>
      </c>
      <c r="K956" s="8" t="s">
        <v>43</v>
      </c>
      <c r="L956" s="8" t="s">
        <v>43</v>
      </c>
      <c r="M956" s="8"/>
      <c r="N956" s="8" t="s">
        <v>43</v>
      </c>
      <c r="O956" s="8" t="s">
        <v>43</v>
      </c>
      <c r="P956" s="8" t="s">
        <v>43</v>
      </c>
      <c r="Q956" s="8" t="s">
        <v>43</v>
      </c>
      <c r="R956" s="8" t="s">
        <v>43</v>
      </c>
      <c r="S956" s="8" t="s">
        <v>43</v>
      </c>
      <c r="T956" s="8"/>
      <c r="U956" s="8" t="s">
        <v>43</v>
      </c>
      <c r="V956" s="8">
        <v>9</v>
      </c>
      <c r="W956" s="8">
        <v>9</v>
      </c>
      <c r="X956" s="8">
        <v>9</v>
      </c>
      <c r="Y956" s="8">
        <v>9</v>
      </c>
      <c r="Z956" s="8">
        <v>9</v>
      </c>
      <c r="AA956" s="8"/>
      <c r="AB956" s="8" t="s">
        <v>43</v>
      </c>
      <c r="AC956" s="8">
        <v>9</v>
      </c>
      <c r="AD956" s="8">
        <v>9</v>
      </c>
      <c r="AE956" s="8">
        <v>9</v>
      </c>
      <c r="AF956" s="8">
        <v>9</v>
      </c>
      <c r="AG956" s="8">
        <v>9</v>
      </c>
      <c r="AH956" s="8"/>
      <c r="AI956" s="8" t="s">
        <v>43</v>
      </c>
      <c r="AJ956" s="8">
        <v>9</v>
      </c>
      <c r="AK956" s="8"/>
      <c r="AL956" s="8">
        <v>137</v>
      </c>
      <c r="AM956" s="8">
        <v>859</v>
      </c>
      <c r="AN956" s="8">
        <v>58</v>
      </c>
      <c r="AO956" s="10">
        <f t="shared" si="28"/>
        <v>1.5250000000000001</v>
      </c>
      <c r="AQ956" s="8">
        <v>56</v>
      </c>
      <c r="AR956" s="8" t="str">
        <f t="shared" si="29"/>
        <v>1690ATLBDL1806</v>
      </c>
      <c r="AS956" s="8">
        <f>VLOOKUP(AR956,[1]DATA!AR:AS,2,0)</f>
        <v>6</v>
      </c>
    </row>
    <row r="957" spans="1:45" ht="15" customHeight="1" x14ac:dyDescent="0.2">
      <c r="A957" s="7">
        <v>2004</v>
      </c>
      <c r="B957" s="7" t="s">
        <v>36</v>
      </c>
      <c r="C957" s="7" t="s">
        <v>110</v>
      </c>
      <c r="D957" s="8" t="s">
        <v>37</v>
      </c>
      <c r="E957" s="9">
        <v>0.76597222222222217</v>
      </c>
      <c r="F957" s="9">
        <v>0.87291666666666667</v>
      </c>
      <c r="G957" s="8"/>
      <c r="H957" s="8"/>
      <c r="I957" s="8" t="s">
        <v>22</v>
      </c>
      <c r="J957" s="8">
        <v>9</v>
      </c>
      <c r="K957" s="8">
        <v>9</v>
      </c>
      <c r="L957" s="8">
        <v>9</v>
      </c>
      <c r="M957" s="8"/>
      <c r="N957" s="8" t="s">
        <v>22</v>
      </c>
      <c r="O957" s="8">
        <v>9</v>
      </c>
      <c r="P957" s="8">
        <v>9</v>
      </c>
      <c r="Q957" s="8">
        <v>9</v>
      </c>
      <c r="R957" s="8">
        <v>9</v>
      </c>
      <c r="S957" s="8">
        <v>9</v>
      </c>
      <c r="T957" s="8"/>
      <c r="U957" s="8" t="s">
        <v>22</v>
      </c>
      <c r="V957" s="8">
        <v>9</v>
      </c>
      <c r="W957" s="8">
        <v>9</v>
      </c>
      <c r="X957" s="8">
        <v>9</v>
      </c>
      <c r="Y957" s="8">
        <v>9</v>
      </c>
      <c r="Z957" s="8">
        <v>9</v>
      </c>
      <c r="AA957" s="8"/>
      <c r="AB957" s="8">
        <v>9</v>
      </c>
      <c r="AC957" s="8">
        <v>9</v>
      </c>
      <c r="AD957" s="8">
        <v>9</v>
      </c>
      <c r="AE957" s="8">
        <v>9</v>
      </c>
      <c r="AF957" s="8">
        <v>9</v>
      </c>
      <c r="AG957" s="8">
        <v>9</v>
      </c>
      <c r="AH957" s="8"/>
      <c r="AI957" s="8">
        <v>9</v>
      </c>
      <c r="AJ957" s="8">
        <v>9</v>
      </c>
      <c r="AK957" s="8"/>
      <c r="AL957" s="8">
        <v>154</v>
      </c>
      <c r="AM957" s="8">
        <v>980</v>
      </c>
      <c r="AN957" s="11">
        <v>58</v>
      </c>
      <c r="AO957" s="10">
        <f t="shared" si="28"/>
        <v>1.5368055555555555</v>
      </c>
      <c r="AR957" s="8" t="str">
        <f t="shared" si="29"/>
        <v>2004MSPPHL1823</v>
      </c>
      <c r="AS957" s="8">
        <f>VLOOKUP(AR957,[1]DATA!AR:AS,2,0)</f>
        <v>8.5</v>
      </c>
    </row>
    <row r="958" spans="1:45" ht="15" customHeight="1" x14ac:dyDescent="0.2">
      <c r="A958" s="17">
        <v>1107</v>
      </c>
      <c r="B958" s="17" t="s">
        <v>99</v>
      </c>
      <c r="C958" s="17" t="s">
        <v>34</v>
      </c>
      <c r="D958" s="8" t="s">
        <v>29</v>
      </c>
      <c r="E958" s="9">
        <v>0.80138888888888893</v>
      </c>
      <c r="F958" s="9">
        <v>0.84444444444444444</v>
      </c>
      <c r="G958" s="8"/>
      <c r="H958" s="8"/>
      <c r="I958" s="17" t="s">
        <v>43</v>
      </c>
      <c r="J958" s="17">
        <v>7</v>
      </c>
      <c r="K958" s="17" t="s">
        <v>43</v>
      </c>
      <c r="L958" s="17">
        <v>7</v>
      </c>
      <c r="M958" s="8"/>
      <c r="N958" s="17" t="s">
        <v>43</v>
      </c>
      <c r="O958" s="17">
        <v>7</v>
      </c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>
        <v>62</v>
      </c>
      <c r="AM958" s="8">
        <v>143</v>
      </c>
      <c r="AN958" s="11">
        <v>58</v>
      </c>
      <c r="AO958" s="10">
        <f t="shared" si="28"/>
        <v>1.5722222222222224</v>
      </c>
      <c r="AQ958" s="8">
        <v>57</v>
      </c>
      <c r="AR958" s="8" t="str">
        <f t="shared" si="29"/>
        <v>1107AGSATL1914</v>
      </c>
      <c r="AS958" s="8">
        <f>VLOOKUP(AR958,[1]DATA!AR:AS,2,0)</f>
        <v>4</v>
      </c>
    </row>
    <row r="959" spans="1:45" ht="15" customHeight="1" x14ac:dyDescent="0.2">
      <c r="A959" s="17">
        <v>2250</v>
      </c>
      <c r="B959" s="17" t="s">
        <v>99</v>
      </c>
      <c r="C959" s="17" t="s">
        <v>34</v>
      </c>
      <c r="D959" s="8" t="s">
        <v>42</v>
      </c>
      <c r="E959" s="9">
        <v>0.80833333333333324</v>
      </c>
      <c r="F959" s="9">
        <v>0.85277777777777775</v>
      </c>
      <c r="G959" s="8"/>
      <c r="H959" s="17" t="s">
        <v>43</v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>
        <v>64</v>
      </c>
      <c r="AM959" s="8">
        <v>143</v>
      </c>
      <c r="AN959" s="11">
        <v>58</v>
      </c>
      <c r="AO959" s="10">
        <f t="shared" si="28"/>
        <v>1.5791666666666666</v>
      </c>
      <c r="AP959"/>
      <c r="AQ959" s="8">
        <v>57</v>
      </c>
      <c r="AR959" s="8" t="str">
        <f t="shared" si="29"/>
        <v>2250AGSATL1924</v>
      </c>
      <c r="AS959" s="8">
        <f>VLOOKUP(AR959,[1]DATA!AR:AS,2,0)</f>
        <v>4</v>
      </c>
    </row>
    <row r="960" spans="1:45" ht="15" customHeight="1" x14ac:dyDescent="0.2">
      <c r="A960" s="7">
        <v>730</v>
      </c>
      <c r="B960" s="8" t="s">
        <v>103</v>
      </c>
      <c r="C960" s="8" t="s">
        <v>36</v>
      </c>
      <c r="D960" s="8">
        <v>717</v>
      </c>
      <c r="E960" s="9">
        <v>0.45833333333333331</v>
      </c>
      <c r="F960" s="9">
        <v>0.60763888888888895</v>
      </c>
      <c r="G960" s="8" t="s">
        <v>22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>
        <v>215</v>
      </c>
      <c r="AM960" s="8">
        <v>1124</v>
      </c>
      <c r="AN960" s="8">
        <v>59</v>
      </c>
      <c r="AO960" s="10">
        <f t="shared" si="28"/>
        <v>1.2291666666666667</v>
      </c>
      <c r="AR960" s="8" t="str">
        <f t="shared" si="29"/>
        <v>0730BOSMSP1100</v>
      </c>
      <c r="AS960" s="8">
        <f>VLOOKUP(AR960,[1]DATA!AR:AS,2,0)</f>
        <v>7.5</v>
      </c>
    </row>
    <row r="961" spans="1:45" ht="15" customHeight="1" x14ac:dyDescent="0.2">
      <c r="A961" s="15">
        <v>2507</v>
      </c>
      <c r="B961" s="15" t="s">
        <v>98</v>
      </c>
      <c r="C961" s="15" t="s">
        <v>34</v>
      </c>
      <c r="D961" s="8" t="s">
        <v>85</v>
      </c>
      <c r="E961" s="9">
        <v>0.46180555555555558</v>
      </c>
      <c r="F961" s="9">
        <v>0.5131944444444444</v>
      </c>
      <c r="G961" s="8" t="s">
        <v>86</v>
      </c>
      <c r="H961" s="8" t="s">
        <v>86</v>
      </c>
      <c r="I961" s="8" t="s">
        <v>86</v>
      </c>
      <c r="J961" s="8" t="s">
        <v>86</v>
      </c>
      <c r="K961" s="8" t="s">
        <v>86</v>
      </c>
      <c r="L961" s="8" t="s">
        <v>86</v>
      </c>
      <c r="M961" s="8" t="s">
        <v>86</v>
      </c>
      <c r="N961" s="8" t="s">
        <v>86</v>
      </c>
      <c r="O961" s="8" t="s">
        <v>86</v>
      </c>
      <c r="P961" s="8" t="s">
        <v>86</v>
      </c>
      <c r="Q961" s="8" t="s">
        <v>86</v>
      </c>
      <c r="R961" s="8" t="s">
        <v>86</v>
      </c>
      <c r="S961" s="8" t="s">
        <v>86</v>
      </c>
      <c r="T961" s="8" t="s">
        <v>86</v>
      </c>
      <c r="U961" s="8" t="s">
        <v>86</v>
      </c>
      <c r="V961" s="8" t="s">
        <v>86</v>
      </c>
      <c r="W961" s="8" t="s">
        <v>86</v>
      </c>
      <c r="X961" s="8" t="s">
        <v>86</v>
      </c>
      <c r="Y961" s="8" t="s">
        <v>86</v>
      </c>
      <c r="Z961" s="8" t="s">
        <v>86</v>
      </c>
      <c r="AA961" s="8" t="s">
        <v>86</v>
      </c>
      <c r="AB961" s="8" t="s">
        <v>86</v>
      </c>
      <c r="AC961" s="8" t="s">
        <v>86</v>
      </c>
      <c r="AD961" s="8" t="s">
        <v>86</v>
      </c>
      <c r="AE961" s="8" t="s">
        <v>86</v>
      </c>
      <c r="AF961" s="8" t="s">
        <v>86</v>
      </c>
      <c r="AG961" s="8" t="s">
        <v>86</v>
      </c>
      <c r="AH961" s="8" t="s">
        <v>86</v>
      </c>
      <c r="AI961" s="8" t="s">
        <v>86</v>
      </c>
      <c r="AJ961" s="8" t="s">
        <v>86</v>
      </c>
      <c r="AK961" s="8"/>
      <c r="AL961" s="8">
        <v>74</v>
      </c>
      <c r="AM961" s="8">
        <v>215</v>
      </c>
      <c r="AN961" s="8">
        <v>59</v>
      </c>
      <c r="AO961" s="10">
        <f t="shared" si="28"/>
        <v>1.2326388888888888</v>
      </c>
      <c r="AQ961" s="8">
        <v>49</v>
      </c>
      <c r="AR961" s="8" t="str">
        <f t="shared" si="29"/>
        <v>2507SAVATL1105</v>
      </c>
      <c r="AS961" s="8">
        <f>VLOOKUP(AR961,[1]DATA!AR:AS,2,0)</f>
        <v>4</v>
      </c>
    </row>
    <row r="962" spans="1:45" ht="15" customHeight="1" x14ac:dyDescent="0.2">
      <c r="A962" s="7">
        <v>2437</v>
      </c>
      <c r="B962" s="8" t="s">
        <v>46</v>
      </c>
      <c r="C962" s="8" t="s">
        <v>103</v>
      </c>
      <c r="D962" s="8" t="s">
        <v>16</v>
      </c>
      <c r="E962" s="9">
        <v>0.47569444444444442</v>
      </c>
      <c r="F962" s="9">
        <v>0.55694444444444446</v>
      </c>
      <c r="G962" s="8"/>
      <c r="H962" s="8" t="s">
        <v>17</v>
      </c>
      <c r="I962" s="8" t="s">
        <v>17</v>
      </c>
      <c r="J962" s="8" t="s">
        <v>17</v>
      </c>
      <c r="K962" s="8" t="s">
        <v>17</v>
      </c>
      <c r="L962" s="8" t="s">
        <v>17</v>
      </c>
      <c r="M962" s="8" t="s">
        <v>17</v>
      </c>
      <c r="N962" s="8"/>
      <c r="O962" s="8" t="s">
        <v>17</v>
      </c>
      <c r="P962" s="8" t="s">
        <v>17</v>
      </c>
      <c r="Q962" s="8" t="s">
        <v>17</v>
      </c>
      <c r="R962" s="8" t="s">
        <v>17</v>
      </c>
      <c r="S962" s="8" t="s">
        <v>17</v>
      </c>
      <c r="T962" s="8" t="s">
        <v>17</v>
      </c>
      <c r="U962" s="8"/>
      <c r="V962" s="8" t="s">
        <v>17</v>
      </c>
      <c r="W962" s="8" t="s">
        <v>17</v>
      </c>
      <c r="X962" s="8" t="s">
        <v>17</v>
      </c>
      <c r="Y962" s="8" t="s">
        <v>17</v>
      </c>
      <c r="Z962" s="8" t="s">
        <v>17</v>
      </c>
      <c r="AA962" s="8" t="s">
        <v>17</v>
      </c>
      <c r="AB962" s="8"/>
      <c r="AC962" s="8" t="s">
        <v>17</v>
      </c>
      <c r="AD962" s="8" t="s">
        <v>17</v>
      </c>
      <c r="AE962" s="8" t="s">
        <v>17</v>
      </c>
      <c r="AF962" s="8" t="s">
        <v>17</v>
      </c>
      <c r="AG962" s="8" t="s">
        <v>17</v>
      </c>
      <c r="AH962" s="8" t="s">
        <v>17</v>
      </c>
      <c r="AI962" s="8"/>
      <c r="AJ962" s="8" t="s">
        <v>17</v>
      </c>
      <c r="AK962" s="8"/>
      <c r="AL962" s="8">
        <v>117</v>
      </c>
      <c r="AM962" s="8">
        <v>632</v>
      </c>
      <c r="AN962" s="8">
        <v>59</v>
      </c>
      <c r="AO962" s="10">
        <f t="shared" ref="AO962:AO1025" si="30">E962-TIME(5,30,0)+1</f>
        <v>1.2465277777777777</v>
      </c>
      <c r="AR962" s="8" t="str">
        <f t="shared" ref="AR962:AR1025" si="31">TEXT(A962,"0000")&amp;B962&amp;C962&amp;TEXT(E962,"hhmm")</f>
        <v>2437DTWBOS1125</v>
      </c>
      <c r="AS962" s="8">
        <f>VLOOKUP(AR962,[1]DATA!AR:AS,2,0)</f>
        <v>4.5</v>
      </c>
    </row>
    <row r="963" spans="1:45" ht="15" customHeight="1" x14ac:dyDescent="0.2">
      <c r="A963" s="7">
        <v>2259</v>
      </c>
      <c r="B963" s="7" t="s">
        <v>34</v>
      </c>
      <c r="C963" s="7" t="s">
        <v>118</v>
      </c>
      <c r="D963" s="8">
        <v>717</v>
      </c>
      <c r="E963" s="9">
        <v>0.48333333333333334</v>
      </c>
      <c r="F963" s="9">
        <v>0.57222222222222219</v>
      </c>
      <c r="G963" s="8"/>
      <c r="H963" s="8" t="s">
        <v>22</v>
      </c>
      <c r="I963" s="8" t="s">
        <v>22</v>
      </c>
      <c r="J963" s="8" t="s">
        <v>22</v>
      </c>
      <c r="K963" s="8" t="s">
        <v>22</v>
      </c>
      <c r="L963" s="8" t="s">
        <v>22</v>
      </c>
      <c r="M963" s="8"/>
      <c r="N963" s="8"/>
      <c r="O963" s="8" t="s">
        <v>22</v>
      </c>
      <c r="P963" s="8" t="s">
        <v>22</v>
      </c>
      <c r="Q963" s="8" t="s">
        <v>22</v>
      </c>
      <c r="R963" s="8" t="s">
        <v>22</v>
      </c>
      <c r="S963" s="8" t="s">
        <v>22</v>
      </c>
      <c r="T963" s="8"/>
      <c r="U963" s="8"/>
      <c r="V963" s="8" t="s">
        <v>22</v>
      </c>
      <c r="W963" s="8" t="s">
        <v>22</v>
      </c>
      <c r="X963" s="8" t="s">
        <v>22</v>
      </c>
      <c r="Y963" s="8" t="s">
        <v>22</v>
      </c>
      <c r="Z963" s="8" t="s">
        <v>22</v>
      </c>
      <c r="AA963" s="8"/>
      <c r="AB963" s="8"/>
      <c r="AC963" s="8" t="s">
        <v>22</v>
      </c>
      <c r="AD963" s="8" t="s">
        <v>22</v>
      </c>
      <c r="AE963" s="8" t="s">
        <v>22</v>
      </c>
      <c r="AF963" s="8" t="s">
        <v>22</v>
      </c>
      <c r="AG963" s="8" t="s">
        <v>22</v>
      </c>
      <c r="AH963" s="8"/>
      <c r="AI963" s="8"/>
      <c r="AJ963" s="8" t="s">
        <v>22</v>
      </c>
      <c r="AK963" s="8"/>
      <c r="AL963" s="8">
        <v>128</v>
      </c>
      <c r="AM963" s="8">
        <v>739</v>
      </c>
      <c r="AN963" s="8">
        <v>59</v>
      </c>
      <c r="AO963" s="10">
        <f t="shared" si="30"/>
        <v>1.2541666666666667</v>
      </c>
      <c r="AR963" s="8" t="str">
        <f t="shared" si="31"/>
        <v>2259ATLYYZ1136</v>
      </c>
      <c r="AS963" s="8">
        <f>VLOOKUP(AR963,[1]DATA!AR:AS,2,0)</f>
        <v>6</v>
      </c>
    </row>
    <row r="964" spans="1:45" ht="15" customHeight="1" x14ac:dyDescent="0.2">
      <c r="A964" s="7">
        <v>2467</v>
      </c>
      <c r="B964" s="8" t="s">
        <v>118</v>
      </c>
      <c r="C964" s="8" t="s">
        <v>34</v>
      </c>
      <c r="D964" s="8">
        <v>717</v>
      </c>
      <c r="E964" s="9">
        <v>0.48958333333333331</v>
      </c>
      <c r="F964" s="9">
        <v>0.58680555555555558</v>
      </c>
      <c r="G964" s="8" t="s">
        <v>22</v>
      </c>
      <c r="H964" s="8" t="s">
        <v>22</v>
      </c>
      <c r="I964" s="8" t="s">
        <v>22</v>
      </c>
      <c r="J964" s="8" t="s">
        <v>22</v>
      </c>
      <c r="K964" s="8" t="s">
        <v>22</v>
      </c>
      <c r="L964" s="8" t="s">
        <v>22</v>
      </c>
      <c r="M964" s="8" t="s">
        <v>22</v>
      </c>
      <c r="N964" s="8" t="s">
        <v>43</v>
      </c>
      <c r="O964" s="8" t="s">
        <v>22</v>
      </c>
      <c r="P964" s="8" t="s">
        <v>22</v>
      </c>
      <c r="Q964" s="8" t="s">
        <v>22</v>
      </c>
      <c r="R964" s="8" t="s">
        <v>22</v>
      </c>
      <c r="S964" s="8" t="s">
        <v>22</v>
      </c>
      <c r="T964" s="8" t="s">
        <v>22</v>
      </c>
      <c r="U964" s="8" t="s">
        <v>43</v>
      </c>
      <c r="V964" s="8" t="s">
        <v>22</v>
      </c>
      <c r="W964" s="8" t="s">
        <v>22</v>
      </c>
      <c r="X964" s="8" t="s">
        <v>22</v>
      </c>
      <c r="Y964" s="8" t="s">
        <v>22</v>
      </c>
      <c r="Z964" s="8" t="s">
        <v>22</v>
      </c>
      <c r="AA964" s="8" t="s">
        <v>22</v>
      </c>
      <c r="AB964" s="8" t="s">
        <v>43</v>
      </c>
      <c r="AC964" s="8" t="s">
        <v>22</v>
      </c>
      <c r="AD964" s="8" t="s">
        <v>22</v>
      </c>
      <c r="AE964" s="8" t="s">
        <v>22</v>
      </c>
      <c r="AF964" s="8" t="s">
        <v>22</v>
      </c>
      <c r="AG964" s="8" t="s">
        <v>22</v>
      </c>
      <c r="AH964" s="8" t="s">
        <v>22</v>
      </c>
      <c r="AI964" s="8" t="s">
        <v>43</v>
      </c>
      <c r="AJ964" s="8" t="s">
        <v>22</v>
      </c>
      <c r="AK964" s="8"/>
      <c r="AL964" s="8">
        <v>140</v>
      </c>
      <c r="AM964" s="8">
        <v>739</v>
      </c>
      <c r="AN964" s="8">
        <v>59</v>
      </c>
      <c r="AO964" s="10">
        <f t="shared" si="30"/>
        <v>1.2604166666666665</v>
      </c>
      <c r="AR964" s="8" t="str">
        <f t="shared" si="31"/>
        <v>2467YYZATL1145</v>
      </c>
      <c r="AS964" s="8">
        <f>VLOOKUP(AR964,[1]DATA!AR:AS,2,0)</f>
        <v>6</v>
      </c>
    </row>
    <row r="965" spans="1:45" ht="15" customHeight="1" x14ac:dyDescent="0.2">
      <c r="A965" s="7">
        <v>808</v>
      </c>
      <c r="B965" s="8" t="s">
        <v>36</v>
      </c>
      <c r="C965" s="8" t="s">
        <v>103</v>
      </c>
      <c r="D965" s="8" t="s">
        <v>44</v>
      </c>
      <c r="E965" s="9">
        <v>0.49305555555555558</v>
      </c>
      <c r="F965" s="9">
        <v>0.61111111111111105</v>
      </c>
      <c r="G965" s="8"/>
      <c r="H965" s="8" t="s">
        <v>17</v>
      </c>
      <c r="I965" s="8">
        <v>2</v>
      </c>
      <c r="J965" s="8">
        <v>2</v>
      </c>
      <c r="K965" s="8">
        <v>2</v>
      </c>
      <c r="L965" s="8">
        <v>2</v>
      </c>
      <c r="M965" s="8"/>
      <c r="N965" s="8"/>
      <c r="O965" s="8">
        <v>2</v>
      </c>
      <c r="P965" s="8">
        <v>2</v>
      </c>
      <c r="Q965" s="8">
        <v>2</v>
      </c>
      <c r="R965" s="8">
        <v>2</v>
      </c>
      <c r="S965" s="8">
        <v>2</v>
      </c>
      <c r="T965" s="8"/>
      <c r="U965" s="8"/>
      <c r="V965" s="8">
        <v>2</v>
      </c>
      <c r="W965" s="8">
        <v>2</v>
      </c>
      <c r="X965" s="8">
        <v>2</v>
      </c>
      <c r="Y965" s="8">
        <v>2</v>
      </c>
      <c r="Z965" s="8">
        <v>2</v>
      </c>
      <c r="AA965" s="8"/>
      <c r="AB965" s="8"/>
      <c r="AC965" s="8">
        <v>2</v>
      </c>
      <c r="AD965" s="8">
        <v>2</v>
      </c>
      <c r="AE965" s="8">
        <v>2</v>
      </c>
      <c r="AF965" s="8">
        <v>2</v>
      </c>
      <c r="AG965" s="8">
        <v>2</v>
      </c>
      <c r="AH965" s="8"/>
      <c r="AI965" s="8"/>
      <c r="AJ965" s="8">
        <v>2</v>
      </c>
      <c r="AK965" s="8"/>
      <c r="AL965" s="8">
        <v>170</v>
      </c>
      <c r="AM965" s="8">
        <v>1124</v>
      </c>
      <c r="AN965" s="8">
        <v>59</v>
      </c>
      <c r="AO965" s="10">
        <f t="shared" si="30"/>
        <v>1.2638888888888888</v>
      </c>
      <c r="AR965" s="8" t="str">
        <f t="shared" si="31"/>
        <v>0808MSPBOS1150</v>
      </c>
      <c r="AS965" s="8">
        <f>VLOOKUP(AR965,[1]DATA!AR:AS,2,0)</f>
        <v>7.5</v>
      </c>
    </row>
    <row r="966" spans="1:45" ht="15" customHeight="1" x14ac:dyDescent="0.2">
      <c r="A966" s="7">
        <v>2873</v>
      </c>
      <c r="B966" s="8" t="s">
        <v>102</v>
      </c>
      <c r="C966" s="8" t="s">
        <v>36</v>
      </c>
      <c r="D966" s="8" t="s">
        <v>37</v>
      </c>
      <c r="E966" s="9">
        <v>0.50347222222222221</v>
      </c>
      <c r="F966" s="9">
        <v>0.6333333333333333</v>
      </c>
      <c r="G966" s="8"/>
      <c r="H966" s="8"/>
      <c r="I966" s="8">
        <v>9</v>
      </c>
      <c r="J966" s="8">
        <v>9</v>
      </c>
      <c r="K966" s="8">
        <v>9</v>
      </c>
      <c r="L966" s="8">
        <v>9</v>
      </c>
      <c r="M966" s="8">
        <v>9</v>
      </c>
      <c r="N966" s="8">
        <v>9</v>
      </c>
      <c r="O966" s="8">
        <v>9</v>
      </c>
      <c r="P966" s="8">
        <v>9</v>
      </c>
      <c r="Q966" s="8">
        <v>9</v>
      </c>
      <c r="R966" s="8">
        <v>9</v>
      </c>
      <c r="S966" s="8">
        <v>9</v>
      </c>
      <c r="T966" s="8">
        <v>9</v>
      </c>
      <c r="U966" s="8">
        <v>9</v>
      </c>
      <c r="V966" s="8">
        <v>9</v>
      </c>
      <c r="W966" s="8">
        <v>9</v>
      </c>
      <c r="X966" s="8">
        <v>9</v>
      </c>
      <c r="Y966" s="8">
        <v>9</v>
      </c>
      <c r="Z966" s="8">
        <v>9</v>
      </c>
      <c r="AA966" s="8">
        <v>9</v>
      </c>
      <c r="AB966" s="8">
        <v>9</v>
      </c>
      <c r="AC966" s="8">
        <v>9</v>
      </c>
      <c r="AD966" s="8">
        <v>9</v>
      </c>
      <c r="AE966" s="8">
        <v>9</v>
      </c>
      <c r="AF966" s="8">
        <v>9</v>
      </c>
      <c r="AG966" s="8">
        <v>9</v>
      </c>
      <c r="AH966" s="8">
        <v>9</v>
      </c>
      <c r="AI966" s="8">
        <v>9</v>
      </c>
      <c r="AJ966" s="8">
        <v>9</v>
      </c>
      <c r="AK966" s="8"/>
      <c r="AL966" s="8">
        <v>187</v>
      </c>
      <c r="AM966" s="8">
        <v>1050</v>
      </c>
      <c r="AN966" s="8">
        <v>59</v>
      </c>
      <c r="AO966" s="10">
        <f t="shared" si="30"/>
        <v>1.2743055555555556</v>
      </c>
      <c r="AR966" s="8" t="str">
        <f t="shared" si="31"/>
        <v>2873BDLMSP1205</v>
      </c>
      <c r="AS966" s="8">
        <f>VLOOKUP(AR966,[1]DATA!AR:AS,2,0)</f>
        <v>5.5</v>
      </c>
    </row>
    <row r="967" spans="1:45" ht="15" customHeight="1" x14ac:dyDescent="0.2">
      <c r="A967" s="7">
        <v>994</v>
      </c>
      <c r="B967" s="8" t="s">
        <v>103</v>
      </c>
      <c r="C967" s="8" t="s">
        <v>36</v>
      </c>
      <c r="D967" s="8">
        <v>738</v>
      </c>
      <c r="E967" s="9">
        <v>0.50694444444444442</v>
      </c>
      <c r="F967" s="9">
        <v>0.64513888888888882</v>
      </c>
      <c r="G967" s="8"/>
      <c r="H967" s="8" t="s">
        <v>19</v>
      </c>
      <c r="I967" s="8" t="s">
        <v>19</v>
      </c>
      <c r="J967" s="8" t="s">
        <v>19</v>
      </c>
      <c r="K967" s="8" t="s">
        <v>19</v>
      </c>
      <c r="L967" s="8" t="s">
        <v>19</v>
      </c>
      <c r="M967" s="8"/>
      <c r="N967" s="8" t="s">
        <v>19</v>
      </c>
      <c r="O967" s="8" t="s">
        <v>19</v>
      </c>
      <c r="P967" s="8" t="s">
        <v>19</v>
      </c>
      <c r="Q967" s="8" t="s">
        <v>19</v>
      </c>
      <c r="R967" s="8" t="s">
        <v>19</v>
      </c>
      <c r="S967" s="8" t="s">
        <v>19</v>
      </c>
      <c r="T967" s="8"/>
      <c r="U967" s="8" t="s">
        <v>19</v>
      </c>
      <c r="V967" s="8" t="s">
        <v>19</v>
      </c>
      <c r="W967" s="8" t="s">
        <v>19</v>
      </c>
      <c r="X967" s="8" t="s">
        <v>19</v>
      </c>
      <c r="Y967" s="8" t="s">
        <v>19</v>
      </c>
      <c r="Z967" s="8" t="s">
        <v>19</v>
      </c>
      <c r="AA967" s="8"/>
      <c r="AB967" s="8" t="s">
        <v>19</v>
      </c>
      <c r="AC967" s="8" t="s">
        <v>19</v>
      </c>
      <c r="AD967" s="8" t="s">
        <v>19</v>
      </c>
      <c r="AE967" s="8" t="s">
        <v>19</v>
      </c>
      <c r="AF967" s="8" t="s">
        <v>19</v>
      </c>
      <c r="AG967" s="8" t="s">
        <v>19</v>
      </c>
      <c r="AH967" s="8"/>
      <c r="AI967" s="8" t="s">
        <v>19</v>
      </c>
      <c r="AJ967" s="8" t="s">
        <v>19</v>
      </c>
      <c r="AK967" s="8"/>
      <c r="AL967" s="8">
        <v>199</v>
      </c>
      <c r="AM967" s="8">
        <v>1124</v>
      </c>
      <c r="AN967" s="8">
        <v>59</v>
      </c>
      <c r="AO967" s="10">
        <f t="shared" si="30"/>
        <v>1.2777777777777777</v>
      </c>
      <c r="AR967" s="8" t="str">
        <f t="shared" si="31"/>
        <v>0994BOSMSP1210</v>
      </c>
      <c r="AS967" s="8">
        <f>VLOOKUP(AR967,[1]DATA!AR:AS,2,0)</f>
        <v>7.5</v>
      </c>
    </row>
    <row r="968" spans="1:45" ht="15" customHeight="1" x14ac:dyDescent="0.2">
      <c r="A968" s="7">
        <v>1530</v>
      </c>
      <c r="B968" s="8" t="s">
        <v>102</v>
      </c>
      <c r="C968" s="8" t="s">
        <v>36</v>
      </c>
      <c r="D968" s="8">
        <v>717</v>
      </c>
      <c r="E968" s="9">
        <v>0.51041666666666663</v>
      </c>
      <c r="F968" s="9">
        <v>0.64166666666666672</v>
      </c>
      <c r="G968" s="8" t="s">
        <v>22</v>
      </c>
      <c r="H968" s="8" t="s">
        <v>22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>
        <v>189</v>
      </c>
      <c r="AM968" s="8">
        <v>1050</v>
      </c>
      <c r="AN968" s="8">
        <v>59</v>
      </c>
      <c r="AO968" s="10">
        <f t="shared" si="30"/>
        <v>1.28125</v>
      </c>
      <c r="AR968" s="8" t="str">
        <f t="shared" si="31"/>
        <v>1530BDLMSP1215</v>
      </c>
      <c r="AS968" s="8">
        <f>VLOOKUP(AR968,[1]DATA!AR:AS,2,0)</f>
        <v>5.5</v>
      </c>
    </row>
    <row r="969" spans="1:45" ht="15" customHeight="1" x14ac:dyDescent="0.2">
      <c r="A969" s="7">
        <v>1594</v>
      </c>
      <c r="B969" s="8" t="s">
        <v>111</v>
      </c>
      <c r="C969" s="8" t="s">
        <v>36</v>
      </c>
      <c r="D969" s="8" t="s">
        <v>16</v>
      </c>
      <c r="E969" s="9">
        <v>0.51388888888888895</v>
      </c>
      <c r="F969" s="9">
        <v>0.62708333333333333</v>
      </c>
      <c r="G969" s="8"/>
      <c r="H969" s="8">
        <v>9</v>
      </c>
      <c r="I969" s="8" t="s">
        <v>17</v>
      </c>
      <c r="J969" s="8"/>
      <c r="K969" s="8" t="s">
        <v>17</v>
      </c>
      <c r="L969" s="8" t="s">
        <v>17</v>
      </c>
      <c r="M969" s="8" t="s">
        <v>17</v>
      </c>
      <c r="N969" s="8"/>
      <c r="O969" s="8" t="s">
        <v>17</v>
      </c>
      <c r="P969" s="8" t="s">
        <v>17</v>
      </c>
      <c r="Q969" s="8"/>
      <c r="R969" s="8" t="s">
        <v>17</v>
      </c>
      <c r="S969" s="8" t="s">
        <v>17</v>
      </c>
      <c r="T969" s="8" t="s">
        <v>17</v>
      </c>
      <c r="U969" s="8"/>
      <c r="V969" s="8" t="s">
        <v>17</v>
      </c>
      <c r="W969" s="8" t="s">
        <v>17</v>
      </c>
      <c r="X969" s="8"/>
      <c r="Y969" s="8" t="s">
        <v>17</v>
      </c>
      <c r="Z969" s="8" t="s">
        <v>17</v>
      </c>
      <c r="AA969" s="8" t="s">
        <v>17</v>
      </c>
      <c r="AB969" s="8"/>
      <c r="AC969" s="8" t="s">
        <v>17</v>
      </c>
      <c r="AD969" s="8" t="s">
        <v>17</v>
      </c>
      <c r="AE969" s="8"/>
      <c r="AF969" s="8" t="s">
        <v>17</v>
      </c>
      <c r="AG969" s="8" t="s">
        <v>17</v>
      </c>
      <c r="AH969" s="8" t="s">
        <v>17</v>
      </c>
      <c r="AI969" s="8"/>
      <c r="AJ969" s="8" t="s">
        <v>17</v>
      </c>
      <c r="AK969" s="8"/>
      <c r="AL969" s="8">
        <v>163</v>
      </c>
      <c r="AM969" s="8">
        <v>860</v>
      </c>
      <c r="AN969" s="8">
        <v>59</v>
      </c>
      <c r="AO969" s="10">
        <f t="shared" si="30"/>
        <v>1.2847222222222223</v>
      </c>
      <c r="AR969" s="8" t="str">
        <f t="shared" si="31"/>
        <v>1594SYRMSP1220</v>
      </c>
      <c r="AS969" s="8">
        <f>VLOOKUP(AR969,[1]DATA!AR:AS,2,0)</f>
        <v>5.5</v>
      </c>
    </row>
    <row r="970" spans="1:45" ht="15" customHeight="1" x14ac:dyDescent="0.2">
      <c r="A970" s="7">
        <v>2401</v>
      </c>
      <c r="B970" s="8" t="s">
        <v>34</v>
      </c>
      <c r="C970" s="8" t="s">
        <v>119</v>
      </c>
      <c r="D970" s="8">
        <v>717</v>
      </c>
      <c r="E970" s="9">
        <v>0.54652777777777783</v>
      </c>
      <c r="F970" s="9">
        <v>0.64236111111111105</v>
      </c>
      <c r="G970" s="8" t="s">
        <v>22</v>
      </c>
      <c r="H970" s="8" t="s">
        <v>22</v>
      </c>
      <c r="I970" s="8" t="s">
        <v>22</v>
      </c>
      <c r="J970" s="8" t="s">
        <v>22</v>
      </c>
      <c r="K970" s="8" t="s">
        <v>22</v>
      </c>
      <c r="L970" s="8" t="s">
        <v>22</v>
      </c>
      <c r="M970" s="8" t="s">
        <v>22</v>
      </c>
      <c r="N970" s="8" t="s">
        <v>22</v>
      </c>
      <c r="O970" s="8" t="s">
        <v>22</v>
      </c>
      <c r="P970" s="8" t="s">
        <v>22</v>
      </c>
      <c r="Q970" s="8" t="s">
        <v>22</v>
      </c>
      <c r="R970" s="8" t="s">
        <v>22</v>
      </c>
      <c r="S970" s="8" t="s">
        <v>22</v>
      </c>
      <c r="T970" s="8" t="s">
        <v>22</v>
      </c>
      <c r="U970" s="8" t="s">
        <v>22</v>
      </c>
      <c r="V970" s="8" t="s">
        <v>22</v>
      </c>
      <c r="W970" s="8" t="s">
        <v>22</v>
      </c>
      <c r="X970" s="8" t="s">
        <v>22</v>
      </c>
      <c r="Y970" s="8" t="s">
        <v>22</v>
      </c>
      <c r="Z970" s="8" t="s">
        <v>22</v>
      </c>
      <c r="AA970" s="8" t="s">
        <v>22</v>
      </c>
      <c r="AB970" s="8" t="s">
        <v>22</v>
      </c>
      <c r="AC970" s="8" t="s">
        <v>22</v>
      </c>
      <c r="AD970" s="8" t="s">
        <v>22</v>
      </c>
      <c r="AE970" s="8" t="s">
        <v>22</v>
      </c>
      <c r="AF970" s="8" t="s">
        <v>22</v>
      </c>
      <c r="AG970" s="8" t="s">
        <v>22</v>
      </c>
      <c r="AH970" s="8" t="s">
        <v>22</v>
      </c>
      <c r="AI970" s="8" t="s">
        <v>22</v>
      </c>
      <c r="AJ970" s="8" t="s">
        <v>22</v>
      </c>
      <c r="AK970" s="8"/>
      <c r="AL970" s="8">
        <v>138</v>
      </c>
      <c r="AM970" s="8">
        <v>852</v>
      </c>
      <c r="AN970" s="8">
        <v>59</v>
      </c>
      <c r="AO970" s="10">
        <f t="shared" si="30"/>
        <v>1.3173611111111112</v>
      </c>
      <c r="AR970" s="8" t="str">
        <f t="shared" si="31"/>
        <v>2401ATLALB1307</v>
      </c>
      <c r="AS970" s="8">
        <f>VLOOKUP(AR970,[1]DATA!AR:AS,2,0)</f>
        <v>6</v>
      </c>
    </row>
    <row r="971" spans="1:45" ht="15" customHeight="1" x14ac:dyDescent="0.2">
      <c r="A971" s="7">
        <v>2569</v>
      </c>
      <c r="B971" s="7" t="s">
        <v>34</v>
      </c>
      <c r="C971" s="7" t="s">
        <v>118</v>
      </c>
      <c r="D971" s="8" t="s">
        <v>42</v>
      </c>
      <c r="E971" s="9">
        <v>0.55486111111111114</v>
      </c>
      <c r="F971" s="9">
        <v>0.64583333333333337</v>
      </c>
      <c r="G971" s="8" t="s">
        <v>43</v>
      </c>
      <c r="H971" s="8" t="s">
        <v>43</v>
      </c>
      <c r="I971" s="8" t="s">
        <v>43</v>
      </c>
      <c r="J971" s="8" t="s">
        <v>43</v>
      </c>
      <c r="K971" s="8" t="s">
        <v>43</v>
      </c>
      <c r="L971" s="8" t="s">
        <v>43</v>
      </c>
      <c r="M971" s="8"/>
      <c r="N971" s="8" t="s">
        <v>43</v>
      </c>
      <c r="O971" s="8" t="s">
        <v>43</v>
      </c>
      <c r="P971" s="8" t="s">
        <v>43</v>
      </c>
      <c r="Q971" s="8" t="s">
        <v>43</v>
      </c>
      <c r="R971" s="8" t="s">
        <v>43</v>
      </c>
      <c r="S971" s="8" t="s">
        <v>43</v>
      </c>
      <c r="T971" s="8"/>
      <c r="U971" s="8" t="s">
        <v>43</v>
      </c>
      <c r="V971" s="8" t="s">
        <v>43</v>
      </c>
      <c r="W971" s="8" t="s">
        <v>43</v>
      </c>
      <c r="X971" s="8" t="s">
        <v>43</v>
      </c>
      <c r="Y971" s="8" t="s">
        <v>43</v>
      </c>
      <c r="Z971" s="8" t="s">
        <v>43</v>
      </c>
      <c r="AA971" s="8"/>
      <c r="AB971" s="8" t="s">
        <v>43</v>
      </c>
      <c r="AC971" s="8" t="s">
        <v>43</v>
      </c>
      <c r="AD971" s="8" t="s">
        <v>43</v>
      </c>
      <c r="AE971" s="8" t="s">
        <v>43</v>
      </c>
      <c r="AF971" s="8" t="s">
        <v>43</v>
      </c>
      <c r="AG971" s="8" t="s">
        <v>43</v>
      </c>
      <c r="AH971" s="8"/>
      <c r="AI971" s="8" t="s">
        <v>43</v>
      </c>
      <c r="AJ971" s="8" t="s">
        <v>43</v>
      </c>
      <c r="AK971" s="8"/>
      <c r="AL971" s="8">
        <v>131</v>
      </c>
      <c r="AM971" s="8">
        <v>739</v>
      </c>
      <c r="AN971" s="8">
        <v>59</v>
      </c>
      <c r="AO971" s="10">
        <f t="shared" si="30"/>
        <v>1.3256944444444445</v>
      </c>
      <c r="AR971" s="8" t="str">
        <f t="shared" si="31"/>
        <v>2569ATLYYZ1319</v>
      </c>
      <c r="AS971" s="8">
        <f>VLOOKUP(AR971,[1]DATA!AR:AS,2,0)</f>
        <v>6</v>
      </c>
    </row>
    <row r="972" spans="1:45" ht="15" customHeight="1" x14ac:dyDescent="0.2">
      <c r="A972" s="7">
        <v>2225</v>
      </c>
      <c r="B972" s="8" t="s">
        <v>34</v>
      </c>
      <c r="C972" s="8" t="s">
        <v>120</v>
      </c>
      <c r="D972" s="8" t="s">
        <v>42</v>
      </c>
      <c r="E972" s="9">
        <v>0.5708333333333333</v>
      </c>
      <c r="F972" s="9">
        <v>0.66805555555555562</v>
      </c>
      <c r="G972" s="8" t="s">
        <v>43</v>
      </c>
      <c r="H972" s="8" t="s">
        <v>43</v>
      </c>
      <c r="I972" s="8" t="s">
        <v>43</v>
      </c>
      <c r="J972" s="8" t="s">
        <v>43</v>
      </c>
      <c r="K972" s="8" t="s">
        <v>43</v>
      </c>
      <c r="L972" s="8" t="s">
        <v>43</v>
      </c>
      <c r="M972" s="8" t="s">
        <v>43</v>
      </c>
      <c r="N972" s="8" t="s">
        <v>43</v>
      </c>
      <c r="O972" s="8" t="s">
        <v>43</v>
      </c>
      <c r="P972" s="8" t="s">
        <v>43</v>
      </c>
      <c r="Q972" s="8" t="s">
        <v>43</v>
      </c>
      <c r="R972" s="8" t="s">
        <v>43</v>
      </c>
      <c r="S972" s="8" t="s">
        <v>43</v>
      </c>
      <c r="T972" s="8" t="s">
        <v>43</v>
      </c>
      <c r="U972" s="8" t="s">
        <v>43</v>
      </c>
      <c r="V972" s="8" t="s">
        <v>43</v>
      </c>
      <c r="W972" s="8" t="s">
        <v>43</v>
      </c>
      <c r="X972" s="8" t="s">
        <v>43</v>
      </c>
      <c r="Y972" s="8" t="s">
        <v>43</v>
      </c>
      <c r="Z972" s="8" t="s">
        <v>43</v>
      </c>
      <c r="AA972" s="8" t="s">
        <v>43</v>
      </c>
      <c r="AB972" s="8" t="s">
        <v>43</v>
      </c>
      <c r="AC972" s="8" t="s">
        <v>43</v>
      </c>
      <c r="AD972" s="8" t="s">
        <v>43</v>
      </c>
      <c r="AE972" s="8" t="s">
        <v>43</v>
      </c>
      <c r="AF972" s="8" t="s">
        <v>43</v>
      </c>
      <c r="AG972" s="8" t="s">
        <v>43</v>
      </c>
      <c r="AH972" s="8" t="s">
        <v>43</v>
      </c>
      <c r="AI972" s="8" t="s">
        <v>43</v>
      </c>
      <c r="AJ972" s="8" t="s">
        <v>43</v>
      </c>
      <c r="AK972" s="8"/>
      <c r="AL972" s="8">
        <v>140</v>
      </c>
      <c r="AM972" s="8">
        <v>903</v>
      </c>
      <c r="AN972" s="8">
        <v>59</v>
      </c>
      <c r="AO972" s="10">
        <f t="shared" si="30"/>
        <v>1.3416666666666668</v>
      </c>
      <c r="AR972" s="8" t="str">
        <f t="shared" si="31"/>
        <v>2225ATLPVD1342</v>
      </c>
      <c r="AS972" s="8">
        <f>VLOOKUP(AR972,[1]DATA!AR:AS,2,0)</f>
        <v>6</v>
      </c>
    </row>
    <row r="973" spans="1:45" ht="15" customHeight="1" x14ac:dyDescent="0.2">
      <c r="A973" s="15">
        <v>2041</v>
      </c>
      <c r="B973" s="15" t="s">
        <v>34</v>
      </c>
      <c r="C973" s="15" t="s">
        <v>98</v>
      </c>
      <c r="D973" s="8" t="s">
        <v>42</v>
      </c>
      <c r="E973" s="9">
        <v>0.5805555555555556</v>
      </c>
      <c r="F973" s="9">
        <v>0.62708333333333333</v>
      </c>
      <c r="G973" s="8"/>
      <c r="H973" s="8" t="s">
        <v>43</v>
      </c>
      <c r="I973" s="8" t="s">
        <v>43</v>
      </c>
      <c r="J973" s="8" t="s">
        <v>43</v>
      </c>
      <c r="K973" s="8" t="s">
        <v>43</v>
      </c>
      <c r="L973" s="8" t="s">
        <v>43</v>
      </c>
      <c r="M973" s="8" t="s">
        <v>43</v>
      </c>
      <c r="N973" s="8" t="s">
        <v>43</v>
      </c>
      <c r="O973" s="8" t="s">
        <v>43</v>
      </c>
      <c r="P973" s="8" t="s">
        <v>43</v>
      </c>
      <c r="Q973" s="8" t="s">
        <v>43</v>
      </c>
      <c r="R973" s="8" t="s">
        <v>43</v>
      </c>
      <c r="S973" s="8" t="s">
        <v>43</v>
      </c>
      <c r="T973" s="8" t="s">
        <v>43</v>
      </c>
      <c r="U973" s="8" t="s">
        <v>43</v>
      </c>
      <c r="V973" s="8" t="s">
        <v>43</v>
      </c>
      <c r="W973" s="8" t="s">
        <v>43</v>
      </c>
      <c r="X973" s="8" t="s">
        <v>43</v>
      </c>
      <c r="Y973" s="8" t="s">
        <v>43</v>
      </c>
      <c r="Z973" s="8" t="s">
        <v>43</v>
      </c>
      <c r="AA973" s="8" t="s">
        <v>43</v>
      </c>
      <c r="AB973" s="8" t="s">
        <v>43</v>
      </c>
      <c r="AC973" s="8" t="s">
        <v>43</v>
      </c>
      <c r="AD973" s="8" t="s">
        <v>43</v>
      </c>
      <c r="AE973" s="8" t="s">
        <v>43</v>
      </c>
      <c r="AF973" s="8" t="s">
        <v>43</v>
      </c>
      <c r="AG973" s="8" t="s">
        <v>43</v>
      </c>
      <c r="AH973" s="8" t="s">
        <v>43</v>
      </c>
      <c r="AI973" s="8" t="s">
        <v>43</v>
      </c>
      <c r="AJ973" s="8" t="s">
        <v>43</v>
      </c>
      <c r="AK973" s="8"/>
      <c r="AL973" s="8">
        <v>67</v>
      </c>
      <c r="AM973" s="8">
        <v>215</v>
      </c>
      <c r="AN973" s="8">
        <v>59</v>
      </c>
      <c r="AO973" s="10">
        <f t="shared" si="30"/>
        <v>1.351388888888889</v>
      </c>
      <c r="AQ973" s="8">
        <v>49</v>
      </c>
      <c r="AR973" s="8" t="str">
        <f t="shared" si="31"/>
        <v>2041ATLSAV1356</v>
      </c>
      <c r="AS973" s="8">
        <f>VLOOKUP(AR973,[1]DATA!AR:AS,2,0)</f>
        <v>4</v>
      </c>
    </row>
    <row r="974" spans="1:45" ht="15" customHeight="1" x14ac:dyDescent="0.2">
      <c r="A974" s="7">
        <v>1684</v>
      </c>
      <c r="B974" s="8" t="s">
        <v>46</v>
      </c>
      <c r="C974" s="8" t="s">
        <v>103</v>
      </c>
      <c r="D974" s="8" t="s">
        <v>60</v>
      </c>
      <c r="E974" s="9">
        <v>0.58333333333333337</v>
      </c>
      <c r="F974" s="9">
        <v>0.66249999999999998</v>
      </c>
      <c r="G974" s="8"/>
      <c r="H974" s="8"/>
      <c r="I974" s="8" t="s">
        <v>63</v>
      </c>
      <c r="J974" s="8">
        <v>8</v>
      </c>
      <c r="K974" s="8">
        <v>8</v>
      </c>
      <c r="L974" s="8">
        <v>8</v>
      </c>
      <c r="M974" s="8"/>
      <c r="N974" s="8" t="s">
        <v>22</v>
      </c>
      <c r="O974" s="8">
        <v>8</v>
      </c>
      <c r="P974" s="8">
        <v>8</v>
      </c>
      <c r="Q974" s="8">
        <v>8</v>
      </c>
      <c r="R974" s="8">
        <v>8</v>
      </c>
      <c r="S974" s="8">
        <v>8</v>
      </c>
      <c r="T974" s="8"/>
      <c r="U974" s="8" t="s">
        <v>22</v>
      </c>
      <c r="V974" s="8">
        <v>8</v>
      </c>
      <c r="W974" s="8">
        <v>8</v>
      </c>
      <c r="X974" s="8">
        <v>8</v>
      </c>
      <c r="Y974" s="8">
        <v>8</v>
      </c>
      <c r="Z974" s="8">
        <v>8</v>
      </c>
      <c r="AA974" s="8"/>
      <c r="AB974" s="8" t="s">
        <v>22</v>
      </c>
      <c r="AC974" s="8">
        <v>8</v>
      </c>
      <c r="AD974" s="8">
        <v>8</v>
      </c>
      <c r="AE974" s="8">
        <v>8</v>
      </c>
      <c r="AF974" s="8">
        <v>8</v>
      </c>
      <c r="AG974" s="8">
        <v>8</v>
      </c>
      <c r="AH974" s="8"/>
      <c r="AI974" s="8" t="s">
        <v>22</v>
      </c>
      <c r="AJ974" s="8">
        <v>8</v>
      </c>
      <c r="AK974" s="8"/>
      <c r="AL974" s="8">
        <v>114</v>
      </c>
      <c r="AM974" s="8">
        <v>632</v>
      </c>
      <c r="AN974" s="8">
        <v>59</v>
      </c>
      <c r="AO974" s="10">
        <f t="shared" si="30"/>
        <v>1.3541666666666667</v>
      </c>
      <c r="AR974" s="8" t="str">
        <f t="shared" si="31"/>
        <v>1684DTWBOS1400</v>
      </c>
      <c r="AS974" s="8">
        <f>VLOOKUP(AR974,[1]DATA!AR:AS,2,0)</f>
        <v>4.5</v>
      </c>
    </row>
    <row r="975" spans="1:45" ht="15" customHeight="1" x14ac:dyDescent="0.2">
      <c r="A975" s="7">
        <v>2728</v>
      </c>
      <c r="B975" s="8" t="s">
        <v>46</v>
      </c>
      <c r="C975" s="8" t="s">
        <v>103</v>
      </c>
      <c r="D975" s="8" t="s">
        <v>60</v>
      </c>
      <c r="E975" s="9">
        <v>0.58333333333333337</v>
      </c>
      <c r="F975" s="9">
        <v>0.66249999999999998</v>
      </c>
      <c r="G975" s="8">
        <v>8</v>
      </c>
      <c r="H975" s="8">
        <v>8</v>
      </c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>
        <v>114</v>
      </c>
      <c r="AM975" s="8">
        <v>632</v>
      </c>
      <c r="AN975" s="8">
        <v>59</v>
      </c>
      <c r="AO975" s="10">
        <f t="shared" si="30"/>
        <v>1.3541666666666667</v>
      </c>
      <c r="AR975" s="8" t="str">
        <f t="shared" si="31"/>
        <v>2728DTWBOS1400</v>
      </c>
      <c r="AS975" s="8">
        <f>VLOOKUP(AR975,[1]DATA!AR:AS,2,0)</f>
        <v>4.5</v>
      </c>
    </row>
    <row r="976" spans="1:45" ht="15" customHeight="1" x14ac:dyDescent="0.2">
      <c r="A976" s="7">
        <v>2356</v>
      </c>
      <c r="B976" s="8" t="s">
        <v>36</v>
      </c>
      <c r="C976" s="8" t="s">
        <v>102</v>
      </c>
      <c r="D976" s="8">
        <v>717</v>
      </c>
      <c r="E976" s="9">
        <v>0.58680555555555558</v>
      </c>
      <c r="F976" s="9">
        <v>0.69513888888888886</v>
      </c>
      <c r="G976" s="8" t="s">
        <v>22</v>
      </c>
      <c r="H976" s="8" t="s">
        <v>22</v>
      </c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>
        <v>156</v>
      </c>
      <c r="AM976" s="8">
        <v>1050</v>
      </c>
      <c r="AN976" s="8">
        <v>59</v>
      </c>
      <c r="AO976" s="10">
        <f t="shared" si="30"/>
        <v>1.3576388888888888</v>
      </c>
      <c r="AR976" s="8" t="str">
        <f t="shared" si="31"/>
        <v>2356MSPBDL1405</v>
      </c>
      <c r="AS976" s="8">
        <f>VLOOKUP(AR976,[1]DATA!AR:AS,2,0)</f>
        <v>5.5</v>
      </c>
    </row>
    <row r="977" spans="1:45" ht="15" customHeight="1" x14ac:dyDescent="0.2">
      <c r="A977" s="7">
        <v>1459</v>
      </c>
      <c r="B977" s="8" t="s">
        <v>118</v>
      </c>
      <c r="C977" s="8" t="s">
        <v>34</v>
      </c>
      <c r="D977" s="8">
        <v>717</v>
      </c>
      <c r="E977" s="9">
        <v>0.60347222222222219</v>
      </c>
      <c r="F977" s="9">
        <v>0.70486111111111116</v>
      </c>
      <c r="G977" s="8"/>
      <c r="H977" s="8" t="s">
        <v>22</v>
      </c>
      <c r="I977" s="8" t="s">
        <v>22</v>
      </c>
      <c r="J977" s="8" t="s">
        <v>22</v>
      </c>
      <c r="K977" s="8" t="s">
        <v>22</v>
      </c>
      <c r="L977" s="8" t="s">
        <v>22</v>
      </c>
      <c r="M977" s="8"/>
      <c r="N977" s="8"/>
      <c r="O977" s="8" t="s">
        <v>22</v>
      </c>
      <c r="P977" s="8" t="s">
        <v>22</v>
      </c>
      <c r="Q977" s="8" t="s">
        <v>22</v>
      </c>
      <c r="R977" s="8" t="s">
        <v>22</v>
      </c>
      <c r="S977" s="8" t="s">
        <v>22</v>
      </c>
      <c r="T977" s="8"/>
      <c r="U977" s="8"/>
      <c r="V977" s="8" t="s">
        <v>22</v>
      </c>
      <c r="W977" s="8" t="s">
        <v>22</v>
      </c>
      <c r="X977" s="8" t="s">
        <v>22</v>
      </c>
      <c r="Y977" s="8" t="s">
        <v>22</v>
      </c>
      <c r="Z977" s="8" t="s">
        <v>22</v>
      </c>
      <c r="AA977" s="8"/>
      <c r="AB977" s="8"/>
      <c r="AC977" s="8" t="s">
        <v>22</v>
      </c>
      <c r="AD977" s="8" t="s">
        <v>22</v>
      </c>
      <c r="AE977" s="8" t="s">
        <v>22</v>
      </c>
      <c r="AF977" s="8" t="s">
        <v>22</v>
      </c>
      <c r="AG977" s="8" t="s">
        <v>22</v>
      </c>
      <c r="AH977" s="8"/>
      <c r="AI977" s="8"/>
      <c r="AJ977" s="8" t="s">
        <v>22</v>
      </c>
      <c r="AK977" s="8"/>
      <c r="AL977" s="8">
        <v>146</v>
      </c>
      <c r="AM977" s="8">
        <v>739</v>
      </c>
      <c r="AN977" s="8">
        <v>59</v>
      </c>
      <c r="AO977" s="10">
        <f t="shared" si="30"/>
        <v>1.3743055555555554</v>
      </c>
      <c r="AR977" s="8" t="str">
        <f t="shared" si="31"/>
        <v>1459YYZATL1429</v>
      </c>
      <c r="AS977" s="8">
        <f>VLOOKUP(AR977,[1]DATA!AR:AS,2,0)</f>
        <v>6</v>
      </c>
    </row>
    <row r="978" spans="1:45" ht="15" customHeight="1" x14ac:dyDescent="0.2">
      <c r="A978" s="15">
        <v>1752</v>
      </c>
      <c r="B978" s="15" t="s">
        <v>34</v>
      </c>
      <c r="C978" s="15" t="s">
        <v>98</v>
      </c>
      <c r="D978" s="8" t="s">
        <v>42</v>
      </c>
      <c r="E978" s="9">
        <v>0.625</v>
      </c>
      <c r="F978" s="9">
        <v>0.67152777777777783</v>
      </c>
      <c r="G978" s="8" t="s">
        <v>43</v>
      </c>
      <c r="H978" s="8" t="s">
        <v>43</v>
      </c>
      <c r="I978" s="8" t="s">
        <v>43</v>
      </c>
      <c r="J978" s="8" t="s">
        <v>43</v>
      </c>
      <c r="K978" s="8" t="s">
        <v>43</v>
      </c>
      <c r="L978" s="8" t="s">
        <v>43</v>
      </c>
      <c r="M978" s="8" t="s">
        <v>22</v>
      </c>
      <c r="N978" s="8" t="s">
        <v>22</v>
      </c>
      <c r="O978" s="8" t="s">
        <v>43</v>
      </c>
      <c r="P978" s="8" t="s">
        <v>43</v>
      </c>
      <c r="Q978" s="8" t="s">
        <v>43</v>
      </c>
      <c r="R978" s="8" t="s">
        <v>22</v>
      </c>
      <c r="S978" s="8" t="s">
        <v>43</v>
      </c>
      <c r="T978" s="8" t="s">
        <v>22</v>
      </c>
      <c r="U978" s="8" t="s">
        <v>43</v>
      </c>
      <c r="V978" s="8" t="s">
        <v>43</v>
      </c>
      <c r="W978" s="8" t="s">
        <v>43</v>
      </c>
      <c r="X978" s="8" t="s">
        <v>43</v>
      </c>
      <c r="Y978" s="8" t="s">
        <v>43</v>
      </c>
      <c r="Z978" s="8" t="s">
        <v>43</v>
      </c>
      <c r="AA978" s="8" t="s">
        <v>22</v>
      </c>
      <c r="AB978" s="8" t="s">
        <v>43</v>
      </c>
      <c r="AC978" s="8" t="s">
        <v>43</v>
      </c>
      <c r="AD978" s="8" t="s">
        <v>43</v>
      </c>
      <c r="AE978" s="8" t="s">
        <v>43</v>
      </c>
      <c r="AF978" s="8" t="s">
        <v>43</v>
      </c>
      <c r="AG978" s="8" t="s">
        <v>43</v>
      </c>
      <c r="AH978" s="8" t="s">
        <v>22</v>
      </c>
      <c r="AI978" s="8" t="s">
        <v>43</v>
      </c>
      <c r="AJ978" s="8" t="s">
        <v>43</v>
      </c>
      <c r="AK978" s="8"/>
      <c r="AL978" s="8">
        <v>67</v>
      </c>
      <c r="AM978" s="8">
        <v>215</v>
      </c>
      <c r="AN978" s="8">
        <v>59</v>
      </c>
      <c r="AO978" s="10">
        <f t="shared" si="30"/>
        <v>1.3958333333333335</v>
      </c>
      <c r="AQ978" s="8">
        <v>49</v>
      </c>
      <c r="AR978" s="8" t="str">
        <f t="shared" si="31"/>
        <v>1752ATLSAV1500</v>
      </c>
      <c r="AS978" s="8">
        <f>VLOOKUP(AR978,[1]DATA!AR:AS,2,0)</f>
        <v>4</v>
      </c>
    </row>
    <row r="979" spans="1:45" ht="15" customHeight="1" x14ac:dyDescent="0.2">
      <c r="A979" s="7">
        <v>995</v>
      </c>
      <c r="B979" s="8" t="s">
        <v>36</v>
      </c>
      <c r="C979" s="8" t="s">
        <v>103</v>
      </c>
      <c r="D979" s="8" t="s">
        <v>62</v>
      </c>
      <c r="E979" s="9">
        <v>0.625</v>
      </c>
      <c r="F979" s="9">
        <v>0.74097222222222225</v>
      </c>
      <c r="G979" s="8" t="s">
        <v>22</v>
      </c>
      <c r="H979" s="8">
        <v>2</v>
      </c>
      <c r="I979" s="8" t="s">
        <v>63</v>
      </c>
      <c r="J979" s="8" t="s">
        <v>63</v>
      </c>
      <c r="K979" s="8" t="s">
        <v>63</v>
      </c>
      <c r="L979" s="8" t="s">
        <v>63</v>
      </c>
      <c r="M979" s="8" t="s">
        <v>63</v>
      </c>
      <c r="N979" s="8">
        <v>7</v>
      </c>
      <c r="O979" s="8" t="s">
        <v>63</v>
      </c>
      <c r="P979" s="8" t="s">
        <v>63</v>
      </c>
      <c r="Q979" s="8" t="s">
        <v>63</v>
      </c>
      <c r="R979" s="8" t="s">
        <v>63</v>
      </c>
      <c r="S979" s="8" t="s">
        <v>63</v>
      </c>
      <c r="T979" s="8" t="s">
        <v>63</v>
      </c>
      <c r="U979" s="8" t="s">
        <v>63</v>
      </c>
      <c r="V979" s="8" t="s">
        <v>63</v>
      </c>
      <c r="W979" s="8" t="s">
        <v>63</v>
      </c>
      <c r="X979" s="8" t="s">
        <v>63</v>
      </c>
      <c r="Y979" s="8" t="s">
        <v>63</v>
      </c>
      <c r="Z979" s="8" t="s">
        <v>63</v>
      </c>
      <c r="AA979" s="8" t="s">
        <v>17</v>
      </c>
      <c r="AB979" s="8" t="s">
        <v>63</v>
      </c>
      <c r="AC979" s="8" t="s">
        <v>63</v>
      </c>
      <c r="AD979" s="8" t="s">
        <v>63</v>
      </c>
      <c r="AE979" s="8" t="s">
        <v>63</v>
      </c>
      <c r="AF979" s="8" t="s">
        <v>63</v>
      </c>
      <c r="AG979" s="8" t="s">
        <v>63</v>
      </c>
      <c r="AH979" s="8" t="s">
        <v>17</v>
      </c>
      <c r="AI979" s="8" t="s">
        <v>63</v>
      </c>
      <c r="AJ979" s="8" t="s">
        <v>63</v>
      </c>
      <c r="AK979" s="8"/>
      <c r="AL979" s="8">
        <v>167</v>
      </c>
      <c r="AM979" s="8">
        <v>1124</v>
      </c>
      <c r="AN979" s="8">
        <v>59</v>
      </c>
      <c r="AO979" s="10">
        <f t="shared" si="30"/>
        <v>1.3958333333333335</v>
      </c>
      <c r="AR979" s="8" t="str">
        <f t="shared" si="31"/>
        <v>0995MSPBOS1500</v>
      </c>
      <c r="AS979" s="8">
        <f>VLOOKUP(AR979,[1]DATA!AR:AS,2,0)</f>
        <v>7.5</v>
      </c>
    </row>
    <row r="980" spans="1:45" ht="15" customHeight="1" x14ac:dyDescent="0.2">
      <c r="A980" s="7">
        <v>2588</v>
      </c>
      <c r="B980" s="8" t="s">
        <v>103</v>
      </c>
      <c r="C980" s="8" t="s">
        <v>36</v>
      </c>
      <c r="D980" s="8" t="s">
        <v>44</v>
      </c>
      <c r="E980" s="9">
        <v>0.64930555555555558</v>
      </c>
      <c r="F980" s="9">
        <v>0.78402777777777777</v>
      </c>
      <c r="G980" s="8" t="s">
        <v>17</v>
      </c>
      <c r="H980" s="8" t="s">
        <v>17</v>
      </c>
      <c r="I980" s="8">
        <v>2</v>
      </c>
      <c r="J980" s="8">
        <v>2</v>
      </c>
      <c r="K980" s="8">
        <v>2</v>
      </c>
      <c r="L980" s="8">
        <v>2</v>
      </c>
      <c r="M980" s="8" t="s">
        <v>22</v>
      </c>
      <c r="N980" s="8">
        <v>2</v>
      </c>
      <c r="O980" s="8">
        <v>2</v>
      </c>
      <c r="P980" s="8">
        <v>2</v>
      </c>
      <c r="Q980" s="8">
        <v>2</v>
      </c>
      <c r="R980" s="8">
        <v>2</v>
      </c>
      <c r="S980" s="8">
        <v>2</v>
      </c>
      <c r="T980" s="8" t="s">
        <v>22</v>
      </c>
      <c r="U980" s="8">
        <v>2</v>
      </c>
      <c r="V980" s="8">
        <v>2</v>
      </c>
      <c r="W980" s="8">
        <v>2</v>
      </c>
      <c r="X980" s="8">
        <v>2</v>
      </c>
      <c r="Y980" s="8">
        <v>2</v>
      </c>
      <c r="Z980" s="8">
        <v>2</v>
      </c>
      <c r="AA980" s="8" t="s">
        <v>22</v>
      </c>
      <c r="AB980" s="8">
        <v>2</v>
      </c>
      <c r="AC980" s="8">
        <v>2</v>
      </c>
      <c r="AD980" s="8">
        <v>2</v>
      </c>
      <c r="AE980" s="8">
        <v>2</v>
      </c>
      <c r="AF980" s="8">
        <v>2</v>
      </c>
      <c r="AG980" s="8">
        <v>2</v>
      </c>
      <c r="AH980" s="8" t="s">
        <v>22</v>
      </c>
      <c r="AI980" s="8">
        <v>2</v>
      </c>
      <c r="AJ980" s="8">
        <v>2</v>
      </c>
      <c r="AK980" s="8"/>
      <c r="AL980" s="8">
        <v>194</v>
      </c>
      <c r="AM980" s="8">
        <v>1124</v>
      </c>
      <c r="AN980" s="8">
        <v>59</v>
      </c>
      <c r="AO980" s="10">
        <f t="shared" si="30"/>
        <v>1.4201388888888888</v>
      </c>
      <c r="AR980" s="8" t="str">
        <f t="shared" si="31"/>
        <v>2588BOSMSP1535</v>
      </c>
      <c r="AS980" s="8">
        <f>VLOOKUP(AR980,[1]DATA!AR:AS,2,0)</f>
        <v>7.5</v>
      </c>
    </row>
    <row r="981" spans="1:45" ht="15" customHeight="1" x14ac:dyDescent="0.2">
      <c r="A981" s="15">
        <v>2041</v>
      </c>
      <c r="B981" s="15" t="s">
        <v>98</v>
      </c>
      <c r="C981" s="15" t="s">
        <v>34</v>
      </c>
      <c r="D981" s="8" t="s">
        <v>42</v>
      </c>
      <c r="E981" s="9">
        <v>0.65486111111111112</v>
      </c>
      <c r="F981" s="9">
        <v>0.70277777777777783</v>
      </c>
      <c r="G981" s="8"/>
      <c r="H981" s="8" t="s">
        <v>43</v>
      </c>
      <c r="I981" s="8" t="s">
        <v>43</v>
      </c>
      <c r="J981" s="8" t="s">
        <v>43</v>
      </c>
      <c r="K981" s="8" t="s">
        <v>43</v>
      </c>
      <c r="L981" s="8" t="s">
        <v>43</v>
      </c>
      <c r="M981" s="8" t="s">
        <v>43</v>
      </c>
      <c r="N981" s="8" t="s">
        <v>43</v>
      </c>
      <c r="O981" s="8" t="s">
        <v>43</v>
      </c>
      <c r="P981" s="8" t="s">
        <v>43</v>
      </c>
      <c r="Q981" s="8" t="s">
        <v>43</v>
      </c>
      <c r="R981" s="8" t="s">
        <v>43</v>
      </c>
      <c r="S981" s="8" t="s">
        <v>43</v>
      </c>
      <c r="T981" s="8" t="s">
        <v>43</v>
      </c>
      <c r="U981" s="8" t="s">
        <v>43</v>
      </c>
      <c r="V981" s="8" t="s">
        <v>43</v>
      </c>
      <c r="W981" s="8" t="s">
        <v>43</v>
      </c>
      <c r="X981" s="8" t="s">
        <v>43</v>
      </c>
      <c r="Y981" s="8" t="s">
        <v>43</v>
      </c>
      <c r="Z981" s="8" t="s">
        <v>43</v>
      </c>
      <c r="AA981" s="8" t="s">
        <v>43</v>
      </c>
      <c r="AB981" s="8" t="s">
        <v>43</v>
      </c>
      <c r="AC981" s="8" t="s">
        <v>43</v>
      </c>
      <c r="AD981" s="8" t="s">
        <v>43</v>
      </c>
      <c r="AE981" s="8" t="s">
        <v>43</v>
      </c>
      <c r="AF981" s="8" t="s">
        <v>43</v>
      </c>
      <c r="AG981" s="8" t="s">
        <v>43</v>
      </c>
      <c r="AH981" s="8" t="s">
        <v>43</v>
      </c>
      <c r="AI981" s="8" t="s">
        <v>43</v>
      </c>
      <c r="AJ981" s="8" t="s">
        <v>43</v>
      </c>
      <c r="AK981" s="8"/>
      <c r="AL981" s="8">
        <v>69</v>
      </c>
      <c r="AM981" s="8">
        <v>215</v>
      </c>
      <c r="AN981" s="8">
        <v>59</v>
      </c>
      <c r="AO981" s="10">
        <f t="shared" si="30"/>
        <v>1.4256944444444444</v>
      </c>
      <c r="AQ981" s="8">
        <v>49</v>
      </c>
      <c r="AR981" s="8" t="str">
        <f t="shared" si="31"/>
        <v>2041SAVATL1543</v>
      </c>
      <c r="AS981" s="8">
        <f>VLOOKUP(AR981,[1]DATA!AR:AS,2,0)</f>
        <v>4</v>
      </c>
    </row>
    <row r="982" spans="1:45" ht="15" customHeight="1" x14ac:dyDescent="0.2">
      <c r="A982" s="7">
        <v>2401</v>
      </c>
      <c r="B982" s="8" t="s">
        <v>119</v>
      </c>
      <c r="C982" s="8" t="s">
        <v>34</v>
      </c>
      <c r="D982" s="8">
        <v>717</v>
      </c>
      <c r="E982" s="9">
        <v>0.66666666666666663</v>
      </c>
      <c r="F982" s="9">
        <v>0.77361111111111114</v>
      </c>
      <c r="G982" s="8" t="s">
        <v>22</v>
      </c>
      <c r="H982" s="8" t="s">
        <v>22</v>
      </c>
      <c r="I982" s="8" t="s">
        <v>22</v>
      </c>
      <c r="J982" s="8" t="s">
        <v>22</v>
      </c>
      <c r="K982" s="8" t="s">
        <v>22</v>
      </c>
      <c r="L982" s="8" t="s">
        <v>22</v>
      </c>
      <c r="M982" s="8" t="s">
        <v>22</v>
      </c>
      <c r="N982" s="8" t="s">
        <v>22</v>
      </c>
      <c r="O982" s="8" t="s">
        <v>22</v>
      </c>
      <c r="P982" s="8" t="s">
        <v>22</v>
      </c>
      <c r="Q982" s="8" t="s">
        <v>22</v>
      </c>
      <c r="R982" s="8" t="s">
        <v>22</v>
      </c>
      <c r="S982" s="8" t="s">
        <v>22</v>
      </c>
      <c r="T982" s="8" t="s">
        <v>22</v>
      </c>
      <c r="U982" s="8" t="s">
        <v>22</v>
      </c>
      <c r="V982" s="8" t="s">
        <v>22</v>
      </c>
      <c r="W982" s="8" t="s">
        <v>22</v>
      </c>
      <c r="X982" s="8" t="s">
        <v>22</v>
      </c>
      <c r="Y982" s="8" t="s">
        <v>22</v>
      </c>
      <c r="Z982" s="8" t="s">
        <v>22</v>
      </c>
      <c r="AA982" s="8" t="s">
        <v>22</v>
      </c>
      <c r="AB982" s="8" t="s">
        <v>22</v>
      </c>
      <c r="AC982" s="8" t="s">
        <v>22</v>
      </c>
      <c r="AD982" s="8" t="s">
        <v>22</v>
      </c>
      <c r="AE982" s="8" t="s">
        <v>22</v>
      </c>
      <c r="AF982" s="8" t="s">
        <v>22</v>
      </c>
      <c r="AG982" s="8" t="s">
        <v>22</v>
      </c>
      <c r="AH982" s="8" t="s">
        <v>22</v>
      </c>
      <c r="AI982" s="8" t="s">
        <v>22</v>
      </c>
      <c r="AJ982" s="8" t="s">
        <v>22</v>
      </c>
      <c r="AK982" s="8"/>
      <c r="AL982" s="8">
        <v>154</v>
      </c>
      <c r="AM982" s="8">
        <v>852</v>
      </c>
      <c r="AN982" s="8">
        <v>59</v>
      </c>
      <c r="AO982" s="10">
        <f t="shared" si="30"/>
        <v>1.4375</v>
      </c>
      <c r="AR982" s="8" t="str">
        <f t="shared" si="31"/>
        <v>2401ALBATL1600</v>
      </c>
      <c r="AS982" s="8">
        <f>VLOOKUP(AR982,[1]DATA!AR:AS,2,0)</f>
        <v>6</v>
      </c>
    </row>
    <row r="983" spans="1:45" ht="15" customHeight="1" x14ac:dyDescent="0.2">
      <c r="A983" s="7">
        <v>866</v>
      </c>
      <c r="B983" s="8" t="s">
        <v>46</v>
      </c>
      <c r="C983" s="8" t="s">
        <v>103</v>
      </c>
      <c r="D983" s="8" t="s">
        <v>16</v>
      </c>
      <c r="E983" s="9">
        <v>0.66666666666666663</v>
      </c>
      <c r="F983" s="9">
        <v>0.74513888888888891</v>
      </c>
      <c r="G983" s="8" t="s">
        <v>17</v>
      </c>
      <c r="H983" s="8" t="s">
        <v>17</v>
      </c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>
        <v>113</v>
      </c>
      <c r="AM983" s="8">
        <v>632</v>
      </c>
      <c r="AN983" s="8">
        <v>59</v>
      </c>
      <c r="AO983" s="10">
        <f t="shared" si="30"/>
        <v>1.4375</v>
      </c>
      <c r="AR983" s="8" t="str">
        <f t="shared" si="31"/>
        <v>0866DTWBOS1600</v>
      </c>
      <c r="AS983" s="8">
        <f>VLOOKUP(AR983,[1]DATA!AR:AS,2,0)</f>
        <v>4.5</v>
      </c>
    </row>
    <row r="984" spans="1:45" ht="15" customHeight="1" x14ac:dyDescent="0.2">
      <c r="A984" s="7">
        <v>1254</v>
      </c>
      <c r="B984" s="8" t="s">
        <v>46</v>
      </c>
      <c r="C984" s="8" t="s">
        <v>103</v>
      </c>
      <c r="D984" s="8" t="s">
        <v>62</v>
      </c>
      <c r="E984" s="9">
        <v>0.66805555555555562</v>
      </c>
      <c r="F984" s="9">
        <v>0.74583333333333324</v>
      </c>
      <c r="G984" s="8"/>
      <c r="H984" s="8"/>
      <c r="I984" s="8" t="s">
        <v>63</v>
      </c>
      <c r="J984" s="8" t="s">
        <v>63</v>
      </c>
      <c r="K984" s="8" t="s">
        <v>63</v>
      </c>
      <c r="L984" s="8" t="s">
        <v>63</v>
      </c>
      <c r="M984" s="8" t="s">
        <v>17</v>
      </c>
      <c r="N984" s="8" t="s">
        <v>63</v>
      </c>
      <c r="O984" s="8" t="s">
        <v>63</v>
      </c>
      <c r="P984" s="8" t="s">
        <v>63</v>
      </c>
      <c r="Q984" s="8" t="s">
        <v>63</v>
      </c>
      <c r="R984" s="8" t="s">
        <v>63</v>
      </c>
      <c r="S984" s="8" t="s">
        <v>63</v>
      </c>
      <c r="T984" s="8" t="s">
        <v>17</v>
      </c>
      <c r="U984" s="8" t="s">
        <v>63</v>
      </c>
      <c r="V984" s="8" t="s">
        <v>63</v>
      </c>
      <c r="W984" s="8" t="s">
        <v>63</v>
      </c>
      <c r="X984" s="8" t="s">
        <v>63</v>
      </c>
      <c r="Y984" s="8" t="s">
        <v>63</v>
      </c>
      <c r="Z984" s="8" t="s">
        <v>63</v>
      </c>
      <c r="AA984" s="8" t="s">
        <v>17</v>
      </c>
      <c r="AB984" s="8" t="s">
        <v>17</v>
      </c>
      <c r="AC984" s="8" t="s">
        <v>63</v>
      </c>
      <c r="AD984" s="8" t="s">
        <v>63</v>
      </c>
      <c r="AE984" s="8" t="s">
        <v>63</v>
      </c>
      <c r="AF984" s="8" t="s">
        <v>63</v>
      </c>
      <c r="AG984" s="8" t="s">
        <v>63</v>
      </c>
      <c r="AH984" s="8" t="s">
        <v>17</v>
      </c>
      <c r="AI984" s="8" t="s">
        <v>17</v>
      </c>
      <c r="AJ984" s="8" t="s">
        <v>63</v>
      </c>
      <c r="AK984" s="8"/>
      <c r="AL984" s="8">
        <v>112</v>
      </c>
      <c r="AM984" s="8">
        <v>632</v>
      </c>
      <c r="AN984" s="8">
        <v>59</v>
      </c>
      <c r="AO984" s="10">
        <f t="shared" si="30"/>
        <v>1.4388888888888891</v>
      </c>
      <c r="AR984" s="8" t="str">
        <f t="shared" si="31"/>
        <v>1254DTWBOS1602</v>
      </c>
      <c r="AS984" s="8">
        <f>VLOOKUP(AR984,[1]DATA!AR:AS,2,0)</f>
        <v>4.5</v>
      </c>
    </row>
    <row r="985" spans="1:45" ht="15" customHeight="1" x14ac:dyDescent="0.2">
      <c r="A985" s="7">
        <v>2526</v>
      </c>
      <c r="B985" s="8" t="s">
        <v>118</v>
      </c>
      <c r="C985" s="8" t="s">
        <v>34</v>
      </c>
      <c r="D985" s="8" t="s">
        <v>42</v>
      </c>
      <c r="E985" s="9">
        <v>0.67361111111111116</v>
      </c>
      <c r="F985" s="9">
        <v>0.77222222222222225</v>
      </c>
      <c r="G985" s="8" t="s">
        <v>43</v>
      </c>
      <c r="H985" s="8" t="s">
        <v>43</v>
      </c>
      <c r="I985" s="8" t="s">
        <v>43</v>
      </c>
      <c r="J985" s="8" t="s">
        <v>43</v>
      </c>
      <c r="K985" s="8" t="s">
        <v>43</v>
      </c>
      <c r="L985" s="8" t="s">
        <v>43</v>
      </c>
      <c r="M985" s="8"/>
      <c r="N985" s="8" t="s">
        <v>43</v>
      </c>
      <c r="O985" s="8" t="s">
        <v>43</v>
      </c>
      <c r="P985" s="8" t="s">
        <v>43</v>
      </c>
      <c r="Q985" s="8" t="s">
        <v>43</v>
      </c>
      <c r="R985" s="8" t="s">
        <v>43</v>
      </c>
      <c r="S985" s="8" t="s">
        <v>43</v>
      </c>
      <c r="T985" s="8"/>
      <c r="U985" s="8" t="s">
        <v>43</v>
      </c>
      <c r="V985" s="8" t="s">
        <v>43</v>
      </c>
      <c r="W985" s="8" t="s">
        <v>43</v>
      </c>
      <c r="X985" s="8" t="s">
        <v>43</v>
      </c>
      <c r="Y985" s="8" t="s">
        <v>43</v>
      </c>
      <c r="Z985" s="8" t="s">
        <v>43</v>
      </c>
      <c r="AA985" s="8"/>
      <c r="AB985" s="8" t="s">
        <v>43</v>
      </c>
      <c r="AC985" s="8" t="s">
        <v>43</v>
      </c>
      <c r="AD985" s="8" t="s">
        <v>43</v>
      </c>
      <c r="AE985" s="8" t="s">
        <v>43</v>
      </c>
      <c r="AF985" s="8" t="s">
        <v>43</v>
      </c>
      <c r="AG985" s="8" t="s">
        <v>43</v>
      </c>
      <c r="AH985" s="8"/>
      <c r="AI985" s="8" t="s">
        <v>43</v>
      </c>
      <c r="AJ985" s="8" t="s">
        <v>43</v>
      </c>
      <c r="AK985" s="8"/>
      <c r="AL985" s="8">
        <v>142</v>
      </c>
      <c r="AM985" s="8">
        <v>739</v>
      </c>
      <c r="AN985" s="8">
        <v>59</v>
      </c>
      <c r="AO985" s="10">
        <f t="shared" si="30"/>
        <v>1.4444444444444446</v>
      </c>
      <c r="AR985" s="8" t="str">
        <f t="shared" si="31"/>
        <v>2526YYZATL1610</v>
      </c>
      <c r="AS985" s="8">
        <f>VLOOKUP(AR985,[1]DATA!AR:AS,2,0)</f>
        <v>6</v>
      </c>
    </row>
    <row r="986" spans="1:45" ht="15" customHeight="1" x14ac:dyDescent="0.2">
      <c r="A986" s="12">
        <v>913</v>
      </c>
      <c r="B986" s="12" t="s">
        <v>46</v>
      </c>
      <c r="C986" s="12" t="s">
        <v>111</v>
      </c>
      <c r="D986" s="8">
        <v>717</v>
      </c>
      <c r="E986" s="9">
        <v>0.6777777777777777</v>
      </c>
      <c r="F986" s="9">
        <v>0.73402777777777783</v>
      </c>
      <c r="G986" s="8"/>
      <c r="H986" s="8"/>
      <c r="I986" s="8" t="s">
        <v>22</v>
      </c>
      <c r="J986" s="8" t="s">
        <v>22</v>
      </c>
      <c r="K986" s="8" t="s">
        <v>22</v>
      </c>
      <c r="L986" s="8" t="s">
        <v>22</v>
      </c>
      <c r="M986" s="8"/>
      <c r="N986" s="8" t="s">
        <v>22</v>
      </c>
      <c r="O986" s="8" t="s">
        <v>22</v>
      </c>
      <c r="P986" s="8" t="s">
        <v>22</v>
      </c>
      <c r="Q986" s="8" t="s">
        <v>22</v>
      </c>
      <c r="R986" s="8" t="s">
        <v>22</v>
      </c>
      <c r="S986" s="8" t="s">
        <v>22</v>
      </c>
      <c r="T986" s="8"/>
      <c r="U986" s="8" t="s">
        <v>22</v>
      </c>
      <c r="V986" s="8" t="s">
        <v>22</v>
      </c>
      <c r="W986" s="8" t="s">
        <v>22</v>
      </c>
      <c r="X986" s="8" t="s">
        <v>22</v>
      </c>
      <c r="Y986" s="8" t="s">
        <v>22</v>
      </c>
      <c r="Z986" s="8" t="s">
        <v>22</v>
      </c>
      <c r="AA986" s="8"/>
      <c r="AB986" s="8" t="s">
        <v>22</v>
      </c>
      <c r="AC986" s="8" t="s">
        <v>22</v>
      </c>
      <c r="AD986" s="8" t="s">
        <v>22</v>
      </c>
      <c r="AE986" s="8" t="s">
        <v>22</v>
      </c>
      <c r="AF986" s="8" t="s">
        <v>22</v>
      </c>
      <c r="AG986" s="8" t="s">
        <v>22</v>
      </c>
      <c r="AH986" s="8"/>
      <c r="AI986" s="8" t="s">
        <v>22</v>
      </c>
      <c r="AJ986" s="8" t="s">
        <v>22</v>
      </c>
      <c r="AK986" s="8"/>
      <c r="AL986" s="8">
        <v>81</v>
      </c>
      <c r="AM986" s="8">
        <v>374</v>
      </c>
      <c r="AN986" s="11">
        <v>59</v>
      </c>
      <c r="AO986" s="10">
        <f t="shared" si="30"/>
        <v>1.4486111111111111</v>
      </c>
      <c r="AR986" s="8" t="str">
        <f t="shared" si="31"/>
        <v>0913DTWSYR1616</v>
      </c>
      <c r="AS986" s="8">
        <f>VLOOKUP(AR986,[1]DATA!AR:AS,2,0)</f>
        <v>1.5</v>
      </c>
    </row>
    <row r="987" spans="1:45" ht="15" customHeight="1" x14ac:dyDescent="0.2">
      <c r="A987" s="7">
        <v>2589</v>
      </c>
      <c r="B987" s="7" t="s">
        <v>34</v>
      </c>
      <c r="C987" s="7" t="s">
        <v>118</v>
      </c>
      <c r="D987" s="8" t="s">
        <v>42</v>
      </c>
      <c r="E987" s="9">
        <v>0.68680555555555556</v>
      </c>
      <c r="F987" s="9">
        <v>0.78055555555555556</v>
      </c>
      <c r="G987" s="8" t="s">
        <v>43</v>
      </c>
      <c r="H987" s="8" t="s">
        <v>43</v>
      </c>
      <c r="I987" s="8" t="s">
        <v>43</v>
      </c>
      <c r="J987" s="8" t="s">
        <v>43</v>
      </c>
      <c r="K987" s="8" t="s">
        <v>43</v>
      </c>
      <c r="L987" s="8" t="s">
        <v>43</v>
      </c>
      <c r="M987" s="8"/>
      <c r="N987" s="8" t="s">
        <v>43</v>
      </c>
      <c r="O987" s="8" t="s">
        <v>43</v>
      </c>
      <c r="P987" s="8" t="s">
        <v>43</v>
      </c>
      <c r="Q987" s="8" t="s">
        <v>43</v>
      </c>
      <c r="R987" s="8" t="s">
        <v>43</v>
      </c>
      <c r="S987" s="8" t="s">
        <v>43</v>
      </c>
      <c r="T987" s="8"/>
      <c r="U987" s="8" t="s">
        <v>43</v>
      </c>
      <c r="V987" s="8" t="s">
        <v>43</v>
      </c>
      <c r="W987" s="8" t="s">
        <v>43</v>
      </c>
      <c r="X987" s="8" t="s">
        <v>43</v>
      </c>
      <c r="Y987" s="8" t="s">
        <v>43</v>
      </c>
      <c r="Z987" s="8" t="s">
        <v>43</v>
      </c>
      <c r="AA987" s="8"/>
      <c r="AB987" s="8" t="s">
        <v>43</v>
      </c>
      <c r="AC987" s="8" t="s">
        <v>43</v>
      </c>
      <c r="AD987" s="8" t="s">
        <v>43</v>
      </c>
      <c r="AE987" s="8" t="s">
        <v>43</v>
      </c>
      <c r="AF987" s="8" t="s">
        <v>43</v>
      </c>
      <c r="AG987" s="8" t="s">
        <v>43</v>
      </c>
      <c r="AH987" s="8"/>
      <c r="AI987" s="8" t="s">
        <v>43</v>
      </c>
      <c r="AJ987" s="8" t="s">
        <v>43</v>
      </c>
      <c r="AK987" s="8"/>
      <c r="AL987" s="8">
        <v>135</v>
      </c>
      <c r="AM987" s="8">
        <v>739</v>
      </c>
      <c r="AN987" s="8">
        <v>59</v>
      </c>
      <c r="AO987" s="10">
        <f t="shared" si="30"/>
        <v>1.4576388888888889</v>
      </c>
      <c r="AR987" s="8" t="str">
        <f t="shared" si="31"/>
        <v>2589ATLYYZ1629</v>
      </c>
      <c r="AS987" s="8">
        <f>VLOOKUP(AR987,[1]DATA!AR:AS,2,0)</f>
        <v>6</v>
      </c>
    </row>
    <row r="988" spans="1:45" ht="15" customHeight="1" x14ac:dyDescent="0.2">
      <c r="A988" s="7">
        <v>2225</v>
      </c>
      <c r="B988" s="8" t="s">
        <v>120</v>
      </c>
      <c r="C988" s="8" t="s">
        <v>34</v>
      </c>
      <c r="D988" s="8" t="s">
        <v>42</v>
      </c>
      <c r="E988" s="9">
        <v>0.6958333333333333</v>
      </c>
      <c r="F988" s="9">
        <v>0.81388888888888899</v>
      </c>
      <c r="G988" s="8" t="s">
        <v>43</v>
      </c>
      <c r="H988" s="8" t="s">
        <v>43</v>
      </c>
      <c r="I988" s="8" t="s">
        <v>43</v>
      </c>
      <c r="J988" s="8" t="s">
        <v>43</v>
      </c>
      <c r="K988" s="8" t="s">
        <v>43</v>
      </c>
      <c r="L988" s="8" t="s">
        <v>43</v>
      </c>
      <c r="M988" s="8" t="s">
        <v>43</v>
      </c>
      <c r="N988" s="8" t="s">
        <v>43</v>
      </c>
      <c r="O988" s="8" t="s">
        <v>43</v>
      </c>
      <c r="P988" s="8" t="s">
        <v>43</v>
      </c>
      <c r="Q988" s="8" t="s">
        <v>43</v>
      </c>
      <c r="R988" s="8" t="s">
        <v>43</v>
      </c>
      <c r="S988" s="8" t="s">
        <v>43</v>
      </c>
      <c r="T988" s="8" t="s">
        <v>43</v>
      </c>
      <c r="U988" s="8" t="s">
        <v>43</v>
      </c>
      <c r="V988" s="8" t="s">
        <v>43</v>
      </c>
      <c r="W988" s="8" t="s">
        <v>43</v>
      </c>
      <c r="X988" s="8" t="s">
        <v>43</v>
      </c>
      <c r="Y988" s="8" t="s">
        <v>43</v>
      </c>
      <c r="Z988" s="8" t="s">
        <v>43</v>
      </c>
      <c r="AA988" s="8" t="s">
        <v>43</v>
      </c>
      <c r="AB988" s="8" t="s">
        <v>43</v>
      </c>
      <c r="AC988" s="8" t="s">
        <v>43</v>
      </c>
      <c r="AD988" s="8" t="s">
        <v>43</v>
      </c>
      <c r="AE988" s="8" t="s">
        <v>43</v>
      </c>
      <c r="AF988" s="8" t="s">
        <v>43</v>
      </c>
      <c r="AG988" s="8" t="s">
        <v>43</v>
      </c>
      <c r="AH988" s="8" t="s">
        <v>43</v>
      </c>
      <c r="AI988" s="8" t="s">
        <v>43</v>
      </c>
      <c r="AJ988" s="8" t="s">
        <v>43</v>
      </c>
      <c r="AK988" s="8"/>
      <c r="AL988" s="8">
        <v>170</v>
      </c>
      <c r="AM988" s="8">
        <v>903</v>
      </c>
      <c r="AN988" s="8">
        <v>59</v>
      </c>
      <c r="AO988" s="10">
        <f t="shared" si="30"/>
        <v>1.4666666666666668</v>
      </c>
      <c r="AR988" s="8" t="str">
        <f t="shared" si="31"/>
        <v>2225PVDATL1642</v>
      </c>
      <c r="AS988" s="8">
        <f>VLOOKUP(AR988,[1]DATA!AR:AS,2,0)</f>
        <v>6</v>
      </c>
    </row>
    <row r="989" spans="1:45" ht="15" customHeight="1" x14ac:dyDescent="0.2">
      <c r="A989" s="15">
        <v>1752</v>
      </c>
      <c r="B989" s="15" t="s">
        <v>98</v>
      </c>
      <c r="C989" s="15" t="s">
        <v>34</v>
      </c>
      <c r="D989" s="8" t="s">
        <v>42</v>
      </c>
      <c r="E989" s="9">
        <v>0.69930555555555562</v>
      </c>
      <c r="F989" s="9">
        <v>0.75277777777777777</v>
      </c>
      <c r="G989" s="8" t="s">
        <v>43</v>
      </c>
      <c r="H989" s="8" t="s">
        <v>43</v>
      </c>
      <c r="I989" s="8" t="s">
        <v>43</v>
      </c>
      <c r="J989" s="8" t="s">
        <v>43</v>
      </c>
      <c r="K989" s="8" t="s">
        <v>43</v>
      </c>
      <c r="L989" s="8" t="s">
        <v>43</v>
      </c>
      <c r="M989" s="8" t="s">
        <v>22</v>
      </c>
      <c r="N989" s="8" t="s">
        <v>22</v>
      </c>
      <c r="O989" s="8" t="s">
        <v>43</v>
      </c>
      <c r="P989" s="8" t="s">
        <v>43</v>
      </c>
      <c r="Q989" s="8" t="s">
        <v>43</v>
      </c>
      <c r="R989" s="8" t="s">
        <v>22</v>
      </c>
      <c r="S989" s="8" t="s">
        <v>43</v>
      </c>
      <c r="T989" s="8" t="s">
        <v>22</v>
      </c>
      <c r="U989" s="8" t="s">
        <v>43</v>
      </c>
      <c r="V989" s="8" t="s">
        <v>43</v>
      </c>
      <c r="W989" s="8" t="s">
        <v>43</v>
      </c>
      <c r="X989" s="8" t="s">
        <v>43</v>
      </c>
      <c r="Y989" s="8" t="s">
        <v>43</v>
      </c>
      <c r="Z989" s="8" t="s">
        <v>43</v>
      </c>
      <c r="AA989" s="8" t="s">
        <v>22</v>
      </c>
      <c r="AB989" s="8" t="s">
        <v>43</v>
      </c>
      <c r="AC989" s="8" t="s">
        <v>43</v>
      </c>
      <c r="AD989" s="8" t="s">
        <v>43</v>
      </c>
      <c r="AE989" s="8" t="s">
        <v>43</v>
      </c>
      <c r="AF989" s="8" t="s">
        <v>43</v>
      </c>
      <c r="AG989" s="8" t="s">
        <v>43</v>
      </c>
      <c r="AH989" s="8" t="s">
        <v>22</v>
      </c>
      <c r="AI989" s="8" t="s">
        <v>43</v>
      </c>
      <c r="AJ989" s="8" t="s">
        <v>43</v>
      </c>
      <c r="AK989" s="8"/>
      <c r="AL989" s="8">
        <v>77</v>
      </c>
      <c r="AM989" s="8">
        <v>215</v>
      </c>
      <c r="AN989" s="8">
        <v>59</v>
      </c>
      <c r="AO989" s="10">
        <f t="shared" si="30"/>
        <v>1.4701388888888891</v>
      </c>
      <c r="AQ989" s="8">
        <v>49</v>
      </c>
      <c r="AR989" s="8" t="str">
        <f t="shared" si="31"/>
        <v>1752SAVATL1647</v>
      </c>
      <c r="AS989" s="8">
        <f>VLOOKUP(AR989,[1]DATA!AR:AS,2,0)</f>
        <v>4</v>
      </c>
    </row>
    <row r="990" spans="1:45" ht="15" customHeight="1" x14ac:dyDescent="0.2">
      <c r="A990" s="15">
        <v>1265</v>
      </c>
      <c r="B990" s="15" t="s">
        <v>34</v>
      </c>
      <c r="C990" s="15" t="s">
        <v>98</v>
      </c>
      <c r="D990" s="8" t="s">
        <v>42</v>
      </c>
      <c r="E990" s="9">
        <v>0.71458333333333324</v>
      </c>
      <c r="F990" s="9">
        <v>0.75902777777777775</v>
      </c>
      <c r="G990" s="8" t="s">
        <v>43</v>
      </c>
      <c r="H990" s="8" t="s">
        <v>43</v>
      </c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>
        <v>64</v>
      </c>
      <c r="AM990" s="8">
        <v>215</v>
      </c>
      <c r="AN990" s="8">
        <v>59</v>
      </c>
      <c r="AO990" s="10">
        <f t="shared" si="30"/>
        <v>1.4854166666666666</v>
      </c>
      <c r="AQ990" s="8">
        <v>49</v>
      </c>
      <c r="AR990" s="8" t="str">
        <f t="shared" si="31"/>
        <v>1265ATLSAV1709</v>
      </c>
      <c r="AS990" s="8">
        <f>VLOOKUP(AR990,[1]DATA!AR:AS,2,0)</f>
        <v>4</v>
      </c>
    </row>
    <row r="991" spans="1:45" ht="15" customHeight="1" x14ac:dyDescent="0.2">
      <c r="A991" s="7">
        <v>310</v>
      </c>
      <c r="B991" s="8" t="s">
        <v>36</v>
      </c>
      <c r="C991" s="8" t="s">
        <v>102</v>
      </c>
      <c r="D991" s="8" t="s">
        <v>37</v>
      </c>
      <c r="E991" s="9">
        <v>0.73819444444444438</v>
      </c>
      <c r="F991" s="9">
        <v>0.84305555555555556</v>
      </c>
      <c r="G991" s="8"/>
      <c r="H991" s="8"/>
      <c r="I991" s="8">
        <v>9</v>
      </c>
      <c r="J991" s="8">
        <v>9</v>
      </c>
      <c r="K991" s="8">
        <v>9</v>
      </c>
      <c r="L991" s="8">
        <v>9</v>
      </c>
      <c r="M991" s="8"/>
      <c r="N991" s="8">
        <v>9</v>
      </c>
      <c r="O991" s="8">
        <v>9</v>
      </c>
      <c r="P991" s="8">
        <v>9</v>
      </c>
      <c r="Q991" s="8">
        <v>9</v>
      </c>
      <c r="R991" s="8">
        <v>9</v>
      </c>
      <c r="S991" s="8">
        <v>9</v>
      </c>
      <c r="T991" s="8"/>
      <c r="U991" s="8">
        <v>9</v>
      </c>
      <c r="V991" s="8">
        <v>9</v>
      </c>
      <c r="W991" s="8">
        <v>9</v>
      </c>
      <c r="X991" s="8">
        <v>9</v>
      </c>
      <c r="Y991" s="8">
        <v>9</v>
      </c>
      <c r="Z991" s="8">
        <v>9</v>
      </c>
      <c r="AA991" s="8"/>
      <c r="AB991" s="8">
        <v>9</v>
      </c>
      <c r="AC991" s="8">
        <v>9</v>
      </c>
      <c r="AD991" s="8">
        <v>9</v>
      </c>
      <c r="AE991" s="8">
        <v>9</v>
      </c>
      <c r="AF991" s="8">
        <v>9</v>
      </c>
      <c r="AG991" s="8">
        <v>9</v>
      </c>
      <c r="AH991" s="8"/>
      <c r="AI991" s="8">
        <v>9</v>
      </c>
      <c r="AJ991" s="8">
        <v>9</v>
      </c>
      <c r="AK991" s="8"/>
      <c r="AL991" s="8">
        <v>151</v>
      </c>
      <c r="AM991" s="8">
        <v>1050</v>
      </c>
      <c r="AN991" s="8">
        <v>59</v>
      </c>
      <c r="AO991" s="10">
        <f t="shared" si="30"/>
        <v>1.5090277777777779</v>
      </c>
      <c r="AR991" s="8" t="str">
        <f t="shared" si="31"/>
        <v>0310MSPBDL1743</v>
      </c>
      <c r="AS991" s="8">
        <f>VLOOKUP(AR991,[1]DATA!AR:AS,2,0)</f>
        <v>5.5</v>
      </c>
    </row>
    <row r="992" spans="1:45" ht="15" customHeight="1" x14ac:dyDescent="0.2">
      <c r="A992" s="7">
        <v>2769</v>
      </c>
      <c r="B992" s="8" t="s">
        <v>36</v>
      </c>
      <c r="C992" s="8" t="s">
        <v>102</v>
      </c>
      <c r="D992" s="8" t="s">
        <v>37</v>
      </c>
      <c r="E992" s="9">
        <v>0.74305555555555547</v>
      </c>
      <c r="F992" s="9">
        <v>0.85</v>
      </c>
      <c r="G992" s="8">
        <v>9</v>
      </c>
      <c r="H992" s="8">
        <v>9</v>
      </c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>
        <v>154</v>
      </c>
      <c r="AM992" s="8">
        <v>1050</v>
      </c>
      <c r="AN992" s="8">
        <v>59</v>
      </c>
      <c r="AO992" s="10">
        <f t="shared" si="30"/>
        <v>1.5138888888888888</v>
      </c>
      <c r="AR992" s="8" t="str">
        <f t="shared" si="31"/>
        <v>2769MSPBDL1750</v>
      </c>
      <c r="AS992" s="8">
        <f>VLOOKUP(AR992,[1]DATA!AR:AS,2,0)</f>
        <v>5.5</v>
      </c>
    </row>
    <row r="993" spans="1:45" ht="15" customHeight="1" x14ac:dyDescent="0.2">
      <c r="A993" s="7">
        <v>988</v>
      </c>
      <c r="B993" s="8" t="s">
        <v>46</v>
      </c>
      <c r="C993" s="8" t="s">
        <v>103</v>
      </c>
      <c r="D993" s="8" t="s">
        <v>62</v>
      </c>
      <c r="E993" s="9">
        <v>0.74652777777777779</v>
      </c>
      <c r="F993" s="9">
        <v>0.82638888888888884</v>
      </c>
      <c r="G993" s="8">
        <v>8</v>
      </c>
      <c r="H993" s="8">
        <v>8</v>
      </c>
      <c r="I993" s="8" t="s">
        <v>63</v>
      </c>
      <c r="J993" s="8" t="s">
        <v>63</v>
      </c>
      <c r="K993" s="8" t="s">
        <v>63</v>
      </c>
      <c r="L993" s="8" t="s">
        <v>63</v>
      </c>
      <c r="M993" s="8"/>
      <c r="N993" s="8" t="s">
        <v>63</v>
      </c>
      <c r="O993" s="8" t="s">
        <v>63</v>
      </c>
      <c r="P993" s="8" t="s">
        <v>63</v>
      </c>
      <c r="Q993" s="8" t="s">
        <v>63</v>
      </c>
      <c r="R993" s="8" t="s">
        <v>63</v>
      </c>
      <c r="S993" s="8" t="s">
        <v>63</v>
      </c>
      <c r="T993" s="8"/>
      <c r="U993" s="8" t="s">
        <v>63</v>
      </c>
      <c r="V993" s="8" t="s">
        <v>63</v>
      </c>
      <c r="W993" s="8" t="s">
        <v>63</v>
      </c>
      <c r="X993" s="8" t="s">
        <v>63</v>
      </c>
      <c r="Y993" s="8" t="s">
        <v>63</v>
      </c>
      <c r="Z993" s="8" t="s">
        <v>63</v>
      </c>
      <c r="AA993" s="8"/>
      <c r="AB993" s="8" t="s">
        <v>63</v>
      </c>
      <c r="AC993" s="8" t="s">
        <v>63</v>
      </c>
      <c r="AD993" s="8" t="s">
        <v>63</v>
      </c>
      <c r="AE993" s="8" t="s">
        <v>63</v>
      </c>
      <c r="AF993" s="8" t="s">
        <v>63</v>
      </c>
      <c r="AG993" s="8" t="s">
        <v>63</v>
      </c>
      <c r="AH993" s="8"/>
      <c r="AI993" s="8" t="s">
        <v>63</v>
      </c>
      <c r="AJ993" s="8" t="s">
        <v>63</v>
      </c>
      <c r="AK993" s="8"/>
      <c r="AL993" s="8">
        <v>115</v>
      </c>
      <c r="AM993" s="8">
        <v>632</v>
      </c>
      <c r="AN993" s="8">
        <v>59</v>
      </c>
      <c r="AO993" s="10">
        <f t="shared" si="30"/>
        <v>1.5173611111111112</v>
      </c>
      <c r="AR993" s="8" t="str">
        <f t="shared" si="31"/>
        <v>0988DTWBOS1755</v>
      </c>
      <c r="AS993" s="8">
        <f>VLOOKUP(AR993,[1]DATA!AR:AS,2,0)</f>
        <v>4.5</v>
      </c>
    </row>
    <row r="994" spans="1:45" ht="15" customHeight="1" x14ac:dyDescent="0.2">
      <c r="A994" s="7">
        <v>2549</v>
      </c>
      <c r="B994" s="8" t="s">
        <v>36</v>
      </c>
      <c r="C994" s="8" t="s">
        <v>103</v>
      </c>
      <c r="D994" s="8">
        <v>738</v>
      </c>
      <c r="E994" s="9">
        <v>0.74652777777777779</v>
      </c>
      <c r="F994" s="9">
        <v>0.86458333333333337</v>
      </c>
      <c r="G994" s="8" t="s">
        <v>19</v>
      </c>
      <c r="H994" s="8" t="s">
        <v>19</v>
      </c>
      <c r="I994" s="8" t="s">
        <v>19</v>
      </c>
      <c r="J994" s="8" t="s">
        <v>19</v>
      </c>
      <c r="K994" s="8" t="s">
        <v>19</v>
      </c>
      <c r="L994" s="8" t="s">
        <v>19</v>
      </c>
      <c r="M994" s="8"/>
      <c r="N994" s="8" t="s">
        <v>19</v>
      </c>
      <c r="O994" s="8" t="s">
        <v>19</v>
      </c>
      <c r="P994" s="8" t="s">
        <v>19</v>
      </c>
      <c r="Q994" s="8" t="s">
        <v>19</v>
      </c>
      <c r="R994" s="8" t="s">
        <v>19</v>
      </c>
      <c r="S994" s="8" t="s">
        <v>19</v>
      </c>
      <c r="T994" s="8"/>
      <c r="U994" s="8" t="s">
        <v>19</v>
      </c>
      <c r="V994" s="8" t="s">
        <v>19</v>
      </c>
      <c r="W994" s="8" t="s">
        <v>19</v>
      </c>
      <c r="X994" s="8" t="s">
        <v>19</v>
      </c>
      <c r="Y994" s="8" t="s">
        <v>19</v>
      </c>
      <c r="Z994" s="8" t="s">
        <v>19</v>
      </c>
      <c r="AA994" s="8"/>
      <c r="AB994" s="8" t="s">
        <v>19</v>
      </c>
      <c r="AC994" s="8" t="s">
        <v>19</v>
      </c>
      <c r="AD994" s="8" t="s">
        <v>19</v>
      </c>
      <c r="AE994" s="8" t="s">
        <v>19</v>
      </c>
      <c r="AF994" s="8" t="s">
        <v>19</v>
      </c>
      <c r="AG994" s="8" t="s">
        <v>19</v>
      </c>
      <c r="AH994" s="8"/>
      <c r="AI994" s="8" t="s">
        <v>19</v>
      </c>
      <c r="AJ994" s="8" t="s">
        <v>19</v>
      </c>
      <c r="AK994" s="8"/>
      <c r="AL994" s="8">
        <v>170</v>
      </c>
      <c r="AM994" s="8">
        <v>1124</v>
      </c>
      <c r="AN994" s="8">
        <v>59</v>
      </c>
      <c r="AO994" s="10">
        <f t="shared" si="30"/>
        <v>1.5173611111111112</v>
      </c>
      <c r="AR994" s="8" t="str">
        <f t="shared" si="31"/>
        <v>2549MSPBOS1755</v>
      </c>
      <c r="AS994" s="8">
        <f>VLOOKUP(AR994,[1]DATA!AR:AS,2,0)</f>
        <v>7.5</v>
      </c>
    </row>
    <row r="995" spans="1:45" ht="15" customHeight="1" x14ac:dyDescent="0.2">
      <c r="A995" s="7">
        <v>2356</v>
      </c>
      <c r="B995" s="8" t="s">
        <v>102</v>
      </c>
      <c r="C995" s="8" t="s">
        <v>36</v>
      </c>
      <c r="D995" s="8">
        <v>717</v>
      </c>
      <c r="E995" s="9">
        <v>0.75694444444444453</v>
      </c>
      <c r="F995" s="9">
        <v>0.88402777777777775</v>
      </c>
      <c r="G995" s="8" t="s">
        <v>22</v>
      </c>
      <c r="H995" s="8" t="s">
        <v>22</v>
      </c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>
        <v>183</v>
      </c>
      <c r="AM995" s="8">
        <v>1050</v>
      </c>
      <c r="AN995" s="8">
        <v>59</v>
      </c>
      <c r="AO995" s="10">
        <f t="shared" si="30"/>
        <v>1.5277777777777779</v>
      </c>
      <c r="AR995" s="8" t="str">
        <f t="shared" si="31"/>
        <v>2356BDLMSP1810</v>
      </c>
      <c r="AS995" s="8">
        <f>VLOOKUP(AR995,[1]DATA!AR:AS,2,0)</f>
        <v>5.5</v>
      </c>
    </row>
    <row r="996" spans="1:45" ht="15" customHeight="1" x14ac:dyDescent="0.2">
      <c r="A996" s="7">
        <v>1366</v>
      </c>
      <c r="B996" s="8" t="s">
        <v>103</v>
      </c>
      <c r="C996" s="8" t="s">
        <v>36</v>
      </c>
      <c r="D996" s="8" t="s">
        <v>62</v>
      </c>
      <c r="E996" s="9">
        <v>0.77083333333333337</v>
      </c>
      <c r="F996" s="9">
        <v>0.90833333333333333</v>
      </c>
      <c r="G996" s="8" t="s">
        <v>22</v>
      </c>
      <c r="H996" s="8">
        <v>2</v>
      </c>
      <c r="I996" s="8" t="s">
        <v>63</v>
      </c>
      <c r="J996" s="8" t="s">
        <v>63</v>
      </c>
      <c r="K996" s="8" t="s">
        <v>63</v>
      </c>
      <c r="L996" s="8" t="s">
        <v>63</v>
      </c>
      <c r="M996" s="8"/>
      <c r="N996" s="8">
        <v>7</v>
      </c>
      <c r="O996" s="8" t="s">
        <v>63</v>
      </c>
      <c r="P996" s="8" t="s">
        <v>63</v>
      </c>
      <c r="Q996" s="8" t="s">
        <v>63</v>
      </c>
      <c r="R996" s="8" t="s">
        <v>63</v>
      </c>
      <c r="S996" s="8" t="s">
        <v>63</v>
      </c>
      <c r="T996" s="8"/>
      <c r="U996" s="8" t="s">
        <v>63</v>
      </c>
      <c r="V996" s="8" t="s">
        <v>63</v>
      </c>
      <c r="W996" s="8" t="s">
        <v>63</v>
      </c>
      <c r="X996" s="8" t="s">
        <v>63</v>
      </c>
      <c r="Y996" s="8" t="s">
        <v>63</v>
      </c>
      <c r="Z996" s="8" t="s">
        <v>63</v>
      </c>
      <c r="AA996" s="8"/>
      <c r="AB996" s="8" t="s">
        <v>63</v>
      </c>
      <c r="AC996" s="8" t="s">
        <v>63</v>
      </c>
      <c r="AD996" s="8" t="s">
        <v>63</v>
      </c>
      <c r="AE996" s="8" t="s">
        <v>63</v>
      </c>
      <c r="AF996" s="8" t="s">
        <v>63</v>
      </c>
      <c r="AG996" s="8" t="s">
        <v>63</v>
      </c>
      <c r="AH996" s="8"/>
      <c r="AI996" s="8" t="s">
        <v>63</v>
      </c>
      <c r="AJ996" s="8" t="s">
        <v>63</v>
      </c>
      <c r="AK996" s="8"/>
      <c r="AL996" s="8">
        <v>198</v>
      </c>
      <c r="AM996" s="8">
        <v>1124</v>
      </c>
      <c r="AN996" s="8">
        <v>59</v>
      </c>
      <c r="AO996" s="10">
        <f t="shared" si="30"/>
        <v>1.5416666666666667</v>
      </c>
      <c r="AR996" s="8" t="str">
        <f t="shared" si="31"/>
        <v>1366BOSMSP1830</v>
      </c>
      <c r="AS996" s="8">
        <f>VLOOKUP(AR996,[1]DATA!AR:AS,2,0)</f>
        <v>7.5</v>
      </c>
    </row>
    <row r="997" spans="1:45" ht="15" customHeight="1" x14ac:dyDescent="0.2">
      <c r="A997" s="12">
        <v>913</v>
      </c>
      <c r="B997" s="12" t="s">
        <v>111</v>
      </c>
      <c r="C997" s="12" t="s">
        <v>46</v>
      </c>
      <c r="D997" s="8">
        <v>717</v>
      </c>
      <c r="E997" s="9">
        <v>0.77083333333333337</v>
      </c>
      <c r="F997" s="9">
        <v>0.84027777777777779</v>
      </c>
      <c r="G997" s="8"/>
      <c r="H997" s="8"/>
      <c r="I997" s="8" t="s">
        <v>22</v>
      </c>
      <c r="J997" s="8" t="s">
        <v>22</v>
      </c>
      <c r="K997" s="8" t="s">
        <v>22</v>
      </c>
      <c r="L997" s="8" t="s">
        <v>22</v>
      </c>
      <c r="M997" s="8"/>
      <c r="N997" s="8" t="s">
        <v>22</v>
      </c>
      <c r="O997" s="8" t="s">
        <v>22</v>
      </c>
      <c r="P997" s="8" t="s">
        <v>22</v>
      </c>
      <c r="Q997" s="8" t="s">
        <v>22</v>
      </c>
      <c r="R997" s="8" t="s">
        <v>22</v>
      </c>
      <c r="S997" s="8" t="s">
        <v>22</v>
      </c>
      <c r="T997" s="8"/>
      <c r="U997" s="8" t="s">
        <v>22</v>
      </c>
      <c r="V997" s="8" t="s">
        <v>22</v>
      </c>
      <c r="W997" s="8" t="s">
        <v>22</v>
      </c>
      <c r="X997" s="8" t="s">
        <v>22</v>
      </c>
      <c r="Y997" s="8" t="s">
        <v>22</v>
      </c>
      <c r="Z997" s="8" t="s">
        <v>22</v>
      </c>
      <c r="AA997" s="8"/>
      <c r="AB997" s="8" t="s">
        <v>22</v>
      </c>
      <c r="AC997" s="8" t="s">
        <v>22</v>
      </c>
      <c r="AD997" s="8" t="s">
        <v>22</v>
      </c>
      <c r="AE997" s="8" t="s">
        <v>22</v>
      </c>
      <c r="AF997" s="8" t="s">
        <v>22</v>
      </c>
      <c r="AG997" s="8" t="s">
        <v>22</v>
      </c>
      <c r="AH997" s="8"/>
      <c r="AI997" s="8" t="s">
        <v>22</v>
      </c>
      <c r="AJ997" s="8" t="s">
        <v>22</v>
      </c>
      <c r="AK997" s="8"/>
      <c r="AL997" s="8">
        <v>100</v>
      </c>
      <c r="AM997" s="8">
        <v>374</v>
      </c>
      <c r="AN997" s="11">
        <v>59</v>
      </c>
      <c r="AO997" s="10">
        <f t="shared" si="30"/>
        <v>1.5416666666666667</v>
      </c>
      <c r="AR997" s="8" t="str">
        <f t="shared" si="31"/>
        <v>0913SYRDTW1830</v>
      </c>
      <c r="AS997" s="8">
        <f>VLOOKUP(AR997,[1]DATA!AR:AS,2,0)</f>
        <v>1.5</v>
      </c>
    </row>
    <row r="998" spans="1:45" ht="15" customHeight="1" x14ac:dyDescent="0.2">
      <c r="A998" s="15">
        <v>1265</v>
      </c>
      <c r="B998" s="15" t="s">
        <v>98</v>
      </c>
      <c r="C998" s="15" t="s">
        <v>34</v>
      </c>
      <c r="D998" s="8" t="s">
        <v>42</v>
      </c>
      <c r="E998" s="9">
        <v>0.78749999999999998</v>
      </c>
      <c r="F998" s="9">
        <v>0.84097222222222223</v>
      </c>
      <c r="G998" s="8" t="s">
        <v>43</v>
      </c>
      <c r="H998" s="8" t="s">
        <v>43</v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>
        <v>77</v>
      </c>
      <c r="AM998" s="8">
        <v>215</v>
      </c>
      <c r="AN998" s="8">
        <v>59</v>
      </c>
      <c r="AO998" s="10">
        <f t="shared" si="30"/>
        <v>1.5583333333333333</v>
      </c>
      <c r="AQ998" s="8">
        <v>49</v>
      </c>
      <c r="AR998" s="8" t="str">
        <f t="shared" si="31"/>
        <v>1265SAVATL1854</v>
      </c>
      <c r="AS998" s="8">
        <f>VLOOKUP(AR998,[1]DATA!AR:AS,2,0)</f>
        <v>4</v>
      </c>
    </row>
    <row r="999" spans="1:45" ht="15" customHeight="1" x14ac:dyDescent="0.2">
      <c r="A999" s="7">
        <v>2033</v>
      </c>
      <c r="B999" s="8" t="s">
        <v>34</v>
      </c>
      <c r="C999" s="8" t="s">
        <v>119</v>
      </c>
      <c r="D999" s="8" t="s">
        <v>42</v>
      </c>
      <c r="E999" s="9">
        <v>0.7944444444444444</v>
      </c>
      <c r="F999" s="9">
        <v>0.89166666666666661</v>
      </c>
      <c r="G999" s="8" t="s">
        <v>43</v>
      </c>
      <c r="H999" s="8" t="s">
        <v>43</v>
      </c>
      <c r="I999" s="8" t="s">
        <v>43</v>
      </c>
      <c r="J999" s="8" t="s">
        <v>43</v>
      </c>
      <c r="K999" s="8" t="s">
        <v>43</v>
      </c>
      <c r="L999" s="8" t="s">
        <v>43</v>
      </c>
      <c r="M999" s="8"/>
      <c r="N999" s="8" t="s">
        <v>43</v>
      </c>
      <c r="O999" s="8" t="s">
        <v>43</v>
      </c>
      <c r="P999" s="8" t="s">
        <v>43</v>
      </c>
      <c r="Q999" s="8" t="s">
        <v>43</v>
      </c>
      <c r="R999" s="8" t="s">
        <v>43</v>
      </c>
      <c r="S999" s="8" t="s">
        <v>43</v>
      </c>
      <c r="T999" s="8"/>
      <c r="U999" s="8" t="s">
        <v>43</v>
      </c>
      <c r="V999" s="8" t="s">
        <v>43</v>
      </c>
      <c r="W999" s="8" t="s">
        <v>43</v>
      </c>
      <c r="X999" s="8" t="s">
        <v>43</v>
      </c>
      <c r="Y999" s="8" t="s">
        <v>43</v>
      </c>
      <c r="Z999" s="8" t="s">
        <v>43</v>
      </c>
      <c r="AA999" s="8"/>
      <c r="AB999" s="8" t="s">
        <v>43</v>
      </c>
      <c r="AC999" s="8" t="s">
        <v>43</v>
      </c>
      <c r="AD999" s="8" t="s">
        <v>43</v>
      </c>
      <c r="AE999" s="8" t="s">
        <v>43</v>
      </c>
      <c r="AF999" s="8" t="s">
        <v>43</v>
      </c>
      <c r="AG999" s="8" t="s">
        <v>43</v>
      </c>
      <c r="AH999" s="8"/>
      <c r="AI999" s="8" t="s">
        <v>43</v>
      </c>
      <c r="AJ999" s="8" t="s">
        <v>43</v>
      </c>
      <c r="AK999" s="8"/>
      <c r="AL999" s="8">
        <v>140</v>
      </c>
      <c r="AM999" s="8">
        <v>852</v>
      </c>
      <c r="AN999" s="8">
        <v>59</v>
      </c>
      <c r="AO999" s="10">
        <f t="shared" si="30"/>
        <v>1.5652777777777778</v>
      </c>
      <c r="AR999" s="8" t="str">
        <f t="shared" si="31"/>
        <v>2033ATLALB1904</v>
      </c>
      <c r="AS999" s="8">
        <f>VLOOKUP(AR999,[1]DATA!AR:AS,2,0)</f>
        <v>6</v>
      </c>
    </row>
    <row r="1000" spans="1:45" ht="15" customHeight="1" x14ac:dyDescent="0.2">
      <c r="A1000" s="7">
        <v>1804</v>
      </c>
      <c r="B1000" s="7" t="s">
        <v>34</v>
      </c>
      <c r="C1000" s="7" t="s">
        <v>118</v>
      </c>
      <c r="D1000" s="8" t="s">
        <v>42</v>
      </c>
      <c r="E1000" s="9">
        <v>0.7944444444444444</v>
      </c>
      <c r="F1000" s="9">
        <v>0.8881944444444444</v>
      </c>
      <c r="G1000" s="8" t="s">
        <v>43</v>
      </c>
      <c r="H1000" s="8" t="s">
        <v>43</v>
      </c>
      <c r="I1000" s="8" t="s">
        <v>43</v>
      </c>
      <c r="J1000" s="8" t="s">
        <v>43</v>
      </c>
      <c r="K1000" s="8" t="s">
        <v>43</v>
      </c>
      <c r="L1000" s="8" t="s">
        <v>43</v>
      </c>
      <c r="M1000" s="8"/>
      <c r="N1000" s="8" t="s">
        <v>43</v>
      </c>
      <c r="O1000" s="8" t="s">
        <v>43</v>
      </c>
      <c r="P1000" s="8" t="s">
        <v>43</v>
      </c>
      <c r="Q1000" s="8" t="s">
        <v>43</v>
      </c>
      <c r="R1000" s="8" t="s">
        <v>43</v>
      </c>
      <c r="S1000" s="8" t="s">
        <v>43</v>
      </c>
      <c r="T1000" s="8"/>
      <c r="U1000" s="8" t="s">
        <v>43</v>
      </c>
      <c r="V1000" s="8" t="s">
        <v>43</v>
      </c>
      <c r="W1000" s="8" t="s">
        <v>43</v>
      </c>
      <c r="X1000" s="8" t="s">
        <v>43</v>
      </c>
      <c r="Y1000" s="8" t="s">
        <v>43</v>
      </c>
      <c r="Z1000" s="8" t="s">
        <v>43</v>
      </c>
      <c r="AA1000" s="8"/>
      <c r="AB1000" s="8" t="s">
        <v>43</v>
      </c>
      <c r="AC1000" s="8" t="s">
        <v>43</v>
      </c>
      <c r="AD1000" s="8" t="s">
        <v>43</v>
      </c>
      <c r="AE1000" s="8" t="s">
        <v>43</v>
      </c>
      <c r="AF1000" s="8" t="s">
        <v>43</v>
      </c>
      <c r="AG1000" s="8" t="s">
        <v>43</v>
      </c>
      <c r="AH1000" s="8"/>
      <c r="AI1000" s="8" t="s">
        <v>43</v>
      </c>
      <c r="AJ1000" s="8" t="s">
        <v>43</v>
      </c>
      <c r="AK1000" s="8"/>
      <c r="AL1000" s="8">
        <v>135</v>
      </c>
      <c r="AM1000" s="8">
        <v>739</v>
      </c>
      <c r="AN1000" s="8">
        <v>59</v>
      </c>
      <c r="AO1000" s="10">
        <f t="shared" si="30"/>
        <v>1.5652777777777778</v>
      </c>
      <c r="AR1000" s="8" t="str">
        <f t="shared" si="31"/>
        <v>1804ATLYYZ1904</v>
      </c>
      <c r="AS1000" s="8">
        <f>VLOOKUP(AR1000,[1]DATA!AR:AS,2,0)</f>
        <v>6</v>
      </c>
    </row>
    <row r="1001" spans="1:45" ht="15" customHeight="1" x14ac:dyDescent="0.2">
      <c r="A1001" s="7">
        <v>2103</v>
      </c>
      <c r="B1001" s="8" t="s">
        <v>34</v>
      </c>
      <c r="C1001" s="8" t="s">
        <v>120</v>
      </c>
      <c r="D1001" s="8" t="s">
        <v>42</v>
      </c>
      <c r="E1001" s="9">
        <v>0.8027777777777777</v>
      </c>
      <c r="F1001" s="9">
        <v>0.90138888888888891</v>
      </c>
      <c r="G1001" s="8" t="s">
        <v>43</v>
      </c>
      <c r="H1001" s="8" t="s">
        <v>43</v>
      </c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>
        <v>142</v>
      </c>
      <c r="AM1001" s="8">
        <v>903</v>
      </c>
      <c r="AN1001" s="8">
        <v>59</v>
      </c>
      <c r="AO1001" s="10">
        <f t="shared" si="30"/>
        <v>1.5736111111111111</v>
      </c>
      <c r="AR1001" s="8" t="str">
        <f t="shared" si="31"/>
        <v>2103ATLPVD1916</v>
      </c>
      <c r="AS1001" s="8">
        <f>VLOOKUP(AR1001,[1]DATA!AR:AS,2,0)</f>
        <v>6</v>
      </c>
    </row>
    <row r="1002" spans="1:45" ht="15" customHeight="1" x14ac:dyDescent="0.2">
      <c r="A1002" s="7">
        <v>2104</v>
      </c>
      <c r="B1002" s="8" t="s">
        <v>34</v>
      </c>
      <c r="C1002" s="8" t="s">
        <v>120</v>
      </c>
      <c r="D1002" s="8" t="s">
        <v>42</v>
      </c>
      <c r="E1002" s="9">
        <v>0.8027777777777777</v>
      </c>
      <c r="F1002" s="9">
        <v>0.90138888888888891</v>
      </c>
      <c r="G1002" s="8"/>
      <c r="H1002" s="8"/>
      <c r="I1002" s="8" t="s">
        <v>43</v>
      </c>
      <c r="J1002" s="8" t="s">
        <v>43</v>
      </c>
      <c r="K1002" s="8" t="s">
        <v>43</v>
      </c>
      <c r="L1002" s="8" t="s">
        <v>43</v>
      </c>
      <c r="M1002" s="8"/>
      <c r="N1002" s="8" t="s">
        <v>43</v>
      </c>
      <c r="O1002" s="8" t="s">
        <v>43</v>
      </c>
      <c r="P1002" s="8" t="s">
        <v>43</v>
      </c>
      <c r="Q1002" s="8" t="s">
        <v>43</v>
      </c>
      <c r="R1002" s="8" t="s">
        <v>43</v>
      </c>
      <c r="S1002" s="8" t="s">
        <v>43</v>
      </c>
      <c r="T1002" s="8"/>
      <c r="U1002" s="8" t="s">
        <v>43</v>
      </c>
      <c r="V1002" s="8" t="s">
        <v>43</v>
      </c>
      <c r="W1002" s="8" t="s">
        <v>43</v>
      </c>
      <c r="X1002" s="8" t="s">
        <v>43</v>
      </c>
      <c r="Y1002" s="8" t="s">
        <v>43</v>
      </c>
      <c r="Z1002" s="8" t="s">
        <v>43</v>
      </c>
      <c r="AA1002" s="8"/>
      <c r="AB1002" s="8" t="s">
        <v>43</v>
      </c>
      <c r="AC1002" s="8" t="s">
        <v>43</v>
      </c>
      <c r="AD1002" s="8" t="s">
        <v>43</v>
      </c>
      <c r="AE1002" s="8" t="s">
        <v>43</v>
      </c>
      <c r="AF1002" s="8" t="s">
        <v>43</v>
      </c>
      <c r="AG1002" s="8" t="s">
        <v>43</v>
      </c>
      <c r="AH1002" s="8"/>
      <c r="AI1002" s="8" t="s">
        <v>43</v>
      </c>
      <c r="AJ1002" s="8" t="s">
        <v>43</v>
      </c>
      <c r="AK1002" s="8"/>
      <c r="AL1002" s="8">
        <v>142</v>
      </c>
      <c r="AM1002" s="8">
        <v>903</v>
      </c>
      <c r="AN1002" s="8">
        <v>59</v>
      </c>
      <c r="AO1002" s="10">
        <f t="shared" si="30"/>
        <v>1.5736111111111111</v>
      </c>
      <c r="AR1002" s="8" t="str">
        <f t="shared" si="31"/>
        <v>2104ATLPVD1916</v>
      </c>
      <c r="AS1002" s="8">
        <f>VLOOKUP(AR1002,[1]DATA!AR:AS,2,0)</f>
        <v>6</v>
      </c>
    </row>
    <row r="1003" spans="1:45" ht="15" customHeight="1" x14ac:dyDescent="0.2">
      <c r="A1003" s="7">
        <v>2320</v>
      </c>
      <c r="B1003" s="8" t="s">
        <v>118</v>
      </c>
      <c r="C1003" s="8" t="s">
        <v>34</v>
      </c>
      <c r="D1003" s="8" t="s">
        <v>42</v>
      </c>
      <c r="E1003" s="9">
        <v>0.81597222222222221</v>
      </c>
      <c r="F1003" s="9">
        <v>0.91666666666666663</v>
      </c>
      <c r="G1003" s="8" t="s">
        <v>43</v>
      </c>
      <c r="H1003" s="8" t="s">
        <v>43</v>
      </c>
      <c r="I1003" s="8" t="s">
        <v>43</v>
      </c>
      <c r="J1003" s="8" t="s">
        <v>43</v>
      </c>
      <c r="K1003" s="8" t="s">
        <v>43</v>
      </c>
      <c r="L1003" s="8" t="s">
        <v>43</v>
      </c>
      <c r="M1003" s="8"/>
      <c r="N1003" s="8" t="s">
        <v>43</v>
      </c>
      <c r="O1003" s="8" t="s">
        <v>43</v>
      </c>
      <c r="P1003" s="8" t="s">
        <v>43</v>
      </c>
      <c r="Q1003" s="8" t="s">
        <v>43</v>
      </c>
      <c r="R1003" s="8" t="s">
        <v>43</v>
      </c>
      <c r="S1003" s="8" t="s">
        <v>43</v>
      </c>
      <c r="T1003" s="8"/>
      <c r="U1003" s="8" t="s">
        <v>43</v>
      </c>
      <c r="V1003" s="8" t="s">
        <v>43</v>
      </c>
      <c r="W1003" s="8" t="s">
        <v>43</v>
      </c>
      <c r="X1003" s="8" t="s">
        <v>43</v>
      </c>
      <c r="Y1003" s="8" t="s">
        <v>43</v>
      </c>
      <c r="Z1003" s="8" t="s">
        <v>43</v>
      </c>
      <c r="AA1003" s="8"/>
      <c r="AB1003" s="8" t="s">
        <v>43</v>
      </c>
      <c r="AC1003" s="8" t="s">
        <v>43</v>
      </c>
      <c r="AD1003" s="8" t="s">
        <v>43</v>
      </c>
      <c r="AE1003" s="8" t="s">
        <v>43</v>
      </c>
      <c r="AF1003" s="8" t="s">
        <v>43</v>
      </c>
      <c r="AG1003" s="8" t="s">
        <v>43</v>
      </c>
      <c r="AH1003" s="8"/>
      <c r="AI1003" s="8" t="s">
        <v>43</v>
      </c>
      <c r="AJ1003" s="8" t="s">
        <v>43</v>
      </c>
      <c r="AK1003" s="8"/>
      <c r="AL1003" s="8">
        <v>145</v>
      </c>
      <c r="AM1003" s="8">
        <v>739</v>
      </c>
      <c r="AN1003" s="8">
        <v>59</v>
      </c>
      <c r="AO1003" s="10">
        <f t="shared" si="30"/>
        <v>1.5868055555555556</v>
      </c>
      <c r="AR1003" s="8" t="str">
        <f t="shared" si="31"/>
        <v>2320YYZATL1935</v>
      </c>
      <c r="AS1003" s="8">
        <f>VLOOKUP(AR1003,[1]DATA!AR:AS,2,0)</f>
        <v>6</v>
      </c>
    </row>
    <row r="1004" spans="1:45" ht="15" customHeight="1" x14ac:dyDescent="0.2">
      <c r="A1004" s="7">
        <v>1145</v>
      </c>
      <c r="B1004" s="8" t="s">
        <v>46</v>
      </c>
      <c r="C1004" s="8" t="s">
        <v>103</v>
      </c>
      <c r="D1004" s="8" t="s">
        <v>16</v>
      </c>
      <c r="E1004" s="9">
        <v>0.82777777777777783</v>
      </c>
      <c r="F1004" s="9">
        <v>0.91111111111111109</v>
      </c>
      <c r="G1004" s="8" t="s">
        <v>17</v>
      </c>
      <c r="H1004" s="8" t="s">
        <v>17</v>
      </c>
      <c r="I1004" s="8" t="s">
        <v>17</v>
      </c>
      <c r="J1004" s="8">
        <v>8</v>
      </c>
      <c r="K1004" s="8" t="s">
        <v>17</v>
      </c>
      <c r="L1004" s="8" t="s">
        <v>17</v>
      </c>
      <c r="M1004" s="8" t="s">
        <v>27</v>
      </c>
      <c r="N1004" s="8" t="s">
        <v>22</v>
      </c>
      <c r="O1004" s="8" t="s">
        <v>17</v>
      </c>
      <c r="P1004" s="8" t="s">
        <v>17</v>
      </c>
      <c r="Q1004" s="8">
        <v>8</v>
      </c>
      <c r="R1004" s="8" t="s">
        <v>17</v>
      </c>
      <c r="S1004" s="8" t="s">
        <v>17</v>
      </c>
      <c r="T1004" s="8" t="s">
        <v>27</v>
      </c>
      <c r="U1004" s="8" t="s">
        <v>22</v>
      </c>
      <c r="V1004" s="8" t="s">
        <v>17</v>
      </c>
      <c r="W1004" s="8" t="s">
        <v>17</v>
      </c>
      <c r="X1004" s="8">
        <v>8</v>
      </c>
      <c r="Y1004" s="8" t="s">
        <v>17</v>
      </c>
      <c r="Z1004" s="8" t="s">
        <v>17</v>
      </c>
      <c r="AA1004" s="8" t="s">
        <v>27</v>
      </c>
      <c r="AB1004" s="8" t="s">
        <v>22</v>
      </c>
      <c r="AC1004" s="8" t="s">
        <v>17</v>
      </c>
      <c r="AD1004" s="8" t="s">
        <v>17</v>
      </c>
      <c r="AE1004" s="8">
        <v>8</v>
      </c>
      <c r="AF1004" s="8" t="s">
        <v>17</v>
      </c>
      <c r="AG1004" s="8" t="s">
        <v>17</v>
      </c>
      <c r="AH1004" s="8" t="s">
        <v>27</v>
      </c>
      <c r="AI1004" s="8" t="s">
        <v>22</v>
      </c>
      <c r="AJ1004" s="8" t="s">
        <v>17</v>
      </c>
      <c r="AK1004" s="8"/>
      <c r="AL1004" s="8">
        <v>120</v>
      </c>
      <c r="AM1004" s="8">
        <v>632</v>
      </c>
      <c r="AN1004" s="8">
        <v>59</v>
      </c>
      <c r="AO1004" s="10">
        <f t="shared" si="30"/>
        <v>1.5986111111111112</v>
      </c>
      <c r="AR1004" s="8" t="str">
        <f t="shared" si="31"/>
        <v>1145DTWBOS1952</v>
      </c>
      <c r="AS1004" s="8">
        <f>VLOOKUP(AR1004,[1]DATA!AR:AS,2,0)</f>
        <v>4.5</v>
      </c>
    </row>
    <row r="1005" spans="1:45" ht="15" customHeight="1" x14ac:dyDescent="0.2">
      <c r="A1005" s="7">
        <v>1529</v>
      </c>
      <c r="B1005" s="8" t="s">
        <v>36</v>
      </c>
      <c r="C1005" s="8" t="s">
        <v>103</v>
      </c>
      <c r="D1005" s="8">
        <v>738</v>
      </c>
      <c r="E1005" s="9">
        <v>0.84375</v>
      </c>
      <c r="F1005" s="9">
        <v>0.96180555555555547</v>
      </c>
      <c r="G1005" s="8" t="s">
        <v>19</v>
      </c>
      <c r="H1005" s="8" t="s">
        <v>19</v>
      </c>
      <c r="I1005" s="8" t="s">
        <v>19</v>
      </c>
      <c r="J1005" s="8" t="s">
        <v>19</v>
      </c>
      <c r="K1005" s="8" t="s">
        <v>19</v>
      </c>
      <c r="L1005" s="8" t="s">
        <v>19</v>
      </c>
      <c r="M1005" s="8" t="s">
        <v>22</v>
      </c>
      <c r="N1005" s="8" t="s">
        <v>19</v>
      </c>
      <c r="O1005" s="8" t="s">
        <v>19</v>
      </c>
      <c r="P1005" s="8" t="s">
        <v>19</v>
      </c>
      <c r="Q1005" s="8" t="s">
        <v>19</v>
      </c>
      <c r="R1005" s="8" t="s">
        <v>19</v>
      </c>
      <c r="S1005" s="8" t="s">
        <v>19</v>
      </c>
      <c r="T1005" s="8" t="s">
        <v>22</v>
      </c>
      <c r="U1005" s="8" t="s">
        <v>19</v>
      </c>
      <c r="V1005" s="8" t="s">
        <v>19</v>
      </c>
      <c r="W1005" s="8" t="s">
        <v>19</v>
      </c>
      <c r="X1005" s="8" t="s">
        <v>19</v>
      </c>
      <c r="Y1005" s="8" t="s">
        <v>19</v>
      </c>
      <c r="Z1005" s="8" t="s">
        <v>19</v>
      </c>
      <c r="AA1005" s="8" t="s">
        <v>22</v>
      </c>
      <c r="AB1005" s="8" t="s">
        <v>19</v>
      </c>
      <c r="AC1005" s="8" t="s">
        <v>19</v>
      </c>
      <c r="AD1005" s="8" t="s">
        <v>19</v>
      </c>
      <c r="AE1005" s="8" t="s">
        <v>19</v>
      </c>
      <c r="AF1005" s="8" t="s">
        <v>19</v>
      </c>
      <c r="AG1005" s="8" t="s">
        <v>19</v>
      </c>
      <c r="AH1005" s="8" t="s">
        <v>22</v>
      </c>
      <c r="AI1005" s="8" t="s">
        <v>19</v>
      </c>
      <c r="AJ1005" s="8" t="s">
        <v>19</v>
      </c>
      <c r="AK1005" s="8"/>
      <c r="AL1005" s="8">
        <v>170</v>
      </c>
      <c r="AM1005" s="8">
        <v>1124</v>
      </c>
      <c r="AN1005" s="8">
        <v>59</v>
      </c>
      <c r="AO1005" s="10">
        <f t="shared" si="30"/>
        <v>1.6145833333333335</v>
      </c>
      <c r="AR1005" s="8" t="str">
        <f t="shared" si="31"/>
        <v>1529MSPBOS2015</v>
      </c>
      <c r="AS1005" s="8">
        <f>VLOOKUP(AR1005,[1]DATA!AR:AS,2,0)</f>
        <v>7.5</v>
      </c>
    </row>
    <row r="1006" spans="1:45" ht="15" customHeight="1" x14ac:dyDescent="0.2">
      <c r="A1006" s="7">
        <v>2391</v>
      </c>
      <c r="B1006" s="8" t="s">
        <v>103</v>
      </c>
      <c r="C1006" s="8" t="s">
        <v>36</v>
      </c>
      <c r="D1006" s="8" t="s">
        <v>62</v>
      </c>
      <c r="E1006" s="9">
        <v>0.85416666666666663</v>
      </c>
      <c r="F1006" s="9">
        <v>0.98541666666666661</v>
      </c>
      <c r="G1006" s="8">
        <v>8</v>
      </c>
      <c r="H1006" s="8">
        <v>8</v>
      </c>
      <c r="I1006" s="8" t="s">
        <v>63</v>
      </c>
      <c r="J1006" s="8" t="s">
        <v>63</v>
      </c>
      <c r="K1006" s="8" t="s">
        <v>63</v>
      </c>
      <c r="L1006" s="8" t="s">
        <v>63</v>
      </c>
      <c r="M1006" s="8" t="s">
        <v>19</v>
      </c>
      <c r="N1006" s="8" t="s">
        <v>63</v>
      </c>
      <c r="O1006" s="8" t="s">
        <v>63</v>
      </c>
      <c r="P1006" s="8" t="s">
        <v>63</v>
      </c>
      <c r="Q1006" s="8" t="s">
        <v>63</v>
      </c>
      <c r="R1006" s="8" t="s">
        <v>63</v>
      </c>
      <c r="S1006" s="8" t="s">
        <v>63</v>
      </c>
      <c r="T1006" s="8" t="s">
        <v>19</v>
      </c>
      <c r="U1006" s="8" t="s">
        <v>63</v>
      </c>
      <c r="V1006" s="8" t="s">
        <v>63</v>
      </c>
      <c r="W1006" s="8" t="s">
        <v>63</v>
      </c>
      <c r="X1006" s="8" t="s">
        <v>63</v>
      </c>
      <c r="Y1006" s="8" t="s">
        <v>63</v>
      </c>
      <c r="Z1006" s="8" t="s">
        <v>63</v>
      </c>
      <c r="AA1006" s="8" t="s">
        <v>19</v>
      </c>
      <c r="AB1006" s="8" t="s">
        <v>63</v>
      </c>
      <c r="AC1006" s="8" t="s">
        <v>63</v>
      </c>
      <c r="AD1006" s="8" t="s">
        <v>63</v>
      </c>
      <c r="AE1006" s="8" t="s">
        <v>63</v>
      </c>
      <c r="AF1006" s="8" t="s">
        <v>63</v>
      </c>
      <c r="AG1006" s="8" t="s">
        <v>63</v>
      </c>
      <c r="AH1006" s="8" t="s">
        <v>19</v>
      </c>
      <c r="AI1006" s="8" t="s">
        <v>63</v>
      </c>
      <c r="AJ1006" s="8" t="s">
        <v>63</v>
      </c>
      <c r="AK1006" s="8"/>
      <c r="AL1006" s="8">
        <v>189</v>
      </c>
      <c r="AM1006" s="8">
        <v>1124</v>
      </c>
      <c r="AN1006" s="8">
        <v>59</v>
      </c>
      <c r="AO1006" s="10">
        <f t="shared" si="30"/>
        <v>1.625</v>
      </c>
      <c r="AR1006" s="8" t="str">
        <f t="shared" si="31"/>
        <v>2391BOSMSP2030</v>
      </c>
      <c r="AS1006" s="8">
        <f>VLOOKUP(AR1006,[1]DATA!AR:AS,2,0)</f>
        <v>7.5</v>
      </c>
    </row>
    <row r="1007" spans="1:45" ht="15" customHeight="1" x14ac:dyDescent="0.2">
      <c r="A1007" s="18">
        <v>817</v>
      </c>
      <c r="B1007" s="18" t="s">
        <v>80</v>
      </c>
      <c r="C1007" s="18" t="s">
        <v>121</v>
      </c>
      <c r="D1007" s="8">
        <v>738</v>
      </c>
      <c r="E1007" s="9">
        <v>0.44930555555555557</v>
      </c>
      <c r="F1007" s="9">
        <v>0.54305555555555551</v>
      </c>
      <c r="G1007" s="8" t="s">
        <v>19</v>
      </c>
      <c r="H1007" s="8" t="s">
        <v>19</v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>
        <v>135</v>
      </c>
      <c r="AM1007" s="8">
        <v>757</v>
      </c>
      <c r="AN1007" s="8">
        <v>61</v>
      </c>
      <c r="AO1007" s="10">
        <f t="shared" si="30"/>
        <v>1.2201388888888889</v>
      </c>
      <c r="AQ1007" s="8" t="s">
        <v>122</v>
      </c>
      <c r="AR1007" s="8" t="str">
        <f t="shared" si="31"/>
        <v>0817CVGMCO1047</v>
      </c>
      <c r="AS1007" s="8">
        <f>VLOOKUP(AR1007,[1]DATA!AR:AS,2,0)</f>
        <v>2</v>
      </c>
    </row>
    <row r="1008" spans="1:45" ht="15" customHeight="1" x14ac:dyDescent="0.2">
      <c r="A1008" s="7">
        <v>2545</v>
      </c>
      <c r="B1008" s="8" t="s">
        <v>103</v>
      </c>
      <c r="C1008" s="8" t="s">
        <v>46</v>
      </c>
      <c r="D1008" s="8" t="s">
        <v>60</v>
      </c>
      <c r="E1008" s="9">
        <v>0.4513888888888889</v>
      </c>
      <c r="F1008" s="9">
        <v>0.54652777777777783</v>
      </c>
      <c r="G1008" s="8">
        <v>8</v>
      </c>
      <c r="H1008" s="8">
        <v>8</v>
      </c>
      <c r="I1008" s="8" t="s">
        <v>63</v>
      </c>
      <c r="J1008" s="8">
        <v>8</v>
      </c>
      <c r="K1008" s="8">
        <v>8</v>
      </c>
      <c r="L1008" s="8">
        <v>8</v>
      </c>
      <c r="M1008" s="8"/>
      <c r="N1008" s="8">
        <v>2</v>
      </c>
      <c r="O1008" s="8">
        <v>8</v>
      </c>
      <c r="P1008" s="8">
        <v>8</v>
      </c>
      <c r="Q1008" s="8">
        <v>8</v>
      </c>
      <c r="R1008" s="8">
        <v>8</v>
      </c>
      <c r="S1008" s="8">
        <v>8</v>
      </c>
      <c r="T1008" s="8"/>
      <c r="U1008" s="8">
        <v>2</v>
      </c>
      <c r="V1008" s="8">
        <v>8</v>
      </c>
      <c r="W1008" s="8">
        <v>8</v>
      </c>
      <c r="X1008" s="8">
        <v>8</v>
      </c>
      <c r="Y1008" s="8">
        <v>8</v>
      </c>
      <c r="Z1008" s="8">
        <v>8</v>
      </c>
      <c r="AA1008" s="8"/>
      <c r="AB1008" s="8">
        <v>2</v>
      </c>
      <c r="AC1008" s="8">
        <v>8</v>
      </c>
      <c r="AD1008" s="8">
        <v>8</v>
      </c>
      <c r="AE1008" s="8">
        <v>8</v>
      </c>
      <c r="AF1008" s="8">
        <v>8</v>
      </c>
      <c r="AG1008" s="8">
        <v>8</v>
      </c>
      <c r="AH1008" s="8"/>
      <c r="AI1008" s="8">
        <v>2</v>
      </c>
      <c r="AJ1008" s="8">
        <v>8</v>
      </c>
      <c r="AK1008" s="8"/>
      <c r="AL1008" s="8">
        <v>137</v>
      </c>
      <c r="AM1008" s="8">
        <v>632</v>
      </c>
      <c r="AN1008" s="8">
        <v>61</v>
      </c>
      <c r="AO1008" s="10">
        <f t="shared" si="30"/>
        <v>1.2222222222222223</v>
      </c>
      <c r="AR1008" s="8" t="str">
        <f t="shared" si="31"/>
        <v>2545BOSDTW1050</v>
      </c>
      <c r="AS1008" s="8">
        <f>VLOOKUP(AR1008,[1]DATA!AR:AS,2,0)</f>
        <v>4.5</v>
      </c>
    </row>
    <row r="1009" spans="1:45" ht="15" customHeight="1" x14ac:dyDescent="0.2">
      <c r="A1009" s="7">
        <v>2789</v>
      </c>
      <c r="B1009" s="7" t="s">
        <v>103</v>
      </c>
      <c r="C1009" s="7" t="s">
        <v>95</v>
      </c>
      <c r="D1009" s="8">
        <v>717</v>
      </c>
      <c r="E1009" s="9">
        <v>0.45833333333333331</v>
      </c>
      <c r="F1009" s="9">
        <v>0.52361111111111114</v>
      </c>
      <c r="G1009" s="8"/>
      <c r="H1009" s="8"/>
      <c r="I1009" s="8" t="s">
        <v>22</v>
      </c>
      <c r="J1009" s="8" t="s">
        <v>22</v>
      </c>
      <c r="K1009" s="8" t="s">
        <v>22</v>
      </c>
      <c r="L1009" s="8" t="s">
        <v>22</v>
      </c>
      <c r="M1009" s="8" t="s">
        <v>22</v>
      </c>
      <c r="N1009" s="8" t="s">
        <v>22</v>
      </c>
      <c r="O1009" s="8" t="s">
        <v>22</v>
      </c>
      <c r="P1009" s="8" t="s">
        <v>22</v>
      </c>
      <c r="Q1009" s="8" t="s">
        <v>22</v>
      </c>
      <c r="R1009" s="8" t="s">
        <v>22</v>
      </c>
      <c r="S1009" s="8" t="s">
        <v>22</v>
      </c>
      <c r="T1009" s="8" t="s">
        <v>22</v>
      </c>
      <c r="U1009" s="8" t="s">
        <v>22</v>
      </c>
      <c r="V1009" s="8" t="s">
        <v>22</v>
      </c>
      <c r="W1009" s="8" t="s">
        <v>22</v>
      </c>
      <c r="X1009" s="8" t="s">
        <v>22</v>
      </c>
      <c r="Y1009" s="8" t="s">
        <v>22</v>
      </c>
      <c r="Z1009" s="8" t="s">
        <v>22</v>
      </c>
      <c r="AA1009" s="8" t="s">
        <v>22</v>
      </c>
      <c r="AB1009" s="8" t="s">
        <v>22</v>
      </c>
      <c r="AC1009" s="8" t="s">
        <v>22</v>
      </c>
      <c r="AD1009" s="8" t="s">
        <v>22</v>
      </c>
      <c r="AE1009" s="8" t="s">
        <v>22</v>
      </c>
      <c r="AF1009" s="8" t="s">
        <v>22</v>
      </c>
      <c r="AG1009" s="8" t="s">
        <v>22</v>
      </c>
      <c r="AH1009" s="8" t="s">
        <v>22</v>
      </c>
      <c r="AI1009" s="8" t="s">
        <v>22</v>
      </c>
      <c r="AJ1009" s="8" t="s">
        <v>22</v>
      </c>
      <c r="AK1009" s="8"/>
      <c r="AL1009" s="8">
        <v>94</v>
      </c>
      <c r="AM1009" s="8">
        <v>184</v>
      </c>
      <c r="AN1009" s="14">
        <v>61</v>
      </c>
      <c r="AO1009" s="10">
        <f t="shared" si="30"/>
        <v>1.2291666666666667</v>
      </c>
      <c r="AR1009" s="8" t="str">
        <f t="shared" si="31"/>
        <v>2789BOSLGA1100</v>
      </c>
      <c r="AS1009" s="8">
        <f>VLOOKUP(AR1009,[1]DATA!AR:AS,2,0)</f>
        <v>5.5</v>
      </c>
    </row>
    <row r="1010" spans="1:45" ht="15" customHeight="1" x14ac:dyDescent="0.2">
      <c r="A1010" s="7">
        <v>2667</v>
      </c>
      <c r="B1010" s="7" t="s">
        <v>103</v>
      </c>
      <c r="C1010" s="7" t="s">
        <v>95</v>
      </c>
      <c r="D1010" s="8">
        <v>717</v>
      </c>
      <c r="E1010" s="9">
        <v>0.45833333333333331</v>
      </c>
      <c r="F1010" s="9">
        <v>0.52430555555555558</v>
      </c>
      <c r="G1010" s="8"/>
      <c r="H1010" s="8" t="s">
        <v>22</v>
      </c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>
        <v>95</v>
      </c>
      <c r="AM1010" s="8">
        <v>184</v>
      </c>
      <c r="AN1010" s="8">
        <v>61</v>
      </c>
      <c r="AO1010" s="10">
        <f t="shared" si="30"/>
        <v>1.2291666666666667</v>
      </c>
      <c r="AR1010" s="8" t="str">
        <f t="shared" si="31"/>
        <v>2667BOSLGA1100</v>
      </c>
      <c r="AS1010" s="8">
        <f>VLOOKUP(AR1010,[1]DATA!AR:AS,2,0)</f>
        <v>5.5</v>
      </c>
    </row>
    <row r="1011" spans="1:45" ht="15" customHeight="1" x14ac:dyDescent="0.2">
      <c r="A1011" s="18">
        <v>2974</v>
      </c>
      <c r="B1011" s="18" t="s">
        <v>103</v>
      </c>
      <c r="C1011" s="18" t="s">
        <v>123</v>
      </c>
      <c r="D1011" s="8" t="s">
        <v>60</v>
      </c>
      <c r="E1011" s="9">
        <v>0.45833333333333331</v>
      </c>
      <c r="F1011" s="9">
        <v>0.60833333333333328</v>
      </c>
      <c r="G1011" s="8" t="s">
        <v>17</v>
      </c>
      <c r="H1011" s="8" t="s">
        <v>17</v>
      </c>
      <c r="I1011" s="8"/>
      <c r="J1011" s="8"/>
      <c r="K1011" s="8"/>
      <c r="L1011" s="8"/>
      <c r="M1011" s="8">
        <v>8</v>
      </c>
      <c r="N1011" s="8"/>
      <c r="O1011" s="8"/>
      <c r="P1011" s="8"/>
      <c r="Q1011" s="8"/>
      <c r="R1011" s="8"/>
      <c r="S1011" s="8"/>
      <c r="T1011" s="8">
        <v>8</v>
      </c>
      <c r="U1011" s="8"/>
      <c r="V1011" s="8"/>
      <c r="W1011" s="8"/>
      <c r="X1011" s="8"/>
      <c r="Y1011" s="8"/>
      <c r="Z1011" s="8"/>
      <c r="AA1011" s="8">
        <v>8</v>
      </c>
      <c r="AB1011" s="8"/>
      <c r="AC1011" s="8"/>
      <c r="AD1011" s="8"/>
      <c r="AE1011" s="8"/>
      <c r="AF1011" s="8"/>
      <c r="AG1011" s="8"/>
      <c r="AH1011" s="8">
        <v>8</v>
      </c>
      <c r="AI1011" s="8"/>
      <c r="AJ1011" s="8"/>
      <c r="AK1011" s="8"/>
      <c r="AL1011" s="8">
        <v>216</v>
      </c>
      <c r="AM1011" s="8">
        <v>1249</v>
      </c>
      <c r="AN1011" s="8">
        <v>61</v>
      </c>
      <c r="AO1011" s="10">
        <f t="shared" si="30"/>
        <v>1.2291666666666667</v>
      </c>
      <c r="AQ1011" s="8" t="s">
        <v>124</v>
      </c>
      <c r="AR1011" s="8" t="str">
        <f t="shared" si="31"/>
        <v>2974BOSRSW1100</v>
      </c>
      <c r="AS1011" s="8">
        <f>VLOOKUP(AR1011,[1]DATA!AR:AS,2,0)</f>
        <v>5</v>
      </c>
    </row>
    <row r="1012" spans="1:45" ht="15" customHeight="1" x14ac:dyDescent="0.2">
      <c r="A1012" s="18">
        <v>1849</v>
      </c>
      <c r="B1012" s="18" t="s">
        <v>121</v>
      </c>
      <c r="C1012" s="18" t="s">
        <v>80</v>
      </c>
      <c r="D1012" s="8">
        <v>738</v>
      </c>
      <c r="E1012" s="9">
        <v>0.45833333333333331</v>
      </c>
      <c r="F1012" s="9">
        <v>0.55069444444444449</v>
      </c>
      <c r="G1012" s="8" t="s">
        <v>19</v>
      </c>
      <c r="H1012" s="8" t="s">
        <v>19</v>
      </c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>
        <v>133</v>
      </c>
      <c r="AM1012" s="8">
        <v>757</v>
      </c>
      <c r="AN1012" s="8">
        <v>61</v>
      </c>
      <c r="AO1012" s="10">
        <f t="shared" si="30"/>
        <v>1.2291666666666667</v>
      </c>
      <c r="AQ1012" s="8" t="s">
        <v>122</v>
      </c>
      <c r="AR1012" s="8" t="str">
        <f t="shared" si="31"/>
        <v>1849MCOCVG1100</v>
      </c>
      <c r="AS1012" s="8">
        <f>VLOOKUP(AR1012,[1]DATA!AR:AS,2,0)</f>
        <v>2</v>
      </c>
    </row>
    <row r="1013" spans="1:45" ht="15" customHeight="1" x14ac:dyDescent="0.2">
      <c r="A1013" s="18">
        <v>1536</v>
      </c>
      <c r="B1013" s="18" t="s">
        <v>103</v>
      </c>
      <c r="C1013" s="18" t="s">
        <v>125</v>
      </c>
      <c r="D1013" s="8">
        <v>738</v>
      </c>
      <c r="E1013" s="9">
        <v>0.46180555555555558</v>
      </c>
      <c r="F1013" s="9">
        <v>0.60277777777777775</v>
      </c>
      <c r="G1013" s="8"/>
      <c r="H1013" s="8"/>
      <c r="I1013" s="8" t="s">
        <v>19</v>
      </c>
      <c r="J1013" s="8" t="s">
        <v>19</v>
      </c>
      <c r="K1013" s="8" t="s">
        <v>19</v>
      </c>
      <c r="L1013" s="8" t="s">
        <v>19</v>
      </c>
      <c r="M1013" s="8"/>
      <c r="N1013" s="8" t="s">
        <v>19</v>
      </c>
      <c r="O1013" s="8" t="s">
        <v>19</v>
      </c>
      <c r="P1013" s="8" t="s">
        <v>19</v>
      </c>
      <c r="Q1013" s="8" t="s">
        <v>19</v>
      </c>
      <c r="R1013" s="8" t="s">
        <v>19</v>
      </c>
      <c r="S1013" s="8" t="s">
        <v>19</v>
      </c>
      <c r="T1013" s="8"/>
      <c r="U1013" s="8" t="s">
        <v>19</v>
      </c>
      <c r="V1013" s="8" t="s">
        <v>19</v>
      </c>
      <c r="W1013" s="8" t="s">
        <v>19</v>
      </c>
      <c r="X1013" s="8" t="s">
        <v>19</v>
      </c>
      <c r="Y1013" s="8" t="s">
        <v>19</v>
      </c>
      <c r="Z1013" s="8" t="s">
        <v>19</v>
      </c>
      <c r="AA1013" s="8"/>
      <c r="AB1013" s="8" t="s">
        <v>19</v>
      </c>
      <c r="AC1013" s="8" t="s">
        <v>19</v>
      </c>
      <c r="AD1013" s="8" t="s">
        <v>19</v>
      </c>
      <c r="AE1013" s="8" t="s">
        <v>19</v>
      </c>
      <c r="AF1013" s="8" t="s">
        <v>19</v>
      </c>
      <c r="AG1013" s="8" t="s">
        <v>19</v>
      </c>
      <c r="AH1013" s="8"/>
      <c r="AI1013" s="8" t="s">
        <v>19</v>
      </c>
      <c r="AJ1013" s="8" t="s">
        <v>19</v>
      </c>
      <c r="AK1013" s="8"/>
      <c r="AL1013" s="8">
        <v>203</v>
      </c>
      <c r="AM1013" s="8">
        <v>1197</v>
      </c>
      <c r="AN1013" s="8">
        <v>61</v>
      </c>
      <c r="AO1013" s="10">
        <f t="shared" si="30"/>
        <v>1.2326388888888888</v>
      </c>
      <c r="AQ1013" s="8" t="s">
        <v>122</v>
      </c>
      <c r="AR1013" s="8" t="str">
        <f t="shared" si="31"/>
        <v>1536BOSPBI1105</v>
      </c>
      <c r="AS1013" s="8">
        <f>VLOOKUP(AR1013,[1]DATA!AR:AS,2,0)</f>
        <v>4</v>
      </c>
    </row>
    <row r="1014" spans="1:45" ht="15" customHeight="1" x14ac:dyDescent="0.2">
      <c r="A1014" s="7">
        <v>831</v>
      </c>
      <c r="B1014" s="8" t="s">
        <v>95</v>
      </c>
      <c r="C1014" s="8" t="s">
        <v>46</v>
      </c>
      <c r="D1014" s="8" t="s">
        <v>16</v>
      </c>
      <c r="E1014" s="9">
        <v>0.46180555555555558</v>
      </c>
      <c r="F1014" s="9">
        <v>0.54305555555555551</v>
      </c>
      <c r="G1014" s="8"/>
      <c r="H1014" s="8"/>
      <c r="I1014" s="8" t="s">
        <v>17</v>
      </c>
      <c r="J1014" s="8" t="s">
        <v>17</v>
      </c>
      <c r="K1014" s="8" t="s">
        <v>17</v>
      </c>
      <c r="L1014" s="8" t="s">
        <v>17</v>
      </c>
      <c r="M1014" s="8"/>
      <c r="N1014" s="8" t="s">
        <v>17</v>
      </c>
      <c r="O1014" s="8" t="s">
        <v>17</v>
      </c>
      <c r="P1014" s="8" t="s">
        <v>17</v>
      </c>
      <c r="Q1014" s="8" t="s">
        <v>17</v>
      </c>
      <c r="R1014" s="8" t="s">
        <v>17</v>
      </c>
      <c r="S1014" s="8" t="s">
        <v>17</v>
      </c>
      <c r="T1014" s="8"/>
      <c r="U1014" s="8" t="s">
        <v>17</v>
      </c>
      <c r="V1014" s="8" t="s">
        <v>17</v>
      </c>
      <c r="W1014" s="8" t="s">
        <v>17</v>
      </c>
      <c r="X1014" s="8" t="s">
        <v>17</v>
      </c>
      <c r="Y1014" s="8" t="s">
        <v>17</v>
      </c>
      <c r="Z1014" s="8" t="s">
        <v>17</v>
      </c>
      <c r="AA1014" s="8"/>
      <c r="AB1014" s="8" t="s">
        <v>17</v>
      </c>
      <c r="AC1014" s="8" t="s">
        <v>17</v>
      </c>
      <c r="AD1014" s="8" t="s">
        <v>17</v>
      </c>
      <c r="AE1014" s="8" t="s">
        <v>17</v>
      </c>
      <c r="AF1014" s="8" t="s">
        <v>17</v>
      </c>
      <c r="AG1014" s="8" t="s">
        <v>17</v>
      </c>
      <c r="AH1014" s="8"/>
      <c r="AI1014" s="8" t="s">
        <v>17</v>
      </c>
      <c r="AJ1014" s="8" t="s">
        <v>17</v>
      </c>
      <c r="AK1014" s="8"/>
      <c r="AL1014" s="8">
        <v>117</v>
      </c>
      <c r="AM1014" s="8">
        <v>502</v>
      </c>
      <c r="AN1014" s="8">
        <v>61</v>
      </c>
      <c r="AO1014" s="10">
        <f t="shared" si="30"/>
        <v>1.2326388888888888</v>
      </c>
      <c r="AR1014" s="8" t="str">
        <f t="shared" si="31"/>
        <v>0831LGADTW1105</v>
      </c>
      <c r="AS1014" s="8">
        <f>VLOOKUP(AR1014,[1]DATA!AR:AS,2,0)</f>
        <v>6</v>
      </c>
    </row>
    <row r="1015" spans="1:45" ht="15" customHeight="1" x14ac:dyDescent="0.2">
      <c r="A1015" s="18">
        <v>1757</v>
      </c>
      <c r="B1015" s="18" t="s">
        <v>121</v>
      </c>
      <c r="C1015" s="18" t="s">
        <v>103</v>
      </c>
      <c r="D1015" s="8" t="s">
        <v>60</v>
      </c>
      <c r="E1015" s="9">
        <v>0.46249999999999997</v>
      </c>
      <c r="F1015" s="9">
        <v>0.58611111111111114</v>
      </c>
      <c r="G1015" s="8"/>
      <c r="H1015" s="8"/>
      <c r="I1015" s="8">
        <v>8</v>
      </c>
      <c r="J1015" s="8">
        <v>8</v>
      </c>
      <c r="K1015" s="8">
        <v>8</v>
      </c>
      <c r="L1015" s="8">
        <v>8</v>
      </c>
      <c r="M1015" s="8">
        <v>8</v>
      </c>
      <c r="N1015" s="8">
        <v>8</v>
      </c>
      <c r="O1015" s="8">
        <v>8</v>
      </c>
      <c r="P1015" s="8">
        <v>8</v>
      </c>
      <c r="Q1015" s="8">
        <v>8</v>
      </c>
      <c r="R1015" s="8">
        <v>8</v>
      </c>
      <c r="S1015" s="8">
        <v>8</v>
      </c>
      <c r="T1015" s="8">
        <v>8</v>
      </c>
      <c r="U1015" s="8">
        <v>8</v>
      </c>
      <c r="V1015" s="8">
        <v>8</v>
      </c>
      <c r="W1015" s="8">
        <v>8</v>
      </c>
      <c r="X1015" s="8">
        <v>8</v>
      </c>
      <c r="Y1015" s="8">
        <v>8</v>
      </c>
      <c r="Z1015" s="8">
        <v>8</v>
      </c>
      <c r="AA1015" s="8">
        <v>8</v>
      </c>
      <c r="AB1015" s="8">
        <v>8</v>
      </c>
      <c r="AC1015" s="8">
        <v>8</v>
      </c>
      <c r="AD1015" s="8">
        <v>8</v>
      </c>
      <c r="AE1015" s="8">
        <v>8</v>
      </c>
      <c r="AF1015" s="8">
        <v>8</v>
      </c>
      <c r="AG1015" s="8">
        <v>8</v>
      </c>
      <c r="AH1015" s="8">
        <v>8</v>
      </c>
      <c r="AI1015" s="8">
        <v>8</v>
      </c>
      <c r="AJ1015" s="8">
        <v>8</v>
      </c>
      <c r="AK1015" s="8"/>
      <c r="AL1015" s="8">
        <v>178</v>
      </c>
      <c r="AM1015" s="8">
        <v>1121</v>
      </c>
      <c r="AN1015" s="8">
        <v>61</v>
      </c>
      <c r="AO1015" s="10">
        <f t="shared" si="30"/>
        <v>1.2333333333333334</v>
      </c>
      <c r="AQ1015" s="8" t="s">
        <v>124</v>
      </c>
      <c r="AR1015" s="8" t="str">
        <f t="shared" si="31"/>
        <v>1757MCOBOS1106</v>
      </c>
      <c r="AS1015" s="8">
        <f>VLOOKUP(AR1015,[1]DATA!AR:AS,2,0)</f>
        <v>5</v>
      </c>
    </row>
    <row r="1016" spans="1:45" ht="15" customHeight="1" x14ac:dyDescent="0.2">
      <c r="A1016" s="18">
        <v>1332</v>
      </c>
      <c r="B1016" s="18" t="s">
        <v>103</v>
      </c>
      <c r="C1016" s="18" t="s">
        <v>126</v>
      </c>
      <c r="D1016" s="8" t="s">
        <v>60</v>
      </c>
      <c r="E1016" s="9">
        <v>0.46527777777777773</v>
      </c>
      <c r="F1016" s="9">
        <v>0.6166666666666667</v>
      </c>
      <c r="G1016" s="8"/>
      <c r="H1016" s="8"/>
      <c r="I1016" s="8">
        <v>8</v>
      </c>
      <c r="J1016" s="8">
        <v>8</v>
      </c>
      <c r="K1016" s="8">
        <v>8</v>
      </c>
      <c r="L1016" s="8">
        <v>8</v>
      </c>
      <c r="M1016" s="8"/>
      <c r="N1016" s="8">
        <v>8</v>
      </c>
      <c r="O1016" s="8">
        <v>8</v>
      </c>
      <c r="P1016" s="8">
        <v>8</v>
      </c>
      <c r="Q1016" s="8">
        <v>8</v>
      </c>
      <c r="R1016" s="8">
        <v>8</v>
      </c>
      <c r="S1016" s="8">
        <v>8</v>
      </c>
      <c r="T1016" s="8"/>
      <c r="U1016" s="8">
        <v>8</v>
      </c>
      <c r="V1016" s="8">
        <v>8</v>
      </c>
      <c r="W1016" s="8">
        <v>8</v>
      </c>
      <c r="X1016" s="8">
        <v>8</v>
      </c>
      <c r="Y1016" s="8">
        <v>8</v>
      </c>
      <c r="Z1016" s="8">
        <v>8</v>
      </c>
      <c r="AA1016" s="8"/>
      <c r="AB1016" s="8">
        <v>8</v>
      </c>
      <c r="AC1016" s="8">
        <v>8</v>
      </c>
      <c r="AD1016" s="8">
        <v>8</v>
      </c>
      <c r="AE1016" s="8">
        <v>8</v>
      </c>
      <c r="AF1016" s="8">
        <v>8</v>
      </c>
      <c r="AG1016" s="8">
        <v>8</v>
      </c>
      <c r="AH1016" s="8"/>
      <c r="AI1016" s="8">
        <v>8</v>
      </c>
      <c r="AJ1016" s="8">
        <v>8</v>
      </c>
      <c r="AK1016" s="8"/>
      <c r="AL1016" s="8">
        <v>218</v>
      </c>
      <c r="AM1016" s="8">
        <v>1237</v>
      </c>
      <c r="AN1016" s="11">
        <v>61</v>
      </c>
      <c r="AO1016" s="10">
        <f t="shared" si="30"/>
        <v>1.2361111111111112</v>
      </c>
      <c r="AQ1016" s="8" t="s">
        <v>122</v>
      </c>
      <c r="AR1016" s="8" t="str">
        <f t="shared" si="31"/>
        <v>1332BOSFLL1110</v>
      </c>
      <c r="AS1016" s="8">
        <f>VLOOKUP(AR1016,[1]DATA!AR:AS,2,0)</f>
        <v>6</v>
      </c>
    </row>
    <row r="1017" spans="1:45" ht="15" customHeight="1" x14ac:dyDescent="0.2">
      <c r="A1017" s="7">
        <v>1848</v>
      </c>
      <c r="B1017" s="7" t="s">
        <v>46</v>
      </c>
      <c r="C1017" s="7" t="s">
        <v>95</v>
      </c>
      <c r="D1017" s="8" t="s">
        <v>60</v>
      </c>
      <c r="E1017" s="9">
        <v>0.46527777777777773</v>
      </c>
      <c r="F1017" s="9">
        <v>0.54652777777777783</v>
      </c>
      <c r="G1017" s="8"/>
      <c r="H1017" s="8"/>
      <c r="I1017" s="8" t="s">
        <v>19</v>
      </c>
      <c r="J1017" s="8">
        <v>8</v>
      </c>
      <c r="K1017" s="8">
        <v>8</v>
      </c>
      <c r="L1017" s="8">
        <v>8</v>
      </c>
      <c r="M1017" s="8"/>
      <c r="N1017" s="8"/>
      <c r="O1017" s="8">
        <v>8</v>
      </c>
      <c r="P1017" s="8">
        <v>8</v>
      </c>
      <c r="Q1017" s="8">
        <v>8</v>
      </c>
      <c r="R1017" s="8">
        <v>8</v>
      </c>
      <c r="S1017" s="8">
        <v>8</v>
      </c>
      <c r="T1017" s="8"/>
      <c r="U1017" s="8"/>
      <c r="V1017" s="8">
        <v>8</v>
      </c>
      <c r="W1017" s="8" t="s">
        <v>63</v>
      </c>
      <c r="X1017" s="8">
        <v>8</v>
      </c>
      <c r="Y1017" s="8">
        <v>8</v>
      </c>
      <c r="Z1017" s="8">
        <v>8</v>
      </c>
      <c r="AA1017" s="8"/>
      <c r="AB1017" s="8"/>
      <c r="AC1017" s="8">
        <v>8</v>
      </c>
      <c r="AD1017" s="8">
        <v>8</v>
      </c>
      <c r="AE1017" s="8">
        <v>8</v>
      </c>
      <c r="AF1017" s="8">
        <v>8</v>
      </c>
      <c r="AG1017" s="8">
        <v>8</v>
      </c>
      <c r="AH1017" s="8"/>
      <c r="AI1017" s="8"/>
      <c r="AJ1017" s="8">
        <v>8</v>
      </c>
      <c r="AK1017" s="8"/>
      <c r="AL1017" s="8">
        <v>117</v>
      </c>
      <c r="AM1017" s="8">
        <v>502</v>
      </c>
      <c r="AN1017" s="14">
        <v>61</v>
      </c>
      <c r="AO1017" s="10">
        <f t="shared" si="30"/>
        <v>1.2361111111111112</v>
      </c>
      <c r="AQ1017" s="8" t="s">
        <v>81</v>
      </c>
      <c r="AR1017" s="8" t="str">
        <f t="shared" si="31"/>
        <v>1848DTWLGA1110</v>
      </c>
      <c r="AS1017" s="8">
        <f>VLOOKUP(AR1017,[1]DATA!AR:AS,2,0)</f>
        <v>6</v>
      </c>
    </row>
    <row r="1018" spans="1:45" ht="15" customHeight="1" x14ac:dyDescent="0.2">
      <c r="A1018" s="7">
        <v>2983</v>
      </c>
      <c r="B1018" s="8" t="s">
        <v>95</v>
      </c>
      <c r="C1018" s="8" t="s">
        <v>46</v>
      </c>
      <c r="D1018" s="8" t="s">
        <v>16</v>
      </c>
      <c r="E1018" s="9">
        <v>0.46527777777777773</v>
      </c>
      <c r="F1018" s="9">
        <v>0.55555555555555558</v>
      </c>
      <c r="G1018" s="8" t="s">
        <v>17</v>
      </c>
      <c r="H1018" s="8" t="s">
        <v>17</v>
      </c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>
        <v>130</v>
      </c>
      <c r="AM1018" s="8">
        <v>502</v>
      </c>
      <c r="AN1018" s="8">
        <v>61</v>
      </c>
      <c r="AO1018" s="10">
        <f t="shared" si="30"/>
        <v>1.2361111111111112</v>
      </c>
      <c r="AR1018" s="8" t="str">
        <f t="shared" si="31"/>
        <v>2983LGADTW1110</v>
      </c>
      <c r="AS1018" s="8">
        <f>VLOOKUP(AR1018,[1]DATA!AR:AS,2,0)</f>
        <v>6</v>
      </c>
    </row>
    <row r="1019" spans="1:45" ht="15" customHeight="1" x14ac:dyDescent="0.2">
      <c r="A1019" s="18">
        <v>2380</v>
      </c>
      <c r="B1019" s="18" t="s">
        <v>121</v>
      </c>
      <c r="C1019" s="18" t="s">
        <v>103</v>
      </c>
      <c r="D1019" s="8" t="s">
        <v>62</v>
      </c>
      <c r="E1019" s="9">
        <v>0.46736111111111112</v>
      </c>
      <c r="F1019" s="9">
        <v>0.59097222222222223</v>
      </c>
      <c r="G1019" s="8" t="s">
        <v>63</v>
      </c>
      <c r="H1019" s="8" t="s">
        <v>63</v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>
        <v>178</v>
      </c>
      <c r="AM1019" s="8">
        <v>1121</v>
      </c>
      <c r="AN1019" s="8">
        <v>61</v>
      </c>
      <c r="AO1019" s="10">
        <f t="shared" si="30"/>
        <v>1.2381944444444444</v>
      </c>
      <c r="AQ1019" s="8" t="s">
        <v>124</v>
      </c>
      <c r="AR1019" s="8" t="str">
        <f t="shared" si="31"/>
        <v>2380MCOBOS1113</v>
      </c>
      <c r="AS1019" s="8">
        <f>VLOOKUP(AR1019,[1]DATA!AR:AS,2,0)</f>
        <v>5</v>
      </c>
    </row>
    <row r="1020" spans="1:45" ht="15" customHeight="1" x14ac:dyDescent="0.2">
      <c r="A1020" s="18">
        <v>2913</v>
      </c>
      <c r="B1020" s="18" t="s">
        <v>103</v>
      </c>
      <c r="C1020" s="18" t="s">
        <v>127</v>
      </c>
      <c r="D1020" s="8" t="s">
        <v>60</v>
      </c>
      <c r="E1020" s="9">
        <v>0.47569444444444442</v>
      </c>
      <c r="F1020" s="9">
        <v>0.61458333333333337</v>
      </c>
      <c r="G1020" s="8">
        <v>8</v>
      </c>
      <c r="H1020" s="8">
        <v>8</v>
      </c>
      <c r="I1020" s="8">
        <v>8</v>
      </c>
      <c r="J1020" s="8">
        <v>8</v>
      </c>
      <c r="K1020" s="8">
        <v>8</v>
      </c>
      <c r="L1020" s="8">
        <v>8</v>
      </c>
      <c r="M1020" s="8">
        <v>8</v>
      </c>
      <c r="N1020" s="8">
        <v>8</v>
      </c>
      <c r="O1020" s="8">
        <v>8</v>
      </c>
      <c r="P1020" s="8">
        <v>8</v>
      </c>
      <c r="Q1020" s="8">
        <v>8</v>
      </c>
      <c r="R1020" s="8">
        <v>8</v>
      </c>
      <c r="S1020" s="8">
        <v>8</v>
      </c>
      <c r="T1020" s="8">
        <v>8</v>
      </c>
      <c r="U1020" s="8">
        <v>8</v>
      </c>
      <c r="V1020" s="8">
        <v>8</v>
      </c>
      <c r="W1020" s="8">
        <v>8</v>
      </c>
      <c r="X1020" s="8">
        <v>8</v>
      </c>
      <c r="Y1020" s="8">
        <v>8</v>
      </c>
      <c r="Z1020" s="8">
        <v>8</v>
      </c>
      <c r="AA1020" s="8">
        <v>8</v>
      </c>
      <c r="AB1020" s="8">
        <v>8</v>
      </c>
      <c r="AC1020" s="8">
        <v>8</v>
      </c>
      <c r="AD1020" s="8">
        <v>8</v>
      </c>
      <c r="AE1020" s="8">
        <v>8</v>
      </c>
      <c r="AF1020" s="8">
        <v>8</v>
      </c>
      <c r="AG1020" s="8">
        <v>8</v>
      </c>
      <c r="AH1020" s="8">
        <v>8</v>
      </c>
      <c r="AI1020" s="8">
        <v>8</v>
      </c>
      <c r="AJ1020" s="8">
        <v>8</v>
      </c>
      <c r="AK1020" s="8"/>
      <c r="AL1020" s="8">
        <v>200</v>
      </c>
      <c r="AM1020" s="8">
        <v>1185</v>
      </c>
      <c r="AN1020" s="8">
        <v>61</v>
      </c>
      <c r="AO1020" s="10">
        <f t="shared" si="30"/>
        <v>1.2465277777777777</v>
      </c>
      <c r="AQ1020" s="8" t="s">
        <v>124</v>
      </c>
      <c r="AR1020" s="8" t="str">
        <f t="shared" si="31"/>
        <v>2913BOSTPA1125</v>
      </c>
      <c r="AS1020" s="8">
        <f>VLOOKUP(AR1020,[1]DATA!AR:AS,2,0)</f>
        <v>4</v>
      </c>
    </row>
    <row r="1021" spans="1:45" ht="15" customHeight="1" x14ac:dyDescent="0.2">
      <c r="A1021" s="7">
        <v>306</v>
      </c>
      <c r="B1021" s="7" t="s">
        <v>103</v>
      </c>
      <c r="C1021" s="7" t="s">
        <v>95</v>
      </c>
      <c r="D1021" s="8">
        <v>717</v>
      </c>
      <c r="E1021" s="9">
        <v>0.47916666666666669</v>
      </c>
      <c r="F1021" s="9">
        <v>0.5444444444444444</v>
      </c>
      <c r="G1021" s="8"/>
      <c r="H1021" s="8" t="s">
        <v>22</v>
      </c>
      <c r="I1021" s="8"/>
      <c r="J1021" s="8" t="s">
        <v>22</v>
      </c>
      <c r="K1021" s="8" t="s">
        <v>22</v>
      </c>
      <c r="L1021" s="8" t="s">
        <v>22</v>
      </c>
      <c r="M1021" s="8"/>
      <c r="N1021" s="8"/>
      <c r="O1021" s="8"/>
      <c r="P1021" s="8" t="s">
        <v>22</v>
      </c>
      <c r="Q1021" s="8" t="s">
        <v>22</v>
      </c>
      <c r="R1021" s="8" t="s">
        <v>22</v>
      </c>
      <c r="S1021" s="8" t="s">
        <v>22</v>
      </c>
      <c r="T1021" s="8"/>
      <c r="U1021" s="8"/>
      <c r="V1021" s="8"/>
      <c r="W1021" s="8" t="s">
        <v>22</v>
      </c>
      <c r="X1021" s="8" t="s">
        <v>22</v>
      </c>
      <c r="Y1021" s="8" t="s">
        <v>22</v>
      </c>
      <c r="Z1021" s="8" t="s">
        <v>22</v>
      </c>
      <c r="AA1021" s="8"/>
      <c r="AB1021" s="8"/>
      <c r="AC1021" s="8"/>
      <c r="AD1021" s="8" t="s">
        <v>22</v>
      </c>
      <c r="AE1021" s="8" t="s">
        <v>22</v>
      </c>
      <c r="AF1021" s="8" t="s">
        <v>22</v>
      </c>
      <c r="AG1021" s="8" t="s">
        <v>22</v>
      </c>
      <c r="AH1021" s="8"/>
      <c r="AI1021" s="8"/>
      <c r="AJ1021" s="8"/>
      <c r="AK1021" s="8"/>
      <c r="AL1021" s="8">
        <v>94</v>
      </c>
      <c r="AM1021" s="8">
        <v>184</v>
      </c>
      <c r="AN1021" s="8">
        <v>61</v>
      </c>
      <c r="AO1021" s="10">
        <f t="shared" si="30"/>
        <v>1.25</v>
      </c>
      <c r="AR1021" s="8" t="str">
        <f t="shared" si="31"/>
        <v>0306BOSLGA1130</v>
      </c>
      <c r="AS1021" s="8">
        <f>VLOOKUP(AR1021,[1]DATA!AR:AS,2,0)</f>
        <v>5.5</v>
      </c>
    </row>
    <row r="1022" spans="1:45" ht="15" customHeight="1" x14ac:dyDescent="0.2">
      <c r="A1022" s="18">
        <v>1531</v>
      </c>
      <c r="B1022" s="18" t="s">
        <v>103</v>
      </c>
      <c r="C1022" s="18" t="s">
        <v>125</v>
      </c>
      <c r="D1022" s="8" t="s">
        <v>16</v>
      </c>
      <c r="E1022" s="9">
        <v>0.47916666666666669</v>
      </c>
      <c r="F1022" s="9">
        <v>0.63194444444444442</v>
      </c>
      <c r="G1022" s="8" t="s">
        <v>17</v>
      </c>
      <c r="H1022" s="8" t="s">
        <v>17</v>
      </c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>
        <v>220</v>
      </c>
      <c r="AM1022" s="8">
        <v>1197</v>
      </c>
      <c r="AN1022" s="8">
        <v>61</v>
      </c>
      <c r="AO1022" s="10">
        <f t="shared" si="30"/>
        <v>1.25</v>
      </c>
      <c r="AQ1022" s="8">
        <v>70</v>
      </c>
      <c r="AR1022" s="8" t="str">
        <f t="shared" si="31"/>
        <v>1531BOSPBI1130</v>
      </c>
      <c r="AS1022" s="8">
        <f>VLOOKUP(AR1022,[1]DATA!AR:AS,2,0)</f>
        <v>4</v>
      </c>
    </row>
    <row r="1023" spans="1:45" ht="15" customHeight="1" x14ac:dyDescent="0.2">
      <c r="A1023" s="18">
        <v>1894</v>
      </c>
      <c r="B1023" s="18" t="s">
        <v>103</v>
      </c>
      <c r="C1023" s="18" t="s">
        <v>126</v>
      </c>
      <c r="D1023" s="8">
        <v>738</v>
      </c>
      <c r="E1023" s="9">
        <v>0.49305555555555558</v>
      </c>
      <c r="F1023" s="9">
        <v>0.64236111111111105</v>
      </c>
      <c r="G1023" s="8"/>
      <c r="H1023" s="8"/>
      <c r="I1023" s="8"/>
      <c r="J1023" s="8"/>
      <c r="K1023" s="8"/>
      <c r="L1023" s="8"/>
      <c r="M1023" s="8" t="s">
        <v>19</v>
      </c>
      <c r="N1023" s="8"/>
      <c r="O1023" s="8"/>
      <c r="P1023" s="8"/>
      <c r="Q1023" s="8"/>
      <c r="R1023" s="8"/>
      <c r="S1023" s="8"/>
      <c r="T1023" s="8" t="s">
        <v>19</v>
      </c>
      <c r="U1023" s="8"/>
      <c r="V1023" s="8"/>
      <c r="W1023" s="8"/>
      <c r="X1023" s="8"/>
      <c r="Y1023" s="8"/>
      <c r="Z1023" s="8"/>
      <c r="AA1023" s="8" t="s">
        <v>19</v>
      </c>
      <c r="AB1023" s="8"/>
      <c r="AC1023" s="8"/>
      <c r="AD1023" s="8"/>
      <c r="AE1023" s="8"/>
      <c r="AF1023" s="8"/>
      <c r="AG1023" s="8"/>
      <c r="AH1023" s="8" t="s">
        <v>19</v>
      </c>
      <c r="AI1023" s="8"/>
      <c r="AJ1023" s="8"/>
      <c r="AK1023" s="8"/>
      <c r="AL1023" s="8">
        <v>215</v>
      </c>
      <c r="AM1023" s="8">
        <v>1237</v>
      </c>
      <c r="AN1023" s="8">
        <v>61</v>
      </c>
      <c r="AO1023" s="10">
        <f t="shared" si="30"/>
        <v>1.2638888888888888</v>
      </c>
      <c r="AQ1023" s="8">
        <v>70</v>
      </c>
      <c r="AR1023" s="8" t="str">
        <f t="shared" si="31"/>
        <v>1894BOSFLL1150</v>
      </c>
      <c r="AS1023" s="8">
        <f>VLOOKUP(AR1023,[1]DATA!AR:AS,2,0)</f>
        <v>6</v>
      </c>
    </row>
    <row r="1024" spans="1:45" ht="15" customHeight="1" x14ac:dyDescent="0.2">
      <c r="A1024" s="18">
        <v>1942</v>
      </c>
      <c r="B1024" s="18" t="s">
        <v>103</v>
      </c>
      <c r="C1024" s="18" t="s">
        <v>121</v>
      </c>
      <c r="D1024" s="8" t="s">
        <v>60</v>
      </c>
      <c r="E1024" s="9">
        <v>0.49305555555555558</v>
      </c>
      <c r="F1024" s="9">
        <v>0.62777777777777777</v>
      </c>
      <c r="G1024" s="8"/>
      <c r="H1024" s="8"/>
      <c r="I1024" s="8"/>
      <c r="J1024" s="8"/>
      <c r="K1024" s="8"/>
      <c r="L1024" s="8"/>
      <c r="M1024" s="8">
        <v>8</v>
      </c>
      <c r="N1024" s="8"/>
      <c r="O1024" s="8"/>
      <c r="P1024" s="8"/>
      <c r="Q1024" s="8"/>
      <c r="R1024" s="8"/>
      <c r="S1024" s="8"/>
      <c r="T1024" s="8">
        <v>8</v>
      </c>
      <c r="U1024" s="8"/>
      <c r="V1024" s="8"/>
      <c r="W1024" s="8"/>
      <c r="X1024" s="8"/>
      <c r="Y1024" s="8"/>
      <c r="Z1024" s="8"/>
      <c r="AA1024" s="8">
        <v>8</v>
      </c>
      <c r="AB1024" s="8"/>
      <c r="AC1024" s="8"/>
      <c r="AD1024" s="8"/>
      <c r="AE1024" s="8"/>
      <c r="AF1024" s="8"/>
      <c r="AG1024" s="8"/>
      <c r="AH1024" s="8">
        <v>8</v>
      </c>
      <c r="AI1024" s="8"/>
      <c r="AJ1024" s="8"/>
      <c r="AK1024" s="8"/>
      <c r="AL1024" s="8">
        <v>194</v>
      </c>
      <c r="AM1024" s="8">
        <v>1121</v>
      </c>
      <c r="AN1024" s="8">
        <v>61</v>
      </c>
      <c r="AO1024" s="10">
        <f t="shared" si="30"/>
        <v>1.2638888888888888</v>
      </c>
      <c r="AQ1024" s="8">
        <v>69</v>
      </c>
      <c r="AR1024" s="8" t="str">
        <f t="shared" si="31"/>
        <v>1942BOSMCO1150</v>
      </c>
      <c r="AS1024" s="8">
        <f>VLOOKUP(AR1024,[1]DATA!AR:AS,2,0)</f>
        <v>5</v>
      </c>
    </row>
    <row r="1025" spans="1:45" ht="15" customHeight="1" x14ac:dyDescent="0.2">
      <c r="A1025" s="7">
        <v>2114</v>
      </c>
      <c r="B1025" s="7" t="s">
        <v>95</v>
      </c>
      <c r="C1025" s="7" t="s">
        <v>103</v>
      </c>
      <c r="D1025" s="8">
        <v>717</v>
      </c>
      <c r="E1025" s="9">
        <v>0.4993055555555555</v>
      </c>
      <c r="F1025" s="9">
        <v>0.55277777777777781</v>
      </c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 t="s">
        <v>22</v>
      </c>
      <c r="R1025" s="8"/>
      <c r="S1025" s="8"/>
      <c r="T1025" s="8"/>
      <c r="U1025" s="8"/>
      <c r="V1025" s="8"/>
      <c r="W1025" s="8"/>
      <c r="X1025" s="8" t="s">
        <v>22</v>
      </c>
      <c r="Y1025" s="8"/>
      <c r="Z1025" s="8"/>
      <c r="AA1025" s="8"/>
      <c r="AB1025" s="8"/>
      <c r="AC1025" s="8"/>
      <c r="AD1025" s="8"/>
      <c r="AE1025" s="8" t="s">
        <v>22</v>
      </c>
      <c r="AF1025" s="8"/>
      <c r="AG1025" s="8"/>
      <c r="AH1025" s="8"/>
      <c r="AI1025" s="8"/>
      <c r="AJ1025" s="8"/>
      <c r="AK1025" s="8"/>
      <c r="AL1025" s="8">
        <v>77</v>
      </c>
      <c r="AM1025" s="8">
        <v>184</v>
      </c>
      <c r="AN1025" s="11">
        <v>61</v>
      </c>
      <c r="AO1025" s="10">
        <f t="shared" si="30"/>
        <v>1.2701388888888889</v>
      </c>
      <c r="AR1025" s="8" t="str">
        <f t="shared" si="31"/>
        <v>2114LGABOS1159</v>
      </c>
      <c r="AS1025" s="8">
        <f>VLOOKUP(AR1025,[1]DATA!AR:AS,2,0)</f>
        <v>5.5</v>
      </c>
    </row>
    <row r="1026" spans="1:45" ht="15" customHeight="1" x14ac:dyDescent="0.2">
      <c r="A1026" s="18">
        <v>2778</v>
      </c>
      <c r="B1026" s="18" t="s">
        <v>103</v>
      </c>
      <c r="C1026" s="18" t="s">
        <v>121</v>
      </c>
      <c r="D1026" s="8" t="s">
        <v>60</v>
      </c>
      <c r="E1026" s="9">
        <v>0.5</v>
      </c>
      <c r="F1026" s="9">
        <v>0.63680555555555551</v>
      </c>
      <c r="G1026" s="8"/>
      <c r="H1026" s="8"/>
      <c r="I1026" s="8">
        <v>8</v>
      </c>
      <c r="J1026" s="8" t="s">
        <v>40</v>
      </c>
      <c r="K1026" s="8">
        <v>8</v>
      </c>
      <c r="L1026" s="8">
        <v>8</v>
      </c>
      <c r="M1026" s="8"/>
      <c r="N1026" s="8">
        <v>8</v>
      </c>
      <c r="O1026" s="8">
        <v>8</v>
      </c>
      <c r="P1026" s="8">
        <v>8</v>
      </c>
      <c r="Q1026" s="8">
        <v>8</v>
      </c>
      <c r="R1026" s="8">
        <v>8</v>
      </c>
      <c r="S1026" s="8">
        <v>8</v>
      </c>
      <c r="T1026" s="8"/>
      <c r="U1026" s="8">
        <v>8</v>
      </c>
      <c r="V1026" s="8">
        <v>8</v>
      </c>
      <c r="W1026" s="8">
        <v>8</v>
      </c>
      <c r="X1026" s="8">
        <v>8</v>
      </c>
      <c r="Y1026" s="8">
        <v>8</v>
      </c>
      <c r="Z1026" s="8">
        <v>8</v>
      </c>
      <c r="AA1026" s="8"/>
      <c r="AB1026" s="8">
        <v>8</v>
      </c>
      <c r="AC1026" s="8">
        <v>8</v>
      </c>
      <c r="AD1026" s="8">
        <v>8</v>
      </c>
      <c r="AE1026" s="8">
        <v>8</v>
      </c>
      <c r="AF1026" s="8">
        <v>8</v>
      </c>
      <c r="AG1026" s="8">
        <v>8</v>
      </c>
      <c r="AH1026" s="8"/>
      <c r="AI1026" s="8">
        <v>8</v>
      </c>
      <c r="AJ1026" s="8">
        <v>8</v>
      </c>
      <c r="AK1026" s="8"/>
      <c r="AL1026" s="8">
        <v>197</v>
      </c>
      <c r="AM1026" s="8">
        <v>1121</v>
      </c>
      <c r="AN1026" s="8">
        <v>61</v>
      </c>
      <c r="AO1026" s="10">
        <f t="shared" ref="AO1026:AO1089" si="32">E1026-TIME(5,30,0)+1</f>
        <v>1.2708333333333335</v>
      </c>
      <c r="AQ1026" s="8">
        <v>69</v>
      </c>
      <c r="AR1026" s="8" t="str">
        <f t="shared" ref="AR1026:AR1089" si="33">TEXT(A1026,"0000")&amp;B1026&amp;C1026&amp;TEXT(E1026,"hhmm")</f>
        <v>2778BOSMCO1200</v>
      </c>
      <c r="AS1026" s="8">
        <f>VLOOKUP(AR1026,[1]DATA!AR:AS,2,0)</f>
        <v>5</v>
      </c>
    </row>
    <row r="1027" spans="1:45" ht="15" customHeight="1" x14ac:dyDescent="0.2">
      <c r="A1027" s="18">
        <v>2536</v>
      </c>
      <c r="B1027" s="18" t="s">
        <v>103</v>
      </c>
      <c r="C1027" s="18" t="s">
        <v>121</v>
      </c>
      <c r="D1027" s="8" t="s">
        <v>60</v>
      </c>
      <c r="E1027" s="9">
        <v>0.5</v>
      </c>
      <c r="F1027" s="9">
        <v>0.63888888888888895</v>
      </c>
      <c r="G1027" s="8">
        <v>8</v>
      </c>
      <c r="H1027" s="8">
        <v>8</v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>
        <v>200</v>
      </c>
      <c r="AM1027" s="8">
        <v>1121</v>
      </c>
      <c r="AN1027" s="8">
        <v>61</v>
      </c>
      <c r="AO1027" s="10">
        <f t="shared" si="32"/>
        <v>1.2708333333333335</v>
      </c>
      <c r="AQ1027" s="8">
        <v>69</v>
      </c>
      <c r="AR1027" s="8" t="str">
        <f t="shared" si="33"/>
        <v>2536BOSMCO1200</v>
      </c>
      <c r="AS1027" s="8">
        <f>VLOOKUP(AR1027,[1]DATA!AR:AS,2,0)</f>
        <v>5</v>
      </c>
    </row>
    <row r="1028" spans="1:45" ht="15" customHeight="1" x14ac:dyDescent="0.2">
      <c r="A1028" s="7">
        <v>743</v>
      </c>
      <c r="B1028" s="8" t="s">
        <v>117</v>
      </c>
      <c r="C1028" s="8" t="s">
        <v>95</v>
      </c>
      <c r="D1028" s="8" t="s">
        <v>16</v>
      </c>
      <c r="E1028" s="9">
        <v>0.5</v>
      </c>
      <c r="F1028" s="9">
        <v>0.5625</v>
      </c>
      <c r="G1028" s="8" t="s">
        <v>17</v>
      </c>
      <c r="H1028" s="8" t="s">
        <v>17</v>
      </c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>
        <v>90</v>
      </c>
      <c r="AM1028" s="8">
        <v>292</v>
      </c>
      <c r="AN1028" s="8">
        <v>61</v>
      </c>
      <c r="AO1028" s="10">
        <f t="shared" si="32"/>
        <v>1.2708333333333335</v>
      </c>
      <c r="AR1028" s="8" t="str">
        <f t="shared" si="33"/>
        <v>0743BUFLGA1200</v>
      </c>
      <c r="AS1028" s="8">
        <f>VLOOKUP(AR1028,[1]DATA!AR:AS,2,0)</f>
        <v>3.5</v>
      </c>
    </row>
    <row r="1029" spans="1:45" ht="15" customHeight="1" x14ac:dyDescent="0.2">
      <c r="A1029" s="18">
        <v>2480</v>
      </c>
      <c r="B1029" s="18" t="s">
        <v>103</v>
      </c>
      <c r="C1029" s="18" t="s">
        <v>126</v>
      </c>
      <c r="D1029" s="8" t="s">
        <v>60</v>
      </c>
      <c r="E1029" s="9">
        <v>0.50347222222222221</v>
      </c>
      <c r="F1029" s="9">
        <v>0.65625</v>
      </c>
      <c r="G1029" s="8">
        <v>8</v>
      </c>
      <c r="H1029" s="8">
        <v>8</v>
      </c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>
        <v>220</v>
      </c>
      <c r="AM1029" s="8">
        <v>1237</v>
      </c>
      <c r="AN1029" s="8">
        <v>61</v>
      </c>
      <c r="AO1029" s="10">
        <f t="shared" si="32"/>
        <v>1.2743055555555556</v>
      </c>
      <c r="AQ1029" s="8">
        <v>70</v>
      </c>
      <c r="AR1029" s="8" t="str">
        <f t="shared" si="33"/>
        <v>2480BOSFLL1205</v>
      </c>
      <c r="AS1029" s="8">
        <f>VLOOKUP(AR1029,[1]DATA!AR:AS,2,0)</f>
        <v>6</v>
      </c>
    </row>
    <row r="1030" spans="1:45" ht="15" customHeight="1" x14ac:dyDescent="0.2">
      <c r="A1030" s="18">
        <v>2527</v>
      </c>
      <c r="B1030" s="18" t="s">
        <v>80</v>
      </c>
      <c r="C1030" s="18" t="s">
        <v>126</v>
      </c>
      <c r="D1030" s="8">
        <v>738</v>
      </c>
      <c r="E1030" s="9">
        <v>0.51736111111111105</v>
      </c>
      <c r="F1030" s="9">
        <v>0.62222222222222223</v>
      </c>
      <c r="G1030" s="8" t="s">
        <v>19</v>
      </c>
      <c r="H1030" s="8" t="s">
        <v>19</v>
      </c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>
        <v>151</v>
      </c>
      <c r="AM1030" s="8">
        <v>932</v>
      </c>
      <c r="AN1030" s="8">
        <v>61</v>
      </c>
      <c r="AO1030" s="10">
        <f t="shared" si="32"/>
        <v>1.2881944444444444</v>
      </c>
      <c r="AQ1030" s="7">
        <v>68</v>
      </c>
      <c r="AR1030" s="8" t="str">
        <f t="shared" si="33"/>
        <v>2527CVGFLL1225</v>
      </c>
      <c r="AS1030" s="8">
        <f>VLOOKUP(AR1030,[1]DATA!AR:AS,2,0)</f>
        <v>3</v>
      </c>
    </row>
    <row r="1031" spans="1:45" ht="15" customHeight="1" x14ac:dyDescent="0.2">
      <c r="A1031" s="7">
        <v>1714</v>
      </c>
      <c r="B1031" s="8" t="s">
        <v>46</v>
      </c>
      <c r="C1031" s="8" t="s">
        <v>102</v>
      </c>
      <c r="D1031" s="8" t="s">
        <v>42</v>
      </c>
      <c r="E1031" s="9">
        <v>0.52777777777777779</v>
      </c>
      <c r="F1031" s="9">
        <v>0.59861111111111109</v>
      </c>
      <c r="G1031" s="8"/>
      <c r="H1031" s="8"/>
      <c r="I1031" s="8"/>
      <c r="J1031" s="8"/>
      <c r="K1031" s="8"/>
      <c r="L1031" s="8"/>
      <c r="M1031" s="8" t="s">
        <v>43</v>
      </c>
      <c r="N1031" s="8"/>
      <c r="O1031" s="8"/>
      <c r="P1031" s="8"/>
      <c r="Q1031" s="8"/>
      <c r="R1031" s="8"/>
      <c r="S1031" s="8"/>
      <c r="T1031" s="8" t="s">
        <v>43</v>
      </c>
      <c r="U1031" s="8"/>
      <c r="V1031" s="8"/>
      <c r="W1031" s="8"/>
      <c r="X1031" s="8"/>
      <c r="Y1031" s="8"/>
      <c r="Z1031" s="8"/>
      <c r="AA1031" s="8" t="s">
        <v>43</v>
      </c>
      <c r="AB1031" s="8"/>
      <c r="AC1031" s="8"/>
      <c r="AD1031" s="8"/>
      <c r="AE1031" s="8"/>
      <c r="AF1031" s="8"/>
      <c r="AG1031" s="8"/>
      <c r="AH1031" s="8" t="s">
        <v>43</v>
      </c>
      <c r="AI1031" s="8"/>
      <c r="AJ1031" s="8"/>
      <c r="AK1031" s="8"/>
      <c r="AL1031" s="8">
        <v>102</v>
      </c>
      <c r="AM1031" s="8">
        <v>549</v>
      </c>
      <c r="AN1031" s="8">
        <v>61</v>
      </c>
      <c r="AO1031" s="10">
        <f t="shared" si="32"/>
        <v>1.2986111111111112</v>
      </c>
      <c r="AR1031" s="8" t="str">
        <f t="shared" si="33"/>
        <v>1714DTWBDL1240</v>
      </c>
      <c r="AS1031" s="8">
        <f>VLOOKUP(AR1031,[1]DATA!AR:AS,2,0)</f>
        <v>2.5</v>
      </c>
    </row>
    <row r="1032" spans="1:45" ht="15" customHeight="1" x14ac:dyDescent="0.2">
      <c r="A1032" s="7">
        <v>1373</v>
      </c>
      <c r="B1032" s="8" t="s">
        <v>46</v>
      </c>
      <c r="C1032" s="8" t="s">
        <v>102</v>
      </c>
      <c r="D1032" s="8" t="s">
        <v>42</v>
      </c>
      <c r="E1032" s="9">
        <v>0.52777777777777779</v>
      </c>
      <c r="F1032" s="9">
        <v>0.6</v>
      </c>
      <c r="G1032" s="8"/>
      <c r="H1032" s="8"/>
      <c r="I1032" s="8"/>
      <c r="J1032" s="8" t="s">
        <v>43</v>
      </c>
      <c r="K1032" s="8" t="s">
        <v>43</v>
      </c>
      <c r="L1032" s="8" t="s">
        <v>43</v>
      </c>
      <c r="M1032" s="8"/>
      <c r="N1032" s="8" t="s">
        <v>43</v>
      </c>
      <c r="O1032" s="8" t="s">
        <v>43</v>
      </c>
      <c r="P1032" s="8" t="s">
        <v>43</v>
      </c>
      <c r="Q1032" s="8" t="s">
        <v>43</v>
      </c>
      <c r="R1032" s="8" t="s">
        <v>43</v>
      </c>
      <c r="S1032" s="8" t="s">
        <v>43</v>
      </c>
      <c r="T1032" s="8"/>
      <c r="U1032" s="8" t="s">
        <v>43</v>
      </c>
      <c r="V1032" s="8" t="s">
        <v>43</v>
      </c>
      <c r="W1032" s="8" t="s">
        <v>43</v>
      </c>
      <c r="X1032" s="8" t="s">
        <v>43</v>
      </c>
      <c r="Y1032" s="8" t="s">
        <v>43</v>
      </c>
      <c r="Z1032" s="8" t="s">
        <v>43</v>
      </c>
      <c r="AA1032" s="8"/>
      <c r="AB1032" s="8" t="s">
        <v>43</v>
      </c>
      <c r="AC1032" s="8" t="s">
        <v>43</v>
      </c>
      <c r="AD1032" s="8" t="s">
        <v>43</v>
      </c>
      <c r="AE1032" s="8" t="s">
        <v>43</v>
      </c>
      <c r="AF1032" s="8" t="s">
        <v>43</v>
      </c>
      <c r="AG1032" s="8" t="s">
        <v>43</v>
      </c>
      <c r="AH1032" s="8"/>
      <c r="AI1032" s="8" t="s">
        <v>43</v>
      </c>
      <c r="AJ1032" s="8" t="s">
        <v>43</v>
      </c>
      <c r="AK1032" s="8"/>
      <c r="AL1032" s="8">
        <v>104</v>
      </c>
      <c r="AM1032" s="8">
        <v>549</v>
      </c>
      <c r="AN1032" s="8">
        <v>61</v>
      </c>
      <c r="AO1032" s="10">
        <f t="shared" si="32"/>
        <v>1.2986111111111112</v>
      </c>
      <c r="AR1032" s="8" t="str">
        <f t="shared" si="33"/>
        <v>1373DTWBDL1240</v>
      </c>
      <c r="AS1032" s="8">
        <f>VLOOKUP(AR1032,[1]DATA!AR:AS,2,0)</f>
        <v>2.5</v>
      </c>
    </row>
    <row r="1033" spans="1:45" ht="15" customHeight="1" x14ac:dyDescent="0.2">
      <c r="A1033" s="7">
        <v>1681</v>
      </c>
      <c r="B1033" s="8" t="s">
        <v>46</v>
      </c>
      <c r="C1033" s="8" t="s">
        <v>102</v>
      </c>
      <c r="D1033" s="8" t="s">
        <v>42</v>
      </c>
      <c r="E1033" s="9">
        <v>0.52777777777777779</v>
      </c>
      <c r="F1033" s="9">
        <v>0.6</v>
      </c>
      <c r="G1033" s="8" t="s">
        <v>22</v>
      </c>
      <c r="H1033" s="8" t="s">
        <v>43</v>
      </c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>
        <v>104</v>
      </c>
      <c r="AM1033" s="8">
        <v>549</v>
      </c>
      <c r="AN1033" s="8">
        <v>61</v>
      </c>
      <c r="AO1033" s="10">
        <f t="shared" si="32"/>
        <v>1.2986111111111112</v>
      </c>
      <c r="AR1033" s="8" t="str">
        <f t="shared" si="33"/>
        <v>1681DTWBDL1240</v>
      </c>
      <c r="AS1033" s="8">
        <f>VLOOKUP(AR1033,[1]DATA!AR:AS,2,0)</f>
        <v>2.5</v>
      </c>
    </row>
    <row r="1034" spans="1:45" ht="15" customHeight="1" x14ac:dyDescent="0.2">
      <c r="A1034" s="7">
        <v>2666</v>
      </c>
      <c r="B1034" s="8" t="s">
        <v>95</v>
      </c>
      <c r="C1034" s="8" t="s">
        <v>103</v>
      </c>
      <c r="D1034" s="8">
        <v>717</v>
      </c>
      <c r="E1034" s="9">
        <v>0.54097222222222219</v>
      </c>
      <c r="F1034" s="9">
        <v>0.6</v>
      </c>
      <c r="G1034" s="8"/>
      <c r="H1034" s="8" t="s">
        <v>22</v>
      </c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>
        <v>85</v>
      </c>
      <c r="AM1034" s="8">
        <v>184</v>
      </c>
      <c r="AN1034" s="8">
        <v>61</v>
      </c>
      <c r="AO1034" s="10">
        <f t="shared" si="32"/>
        <v>1.3118055555555554</v>
      </c>
      <c r="AR1034" s="8" t="str">
        <f t="shared" si="33"/>
        <v>2666LGABOS1259</v>
      </c>
      <c r="AS1034" s="8">
        <f>VLOOKUP(AR1034,[1]DATA!AR:AS,2,0)</f>
        <v>5.5</v>
      </c>
    </row>
    <row r="1035" spans="1:45" ht="15" customHeight="1" x14ac:dyDescent="0.2">
      <c r="A1035" s="7">
        <v>1337</v>
      </c>
      <c r="B1035" s="8" t="s">
        <v>103</v>
      </c>
      <c r="C1035" s="8" t="s">
        <v>46</v>
      </c>
      <c r="D1035" s="8" t="s">
        <v>16</v>
      </c>
      <c r="E1035" s="9">
        <v>0.54166666666666663</v>
      </c>
      <c r="F1035" s="9">
        <v>0.63611111111111118</v>
      </c>
      <c r="G1035" s="8" t="s">
        <v>17</v>
      </c>
      <c r="H1035" s="8" t="s">
        <v>17</v>
      </c>
      <c r="I1035" s="8">
        <v>2</v>
      </c>
      <c r="J1035" s="8" t="s">
        <v>17</v>
      </c>
      <c r="K1035" s="8" t="s">
        <v>17</v>
      </c>
      <c r="L1035" s="8" t="s">
        <v>17</v>
      </c>
      <c r="M1035" s="8" t="s">
        <v>22</v>
      </c>
      <c r="N1035" s="8" t="s">
        <v>63</v>
      </c>
      <c r="O1035" s="8" t="s">
        <v>17</v>
      </c>
      <c r="P1035" s="8" t="s">
        <v>17</v>
      </c>
      <c r="Q1035" s="8" t="s">
        <v>17</v>
      </c>
      <c r="R1035" s="8" t="s">
        <v>17</v>
      </c>
      <c r="S1035" s="8" t="s">
        <v>17</v>
      </c>
      <c r="T1035" s="8" t="s">
        <v>22</v>
      </c>
      <c r="U1035" s="8" t="s">
        <v>63</v>
      </c>
      <c r="V1035" s="8" t="s">
        <v>17</v>
      </c>
      <c r="W1035" s="8" t="s">
        <v>17</v>
      </c>
      <c r="X1035" s="8" t="s">
        <v>17</v>
      </c>
      <c r="Y1035" s="8" t="s">
        <v>17</v>
      </c>
      <c r="Z1035" s="8" t="s">
        <v>17</v>
      </c>
      <c r="AA1035" s="8" t="s">
        <v>22</v>
      </c>
      <c r="AB1035" s="8" t="s">
        <v>17</v>
      </c>
      <c r="AC1035" s="8" t="s">
        <v>17</v>
      </c>
      <c r="AD1035" s="8" t="s">
        <v>17</v>
      </c>
      <c r="AE1035" s="8" t="s">
        <v>17</v>
      </c>
      <c r="AF1035" s="8" t="s">
        <v>17</v>
      </c>
      <c r="AG1035" s="8" t="s">
        <v>17</v>
      </c>
      <c r="AH1035" s="8" t="s">
        <v>22</v>
      </c>
      <c r="AI1035" s="8" t="s">
        <v>17</v>
      </c>
      <c r="AJ1035" s="8" t="s">
        <v>17</v>
      </c>
      <c r="AK1035" s="8"/>
      <c r="AL1035" s="8">
        <v>136</v>
      </c>
      <c r="AM1035" s="8">
        <v>632</v>
      </c>
      <c r="AN1035" s="8">
        <v>61</v>
      </c>
      <c r="AO1035" s="10">
        <f t="shared" si="32"/>
        <v>1.3125</v>
      </c>
      <c r="AR1035" s="8" t="str">
        <f t="shared" si="33"/>
        <v>1337BOSDTW1300</v>
      </c>
      <c r="AS1035" s="8">
        <f>VLOOKUP(AR1035,[1]DATA!AR:AS,2,0)</f>
        <v>4.5</v>
      </c>
    </row>
    <row r="1036" spans="1:45" ht="15" customHeight="1" x14ac:dyDescent="0.2">
      <c r="A1036" s="7">
        <v>2675</v>
      </c>
      <c r="B1036" s="8" t="s">
        <v>95</v>
      </c>
      <c r="C1036" s="8" t="s">
        <v>103</v>
      </c>
      <c r="D1036" s="8">
        <v>717</v>
      </c>
      <c r="E1036" s="9">
        <v>0.54166666666666663</v>
      </c>
      <c r="F1036" s="9">
        <v>0.60069444444444442</v>
      </c>
      <c r="G1036" s="8"/>
      <c r="H1036" s="8"/>
      <c r="I1036" s="8" t="s">
        <v>22</v>
      </c>
      <c r="J1036" s="8" t="s">
        <v>22</v>
      </c>
      <c r="K1036" s="8" t="s">
        <v>22</v>
      </c>
      <c r="L1036" s="8" t="s">
        <v>22</v>
      </c>
      <c r="M1036" s="8" t="s">
        <v>22</v>
      </c>
      <c r="N1036" s="8" t="s">
        <v>22</v>
      </c>
      <c r="O1036" s="8" t="s">
        <v>22</v>
      </c>
      <c r="P1036" s="8" t="s">
        <v>22</v>
      </c>
      <c r="Q1036" s="8"/>
      <c r="R1036" s="8" t="s">
        <v>22</v>
      </c>
      <c r="S1036" s="8" t="s">
        <v>22</v>
      </c>
      <c r="T1036" s="8" t="s">
        <v>22</v>
      </c>
      <c r="U1036" s="8" t="s">
        <v>22</v>
      </c>
      <c r="V1036" s="8" t="s">
        <v>22</v>
      </c>
      <c r="W1036" s="8" t="s">
        <v>22</v>
      </c>
      <c r="X1036" s="8"/>
      <c r="Y1036" s="8" t="s">
        <v>22</v>
      </c>
      <c r="Z1036" s="8" t="s">
        <v>22</v>
      </c>
      <c r="AA1036" s="8" t="s">
        <v>22</v>
      </c>
      <c r="AB1036" s="8" t="s">
        <v>22</v>
      </c>
      <c r="AC1036" s="8" t="s">
        <v>22</v>
      </c>
      <c r="AD1036" s="8" t="s">
        <v>22</v>
      </c>
      <c r="AE1036" s="8"/>
      <c r="AF1036" s="8" t="s">
        <v>22</v>
      </c>
      <c r="AG1036" s="8" t="s">
        <v>22</v>
      </c>
      <c r="AH1036" s="8" t="s">
        <v>22</v>
      </c>
      <c r="AI1036" s="8" t="s">
        <v>22</v>
      </c>
      <c r="AJ1036" s="8" t="s">
        <v>22</v>
      </c>
      <c r="AK1036" s="8"/>
      <c r="AL1036" s="8">
        <v>85</v>
      </c>
      <c r="AM1036" s="8">
        <v>184</v>
      </c>
      <c r="AN1036" s="8">
        <v>61</v>
      </c>
      <c r="AO1036" s="10">
        <f t="shared" si="32"/>
        <v>1.3125</v>
      </c>
      <c r="AR1036" s="8" t="str">
        <f t="shared" si="33"/>
        <v>2675LGABOS1300</v>
      </c>
      <c r="AS1036" s="8">
        <f>VLOOKUP(AR1036,[1]DATA!AR:AS,2,0)</f>
        <v>5.5</v>
      </c>
    </row>
    <row r="1037" spans="1:45" ht="15" customHeight="1" x14ac:dyDescent="0.2">
      <c r="A1037" s="7">
        <v>866</v>
      </c>
      <c r="B1037" s="7" t="s">
        <v>120</v>
      </c>
      <c r="C1037" s="7" t="s">
        <v>46</v>
      </c>
      <c r="D1037" s="8" t="s">
        <v>16</v>
      </c>
      <c r="E1037" s="9">
        <v>0.54166666666666663</v>
      </c>
      <c r="F1037" s="9">
        <v>0.63124999999999998</v>
      </c>
      <c r="G1037" s="8"/>
      <c r="H1037" s="8"/>
      <c r="I1037" s="8"/>
      <c r="J1037" s="8"/>
      <c r="K1037" s="8"/>
      <c r="L1037" s="8"/>
      <c r="M1037" s="8" t="s">
        <v>17</v>
      </c>
      <c r="N1037" s="8"/>
      <c r="O1037" s="8"/>
      <c r="P1037" s="8"/>
      <c r="Q1037" s="8"/>
      <c r="R1037" s="8"/>
      <c r="S1037" s="8"/>
      <c r="T1037" s="8" t="s">
        <v>17</v>
      </c>
      <c r="U1037" s="8"/>
      <c r="V1037" s="8"/>
      <c r="W1037" s="8"/>
      <c r="X1037" s="8"/>
      <c r="Y1037" s="8"/>
      <c r="Z1037" s="8"/>
      <c r="AA1037" s="8" t="s">
        <v>17</v>
      </c>
      <c r="AB1037" s="8"/>
      <c r="AC1037" s="8"/>
      <c r="AD1037" s="8"/>
      <c r="AE1037" s="8"/>
      <c r="AF1037" s="8"/>
      <c r="AG1037" s="8"/>
      <c r="AH1037" s="8" t="s">
        <v>17</v>
      </c>
      <c r="AI1037" s="8"/>
      <c r="AJ1037" s="8"/>
      <c r="AK1037" s="8"/>
      <c r="AL1037" s="8">
        <v>129</v>
      </c>
      <c r="AM1037" s="8">
        <v>615</v>
      </c>
      <c r="AN1037" s="11">
        <v>61</v>
      </c>
      <c r="AO1037" s="10">
        <f t="shared" si="32"/>
        <v>1.3125</v>
      </c>
      <c r="AR1037" s="8" t="str">
        <f t="shared" si="33"/>
        <v>0866PVDDTW1300</v>
      </c>
      <c r="AS1037" s="8">
        <f>VLOOKUP(AR1037,[1]DATA!AR:AS,2,0)</f>
        <v>2.5</v>
      </c>
    </row>
    <row r="1038" spans="1:45" ht="15" customHeight="1" x14ac:dyDescent="0.2">
      <c r="A1038" s="7">
        <v>955</v>
      </c>
      <c r="B1038" s="7" t="s">
        <v>95</v>
      </c>
      <c r="C1038" s="7" t="s">
        <v>46</v>
      </c>
      <c r="D1038" s="8">
        <v>717</v>
      </c>
      <c r="E1038" s="9">
        <v>0.55138888888888882</v>
      </c>
      <c r="F1038" s="9">
        <v>0.6430555555555556</v>
      </c>
      <c r="G1038" s="8"/>
      <c r="H1038" s="8"/>
      <c r="I1038" s="8" t="s">
        <v>17</v>
      </c>
      <c r="J1038" s="8" t="s">
        <v>22</v>
      </c>
      <c r="K1038" s="8" t="s">
        <v>22</v>
      </c>
      <c r="L1038" s="8" t="s">
        <v>22</v>
      </c>
      <c r="M1038" s="8" t="s">
        <v>22</v>
      </c>
      <c r="N1038" s="8" t="s">
        <v>22</v>
      </c>
      <c r="O1038" s="8" t="s">
        <v>22</v>
      </c>
      <c r="P1038" s="8" t="s">
        <v>22</v>
      </c>
      <c r="Q1038" s="8" t="s">
        <v>22</v>
      </c>
      <c r="R1038" s="8" t="s">
        <v>22</v>
      </c>
      <c r="S1038" s="8" t="s">
        <v>22</v>
      </c>
      <c r="T1038" s="8" t="s">
        <v>22</v>
      </c>
      <c r="U1038" s="8" t="s">
        <v>22</v>
      </c>
      <c r="V1038" s="8" t="s">
        <v>22</v>
      </c>
      <c r="W1038" s="8" t="s">
        <v>22</v>
      </c>
      <c r="X1038" s="8" t="s">
        <v>22</v>
      </c>
      <c r="Y1038" s="8" t="s">
        <v>22</v>
      </c>
      <c r="Z1038" s="8" t="s">
        <v>22</v>
      </c>
      <c r="AA1038" s="8" t="s">
        <v>22</v>
      </c>
      <c r="AB1038" s="8" t="s">
        <v>22</v>
      </c>
      <c r="AC1038" s="8" t="s">
        <v>22</v>
      </c>
      <c r="AD1038" s="8" t="s">
        <v>22</v>
      </c>
      <c r="AE1038" s="8" t="s">
        <v>22</v>
      </c>
      <c r="AF1038" s="8" t="s">
        <v>22</v>
      </c>
      <c r="AG1038" s="8" t="s">
        <v>22</v>
      </c>
      <c r="AH1038" s="8" t="s">
        <v>22</v>
      </c>
      <c r="AI1038" s="8" t="s">
        <v>22</v>
      </c>
      <c r="AJ1038" s="8" t="s">
        <v>22</v>
      </c>
      <c r="AK1038" s="8"/>
      <c r="AL1038" s="8">
        <v>132</v>
      </c>
      <c r="AM1038" s="8">
        <v>502</v>
      </c>
      <c r="AN1038" s="11">
        <v>61</v>
      </c>
      <c r="AO1038" s="10">
        <f t="shared" si="32"/>
        <v>1.3222222222222222</v>
      </c>
      <c r="AR1038" s="8" t="str">
        <f t="shared" si="33"/>
        <v>0955LGADTW1314</v>
      </c>
      <c r="AS1038" s="8">
        <f>VLOOKUP(AR1038,[1]DATA!AR:AS,2,0)</f>
        <v>6</v>
      </c>
    </row>
    <row r="1039" spans="1:45" ht="15" customHeight="1" x14ac:dyDescent="0.2">
      <c r="A1039" s="18">
        <v>1502</v>
      </c>
      <c r="B1039" s="18" t="s">
        <v>80</v>
      </c>
      <c r="C1039" s="18" t="s">
        <v>127</v>
      </c>
      <c r="D1039" s="8">
        <v>738</v>
      </c>
      <c r="E1039" s="9">
        <v>0.55763888888888891</v>
      </c>
      <c r="F1039" s="9">
        <v>0.64236111111111105</v>
      </c>
      <c r="G1039" s="8" t="s">
        <v>43</v>
      </c>
      <c r="H1039" s="8" t="s">
        <v>43</v>
      </c>
      <c r="I1039" s="8" t="s">
        <v>19</v>
      </c>
      <c r="J1039" s="8" t="s">
        <v>19</v>
      </c>
      <c r="K1039" s="8" t="s">
        <v>19</v>
      </c>
      <c r="L1039" s="8" t="s">
        <v>19</v>
      </c>
      <c r="M1039" s="8" t="s">
        <v>19</v>
      </c>
      <c r="N1039" s="8" t="s">
        <v>19</v>
      </c>
      <c r="O1039" s="8" t="s">
        <v>19</v>
      </c>
      <c r="P1039" s="8" t="s">
        <v>19</v>
      </c>
      <c r="Q1039" s="8" t="s">
        <v>19</v>
      </c>
      <c r="R1039" s="8" t="s">
        <v>19</v>
      </c>
      <c r="S1039" s="8" t="s">
        <v>19</v>
      </c>
      <c r="T1039" s="8" t="s">
        <v>19</v>
      </c>
      <c r="U1039" s="8" t="s">
        <v>19</v>
      </c>
      <c r="V1039" s="8" t="s">
        <v>19</v>
      </c>
      <c r="W1039" s="8" t="s">
        <v>19</v>
      </c>
      <c r="X1039" s="8" t="s">
        <v>19</v>
      </c>
      <c r="Y1039" s="8" t="s">
        <v>19</v>
      </c>
      <c r="Z1039" s="8" t="s">
        <v>19</v>
      </c>
      <c r="AA1039" s="8" t="s">
        <v>19</v>
      </c>
      <c r="AB1039" s="8" t="s">
        <v>19</v>
      </c>
      <c r="AC1039" s="8" t="s">
        <v>19</v>
      </c>
      <c r="AD1039" s="8" t="s">
        <v>19</v>
      </c>
      <c r="AE1039" s="8" t="s">
        <v>19</v>
      </c>
      <c r="AF1039" s="8" t="s">
        <v>19</v>
      </c>
      <c r="AG1039" s="8" t="s">
        <v>19</v>
      </c>
      <c r="AH1039" s="8" t="s">
        <v>19</v>
      </c>
      <c r="AI1039" s="8" t="s">
        <v>19</v>
      </c>
      <c r="AJ1039" s="8" t="s">
        <v>19</v>
      </c>
      <c r="AK1039" s="8"/>
      <c r="AL1039" s="8">
        <v>122</v>
      </c>
      <c r="AM1039" s="8">
        <v>773</v>
      </c>
      <c r="AN1039" s="8">
        <v>61</v>
      </c>
      <c r="AO1039" s="10">
        <f t="shared" si="32"/>
        <v>1.3284722222222223</v>
      </c>
      <c r="AQ1039" s="8">
        <v>67</v>
      </c>
      <c r="AR1039" s="8" t="str">
        <f t="shared" si="33"/>
        <v>1502CVGTPA1323</v>
      </c>
      <c r="AS1039" s="8">
        <f>VLOOKUP(AR1039,[1]DATA!AR:AS,2,0)</f>
        <v>1</v>
      </c>
    </row>
    <row r="1040" spans="1:45" ht="15" customHeight="1" x14ac:dyDescent="0.2">
      <c r="A1040" s="18">
        <v>1115</v>
      </c>
      <c r="B1040" s="18" t="s">
        <v>80</v>
      </c>
      <c r="C1040" s="18" t="s">
        <v>126</v>
      </c>
      <c r="D1040" s="8" t="s">
        <v>37</v>
      </c>
      <c r="E1040" s="9">
        <v>0.55902777777777779</v>
      </c>
      <c r="F1040" s="9">
        <v>0.6645833333333333</v>
      </c>
      <c r="G1040" s="8"/>
      <c r="H1040" s="8"/>
      <c r="I1040" s="8"/>
      <c r="J1040" s="8"/>
      <c r="K1040" s="8"/>
      <c r="L1040" s="8"/>
      <c r="M1040" s="8">
        <v>9</v>
      </c>
      <c r="N1040" s="8"/>
      <c r="O1040" s="8"/>
      <c r="P1040" s="8"/>
      <c r="Q1040" s="8"/>
      <c r="R1040" s="8"/>
      <c r="S1040" s="8"/>
      <c r="T1040" s="8">
        <v>9</v>
      </c>
      <c r="U1040" s="8"/>
      <c r="V1040" s="8"/>
      <c r="W1040" s="8"/>
      <c r="X1040" s="8"/>
      <c r="Y1040" s="8"/>
      <c r="Z1040" s="8"/>
      <c r="AA1040" s="8">
        <v>9</v>
      </c>
      <c r="AB1040" s="8"/>
      <c r="AC1040" s="8"/>
      <c r="AD1040" s="8"/>
      <c r="AE1040" s="8"/>
      <c r="AF1040" s="8"/>
      <c r="AG1040" s="8"/>
      <c r="AH1040" s="8">
        <v>9</v>
      </c>
      <c r="AI1040" s="8"/>
      <c r="AJ1040" s="8"/>
      <c r="AK1040" s="8"/>
      <c r="AL1040" s="8">
        <v>152</v>
      </c>
      <c r="AM1040" s="8">
        <v>932</v>
      </c>
      <c r="AN1040" s="8">
        <v>61</v>
      </c>
      <c r="AO1040" s="10">
        <f t="shared" si="32"/>
        <v>1.3298611111111112</v>
      </c>
      <c r="AQ1040" s="8">
        <v>68</v>
      </c>
      <c r="AR1040" s="8" t="str">
        <f t="shared" si="33"/>
        <v>1115CVGFLL1325</v>
      </c>
      <c r="AS1040" s="8">
        <f>VLOOKUP(AR1040,[1]DATA!AR:AS,2,0)</f>
        <v>3</v>
      </c>
    </row>
    <row r="1041" spans="1:45" ht="15" customHeight="1" x14ac:dyDescent="0.2">
      <c r="A1041" s="7">
        <v>1204</v>
      </c>
      <c r="B1041" s="7" t="s">
        <v>103</v>
      </c>
      <c r="C1041" s="7" t="s">
        <v>95</v>
      </c>
      <c r="D1041" s="8">
        <v>717</v>
      </c>
      <c r="E1041" s="9">
        <v>0.58333333333333337</v>
      </c>
      <c r="F1041" s="9">
        <v>0.64583333333333337</v>
      </c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 t="s">
        <v>22</v>
      </c>
      <c r="R1041" s="8"/>
      <c r="S1041" s="8"/>
      <c r="T1041" s="8"/>
      <c r="U1041" s="8"/>
      <c r="V1041" s="8"/>
      <c r="W1041" s="8"/>
      <c r="X1041" s="8" t="s">
        <v>22</v>
      </c>
      <c r="Y1041" s="8"/>
      <c r="Z1041" s="8"/>
      <c r="AA1041" s="8"/>
      <c r="AB1041" s="8"/>
      <c r="AC1041" s="8"/>
      <c r="AD1041" s="8"/>
      <c r="AE1041" s="8" t="s">
        <v>22</v>
      </c>
      <c r="AF1041" s="8"/>
      <c r="AG1041" s="8"/>
      <c r="AH1041" s="8"/>
      <c r="AI1041" s="8"/>
      <c r="AJ1041" s="8"/>
      <c r="AK1041" s="8"/>
      <c r="AL1041" s="8">
        <v>90</v>
      </c>
      <c r="AM1041" s="8">
        <v>184</v>
      </c>
      <c r="AN1041" s="11">
        <v>61</v>
      </c>
      <c r="AO1041" s="10">
        <f t="shared" si="32"/>
        <v>1.3541666666666667</v>
      </c>
      <c r="AR1041" s="8" t="str">
        <f t="shared" si="33"/>
        <v>1204BOSLGA1400</v>
      </c>
      <c r="AS1041" s="8">
        <f>VLOOKUP(AR1041,[1]DATA!AR:AS,2,0)</f>
        <v>5.5</v>
      </c>
    </row>
    <row r="1042" spans="1:45" ht="15" customHeight="1" x14ac:dyDescent="0.2">
      <c r="A1042" s="18">
        <v>756</v>
      </c>
      <c r="B1042" s="18" t="s">
        <v>80</v>
      </c>
      <c r="C1042" s="18" t="s">
        <v>123</v>
      </c>
      <c r="D1042" s="8" t="s">
        <v>37</v>
      </c>
      <c r="E1042" s="9">
        <v>0.60069444444444442</v>
      </c>
      <c r="F1042" s="9">
        <v>0.70138888888888884</v>
      </c>
      <c r="G1042" s="8" t="s">
        <v>19</v>
      </c>
      <c r="H1042" s="8" t="s">
        <v>19</v>
      </c>
      <c r="I1042" s="8">
        <v>9</v>
      </c>
      <c r="J1042" s="8">
        <v>9</v>
      </c>
      <c r="K1042" s="8">
        <v>9</v>
      </c>
      <c r="L1042" s="8">
        <v>9</v>
      </c>
      <c r="M1042" s="8" t="s">
        <v>43</v>
      </c>
      <c r="N1042" s="8">
        <v>9</v>
      </c>
      <c r="O1042" s="8">
        <v>9</v>
      </c>
      <c r="P1042" s="8">
        <v>9</v>
      </c>
      <c r="Q1042" s="8">
        <v>9</v>
      </c>
      <c r="R1042" s="8">
        <v>9</v>
      </c>
      <c r="S1042" s="8">
        <v>9</v>
      </c>
      <c r="T1042" s="8" t="s">
        <v>43</v>
      </c>
      <c r="U1042" s="8">
        <v>9</v>
      </c>
      <c r="V1042" s="8">
        <v>9</v>
      </c>
      <c r="W1042" s="8">
        <v>9</v>
      </c>
      <c r="X1042" s="8">
        <v>9</v>
      </c>
      <c r="Y1042" s="8">
        <v>9</v>
      </c>
      <c r="Z1042" s="8">
        <v>9</v>
      </c>
      <c r="AA1042" s="8" t="s">
        <v>43</v>
      </c>
      <c r="AB1042" s="8">
        <v>9</v>
      </c>
      <c r="AC1042" s="8">
        <v>9</v>
      </c>
      <c r="AD1042" s="8">
        <v>9</v>
      </c>
      <c r="AE1042" s="8">
        <v>9</v>
      </c>
      <c r="AF1042" s="8">
        <v>9</v>
      </c>
      <c r="AG1042" s="8">
        <v>9</v>
      </c>
      <c r="AH1042" s="8" t="s">
        <v>43</v>
      </c>
      <c r="AI1042" s="8">
        <v>9</v>
      </c>
      <c r="AJ1042" s="8">
        <v>9</v>
      </c>
      <c r="AK1042" s="8"/>
      <c r="AL1042" s="8">
        <v>145</v>
      </c>
      <c r="AM1042" s="8">
        <v>879</v>
      </c>
      <c r="AN1042" s="8">
        <v>61</v>
      </c>
      <c r="AO1042" s="10">
        <f t="shared" si="32"/>
        <v>1.3715277777777777</v>
      </c>
      <c r="AQ1042" s="8">
        <v>67</v>
      </c>
      <c r="AR1042" s="8" t="str">
        <f t="shared" si="33"/>
        <v>0756CVGRSW1425</v>
      </c>
      <c r="AS1042" s="8">
        <f>VLOOKUP(AR1042,[1]DATA!AR:AS,2,0)</f>
        <v>2</v>
      </c>
    </row>
    <row r="1043" spans="1:45" ht="15" customHeight="1" x14ac:dyDescent="0.2">
      <c r="A1043" s="7">
        <v>761</v>
      </c>
      <c r="B1043" s="8" t="s">
        <v>103</v>
      </c>
      <c r="C1043" s="8" t="s">
        <v>46</v>
      </c>
      <c r="D1043" s="8" t="s">
        <v>60</v>
      </c>
      <c r="E1043" s="9">
        <v>0.61388888888888882</v>
      </c>
      <c r="F1043" s="9">
        <v>0.70277777777777783</v>
      </c>
      <c r="G1043" s="8" t="s">
        <v>63</v>
      </c>
      <c r="H1043" s="8" t="s">
        <v>63</v>
      </c>
      <c r="I1043" s="8">
        <v>8</v>
      </c>
      <c r="J1043" s="8">
        <v>8</v>
      </c>
      <c r="K1043" s="8">
        <v>8</v>
      </c>
      <c r="L1043" s="8">
        <v>8</v>
      </c>
      <c r="M1043" s="8"/>
      <c r="N1043" s="8">
        <v>8</v>
      </c>
      <c r="O1043" s="8">
        <v>8</v>
      </c>
      <c r="P1043" s="8">
        <v>8</v>
      </c>
      <c r="Q1043" s="8">
        <v>8</v>
      </c>
      <c r="R1043" s="8">
        <v>8</v>
      </c>
      <c r="S1043" s="8">
        <v>8</v>
      </c>
      <c r="T1043" s="8"/>
      <c r="U1043" s="8">
        <v>8</v>
      </c>
      <c r="V1043" s="8">
        <v>8</v>
      </c>
      <c r="W1043" s="8">
        <v>8</v>
      </c>
      <c r="X1043" s="8">
        <v>8</v>
      </c>
      <c r="Y1043" s="8">
        <v>8</v>
      </c>
      <c r="Z1043" s="8">
        <v>8</v>
      </c>
      <c r="AA1043" s="8"/>
      <c r="AB1043" s="8">
        <v>8</v>
      </c>
      <c r="AC1043" s="8">
        <v>8</v>
      </c>
      <c r="AD1043" s="8">
        <v>8</v>
      </c>
      <c r="AE1043" s="8">
        <v>8</v>
      </c>
      <c r="AF1043" s="8">
        <v>8</v>
      </c>
      <c r="AG1043" s="8">
        <v>8</v>
      </c>
      <c r="AH1043" s="8"/>
      <c r="AI1043" s="8">
        <v>8</v>
      </c>
      <c r="AJ1043" s="8">
        <v>8</v>
      </c>
      <c r="AK1043" s="8"/>
      <c r="AL1043" s="8">
        <v>128</v>
      </c>
      <c r="AM1043" s="8">
        <v>632</v>
      </c>
      <c r="AN1043" s="8">
        <v>61</v>
      </c>
      <c r="AO1043" s="10">
        <f t="shared" si="32"/>
        <v>1.3847222222222222</v>
      </c>
      <c r="AR1043" s="8" t="str">
        <f t="shared" si="33"/>
        <v>0761BOSDTW1444</v>
      </c>
      <c r="AS1043" s="8">
        <f>VLOOKUP(AR1043,[1]DATA!AR:AS,2,0)</f>
        <v>4.5</v>
      </c>
    </row>
    <row r="1044" spans="1:45" ht="15" customHeight="1" x14ac:dyDescent="0.2">
      <c r="A1044" s="7">
        <v>2148</v>
      </c>
      <c r="B1044" s="7" t="s">
        <v>95</v>
      </c>
      <c r="C1044" s="7" t="s">
        <v>46</v>
      </c>
      <c r="D1044" s="8" t="s">
        <v>16</v>
      </c>
      <c r="E1044" s="9">
        <v>0.61875000000000002</v>
      </c>
      <c r="F1044" s="9">
        <v>0.7090277777777777</v>
      </c>
      <c r="G1044" s="8"/>
      <c r="H1044" s="8"/>
      <c r="I1044" s="8" t="s">
        <v>63</v>
      </c>
      <c r="J1044" s="8" t="s">
        <v>63</v>
      </c>
      <c r="K1044" s="8" t="s">
        <v>63</v>
      </c>
      <c r="L1044" s="8" t="s">
        <v>63</v>
      </c>
      <c r="M1044" s="8"/>
      <c r="N1044" s="8" t="s">
        <v>63</v>
      </c>
      <c r="O1044" s="8" t="s">
        <v>63</v>
      </c>
      <c r="P1044" s="8" t="s">
        <v>63</v>
      </c>
      <c r="Q1044" s="8" t="s">
        <v>63</v>
      </c>
      <c r="R1044" s="8" t="s">
        <v>63</v>
      </c>
      <c r="S1044" s="8" t="s">
        <v>63</v>
      </c>
      <c r="T1044" s="8"/>
      <c r="U1044" s="8" t="s">
        <v>63</v>
      </c>
      <c r="V1044" s="8" t="s">
        <v>63</v>
      </c>
      <c r="W1044" s="8" t="s">
        <v>17</v>
      </c>
      <c r="X1044" s="8" t="s">
        <v>17</v>
      </c>
      <c r="Y1044" s="8" t="s">
        <v>17</v>
      </c>
      <c r="Z1044" s="8" t="s">
        <v>17</v>
      </c>
      <c r="AA1044" s="8"/>
      <c r="AB1044" s="8" t="s">
        <v>63</v>
      </c>
      <c r="AC1044" s="8" t="s">
        <v>17</v>
      </c>
      <c r="AD1044" s="8" t="s">
        <v>17</v>
      </c>
      <c r="AE1044" s="8" t="s">
        <v>17</v>
      </c>
      <c r="AF1044" s="8" t="s">
        <v>17</v>
      </c>
      <c r="AG1044" s="8" t="s">
        <v>17</v>
      </c>
      <c r="AH1044" s="8"/>
      <c r="AI1044" s="8" t="s">
        <v>63</v>
      </c>
      <c r="AJ1044" s="8" t="s">
        <v>17</v>
      </c>
      <c r="AK1044" s="8"/>
      <c r="AL1044" s="8">
        <v>130</v>
      </c>
      <c r="AM1044" s="8">
        <v>502</v>
      </c>
      <c r="AN1044" s="11">
        <v>61</v>
      </c>
      <c r="AO1044" s="10">
        <f t="shared" si="32"/>
        <v>1.3895833333333334</v>
      </c>
      <c r="AR1044" s="8" t="str">
        <f t="shared" si="33"/>
        <v>2148LGADTW1451</v>
      </c>
      <c r="AS1044" s="8">
        <f>VLOOKUP(AR1044,[1]DATA!AR:AS,2,0)</f>
        <v>6</v>
      </c>
    </row>
    <row r="1045" spans="1:45" ht="15" customHeight="1" x14ac:dyDescent="0.2">
      <c r="A1045" s="7">
        <v>2669</v>
      </c>
      <c r="B1045" s="7" t="s">
        <v>103</v>
      </c>
      <c r="C1045" s="7" t="s">
        <v>95</v>
      </c>
      <c r="D1045" s="8">
        <v>717</v>
      </c>
      <c r="E1045" s="9">
        <v>0.625</v>
      </c>
      <c r="F1045" s="9">
        <v>0.68055555555555547</v>
      </c>
      <c r="G1045" s="8" t="s">
        <v>22</v>
      </c>
      <c r="H1045" s="8" t="s">
        <v>22</v>
      </c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>
        <v>88</v>
      </c>
      <c r="AM1045" s="8">
        <v>184</v>
      </c>
      <c r="AN1045" s="8">
        <v>61</v>
      </c>
      <c r="AO1045" s="10">
        <f t="shared" si="32"/>
        <v>1.3958333333333335</v>
      </c>
      <c r="AR1045" s="8" t="str">
        <f t="shared" si="33"/>
        <v>2669BOSLGA1500</v>
      </c>
      <c r="AS1045" s="8">
        <f>VLOOKUP(AR1045,[1]DATA!AR:AS,2,0)</f>
        <v>5.5</v>
      </c>
    </row>
    <row r="1046" spans="1:45" ht="15" customHeight="1" x14ac:dyDescent="0.2">
      <c r="A1046" s="7">
        <v>2665</v>
      </c>
      <c r="B1046" s="7" t="s">
        <v>103</v>
      </c>
      <c r="C1046" s="7" t="s">
        <v>95</v>
      </c>
      <c r="D1046" s="8">
        <v>717</v>
      </c>
      <c r="E1046" s="9">
        <v>0.625</v>
      </c>
      <c r="F1046" s="9">
        <v>0.68055555555555547</v>
      </c>
      <c r="G1046" s="8"/>
      <c r="H1046" s="8"/>
      <c r="I1046" s="8" t="s">
        <v>22</v>
      </c>
      <c r="J1046" s="8" t="s">
        <v>22</v>
      </c>
      <c r="K1046" s="8" t="s">
        <v>22</v>
      </c>
      <c r="L1046" s="8" t="s">
        <v>22</v>
      </c>
      <c r="M1046" s="8"/>
      <c r="N1046" s="8" t="s">
        <v>22</v>
      </c>
      <c r="O1046" s="8" t="s">
        <v>22</v>
      </c>
      <c r="P1046" s="8" t="s">
        <v>22</v>
      </c>
      <c r="Q1046" s="8"/>
      <c r="R1046" s="8" t="s">
        <v>22</v>
      </c>
      <c r="S1046" s="8" t="s">
        <v>22</v>
      </c>
      <c r="T1046" s="8"/>
      <c r="U1046" s="8" t="s">
        <v>22</v>
      </c>
      <c r="V1046" s="8" t="s">
        <v>22</v>
      </c>
      <c r="W1046" s="8" t="s">
        <v>22</v>
      </c>
      <c r="X1046" s="8"/>
      <c r="Y1046" s="8" t="s">
        <v>22</v>
      </c>
      <c r="Z1046" s="8" t="s">
        <v>22</v>
      </c>
      <c r="AA1046" s="8"/>
      <c r="AB1046" s="8" t="s">
        <v>22</v>
      </c>
      <c r="AC1046" s="8" t="s">
        <v>22</v>
      </c>
      <c r="AD1046" s="8" t="s">
        <v>22</v>
      </c>
      <c r="AE1046" s="8"/>
      <c r="AF1046" s="8" t="s">
        <v>22</v>
      </c>
      <c r="AG1046" s="8" t="s">
        <v>22</v>
      </c>
      <c r="AH1046" s="8"/>
      <c r="AI1046" s="8" t="s">
        <v>22</v>
      </c>
      <c r="AJ1046" s="8" t="s">
        <v>22</v>
      </c>
      <c r="AK1046" s="8"/>
      <c r="AL1046" s="8">
        <v>80</v>
      </c>
      <c r="AM1046" s="8">
        <v>184</v>
      </c>
      <c r="AN1046" s="14">
        <v>61</v>
      </c>
      <c r="AO1046" s="10">
        <f t="shared" si="32"/>
        <v>1.3958333333333335</v>
      </c>
      <c r="AR1046" s="8" t="str">
        <f t="shared" si="33"/>
        <v>2665BOSLGA1500</v>
      </c>
      <c r="AS1046" s="8">
        <f>VLOOKUP(AR1046,[1]DATA!AR:AS,2,0)</f>
        <v>5.5</v>
      </c>
    </row>
    <row r="1047" spans="1:45" ht="15" customHeight="1" x14ac:dyDescent="0.2">
      <c r="A1047" s="18">
        <v>2794</v>
      </c>
      <c r="B1047" s="18" t="s">
        <v>103</v>
      </c>
      <c r="C1047" s="18" t="s">
        <v>128</v>
      </c>
      <c r="D1047" s="8" t="s">
        <v>16</v>
      </c>
      <c r="E1047" s="9">
        <v>0.625</v>
      </c>
      <c r="F1047" s="9">
        <v>0.77708333333333324</v>
      </c>
      <c r="G1047" s="8"/>
      <c r="H1047" s="8"/>
      <c r="I1047" s="8"/>
      <c r="J1047" s="8"/>
      <c r="K1047" s="8"/>
      <c r="L1047" s="8"/>
      <c r="M1047" s="8" t="s">
        <v>17</v>
      </c>
      <c r="N1047" s="8"/>
      <c r="O1047" s="8"/>
      <c r="P1047" s="8"/>
      <c r="Q1047" s="8"/>
      <c r="R1047" s="8"/>
      <c r="S1047" s="8"/>
      <c r="T1047" s="8" t="s">
        <v>17</v>
      </c>
      <c r="U1047" s="8"/>
      <c r="V1047" s="8"/>
      <c r="W1047" s="8"/>
      <c r="X1047" s="8"/>
      <c r="Y1047" s="8"/>
      <c r="Z1047" s="8"/>
      <c r="AA1047" s="8" t="s">
        <v>17</v>
      </c>
      <c r="AB1047" s="8"/>
      <c r="AC1047" s="8"/>
      <c r="AD1047" s="8"/>
      <c r="AE1047" s="8"/>
      <c r="AF1047" s="8"/>
      <c r="AG1047" s="8"/>
      <c r="AH1047" s="8" t="s">
        <v>17</v>
      </c>
      <c r="AI1047" s="8"/>
      <c r="AJ1047" s="8"/>
      <c r="AK1047" s="8"/>
      <c r="AL1047" s="8">
        <v>219</v>
      </c>
      <c r="AM1047" s="8">
        <v>1258</v>
      </c>
      <c r="AN1047" s="11">
        <v>61</v>
      </c>
      <c r="AO1047" s="10">
        <f t="shared" si="32"/>
        <v>1.3958333333333335</v>
      </c>
      <c r="AR1047" s="8" t="str">
        <f t="shared" si="33"/>
        <v>2794BOSMIA1500</v>
      </c>
      <c r="AS1047" s="8">
        <f>VLOOKUP(AR1047,[1]DATA!AR:AS,2,0)</f>
        <v>6</v>
      </c>
    </row>
    <row r="1048" spans="1:45" ht="15" customHeight="1" x14ac:dyDescent="0.2">
      <c r="A1048" s="7">
        <v>1279</v>
      </c>
      <c r="B1048" s="8" t="s">
        <v>102</v>
      </c>
      <c r="C1048" s="8" t="s">
        <v>46</v>
      </c>
      <c r="D1048" s="8" t="s">
        <v>42</v>
      </c>
      <c r="E1048" s="9">
        <v>0.62847222222222221</v>
      </c>
      <c r="F1048" s="9">
        <v>0.71111111111111114</v>
      </c>
      <c r="G1048" s="8"/>
      <c r="H1048" s="8"/>
      <c r="I1048" s="8"/>
      <c r="J1048" s="8" t="s">
        <v>43</v>
      </c>
      <c r="K1048" s="8" t="s">
        <v>43</v>
      </c>
      <c r="L1048" s="8" t="s">
        <v>43</v>
      </c>
      <c r="M1048" s="8"/>
      <c r="N1048" s="8" t="s">
        <v>43</v>
      </c>
      <c r="O1048" s="8" t="s">
        <v>43</v>
      </c>
      <c r="P1048" s="8" t="s">
        <v>43</v>
      </c>
      <c r="Q1048" s="8" t="s">
        <v>43</v>
      </c>
      <c r="R1048" s="8" t="s">
        <v>43</v>
      </c>
      <c r="S1048" s="8" t="s">
        <v>43</v>
      </c>
      <c r="T1048" s="8"/>
      <c r="U1048" s="8" t="s">
        <v>43</v>
      </c>
      <c r="V1048" s="8" t="s">
        <v>43</v>
      </c>
      <c r="W1048" s="8" t="s">
        <v>43</v>
      </c>
      <c r="X1048" s="8" t="s">
        <v>43</v>
      </c>
      <c r="Y1048" s="8" t="s">
        <v>43</v>
      </c>
      <c r="Z1048" s="8" t="s">
        <v>43</v>
      </c>
      <c r="AA1048" s="8"/>
      <c r="AB1048" s="8" t="s">
        <v>43</v>
      </c>
      <c r="AC1048" s="8" t="s">
        <v>43</v>
      </c>
      <c r="AD1048" s="8" t="s">
        <v>43</v>
      </c>
      <c r="AE1048" s="8" t="s">
        <v>43</v>
      </c>
      <c r="AF1048" s="8" t="s">
        <v>43</v>
      </c>
      <c r="AG1048" s="8" t="s">
        <v>43</v>
      </c>
      <c r="AH1048" s="8"/>
      <c r="AI1048" s="8" t="s">
        <v>43</v>
      </c>
      <c r="AJ1048" s="8" t="s">
        <v>43</v>
      </c>
      <c r="AK1048" s="8"/>
      <c r="AL1048" s="8">
        <v>119</v>
      </c>
      <c r="AM1048" s="8">
        <v>549</v>
      </c>
      <c r="AN1048" s="8">
        <v>61</v>
      </c>
      <c r="AO1048" s="10">
        <f t="shared" si="32"/>
        <v>1.3993055555555556</v>
      </c>
      <c r="AR1048" s="8" t="str">
        <f t="shared" si="33"/>
        <v>1279BDLDTW1505</v>
      </c>
      <c r="AS1048" s="8">
        <f>VLOOKUP(AR1048,[1]DATA!AR:AS,2,0)</f>
        <v>2.5</v>
      </c>
    </row>
    <row r="1049" spans="1:45" ht="15" customHeight="1" x14ac:dyDescent="0.2">
      <c r="A1049" s="7">
        <v>1681</v>
      </c>
      <c r="B1049" s="8" t="s">
        <v>102</v>
      </c>
      <c r="C1049" s="8" t="s">
        <v>46</v>
      </c>
      <c r="D1049" s="8" t="s">
        <v>42</v>
      </c>
      <c r="E1049" s="9">
        <v>0.62847222222222221</v>
      </c>
      <c r="F1049" s="9">
        <v>0.71527777777777779</v>
      </c>
      <c r="G1049" s="8" t="s">
        <v>22</v>
      </c>
      <c r="H1049" s="8" t="s">
        <v>43</v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>
        <v>125</v>
      </c>
      <c r="AM1049" s="8">
        <v>549</v>
      </c>
      <c r="AN1049" s="8">
        <v>61</v>
      </c>
      <c r="AO1049" s="10">
        <f t="shared" si="32"/>
        <v>1.3993055555555556</v>
      </c>
      <c r="AR1049" s="8" t="str">
        <f t="shared" si="33"/>
        <v>1681BDLDTW1505</v>
      </c>
      <c r="AS1049" s="8">
        <f>VLOOKUP(AR1049,[1]DATA!AR:AS,2,0)</f>
        <v>2.5</v>
      </c>
    </row>
    <row r="1050" spans="1:45" ht="15" customHeight="1" x14ac:dyDescent="0.2">
      <c r="A1050" s="18">
        <v>2264</v>
      </c>
      <c r="B1050" s="18" t="s">
        <v>125</v>
      </c>
      <c r="C1050" s="18" t="s">
        <v>103</v>
      </c>
      <c r="D1050" s="8">
        <v>738</v>
      </c>
      <c r="E1050" s="9">
        <v>0.63194444444444442</v>
      </c>
      <c r="F1050" s="9">
        <v>0.76250000000000007</v>
      </c>
      <c r="G1050" s="8"/>
      <c r="H1050" s="8"/>
      <c r="I1050" s="8" t="s">
        <v>19</v>
      </c>
      <c r="J1050" s="8" t="s">
        <v>19</v>
      </c>
      <c r="K1050" s="8" t="s">
        <v>19</v>
      </c>
      <c r="L1050" s="8" t="s">
        <v>19</v>
      </c>
      <c r="M1050" s="8"/>
      <c r="N1050" s="8" t="s">
        <v>19</v>
      </c>
      <c r="O1050" s="8" t="s">
        <v>19</v>
      </c>
      <c r="P1050" s="8" t="s">
        <v>19</v>
      </c>
      <c r="Q1050" s="8" t="s">
        <v>19</v>
      </c>
      <c r="R1050" s="8" t="s">
        <v>19</v>
      </c>
      <c r="S1050" s="8" t="s">
        <v>19</v>
      </c>
      <c r="T1050" s="8"/>
      <c r="U1050" s="8" t="s">
        <v>19</v>
      </c>
      <c r="V1050" s="8" t="s">
        <v>19</v>
      </c>
      <c r="W1050" s="8" t="s">
        <v>19</v>
      </c>
      <c r="X1050" s="8" t="s">
        <v>19</v>
      </c>
      <c r="Y1050" s="8" t="s">
        <v>19</v>
      </c>
      <c r="Z1050" s="8" t="s">
        <v>19</v>
      </c>
      <c r="AA1050" s="8"/>
      <c r="AB1050" s="8" t="s">
        <v>19</v>
      </c>
      <c r="AC1050" s="8" t="s">
        <v>19</v>
      </c>
      <c r="AD1050" s="8" t="s">
        <v>19</v>
      </c>
      <c r="AE1050" s="8" t="s">
        <v>19</v>
      </c>
      <c r="AF1050" s="8" t="s">
        <v>19</v>
      </c>
      <c r="AG1050" s="8" t="s">
        <v>19</v>
      </c>
      <c r="AH1050" s="8"/>
      <c r="AI1050" s="8" t="s">
        <v>19</v>
      </c>
      <c r="AJ1050" s="8" t="s">
        <v>19</v>
      </c>
      <c r="AK1050" s="8"/>
      <c r="AL1050" s="8">
        <v>188</v>
      </c>
      <c r="AM1050" s="8">
        <v>1197</v>
      </c>
      <c r="AN1050" s="11">
        <v>61</v>
      </c>
      <c r="AO1050" s="10">
        <f t="shared" si="32"/>
        <v>1.4027777777777777</v>
      </c>
      <c r="AQ1050" s="8">
        <v>70</v>
      </c>
      <c r="AR1050" s="8" t="str">
        <f t="shared" si="33"/>
        <v>2264PBIBOS1510</v>
      </c>
      <c r="AS1050" s="8">
        <f>VLOOKUP(AR1050,[1]DATA!AR:AS,2,0)</f>
        <v>4</v>
      </c>
    </row>
    <row r="1051" spans="1:45" ht="15" customHeight="1" x14ac:dyDescent="0.2">
      <c r="A1051" s="18">
        <v>1807</v>
      </c>
      <c r="B1051" s="18" t="s">
        <v>126</v>
      </c>
      <c r="C1051" s="18" t="s">
        <v>103</v>
      </c>
      <c r="D1051" s="8" t="s">
        <v>60</v>
      </c>
      <c r="E1051" s="9">
        <v>0.64583333333333337</v>
      </c>
      <c r="F1051" s="9">
        <v>0.78541666666666676</v>
      </c>
      <c r="G1051" s="8"/>
      <c r="H1051" s="8"/>
      <c r="I1051" s="8">
        <v>8</v>
      </c>
      <c r="J1051" s="8">
        <v>8</v>
      </c>
      <c r="K1051" s="8">
        <v>8</v>
      </c>
      <c r="L1051" s="8">
        <v>8</v>
      </c>
      <c r="M1051" s="8"/>
      <c r="N1051" s="8">
        <v>8</v>
      </c>
      <c r="O1051" s="8">
        <v>8</v>
      </c>
      <c r="P1051" s="8">
        <v>8</v>
      </c>
      <c r="Q1051" s="8">
        <v>8</v>
      </c>
      <c r="R1051" s="8">
        <v>8</v>
      </c>
      <c r="S1051" s="8">
        <v>8</v>
      </c>
      <c r="T1051" s="8"/>
      <c r="U1051" s="8">
        <v>8</v>
      </c>
      <c r="V1051" s="8">
        <v>8</v>
      </c>
      <c r="W1051" s="8">
        <v>8</v>
      </c>
      <c r="X1051" s="8">
        <v>8</v>
      </c>
      <c r="Y1051" s="8">
        <v>8</v>
      </c>
      <c r="Z1051" s="8">
        <v>8</v>
      </c>
      <c r="AA1051" s="8"/>
      <c r="AB1051" s="8">
        <v>8</v>
      </c>
      <c r="AC1051" s="8">
        <v>8</v>
      </c>
      <c r="AD1051" s="8">
        <v>8</v>
      </c>
      <c r="AE1051" s="8">
        <v>8</v>
      </c>
      <c r="AF1051" s="8">
        <v>8</v>
      </c>
      <c r="AG1051" s="8">
        <v>8</v>
      </c>
      <c r="AH1051" s="8"/>
      <c r="AI1051" s="8">
        <v>8</v>
      </c>
      <c r="AJ1051" s="8">
        <v>8</v>
      </c>
      <c r="AK1051" s="8"/>
      <c r="AL1051" s="8">
        <v>201</v>
      </c>
      <c r="AM1051" s="8">
        <v>1237</v>
      </c>
      <c r="AN1051" s="11">
        <v>61</v>
      </c>
      <c r="AO1051" s="10">
        <f t="shared" si="32"/>
        <v>1.4166666666666667</v>
      </c>
      <c r="AQ1051" s="8">
        <v>70</v>
      </c>
      <c r="AR1051" s="8" t="str">
        <f t="shared" si="33"/>
        <v>1807FLLBOS1530</v>
      </c>
      <c r="AS1051" s="8">
        <f>VLOOKUP(AR1051,[1]DATA!AR:AS,2,0)</f>
        <v>6</v>
      </c>
    </row>
    <row r="1052" spans="1:45" ht="15" customHeight="1" x14ac:dyDescent="0.2">
      <c r="A1052" s="18">
        <v>2921</v>
      </c>
      <c r="B1052" s="18" t="s">
        <v>123</v>
      </c>
      <c r="C1052" s="18" t="s">
        <v>103</v>
      </c>
      <c r="D1052" s="8" t="s">
        <v>60</v>
      </c>
      <c r="E1052" s="9">
        <v>0.64583333333333337</v>
      </c>
      <c r="F1052" s="9">
        <v>0.78402777777777777</v>
      </c>
      <c r="G1052" s="8"/>
      <c r="H1052" s="8"/>
      <c r="I1052" s="8"/>
      <c r="J1052" s="8"/>
      <c r="K1052" s="8"/>
      <c r="L1052" s="8"/>
      <c r="M1052" s="8">
        <v>8</v>
      </c>
      <c r="N1052" s="8"/>
      <c r="O1052" s="8"/>
      <c r="P1052" s="8"/>
      <c r="Q1052" s="8"/>
      <c r="R1052" s="8"/>
      <c r="S1052" s="8"/>
      <c r="T1052" s="8">
        <v>8</v>
      </c>
      <c r="U1052" s="8"/>
      <c r="V1052" s="8"/>
      <c r="W1052" s="8"/>
      <c r="X1052" s="8"/>
      <c r="Y1052" s="8"/>
      <c r="Z1052" s="8"/>
      <c r="AA1052" s="8">
        <v>8</v>
      </c>
      <c r="AB1052" s="8"/>
      <c r="AC1052" s="8"/>
      <c r="AD1052" s="8"/>
      <c r="AE1052" s="8"/>
      <c r="AF1052" s="8"/>
      <c r="AG1052" s="8"/>
      <c r="AH1052" s="8">
        <v>8</v>
      </c>
      <c r="AI1052" s="8"/>
      <c r="AJ1052" s="8"/>
      <c r="AK1052" s="8"/>
      <c r="AL1052" s="8">
        <v>199</v>
      </c>
      <c r="AM1052" s="8">
        <v>1249</v>
      </c>
      <c r="AN1052" s="11">
        <v>61</v>
      </c>
      <c r="AO1052" s="10">
        <f t="shared" si="32"/>
        <v>1.4166666666666667</v>
      </c>
      <c r="AQ1052" s="8">
        <v>69</v>
      </c>
      <c r="AR1052" s="8" t="str">
        <f t="shared" si="33"/>
        <v>2921RSWBOS1530</v>
      </c>
      <c r="AS1052" s="8">
        <f>VLOOKUP(AR1052,[1]DATA!AR:AS,2,0)</f>
        <v>5</v>
      </c>
    </row>
    <row r="1053" spans="1:45" ht="15" customHeight="1" x14ac:dyDescent="0.2">
      <c r="A1053" s="18">
        <v>1566</v>
      </c>
      <c r="B1053" s="18" t="s">
        <v>127</v>
      </c>
      <c r="C1053" s="18" t="s">
        <v>103</v>
      </c>
      <c r="D1053" s="8" t="s">
        <v>60</v>
      </c>
      <c r="E1053" s="9">
        <v>0.64930555555555558</v>
      </c>
      <c r="F1053" s="9">
        <v>0.77638888888888891</v>
      </c>
      <c r="G1053" s="8">
        <v>8</v>
      </c>
      <c r="H1053" s="8">
        <v>8</v>
      </c>
      <c r="I1053" s="8">
        <v>8</v>
      </c>
      <c r="J1053" s="8">
        <v>8</v>
      </c>
      <c r="K1053" s="8">
        <v>8</v>
      </c>
      <c r="L1053" s="8">
        <v>8</v>
      </c>
      <c r="M1053" s="8">
        <v>8</v>
      </c>
      <c r="N1053" s="8">
        <v>8</v>
      </c>
      <c r="O1053" s="8">
        <v>8</v>
      </c>
      <c r="P1053" s="8">
        <v>8</v>
      </c>
      <c r="Q1053" s="8">
        <v>8</v>
      </c>
      <c r="R1053" s="8">
        <v>8</v>
      </c>
      <c r="S1053" s="8">
        <v>8</v>
      </c>
      <c r="T1053" s="8">
        <v>8</v>
      </c>
      <c r="U1053" s="8">
        <v>8</v>
      </c>
      <c r="V1053" s="8">
        <v>8</v>
      </c>
      <c r="W1053" s="8">
        <v>8</v>
      </c>
      <c r="X1053" s="8">
        <v>8</v>
      </c>
      <c r="Y1053" s="8">
        <v>8</v>
      </c>
      <c r="Z1053" s="8">
        <v>8</v>
      </c>
      <c r="AA1053" s="8">
        <v>8</v>
      </c>
      <c r="AB1053" s="8">
        <v>8</v>
      </c>
      <c r="AC1053" s="8">
        <v>8</v>
      </c>
      <c r="AD1053" s="8">
        <v>8</v>
      </c>
      <c r="AE1053" s="8">
        <v>8</v>
      </c>
      <c r="AF1053" s="8">
        <v>8</v>
      </c>
      <c r="AG1053" s="8">
        <v>8</v>
      </c>
      <c r="AH1053" s="8">
        <v>8</v>
      </c>
      <c r="AI1053" s="8">
        <v>8</v>
      </c>
      <c r="AJ1053" s="8">
        <v>8</v>
      </c>
      <c r="AK1053" s="8"/>
      <c r="AL1053" s="8">
        <v>183</v>
      </c>
      <c r="AM1053" s="8">
        <v>1185</v>
      </c>
      <c r="AN1053" s="8">
        <v>61</v>
      </c>
      <c r="AO1053" s="10">
        <f t="shared" si="32"/>
        <v>1.4201388888888888</v>
      </c>
      <c r="AR1053" s="8" t="str">
        <f t="shared" si="33"/>
        <v>1566TPABOS1535</v>
      </c>
      <c r="AS1053" s="8">
        <f>VLOOKUP(AR1053,[1]DATA!AR:AS,2,0)</f>
        <v>4</v>
      </c>
    </row>
    <row r="1054" spans="1:45" ht="15" customHeight="1" x14ac:dyDescent="0.2">
      <c r="A1054" s="18">
        <v>2527</v>
      </c>
      <c r="B1054" s="18" t="s">
        <v>126</v>
      </c>
      <c r="C1054" s="18" t="s">
        <v>80</v>
      </c>
      <c r="D1054" s="8">
        <v>738</v>
      </c>
      <c r="E1054" s="9">
        <v>0.65</v>
      </c>
      <c r="F1054" s="9">
        <v>0.7583333333333333</v>
      </c>
      <c r="G1054" s="8" t="s">
        <v>19</v>
      </c>
      <c r="H1054" s="8" t="s">
        <v>19</v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>
        <v>156</v>
      </c>
      <c r="AM1054" s="8">
        <v>932</v>
      </c>
      <c r="AN1054" s="8">
        <v>61</v>
      </c>
      <c r="AO1054" s="10">
        <f t="shared" si="32"/>
        <v>1.4208333333333334</v>
      </c>
      <c r="AQ1054" s="7">
        <v>68</v>
      </c>
      <c r="AR1054" s="8" t="str">
        <f t="shared" si="33"/>
        <v>2527FLLCVG1536</v>
      </c>
      <c r="AS1054" s="8">
        <f>VLOOKUP(AR1054,[1]DATA!AR:AS,2,0)</f>
        <v>3</v>
      </c>
    </row>
    <row r="1055" spans="1:45" ht="15" customHeight="1" x14ac:dyDescent="0.2">
      <c r="A1055" s="18">
        <v>992</v>
      </c>
      <c r="B1055" s="18" t="s">
        <v>103</v>
      </c>
      <c r="C1055" s="18" t="s">
        <v>121</v>
      </c>
      <c r="D1055" s="8" t="s">
        <v>60</v>
      </c>
      <c r="E1055" s="9">
        <v>0.66319444444444442</v>
      </c>
      <c r="F1055" s="9">
        <v>0.7895833333333333</v>
      </c>
      <c r="G1055" s="8">
        <v>8</v>
      </c>
      <c r="H1055" s="8">
        <v>8</v>
      </c>
      <c r="I1055" s="8">
        <v>8</v>
      </c>
      <c r="J1055" s="8">
        <v>8</v>
      </c>
      <c r="K1055" s="8">
        <v>8</v>
      </c>
      <c r="L1055" s="8">
        <v>8</v>
      </c>
      <c r="M1055" s="8">
        <v>8</v>
      </c>
      <c r="N1055" s="8">
        <v>8</v>
      </c>
      <c r="O1055" s="8">
        <v>8</v>
      </c>
      <c r="P1055" s="8">
        <v>8</v>
      </c>
      <c r="Q1055" s="8">
        <v>8</v>
      </c>
      <c r="R1055" s="8">
        <v>8</v>
      </c>
      <c r="S1055" s="8">
        <v>8</v>
      </c>
      <c r="T1055" s="8">
        <v>8</v>
      </c>
      <c r="U1055" s="8">
        <v>8</v>
      </c>
      <c r="V1055" s="8">
        <v>8</v>
      </c>
      <c r="W1055" s="8">
        <v>8</v>
      </c>
      <c r="X1055" s="8">
        <v>8</v>
      </c>
      <c r="Y1055" s="8">
        <v>8</v>
      </c>
      <c r="Z1055" s="8">
        <v>8</v>
      </c>
      <c r="AA1055" s="8">
        <v>8</v>
      </c>
      <c r="AB1055" s="8">
        <v>8</v>
      </c>
      <c r="AC1055" s="8">
        <v>8</v>
      </c>
      <c r="AD1055" s="8">
        <v>8</v>
      </c>
      <c r="AE1055" s="8">
        <v>8</v>
      </c>
      <c r="AF1055" s="8">
        <v>8</v>
      </c>
      <c r="AG1055" s="8">
        <v>8</v>
      </c>
      <c r="AH1055" s="8">
        <v>8</v>
      </c>
      <c r="AI1055" s="8">
        <v>8</v>
      </c>
      <c r="AJ1055" s="8">
        <v>8</v>
      </c>
      <c r="AK1055" s="8"/>
      <c r="AL1055" s="8">
        <v>182</v>
      </c>
      <c r="AM1055" s="8">
        <v>1121</v>
      </c>
      <c r="AN1055" s="8">
        <v>61</v>
      </c>
      <c r="AO1055" s="10">
        <f t="shared" si="32"/>
        <v>1.4340277777777777</v>
      </c>
      <c r="AQ1055" s="8">
        <v>69</v>
      </c>
      <c r="AR1055" s="8" t="str">
        <f t="shared" si="33"/>
        <v>0992BOSMCO1555</v>
      </c>
      <c r="AS1055" s="8">
        <f>VLOOKUP(AR1055,[1]DATA!AR:AS,2,0)</f>
        <v>5</v>
      </c>
    </row>
    <row r="1056" spans="1:45" ht="15" customHeight="1" x14ac:dyDescent="0.2">
      <c r="A1056" s="18">
        <v>1873</v>
      </c>
      <c r="B1056" s="18" t="s">
        <v>126</v>
      </c>
      <c r="C1056" s="18" t="s">
        <v>103</v>
      </c>
      <c r="D1056" s="8">
        <v>738</v>
      </c>
      <c r="E1056" s="9">
        <v>0.67013888888888884</v>
      </c>
      <c r="F1056" s="9">
        <v>0.80486111111111114</v>
      </c>
      <c r="G1056" s="8"/>
      <c r="H1056" s="8"/>
      <c r="I1056" s="8"/>
      <c r="J1056" s="8"/>
      <c r="K1056" s="8"/>
      <c r="L1056" s="8"/>
      <c r="M1056" s="8" t="s">
        <v>19</v>
      </c>
      <c r="N1056" s="8"/>
      <c r="O1056" s="8"/>
      <c r="P1056" s="8"/>
      <c r="Q1056" s="8"/>
      <c r="R1056" s="8"/>
      <c r="S1056" s="8"/>
      <c r="T1056" s="8" t="s">
        <v>19</v>
      </c>
      <c r="U1056" s="8"/>
      <c r="V1056" s="8"/>
      <c r="W1056" s="8"/>
      <c r="X1056" s="8"/>
      <c r="Y1056" s="8"/>
      <c r="Z1056" s="8"/>
      <c r="AA1056" s="8" t="s">
        <v>19</v>
      </c>
      <c r="AB1056" s="8"/>
      <c r="AC1056" s="8"/>
      <c r="AD1056" s="8"/>
      <c r="AE1056" s="8"/>
      <c r="AF1056" s="8"/>
      <c r="AG1056" s="8"/>
      <c r="AH1056" s="8" t="s">
        <v>19</v>
      </c>
      <c r="AI1056" s="8"/>
      <c r="AJ1056" s="8"/>
      <c r="AK1056" s="8"/>
      <c r="AL1056" s="8">
        <v>194</v>
      </c>
      <c r="AM1056" s="8">
        <v>1237</v>
      </c>
      <c r="AN1056" s="8">
        <v>61</v>
      </c>
      <c r="AO1056" s="10">
        <f t="shared" si="32"/>
        <v>1.4409722222222223</v>
      </c>
      <c r="AQ1056" s="8">
        <v>70</v>
      </c>
      <c r="AR1056" s="8" t="str">
        <f t="shared" si="33"/>
        <v>1873FLLBOS1605</v>
      </c>
      <c r="AS1056" s="8">
        <f>VLOOKUP(AR1056,[1]DATA!AR:AS,2,0)</f>
        <v>6</v>
      </c>
    </row>
    <row r="1057" spans="1:45" ht="15" customHeight="1" x14ac:dyDescent="0.2">
      <c r="A1057" s="18">
        <v>1995</v>
      </c>
      <c r="B1057" s="18" t="s">
        <v>121</v>
      </c>
      <c r="C1057" s="18" t="s">
        <v>103</v>
      </c>
      <c r="D1057" s="8" t="s">
        <v>60</v>
      </c>
      <c r="E1057" s="9">
        <v>0.67013888888888884</v>
      </c>
      <c r="F1057" s="9">
        <v>0.79236111111111107</v>
      </c>
      <c r="G1057" s="8"/>
      <c r="H1057" s="8"/>
      <c r="I1057" s="8"/>
      <c r="J1057" s="8"/>
      <c r="K1057" s="8"/>
      <c r="L1057" s="8"/>
      <c r="M1057" s="8">
        <v>8</v>
      </c>
      <c r="N1057" s="8"/>
      <c r="O1057" s="8"/>
      <c r="P1057" s="8"/>
      <c r="Q1057" s="8"/>
      <c r="R1057" s="8"/>
      <c r="S1057" s="8"/>
      <c r="T1057" s="8">
        <v>8</v>
      </c>
      <c r="U1057" s="8"/>
      <c r="V1057" s="8"/>
      <c r="W1057" s="8"/>
      <c r="X1057" s="8"/>
      <c r="Y1057" s="8"/>
      <c r="Z1057" s="8"/>
      <c r="AA1057" s="8">
        <v>8</v>
      </c>
      <c r="AB1057" s="8"/>
      <c r="AC1057" s="8"/>
      <c r="AD1057" s="8"/>
      <c r="AE1057" s="8"/>
      <c r="AF1057" s="8"/>
      <c r="AG1057" s="8"/>
      <c r="AH1057" s="8">
        <v>8</v>
      </c>
      <c r="AI1057" s="8"/>
      <c r="AJ1057" s="8"/>
      <c r="AK1057" s="8"/>
      <c r="AL1057" s="8">
        <v>176</v>
      </c>
      <c r="AM1057" s="8">
        <v>1121</v>
      </c>
      <c r="AN1057" s="8">
        <v>61</v>
      </c>
      <c r="AO1057" s="10">
        <f t="shared" si="32"/>
        <v>1.4409722222222223</v>
      </c>
      <c r="AQ1057" s="8">
        <v>69</v>
      </c>
      <c r="AR1057" s="8" t="str">
        <f t="shared" si="33"/>
        <v>1995MCOBOS1605</v>
      </c>
      <c r="AS1057" s="8">
        <f>VLOOKUP(AR1057,[1]DATA!AR:AS,2,0)</f>
        <v>5</v>
      </c>
    </row>
    <row r="1058" spans="1:45" ht="15" customHeight="1" x14ac:dyDescent="0.2">
      <c r="A1058" s="18">
        <v>2844</v>
      </c>
      <c r="B1058" s="18" t="s">
        <v>121</v>
      </c>
      <c r="C1058" s="18" t="s">
        <v>103</v>
      </c>
      <c r="D1058" s="8" t="s">
        <v>60</v>
      </c>
      <c r="E1058" s="9">
        <v>0.67013888888888884</v>
      </c>
      <c r="F1058" s="9">
        <v>0.79375000000000007</v>
      </c>
      <c r="G1058" s="8"/>
      <c r="H1058" s="8"/>
      <c r="I1058" s="8">
        <v>8</v>
      </c>
      <c r="J1058" s="8">
        <v>8</v>
      </c>
      <c r="K1058" s="8">
        <v>8</v>
      </c>
      <c r="L1058" s="8">
        <v>8</v>
      </c>
      <c r="M1058" s="8"/>
      <c r="N1058" s="8">
        <v>8</v>
      </c>
      <c r="O1058" s="8">
        <v>8</v>
      </c>
      <c r="P1058" s="8">
        <v>8</v>
      </c>
      <c r="Q1058" s="8">
        <v>8</v>
      </c>
      <c r="R1058" s="8">
        <v>8</v>
      </c>
      <c r="S1058" s="8">
        <v>8</v>
      </c>
      <c r="T1058" s="8"/>
      <c r="U1058" s="8">
        <v>8</v>
      </c>
      <c r="V1058" s="8">
        <v>8</v>
      </c>
      <c r="W1058" s="8">
        <v>8</v>
      </c>
      <c r="X1058" s="8">
        <v>8</v>
      </c>
      <c r="Y1058" s="8">
        <v>8</v>
      </c>
      <c r="Z1058" s="8">
        <v>8</v>
      </c>
      <c r="AA1058" s="8"/>
      <c r="AB1058" s="8">
        <v>8</v>
      </c>
      <c r="AC1058" s="8">
        <v>8</v>
      </c>
      <c r="AD1058" s="8">
        <v>8</v>
      </c>
      <c r="AE1058" s="8">
        <v>8</v>
      </c>
      <c r="AF1058" s="8">
        <v>8</v>
      </c>
      <c r="AG1058" s="8">
        <v>8</v>
      </c>
      <c r="AH1058" s="8"/>
      <c r="AI1058" s="8">
        <v>8</v>
      </c>
      <c r="AJ1058" s="8">
        <v>8</v>
      </c>
      <c r="AK1058" s="8"/>
      <c r="AL1058" s="8">
        <v>178</v>
      </c>
      <c r="AM1058" s="8">
        <v>1121</v>
      </c>
      <c r="AN1058" s="8">
        <v>61</v>
      </c>
      <c r="AO1058" s="10">
        <f t="shared" si="32"/>
        <v>1.4409722222222223</v>
      </c>
      <c r="AQ1058" s="8">
        <v>69</v>
      </c>
      <c r="AR1058" s="8" t="str">
        <f t="shared" si="33"/>
        <v>2844MCOBOS1605</v>
      </c>
      <c r="AS1058" s="8">
        <f>VLOOKUP(AR1058,[1]DATA!AR:AS,2,0)</f>
        <v>5</v>
      </c>
    </row>
    <row r="1059" spans="1:45" ht="15" customHeight="1" x14ac:dyDescent="0.2">
      <c r="A1059" s="18">
        <v>1117</v>
      </c>
      <c r="B1059" s="18" t="s">
        <v>121</v>
      </c>
      <c r="C1059" s="18" t="s">
        <v>103</v>
      </c>
      <c r="D1059" s="8" t="s">
        <v>60</v>
      </c>
      <c r="E1059" s="9">
        <v>0.67013888888888884</v>
      </c>
      <c r="F1059" s="9">
        <v>0.79513888888888884</v>
      </c>
      <c r="G1059" s="8">
        <v>8</v>
      </c>
      <c r="H1059" s="8">
        <v>8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>
        <v>180</v>
      </c>
      <c r="AM1059" s="8">
        <v>1121</v>
      </c>
      <c r="AN1059" s="8">
        <v>61</v>
      </c>
      <c r="AO1059" s="10">
        <f t="shared" si="32"/>
        <v>1.4409722222222223</v>
      </c>
      <c r="AQ1059" s="8">
        <v>69</v>
      </c>
      <c r="AR1059" s="8" t="str">
        <f t="shared" si="33"/>
        <v>1117MCOBOS1605</v>
      </c>
      <c r="AS1059" s="8">
        <f>VLOOKUP(AR1059,[1]DATA!AR:AS,2,0)</f>
        <v>5</v>
      </c>
    </row>
    <row r="1060" spans="1:45" ht="15" customHeight="1" x14ac:dyDescent="0.2">
      <c r="A1060" s="18">
        <v>1502</v>
      </c>
      <c r="B1060" s="18" t="s">
        <v>127</v>
      </c>
      <c r="C1060" s="18" t="s">
        <v>80</v>
      </c>
      <c r="D1060" s="8">
        <v>738</v>
      </c>
      <c r="E1060" s="9">
        <v>0.67013888888888884</v>
      </c>
      <c r="F1060" s="9">
        <v>0.75902777777777775</v>
      </c>
      <c r="G1060" s="8" t="s">
        <v>43</v>
      </c>
      <c r="H1060" s="8" t="s">
        <v>43</v>
      </c>
      <c r="I1060" s="8" t="s">
        <v>19</v>
      </c>
      <c r="J1060" s="8" t="s">
        <v>19</v>
      </c>
      <c r="K1060" s="8" t="s">
        <v>19</v>
      </c>
      <c r="L1060" s="8" t="s">
        <v>19</v>
      </c>
      <c r="M1060" s="8" t="s">
        <v>19</v>
      </c>
      <c r="N1060" s="8" t="s">
        <v>19</v>
      </c>
      <c r="O1060" s="8" t="s">
        <v>19</v>
      </c>
      <c r="P1060" s="8" t="s">
        <v>19</v>
      </c>
      <c r="Q1060" s="8" t="s">
        <v>19</v>
      </c>
      <c r="R1060" s="8" t="s">
        <v>19</v>
      </c>
      <c r="S1060" s="8" t="s">
        <v>19</v>
      </c>
      <c r="T1060" s="8" t="s">
        <v>19</v>
      </c>
      <c r="U1060" s="8" t="s">
        <v>19</v>
      </c>
      <c r="V1060" s="8" t="s">
        <v>19</v>
      </c>
      <c r="W1060" s="8" t="s">
        <v>19</v>
      </c>
      <c r="X1060" s="8" t="s">
        <v>19</v>
      </c>
      <c r="Y1060" s="8" t="s">
        <v>19</v>
      </c>
      <c r="Z1060" s="8" t="s">
        <v>19</v>
      </c>
      <c r="AA1060" s="8" t="s">
        <v>19</v>
      </c>
      <c r="AB1060" s="8" t="s">
        <v>19</v>
      </c>
      <c r="AC1060" s="8" t="s">
        <v>19</v>
      </c>
      <c r="AD1060" s="8" t="s">
        <v>19</v>
      </c>
      <c r="AE1060" s="8" t="s">
        <v>19</v>
      </c>
      <c r="AF1060" s="8" t="s">
        <v>19</v>
      </c>
      <c r="AG1060" s="8" t="s">
        <v>19</v>
      </c>
      <c r="AH1060" s="8" t="s">
        <v>19</v>
      </c>
      <c r="AI1060" s="8" t="s">
        <v>19</v>
      </c>
      <c r="AJ1060" s="8" t="s">
        <v>19</v>
      </c>
      <c r="AK1060" s="8"/>
      <c r="AL1060" s="8">
        <v>128</v>
      </c>
      <c r="AM1060" s="8">
        <v>773</v>
      </c>
      <c r="AN1060" s="8">
        <v>61</v>
      </c>
      <c r="AO1060" s="10">
        <f t="shared" si="32"/>
        <v>1.4409722222222223</v>
      </c>
      <c r="AQ1060" s="8">
        <v>67</v>
      </c>
      <c r="AR1060" s="8" t="str">
        <f t="shared" si="33"/>
        <v>1502TPACVG1605</v>
      </c>
      <c r="AS1060" s="8">
        <f>VLOOKUP(AR1060,[1]DATA!AR:AS,2,0)</f>
        <v>1</v>
      </c>
    </row>
    <row r="1061" spans="1:45" ht="15" customHeight="1" x14ac:dyDescent="0.2">
      <c r="A1061" s="18">
        <v>1917</v>
      </c>
      <c r="B1061" s="18" t="s">
        <v>125</v>
      </c>
      <c r="C1061" s="18" t="s">
        <v>103</v>
      </c>
      <c r="D1061" s="8" t="s">
        <v>16</v>
      </c>
      <c r="E1061" s="9">
        <v>0.68055555555555547</v>
      </c>
      <c r="F1061" s="9">
        <v>0.82152777777777775</v>
      </c>
      <c r="G1061" s="8" t="s">
        <v>17</v>
      </c>
      <c r="H1061" s="8" t="s">
        <v>17</v>
      </c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>
        <v>203</v>
      </c>
      <c r="AM1061" s="8">
        <v>1197</v>
      </c>
      <c r="AN1061" s="8">
        <v>61</v>
      </c>
      <c r="AO1061" s="10">
        <f t="shared" si="32"/>
        <v>1.4513888888888888</v>
      </c>
      <c r="AQ1061" s="8">
        <v>70</v>
      </c>
      <c r="AR1061" s="8" t="str">
        <f t="shared" si="33"/>
        <v>1917PBIBOS1620</v>
      </c>
      <c r="AS1061" s="8">
        <f>VLOOKUP(AR1061,[1]DATA!AR:AS,2,0)</f>
        <v>4</v>
      </c>
    </row>
    <row r="1062" spans="1:45" ht="15" customHeight="1" x14ac:dyDescent="0.2">
      <c r="A1062" s="7">
        <v>1663</v>
      </c>
      <c r="B1062" s="7" t="s">
        <v>102</v>
      </c>
      <c r="C1062" s="7" t="s">
        <v>46</v>
      </c>
      <c r="D1062" s="7" t="s">
        <v>42</v>
      </c>
      <c r="E1062" s="9">
        <v>0.6875</v>
      </c>
      <c r="F1062" s="9">
        <v>0.76388888888888884</v>
      </c>
      <c r="G1062" s="8"/>
      <c r="H1062" s="8"/>
      <c r="I1062" s="8"/>
      <c r="J1062" s="8"/>
      <c r="K1062" s="8"/>
      <c r="L1062" s="8"/>
      <c r="M1062" s="8" t="s">
        <v>43</v>
      </c>
      <c r="N1062" s="8"/>
      <c r="O1062" s="8"/>
      <c r="P1062" s="8"/>
      <c r="Q1062" s="8"/>
      <c r="R1062" s="8"/>
      <c r="S1062" s="8"/>
      <c r="T1062" s="8" t="s">
        <v>43</v>
      </c>
      <c r="U1062" s="8"/>
      <c r="V1062" s="8"/>
      <c r="W1062" s="8"/>
      <c r="X1062" s="8"/>
      <c r="Y1062" s="8"/>
      <c r="Z1062" s="8"/>
      <c r="AA1062" s="8" t="s">
        <v>43</v>
      </c>
      <c r="AB1062" s="8"/>
      <c r="AC1062" s="8"/>
      <c r="AD1062" s="8"/>
      <c r="AE1062" s="8"/>
      <c r="AF1062" s="8"/>
      <c r="AG1062" s="8"/>
      <c r="AH1062" s="8" t="s">
        <v>43</v>
      </c>
      <c r="AI1062" s="8"/>
      <c r="AJ1062" s="8"/>
      <c r="AK1062" s="8"/>
      <c r="AL1062" s="8">
        <v>110</v>
      </c>
      <c r="AM1062" s="8">
        <v>549</v>
      </c>
      <c r="AN1062" s="11">
        <v>61</v>
      </c>
      <c r="AO1062" s="10">
        <f t="shared" si="32"/>
        <v>1.4583333333333335</v>
      </c>
      <c r="AR1062" s="8" t="str">
        <f t="shared" si="33"/>
        <v>1663BDLDTW1630</v>
      </c>
      <c r="AS1062" s="8">
        <f>VLOOKUP(AR1062,[1]DATA!AR:AS,2,0)</f>
        <v>2.5</v>
      </c>
    </row>
    <row r="1063" spans="1:45" ht="15" customHeight="1" x14ac:dyDescent="0.2">
      <c r="A1063" s="18">
        <v>2514</v>
      </c>
      <c r="B1063" s="18" t="s">
        <v>126</v>
      </c>
      <c r="C1063" s="18" t="s">
        <v>103</v>
      </c>
      <c r="D1063" s="8" t="s">
        <v>60</v>
      </c>
      <c r="E1063" s="9">
        <v>0.6875</v>
      </c>
      <c r="F1063" s="9">
        <v>0.81944444444444453</v>
      </c>
      <c r="G1063" s="8">
        <v>8</v>
      </c>
      <c r="H1063" s="8">
        <v>8</v>
      </c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>
        <v>190</v>
      </c>
      <c r="AM1063" s="8">
        <v>1237</v>
      </c>
      <c r="AN1063" s="8">
        <v>61</v>
      </c>
      <c r="AO1063" s="10">
        <f t="shared" si="32"/>
        <v>1.4583333333333335</v>
      </c>
      <c r="AQ1063" s="8">
        <v>70</v>
      </c>
      <c r="AR1063" s="8" t="str">
        <f t="shared" si="33"/>
        <v>2514FLLBOS1630</v>
      </c>
      <c r="AS1063" s="8">
        <f>VLOOKUP(AR1063,[1]DATA!AR:AS,2,0)</f>
        <v>6</v>
      </c>
    </row>
    <row r="1064" spans="1:45" ht="15" customHeight="1" x14ac:dyDescent="0.2">
      <c r="A1064" s="7">
        <v>867</v>
      </c>
      <c r="B1064" s="8" t="s">
        <v>103</v>
      </c>
      <c r="C1064" s="8" t="s">
        <v>46</v>
      </c>
      <c r="D1064" s="8" t="s">
        <v>60</v>
      </c>
      <c r="E1064" s="9">
        <v>0.69097222222222221</v>
      </c>
      <c r="F1064" s="9">
        <v>0.78263888888888899</v>
      </c>
      <c r="G1064" s="8">
        <v>8</v>
      </c>
      <c r="H1064" s="8">
        <v>8</v>
      </c>
      <c r="I1064" s="8" t="s">
        <v>63</v>
      </c>
      <c r="J1064" s="8">
        <v>8</v>
      </c>
      <c r="K1064" s="8">
        <v>8</v>
      </c>
      <c r="L1064" s="8">
        <v>8</v>
      </c>
      <c r="M1064" s="8">
        <v>8</v>
      </c>
      <c r="N1064" s="8" t="s">
        <v>22</v>
      </c>
      <c r="O1064" s="8">
        <v>8</v>
      </c>
      <c r="P1064" s="8">
        <v>8</v>
      </c>
      <c r="Q1064" s="8">
        <v>8</v>
      </c>
      <c r="R1064" s="8">
        <v>8</v>
      </c>
      <c r="S1064" s="8">
        <v>8</v>
      </c>
      <c r="T1064" s="8">
        <v>8</v>
      </c>
      <c r="U1064" s="8" t="s">
        <v>22</v>
      </c>
      <c r="V1064" s="8">
        <v>8</v>
      </c>
      <c r="W1064" s="8">
        <v>8</v>
      </c>
      <c r="X1064" s="8">
        <v>8</v>
      </c>
      <c r="Y1064" s="8">
        <v>8</v>
      </c>
      <c r="Z1064" s="8">
        <v>8</v>
      </c>
      <c r="AA1064" s="8">
        <v>8</v>
      </c>
      <c r="AB1064" s="8" t="s">
        <v>22</v>
      </c>
      <c r="AC1064" s="8">
        <v>8</v>
      </c>
      <c r="AD1064" s="8">
        <v>8</v>
      </c>
      <c r="AE1064" s="8">
        <v>8</v>
      </c>
      <c r="AF1064" s="8">
        <v>8</v>
      </c>
      <c r="AG1064" s="8">
        <v>8</v>
      </c>
      <c r="AH1064" s="8">
        <v>8</v>
      </c>
      <c r="AI1064" s="8" t="s">
        <v>22</v>
      </c>
      <c r="AJ1064" s="8">
        <v>8</v>
      </c>
      <c r="AK1064" s="8"/>
      <c r="AL1064" s="8">
        <v>132</v>
      </c>
      <c r="AM1064" s="8">
        <v>632</v>
      </c>
      <c r="AN1064" s="8">
        <v>61</v>
      </c>
      <c r="AO1064" s="10">
        <f t="shared" si="32"/>
        <v>1.4618055555555556</v>
      </c>
      <c r="AR1064" s="8" t="str">
        <f t="shared" si="33"/>
        <v>0867BOSDTW1635</v>
      </c>
      <c r="AS1064" s="8">
        <f>VLOOKUP(AR1064,[1]DATA!AR:AS,2,0)</f>
        <v>4.5</v>
      </c>
    </row>
    <row r="1065" spans="1:45" ht="15" customHeight="1" x14ac:dyDescent="0.2">
      <c r="A1065" s="7">
        <v>2714</v>
      </c>
      <c r="B1065" s="7" t="s">
        <v>95</v>
      </c>
      <c r="C1065" s="7" t="s">
        <v>46</v>
      </c>
      <c r="D1065" s="8">
        <v>717</v>
      </c>
      <c r="E1065" s="9">
        <v>0.69444444444444453</v>
      </c>
      <c r="F1065" s="9">
        <v>0.77986111111111101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 t="s">
        <v>17</v>
      </c>
      <c r="Z1065" s="8"/>
      <c r="AA1065" s="8" t="s">
        <v>17</v>
      </c>
      <c r="AB1065" s="8"/>
      <c r="AC1065" s="8" t="s">
        <v>17</v>
      </c>
      <c r="AD1065" s="8"/>
      <c r="AE1065" s="8" t="s">
        <v>17</v>
      </c>
      <c r="AF1065" s="8"/>
      <c r="AG1065" s="8" t="s">
        <v>17</v>
      </c>
      <c r="AH1065" s="8"/>
      <c r="AI1065" s="8" t="s">
        <v>22</v>
      </c>
      <c r="AJ1065" s="8"/>
      <c r="AK1065" s="8"/>
      <c r="AL1065" s="8">
        <v>123</v>
      </c>
      <c r="AM1065" s="8">
        <v>502</v>
      </c>
      <c r="AN1065" s="11">
        <v>61</v>
      </c>
      <c r="AO1065" s="10">
        <f t="shared" si="32"/>
        <v>1.4652777777777779</v>
      </c>
      <c r="AR1065" s="8" t="str">
        <f t="shared" si="33"/>
        <v>2714LGADTW1640</v>
      </c>
      <c r="AS1065" s="8">
        <f>VLOOKUP(AR1065,[1]DATA!AR:AS,2,0)</f>
        <v>6</v>
      </c>
    </row>
    <row r="1066" spans="1:45" ht="15" customHeight="1" x14ac:dyDescent="0.2">
      <c r="A1066" s="7">
        <v>583</v>
      </c>
      <c r="B1066" s="7" t="s">
        <v>95</v>
      </c>
      <c r="C1066" s="7" t="s">
        <v>46</v>
      </c>
      <c r="D1066" s="8" t="s">
        <v>16</v>
      </c>
      <c r="E1066" s="9">
        <v>0.69444444444444453</v>
      </c>
      <c r="F1066" s="9">
        <v>0.78055555555555556</v>
      </c>
      <c r="G1066" s="8"/>
      <c r="H1066" s="8"/>
      <c r="I1066" s="8" t="s">
        <v>17</v>
      </c>
      <c r="J1066" s="8" t="s">
        <v>17</v>
      </c>
      <c r="K1066" s="8" t="s">
        <v>17</v>
      </c>
      <c r="L1066" s="8" t="s">
        <v>17</v>
      </c>
      <c r="M1066" s="8" t="s">
        <v>17</v>
      </c>
      <c r="N1066" s="8" t="s">
        <v>22</v>
      </c>
      <c r="O1066" s="8" t="s">
        <v>17</v>
      </c>
      <c r="P1066" s="8" t="s">
        <v>17</v>
      </c>
      <c r="Q1066" s="8" t="s">
        <v>17</v>
      </c>
      <c r="R1066" s="8" t="s">
        <v>17</v>
      </c>
      <c r="S1066" s="8" t="s">
        <v>17</v>
      </c>
      <c r="T1066" s="8" t="s">
        <v>17</v>
      </c>
      <c r="U1066" s="8" t="s">
        <v>22</v>
      </c>
      <c r="V1066" s="8" t="s">
        <v>17</v>
      </c>
      <c r="W1066" s="8" t="s">
        <v>17</v>
      </c>
      <c r="X1066" s="8" t="s">
        <v>17</v>
      </c>
      <c r="Y1066" s="8"/>
      <c r="Z1066" s="8" t="s">
        <v>17</v>
      </c>
      <c r="AA1066" s="8"/>
      <c r="AB1066" s="8" t="s">
        <v>22</v>
      </c>
      <c r="AC1066" s="8"/>
      <c r="AD1066" s="8" t="s">
        <v>17</v>
      </c>
      <c r="AE1066" s="8"/>
      <c r="AF1066" s="8" t="s">
        <v>17</v>
      </c>
      <c r="AG1066" s="8"/>
      <c r="AH1066" s="8" t="s">
        <v>17</v>
      </c>
      <c r="AI1066" s="8"/>
      <c r="AJ1066" s="8" t="s">
        <v>17</v>
      </c>
      <c r="AK1066" s="8"/>
      <c r="AL1066" s="8">
        <v>124</v>
      </c>
      <c r="AM1066" s="8">
        <v>502</v>
      </c>
      <c r="AN1066" s="11">
        <v>61</v>
      </c>
      <c r="AO1066" s="10">
        <f t="shared" si="32"/>
        <v>1.4652777777777779</v>
      </c>
      <c r="AR1066" s="8" t="str">
        <f t="shared" si="33"/>
        <v>0583LGADTW1640</v>
      </c>
      <c r="AS1066" s="8">
        <f>VLOOKUP(AR1066,[1]DATA!AR:AS,2,0)</f>
        <v>6</v>
      </c>
    </row>
    <row r="1067" spans="1:45" ht="15" customHeight="1" x14ac:dyDescent="0.2">
      <c r="A1067" s="18">
        <v>1390</v>
      </c>
      <c r="B1067" s="18" t="s">
        <v>126</v>
      </c>
      <c r="C1067" s="18" t="s">
        <v>80</v>
      </c>
      <c r="D1067" s="8" t="s">
        <v>37</v>
      </c>
      <c r="E1067" s="9">
        <v>0.70138888888888884</v>
      </c>
      <c r="F1067" s="9">
        <v>0.80486111111111114</v>
      </c>
      <c r="G1067" s="8"/>
      <c r="H1067" s="8"/>
      <c r="I1067" s="8"/>
      <c r="J1067" s="8"/>
      <c r="K1067" s="8"/>
      <c r="L1067" s="8"/>
      <c r="M1067" s="8">
        <v>9</v>
      </c>
      <c r="N1067" s="8"/>
      <c r="O1067" s="8"/>
      <c r="P1067" s="8"/>
      <c r="Q1067" s="8"/>
      <c r="R1067" s="8"/>
      <c r="S1067" s="8"/>
      <c r="T1067" s="8">
        <v>9</v>
      </c>
      <c r="U1067" s="8"/>
      <c r="V1067" s="8"/>
      <c r="W1067" s="8"/>
      <c r="X1067" s="8"/>
      <c r="Y1067" s="8"/>
      <c r="Z1067" s="8"/>
      <c r="AA1067" s="8">
        <v>9</v>
      </c>
      <c r="AB1067" s="8"/>
      <c r="AC1067" s="8"/>
      <c r="AD1067" s="8"/>
      <c r="AE1067" s="8"/>
      <c r="AF1067" s="8"/>
      <c r="AG1067" s="8"/>
      <c r="AH1067" s="8">
        <v>9</v>
      </c>
      <c r="AI1067" s="8"/>
      <c r="AJ1067" s="8"/>
      <c r="AK1067" s="8"/>
      <c r="AL1067" s="8">
        <v>149</v>
      </c>
      <c r="AM1067" s="8">
        <v>932</v>
      </c>
      <c r="AN1067" s="8">
        <v>61</v>
      </c>
      <c r="AO1067" s="10">
        <f t="shared" si="32"/>
        <v>1.4722222222222223</v>
      </c>
      <c r="AQ1067" s="8">
        <v>68</v>
      </c>
      <c r="AR1067" s="8" t="str">
        <f t="shared" si="33"/>
        <v>1390FLLCVG1650</v>
      </c>
      <c r="AS1067" s="8">
        <f>VLOOKUP(AR1067,[1]DATA!AR:AS,2,0)</f>
        <v>3</v>
      </c>
    </row>
    <row r="1068" spans="1:45" ht="15" customHeight="1" x14ac:dyDescent="0.2">
      <c r="A1068" s="7">
        <v>2673</v>
      </c>
      <c r="B1068" s="8" t="s">
        <v>95</v>
      </c>
      <c r="C1068" s="8" t="s">
        <v>103</v>
      </c>
      <c r="D1068" s="8">
        <v>717</v>
      </c>
      <c r="E1068" s="9">
        <v>0.70833333333333337</v>
      </c>
      <c r="F1068" s="9">
        <v>0.76458333333333339</v>
      </c>
      <c r="G1068" s="8"/>
      <c r="H1068" s="8"/>
      <c r="I1068" s="8" t="s">
        <v>22</v>
      </c>
      <c r="J1068" s="8" t="s">
        <v>22</v>
      </c>
      <c r="K1068" s="8" t="s">
        <v>22</v>
      </c>
      <c r="L1068" s="8" t="s">
        <v>22</v>
      </c>
      <c r="M1068" s="8"/>
      <c r="N1068" s="8"/>
      <c r="O1068" s="8" t="s">
        <v>22</v>
      </c>
      <c r="P1068" s="8" t="s">
        <v>22</v>
      </c>
      <c r="Q1068" s="8"/>
      <c r="R1068" s="8" t="s">
        <v>22</v>
      </c>
      <c r="S1068" s="8" t="s">
        <v>22</v>
      </c>
      <c r="T1068" s="8"/>
      <c r="U1068" s="8"/>
      <c r="V1068" s="8" t="s">
        <v>22</v>
      </c>
      <c r="W1068" s="8" t="s">
        <v>22</v>
      </c>
      <c r="X1068" s="8"/>
      <c r="Y1068" s="8" t="s">
        <v>22</v>
      </c>
      <c r="Z1068" s="8" t="s">
        <v>22</v>
      </c>
      <c r="AA1068" s="8"/>
      <c r="AB1068" s="8"/>
      <c r="AC1068" s="8" t="s">
        <v>22</v>
      </c>
      <c r="AD1068" s="8" t="s">
        <v>22</v>
      </c>
      <c r="AE1068" s="8"/>
      <c r="AF1068" s="8" t="s">
        <v>22</v>
      </c>
      <c r="AG1068" s="8" t="s">
        <v>22</v>
      </c>
      <c r="AH1068" s="8"/>
      <c r="AI1068" s="8"/>
      <c r="AJ1068" s="8" t="s">
        <v>22</v>
      </c>
      <c r="AK1068" s="8"/>
      <c r="AL1068" s="8">
        <v>81</v>
      </c>
      <c r="AM1068" s="8">
        <v>184</v>
      </c>
      <c r="AN1068" s="8">
        <v>61</v>
      </c>
      <c r="AO1068" s="10">
        <f t="shared" si="32"/>
        <v>1.4791666666666667</v>
      </c>
      <c r="AR1068" s="8" t="str">
        <f t="shared" si="33"/>
        <v>2673LGABOS1700</v>
      </c>
      <c r="AS1068" s="8">
        <f>VLOOKUP(AR1068,[1]DATA!AR:AS,2,0)</f>
        <v>5.5</v>
      </c>
    </row>
    <row r="1069" spans="1:45" ht="15" customHeight="1" x14ac:dyDescent="0.2">
      <c r="A1069" s="7">
        <v>2668</v>
      </c>
      <c r="B1069" s="8" t="s">
        <v>95</v>
      </c>
      <c r="C1069" s="8" t="s">
        <v>103</v>
      </c>
      <c r="D1069" s="8">
        <v>717</v>
      </c>
      <c r="E1069" s="9">
        <v>0.70833333333333337</v>
      </c>
      <c r="F1069" s="9">
        <v>0.77083333333333337</v>
      </c>
      <c r="G1069" s="8" t="s">
        <v>22</v>
      </c>
      <c r="H1069" s="8" t="s">
        <v>22</v>
      </c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>
        <v>90</v>
      </c>
      <c r="AM1069" s="8">
        <v>184</v>
      </c>
      <c r="AN1069" s="8">
        <v>61</v>
      </c>
      <c r="AO1069" s="10">
        <f t="shared" si="32"/>
        <v>1.4791666666666667</v>
      </c>
      <c r="AR1069" s="8" t="str">
        <f t="shared" si="33"/>
        <v>2668LGABOS1700</v>
      </c>
      <c r="AS1069" s="8">
        <f>VLOOKUP(AR1069,[1]DATA!AR:AS,2,0)</f>
        <v>5.5</v>
      </c>
    </row>
    <row r="1070" spans="1:45" ht="15" customHeight="1" x14ac:dyDescent="0.2">
      <c r="A1070" s="18">
        <v>756</v>
      </c>
      <c r="B1070" s="18" t="s">
        <v>123</v>
      </c>
      <c r="C1070" s="18" t="s">
        <v>80</v>
      </c>
      <c r="D1070" s="8" t="s">
        <v>37</v>
      </c>
      <c r="E1070" s="9">
        <v>0.72916666666666663</v>
      </c>
      <c r="F1070" s="9">
        <v>0.83194444444444438</v>
      </c>
      <c r="G1070" s="8" t="s">
        <v>19</v>
      </c>
      <c r="H1070" s="8" t="s">
        <v>19</v>
      </c>
      <c r="I1070" s="8">
        <v>9</v>
      </c>
      <c r="J1070" s="8">
        <v>9</v>
      </c>
      <c r="K1070" s="8">
        <v>9</v>
      </c>
      <c r="L1070" s="8">
        <v>9</v>
      </c>
      <c r="M1070" s="8" t="s">
        <v>43</v>
      </c>
      <c r="N1070" s="8">
        <v>9</v>
      </c>
      <c r="O1070" s="8">
        <v>9</v>
      </c>
      <c r="P1070" s="8">
        <v>9</v>
      </c>
      <c r="Q1070" s="8">
        <v>9</v>
      </c>
      <c r="R1070" s="8">
        <v>9</v>
      </c>
      <c r="S1070" s="8">
        <v>9</v>
      </c>
      <c r="T1070" s="8" t="s">
        <v>43</v>
      </c>
      <c r="U1070" s="8">
        <v>9</v>
      </c>
      <c r="V1070" s="8">
        <v>9</v>
      </c>
      <c r="W1070" s="8">
        <v>9</v>
      </c>
      <c r="X1070" s="8">
        <v>9</v>
      </c>
      <c r="Y1070" s="8">
        <v>9</v>
      </c>
      <c r="Z1070" s="8">
        <v>9</v>
      </c>
      <c r="AA1070" s="8" t="s">
        <v>43</v>
      </c>
      <c r="AB1070" s="8">
        <v>9</v>
      </c>
      <c r="AC1070" s="8">
        <v>9</v>
      </c>
      <c r="AD1070" s="8">
        <v>9</v>
      </c>
      <c r="AE1070" s="8">
        <v>9</v>
      </c>
      <c r="AF1070" s="8">
        <v>9</v>
      </c>
      <c r="AG1070" s="8">
        <v>9</v>
      </c>
      <c r="AH1070" s="8" t="s">
        <v>43</v>
      </c>
      <c r="AI1070" s="8">
        <v>9</v>
      </c>
      <c r="AJ1070" s="8">
        <v>9</v>
      </c>
      <c r="AK1070" s="8"/>
      <c r="AL1070" s="8">
        <v>148</v>
      </c>
      <c r="AM1070" s="8">
        <v>879</v>
      </c>
      <c r="AN1070" s="8">
        <v>61</v>
      </c>
      <c r="AO1070" s="10">
        <f t="shared" si="32"/>
        <v>1.5</v>
      </c>
      <c r="AQ1070" s="8">
        <v>67</v>
      </c>
      <c r="AR1070" s="8" t="str">
        <f t="shared" si="33"/>
        <v>0756RSWCVG1730</v>
      </c>
      <c r="AS1070" s="8">
        <f>VLOOKUP(AR1070,[1]DATA!AR:AS,2,0)</f>
        <v>2</v>
      </c>
    </row>
    <row r="1071" spans="1:45" ht="15" customHeight="1" x14ac:dyDescent="0.2">
      <c r="A1071" s="7">
        <v>1594</v>
      </c>
      <c r="B1071" s="7" t="s">
        <v>110</v>
      </c>
      <c r="C1071" s="7" t="s">
        <v>94</v>
      </c>
      <c r="D1071" s="8" t="s">
        <v>105</v>
      </c>
      <c r="E1071" s="9">
        <v>0.73611111111111116</v>
      </c>
      <c r="F1071" s="9">
        <v>0.77916666666666667</v>
      </c>
      <c r="G1071" s="8"/>
      <c r="H1071" s="8"/>
      <c r="I1071" s="8"/>
      <c r="J1071" s="8" t="s">
        <v>104</v>
      </c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 t="s">
        <v>104</v>
      </c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>
        <v>62</v>
      </c>
      <c r="AM1071" s="8">
        <v>94</v>
      </c>
      <c r="AN1071" s="11">
        <v>61</v>
      </c>
      <c r="AO1071" s="10">
        <f t="shared" si="32"/>
        <v>1.5069444444444446</v>
      </c>
      <c r="AR1071" s="8" t="str">
        <f t="shared" si="33"/>
        <v>1594PHLJFK1740</v>
      </c>
      <c r="AS1071" s="8">
        <f>VLOOKUP(AR1071,[1]DATA!AR:AS,2,0)</f>
        <v>5.5</v>
      </c>
    </row>
    <row r="1072" spans="1:45" ht="15" customHeight="1" x14ac:dyDescent="0.2">
      <c r="A1072" s="7">
        <v>2323</v>
      </c>
      <c r="B1072" s="7" t="s">
        <v>95</v>
      </c>
      <c r="C1072" s="7" t="s">
        <v>103</v>
      </c>
      <c r="D1072" s="8">
        <v>717</v>
      </c>
      <c r="E1072" s="9">
        <v>0.75</v>
      </c>
      <c r="F1072" s="9">
        <v>0.80347222222222225</v>
      </c>
      <c r="G1072" s="8"/>
      <c r="H1072" s="8"/>
      <c r="I1072" s="8"/>
      <c r="J1072" s="8"/>
      <c r="K1072" s="8"/>
      <c r="L1072" s="8"/>
      <c r="M1072" s="8"/>
      <c r="N1072" s="8" t="s">
        <v>22</v>
      </c>
      <c r="O1072" s="8"/>
      <c r="P1072" s="8"/>
      <c r="Q1072" s="8"/>
      <c r="R1072" s="8"/>
      <c r="S1072" s="8"/>
      <c r="T1072" s="8"/>
      <c r="U1072" s="8" t="s">
        <v>22</v>
      </c>
      <c r="V1072" s="8"/>
      <c r="W1072" s="8"/>
      <c r="X1072" s="8"/>
      <c r="Y1072" s="8"/>
      <c r="Z1072" s="8"/>
      <c r="AA1072" s="8"/>
      <c r="AB1072" s="8" t="s">
        <v>22</v>
      </c>
      <c r="AC1072" s="8"/>
      <c r="AD1072" s="8"/>
      <c r="AE1072" s="8"/>
      <c r="AF1072" s="8"/>
      <c r="AG1072" s="8"/>
      <c r="AH1072" s="8"/>
      <c r="AI1072" s="8" t="s">
        <v>22</v>
      </c>
      <c r="AJ1072" s="8"/>
      <c r="AK1072" s="8"/>
      <c r="AL1072" s="8">
        <v>77</v>
      </c>
      <c r="AM1072" s="8">
        <v>184</v>
      </c>
      <c r="AN1072" s="11">
        <v>61</v>
      </c>
      <c r="AO1072" s="10">
        <f t="shared" si="32"/>
        <v>1.5208333333333335</v>
      </c>
      <c r="AR1072" s="8" t="str">
        <f t="shared" si="33"/>
        <v>2323LGABOS1800</v>
      </c>
      <c r="AS1072" s="8">
        <f>VLOOKUP(AR1072,[1]DATA!AR:AS,2,0)</f>
        <v>5.5</v>
      </c>
    </row>
    <row r="1073" spans="1:45" ht="15" customHeight="1" x14ac:dyDescent="0.2">
      <c r="A1073" s="7">
        <v>2420</v>
      </c>
      <c r="B1073" s="8" t="s">
        <v>46</v>
      </c>
      <c r="C1073" s="8" t="s">
        <v>102</v>
      </c>
      <c r="D1073" s="8" t="s">
        <v>42</v>
      </c>
      <c r="E1073" s="9">
        <v>0.75069444444444444</v>
      </c>
      <c r="F1073" s="9">
        <v>0.8222222222222223</v>
      </c>
      <c r="G1073" s="8"/>
      <c r="H1073" s="8"/>
      <c r="I1073" s="8"/>
      <c r="J1073" s="8" t="s">
        <v>43</v>
      </c>
      <c r="K1073" s="8" t="s">
        <v>43</v>
      </c>
      <c r="L1073" s="8" t="s">
        <v>43</v>
      </c>
      <c r="M1073" s="8"/>
      <c r="N1073" s="8" t="s">
        <v>43</v>
      </c>
      <c r="O1073" s="8" t="s">
        <v>43</v>
      </c>
      <c r="P1073" s="8" t="s">
        <v>43</v>
      </c>
      <c r="Q1073" s="8" t="s">
        <v>43</v>
      </c>
      <c r="R1073" s="8" t="s">
        <v>43</v>
      </c>
      <c r="S1073" s="8" t="s">
        <v>43</v>
      </c>
      <c r="T1073" s="8"/>
      <c r="U1073" s="8" t="s">
        <v>43</v>
      </c>
      <c r="V1073" s="8" t="s">
        <v>43</v>
      </c>
      <c r="W1073" s="8" t="s">
        <v>43</v>
      </c>
      <c r="X1073" s="8" t="s">
        <v>43</v>
      </c>
      <c r="Y1073" s="8" t="s">
        <v>43</v>
      </c>
      <c r="Z1073" s="8" t="s">
        <v>43</v>
      </c>
      <c r="AA1073" s="8"/>
      <c r="AB1073" s="8" t="s">
        <v>43</v>
      </c>
      <c r="AC1073" s="8" t="s">
        <v>43</v>
      </c>
      <c r="AD1073" s="8" t="s">
        <v>43</v>
      </c>
      <c r="AE1073" s="8" t="s">
        <v>43</v>
      </c>
      <c r="AF1073" s="8" t="s">
        <v>43</v>
      </c>
      <c r="AG1073" s="8" t="s">
        <v>43</v>
      </c>
      <c r="AH1073" s="8"/>
      <c r="AI1073" s="8" t="s">
        <v>43</v>
      </c>
      <c r="AJ1073" s="8" t="s">
        <v>43</v>
      </c>
      <c r="AK1073" s="8"/>
      <c r="AL1073" s="8">
        <v>103</v>
      </c>
      <c r="AM1073" s="8">
        <v>549</v>
      </c>
      <c r="AN1073" s="8">
        <v>61</v>
      </c>
      <c r="AO1073" s="10">
        <f t="shared" si="32"/>
        <v>1.5215277777777778</v>
      </c>
      <c r="AR1073" s="8" t="str">
        <f t="shared" si="33"/>
        <v>2420DTWBDL1801</v>
      </c>
      <c r="AS1073" s="8">
        <f>VLOOKUP(AR1073,[1]DATA!AR:AS,2,0)</f>
        <v>2.5</v>
      </c>
    </row>
    <row r="1074" spans="1:45" ht="15" customHeight="1" x14ac:dyDescent="0.2">
      <c r="A1074" s="7">
        <v>324</v>
      </c>
      <c r="B1074" s="8" t="s">
        <v>46</v>
      </c>
      <c r="C1074" s="8" t="s">
        <v>102</v>
      </c>
      <c r="D1074" s="8" t="s">
        <v>42</v>
      </c>
      <c r="E1074" s="9">
        <v>0.75138888888888899</v>
      </c>
      <c r="F1074" s="9">
        <v>0.8222222222222223</v>
      </c>
      <c r="G1074" s="8"/>
      <c r="H1074" s="8" t="s">
        <v>43</v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>
        <v>102</v>
      </c>
      <c r="AM1074" s="8">
        <v>549</v>
      </c>
      <c r="AN1074" s="8">
        <v>61</v>
      </c>
      <c r="AO1074" s="10">
        <f t="shared" si="32"/>
        <v>1.5222222222222224</v>
      </c>
      <c r="AR1074" s="8" t="str">
        <f t="shared" si="33"/>
        <v>0324DTWBDL1802</v>
      </c>
      <c r="AS1074" s="8">
        <f>VLOOKUP(AR1074,[1]DATA!AR:AS,2,0)</f>
        <v>2.5</v>
      </c>
    </row>
    <row r="1075" spans="1:45" ht="15" customHeight="1" x14ac:dyDescent="0.2">
      <c r="A1075" s="7">
        <v>797</v>
      </c>
      <c r="B1075" s="8" t="s">
        <v>46</v>
      </c>
      <c r="C1075" s="8" t="s">
        <v>102</v>
      </c>
      <c r="D1075" s="8">
        <v>717</v>
      </c>
      <c r="E1075" s="9">
        <v>0.75138888888888899</v>
      </c>
      <c r="F1075" s="9">
        <v>0.8222222222222223</v>
      </c>
      <c r="G1075" s="8" t="s">
        <v>22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>
        <v>102</v>
      </c>
      <c r="AM1075" s="8">
        <v>549</v>
      </c>
      <c r="AN1075" s="8">
        <v>61</v>
      </c>
      <c r="AO1075" s="10">
        <f t="shared" si="32"/>
        <v>1.5222222222222224</v>
      </c>
      <c r="AR1075" s="8" t="str">
        <f t="shared" si="33"/>
        <v>0797DTWBDL1802</v>
      </c>
      <c r="AS1075" s="8">
        <f>VLOOKUP(AR1075,[1]DATA!AR:AS,2,0)</f>
        <v>2.5</v>
      </c>
    </row>
    <row r="1076" spans="1:45" ht="15" customHeight="1" x14ac:dyDescent="0.2">
      <c r="A1076" s="7">
        <v>2835</v>
      </c>
      <c r="B1076" s="7" t="s">
        <v>95</v>
      </c>
      <c r="C1076" s="7" t="s">
        <v>46</v>
      </c>
      <c r="D1076" s="8" t="s">
        <v>16</v>
      </c>
      <c r="E1076" s="9">
        <v>0.77430555555555547</v>
      </c>
      <c r="F1076" s="9">
        <v>0.85763888888888884</v>
      </c>
      <c r="G1076" s="8"/>
      <c r="H1076" s="8"/>
      <c r="I1076" s="8" t="s">
        <v>17</v>
      </c>
      <c r="J1076" s="8" t="s">
        <v>17</v>
      </c>
      <c r="K1076" s="8" t="s">
        <v>17</v>
      </c>
      <c r="L1076" s="8" t="s">
        <v>17</v>
      </c>
      <c r="M1076" s="8"/>
      <c r="N1076" s="8" t="s">
        <v>17</v>
      </c>
      <c r="O1076" s="8" t="s">
        <v>17</v>
      </c>
      <c r="P1076" s="8" t="s">
        <v>17</v>
      </c>
      <c r="Q1076" s="8" t="s">
        <v>17</v>
      </c>
      <c r="R1076" s="8" t="s">
        <v>17</v>
      </c>
      <c r="S1076" s="8" t="s">
        <v>17</v>
      </c>
      <c r="T1076" s="8"/>
      <c r="U1076" s="8" t="s">
        <v>17</v>
      </c>
      <c r="V1076" s="8" t="s">
        <v>17</v>
      </c>
      <c r="W1076" s="8" t="s">
        <v>17</v>
      </c>
      <c r="X1076" s="8" t="s">
        <v>17</v>
      </c>
      <c r="Y1076" s="8" t="s">
        <v>17</v>
      </c>
      <c r="Z1076" s="8" t="s">
        <v>17</v>
      </c>
      <c r="AA1076" s="8"/>
      <c r="AB1076" s="8" t="s">
        <v>17</v>
      </c>
      <c r="AC1076" s="8" t="s">
        <v>17</v>
      </c>
      <c r="AD1076" s="8" t="s">
        <v>17</v>
      </c>
      <c r="AE1076" s="8" t="s">
        <v>17</v>
      </c>
      <c r="AF1076" s="8" t="s">
        <v>17</v>
      </c>
      <c r="AG1076" s="8" t="s">
        <v>17</v>
      </c>
      <c r="AH1076" s="8"/>
      <c r="AI1076" s="8" t="s">
        <v>17</v>
      </c>
      <c r="AJ1076" s="8" t="s">
        <v>17</v>
      </c>
      <c r="AK1076" s="8"/>
      <c r="AL1076" s="8">
        <v>120</v>
      </c>
      <c r="AM1076" s="8">
        <v>502</v>
      </c>
      <c r="AN1076" s="11">
        <v>61</v>
      </c>
      <c r="AO1076" s="10">
        <f t="shared" si="32"/>
        <v>1.5451388888888888</v>
      </c>
      <c r="AR1076" s="8" t="str">
        <f t="shared" si="33"/>
        <v>2835LGADTW1835</v>
      </c>
      <c r="AS1076" s="8">
        <f>VLOOKUP(AR1076,[1]DATA!AR:AS,2,0)</f>
        <v>6</v>
      </c>
    </row>
    <row r="1077" spans="1:45" ht="15" customHeight="1" x14ac:dyDescent="0.2">
      <c r="A1077" s="7">
        <v>2867</v>
      </c>
      <c r="B1077" s="8" t="s">
        <v>103</v>
      </c>
      <c r="C1077" s="8" t="s">
        <v>46</v>
      </c>
      <c r="D1077" s="8" t="s">
        <v>62</v>
      </c>
      <c r="E1077" s="9">
        <v>0.77569444444444446</v>
      </c>
      <c r="F1077" s="9">
        <v>0.86597222222222225</v>
      </c>
      <c r="G1077" s="8" t="s">
        <v>17</v>
      </c>
      <c r="H1077" s="8" t="s">
        <v>17</v>
      </c>
      <c r="I1077" s="8" t="s">
        <v>63</v>
      </c>
      <c r="J1077" s="8" t="s">
        <v>63</v>
      </c>
      <c r="K1077" s="8" t="s">
        <v>63</v>
      </c>
      <c r="L1077" s="8" t="s">
        <v>63</v>
      </c>
      <c r="M1077" s="8"/>
      <c r="N1077" s="8" t="s">
        <v>63</v>
      </c>
      <c r="O1077" s="8" t="s">
        <v>63</v>
      </c>
      <c r="P1077" s="8" t="s">
        <v>63</v>
      </c>
      <c r="Q1077" s="8" t="s">
        <v>63</v>
      </c>
      <c r="R1077" s="8" t="s">
        <v>63</v>
      </c>
      <c r="S1077" s="8" t="s">
        <v>63</v>
      </c>
      <c r="T1077" s="8"/>
      <c r="U1077" s="8" t="s">
        <v>63</v>
      </c>
      <c r="V1077" s="8" t="s">
        <v>63</v>
      </c>
      <c r="W1077" s="8" t="s">
        <v>63</v>
      </c>
      <c r="X1077" s="8" t="s">
        <v>63</v>
      </c>
      <c r="Y1077" s="8" t="s">
        <v>63</v>
      </c>
      <c r="Z1077" s="8" t="s">
        <v>63</v>
      </c>
      <c r="AA1077" s="8"/>
      <c r="AB1077" s="8" t="s">
        <v>17</v>
      </c>
      <c r="AC1077" s="8" t="s">
        <v>63</v>
      </c>
      <c r="AD1077" s="8" t="s">
        <v>63</v>
      </c>
      <c r="AE1077" s="8" t="s">
        <v>63</v>
      </c>
      <c r="AF1077" s="8" t="s">
        <v>63</v>
      </c>
      <c r="AG1077" s="8" t="s">
        <v>63</v>
      </c>
      <c r="AH1077" s="8"/>
      <c r="AI1077" s="8" t="s">
        <v>17</v>
      </c>
      <c r="AJ1077" s="8" t="s">
        <v>63</v>
      </c>
      <c r="AK1077" s="8"/>
      <c r="AL1077" s="8">
        <v>130</v>
      </c>
      <c r="AM1077" s="8">
        <v>632</v>
      </c>
      <c r="AN1077" s="8">
        <v>61</v>
      </c>
      <c r="AO1077" s="10">
        <f t="shared" si="32"/>
        <v>1.5465277777777779</v>
      </c>
      <c r="AR1077" s="8" t="str">
        <f t="shared" si="33"/>
        <v>2867BOSDTW1837</v>
      </c>
      <c r="AS1077" s="8">
        <f>VLOOKUP(AR1077,[1]DATA!AR:AS,2,0)</f>
        <v>4.5</v>
      </c>
    </row>
    <row r="1078" spans="1:45" ht="15" customHeight="1" x14ac:dyDescent="0.2">
      <c r="A1078" s="7">
        <v>2450</v>
      </c>
      <c r="B1078" s="8" t="s">
        <v>94</v>
      </c>
      <c r="C1078" s="8" t="s">
        <v>103</v>
      </c>
      <c r="D1078" s="8" t="s">
        <v>16</v>
      </c>
      <c r="E1078" s="9">
        <v>0.7909722222222223</v>
      </c>
      <c r="F1078" s="9">
        <v>0.85416666666666663</v>
      </c>
      <c r="G1078" s="8"/>
      <c r="H1078" s="8"/>
      <c r="I1078" s="8"/>
      <c r="J1078" s="8" t="s">
        <v>17</v>
      </c>
      <c r="K1078" s="8"/>
      <c r="L1078" s="8"/>
      <c r="M1078" s="8"/>
      <c r="N1078" s="8"/>
      <c r="O1078" s="8" t="s">
        <v>17</v>
      </c>
      <c r="P1078" s="8" t="s">
        <v>17</v>
      </c>
      <c r="Q1078" s="8" t="s">
        <v>17</v>
      </c>
      <c r="R1078" s="8"/>
      <c r="S1078" s="8"/>
      <c r="T1078" s="8"/>
      <c r="U1078" s="8"/>
      <c r="V1078" s="8" t="s">
        <v>17</v>
      </c>
      <c r="W1078" s="8" t="s">
        <v>17</v>
      </c>
      <c r="X1078" s="8" t="s">
        <v>17</v>
      </c>
      <c r="Y1078" s="8"/>
      <c r="Z1078" s="8"/>
      <c r="AA1078" s="8"/>
      <c r="AB1078" s="8"/>
      <c r="AC1078" s="8" t="s">
        <v>17</v>
      </c>
      <c r="AD1078" s="8" t="s">
        <v>17</v>
      </c>
      <c r="AE1078" s="8" t="s">
        <v>17</v>
      </c>
      <c r="AF1078" s="8"/>
      <c r="AG1078" s="8"/>
      <c r="AH1078" s="8"/>
      <c r="AI1078" s="8"/>
      <c r="AJ1078" s="8" t="s">
        <v>17</v>
      </c>
      <c r="AK1078" s="8"/>
      <c r="AL1078" s="8">
        <v>91</v>
      </c>
      <c r="AM1078" s="8">
        <v>187</v>
      </c>
      <c r="AN1078" s="8">
        <v>61</v>
      </c>
      <c r="AO1078" s="10">
        <f t="shared" si="32"/>
        <v>1.5618055555555557</v>
      </c>
      <c r="AR1078" s="8" t="str">
        <f t="shared" si="33"/>
        <v>2450JFKBOS1859</v>
      </c>
      <c r="AS1078" s="8">
        <f>VLOOKUP(AR1078,[1]DATA!AR:AS,2,0)</f>
        <v>4.5</v>
      </c>
    </row>
    <row r="1079" spans="1:45" ht="15" customHeight="1" x14ac:dyDescent="0.2">
      <c r="A1079" s="7">
        <v>2935</v>
      </c>
      <c r="B1079" s="8" t="s">
        <v>94</v>
      </c>
      <c r="C1079" s="8" t="s">
        <v>103</v>
      </c>
      <c r="D1079" s="8" t="s">
        <v>16</v>
      </c>
      <c r="E1079" s="9">
        <v>0.7909722222222223</v>
      </c>
      <c r="F1079" s="9">
        <v>0.85416666666666663</v>
      </c>
      <c r="G1079" s="8"/>
      <c r="H1079" s="8"/>
      <c r="I1079" s="8" t="s">
        <v>17</v>
      </c>
      <c r="J1079" s="8"/>
      <c r="K1079" s="8" t="s">
        <v>17</v>
      </c>
      <c r="L1079" s="8" t="s">
        <v>17</v>
      </c>
      <c r="M1079" s="8"/>
      <c r="N1079" s="8" t="s">
        <v>17</v>
      </c>
      <c r="O1079" s="8"/>
      <c r="P1079" s="8"/>
      <c r="Q1079" s="8"/>
      <c r="R1079" s="8" t="s">
        <v>17</v>
      </c>
      <c r="S1079" s="8" t="s">
        <v>17</v>
      </c>
      <c r="T1079" s="8"/>
      <c r="U1079" s="8" t="s">
        <v>17</v>
      </c>
      <c r="V1079" s="8"/>
      <c r="W1079" s="8"/>
      <c r="X1079" s="8"/>
      <c r="Y1079" s="8" t="s">
        <v>17</v>
      </c>
      <c r="Z1079" s="8" t="s">
        <v>17</v>
      </c>
      <c r="AA1079" s="8"/>
      <c r="AB1079" s="8" t="s">
        <v>17</v>
      </c>
      <c r="AC1079" s="8"/>
      <c r="AD1079" s="8"/>
      <c r="AE1079" s="8"/>
      <c r="AF1079" s="8" t="s">
        <v>17</v>
      </c>
      <c r="AG1079" s="8" t="s">
        <v>17</v>
      </c>
      <c r="AH1079" s="8"/>
      <c r="AI1079" s="8" t="s">
        <v>17</v>
      </c>
      <c r="AJ1079" s="8"/>
      <c r="AK1079" s="8"/>
      <c r="AL1079" s="8">
        <v>91</v>
      </c>
      <c r="AM1079" s="8">
        <v>187</v>
      </c>
      <c r="AN1079" s="8">
        <v>61</v>
      </c>
      <c r="AO1079" s="10">
        <f t="shared" si="32"/>
        <v>1.5618055555555557</v>
      </c>
      <c r="AR1079" s="8" t="str">
        <f t="shared" si="33"/>
        <v>2935JFKBOS1859</v>
      </c>
      <c r="AS1079" s="8">
        <f>VLOOKUP(AR1079,[1]DATA!AR:AS,2,0)</f>
        <v>4.5</v>
      </c>
    </row>
    <row r="1080" spans="1:45" ht="15" customHeight="1" x14ac:dyDescent="0.2">
      <c r="A1080" s="7">
        <v>58</v>
      </c>
      <c r="B1080" s="8" t="s">
        <v>80</v>
      </c>
      <c r="C1080" s="8" t="s">
        <v>103</v>
      </c>
      <c r="D1080" s="8">
        <v>738</v>
      </c>
      <c r="E1080" s="9">
        <v>0.79166666666666663</v>
      </c>
      <c r="F1080" s="9">
        <v>0.8847222222222223</v>
      </c>
      <c r="G1080" s="8" t="s">
        <v>43</v>
      </c>
      <c r="H1080" s="8" t="s">
        <v>43</v>
      </c>
      <c r="I1080" s="8"/>
      <c r="J1080" s="8" t="s">
        <v>19</v>
      </c>
      <c r="K1080" s="8" t="s">
        <v>19</v>
      </c>
      <c r="L1080" s="8" t="s">
        <v>19</v>
      </c>
      <c r="M1080" s="8"/>
      <c r="N1080" s="8" t="s">
        <v>19</v>
      </c>
      <c r="O1080" s="8" t="s">
        <v>19</v>
      </c>
      <c r="P1080" s="8" t="s">
        <v>19</v>
      </c>
      <c r="Q1080" s="8" t="s">
        <v>19</v>
      </c>
      <c r="R1080" s="8" t="s">
        <v>19</v>
      </c>
      <c r="S1080" s="8" t="s">
        <v>19</v>
      </c>
      <c r="T1080" s="8"/>
      <c r="U1080" s="8" t="s">
        <v>19</v>
      </c>
      <c r="V1080" s="8" t="s">
        <v>19</v>
      </c>
      <c r="W1080" s="8" t="s">
        <v>19</v>
      </c>
      <c r="X1080" s="8" t="s">
        <v>19</v>
      </c>
      <c r="Y1080" s="8" t="s">
        <v>19</v>
      </c>
      <c r="Z1080" s="8" t="s">
        <v>19</v>
      </c>
      <c r="AA1080" s="8"/>
      <c r="AB1080" s="8" t="s">
        <v>19</v>
      </c>
      <c r="AC1080" s="8" t="s">
        <v>19</v>
      </c>
      <c r="AD1080" s="8" t="s">
        <v>19</v>
      </c>
      <c r="AE1080" s="8" t="s">
        <v>19</v>
      </c>
      <c r="AF1080" s="8" t="s">
        <v>19</v>
      </c>
      <c r="AG1080" s="8" t="s">
        <v>19</v>
      </c>
      <c r="AH1080" s="8"/>
      <c r="AI1080" s="8" t="s">
        <v>19</v>
      </c>
      <c r="AJ1080" s="8" t="s">
        <v>19</v>
      </c>
      <c r="AK1080" s="8"/>
      <c r="AL1080" s="8">
        <v>134</v>
      </c>
      <c r="AM1080" s="8">
        <v>752</v>
      </c>
      <c r="AN1080" s="8">
        <v>61</v>
      </c>
      <c r="AO1080" s="10">
        <f t="shared" si="32"/>
        <v>1.5625</v>
      </c>
      <c r="AR1080" s="8" t="str">
        <f t="shared" si="33"/>
        <v>0058CVGBOS1900</v>
      </c>
      <c r="AS1080" s="8">
        <f>VLOOKUP(AR1080,[1]DATA!AR:AS,2,0)</f>
        <v>3</v>
      </c>
    </row>
    <row r="1081" spans="1:45" ht="15" customHeight="1" x14ac:dyDescent="0.2">
      <c r="A1081" s="7">
        <v>258</v>
      </c>
      <c r="B1081" s="8" t="s">
        <v>80</v>
      </c>
      <c r="C1081" s="8" t="s">
        <v>103</v>
      </c>
      <c r="D1081" s="8">
        <v>738</v>
      </c>
      <c r="E1081" s="9">
        <v>0.79166666666666663</v>
      </c>
      <c r="F1081" s="9">
        <v>0.8847222222222223</v>
      </c>
      <c r="G1081" s="8"/>
      <c r="H1081" s="8"/>
      <c r="I1081" s="8" t="s">
        <v>19</v>
      </c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>
        <v>134</v>
      </c>
      <c r="AM1081" s="8">
        <v>752</v>
      </c>
      <c r="AN1081" s="8">
        <v>61</v>
      </c>
      <c r="AO1081" s="10">
        <f t="shared" si="32"/>
        <v>1.5625</v>
      </c>
      <c r="AR1081" s="8" t="str">
        <f t="shared" si="33"/>
        <v>0258CVGBOS1900</v>
      </c>
      <c r="AS1081" s="8">
        <f>VLOOKUP(AR1081,[1]DATA!AR:AS,2,0)</f>
        <v>3</v>
      </c>
    </row>
    <row r="1082" spans="1:45" ht="15" customHeight="1" x14ac:dyDescent="0.2">
      <c r="A1082" s="7">
        <v>461</v>
      </c>
      <c r="B1082" s="8" t="s">
        <v>94</v>
      </c>
      <c r="C1082" s="8" t="s">
        <v>103</v>
      </c>
      <c r="D1082" s="8" t="s">
        <v>16</v>
      </c>
      <c r="E1082" s="9">
        <v>0.79166666666666663</v>
      </c>
      <c r="F1082" s="9">
        <v>0.85416666666666663</v>
      </c>
      <c r="G1082" s="8" t="s">
        <v>17</v>
      </c>
      <c r="H1082" s="8" t="s">
        <v>17</v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>
        <v>90</v>
      </c>
      <c r="AM1082" s="8">
        <v>187</v>
      </c>
      <c r="AN1082" s="8">
        <v>61</v>
      </c>
      <c r="AO1082" s="10">
        <f t="shared" si="32"/>
        <v>1.5625</v>
      </c>
      <c r="AR1082" s="8" t="str">
        <f t="shared" si="33"/>
        <v>0461JFKBOS1900</v>
      </c>
      <c r="AS1082" s="8">
        <f>VLOOKUP(AR1082,[1]DATA!AR:AS,2,0)</f>
        <v>4.5</v>
      </c>
    </row>
    <row r="1083" spans="1:45" ht="15" customHeight="1" x14ac:dyDescent="0.2">
      <c r="A1083" s="18">
        <v>1954</v>
      </c>
      <c r="B1083" s="18" t="s">
        <v>103</v>
      </c>
      <c r="C1083" s="18" t="s">
        <v>127</v>
      </c>
      <c r="D1083" s="8" t="s">
        <v>60</v>
      </c>
      <c r="E1083" s="9">
        <v>0.80763888888888891</v>
      </c>
      <c r="F1083" s="9">
        <v>0.95138888888888884</v>
      </c>
      <c r="G1083" s="8">
        <v>8</v>
      </c>
      <c r="H1083" s="8">
        <v>8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>
        <v>207</v>
      </c>
      <c r="AM1083" s="8">
        <v>1185</v>
      </c>
      <c r="AN1083" s="8">
        <v>61</v>
      </c>
      <c r="AO1083" s="10">
        <f t="shared" si="32"/>
        <v>1.5784722222222223</v>
      </c>
      <c r="AQ1083" s="8">
        <v>71</v>
      </c>
      <c r="AR1083" s="8" t="str">
        <f t="shared" si="33"/>
        <v>1954BOSTPA1923</v>
      </c>
      <c r="AS1083" s="8">
        <f>VLOOKUP(AR1083,[1]DATA!AR:AS,2,0)</f>
        <v>4</v>
      </c>
    </row>
    <row r="1084" spans="1:45" ht="15" customHeight="1" x14ac:dyDescent="0.2">
      <c r="A1084" s="18">
        <v>1974</v>
      </c>
      <c r="B1084" s="18" t="s">
        <v>128</v>
      </c>
      <c r="C1084" s="18" t="s">
        <v>103</v>
      </c>
      <c r="D1084" s="8" t="s">
        <v>16</v>
      </c>
      <c r="E1084" s="9">
        <v>0.8125</v>
      </c>
      <c r="F1084" s="9">
        <v>0.95486111111111116</v>
      </c>
      <c r="G1084" s="8"/>
      <c r="H1084" s="8"/>
      <c r="I1084" s="8"/>
      <c r="J1084" s="8"/>
      <c r="K1084" s="8"/>
      <c r="L1084" s="8"/>
      <c r="M1084" s="8" t="s">
        <v>17</v>
      </c>
      <c r="N1084" s="8"/>
      <c r="O1084" s="8"/>
      <c r="P1084" s="8"/>
      <c r="Q1084" s="8"/>
      <c r="R1084" s="8"/>
      <c r="S1084" s="8"/>
      <c r="T1084" s="8" t="s">
        <v>17</v>
      </c>
      <c r="U1084" s="8"/>
      <c r="V1084" s="8"/>
      <c r="W1084" s="8"/>
      <c r="X1084" s="8"/>
      <c r="Y1084" s="8"/>
      <c r="Z1084" s="8"/>
      <c r="AA1084" s="8" t="s">
        <v>17</v>
      </c>
      <c r="AB1084" s="8"/>
      <c r="AC1084" s="8"/>
      <c r="AD1084" s="8"/>
      <c r="AE1084" s="8"/>
      <c r="AF1084" s="8"/>
      <c r="AG1084" s="8"/>
      <c r="AH1084" s="8" t="s">
        <v>17</v>
      </c>
      <c r="AI1084" s="8"/>
      <c r="AJ1084" s="8"/>
      <c r="AK1084" s="8"/>
      <c r="AL1084" s="8">
        <v>205</v>
      </c>
      <c r="AM1084" s="8">
        <v>1258</v>
      </c>
      <c r="AN1084" s="11">
        <v>61</v>
      </c>
      <c r="AO1084" s="10">
        <f t="shared" si="32"/>
        <v>1.5833333333333335</v>
      </c>
      <c r="AQ1084" s="8">
        <v>72</v>
      </c>
      <c r="AR1084" s="8" t="str">
        <f t="shared" si="33"/>
        <v>1974MIABOS1930</v>
      </c>
      <c r="AS1084" s="8">
        <f>VLOOKUP(AR1084,[1]DATA!AR:AS,2,0)</f>
        <v>6</v>
      </c>
    </row>
    <row r="1085" spans="1:45" ht="15" customHeight="1" x14ac:dyDescent="0.2">
      <c r="A1085" s="7">
        <v>929</v>
      </c>
      <c r="B1085" s="8" t="s">
        <v>35</v>
      </c>
      <c r="C1085" s="8" t="s">
        <v>36</v>
      </c>
      <c r="D1085" s="8" t="s">
        <v>37</v>
      </c>
      <c r="E1085" s="9">
        <v>0.48125000000000001</v>
      </c>
      <c r="F1085" s="9">
        <v>0.53749999999999998</v>
      </c>
      <c r="G1085" s="8">
        <v>9</v>
      </c>
      <c r="H1085" s="8">
        <v>9</v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>
        <v>81</v>
      </c>
      <c r="AM1085" s="8">
        <v>252</v>
      </c>
      <c r="AN1085" s="8">
        <v>62</v>
      </c>
      <c r="AO1085" s="10">
        <f t="shared" si="32"/>
        <v>1.2520833333333332</v>
      </c>
      <c r="AR1085" s="8" t="str">
        <f t="shared" si="33"/>
        <v>0929GRBMSP1133</v>
      </c>
      <c r="AS1085" s="8">
        <f>VLOOKUP(AR1085,[1]DATA!AR:AS,2,0)</f>
        <v>3.5</v>
      </c>
    </row>
    <row r="1086" spans="1:45" ht="15" customHeight="1" x14ac:dyDescent="0.2">
      <c r="A1086" s="7">
        <v>1120</v>
      </c>
      <c r="B1086" s="8" t="s">
        <v>35</v>
      </c>
      <c r="C1086" s="8" t="s">
        <v>36</v>
      </c>
      <c r="D1086" s="8" t="s">
        <v>37</v>
      </c>
      <c r="E1086" s="9">
        <v>0.48125000000000001</v>
      </c>
      <c r="F1086" s="9">
        <v>0.54097222222222219</v>
      </c>
      <c r="G1086" s="8"/>
      <c r="H1086" s="8"/>
      <c r="I1086" s="8">
        <v>9</v>
      </c>
      <c r="J1086" s="8">
        <v>9</v>
      </c>
      <c r="K1086" s="8">
        <v>9</v>
      </c>
      <c r="L1086" s="8">
        <v>9</v>
      </c>
      <c r="M1086" s="8">
        <v>9</v>
      </c>
      <c r="N1086" s="8"/>
      <c r="O1086" s="8">
        <v>9</v>
      </c>
      <c r="P1086" s="8">
        <v>9</v>
      </c>
      <c r="Q1086" s="8">
        <v>9</v>
      </c>
      <c r="R1086" s="8">
        <v>9</v>
      </c>
      <c r="S1086" s="8">
        <v>9</v>
      </c>
      <c r="T1086" s="8">
        <v>9</v>
      </c>
      <c r="U1086" s="8"/>
      <c r="V1086" s="8">
        <v>9</v>
      </c>
      <c r="W1086" s="8">
        <v>9</v>
      </c>
      <c r="X1086" s="8">
        <v>9</v>
      </c>
      <c r="Y1086" s="8">
        <v>9</v>
      </c>
      <c r="Z1086" s="8">
        <v>9</v>
      </c>
      <c r="AA1086" s="8">
        <v>9</v>
      </c>
      <c r="AB1086" s="8"/>
      <c r="AC1086" s="8">
        <v>9</v>
      </c>
      <c r="AD1086" s="8">
        <v>9</v>
      </c>
      <c r="AE1086" s="8">
        <v>9</v>
      </c>
      <c r="AF1086" s="8">
        <v>9</v>
      </c>
      <c r="AG1086" s="8">
        <v>9</v>
      </c>
      <c r="AH1086" s="8">
        <v>9</v>
      </c>
      <c r="AI1086" s="8"/>
      <c r="AJ1086" s="8">
        <v>9</v>
      </c>
      <c r="AK1086" s="8"/>
      <c r="AL1086" s="8">
        <v>86</v>
      </c>
      <c r="AM1086" s="8">
        <v>252</v>
      </c>
      <c r="AN1086" s="8">
        <v>62</v>
      </c>
      <c r="AO1086" s="10">
        <f t="shared" si="32"/>
        <v>1.2520833333333332</v>
      </c>
      <c r="AR1086" s="8" t="str">
        <f t="shared" si="33"/>
        <v>1120GRBMSP1133</v>
      </c>
      <c r="AS1086" s="8">
        <f>VLOOKUP(AR1086,[1]DATA!AR:AS,2,0)</f>
        <v>3.5</v>
      </c>
    </row>
    <row r="1087" spans="1:45" ht="15" customHeight="1" x14ac:dyDescent="0.2">
      <c r="A1087" s="7">
        <v>1582</v>
      </c>
      <c r="B1087" s="8" t="s">
        <v>36</v>
      </c>
      <c r="C1087" s="8" t="s">
        <v>46</v>
      </c>
      <c r="D1087" s="8" t="s">
        <v>29</v>
      </c>
      <c r="E1087" s="9">
        <v>0.48333333333333334</v>
      </c>
      <c r="F1087" s="9">
        <v>0.55694444444444446</v>
      </c>
      <c r="G1087" s="8"/>
      <c r="H1087" s="8"/>
      <c r="I1087" s="8">
        <v>7</v>
      </c>
      <c r="J1087" s="8">
        <v>7</v>
      </c>
      <c r="K1087" s="8">
        <v>7</v>
      </c>
      <c r="L1087" s="8">
        <v>7</v>
      </c>
      <c r="M1087" s="8"/>
      <c r="N1087" s="8">
        <v>7</v>
      </c>
      <c r="O1087" s="8">
        <v>7</v>
      </c>
      <c r="P1087" s="8">
        <v>7</v>
      </c>
      <c r="Q1087" s="8">
        <v>7</v>
      </c>
      <c r="R1087" s="8">
        <v>7</v>
      </c>
      <c r="S1087" s="8">
        <v>7</v>
      </c>
      <c r="T1087" s="8"/>
      <c r="U1087" s="8">
        <v>7</v>
      </c>
      <c r="V1087" s="8">
        <v>7</v>
      </c>
      <c r="W1087" s="8">
        <v>7</v>
      </c>
      <c r="X1087" s="8">
        <v>7</v>
      </c>
      <c r="Y1087" s="8">
        <v>7</v>
      </c>
      <c r="Z1087" s="8">
        <v>7</v>
      </c>
      <c r="AA1087" s="8"/>
      <c r="AB1087" s="8">
        <v>7</v>
      </c>
      <c r="AC1087" s="8">
        <v>7</v>
      </c>
      <c r="AD1087" s="8">
        <v>7</v>
      </c>
      <c r="AE1087" s="8">
        <v>7</v>
      </c>
      <c r="AF1087" s="8">
        <v>7</v>
      </c>
      <c r="AG1087" s="8">
        <v>7</v>
      </c>
      <c r="AH1087" s="8"/>
      <c r="AI1087" s="8">
        <v>7</v>
      </c>
      <c r="AJ1087" s="8">
        <v>7</v>
      </c>
      <c r="AK1087" s="8"/>
      <c r="AL1087" s="8">
        <v>106</v>
      </c>
      <c r="AM1087" s="8">
        <v>528</v>
      </c>
      <c r="AN1087" s="14">
        <v>62</v>
      </c>
      <c r="AO1087" s="10">
        <f t="shared" si="32"/>
        <v>1.2541666666666667</v>
      </c>
      <c r="AR1087" s="8" t="str">
        <f t="shared" si="33"/>
        <v>1582MSPDTW1136</v>
      </c>
      <c r="AS1087" s="8">
        <f>VLOOKUP(AR1087,[1]DATA!AR:AS,2,0)</f>
        <v>6</v>
      </c>
    </row>
    <row r="1088" spans="1:45" ht="15" customHeight="1" x14ac:dyDescent="0.2">
      <c r="A1088" s="15">
        <v>1407</v>
      </c>
      <c r="B1088" s="15" t="s">
        <v>46</v>
      </c>
      <c r="C1088" s="15" t="s">
        <v>115</v>
      </c>
      <c r="D1088" s="8">
        <v>717</v>
      </c>
      <c r="E1088" s="9">
        <v>0.4861111111111111</v>
      </c>
      <c r="F1088" s="9">
        <v>0.53125</v>
      </c>
      <c r="G1088" s="8" t="s">
        <v>22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>
        <v>65</v>
      </c>
      <c r="AM1088" s="8">
        <v>201</v>
      </c>
      <c r="AN1088" s="8">
        <v>62</v>
      </c>
      <c r="AO1088" s="10">
        <f t="shared" si="32"/>
        <v>1.2569444444444444</v>
      </c>
      <c r="AQ1088" s="8">
        <v>61</v>
      </c>
      <c r="AR1088" s="8" t="str">
        <f t="shared" si="33"/>
        <v>1407DTWPIT1140</v>
      </c>
      <c r="AS1088" s="8">
        <f>VLOOKUP(AR1088,[1]DATA!AR:AS,2,0)</f>
        <v>1.5</v>
      </c>
    </row>
    <row r="1089" spans="1:45" ht="15" customHeight="1" x14ac:dyDescent="0.2">
      <c r="A1089" s="7">
        <v>932</v>
      </c>
      <c r="B1089" s="8" t="s">
        <v>35</v>
      </c>
      <c r="C1089" s="8" t="s">
        <v>46</v>
      </c>
      <c r="D1089" s="8">
        <v>717</v>
      </c>
      <c r="E1089" s="9">
        <v>0.49652777777777773</v>
      </c>
      <c r="F1089" s="9">
        <v>0.54791666666666672</v>
      </c>
      <c r="G1089" s="8"/>
      <c r="H1089" s="8"/>
      <c r="I1089" s="8">
        <v>9</v>
      </c>
      <c r="J1089" s="8" t="s">
        <v>22</v>
      </c>
      <c r="K1089" s="8" t="s">
        <v>22</v>
      </c>
      <c r="L1089" s="8" t="s">
        <v>22</v>
      </c>
      <c r="M1089" s="8"/>
      <c r="N1089" s="8"/>
      <c r="O1089" s="8" t="s">
        <v>22</v>
      </c>
      <c r="P1089" s="8" t="s">
        <v>22</v>
      </c>
      <c r="Q1089" s="8" t="s">
        <v>22</v>
      </c>
      <c r="R1089" s="8" t="s">
        <v>22</v>
      </c>
      <c r="S1089" s="8" t="s">
        <v>22</v>
      </c>
      <c r="T1089" s="8"/>
      <c r="U1089" s="8" t="s">
        <v>22</v>
      </c>
      <c r="V1089" s="8" t="s">
        <v>22</v>
      </c>
      <c r="W1089" s="8" t="s">
        <v>22</v>
      </c>
      <c r="X1089" s="8" t="s">
        <v>22</v>
      </c>
      <c r="Y1089" s="8" t="s">
        <v>22</v>
      </c>
      <c r="Z1089" s="8" t="s">
        <v>22</v>
      </c>
      <c r="AA1089" s="8"/>
      <c r="AB1089" s="8"/>
      <c r="AC1089" s="8" t="s">
        <v>22</v>
      </c>
      <c r="AD1089" s="8" t="s">
        <v>22</v>
      </c>
      <c r="AE1089" s="8" t="s">
        <v>22</v>
      </c>
      <c r="AF1089" s="8" t="s">
        <v>22</v>
      </c>
      <c r="AG1089" s="8" t="s">
        <v>22</v>
      </c>
      <c r="AH1089" s="8"/>
      <c r="AI1089" s="8"/>
      <c r="AJ1089" s="8" t="s">
        <v>22</v>
      </c>
      <c r="AK1089" s="8"/>
      <c r="AL1089" s="8">
        <v>74</v>
      </c>
      <c r="AM1089" s="8">
        <v>287</v>
      </c>
      <c r="AN1089" s="8">
        <v>62</v>
      </c>
      <c r="AO1089" s="10">
        <f t="shared" si="32"/>
        <v>1.2673611111111112</v>
      </c>
      <c r="AR1089" s="8" t="str">
        <f t="shared" si="33"/>
        <v>0932GRBDTW1155</v>
      </c>
      <c r="AS1089" s="8">
        <f>VLOOKUP(AR1089,[1]DATA!AR:AS,2,0)</f>
        <v>1.5</v>
      </c>
    </row>
    <row r="1090" spans="1:45" ht="15" customHeight="1" x14ac:dyDescent="0.2">
      <c r="A1090" s="7">
        <v>2919</v>
      </c>
      <c r="B1090" s="8" t="s">
        <v>36</v>
      </c>
      <c r="C1090" s="8" t="s">
        <v>129</v>
      </c>
      <c r="D1090" s="8" t="s">
        <v>37</v>
      </c>
      <c r="E1090" s="9">
        <v>0.49861111111111112</v>
      </c>
      <c r="F1090" s="9">
        <v>0.56180555555555556</v>
      </c>
      <c r="G1090" s="8"/>
      <c r="H1090" s="8">
        <v>9</v>
      </c>
      <c r="I1090" s="8">
        <v>9</v>
      </c>
      <c r="J1090" s="8">
        <v>9</v>
      </c>
      <c r="K1090" s="8">
        <v>9</v>
      </c>
      <c r="L1090" s="8">
        <v>9</v>
      </c>
      <c r="M1090" s="8"/>
      <c r="N1090" s="8"/>
      <c r="O1090" s="8">
        <v>9</v>
      </c>
      <c r="P1090" s="8">
        <v>9</v>
      </c>
      <c r="Q1090" s="8">
        <v>9</v>
      </c>
      <c r="R1090" s="8">
        <v>9</v>
      </c>
      <c r="S1090" s="8">
        <v>9</v>
      </c>
      <c r="T1090" s="8"/>
      <c r="U1090" s="8"/>
      <c r="V1090" s="8">
        <v>9</v>
      </c>
      <c r="W1090" s="8">
        <v>9</v>
      </c>
      <c r="X1090" s="8">
        <v>9</v>
      </c>
      <c r="Y1090" s="8">
        <v>9</v>
      </c>
      <c r="Z1090" s="8">
        <v>9</v>
      </c>
      <c r="AA1090" s="8"/>
      <c r="AB1090" s="8"/>
      <c r="AC1090" s="8">
        <v>9</v>
      </c>
      <c r="AD1090" s="8">
        <v>9</v>
      </c>
      <c r="AE1090" s="8">
        <v>9</v>
      </c>
      <c r="AF1090" s="8">
        <v>9</v>
      </c>
      <c r="AG1090" s="8">
        <v>9</v>
      </c>
      <c r="AH1090" s="8"/>
      <c r="AI1090" s="8"/>
      <c r="AJ1090" s="8">
        <v>9</v>
      </c>
      <c r="AK1090" s="8"/>
      <c r="AL1090" s="8">
        <v>91</v>
      </c>
      <c r="AM1090" s="8">
        <v>448</v>
      </c>
      <c r="AN1090" s="8">
        <v>62</v>
      </c>
      <c r="AO1090" s="10">
        <f t="shared" ref="AO1090:AO1153" si="34">E1090-TIME(5,30,0)+1</f>
        <v>1.2694444444444444</v>
      </c>
      <c r="AR1090" s="8" t="str">
        <f t="shared" ref="AR1090:AR1153" si="35">TEXT(A1090,"0000")&amp;B1090&amp;C1090&amp;TEXT(E1090,"hhmm")</f>
        <v>2919MSPSTL1158</v>
      </c>
      <c r="AS1090" s="8">
        <f>VLOOKUP(AR1090,[1]DATA!AR:AS,2,0)</f>
        <v>4.5</v>
      </c>
    </row>
    <row r="1091" spans="1:45" ht="15" customHeight="1" x14ac:dyDescent="0.2">
      <c r="A1091" s="7">
        <v>2982</v>
      </c>
      <c r="B1091" s="8" t="s">
        <v>35</v>
      </c>
      <c r="C1091" s="8" t="s">
        <v>46</v>
      </c>
      <c r="D1091" s="8" t="s">
        <v>37</v>
      </c>
      <c r="E1091" s="9">
        <v>0.5</v>
      </c>
      <c r="F1091" s="9">
        <v>0.55555555555555558</v>
      </c>
      <c r="G1091" s="8" t="s">
        <v>22</v>
      </c>
      <c r="H1091" s="8">
        <v>9</v>
      </c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>
        <v>80</v>
      </c>
      <c r="AM1091" s="8">
        <v>287</v>
      </c>
      <c r="AN1091" s="8">
        <v>62</v>
      </c>
      <c r="AO1091" s="10">
        <f t="shared" si="34"/>
        <v>1.2708333333333335</v>
      </c>
      <c r="AR1091" s="8" t="str">
        <f t="shared" si="35"/>
        <v>2982GRBDTW1200</v>
      </c>
      <c r="AS1091" s="8">
        <f>VLOOKUP(AR1091,[1]DATA!AR:AS,2,0)</f>
        <v>1.5</v>
      </c>
    </row>
    <row r="1092" spans="1:45" ht="15" customHeight="1" x14ac:dyDescent="0.2">
      <c r="A1092" s="12">
        <v>2717</v>
      </c>
      <c r="B1092" s="12" t="s">
        <v>95</v>
      </c>
      <c r="C1092" s="12" t="s">
        <v>14</v>
      </c>
      <c r="D1092" s="8">
        <v>717</v>
      </c>
      <c r="E1092" s="9">
        <v>0.51041666666666663</v>
      </c>
      <c r="F1092" s="9">
        <v>0.62152777777777779</v>
      </c>
      <c r="G1092" s="8"/>
      <c r="H1092" s="8"/>
      <c r="I1092" s="8" t="s">
        <v>22</v>
      </c>
      <c r="J1092" s="8" t="s">
        <v>22</v>
      </c>
      <c r="K1092" s="8" t="s">
        <v>22</v>
      </c>
      <c r="L1092" s="8" t="s">
        <v>22</v>
      </c>
      <c r="M1092" s="8"/>
      <c r="N1092" s="8"/>
      <c r="O1092" s="8" t="s">
        <v>22</v>
      </c>
      <c r="P1092" s="8" t="s">
        <v>22</v>
      </c>
      <c r="Q1092" s="8" t="s">
        <v>22</v>
      </c>
      <c r="R1092" s="8" t="s">
        <v>22</v>
      </c>
      <c r="S1092" s="8" t="s">
        <v>22</v>
      </c>
      <c r="T1092" s="8"/>
      <c r="U1092" s="8"/>
      <c r="V1092" s="8" t="s">
        <v>22</v>
      </c>
      <c r="W1092" s="8" t="s">
        <v>22</v>
      </c>
      <c r="X1092" s="8" t="s">
        <v>22</v>
      </c>
      <c r="Y1092" s="8" t="s">
        <v>22</v>
      </c>
      <c r="Z1092" s="8" t="s">
        <v>22</v>
      </c>
      <c r="AA1092" s="8"/>
      <c r="AB1092" s="8"/>
      <c r="AC1092" s="8" t="s">
        <v>22</v>
      </c>
      <c r="AD1092" s="8" t="s">
        <v>22</v>
      </c>
      <c r="AE1092" s="8" t="s">
        <v>22</v>
      </c>
      <c r="AF1092" s="8" t="s">
        <v>22</v>
      </c>
      <c r="AG1092" s="8" t="s">
        <v>22</v>
      </c>
      <c r="AH1092" s="8"/>
      <c r="AI1092" s="8"/>
      <c r="AJ1092" s="8" t="s">
        <v>22</v>
      </c>
      <c r="AK1092" s="8"/>
      <c r="AL1092" s="8">
        <v>160</v>
      </c>
      <c r="AM1092" s="8">
        <v>733</v>
      </c>
      <c r="AN1092" s="11">
        <v>62</v>
      </c>
      <c r="AO1092" s="19">
        <f t="shared" si="34"/>
        <v>1.28125</v>
      </c>
      <c r="AP1092"/>
      <c r="AR1092" s="8" t="str">
        <f t="shared" si="35"/>
        <v>2717LGAORD1215</v>
      </c>
      <c r="AS1092" s="8">
        <f>VLOOKUP(AR1092,[1]DATA!AR:AS,2,0)</f>
        <v>9.5</v>
      </c>
    </row>
    <row r="1093" spans="1:45" ht="15" customHeight="1" x14ac:dyDescent="0.2">
      <c r="A1093" s="7">
        <v>1401</v>
      </c>
      <c r="B1093" s="7" t="s">
        <v>46</v>
      </c>
      <c r="C1093" s="7" t="s">
        <v>95</v>
      </c>
      <c r="D1093" s="8" t="s">
        <v>16</v>
      </c>
      <c r="E1093" s="9">
        <v>0.51388888888888895</v>
      </c>
      <c r="F1093" s="9">
        <v>0.59097222222222223</v>
      </c>
      <c r="G1093" s="8" t="s">
        <v>63</v>
      </c>
      <c r="H1093" s="8" t="s">
        <v>63</v>
      </c>
      <c r="I1093" s="8" t="s">
        <v>63</v>
      </c>
      <c r="J1093" s="8" t="s">
        <v>63</v>
      </c>
      <c r="K1093" s="8" t="s">
        <v>63</v>
      </c>
      <c r="L1093" s="8" t="s">
        <v>63</v>
      </c>
      <c r="M1093" s="8" t="s">
        <v>22</v>
      </c>
      <c r="N1093" s="8" t="s">
        <v>63</v>
      </c>
      <c r="O1093" s="8" t="s">
        <v>63</v>
      </c>
      <c r="P1093" s="8" t="s">
        <v>63</v>
      </c>
      <c r="Q1093" s="8" t="s">
        <v>63</v>
      </c>
      <c r="R1093" s="8" t="s">
        <v>63</v>
      </c>
      <c r="S1093" s="8" t="s">
        <v>63</v>
      </c>
      <c r="T1093" s="8" t="s">
        <v>22</v>
      </c>
      <c r="U1093" s="8" t="s">
        <v>63</v>
      </c>
      <c r="V1093" s="8" t="s">
        <v>63</v>
      </c>
      <c r="W1093" s="8" t="s">
        <v>17</v>
      </c>
      <c r="X1093" s="8" t="s">
        <v>17</v>
      </c>
      <c r="Y1093" s="8" t="s">
        <v>17</v>
      </c>
      <c r="Z1093" s="8" t="s">
        <v>17</v>
      </c>
      <c r="AA1093" s="8" t="s">
        <v>22</v>
      </c>
      <c r="AB1093" s="8" t="s">
        <v>63</v>
      </c>
      <c r="AC1093" s="8" t="s">
        <v>17</v>
      </c>
      <c r="AD1093" s="8" t="s">
        <v>17</v>
      </c>
      <c r="AE1093" s="8" t="s">
        <v>17</v>
      </c>
      <c r="AF1093" s="8" t="s">
        <v>17</v>
      </c>
      <c r="AG1093" s="8" t="s">
        <v>17</v>
      </c>
      <c r="AH1093" s="8" t="s">
        <v>22</v>
      </c>
      <c r="AI1093" s="8" t="s">
        <v>63</v>
      </c>
      <c r="AJ1093" s="8" t="s">
        <v>17</v>
      </c>
      <c r="AK1093" s="8"/>
      <c r="AL1093" s="8">
        <v>111</v>
      </c>
      <c r="AM1093" s="8">
        <v>502</v>
      </c>
      <c r="AN1093" s="8">
        <v>62</v>
      </c>
      <c r="AO1093" s="10">
        <f t="shared" si="34"/>
        <v>1.2847222222222223</v>
      </c>
      <c r="AR1093" s="8" t="str">
        <f t="shared" si="35"/>
        <v>1401DTWLGA1220</v>
      </c>
      <c r="AS1093" s="8">
        <f>VLOOKUP(AR1093,[1]DATA!AR:AS,2,0)</f>
        <v>6</v>
      </c>
    </row>
    <row r="1094" spans="1:45" ht="15" customHeight="1" x14ac:dyDescent="0.2">
      <c r="A1094" s="7">
        <v>1569</v>
      </c>
      <c r="B1094" s="7" t="s">
        <v>46</v>
      </c>
      <c r="C1094" s="7" t="s">
        <v>36</v>
      </c>
      <c r="D1094" s="8" t="s">
        <v>37</v>
      </c>
      <c r="E1094" s="9">
        <v>0.51736111111111105</v>
      </c>
      <c r="F1094" s="9">
        <v>0.59722222222222221</v>
      </c>
      <c r="G1094" s="8"/>
      <c r="H1094" s="8" t="s">
        <v>22</v>
      </c>
      <c r="I1094" s="8" t="s">
        <v>22</v>
      </c>
      <c r="J1094" s="8" t="s">
        <v>22</v>
      </c>
      <c r="K1094" s="8" t="s">
        <v>22</v>
      </c>
      <c r="L1094" s="8" t="s">
        <v>22</v>
      </c>
      <c r="M1094" s="8">
        <v>9</v>
      </c>
      <c r="N1094" s="8">
        <v>9</v>
      </c>
      <c r="O1094" s="8" t="s">
        <v>22</v>
      </c>
      <c r="P1094" s="8" t="s">
        <v>22</v>
      </c>
      <c r="Q1094" s="8" t="s">
        <v>22</v>
      </c>
      <c r="R1094" s="8" t="s">
        <v>22</v>
      </c>
      <c r="S1094" s="8" t="s">
        <v>22</v>
      </c>
      <c r="T1094" s="8">
        <v>9</v>
      </c>
      <c r="U1094" s="8">
        <v>9</v>
      </c>
      <c r="V1094" s="8">
        <v>9</v>
      </c>
      <c r="W1094" s="8">
        <v>9</v>
      </c>
      <c r="X1094" s="8">
        <v>9</v>
      </c>
      <c r="Y1094" s="8">
        <v>9</v>
      </c>
      <c r="Z1094" s="8">
        <v>9</v>
      </c>
      <c r="AA1094" s="8">
        <v>9</v>
      </c>
      <c r="AB1094" s="8">
        <v>9</v>
      </c>
      <c r="AC1094" s="8">
        <v>9</v>
      </c>
      <c r="AD1094" s="8">
        <v>9</v>
      </c>
      <c r="AE1094" s="8">
        <v>9</v>
      </c>
      <c r="AF1094" s="8">
        <v>9</v>
      </c>
      <c r="AG1094" s="8">
        <v>9</v>
      </c>
      <c r="AH1094" s="8">
        <v>9</v>
      </c>
      <c r="AI1094" s="8">
        <v>9</v>
      </c>
      <c r="AJ1094" s="8">
        <v>9</v>
      </c>
      <c r="AK1094" s="8"/>
      <c r="AL1094" s="8">
        <v>115</v>
      </c>
      <c r="AM1094" s="8">
        <v>528</v>
      </c>
      <c r="AN1094" s="8">
        <v>62</v>
      </c>
      <c r="AO1094" s="10">
        <f t="shared" si="34"/>
        <v>1.2881944444444444</v>
      </c>
      <c r="AR1094" s="8" t="str">
        <f t="shared" si="35"/>
        <v>1569DTWMSP1225</v>
      </c>
      <c r="AS1094" s="8">
        <f>VLOOKUP(AR1094,[1]DATA!AR:AS,2,0)</f>
        <v>6</v>
      </c>
    </row>
    <row r="1095" spans="1:45" ht="15" customHeight="1" x14ac:dyDescent="0.2">
      <c r="A1095" s="7">
        <v>905</v>
      </c>
      <c r="B1095" s="7" t="s">
        <v>79</v>
      </c>
      <c r="C1095" s="7" t="s">
        <v>36</v>
      </c>
      <c r="D1095" s="8">
        <v>717</v>
      </c>
      <c r="E1095" s="9">
        <v>0.54861111111111105</v>
      </c>
      <c r="F1095" s="9">
        <v>0.63680555555555551</v>
      </c>
      <c r="G1095" s="8" t="s">
        <v>22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>
        <v>127</v>
      </c>
      <c r="AM1095" s="8">
        <v>622</v>
      </c>
      <c r="AN1095" s="8">
        <v>62</v>
      </c>
      <c r="AO1095" s="10">
        <f t="shared" si="34"/>
        <v>1.3194444444444444</v>
      </c>
      <c r="AR1095" s="8" t="str">
        <f t="shared" si="35"/>
        <v>0905CLEMSP1310</v>
      </c>
      <c r="AS1095" s="8">
        <f>VLOOKUP(AR1095,[1]DATA!AR:AS,2,0)</f>
        <v>4.5</v>
      </c>
    </row>
    <row r="1096" spans="1:45" ht="15" customHeight="1" x14ac:dyDescent="0.2">
      <c r="A1096" s="15">
        <v>955</v>
      </c>
      <c r="B1096" s="15" t="s">
        <v>95</v>
      </c>
      <c r="C1096" s="15" t="s">
        <v>46</v>
      </c>
      <c r="D1096" s="8">
        <v>717</v>
      </c>
      <c r="E1096" s="9">
        <v>0.55138888888888882</v>
      </c>
      <c r="F1096" s="9">
        <v>0.6430555555555556</v>
      </c>
      <c r="G1096" s="8" t="s">
        <v>22</v>
      </c>
      <c r="H1096" s="8" t="s">
        <v>22</v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>
        <v>132</v>
      </c>
      <c r="AM1096" s="8">
        <v>502</v>
      </c>
      <c r="AN1096" s="11">
        <v>62</v>
      </c>
      <c r="AO1096" s="10">
        <f t="shared" si="34"/>
        <v>1.3222222222222222</v>
      </c>
      <c r="AQ1096" s="8">
        <v>61</v>
      </c>
      <c r="AR1096" s="8" t="str">
        <f t="shared" si="35"/>
        <v>0955LGADTW1314</v>
      </c>
      <c r="AS1096" s="8">
        <f>VLOOKUP(AR1096,[1]DATA!AR:AS,2,0)</f>
        <v>6</v>
      </c>
    </row>
    <row r="1097" spans="1:45" ht="15" customHeight="1" x14ac:dyDescent="0.2">
      <c r="A1097" s="7">
        <v>694</v>
      </c>
      <c r="B1097" s="8" t="s">
        <v>115</v>
      </c>
      <c r="C1097" s="8" t="s">
        <v>36</v>
      </c>
      <c r="D1097" s="8">
        <v>717</v>
      </c>
      <c r="E1097" s="9">
        <v>0.55555555555555558</v>
      </c>
      <c r="F1097" s="9">
        <v>0.66666666666666663</v>
      </c>
      <c r="G1097" s="8" t="s">
        <v>22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>
        <v>160</v>
      </c>
      <c r="AM1097" s="8">
        <v>726</v>
      </c>
      <c r="AN1097" s="8">
        <v>62</v>
      </c>
      <c r="AO1097" s="10">
        <f t="shared" si="34"/>
        <v>1.3263888888888888</v>
      </c>
      <c r="AR1097" s="8" t="str">
        <f t="shared" si="35"/>
        <v>0694PITMSP1320</v>
      </c>
      <c r="AS1097" s="8">
        <f>VLOOKUP(AR1097,[1]DATA!AR:AS,2,0)</f>
        <v>4.5</v>
      </c>
    </row>
    <row r="1098" spans="1:45" ht="15" customHeight="1" x14ac:dyDescent="0.2">
      <c r="A1098" s="7">
        <v>1931</v>
      </c>
      <c r="B1098" s="8" t="s">
        <v>36</v>
      </c>
      <c r="C1098" s="8" t="s">
        <v>46</v>
      </c>
      <c r="D1098" s="8">
        <v>738</v>
      </c>
      <c r="E1098" s="9">
        <v>0.56597222222222221</v>
      </c>
      <c r="F1098" s="9">
        <v>0.6381944444444444</v>
      </c>
      <c r="G1098" s="8"/>
      <c r="H1098" s="8"/>
      <c r="I1098" s="8" t="s">
        <v>19</v>
      </c>
      <c r="J1098" s="8" t="s">
        <v>19</v>
      </c>
      <c r="K1098" s="8" t="s">
        <v>19</v>
      </c>
      <c r="L1098" s="8" t="s">
        <v>19</v>
      </c>
      <c r="M1098" s="8" t="s">
        <v>19</v>
      </c>
      <c r="N1098" s="8">
        <v>7</v>
      </c>
      <c r="O1098" s="8" t="s">
        <v>19</v>
      </c>
      <c r="P1098" s="8" t="s">
        <v>19</v>
      </c>
      <c r="Q1098" s="8" t="s">
        <v>19</v>
      </c>
      <c r="R1098" s="8" t="s">
        <v>19</v>
      </c>
      <c r="S1098" s="8" t="s">
        <v>19</v>
      </c>
      <c r="T1098" s="8" t="s">
        <v>19</v>
      </c>
      <c r="U1098" s="8">
        <v>7</v>
      </c>
      <c r="V1098" s="8" t="s">
        <v>19</v>
      </c>
      <c r="W1098" s="8" t="s">
        <v>19</v>
      </c>
      <c r="X1098" s="8" t="s">
        <v>19</v>
      </c>
      <c r="Y1098" s="8" t="s">
        <v>19</v>
      </c>
      <c r="Z1098" s="8" t="s">
        <v>19</v>
      </c>
      <c r="AA1098" s="8" t="s">
        <v>19</v>
      </c>
      <c r="AB1098" s="8">
        <v>7</v>
      </c>
      <c r="AC1098" s="8" t="s">
        <v>19</v>
      </c>
      <c r="AD1098" s="8" t="s">
        <v>19</v>
      </c>
      <c r="AE1098" s="8" t="s">
        <v>19</v>
      </c>
      <c r="AF1098" s="8" t="s">
        <v>19</v>
      </c>
      <c r="AG1098" s="8" t="s">
        <v>19</v>
      </c>
      <c r="AH1098" s="8" t="s">
        <v>19</v>
      </c>
      <c r="AI1098" s="8">
        <v>7</v>
      </c>
      <c r="AJ1098" s="8" t="s">
        <v>19</v>
      </c>
      <c r="AK1098" s="8"/>
      <c r="AL1098" s="8">
        <v>104</v>
      </c>
      <c r="AM1098" s="8">
        <v>528</v>
      </c>
      <c r="AN1098" s="8">
        <v>62</v>
      </c>
      <c r="AO1098" s="10">
        <f t="shared" si="34"/>
        <v>1.3368055555555556</v>
      </c>
      <c r="AR1098" s="8" t="str">
        <f t="shared" si="35"/>
        <v>1931MSPDTW1335</v>
      </c>
      <c r="AS1098" s="8">
        <f>VLOOKUP(AR1098,[1]DATA!AR:AS,2,0)</f>
        <v>6</v>
      </c>
    </row>
    <row r="1099" spans="1:45" ht="15" customHeight="1" x14ac:dyDescent="0.2">
      <c r="A1099" s="7">
        <v>1449</v>
      </c>
      <c r="B1099" s="7" t="s">
        <v>80</v>
      </c>
      <c r="C1099" s="7" t="s">
        <v>36</v>
      </c>
      <c r="D1099" s="8" t="s">
        <v>37</v>
      </c>
      <c r="E1099" s="9">
        <v>0.56944444444444442</v>
      </c>
      <c r="F1099" s="9">
        <v>0.64930555555555558</v>
      </c>
      <c r="G1099" s="8"/>
      <c r="H1099" s="8"/>
      <c r="I1099" s="8"/>
      <c r="J1099" s="8"/>
      <c r="K1099" s="8"/>
      <c r="L1099" s="8"/>
      <c r="M1099" s="8">
        <v>9</v>
      </c>
      <c r="N1099" s="8"/>
      <c r="O1099" s="8"/>
      <c r="P1099" s="8"/>
      <c r="Q1099" s="8"/>
      <c r="R1099" s="8"/>
      <c r="S1099" s="8"/>
      <c r="T1099" s="8">
        <v>9</v>
      </c>
      <c r="U1099" s="8"/>
      <c r="V1099" s="8"/>
      <c r="W1099" s="8"/>
      <c r="X1099" s="8"/>
      <c r="Y1099" s="8"/>
      <c r="Z1099" s="8"/>
      <c r="AA1099" s="8">
        <v>9</v>
      </c>
      <c r="AB1099" s="8"/>
      <c r="AC1099" s="8"/>
      <c r="AD1099" s="8"/>
      <c r="AE1099" s="8"/>
      <c r="AF1099" s="8"/>
      <c r="AG1099" s="8"/>
      <c r="AH1099" s="8">
        <v>9</v>
      </c>
      <c r="AI1099" s="8"/>
      <c r="AJ1099" s="8"/>
      <c r="AK1099" s="8"/>
      <c r="AL1099" s="8">
        <v>115</v>
      </c>
      <c r="AM1099" s="8">
        <v>596</v>
      </c>
      <c r="AN1099" s="11">
        <v>62</v>
      </c>
      <c r="AO1099" s="10">
        <f t="shared" si="34"/>
        <v>1.3402777777777777</v>
      </c>
      <c r="AR1099" s="8" t="str">
        <f t="shared" si="35"/>
        <v>1449CVGMSP1340</v>
      </c>
      <c r="AS1099" s="8">
        <f>VLOOKUP(AR1099,[1]DATA!AR:AS,2,0)</f>
        <v>4.5</v>
      </c>
    </row>
    <row r="1100" spans="1:45" ht="15" customHeight="1" x14ac:dyDescent="0.2">
      <c r="A1100" s="7">
        <v>1618</v>
      </c>
      <c r="B1100" s="8" t="s">
        <v>36</v>
      </c>
      <c r="C1100" s="8" t="s">
        <v>46</v>
      </c>
      <c r="D1100" s="8">
        <v>738</v>
      </c>
      <c r="E1100" s="9">
        <v>0.57291666666666663</v>
      </c>
      <c r="F1100" s="9">
        <v>0.64583333333333337</v>
      </c>
      <c r="G1100" s="8" t="s">
        <v>19</v>
      </c>
      <c r="H1100" s="8" t="s">
        <v>19</v>
      </c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>
        <v>105</v>
      </c>
      <c r="AM1100" s="8">
        <v>528</v>
      </c>
      <c r="AN1100" s="8">
        <v>62</v>
      </c>
      <c r="AO1100" s="10">
        <f t="shared" si="34"/>
        <v>1.34375</v>
      </c>
      <c r="AR1100" s="8" t="str">
        <f t="shared" si="35"/>
        <v>1618MSPDTW1345</v>
      </c>
      <c r="AS1100" s="8">
        <f>VLOOKUP(AR1100,[1]DATA!AR:AS,2,0)</f>
        <v>6</v>
      </c>
    </row>
    <row r="1101" spans="1:45" ht="15" customHeight="1" x14ac:dyDescent="0.2">
      <c r="A1101" s="7">
        <v>1154</v>
      </c>
      <c r="B1101" s="8" t="s">
        <v>36</v>
      </c>
      <c r="C1101" s="8" t="s">
        <v>129</v>
      </c>
      <c r="D1101" s="8" t="s">
        <v>37</v>
      </c>
      <c r="E1101" s="9">
        <v>0.57638888888888895</v>
      </c>
      <c r="F1101" s="9">
        <v>0.6381944444444444</v>
      </c>
      <c r="G1101" s="8">
        <v>9</v>
      </c>
      <c r="H1101" s="8">
        <v>9</v>
      </c>
      <c r="I1101" s="8" t="s">
        <v>22</v>
      </c>
      <c r="J1101" s="8">
        <v>9</v>
      </c>
      <c r="K1101" s="8">
        <v>9</v>
      </c>
      <c r="L1101" s="8">
        <v>9</v>
      </c>
      <c r="M1101" s="8"/>
      <c r="N1101" s="8" t="s">
        <v>22</v>
      </c>
      <c r="O1101" s="8">
        <v>2</v>
      </c>
      <c r="P1101" s="8">
        <v>9</v>
      </c>
      <c r="Q1101" s="8">
        <v>9</v>
      </c>
      <c r="R1101" s="8">
        <v>9</v>
      </c>
      <c r="S1101" s="8">
        <v>9</v>
      </c>
      <c r="T1101" s="8"/>
      <c r="U1101" s="8" t="s">
        <v>22</v>
      </c>
      <c r="V1101" s="8">
        <v>9</v>
      </c>
      <c r="W1101" s="8">
        <v>9</v>
      </c>
      <c r="X1101" s="8">
        <v>9</v>
      </c>
      <c r="Y1101" s="8">
        <v>9</v>
      </c>
      <c r="Z1101" s="8">
        <v>9</v>
      </c>
      <c r="AA1101" s="8"/>
      <c r="AB1101" s="8">
        <v>9</v>
      </c>
      <c r="AC1101" s="8">
        <v>9</v>
      </c>
      <c r="AD1101" s="8">
        <v>9</v>
      </c>
      <c r="AE1101" s="8">
        <v>9</v>
      </c>
      <c r="AF1101" s="8">
        <v>9</v>
      </c>
      <c r="AG1101" s="8">
        <v>9</v>
      </c>
      <c r="AH1101" s="8"/>
      <c r="AI1101" s="8">
        <v>9</v>
      </c>
      <c r="AJ1101" s="8">
        <v>9</v>
      </c>
      <c r="AK1101" s="8"/>
      <c r="AL1101" s="8">
        <v>89</v>
      </c>
      <c r="AM1101" s="8">
        <v>448</v>
      </c>
      <c r="AN1101" s="8">
        <v>62</v>
      </c>
      <c r="AO1101" s="10">
        <f t="shared" si="34"/>
        <v>1.3472222222222223</v>
      </c>
      <c r="AR1101" s="8" t="str">
        <f t="shared" si="35"/>
        <v>1154MSPSTL1350</v>
      </c>
      <c r="AS1101" s="8">
        <f>VLOOKUP(AR1101,[1]DATA!AR:AS,2,0)</f>
        <v>4.5</v>
      </c>
    </row>
    <row r="1102" spans="1:45" ht="15" customHeight="1" x14ac:dyDescent="0.2">
      <c r="A1102" s="7">
        <v>52</v>
      </c>
      <c r="B1102" s="7" t="s">
        <v>46</v>
      </c>
      <c r="C1102" s="7" t="s">
        <v>36</v>
      </c>
      <c r="D1102" s="8" t="s">
        <v>44</v>
      </c>
      <c r="E1102" s="9">
        <v>0.57986111111111105</v>
      </c>
      <c r="F1102" s="9">
        <v>0.65625</v>
      </c>
      <c r="G1102" s="8"/>
      <c r="H1102" s="8">
        <v>2</v>
      </c>
      <c r="I1102" s="8"/>
      <c r="J1102" s="8"/>
      <c r="K1102" s="8">
        <v>2</v>
      </c>
      <c r="L1102" s="8"/>
      <c r="M1102" s="8">
        <v>2</v>
      </c>
      <c r="N1102" s="8"/>
      <c r="O1102" s="8">
        <v>2</v>
      </c>
      <c r="P1102" s="8"/>
      <c r="Q1102" s="8"/>
      <c r="R1102" s="8">
        <v>2</v>
      </c>
      <c r="S1102" s="8"/>
      <c r="T1102" s="8">
        <v>2</v>
      </c>
      <c r="U1102" s="8"/>
      <c r="V1102" s="8">
        <v>2</v>
      </c>
      <c r="W1102" s="8"/>
      <c r="X1102" s="8"/>
      <c r="Y1102" s="8">
        <v>2</v>
      </c>
      <c r="Z1102" s="8"/>
      <c r="AA1102" s="8">
        <v>2</v>
      </c>
      <c r="AB1102" s="8"/>
      <c r="AC1102" s="8">
        <v>2</v>
      </c>
      <c r="AD1102" s="8"/>
      <c r="AE1102" s="8"/>
      <c r="AF1102" s="8">
        <v>2</v>
      </c>
      <c r="AG1102" s="8"/>
      <c r="AH1102" s="8">
        <v>2</v>
      </c>
      <c r="AI1102" s="8"/>
      <c r="AJ1102" s="8"/>
      <c r="AK1102" s="8"/>
      <c r="AL1102" s="8">
        <v>110</v>
      </c>
      <c r="AM1102" s="8">
        <v>528</v>
      </c>
      <c r="AN1102" s="8">
        <v>62</v>
      </c>
      <c r="AO1102" s="10">
        <f t="shared" si="34"/>
        <v>1.3506944444444444</v>
      </c>
      <c r="AR1102" s="8" t="str">
        <f t="shared" si="35"/>
        <v>0052DTWMSP1355</v>
      </c>
      <c r="AS1102" s="8">
        <f>VLOOKUP(AR1102,[1]DATA!AR:AS,2,0)</f>
        <v>6</v>
      </c>
    </row>
    <row r="1103" spans="1:45" ht="15" customHeight="1" x14ac:dyDescent="0.2">
      <c r="A1103" s="7">
        <v>1941</v>
      </c>
      <c r="B1103" s="7" t="s">
        <v>46</v>
      </c>
      <c r="C1103" s="7" t="s">
        <v>36</v>
      </c>
      <c r="D1103" s="8" t="s">
        <v>44</v>
      </c>
      <c r="E1103" s="9">
        <v>0.57986111111111105</v>
      </c>
      <c r="F1103" s="9">
        <v>0.65625</v>
      </c>
      <c r="G1103" s="8"/>
      <c r="H1103" s="8" t="s">
        <v>27</v>
      </c>
      <c r="I1103" s="8"/>
      <c r="J1103" s="8">
        <v>2</v>
      </c>
      <c r="K1103" s="8">
        <v>2</v>
      </c>
      <c r="L1103" s="8"/>
      <c r="M1103" s="8">
        <v>2</v>
      </c>
      <c r="N1103" s="8"/>
      <c r="O1103" s="8">
        <v>2</v>
      </c>
      <c r="P1103" s="8"/>
      <c r="Q1103" s="8">
        <v>2</v>
      </c>
      <c r="R1103" s="8">
        <v>2</v>
      </c>
      <c r="S1103" s="8"/>
      <c r="T1103" s="8">
        <v>2</v>
      </c>
      <c r="U1103" s="8"/>
      <c r="V1103" s="8">
        <v>2</v>
      </c>
      <c r="W1103" s="8"/>
      <c r="X1103" s="8">
        <v>2</v>
      </c>
      <c r="Y1103" s="8">
        <v>2</v>
      </c>
      <c r="Z1103" s="8"/>
      <c r="AA1103" s="8">
        <v>2</v>
      </c>
      <c r="AB1103" s="8"/>
      <c r="AC1103" s="8">
        <v>2</v>
      </c>
      <c r="AD1103" s="8"/>
      <c r="AE1103" s="8">
        <v>2</v>
      </c>
      <c r="AF1103" s="8">
        <v>2</v>
      </c>
      <c r="AG1103" s="8"/>
      <c r="AH1103" s="8">
        <v>2</v>
      </c>
      <c r="AI1103" s="8"/>
      <c r="AJ1103" s="8">
        <v>2</v>
      </c>
      <c r="AK1103" s="8"/>
      <c r="AL1103" s="8">
        <v>110</v>
      </c>
      <c r="AM1103" s="8">
        <v>528</v>
      </c>
      <c r="AN1103" s="8">
        <v>62</v>
      </c>
      <c r="AO1103" s="10">
        <f t="shared" si="34"/>
        <v>1.3506944444444444</v>
      </c>
      <c r="AR1103" s="8" t="str">
        <f t="shared" si="35"/>
        <v>1941DTWMSP1355</v>
      </c>
      <c r="AS1103" s="8">
        <f>VLOOKUP(AR1103,[1]DATA!AR:AS,2,0)</f>
        <v>6</v>
      </c>
    </row>
    <row r="1104" spans="1:45" ht="15" customHeight="1" x14ac:dyDescent="0.2">
      <c r="A1104" s="7">
        <v>1639</v>
      </c>
      <c r="B1104" s="8" t="s">
        <v>35</v>
      </c>
      <c r="C1104" s="8" t="s">
        <v>46</v>
      </c>
      <c r="D1104" s="8">
        <v>717</v>
      </c>
      <c r="E1104" s="9">
        <v>0.58333333333333337</v>
      </c>
      <c r="F1104" s="9">
        <v>0.63055555555555554</v>
      </c>
      <c r="G1104" s="8"/>
      <c r="H1104" s="8"/>
      <c r="I1104" s="8"/>
      <c r="J1104" s="8"/>
      <c r="K1104" s="8"/>
      <c r="L1104" s="8"/>
      <c r="M1104" s="8" t="s">
        <v>22</v>
      </c>
      <c r="N1104" s="8"/>
      <c r="O1104" s="8"/>
      <c r="P1104" s="8"/>
      <c r="Q1104" s="8"/>
      <c r="R1104" s="8"/>
      <c r="S1104" s="8"/>
      <c r="T1104" s="8" t="s">
        <v>22</v>
      </c>
      <c r="U1104" s="8"/>
      <c r="V1104" s="8"/>
      <c r="W1104" s="8"/>
      <c r="X1104" s="8"/>
      <c r="Y1104" s="8"/>
      <c r="Z1104" s="8"/>
      <c r="AA1104" s="8" t="s">
        <v>22</v>
      </c>
      <c r="AB1104" s="8"/>
      <c r="AC1104" s="8"/>
      <c r="AD1104" s="8"/>
      <c r="AE1104" s="8"/>
      <c r="AF1104" s="8"/>
      <c r="AG1104" s="8"/>
      <c r="AH1104" s="8" t="s">
        <v>22</v>
      </c>
      <c r="AI1104" s="8"/>
      <c r="AJ1104" s="8"/>
      <c r="AK1104" s="8"/>
      <c r="AL1104" s="8">
        <v>68</v>
      </c>
      <c r="AM1104" s="8">
        <v>287</v>
      </c>
      <c r="AN1104" s="8">
        <v>62</v>
      </c>
      <c r="AO1104" s="10">
        <f t="shared" si="34"/>
        <v>1.3541666666666667</v>
      </c>
      <c r="AR1104" s="8" t="str">
        <f t="shared" si="35"/>
        <v>1639GRBDTW1400</v>
      </c>
      <c r="AS1104" s="8">
        <f>VLOOKUP(AR1104,[1]DATA!AR:AS,2,0)</f>
        <v>1.5</v>
      </c>
    </row>
    <row r="1105" spans="1:45" ht="15" customHeight="1" x14ac:dyDescent="0.2">
      <c r="A1105" s="7">
        <v>732</v>
      </c>
      <c r="B1105" s="7" t="s">
        <v>36</v>
      </c>
      <c r="C1105" s="7" t="s">
        <v>115</v>
      </c>
      <c r="D1105" s="8">
        <v>717</v>
      </c>
      <c r="E1105" s="9">
        <v>0.58750000000000002</v>
      </c>
      <c r="F1105" s="9">
        <v>0.67222222222222217</v>
      </c>
      <c r="G1105" s="8"/>
      <c r="H1105" s="8"/>
      <c r="I1105" s="8" t="s">
        <v>22</v>
      </c>
      <c r="J1105" s="8" t="s">
        <v>22</v>
      </c>
      <c r="K1105" s="8"/>
      <c r="L1105" s="8"/>
      <c r="M1105" s="8"/>
      <c r="N1105" s="8"/>
      <c r="O1105" s="8"/>
      <c r="P1105" s="8" t="s">
        <v>22</v>
      </c>
      <c r="Q1105" s="8" t="s">
        <v>22</v>
      </c>
      <c r="R1105" s="8"/>
      <c r="S1105" s="8"/>
      <c r="T1105" s="8"/>
      <c r="U1105" s="8"/>
      <c r="V1105" s="8"/>
      <c r="W1105" s="8" t="s">
        <v>22</v>
      </c>
      <c r="X1105" s="8" t="s">
        <v>22</v>
      </c>
      <c r="Y1105" s="8"/>
      <c r="Z1105" s="8"/>
      <c r="AA1105" s="8"/>
      <c r="AB1105" s="8"/>
      <c r="AC1105" s="8"/>
      <c r="AD1105" s="8" t="s">
        <v>22</v>
      </c>
      <c r="AE1105" s="8" t="s">
        <v>22</v>
      </c>
      <c r="AF1105" s="8"/>
      <c r="AG1105" s="8"/>
      <c r="AH1105" s="8"/>
      <c r="AI1105" s="8"/>
      <c r="AJ1105" s="8"/>
      <c r="AK1105" s="8"/>
      <c r="AL1105" s="8">
        <v>122</v>
      </c>
      <c r="AM1105" s="8">
        <v>726</v>
      </c>
      <c r="AN1105" s="11">
        <v>62</v>
      </c>
      <c r="AO1105" s="10">
        <f t="shared" si="34"/>
        <v>1.3583333333333334</v>
      </c>
      <c r="AR1105" s="8" t="str">
        <f t="shared" si="35"/>
        <v>0732MSPPIT1406</v>
      </c>
      <c r="AS1105" s="8">
        <f>VLOOKUP(AR1105,[1]DATA!AR:AS,2,0)</f>
        <v>4.5</v>
      </c>
    </row>
    <row r="1106" spans="1:45" ht="15" customHeight="1" x14ac:dyDescent="0.2">
      <c r="A1106" s="7">
        <v>871</v>
      </c>
      <c r="B1106" s="7" t="s">
        <v>46</v>
      </c>
      <c r="C1106" s="7" t="s">
        <v>95</v>
      </c>
      <c r="D1106" s="8" t="s">
        <v>16</v>
      </c>
      <c r="E1106" s="9">
        <v>0.58958333333333335</v>
      </c>
      <c r="F1106" s="9">
        <v>0.66666666666666663</v>
      </c>
      <c r="G1106" s="8" t="s">
        <v>17</v>
      </c>
      <c r="H1106" s="8" t="s">
        <v>17</v>
      </c>
      <c r="I1106" s="8" t="s">
        <v>17</v>
      </c>
      <c r="J1106" s="8" t="s">
        <v>17</v>
      </c>
      <c r="K1106" s="8" t="s">
        <v>17</v>
      </c>
      <c r="L1106" s="8" t="s">
        <v>17</v>
      </c>
      <c r="M1106" s="8"/>
      <c r="N1106" s="8" t="s">
        <v>17</v>
      </c>
      <c r="O1106" s="8" t="s">
        <v>17</v>
      </c>
      <c r="P1106" s="8" t="s">
        <v>17</v>
      </c>
      <c r="Q1106" s="8" t="s">
        <v>17</v>
      </c>
      <c r="R1106" s="8" t="s">
        <v>17</v>
      </c>
      <c r="S1106" s="8" t="s">
        <v>17</v>
      </c>
      <c r="T1106" s="8"/>
      <c r="U1106" s="8" t="s">
        <v>17</v>
      </c>
      <c r="V1106" s="8" t="s">
        <v>17</v>
      </c>
      <c r="W1106" s="8" t="s">
        <v>17</v>
      </c>
      <c r="X1106" s="8" t="s">
        <v>17</v>
      </c>
      <c r="Y1106" s="8" t="s">
        <v>17</v>
      </c>
      <c r="Z1106" s="8" t="s">
        <v>17</v>
      </c>
      <c r="AA1106" s="8"/>
      <c r="AB1106" s="8" t="s">
        <v>17</v>
      </c>
      <c r="AC1106" s="8" t="s">
        <v>17</v>
      </c>
      <c r="AD1106" s="8" t="s">
        <v>17</v>
      </c>
      <c r="AE1106" s="8" t="s">
        <v>17</v>
      </c>
      <c r="AF1106" s="8" t="s">
        <v>17</v>
      </c>
      <c r="AG1106" s="8" t="s">
        <v>17</v>
      </c>
      <c r="AH1106" s="8"/>
      <c r="AI1106" s="8" t="s">
        <v>17</v>
      </c>
      <c r="AJ1106" s="8" t="s">
        <v>17</v>
      </c>
      <c r="AK1106" s="8"/>
      <c r="AL1106" s="8">
        <v>111</v>
      </c>
      <c r="AM1106" s="8">
        <v>502</v>
      </c>
      <c r="AN1106" s="8">
        <v>62</v>
      </c>
      <c r="AO1106" s="10">
        <f t="shared" si="34"/>
        <v>1.3604166666666666</v>
      </c>
      <c r="AR1106" s="8" t="str">
        <f t="shared" si="35"/>
        <v>0871DTWLGA1409</v>
      </c>
      <c r="AS1106" s="8">
        <f>VLOOKUP(AR1106,[1]DATA!AR:AS,2,0)</f>
        <v>6</v>
      </c>
    </row>
    <row r="1107" spans="1:45" ht="15" customHeight="1" x14ac:dyDescent="0.2">
      <c r="A1107" s="7">
        <v>2919</v>
      </c>
      <c r="B1107" s="7" t="s">
        <v>129</v>
      </c>
      <c r="C1107" s="7" t="s">
        <v>36</v>
      </c>
      <c r="D1107" s="8" t="s">
        <v>37</v>
      </c>
      <c r="E1107" s="9">
        <v>0.59027777777777779</v>
      </c>
      <c r="F1107" s="9">
        <v>0.65625</v>
      </c>
      <c r="G1107" s="8"/>
      <c r="H1107" s="8">
        <v>9</v>
      </c>
      <c r="I1107" s="8">
        <v>9</v>
      </c>
      <c r="J1107" s="8">
        <v>9</v>
      </c>
      <c r="K1107" s="8">
        <v>9</v>
      </c>
      <c r="L1107" s="8">
        <v>9</v>
      </c>
      <c r="M1107" s="8"/>
      <c r="N1107" s="8"/>
      <c r="O1107" s="8">
        <v>9</v>
      </c>
      <c r="P1107" s="8">
        <v>9</v>
      </c>
      <c r="Q1107" s="8">
        <v>9</v>
      </c>
      <c r="R1107" s="8">
        <v>9</v>
      </c>
      <c r="S1107" s="8">
        <v>9</v>
      </c>
      <c r="T1107" s="8"/>
      <c r="U1107" s="8"/>
      <c r="V1107" s="8">
        <v>9</v>
      </c>
      <c r="W1107" s="8">
        <v>9</v>
      </c>
      <c r="X1107" s="8">
        <v>9</v>
      </c>
      <c r="Y1107" s="8">
        <v>9</v>
      </c>
      <c r="Z1107" s="8">
        <v>9</v>
      </c>
      <c r="AA1107" s="8"/>
      <c r="AB1107" s="8"/>
      <c r="AC1107" s="8">
        <v>9</v>
      </c>
      <c r="AD1107" s="8">
        <v>9</v>
      </c>
      <c r="AE1107" s="8">
        <v>9</v>
      </c>
      <c r="AF1107" s="8">
        <v>9</v>
      </c>
      <c r="AG1107" s="8">
        <v>9</v>
      </c>
      <c r="AH1107" s="8"/>
      <c r="AI1107" s="8"/>
      <c r="AJ1107" s="8">
        <v>9</v>
      </c>
      <c r="AK1107" s="8"/>
      <c r="AL1107" s="8">
        <v>95</v>
      </c>
      <c r="AM1107" s="8">
        <v>448</v>
      </c>
      <c r="AN1107" s="8">
        <v>62</v>
      </c>
      <c r="AO1107" s="10">
        <f t="shared" si="34"/>
        <v>1.3611111111111112</v>
      </c>
      <c r="AR1107" s="8" t="str">
        <f t="shared" si="35"/>
        <v>2919STLMSP1410</v>
      </c>
      <c r="AS1107" s="8">
        <f>VLOOKUP(AR1107,[1]DATA!AR:AS,2,0)</f>
        <v>4.5</v>
      </c>
    </row>
    <row r="1108" spans="1:45" ht="15" customHeight="1" x14ac:dyDescent="0.2">
      <c r="A1108" s="12">
        <v>1570</v>
      </c>
      <c r="B1108" s="12" t="s">
        <v>95</v>
      </c>
      <c r="C1108" s="12" t="s">
        <v>14</v>
      </c>
      <c r="D1108" s="8">
        <v>717</v>
      </c>
      <c r="E1108" s="9">
        <v>0.59375</v>
      </c>
      <c r="F1108" s="9">
        <v>0.72499999999999998</v>
      </c>
      <c r="G1108" s="8"/>
      <c r="H1108" s="8"/>
      <c r="I1108" s="8"/>
      <c r="J1108" s="8"/>
      <c r="K1108" s="8"/>
      <c r="L1108" s="8"/>
      <c r="M1108" s="8" t="s">
        <v>22</v>
      </c>
      <c r="N1108" s="8"/>
      <c r="O1108" s="8"/>
      <c r="P1108" s="8"/>
      <c r="Q1108" s="8"/>
      <c r="R1108" s="8"/>
      <c r="S1108" s="8"/>
      <c r="T1108" s="8" t="s">
        <v>22</v>
      </c>
      <c r="U1108" s="8"/>
      <c r="V1108" s="8"/>
      <c r="W1108" s="8"/>
      <c r="X1108" s="8"/>
      <c r="Y1108" s="8"/>
      <c r="Z1108" s="8"/>
      <c r="AA1108" s="8" t="s">
        <v>22</v>
      </c>
      <c r="AB1108" s="8"/>
      <c r="AC1108" s="8"/>
      <c r="AD1108" s="8"/>
      <c r="AE1108" s="8"/>
      <c r="AF1108" s="8"/>
      <c r="AG1108" s="8"/>
      <c r="AH1108" s="8" t="s">
        <v>22</v>
      </c>
      <c r="AI1108" s="8"/>
      <c r="AJ1108" s="8"/>
      <c r="AK1108" s="8"/>
      <c r="AL1108" s="8">
        <v>189</v>
      </c>
      <c r="AM1108" s="8">
        <v>733</v>
      </c>
      <c r="AN1108" s="11">
        <v>62</v>
      </c>
      <c r="AO1108" s="19">
        <f t="shared" si="34"/>
        <v>1.3645833333333335</v>
      </c>
      <c r="AP1108"/>
      <c r="AR1108" s="8" t="str">
        <f t="shared" si="35"/>
        <v>1570LGAORD1415</v>
      </c>
      <c r="AS1108" s="8">
        <f>VLOOKUP(AR1108,[1]DATA!AR:AS,2,0)</f>
        <v>9.5</v>
      </c>
    </row>
    <row r="1109" spans="1:45" ht="15" customHeight="1" x14ac:dyDescent="0.2">
      <c r="A1109" s="15">
        <v>2148</v>
      </c>
      <c r="B1109" s="15" t="s">
        <v>95</v>
      </c>
      <c r="C1109" s="15" t="s">
        <v>46</v>
      </c>
      <c r="D1109" s="8" t="s">
        <v>16</v>
      </c>
      <c r="E1109" s="9">
        <v>0.61875000000000002</v>
      </c>
      <c r="F1109" s="9">
        <v>0.7090277777777777</v>
      </c>
      <c r="G1109" s="8" t="s">
        <v>63</v>
      </c>
      <c r="H1109" s="8" t="s">
        <v>63</v>
      </c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>
        <v>130</v>
      </c>
      <c r="AM1109" s="8">
        <v>502</v>
      </c>
      <c r="AN1109" s="11">
        <v>62</v>
      </c>
      <c r="AO1109" s="10">
        <f t="shared" si="34"/>
        <v>1.3895833333333334</v>
      </c>
      <c r="AQ1109" s="8">
        <v>61</v>
      </c>
      <c r="AR1109" s="8" t="str">
        <f t="shared" si="35"/>
        <v>2148LGADTW1451</v>
      </c>
      <c r="AS1109" s="8">
        <f>VLOOKUP(AR1109,[1]DATA!AR:AS,2,0)</f>
        <v>6</v>
      </c>
    </row>
    <row r="1110" spans="1:45" ht="15" customHeight="1" x14ac:dyDescent="0.2">
      <c r="A1110" s="7">
        <v>2042</v>
      </c>
      <c r="B1110" s="7" t="s">
        <v>36</v>
      </c>
      <c r="C1110" s="7" t="s">
        <v>46</v>
      </c>
      <c r="D1110" s="8">
        <v>717</v>
      </c>
      <c r="E1110" s="9">
        <v>0.63541666666666663</v>
      </c>
      <c r="F1110" s="9">
        <v>0.70416666666666661</v>
      </c>
      <c r="G1110" s="8"/>
      <c r="H1110" s="8" t="s">
        <v>22</v>
      </c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>
        <v>99</v>
      </c>
      <c r="AM1110" s="8">
        <v>528</v>
      </c>
      <c r="AN1110" s="8">
        <v>62</v>
      </c>
      <c r="AO1110" s="10">
        <f t="shared" si="34"/>
        <v>1.40625</v>
      </c>
      <c r="AR1110" s="8" t="str">
        <f t="shared" si="35"/>
        <v>2042MSPDTW1515</v>
      </c>
      <c r="AS1110" s="8">
        <f>VLOOKUP(AR1110,[1]DATA!AR:AS,2,0)</f>
        <v>6</v>
      </c>
    </row>
    <row r="1111" spans="1:45" ht="15" customHeight="1" x14ac:dyDescent="0.2">
      <c r="A1111" s="7">
        <v>971</v>
      </c>
      <c r="B1111" s="7" t="s">
        <v>36</v>
      </c>
      <c r="C1111" s="7" t="s">
        <v>46</v>
      </c>
      <c r="D1111" s="8" t="s">
        <v>37</v>
      </c>
      <c r="E1111" s="9">
        <v>0.63541666666666663</v>
      </c>
      <c r="F1111" s="9">
        <v>0.7055555555555556</v>
      </c>
      <c r="G1111" s="8"/>
      <c r="H1111" s="8"/>
      <c r="I1111" s="8" t="s">
        <v>22</v>
      </c>
      <c r="J1111" s="8" t="s">
        <v>22</v>
      </c>
      <c r="K1111" s="8" t="s">
        <v>22</v>
      </c>
      <c r="L1111" s="8" t="s">
        <v>22</v>
      </c>
      <c r="M1111" s="8">
        <v>9</v>
      </c>
      <c r="N1111" s="8" t="s">
        <v>17</v>
      </c>
      <c r="O1111" s="8" t="s">
        <v>22</v>
      </c>
      <c r="P1111" s="8" t="s">
        <v>22</v>
      </c>
      <c r="Q1111" s="8" t="s">
        <v>22</v>
      </c>
      <c r="R1111" s="8" t="s">
        <v>22</v>
      </c>
      <c r="S1111" s="8" t="s">
        <v>22</v>
      </c>
      <c r="T1111" s="8">
        <v>9</v>
      </c>
      <c r="U1111" s="8">
        <v>9</v>
      </c>
      <c r="V1111" s="8">
        <v>9</v>
      </c>
      <c r="W1111" s="8">
        <v>9</v>
      </c>
      <c r="X1111" s="8">
        <v>9</v>
      </c>
      <c r="Y1111" s="8">
        <v>9</v>
      </c>
      <c r="Z1111" s="8">
        <v>9</v>
      </c>
      <c r="AA1111" s="8">
        <v>9</v>
      </c>
      <c r="AB1111" s="8">
        <v>9</v>
      </c>
      <c r="AC1111" s="8">
        <v>9</v>
      </c>
      <c r="AD1111" s="8">
        <v>9</v>
      </c>
      <c r="AE1111" s="8">
        <v>9</v>
      </c>
      <c r="AF1111" s="8">
        <v>9</v>
      </c>
      <c r="AG1111" s="8">
        <v>9</v>
      </c>
      <c r="AH1111" s="8">
        <v>9</v>
      </c>
      <c r="AI1111" s="8">
        <v>9</v>
      </c>
      <c r="AJ1111" s="8">
        <v>9</v>
      </c>
      <c r="AK1111" s="8"/>
      <c r="AL1111" s="8">
        <v>101</v>
      </c>
      <c r="AM1111" s="8">
        <v>528</v>
      </c>
      <c r="AN1111" s="8">
        <v>62</v>
      </c>
      <c r="AO1111" s="10">
        <f t="shared" si="34"/>
        <v>1.40625</v>
      </c>
      <c r="AR1111" s="8" t="str">
        <f t="shared" si="35"/>
        <v>0971MSPDTW1515</v>
      </c>
      <c r="AS1111" s="8">
        <f>VLOOKUP(AR1111,[1]DATA!AR:AS,2,0)</f>
        <v>6</v>
      </c>
    </row>
    <row r="1112" spans="1:45" ht="15" customHeight="1" x14ac:dyDescent="0.2">
      <c r="A1112" s="12">
        <v>2720</v>
      </c>
      <c r="B1112" s="12" t="s">
        <v>14</v>
      </c>
      <c r="C1112" s="12" t="s">
        <v>95</v>
      </c>
      <c r="D1112" s="8">
        <v>717</v>
      </c>
      <c r="E1112" s="9">
        <v>0.64583333333333337</v>
      </c>
      <c r="F1112" s="9">
        <v>0.73263888888888884</v>
      </c>
      <c r="G1112" s="8"/>
      <c r="H1112" s="8"/>
      <c r="I1112" s="8" t="s">
        <v>22</v>
      </c>
      <c r="J1112" s="8" t="s">
        <v>22</v>
      </c>
      <c r="K1112" s="8" t="s">
        <v>22</v>
      </c>
      <c r="L1112" s="8" t="s">
        <v>22</v>
      </c>
      <c r="M1112" s="8"/>
      <c r="N1112" s="8"/>
      <c r="O1112" s="8" t="s">
        <v>22</v>
      </c>
      <c r="P1112" s="8" t="s">
        <v>22</v>
      </c>
      <c r="Q1112" s="8" t="s">
        <v>22</v>
      </c>
      <c r="R1112" s="8" t="s">
        <v>22</v>
      </c>
      <c r="S1112" s="8" t="s">
        <v>22</v>
      </c>
      <c r="T1112" s="8"/>
      <c r="U1112" s="8"/>
      <c r="V1112" s="8" t="s">
        <v>22</v>
      </c>
      <c r="W1112" s="8" t="s">
        <v>22</v>
      </c>
      <c r="X1112" s="8" t="s">
        <v>22</v>
      </c>
      <c r="Y1112" s="8" t="s">
        <v>22</v>
      </c>
      <c r="Z1112" s="8" t="s">
        <v>22</v>
      </c>
      <c r="AA1112" s="8"/>
      <c r="AB1112" s="8"/>
      <c r="AC1112" s="8" t="s">
        <v>22</v>
      </c>
      <c r="AD1112" s="8" t="s">
        <v>22</v>
      </c>
      <c r="AE1112" s="8" t="s">
        <v>22</v>
      </c>
      <c r="AF1112" s="8" t="s">
        <v>22</v>
      </c>
      <c r="AG1112" s="8" t="s">
        <v>22</v>
      </c>
      <c r="AH1112" s="8"/>
      <c r="AI1112" s="8"/>
      <c r="AJ1112" s="8" t="s">
        <v>22</v>
      </c>
      <c r="AK1112" s="8"/>
      <c r="AL1112" s="8">
        <v>125</v>
      </c>
      <c r="AM1112" s="8">
        <v>733</v>
      </c>
      <c r="AN1112" s="11">
        <v>62</v>
      </c>
      <c r="AO1112" s="19">
        <f t="shared" si="34"/>
        <v>1.4166666666666667</v>
      </c>
      <c r="AP1112"/>
      <c r="AR1112" s="8" t="str">
        <f t="shared" si="35"/>
        <v>2720ORDLGA1530</v>
      </c>
      <c r="AS1112" s="8">
        <f>VLOOKUP(AR1112,[1]DATA!AR:AS,2,0)</f>
        <v>9.5</v>
      </c>
    </row>
    <row r="1113" spans="1:45" ht="15" customHeight="1" x14ac:dyDescent="0.2">
      <c r="A1113" s="7">
        <v>1548</v>
      </c>
      <c r="B1113" s="7" t="s">
        <v>46</v>
      </c>
      <c r="C1113" s="7" t="s">
        <v>95</v>
      </c>
      <c r="D1113" s="8" t="s">
        <v>16</v>
      </c>
      <c r="E1113" s="9">
        <v>0.66666666666666663</v>
      </c>
      <c r="F1113" s="9">
        <v>0.74375000000000002</v>
      </c>
      <c r="G1113" s="8" t="s">
        <v>22</v>
      </c>
      <c r="H1113" s="8" t="s">
        <v>22</v>
      </c>
      <c r="I1113" s="8" t="s">
        <v>17</v>
      </c>
      <c r="J1113" s="8" t="s">
        <v>17</v>
      </c>
      <c r="K1113" s="8" t="s">
        <v>17</v>
      </c>
      <c r="L1113" s="8" t="s">
        <v>17</v>
      </c>
      <c r="M1113" s="8" t="s">
        <v>22</v>
      </c>
      <c r="N1113" s="8" t="s">
        <v>17</v>
      </c>
      <c r="O1113" s="8" t="s">
        <v>17</v>
      </c>
      <c r="P1113" s="8" t="s">
        <v>17</v>
      </c>
      <c r="Q1113" s="8" t="s">
        <v>17</v>
      </c>
      <c r="R1113" s="8" t="s">
        <v>17</v>
      </c>
      <c r="S1113" s="8" t="s">
        <v>17</v>
      </c>
      <c r="T1113" s="8" t="s">
        <v>22</v>
      </c>
      <c r="U1113" s="8" t="s">
        <v>17</v>
      </c>
      <c r="V1113" s="8" t="s">
        <v>17</v>
      </c>
      <c r="W1113" s="8" t="s">
        <v>17</v>
      </c>
      <c r="X1113" s="8" t="s">
        <v>17</v>
      </c>
      <c r="Y1113" s="8" t="s">
        <v>17</v>
      </c>
      <c r="Z1113" s="8" t="s">
        <v>17</v>
      </c>
      <c r="AA1113" s="8" t="s">
        <v>22</v>
      </c>
      <c r="AB1113" s="8" t="s">
        <v>17</v>
      </c>
      <c r="AC1113" s="8" t="s">
        <v>17</v>
      </c>
      <c r="AD1113" s="8" t="s">
        <v>17</v>
      </c>
      <c r="AE1113" s="8" t="s">
        <v>17</v>
      </c>
      <c r="AF1113" s="8" t="s">
        <v>17</v>
      </c>
      <c r="AG1113" s="8" t="s">
        <v>17</v>
      </c>
      <c r="AH1113" s="8" t="s">
        <v>22</v>
      </c>
      <c r="AI1113" s="8" t="s">
        <v>17</v>
      </c>
      <c r="AJ1113" s="8" t="s">
        <v>17</v>
      </c>
      <c r="AK1113" s="8"/>
      <c r="AL1113" s="8">
        <v>111</v>
      </c>
      <c r="AM1113" s="8">
        <v>502</v>
      </c>
      <c r="AN1113" s="8">
        <v>62</v>
      </c>
      <c r="AO1113" s="10">
        <f t="shared" si="34"/>
        <v>1.4375</v>
      </c>
      <c r="AR1113" s="8" t="str">
        <f t="shared" si="35"/>
        <v>1548DTWLGA1600</v>
      </c>
      <c r="AS1113" s="8">
        <f>VLOOKUP(AR1113,[1]DATA!AR:AS,2,0)</f>
        <v>6</v>
      </c>
    </row>
    <row r="1114" spans="1:45" ht="15" customHeight="1" x14ac:dyDescent="0.2">
      <c r="A1114" s="7">
        <v>140</v>
      </c>
      <c r="B1114" s="7" t="s">
        <v>129</v>
      </c>
      <c r="C1114" s="7" t="s">
        <v>36</v>
      </c>
      <c r="D1114" s="8" t="s">
        <v>37</v>
      </c>
      <c r="E1114" s="9">
        <v>0.66666666666666663</v>
      </c>
      <c r="F1114" s="9">
        <v>0.73402777777777783</v>
      </c>
      <c r="G1114" s="8">
        <v>9</v>
      </c>
      <c r="H1114" s="8">
        <v>9</v>
      </c>
      <c r="I1114" s="8" t="s">
        <v>22</v>
      </c>
      <c r="J1114" s="8">
        <v>9</v>
      </c>
      <c r="K1114" s="8">
        <v>9</v>
      </c>
      <c r="L1114" s="8">
        <v>9</v>
      </c>
      <c r="M1114" s="8"/>
      <c r="N1114" s="8" t="s">
        <v>22</v>
      </c>
      <c r="O1114" s="8">
        <v>2</v>
      </c>
      <c r="P1114" s="8">
        <v>9</v>
      </c>
      <c r="Q1114" s="8">
        <v>9</v>
      </c>
      <c r="R1114" s="8">
        <v>9</v>
      </c>
      <c r="S1114" s="8">
        <v>9</v>
      </c>
      <c r="T1114" s="8"/>
      <c r="U1114" s="8" t="s">
        <v>22</v>
      </c>
      <c r="V1114" s="8">
        <v>9</v>
      </c>
      <c r="W1114" s="8">
        <v>9</v>
      </c>
      <c r="X1114" s="8">
        <v>9</v>
      </c>
      <c r="Y1114" s="8">
        <v>9</v>
      </c>
      <c r="Z1114" s="8">
        <v>9</v>
      </c>
      <c r="AA1114" s="8"/>
      <c r="AB1114" s="8">
        <v>9</v>
      </c>
      <c r="AC1114" s="8">
        <v>9</v>
      </c>
      <c r="AD1114" s="8">
        <v>9</v>
      </c>
      <c r="AE1114" s="8">
        <v>9</v>
      </c>
      <c r="AF1114" s="8">
        <v>9</v>
      </c>
      <c r="AG1114" s="8">
        <v>9</v>
      </c>
      <c r="AH1114" s="8"/>
      <c r="AI1114" s="8">
        <v>9</v>
      </c>
      <c r="AJ1114" s="8">
        <v>9</v>
      </c>
      <c r="AK1114" s="8"/>
      <c r="AL1114" s="8">
        <v>97</v>
      </c>
      <c r="AM1114" s="8">
        <v>448</v>
      </c>
      <c r="AN1114" s="8">
        <v>62</v>
      </c>
      <c r="AO1114" s="10">
        <f t="shared" si="34"/>
        <v>1.4375</v>
      </c>
      <c r="AR1114" s="8" t="str">
        <f t="shared" si="35"/>
        <v>0140STLMSP1600</v>
      </c>
      <c r="AS1114" s="8">
        <f>VLOOKUP(AR1114,[1]DATA!AR:AS,2,0)</f>
        <v>4.5</v>
      </c>
    </row>
    <row r="1115" spans="1:45" ht="15" customHeight="1" x14ac:dyDescent="0.2">
      <c r="A1115" s="7">
        <v>841</v>
      </c>
      <c r="B1115" s="7" t="s">
        <v>46</v>
      </c>
      <c r="C1115" s="7" t="s">
        <v>36</v>
      </c>
      <c r="D1115" s="8">
        <v>717</v>
      </c>
      <c r="E1115" s="9">
        <v>0.66875000000000007</v>
      </c>
      <c r="F1115" s="9">
        <v>0.74583333333333324</v>
      </c>
      <c r="G1115" s="8" t="s">
        <v>22</v>
      </c>
      <c r="H1115" s="8" t="s">
        <v>22</v>
      </c>
      <c r="I1115" s="8" t="s">
        <v>22</v>
      </c>
      <c r="J1115" s="8" t="s">
        <v>22</v>
      </c>
      <c r="K1115" s="8" t="s">
        <v>22</v>
      </c>
      <c r="L1115" s="8" t="s">
        <v>22</v>
      </c>
      <c r="M1115" s="8" t="s">
        <v>22</v>
      </c>
      <c r="N1115" s="8" t="s">
        <v>22</v>
      </c>
      <c r="O1115" s="8" t="s">
        <v>22</v>
      </c>
      <c r="P1115" s="8" t="s">
        <v>22</v>
      </c>
      <c r="Q1115" s="8" t="s">
        <v>22</v>
      </c>
      <c r="R1115" s="8" t="s">
        <v>22</v>
      </c>
      <c r="S1115" s="8" t="s">
        <v>22</v>
      </c>
      <c r="T1115" s="8" t="s">
        <v>22</v>
      </c>
      <c r="U1115" s="8" t="s">
        <v>22</v>
      </c>
      <c r="V1115" s="8" t="s">
        <v>22</v>
      </c>
      <c r="W1115" s="8" t="s">
        <v>22</v>
      </c>
      <c r="X1115" s="8" t="s">
        <v>22</v>
      </c>
      <c r="Y1115" s="8" t="s">
        <v>22</v>
      </c>
      <c r="Z1115" s="8" t="s">
        <v>22</v>
      </c>
      <c r="AA1115" s="8">
        <v>9</v>
      </c>
      <c r="AB1115" s="8" t="s">
        <v>22</v>
      </c>
      <c r="AC1115" s="8" t="s">
        <v>22</v>
      </c>
      <c r="AD1115" s="8" t="s">
        <v>22</v>
      </c>
      <c r="AE1115" s="8" t="s">
        <v>22</v>
      </c>
      <c r="AF1115" s="8" t="s">
        <v>22</v>
      </c>
      <c r="AG1115" s="8" t="s">
        <v>22</v>
      </c>
      <c r="AH1115" s="8" t="s">
        <v>22</v>
      </c>
      <c r="AI1115" s="8" t="s">
        <v>22</v>
      </c>
      <c r="AJ1115" s="8" t="s">
        <v>22</v>
      </c>
      <c r="AK1115" s="8"/>
      <c r="AL1115" s="8">
        <v>111</v>
      </c>
      <c r="AM1115" s="8">
        <v>528</v>
      </c>
      <c r="AN1115" s="8">
        <v>62</v>
      </c>
      <c r="AO1115" s="10">
        <f t="shared" si="34"/>
        <v>1.4395833333333334</v>
      </c>
      <c r="AR1115" s="8" t="str">
        <f t="shared" si="35"/>
        <v>0841DTWMSP1603</v>
      </c>
      <c r="AS1115" s="8">
        <f>VLOOKUP(AR1115,[1]DATA!AR:AS,2,0)</f>
        <v>6</v>
      </c>
    </row>
    <row r="1116" spans="1:45" ht="15" customHeight="1" x14ac:dyDescent="0.2">
      <c r="A1116" s="12">
        <v>961</v>
      </c>
      <c r="B1116" s="12" t="s">
        <v>95</v>
      </c>
      <c r="C1116" s="12" t="s">
        <v>14</v>
      </c>
      <c r="D1116" s="8">
        <v>717</v>
      </c>
      <c r="E1116" s="9">
        <v>0.67361111111111116</v>
      </c>
      <c r="F1116" s="9">
        <v>0.78819444444444453</v>
      </c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 t="s">
        <v>22</v>
      </c>
      <c r="R1116" s="8"/>
      <c r="S1116" s="8"/>
      <c r="T1116" s="8"/>
      <c r="U1116" s="8"/>
      <c r="V1116" s="8"/>
      <c r="W1116" s="8"/>
      <c r="X1116" s="8" t="s">
        <v>22</v>
      </c>
      <c r="Y1116" s="8"/>
      <c r="Z1116" s="8"/>
      <c r="AA1116" s="8"/>
      <c r="AB1116" s="8"/>
      <c r="AC1116" s="8"/>
      <c r="AD1116" s="8"/>
      <c r="AE1116" s="8" t="s">
        <v>22</v>
      </c>
      <c r="AF1116" s="8"/>
      <c r="AG1116" s="8"/>
      <c r="AH1116" s="8"/>
      <c r="AI1116" s="8"/>
      <c r="AJ1116" s="8"/>
      <c r="AK1116" s="8"/>
      <c r="AL1116" s="8">
        <v>165</v>
      </c>
      <c r="AM1116" s="8">
        <v>733</v>
      </c>
      <c r="AN1116" s="11">
        <v>62</v>
      </c>
      <c r="AO1116" s="19">
        <f t="shared" si="34"/>
        <v>1.4444444444444446</v>
      </c>
      <c r="AP1116"/>
      <c r="AR1116" s="8" t="str">
        <f t="shared" si="35"/>
        <v>0961LGAORD1610</v>
      </c>
      <c r="AS1116" s="8">
        <f>VLOOKUP(AR1116,[1]DATA!AR:AS,2,0)</f>
        <v>9.5</v>
      </c>
    </row>
    <row r="1117" spans="1:45" ht="15" customHeight="1" x14ac:dyDescent="0.2">
      <c r="A1117" s="7">
        <v>932</v>
      </c>
      <c r="B1117" s="8" t="s">
        <v>46</v>
      </c>
      <c r="C1117" s="8" t="s">
        <v>129</v>
      </c>
      <c r="D1117" s="8">
        <v>717</v>
      </c>
      <c r="E1117" s="9">
        <v>0.6777777777777777</v>
      </c>
      <c r="F1117" s="9">
        <v>0.74861111111111101</v>
      </c>
      <c r="G1117" s="8" t="s">
        <v>22</v>
      </c>
      <c r="H1117" s="8" t="s">
        <v>22</v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>
        <v>102</v>
      </c>
      <c r="AM1117" s="8">
        <v>440</v>
      </c>
      <c r="AN1117" s="8">
        <v>62</v>
      </c>
      <c r="AO1117" s="10">
        <f t="shared" si="34"/>
        <v>1.4486111111111111</v>
      </c>
      <c r="AR1117" s="8" t="str">
        <f t="shared" si="35"/>
        <v>0932DTWSTL1616</v>
      </c>
      <c r="AS1117" s="8">
        <f>VLOOKUP(AR1117,[1]DATA!AR:AS,2,0)</f>
        <v>2.5</v>
      </c>
    </row>
    <row r="1118" spans="1:45" ht="15" customHeight="1" x14ac:dyDescent="0.2">
      <c r="A1118" s="7">
        <v>1629</v>
      </c>
      <c r="B1118" s="8" t="s">
        <v>36</v>
      </c>
      <c r="C1118" s="8" t="s">
        <v>46</v>
      </c>
      <c r="D1118" s="8">
        <v>717</v>
      </c>
      <c r="E1118" s="9">
        <v>0.6875</v>
      </c>
      <c r="F1118" s="9">
        <v>0.75555555555555554</v>
      </c>
      <c r="G1118" s="8"/>
      <c r="H1118" s="8"/>
      <c r="I1118" s="8" t="s">
        <v>22</v>
      </c>
      <c r="J1118" s="8" t="s">
        <v>22</v>
      </c>
      <c r="K1118" s="8" t="s">
        <v>22</v>
      </c>
      <c r="L1118" s="8" t="s">
        <v>22</v>
      </c>
      <c r="M1118" s="8" t="s">
        <v>22</v>
      </c>
      <c r="N1118" s="8" t="s">
        <v>22</v>
      </c>
      <c r="O1118" s="8" t="s">
        <v>22</v>
      </c>
      <c r="P1118" s="8" t="s">
        <v>22</v>
      </c>
      <c r="Q1118" s="8" t="s">
        <v>22</v>
      </c>
      <c r="R1118" s="8" t="s">
        <v>22</v>
      </c>
      <c r="S1118" s="8" t="s">
        <v>22</v>
      </c>
      <c r="T1118" s="8" t="s">
        <v>22</v>
      </c>
      <c r="U1118" s="8" t="s">
        <v>22</v>
      </c>
      <c r="V1118" s="8" t="s">
        <v>22</v>
      </c>
      <c r="W1118" s="8" t="s">
        <v>22</v>
      </c>
      <c r="X1118" s="8" t="s">
        <v>22</v>
      </c>
      <c r="Y1118" s="8" t="s">
        <v>22</v>
      </c>
      <c r="Z1118" s="8" t="s">
        <v>22</v>
      </c>
      <c r="AA1118" s="8" t="s">
        <v>22</v>
      </c>
      <c r="AB1118" s="8" t="s">
        <v>22</v>
      </c>
      <c r="AC1118" s="8" t="s">
        <v>22</v>
      </c>
      <c r="AD1118" s="8" t="s">
        <v>22</v>
      </c>
      <c r="AE1118" s="8" t="s">
        <v>22</v>
      </c>
      <c r="AF1118" s="8" t="s">
        <v>22</v>
      </c>
      <c r="AG1118" s="8" t="s">
        <v>22</v>
      </c>
      <c r="AH1118" s="8" t="s">
        <v>22</v>
      </c>
      <c r="AI1118" s="8" t="s">
        <v>22</v>
      </c>
      <c r="AJ1118" s="8" t="s">
        <v>22</v>
      </c>
      <c r="AK1118" s="8"/>
      <c r="AL1118" s="8">
        <v>98</v>
      </c>
      <c r="AM1118" s="8">
        <v>528</v>
      </c>
      <c r="AN1118" s="8">
        <v>62</v>
      </c>
      <c r="AO1118" s="10">
        <f t="shared" si="34"/>
        <v>1.4583333333333335</v>
      </c>
      <c r="AR1118" s="8" t="str">
        <f t="shared" si="35"/>
        <v>1629MSPDTW1630</v>
      </c>
      <c r="AS1118" s="8">
        <f>VLOOKUP(AR1118,[1]DATA!AR:AS,2,0)</f>
        <v>6</v>
      </c>
    </row>
    <row r="1119" spans="1:45" ht="15" customHeight="1" x14ac:dyDescent="0.2">
      <c r="A1119" s="7">
        <v>2305</v>
      </c>
      <c r="B1119" s="8" t="s">
        <v>36</v>
      </c>
      <c r="C1119" s="8" t="s">
        <v>46</v>
      </c>
      <c r="D1119" s="8">
        <v>717</v>
      </c>
      <c r="E1119" s="9">
        <v>0.69097222222222221</v>
      </c>
      <c r="F1119" s="9">
        <v>0.7631944444444444</v>
      </c>
      <c r="G1119" s="8" t="s">
        <v>22</v>
      </c>
      <c r="H1119" s="8" t="s">
        <v>22</v>
      </c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>
        <v>104</v>
      </c>
      <c r="AM1119" s="8">
        <v>528</v>
      </c>
      <c r="AN1119" s="8">
        <v>62</v>
      </c>
      <c r="AO1119" s="10">
        <f t="shared" si="34"/>
        <v>1.4618055555555556</v>
      </c>
      <c r="AR1119" s="8" t="str">
        <f t="shared" si="35"/>
        <v>2305MSPDTW1635</v>
      </c>
      <c r="AS1119" s="8">
        <f>VLOOKUP(AR1119,[1]DATA!AR:AS,2,0)</f>
        <v>6</v>
      </c>
    </row>
    <row r="1120" spans="1:45" ht="15" customHeight="1" x14ac:dyDescent="0.2">
      <c r="A1120" s="15">
        <v>583</v>
      </c>
      <c r="B1120" s="15" t="s">
        <v>95</v>
      </c>
      <c r="C1120" s="15" t="s">
        <v>46</v>
      </c>
      <c r="D1120" s="8" t="s">
        <v>16</v>
      </c>
      <c r="E1120" s="9">
        <v>0.69444444444444453</v>
      </c>
      <c r="F1120" s="9">
        <v>0.78055555555555556</v>
      </c>
      <c r="G1120" s="8" t="s">
        <v>17</v>
      </c>
      <c r="H1120" s="8" t="s">
        <v>17</v>
      </c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>
        <v>124</v>
      </c>
      <c r="AM1120" s="8">
        <v>502</v>
      </c>
      <c r="AN1120" s="11">
        <v>62</v>
      </c>
      <c r="AO1120" s="10">
        <f t="shared" si="34"/>
        <v>1.4652777777777779</v>
      </c>
      <c r="AQ1120" s="8">
        <v>61</v>
      </c>
      <c r="AR1120" s="8" t="str">
        <f t="shared" si="35"/>
        <v>0583LGADTW1640</v>
      </c>
      <c r="AS1120" s="8">
        <f>VLOOKUP(AR1120,[1]DATA!AR:AS,2,0)</f>
        <v>6</v>
      </c>
    </row>
    <row r="1121" spans="1:45" ht="15" customHeight="1" x14ac:dyDescent="0.2">
      <c r="A1121" s="7">
        <v>2962</v>
      </c>
      <c r="B1121" s="7" t="s">
        <v>36</v>
      </c>
      <c r="C1121" s="7" t="s">
        <v>75</v>
      </c>
      <c r="D1121" s="8" t="s">
        <v>29</v>
      </c>
      <c r="E1121" s="9">
        <v>0.73958333333333337</v>
      </c>
      <c r="F1121" s="9">
        <v>0.80138888888888893</v>
      </c>
      <c r="G1121" s="8"/>
      <c r="H1121" s="8"/>
      <c r="I1121" s="8">
        <v>2</v>
      </c>
      <c r="J1121" s="8">
        <v>7</v>
      </c>
      <c r="K1121" s="8">
        <v>7</v>
      </c>
      <c r="L1121" s="8">
        <v>7</v>
      </c>
      <c r="M1121" s="8"/>
      <c r="N1121" s="8">
        <v>7</v>
      </c>
      <c r="O1121" s="8">
        <v>7</v>
      </c>
      <c r="P1121" s="8">
        <v>2</v>
      </c>
      <c r="Q1121" s="8">
        <v>7</v>
      </c>
      <c r="R1121" s="8">
        <v>7</v>
      </c>
      <c r="S1121" s="8">
        <v>7</v>
      </c>
      <c r="T1121" s="8"/>
      <c r="U1121" s="8">
        <v>7</v>
      </c>
      <c r="V1121" s="8">
        <v>7</v>
      </c>
      <c r="W1121" s="8">
        <v>2</v>
      </c>
      <c r="X1121" s="8">
        <v>7</v>
      </c>
      <c r="Y1121" s="8">
        <v>7</v>
      </c>
      <c r="Z1121" s="8">
        <v>7</v>
      </c>
      <c r="AA1121" s="8"/>
      <c r="AB1121" s="8">
        <v>7</v>
      </c>
      <c r="AC1121" s="8">
        <v>7</v>
      </c>
      <c r="AD1121" s="8">
        <v>2</v>
      </c>
      <c r="AE1121" s="8">
        <v>7</v>
      </c>
      <c r="AF1121" s="8">
        <v>7</v>
      </c>
      <c r="AG1121" s="8">
        <v>7</v>
      </c>
      <c r="AH1121" s="8"/>
      <c r="AI1121" s="8">
        <v>7</v>
      </c>
      <c r="AJ1121" s="8">
        <v>7</v>
      </c>
      <c r="AK1121" s="8"/>
      <c r="AL1121" s="8">
        <v>89</v>
      </c>
      <c r="AM1121" s="8">
        <v>503</v>
      </c>
      <c r="AN1121" s="8">
        <v>62</v>
      </c>
      <c r="AO1121" s="10">
        <f t="shared" si="34"/>
        <v>1.5104166666666667</v>
      </c>
      <c r="AR1121" s="8" t="str">
        <f t="shared" si="35"/>
        <v>2962MSPIND1745</v>
      </c>
      <c r="AS1121" s="8">
        <f>VLOOKUP(AR1121,[1]DATA!AR:AS,2,0)</f>
        <v>4.5</v>
      </c>
    </row>
    <row r="1122" spans="1:45" ht="15" customHeight="1" x14ac:dyDescent="0.2">
      <c r="A1122" s="7">
        <v>2231</v>
      </c>
      <c r="B1122" s="7" t="s">
        <v>46</v>
      </c>
      <c r="C1122" s="7" t="s">
        <v>95</v>
      </c>
      <c r="D1122" s="8" t="s">
        <v>16</v>
      </c>
      <c r="E1122" s="9">
        <v>0.7402777777777777</v>
      </c>
      <c r="F1122" s="9">
        <v>0.81736111111111109</v>
      </c>
      <c r="G1122" s="8" t="s">
        <v>63</v>
      </c>
      <c r="H1122" s="8" t="s">
        <v>63</v>
      </c>
      <c r="I1122" s="8">
        <v>8</v>
      </c>
      <c r="J1122" s="8">
        <v>8</v>
      </c>
      <c r="K1122" s="8">
        <v>8</v>
      </c>
      <c r="L1122" s="8">
        <v>8</v>
      </c>
      <c r="M1122" s="8"/>
      <c r="N1122" s="8">
        <v>8</v>
      </c>
      <c r="O1122" s="8">
        <v>8</v>
      </c>
      <c r="P1122" s="8">
        <v>8</v>
      </c>
      <c r="Q1122" s="8">
        <v>8</v>
      </c>
      <c r="R1122" s="8">
        <v>8</v>
      </c>
      <c r="S1122" s="8">
        <v>8</v>
      </c>
      <c r="T1122" s="8"/>
      <c r="U1122" s="8">
        <v>8</v>
      </c>
      <c r="V1122" s="8">
        <v>8</v>
      </c>
      <c r="W1122" s="8">
        <v>8</v>
      </c>
      <c r="X1122" s="8">
        <v>8</v>
      </c>
      <c r="Y1122" s="8">
        <v>8</v>
      </c>
      <c r="Z1122" s="8">
        <v>8</v>
      </c>
      <c r="AA1122" s="8"/>
      <c r="AB1122" s="8">
        <v>8</v>
      </c>
      <c r="AC1122" s="8">
        <v>8</v>
      </c>
      <c r="AD1122" s="8">
        <v>8</v>
      </c>
      <c r="AE1122" s="8">
        <v>8</v>
      </c>
      <c r="AF1122" s="8">
        <v>8</v>
      </c>
      <c r="AG1122" s="8">
        <v>8</v>
      </c>
      <c r="AH1122" s="8"/>
      <c r="AI1122" s="8">
        <v>8</v>
      </c>
      <c r="AJ1122" s="8" t="s">
        <v>17</v>
      </c>
      <c r="AK1122" s="8"/>
      <c r="AL1122" s="8">
        <v>111</v>
      </c>
      <c r="AM1122" s="8">
        <v>502</v>
      </c>
      <c r="AN1122" s="8">
        <v>62</v>
      </c>
      <c r="AO1122" s="10">
        <f t="shared" si="34"/>
        <v>1.5111111111111111</v>
      </c>
      <c r="AR1122" s="8" t="str">
        <f t="shared" si="35"/>
        <v>2231DTWLGA1746</v>
      </c>
      <c r="AS1122" s="8">
        <f>VLOOKUP(AR1122,[1]DATA!AR:AS,2,0)</f>
        <v>6</v>
      </c>
    </row>
    <row r="1123" spans="1:45" ht="15" customHeight="1" x14ac:dyDescent="0.2">
      <c r="A1123" s="7">
        <v>2461</v>
      </c>
      <c r="B1123" s="7" t="s">
        <v>46</v>
      </c>
      <c r="C1123" s="7" t="s">
        <v>75</v>
      </c>
      <c r="D1123" s="8" t="s">
        <v>16</v>
      </c>
      <c r="E1123" s="9">
        <v>0.74375000000000002</v>
      </c>
      <c r="F1123" s="9">
        <v>0.78749999999999998</v>
      </c>
      <c r="G1123" s="8" t="s">
        <v>63</v>
      </c>
      <c r="H1123" s="8" t="s">
        <v>63</v>
      </c>
      <c r="I1123" s="8" t="s">
        <v>63</v>
      </c>
      <c r="J1123" s="8" t="s">
        <v>63</v>
      </c>
      <c r="K1123" s="8" t="s">
        <v>63</v>
      </c>
      <c r="L1123" s="8" t="s">
        <v>63</v>
      </c>
      <c r="M1123" s="8"/>
      <c r="N1123" s="8" t="s">
        <v>63</v>
      </c>
      <c r="O1123" s="8" t="s">
        <v>63</v>
      </c>
      <c r="P1123" s="8" t="s">
        <v>63</v>
      </c>
      <c r="Q1123" s="8" t="s">
        <v>63</v>
      </c>
      <c r="R1123" s="8" t="s">
        <v>63</v>
      </c>
      <c r="S1123" s="8" t="s">
        <v>63</v>
      </c>
      <c r="T1123" s="8"/>
      <c r="U1123" s="8" t="s">
        <v>63</v>
      </c>
      <c r="V1123" s="8" t="s">
        <v>63</v>
      </c>
      <c r="W1123" s="8" t="s">
        <v>17</v>
      </c>
      <c r="X1123" s="8" t="s">
        <v>17</v>
      </c>
      <c r="Y1123" s="8" t="s">
        <v>17</v>
      </c>
      <c r="Z1123" s="8" t="s">
        <v>17</v>
      </c>
      <c r="AA1123" s="8"/>
      <c r="AB1123" s="8" t="s">
        <v>63</v>
      </c>
      <c r="AC1123" s="8" t="s">
        <v>17</v>
      </c>
      <c r="AD1123" s="8" t="s">
        <v>17</v>
      </c>
      <c r="AE1123" s="8" t="s">
        <v>17</v>
      </c>
      <c r="AF1123" s="8" t="s">
        <v>17</v>
      </c>
      <c r="AG1123" s="8" t="s">
        <v>17</v>
      </c>
      <c r="AH1123" s="8"/>
      <c r="AI1123" s="8" t="s">
        <v>63</v>
      </c>
      <c r="AJ1123" s="8" t="s">
        <v>17</v>
      </c>
      <c r="AK1123" s="8"/>
      <c r="AL1123" s="8">
        <v>63</v>
      </c>
      <c r="AM1123" s="8">
        <v>231</v>
      </c>
      <c r="AN1123" s="8">
        <v>62</v>
      </c>
      <c r="AO1123" s="10">
        <f t="shared" si="34"/>
        <v>1.5145833333333334</v>
      </c>
      <c r="AR1123" s="8" t="str">
        <f t="shared" si="35"/>
        <v>2461DTWIND1751</v>
      </c>
      <c r="AS1123" s="8">
        <f>VLOOKUP(AR1123,[1]DATA!AR:AS,2,0)</f>
        <v>1.5</v>
      </c>
    </row>
    <row r="1124" spans="1:45" ht="15" customHeight="1" x14ac:dyDescent="0.2">
      <c r="A1124" s="7">
        <v>2990</v>
      </c>
      <c r="B1124" s="7" t="s">
        <v>36</v>
      </c>
      <c r="C1124" s="7" t="s">
        <v>75</v>
      </c>
      <c r="D1124" s="8" t="s">
        <v>37</v>
      </c>
      <c r="E1124" s="9">
        <v>0.74513888888888891</v>
      </c>
      <c r="F1124" s="9">
        <v>0.80763888888888891</v>
      </c>
      <c r="G1124" s="8">
        <v>9</v>
      </c>
      <c r="H1124" s="8">
        <v>9</v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>
        <v>90</v>
      </c>
      <c r="AM1124" s="8">
        <v>503</v>
      </c>
      <c r="AN1124" s="8">
        <v>62</v>
      </c>
      <c r="AO1124" s="10">
        <f t="shared" si="34"/>
        <v>1.5159722222222223</v>
      </c>
      <c r="AR1124" s="8" t="str">
        <f t="shared" si="35"/>
        <v>2990MSPIND1753</v>
      </c>
      <c r="AS1124" s="8">
        <f>VLOOKUP(AR1124,[1]DATA!AR:AS,2,0)</f>
        <v>4.5</v>
      </c>
    </row>
    <row r="1125" spans="1:45" ht="15" customHeight="1" x14ac:dyDescent="0.2">
      <c r="A1125" s="7">
        <v>1476</v>
      </c>
      <c r="B1125" s="7" t="s">
        <v>46</v>
      </c>
      <c r="C1125" s="7" t="s">
        <v>36</v>
      </c>
      <c r="D1125" s="8">
        <v>321</v>
      </c>
      <c r="E1125" s="9">
        <v>0.75</v>
      </c>
      <c r="F1125" s="9">
        <v>0.8305555555555556</v>
      </c>
      <c r="G1125" s="8"/>
      <c r="H1125" s="8"/>
      <c r="I1125" s="8" t="s">
        <v>40</v>
      </c>
      <c r="J1125" s="8" t="s">
        <v>40</v>
      </c>
      <c r="K1125" s="8" t="s">
        <v>40</v>
      </c>
      <c r="L1125" s="8" t="s">
        <v>40</v>
      </c>
      <c r="M1125" s="8" t="s">
        <v>17</v>
      </c>
      <c r="N1125" s="8" t="s">
        <v>40</v>
      </c>
      <c r="O1125" s="8" t="s">
        <v>40</v>
      </c>
      <c r="P1125" s="8" t="s">
        <v>40</v>
      </c>
      <c r="Q1125" s="8" t="s">
        <v>40</v>
      </c>
      <c r="R1125" s="8" t="s">
        <v>40</v>
      </c>
      <c r="S1125" s="8" t="s">
        <v>40</v>
      </c>
      <c r="T1125" s="8" t="s">
        <v>40</v>
      </c>
      <c r="U1125" s="8" t="s">
        <v>40</v>
      </c>
      <c r="V1125" s="8" t="s">
        <v>40</v>
      </c>
      <c r="W1125" s="8" t="s">
        <v>40</v>
      </c>
      <c r="X1125" s="8" t="s">
        <v>40</v>
      </c>
      <c r="Y1125" s="8" t="s">
        <v>40</v>
      </c>
      <c r="Z1125" s="8" t="s">
        <v>40</v>
      </c>
      <c r="AA1125" s="8" t="s">
        <v>22</v>
      </c>
      <c r="AB1125" s="8" t="s">
        <v>40</v>
      </c>
      <c r="AC1125" s="8" t="s">
        <v>40</v>
      </c>
      <c r="AD1125" s="8" t="s">
        <v>40</v>
      </c>
      <c r="AE1125" s="8" t="s">
        <v>40</v>
      </c>
      <c r="AF1125" s="8" t="s">
        <v>40</v>
      </c>
      <c r="AG1125" s="8" t="s">
        <v>40</v>
      </c>
      <c r="AH1125" s="8" t="s">
        <v>40</v>
      </c>
      <c r="AI1125" s="8" t="s">
        <v>40</v>
      </c>
      <c r="AJ1125" s="8" t="s">
        <v>40</v>
      </c>
      <c r="AK1125" s="8"/>
      <c r="AL1125" s="8">
        <v>116</v>
      </c>
      <c r="AM1125" s="8">
        <v>528</v>
      </c>
      <c r="AN1125" s="8">
        <v>62</v>
      </c>
      <c r="AO1125" s="10">
        <f t="shared" si="34"/>
        <v>1.5208333333333335</v>
      </c>
      <c r="AR1125" s="8" t="str">
        <f t="shared" si="35"/>
        <v>1476DTWMSP1800</v>
      </c>
      <c r="AS1125" s="8">
        <f>VLOOKUP(AR1125,[1]DATA!AR:AS,2,0)</f>
        <v>6</v>
      </c>
    </row>
    <row r="1126" spans="1:45" ht="15" customHeight="1" x14ac:dyDescent="0.2">
      <c r="A1126" s="7">
        <v>1555</v>
      </c>
      <c r="B1126" s="7" t="s">
        <v>46</v>
      </c>
      <c r="C1126" s="7" t="s">
        <v>36</v>
      </c>
      <c r="D1126" s="8" t="s">
        <v>44</v>
      </c>
      <c r="E1126" s="9">
        <v>0.75277777777777777</v>
      </c>
      <c r="F1126" s="9">
        <v>0.8354166666666667</v>
      </c>
      <c r="G1126" s="8">
        <v>2</v>
      </c>
      <c r="H1126" s="8">
        <v>2</v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>
        <v>119</v>
      </c>
      <c r="AM1126" s="8">
        <v>528</v>
      </c>
      <c r="AN1126" s="8">
        <v>62</v>
      </c>
      <c r="AO1126" s="10">
        <f t="shared" si="34"/>
        <v>1.5236111111111112</v>
      </c>
      <c r="AR1126" s="8" t="str">
        <f t="shared" si="35"/>
        <v>1555DTWMSP1804</v>
      </c>
      <c r="AS1126" s="8">
        <f>VLOOKUP(AR1126,[1]DATA!AR:AS,2,0)</f>
        <v>6</v>
      </c>
    </row>
    <row r="1127" spans="1:45" ht="15" customHeight="1" x14ac:dyDescent="0.2">
      <c r="A1127" s="12">
        <v>1204</v>
      </c>
      <c r="B1127" s="12" t="s">
        <v>95</v>
      </c>
      <c r="C1127" s="12" t="s">
        <v>14</v>
      </c>
      <c r="D1127" s="8">
        <v>717</v>
      </c>
      <c r="E1127" s="9">
        <v>0.76041666666666663</v>
      </c>
      <c r="F1127" s="9">
        <v>0.87152777777777779</v>
      </c>
      <c r="G1127" s="8"/>
      <c r="H1127" s="8"/>
      <c r="I1127" s="8" t="s">
        <v>22</v>
      </c>
      <c r="J1127" s="8" t="s">
        <v>22</v>
      </c>
      <c r="K1127" s="8" t="s">
        <v>22</v>
      </c>
      <c r="L1127" s="8" t="s">
        <v>22</v>
      </c>
      <c r="M1127" s="8"/>
      <c r="N1127" s="8" t="s">
        <v>22</v>
      </c>
      <c r="O1127" s="8" t="s">
        <v>22</v>
      </c>
      <c r="P1127" s="8" t="s">
        <v>22</v>
      </c>
      <c r="Q1127" s="8"/>
      <c r="R1127" s="8" t="s">
        <v>22</v>
      </c>
      <c r="S1127" s="8" t="s">
        <v>22</v>
      </c>
      <c r="T1127" s="8"/>
      <c r="U1127" s="8" t="s">
        <v>22</v>
      </c>
      <c r="V1127" s="8" t="s">
        <v>22</v>
      </c>
      <c r="W1127" s="8" t="s">
        <v>22</v>
      </c>
      <c r="X1127" s="8"/>
      <c r="Y1127" s="8" t="s">
        <v>22</v>
      </c>
      <c r="Z1127" s="8" t="s">
        <v>22</v>
      </c>
      <c r="AA1127" s="8"/>
      <c r="AB1127" s="8" t="s">
        <v>22</v>
      </c>
      <c r="AC1127" s="8" t="s">
        <v>22</v>
      </c>
      <c r="AD1127" s="8" t="s">
        <v>22</v>
      </c>
      <c r="AE1127" s="8"/>
      <c r="AF1127" s="8" t="s">
        <v>22</v>
      </c>
      <c r="AG1127" s="8" t="s">
        <v>22</v>
      </c>
      <c r="AH1127" s="8"/>
      <c r="AI1127" s="8" t="s">
        <v>22</v>
      </c>
      <c r="AJ1127" s="8" t="s">
        <v>22</v>
      </c>
      <c r="AK1127" s="8"/>
      <c r="AL1127" s="8">
        <v>160</v>
      </c>
      <c r="AM1127" s="8">
        <v>733</v>
      </c>
      <c r="AN1127" s="11">
        <v>62</v>
      </c>
      <c r="AO1127" s="19">
        <f t="shared" si="34"/>
        <v>1.53125</v>
      </c>
      <c r="AP1127"/>
      <c r="AR1127" s="8" t="str">
        <f t="shared" si="35"/>
        <v>1204LGAORD1815</v>
      </c>
      <c r="AS1127" s="8">
        <f>VLOOKUP(AR1127,[1]DATA!AR:AS,2,0)</f>
        <v>9.5</v>
      </c>
    </row>
    <row r="1128" spans="1:45" ht="15" customHeight="1" x14ac:dyDescent="0.2">
      <c r="A1128" s="7">
        <v>86</v>
      </c>
      <c r="B1128" s="8" t="s">
        <v>36</v>
      </c>
      <c r="C1128" s="8" t="s">
        <v>46</v>
      </c>
      <c r="D1128" s="8" t="s">
        <v>44</v>
      </c>
      <c r="E1128" s="9">
        <v>0.76041666666666663</v>
      </c>
      <c r="F1128" s="9">
        <v>0.83333333333333337</v>
      </c>
      <c r="G1128" s="8" t="s">
        <v>17</v>
      </c>
      <c r="H1128" s="8" t="s">
        <v>17</v>
      </c>
      <c r="I1128" s="8">
        <v>2</v>
      </c>
      <c r="J1128" s="8">
        <v>2</v>
      </c>
      <c r="K1128" s="8">
        <v>2</v>
      </c>
      <c r="L1128" s="8">
        <v>2</v>
      </c>
      <c r="M1128" s="8">
        <v>9</v>
      </c>
      <c r="N1128" s="8">
        <v>2</v>
      </c>
      <c r="O1128" s="8"/>
      <c r="P1128" s="8">
        <v>2</v>
      </c>
      <c r="Q1128" s="8">
        <v>2</v>
      </c>
      <c r="R1128" s="8">
        <v>2</v>
      </c>
      <c r="S1128" s="8">
        <v>2</v>
      </c>
      <c r="T1128" s="8">
        <v>2</v>
      </c>
      <c r="U1128" s="8">
        <v>2</v>
      </c>
      <c r="V1128" s="8">
        <v>2</v>
      </c>
      <c r="W1128" s="8">
        <v>2</v>
      </c>
      <c r="X1128" s="8">
        <v>2</v>
      </c>
      <c r="Y1128" s="8">
        <v>2</v>
      </c>
      <c r="Z1128" s="8">
        <v>2</v>
      </c>
      <c r="AA1128" s="8">
        <v>2</v>
      </c>
      <c r="AB1128" s="8">
        <v>2</v>
      </c>
      <c r="AC1128" s="8">
        <v>2</v>
      </c>
      <c r="AD1128" s="8">
        <v>2</v>
      </c>
      <c r="AE1128" s="8">
        <v>2</v>
      </c>
      <c r="AF1128" s="8">
        <v>2</v>
      </c>
      <c r="AG1128" s="8">
        <v>2</v>
      </c>
      <c r="AH1128" s="8">
        <v>2</v>
      </c>
      <c r="AI1128" s="8">
        <v>2</v>
      </c>
      <c r="AJ1128" s="8">
        <v>2</v>
      </c>
      <c r="AK1128" s="8"/>
      <c r="AL1128" s="8">
        <v>105</v>
      </c>
      <c r="AM1128" s="8">
        <v>528</v>
      </c>
      <c r="AN1128" s="8">
        <v>62</v>
      </c>
      <c r="AO1128" s="10">
        <f t="shared" si="34"/>
        <v>1.53125</v>
      </c>
      <c r="AR1128" s="8" t="str">
        <f t="shared" si="35"/>
        <v>0086MSPDTW1815</v>
      </c>
      <c r="AS1128" s="8">
        <f>VLOOKUP(AR1128,[1]DATA!AR:AS,2,0)</f>
        <v>6</v>
      </c>
    </row>
    <row r="1129" spans="1:45" ht="15" customHeight="1" x14ac:dyDescent="0.2">
      <c r="A1129" s="12">
        <v>1646</v>
      </c>
      <c r="B1129" s="12" t="s">
        <v>14</v>
      </c>
      <c r="C1129" s="12" t="s">
        <v>95</v>
      </c>
      <c r="D1129" s="8">
        <v>717</v>
      </c>
      <c r="E1129" s="9">
        <v>0.77083333333333337</v>
      </c>
      <c r="F1129" s="9">
        <v>0.86111111111111116</v>
      </c>
      <c r="G1129" s="8"/>
      <c r="H1129" s="8"/>
      <c r="I1129" s="8"/>
      <c r="J1129" s="8"/>
      <c r="K1129" s="8"/>
      <c r="L1129" s="8"/>
      <c r="M1129" s="8" t="s">
        <v>22</v>
      </c>
      <c r="N1129" s="8"/>
      <c r="O1129" s="8"/>
      <c r="P1129" s="8"/>
      <c r="Q1129" s="8"/>
      <c r="R1129" s="8"/>
      <c r="S1129" s="8"/>
      <c r="T1129" s="8" t="s">
        <v>22</v>
      </c>
      <c r="U1129" s="8"/>
      <c r="V1129" s="8"/>
      <c r="W1129" s="8"/>
      <c r="X1129" s="8"/>
      <c r="Y1129" s="8"/>
      <c r="Z1129" s="8"/>
      <c r="AA1129" s="8" t="s">
        <v>22</v>
      </c>
      <c r="AB1129" s="8"/>
      <c r="AC1129" s="8"/>
      <c r="AD1129" s="8"/>
      <c r="AE1129" s="8"/>
      <c r="AF1129" s="8"/>
      <c r="AG1129" s="8"/>
      <c r="AH1129" s="8" t="s">
        <v>22</v>
      </c>
      <c r="AI1129" s="8"/>
      <c r="AJ1129" s="8"/>
      <c r="AK1129" s="8"/>
      <c r="AL1129" s="8">
        <v>130</v>
      </c>
      <c r="AM1129" s="8">
        <v>733</v>
      </c>
      <c r="AN1129" s="11">
        <v>62</v>
      </c>
      <c r="AO1129" s="19">
        <f t="shared" si="34"/>
        <v>1.5416666666666667</v>
      </c>
      <c r="AP1129"/>
      <c r="AR1129" s="8" t="str">
        <f t="shared" si="35"/>
        <v>1646ORDLGA1830</v>
      </c>
      <c r="AS1129" s="8">
        <f>VLOOKUP(AR1129,[1]DATA!AR:AS,2,0)</f>
        <v>9.5</v>
      </c>
    </row>
    <row r="1130" spans="1:45" ht="15" customHeight="1" x14ac:dyDescent="0.2">
      <c r="A1130" s="7">
        <v>792</v>
      </c>
      <c r="B1130" s="7" t="s">
        <v>36</v>
      </c>
      <c r="C1130" s="7" t="s">
        <v>115</v>
      </c>
      <c r="D1130" s="8">
        <v>717</v>
      </c>
      <c r="E1130" s="9">
        <v>0.77361111111111114</v>
      </c>
      <c r="F1130" s="9">
        <v>0.85555555555555562</v>
      </c>
      <c r="G1130" s="8"/>
      <c r="H1130" s="8"/>
      <c r="I1130" s="8"/>
      <c r="J1130" s="8"/>
      <c r="K1130" s="8" t="s">
        <v>22</v>
      </c>
      <c r="L1130" s="8" t="s">
        <v>22</v>
      </c>
      <c r="M1130" s="8"/>
      <c r="N1130" s="8"/>
      <c r="O1130" s="8" t="s">
        <v>22</v>
      </c>
      <c r="P1130" s="8"/>
      <c r="Q1130" s="8"/>
      <c r="R1130" s="8" t="s">
        <v>22</v>
      </c>
      <c r="S1130" s="8" t="s">
        <v>22</v>
      </c>
      <c r="T1130" s="8"/>
      <c r="U1130" s="8"/>
      <c r="V1130" s="8" t="s">
        <v>22</v>
      </c>
      <c r="W1130" s="8"/>
      <c r="X1130" s="8"/>
      <c r="Y1130" s="8" t="s">
        <v>22</v>
      </c>
      <c r="Z1130" s="8" t="s">
        <v>22</v>
      </c>
      <c r="AA1130" s="8"/>
      <c r="AB1130" s="8"/>
      <c r="AC1130" s="8" t="s">
        <v>22</v>
      </c>
      <c r="AD1130" s="8"/>
      <c r="AE1130" s="8"/>
      <c r="AF1130" s="8" t="s">
        <v>22</v>
      </c>
      <c r="AG1130" s="8" t="s">
        <v>22</v>
      </c>
      <c r="AH1130" s="8"/>
      <c r="AI1130" s="8"/>
      <c r="AJ1130" s="8" t="s">
        <v>22</v>
      </c>
      <c r="AK1130" s="8"/>
      <c r="AL1130" s="8">
        <v>118</v>
      </c>
      <c r="AM1130" s="8">
        <v>726</v>
      </c>
      <c r="AN1130" s="11">
        <v>62</v>
      </c>
      <c r="AO1130" s="10">
        <f t="shared" si="34"/>
        <v>1.5444444444444445</v>
      </c>
      <c r="AR1130" s="8" t="str">
        <f t="shared" si="35"/>
        <v>0792MSPPIT1834</v>
      </c>
      <c r="AS1130" s="8">
        <f>VLOOKUP(AR1130,[1]DATA!AR:AS,2,0)</f>
        <v>4.5</v>
      </c>
    </row>
    <row r="1131" spans="1:45" ht="15" customHeight="1" x14ac:dyDescent="0.2">
      <c r="A1131" s="15">
        <v>2835</v>
      </c>
      <c r="B1131" s="15" t="s">
        <v>95</v>
      </c>
      <c r="C1131" s="15" t="s">
        <v>46</v>
      </c>
      <c r="D1131" s="8" t="s">
        <v>16</v>
      </c>
      <c r="E1131" s="9">
        <v>0.77430555555555547</v>
      </c>
      <c r="F1131" s="9">
        <v>0.85763888888888884</v>
      </c>
      <c r="G1131" s="8" t="s">
        <v>22</v>
      </c>
      <c r="H1131" s="8" t="s">
        <v>22</v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>
        <v>120</v>
      </c>
      <c r="AM1131" s="8">
        <v>502</v>
      </c>
      <c r="AN1131" s="11">
        <v>62</v>
      </c>
      <c r="AO1131" s="10">
        <f t="shared" si="34"/>
        <v>1.5451388888888888</v>
      </c>
      <c r="AQ1131" s="8">
        <v>61</v>
      </c>
      <c r="AR1131" s="8" t="str">
        <f t="shared" si="35"/>
        <v>2835LGADTW1835</v>
      </c>
      <c r="AS1131" s="8">
        <f>VLOOKUP(AR1131,[1]DATA!AR:AS,2,0)</f>
        <v>6</v>
      </c>
    </row>
    <row r="1132" spans="1:45" ht="15" customHeight="1" x14ac:dyDescent="0.2">
      <c r="A1132" s="7">
        <v>707</v>
      </c>
      <c r="B1132" s="8" t="s">
        <v>36</v>
      </c>
      <c r="C1132" s="8" t="s">
        <v>46</v>
      </c>
      <c r="D1132" s="8" t="s">
        <v>44</v>
      </c>
      <c r="E1132" s="9">
        <v>0.78125</v>
      </c>
      <c r="F1132" s="9">
        <v>0.85</v>
      </c>
      <c r="G1132" s="8"/>
      <c r="H1132" s="8"/>
      <c r="I1132" s="8"/>
      <c r="J1132" s="8"/>
      <c r="K1132" s="8"/>
      <c r="L1132" s="8"/>
      <c r="M1132" s="8"/>
      <c r="N1132" s="8"/>
      <c r="O1132" s="8">
        <v>2</v>
      </c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>
        <v>99</v>
      </c>
      <c r="AM1132" s="8">
        <v>528</v>
      </c>
      <c r="AN1132" s="8">
        <v>62</v>
      </c>
      <c r="AO1132" s="10">
        <f t="shared" si="34"/>
        <v>1.5520833333333335</v>
      </c>
      <c r="AR1132" s="8" t="str">
        <f t="shared" si="35"/>
        <v>0707MSPDTW1845</v>
      </c>
      <c r="AS1132" s="8">
        <f>VLOOKUP(AR1132,[1]DATA!AR:AS,2,0)</f>
        <v>6</v>
      </c>
    </row>
    <row r="1133" spans="1:45" ht="15" customHeight="1" x14ac:dyDescent="0.2">
      <c r="A1133" s="7">
        <v>932</v>
      </c>
      <c r="B1133" s="7" t="s">
        <v>129</v>
      </c>
      <c r="C1133" s="7" t="s">
        <v>46</v>
      </c>
      <c r="D1133" s="8">
        <v>717</v>
      </c>
      <c r="E1133" s="9">
        <v>0.78125</v>
      </c>
      <c r="F1133" s="9">
        <v>0.84583333333333333</v>
      </c>
      <c r="G1133" s="8" t="s">
        <v>22</v>
      </c>
      <c r="H1133" s="8" t="s">
        <v>22</v>
      </c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>
        <v>93</v>
      </c>
      <c r="AM1133" s="8">
        <v>440</v>
      </c>
      <c r="AN1133" s="8">
        <v>62</v>
      </c>
      <c r="AO1133" s="10">
        <f t="shared" si="34"/>
        <v>1.5520833333333335</v>
      </c>
      <c r="AR1133" s="8" t="str">
        <f t="shared" si="35"/>
        <v>0932STLDTW1845</v>
      </c>
      <c r="AS1133" s="8">
        <f>VLOOKUP(AR1133,[1]DATA!AR:AS,2,0)</f>
        <v>2.5</v>
      </c>
    </row>
    <row r="1134" spans="1:45" ht="15" customHeight="1" x14ac:dyDescent="0.2">
      <c r="A1134" s="7">
        <v>1207</v>
      </c>
      <c r="B1134" s="7" t="s">
        <v>36</v>
      </c>
      <c r="C1134" s="7" t="s">
        <v>79</v>
      </c>
      <c r="D1134" s="8">
        <v>717</v>
      </c>
      <c r="E1134" s="9">
        <v>0.78194444444444444</v>
      </c>
      <c r="F1134" s="9">
        <v>0.85763888888888884</v>
      </c>
      <c r="G1134" s="8" t="s">
        <v>22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>
        <v>109</v>
      </c>
      <c r="AM1134" s="8">
        <v>622</v>
      </c>
      <c r="AN1134" s="8">
        <v>62</v>
      </c>
      <c r="AO1134" s="10">
        <f t="shared" si="34"/>
        <v>1.5527777777777778</v>
      </c>
      <c r="AR1134" s="8" t="str">
        <f t="shared" si="35"/>
        <v>1207MSPCLE1846</v>
      </c>
      <c r="AS1134" s="8">
        <f>VLOOKUP(AR1134,[1]DATA!AR:AS,2,0)</f>
        <v>4.5</v>
      </c>
    </row>
    <row r="1135" spans="1:45" ht="15" customHeight="1" x14ac:dyDescent="0.2">
      <c r="A1135" s="12">
        <v>952</v>
      </c>
      <c r="B1135" s="12" t="s">
        <v>14</v>
      </c>
      <c r="C1135" s="12" t="s">
        <v>95</v>
      </c>
      <c r="D1135" s="8">
        <v>717</v>
      </c>
      <c r="E1135" s="9">
        <v>0.8125</v>
      </c>
      <c r="F1135" s="9">
        <v>0.90555555555555556</v>
      </c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 t="s">
        <v>22</v>
      </c>
      <c r="R1135" s="8"/>
      <c r="S1135" s="8"/>
      <c r="T1135" s="8"/>
      <c r="U1135" s="8"/>
      <c r="V1135" s="8"/>
      <c r="W1135" s="8"/>
      <c r="X1135" s="8" t="s">
        <v>22</v>
      </c>
      <c r="Y1135" s="8"/>
      <c r="Z1135" s="8"/>
      <c r="AA1135" s="8"/>
      <c r="AB1135" s="8"/>
      <c r="AC1135" s="8"/>
      <c r="AD1135" s="8"/>
      <c r="AE1135" s="8" t="s">
        <v>22</v>
      </c>
      <c r="AF1135" s="8"/>
      <c r="AG1135" s="8"/>
      <c r="AH1135" s="8"/>
      <c r="AI1135" s="8"/>
      <c r="AJ1135" s="8"/>
      <c r="AK1135" s="8"/>
      <c r="AL1135" s="8">
        <v>134</v>
      </c>
      <c r="AM1135" s="8">
        <v>733</v>
      </c>
      <c r="AN1135" s="11">
        <v>62</v>
      </c>
      <c r="AO1135" s="19">
        <f t="shared" si="34"/>
        <v>1.5833333333333335</v>
      </c>
      <c r="AP1135"/>
      <c r="AR1135" s="8" t="str">
        <f t="shared" si="35"/>
        <v>0952ORDLGA1930</v>
      </c>
      <c r="AS1135" s="8">
        <f>VLOOKUP(AR1135,[1]DATA!AR:AS,2,0)</f>
        <v>9.5</v>
      </c>
    </row>
    <row r="1136" spans="1:45" ht="15" customHeight="1" x14ac:dyDescent="0.2">
      <c r="A1136" s="7">
        <v>582</v>
      </c>
      <c r="B1136" s="7" t="s">
        <v>46</v>
      </c>
      <c r="C1136" s="7" t="s">
        <v>95</v>
      </c>
      <c r="D1136" s="8" t="s">
        <v>60</v>
      </c>
      <c r="E1136" s="9">
        <v>0.81597222222222221</v>
      </c>
      <c r="F1136" s="9">
        <v>0.89374999999999993</v>
      </c>
      <c r="G1136" s="8" t="s">
        <v>22</v>
      </c>
      <c r="H1136" s="8" t="s">
        <v>22</v>
      </c>
      <c r="I1136" s="8">
        <v>8</v>
      </c>
      <c r="J1136" s="8" t="s">
        <v>17</v>
      </c>
      <c r="K1136" s="8">
        <v>8</v>
      </c>
      <c r="L1136" s="8">
        <v>8</v>
      </c>
      <c r="M1136" s="8" t="s">
        <v>22</v>
      </c>
      <c r="N1136" s="8">
        <v>8</v>
      </c>
      <c r="O1136" s="8">
        <v>8</v>
      </c>
      <c r="P1136" s="8">
        <v>8</v>
      </c>
      <c r="Q1136" s="8" t="s">
        <v>17</v>
      </c>
      <c r="R1136" s="8">
        <v>8</v>
      </c>
      <c r="S1136" s="8">
        <v>8</v>
      </c>
      <c r="T1136" s="8" t="s">
        <v>19</v>
      </c>
      <c r="U1136" s="8">
        <v>8</v>
      </c>
      <c r="V1136" s="8">
        <v>8</v>
      </c>
      <c r="W1136" s="8">
        <v>8</v>
      </c>
      <c r="X1136" s="8" t="s">
        <v>17</v>
      </c>
      <c r="Y1136" s="8">
        <v>8</v>
      </c>
      <c r="Z1136" s="8">
        <v>8</v>
      </c>
      <c r="AA1136" s="8"/>
      <c r="AB1136" s="8">
        <v>8</v>
      </c>
      <c r="AC1136" s="8"/>
      <c r="AD1136" s="8">
        <v>8</v>
      </c>
      <c r="AE1136" s="8"/>
      <c r="AF1136" s="8">
        <v>8</v>
      </c>
      <c r="AG1136" s="8"/>
      <c r="AH1136" s="8" t="s">
        <v>19</v>
      </c>
      <c r="AI1136" s="8"/>
      <c r="AJ1136" s="8">
        <v>8</v>
      </c>
      <c r="AK1136" s="8"/>
      <c r="AL1136" s="8">
        <v>112</v>
      </c>
      <c r="AM1136" s="8">
        <v>502</v>
      </c>
      <c r="AN1136" s="8">
        <v>62</v>
      </c>
      <c r="AO1136" s="10">
        <f t="shared" si="34"/>
        <v>1.5868055555555556</v>
      </c>
      <c r="AR1136" s="8" t="str">
        <f t="shared" si="35"/>
        <v>0582DTWLGA1935</v>
      </c>
      <c r="AS1136" s="8">
        <f>VLOOKUP(AR1136,[1]DATA!AR:AS,2,0)</f>
        <v>6</v>
      </c>
    </row>
    <row r="1137" spans="1:45" ht="15" customHeight="1" x14ac:dyDescent="0.2">
      <c r="A1137" s="7">
        <v>2858</v>
      </c>
      <c r="B1137" s="7" t="s">
        <v>46</v>
      </c>
      <c r="C1137" s="7" t="s">
        <v>95</v>
      </c>
      <c r="D1137" s="8" t="s">
        <v>60</v>
      </c>
      <c r="E1137" s="9">
        <v>0.81597222222222221</v>
      </c>
      <c r="F1137" s="9">
        <v>0.89374999999999993</v>
      </c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 t="s">
        <v>19</v>
      </c>
      <c r="AB1137" s="8"/>
      <c r="AC1137" s="8">
        <v>8</v>
      </c>
      <c r="AD1137" s="8"/>
      <c r="AE1137" s="8" t="s">
        <v>17</v>
      </c>
      <c r="AF1137" s="8"/>
      <c r="AG1137" s="8">
        <v>8</v>
      </c>
      <c r="AH1137" s="8"/>
      <c r="AI1137" s="8">
        <v>8</v>
      </c>
      <c r="AJ1137" s="8"/>
      <c r="AK1137" s="8"/>
      <c r="AL1137" s="8">
        <v>112</v>
      </c>
      <c r="AM1137" s="8">
        <v>502</v>
      </c>
      <c r="AN1137" s="8">
        <v>62</v>
      </c>
      <c r="AO1137" s="10">
        <f t="shared" si="34"/>
        <v>1.5868055555555556</v>
      </c>
      <c r="AR1137" s="8" t="str">
        <f t="shared" si="35"/>
        <v>2858DTWLGA1935</v>
      </c>
      <c r="AS1137" s="8">
        <f>VLOOKUP(AR1137,[1]DATA!AR:AS,2,0)</f>
        <v>6</v>
      </c>
    </row>
    <row r="1138" spans="1:45" ht="15" customHeight="1" x14ac:dyDescent="0.2">
      <c r="A1138" s="7">
        <v>2461</v>
      </c>
      <c r="B1138" s="7" t="s">
        <v>75</v>
      </c>
      <c r="C1138" s="7" t="s">
        <v>46</v>
      </c>
      <c r="D1138" s="8" t="s">
        <v>16</v>
      </c>
      <c r="E1138" s="9">
        <v>0.81597222222222221</v>
      </c>
      <c r="F1138" s="9">
        <v>0.86319444444444438</v>
      </c>
      <c r="G1138" s="8" t="s">
        <v>63</v>
      </c>
      <c r="H1138" s="8" t="s">
        <v>63</v>
      </c>
      <c r="I1138" s="8" t="s">
        <v>63</v>
      </c>
      <c r="J1138" s="8" t="s">
        <v>63</v>
      </c>
      <c r="K1138" s="8" t="s">
        <v>63</v>
      </c>
      <c r="L1138" s="8" t="s">
        <v>63</v>
      </c>
      <c r="M1138" s="8"/>
      <c r="N1138" s="8" t="s">
        <v>63</v>
      </c>
      <c r="O1138" s="8" t="s">
        <v>63</v>
      </c>
      <c r="P1138" s="8" t="s">
        <v>63</v>
      </c>
      <c r="Q1138" s="8" t="s">
        <v>63</v>
      </c>
      <c r="R1138" s="8" t="s">
        <v>63</v>
      </c>
      <c r="S1138" s="8" t="s">
        <v>63</v>
      </c>
      <c r="T1138" s="8"/>
      <c r="U1138" s="8" t="s">
        <v>63</v>
      </c>
      <c r="V1138" s="8" t="s">
        <v>63</v>
      </c>
      <c r="W1138" s="8" t="s">
        <v>17</v>
      </c>
      <c r="X1138" s="8" t="s">
        <v>17</v>
      </c>
      <c r="Y1138" s="8" t="s">
        <v>17</v>
      </c>
      <c r="Z1138" s="8" t="s">
        <v>17</v>
      </c>
      <c r="AA1138" s="8"/>
      <c r="AB1138" s="8" t="s">
        <v>63</v>
      </c>
      <c r="AC1138" s="8" t="s">
        <v>17</v>
      </c>
      <c r="AD1138" s="8" t="s">
        <v>17</v>
      </c>
      <c r="AE1138" s="8" t="s">
        <v>17</v>
      </c>
      <c r="AF1138" s="8" t="s">
        <v>17</v>
      </c>
      <c r="AG1138" s="8" t="s">
        <v>17</v>
      </c>
      <c r="AH1138" s="8"/>
      <c r="AI1138" s="8" t="s">
        <v>63</v>
      </c>
      <c r="AJ1138" s="8" t="s">
        <v>17</v>
      </c>
      <c r="AK1138" s="8"/>
      <c r="AL1138" s="8">
        <v>68</v>
      </c>
      <c r="AM1138" s="8">
        <v>231</v>
      </c>
      <c r="AN1138" s="8">
        <v>62</v>
      </c>
      <c r="AO1138" s="10">
        <f t="shared" si="34"/>
        <v>1.5868055555555556</v>
      </c>
      <c r="AR1138" s="8" t="str">
        <f t="shared" si="35"/>
        <v>2461INDDTW1935</v>
      </c>
      <c r="AS1138" s="8">
        <f>VLOOKUP(AR1138,[1]DATA!AR:AS,2,0)</f>
        <v>1.5</v>
      </c>
    </row>
    <row r="1139" spans="1:45" ht="15" customHeight="1" x14ac:dyDescent="0.2">
      <c r="A1139" s="15">
        <v>956</v>
      </c>
      <c r="B1139" s="15" t="s">
        <v>46</v>
      </c>
      <c r="C1139" s="15" t="s">
        <v>115</v>
      </c>
      <c r="D1139" s="8" t="s">
        <v>42</v>
      </c>
      <c r="E1139" s="9">
        <v>0.81944444444444453</v>
      </c>
      <c r="F1139" s="9">
        <v>0.86319444444444438</v>
      </c>
      <c r="G1139" s="8"/>
      <c r="H1139" s="8"/>
      <c r="I1139" s="8"/>
      <c r="J1139" s="8"/>
      <c r="K1139" s="8"/>
      <c r="L1139" s="8"/>
      <c r="M1139" s="8" t="s">
        <v>43</v>
      </c>
      <c r="N1139" s="8"/>
      <c r="O1139" s="8"/>
      <c r="P1139" s="8"/>
      <c r="Q1139" s="8"/>
      <c r="R1139" s="8"/>
      <c r="S1139" s="8"/>
      <c r="T1139" s="8" t="s">
        <v>43</v>
      </c>
      <c r="U1139" s="8"/>
      <c r="V1139" s="8"/>
      <c r="W1139" s="8"/>
      <c r="X1139" s="8"/>
      <c r="Y1139" s="8"/>
      <c r="Z1139" s="8"/>
      <c r="AA1139" s="8" t="s">
        <v>43</v>
      </c>
      <c r="AB1139" s="8"/>
      <c r="AC1139" s="8"/>
      <c r="AD1139" s="8"/>
      <c r="AE1139" s="8"/>
      <c r="AF1139" s="8"/>
      <c r="AG1139" s="8"/>
      <c r="AH1139" s="8" t="s">
        <v>43</v>
      </c>
      <c r="AI1139" s="8"/>
      <c r="AJ1139" s="8"/>
      <c r="AK1139" s="8"/>
      <c r="AL1139" s="8">
        <v>63</v>
      </c>
      <c r="AM1139" s="8">
        <v>201</v>
      </c>
      <c r="AN1139" s="11">
        <v>62</v>
      </c>
      <c r="AO1139" s="10">
        <f t="shared" si="34"/>
        <v>1.5902777777777779</v>
      </c>
      <c r="AQ1139" s="8">
        <v>61</v>
      </c>
      <c r="AR1139" s="8" t="str">
        <f t="shared" si="35"/>
        <v>0956DTWPIT1940</v>
      </c>
      <c r="AS1139" s="8">
        <f>VLOOKUP(AR1139,[1]DATA!AR:AS,2,0)</f>
        <v>1.5</v>
      </c>
    </row>
    <row r="1140" spans="1:45" ht="15" customHeight="1" x14ac:dyDescent="0.2">
      <c r="A1140" s="7">
        <v>716</v>
      </c>
      <c r="B1140" s="8" t="s">
        <v>80</v>
      </c>
      <c r="C1140" s="8" t="s">
        <v>36</v>
      </c>
      <c r="D1140" s="8" t="s">
        <v>37</v>
      </c>
      <c r="E1140" s="9">
        <v>0.82430555555555562</v>
      </c>
      <c r="F1140" s="9">
        <v>0.90902777777777777</v>
      </c>
      <c r="G1140" s="8">
        <v>9</v>
      </c>
      <c r="H1140" s="8">
        <v>9</v>
      </c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>
        <v>122</v>
      </c>
      <c r="AM1140" s="8">
        <v>596</v>
      </c>
      <c r="AN1140" s="8">
        <v>62</v>
      </c>
      <c r="AO1140" s="10">
        <f t="shared" si="34"/>
        <v>1.5951388888888891</v>
      </c>
      <c r="AR1140" s="8" t="str">
        <f t="shared" si="35"/>
        <v>0716CVGMSP1947</v>
      </c>
      <c r="AS1140" s="8">
        <f>VLOOKUP(AR1140,[1]DATA!AR:AS,2,0)</f>
        <v>4.5</v>
      </c>
    </row>
    <row r="1141" spans="1:45" ht="15" customHeight="1" x14ac:dyDescent="0.2">
      <c r="A1141" s="7">
        <v>87</v>
      </c>
      <c r="B1141" s="7" t="s">
        <v>46</v>
      </c>
      <c r="C1141" s="7" t="s">
        <v>36</v>
      </c>
      <c r="D1141" s="8" t="s">
        <v>44</v>
      </c>
      <c r="E1141" s="9">
        <v>0.8305555555555556</v>
      </c>
      <c r="F1141" s="9">
        <v>0.91111111111111109</v>
      </c>
      <c r="G1141" s="8">
        <v>9</v>
      </c>
      <c r="H1141" s="8">
        <v>9</v>
      </c>
      <c r="I1141" s="8">
        <v>7</v>
      </c>
      <c r="J1141" s="8">
        <v>2</v>
      </c>
      <c r="K1141" s="8">
        <v>2</v>
      </c>
      <c r="L1141" s="8">
        <v>2</v>
      </c>
      <c r="M1141" s="8">
        <v>9</v>
      </c>
      <c r="N1141" s="8">
        <v>2</v>
      </c>
      <c r="O1141" s="8">
        <v>2</v>
      </c>
      <c r="P1141" s="8">
        <v>7</v>
      </c>
      <c r="Q1141" s="8">
        <v>2</v>
      </c>
      <c r="R1141" s="8">
        <v>2</v>
      </c>
      <c r="S1141" s="8">
        <v>2</v>
      </c>
      <c r="T1141" s="8">
        <v>2</v>
      </c>
      <c r="U1141" s="8">
        <v>2</v>
      </c>
      <c r="V1141" s="8">
        <v>2</v>
      </c>
      <c r="W1141" s="8">
        <v>7</v>
      </c>
      <c r="X1141" s="8">
        <v>2</v>
      </c>
      <c r="Y1141" s="8">
        <v>2</v>
      </c>
      <c r="Z1141" s="8">
        <v>2</v>
      </c>
      <c r="AA1141" s="8">
        <v>2</v>
      </c>
      <c r="AB1141" s="8">
        <v>2</v>
      </c>
      <c r="AC1141" s="8">
        <v>2</v>
      </c>
      <c r="AD1141" s="8">
        <v>7</v>
      </c>
      <c r="AE1141" s="8">
        <v>2</v>
      </c>
      <c r="AF1141" s="8">
        <v>2</v>
      </c>
      <c r="AG1141" s="8">
        <v>2</v>
      </c>
      <c r="AH1141" s="8">
        <v>2</v>
      </c>
      <c r="AI1141" s="8">
        <v>2</v>
      </c>
      <c r="AJ1141" s="8">
        <v>2</v>
      </c>
      <c r="AK1141" s="8"/>
      <c r="AL1141" s="8">
        <v>116</v>
      </c>
      <c r="AM1141" s="8">
        <v>528</v>
      </c>
      <c r="AN1141" s="8">
        <v>62</v>
      </c>
      <c r="AO1141" s="10">
        <f t="shared" si="34"/>
        <v>1.601388888888889</v>
      </c>
      <c r="AR1141" s="8" t="str">
        <f t="shared" si="35"/>
        <v>0087DTWMSP1956</v>
      </c>
      <c r="AS1141" s="8">
        <f>VLOOKUP(AR1141,[1]DATA!AR:AS,2,0)</f>
        <v>6</v>
      </c>
    </row>
    <row r="1142" spans="1:45" ht="15" customHeight="1" x14ac:dyDescent="0.2">
      <c r="A1142" s="7">
        <v>1824</v>
      </c>
      <c r="B1142" s="7" t="s">
        <v>36</v>
      </c>
      <c r="C1142" s="7" t="s">
        <v>75</v>
      </c>
      <c r="D1142" s="8">
        <v>717</v>
      </c>
      <c r="E1142" s="9">
        <v>0.83333333333333337</v>
      </c>
      <c r="F1142" s="9">
        <v>0.89444444444444438</v>
      </c>
      <c r="G1142" s="8"/>
      <c r="H1142" s="8"/>
      <c r="I1142" s="8"/>
      <c r="J1142" s="8"/>
      <c r="K1142" s="8"/>
      <c r="L1142" s="8"/>
      <c r="M1142" s="8"/>
      <c r="N1142" s="8" t="s">
        <v>22</v>
      </c>
      <c r="O1142" s="8"/>
      <c r="P1142" s="8"/>
      <c r="Q1142" s="8"/>
      <c r="R1142" s="8"/>
      <c r="S1142" s="8"/>
      <c r="T1142" s="8"/>
      <c r="U1142" s="8" t="s">
        <v>22</v>
      </c>
      <c r="V1142" s="8"/>
      <c r="W1142" s="8"/>
      <c r="X1142" s="8"/>
      <c r="Y1142" s="8"/>
      <c r="Z1142" s="8"/>
      <c r="AA1142" s="8"/>
      <c r="AB1142" s="8" t="s">
        <v>22</v>
      </c>
      <c r="AC1142" s="8"/>
      <c r="AD1142" s="8"/>
      <c r="AE1142" s="8"/>
      <c r="AF1142" s="8"/>
      <c r="AG1142" s="8"/>
      <c r="AH1142" s="8"/>
      <c r="AI1142" s="8" t="s">
        <v>22</v>
      </c>
      <c r="AJ1142" s="8"/>
      <c r="AK1142" s="8"/>
      <c r="AL1142" s="8">
        <v>88</v>
      </c>
      <c r="AM1142" s="8">
        <v>503</v>
      </c>
      <c r="AN1142" s="11">
        <v>62</v>
      </c>
      <c r="AO1142" s="10">
        <f t="shared" si="34"/>
        <v>1.6041666666666667</v>
      </c>
      <c r="AR1142" s="8" t="str">
        <f t="shared" si="35"/>
        <v>1824MSPIND2000</v>
      </c>
      <c r="AS1142" s="8">
        <f>VLOOKUP(AR1142,[1]DATA!AR:AS,2,0)</f>
        <v>4.5</v>
      </c>
    </row>
    <row r="1143" spans="1:45" ht="15" customHeight="1" x14ac:dyDescent="0.2">
      <c r="A1143" s="7">
        <v>1308</v>
      </c>
      <c r="B1143" s="8" t="s">
        <v>36</v>
      </c>
      <c r="C1143" s="8" t="s">
        <v>129</v>
      </c>
      <c r="D1143" s="8" t="s">
        <v>37</v>
      </c>
      <c r="E1143" s="9">
        <v>0.83333333333333337</v>
      </c>
      <c r="F1143" s="9">
        <v>0.89236111111111116</v>
      </c>
      <c r="G1143" s="8"/>
      <c r="H1143" s="8"/>
      <c r="I1143" s="8">
        <v>9</v>
      </c>
      <c r="J1143" s="8">
        <v>9</v>
      </c>
      <c r="K1143" s="8">
        <v>9</v>
      </c>
      <c r="L1143" s="8">
        <v>9</v>
      </c>
      <c r="M1143" s="8"/>
      <c r="N1143" s="8">
        <v>9</v>
      </c>
      <c r="O1143" s="8">
        <v>9</v>
      </c>
      <c r="P1143" s="8">
        <v>9</v>
      </c>
      <c r="Q1143" s="8">
        <v>9</v>
      </c>
      <c r="R1143" s="8">
        <v>9</v>
      </c>
      <c r="S1143" s="8">
        <v>9</v>
      </c>
      <c r="T1143" s="8"/>
      <c r="U1143" s="8">
        <v>9</v>
      </c>
      <c r="V1143" s="8">
        <v>9</v>
      </c>
      <c r="W1143" s="8">
        <v>9</v>
      </c>
      <c r="X1143" s="8">
        <v>9</v>
      </c>
      <c r="Y1143" s="8">
        <v>9</v>
      </c>
      <c r="Z1143" s="8">
        <v>9</v>
      </c>
      <c r="AA1143" s="8"/>
      <c r="AB1143" s="8">
        <v>9</v>
      </c>
      <c r="AC1143" s="8">
        <v>9</v>
      </c>
      <c r="AD1143" s="8">
        <v>9</v>
      </c>
      <c r="AE1143" s="8">
        <v>9</v>
      </c>
      <c r="AF1143" s="8">
        <v>9</v>
      </c>
      <c r="AG1143" s="8">
        <v>9</v>
      </c>
      <c r="AH1143" s="8"/>
      <c r="AI1143" s="8">
        <v>9</v>
      </c>
      <c r="AJ1143" s="8">
        <v>9</v>
      </c>
      <c r="AK1143" s="8"/>
      <c r="AL1143" s="8">
        <v>85</v>
      </c>
      <c r="AM1143" s="8">
        <v>448</v>
      </c>
      <c r="AN1143" s="8">
        <v>62</v>
      </c>
      <c r="AO1143" s="10">
        <f t="shared" si="34"/>
        <v>1.6041666666666667</v>
      </c>
      <c r="AR1143" s="8" t="str">
        <f t="shared" si="35"/>
        <v>1308MSPSTL2000</v>
      </c>
      <c r="AS1143" s="8">
        <f>VLOOKUP(AR1143,[1]DATA!AR:AS,2,0)</f>
        <v>4.5</v>
      </c>
    </row>
    <row r="1144" spans="1:45" ht="15" customHeight="1" x14ac:dyDescent="0.2">
      <c r="A1144" s="7">
        <v>1165</v>
      </c>
      <c r="B1144" s="8" t="s">
        <v>80</v>
      </c>
      <c r="C1144" s="8" t="s">
        <v>36</v>
      </c>
      <c r="D1144" s="8" t="s">
        <v>37</v>
      </c>
      <c r="E1144" s="9">
        <v>0.83472222222222225</v>
      </c>
      <c r="F1144" s="9">
        <v>0.91666666666666663</v>
      </c>
      <c r="G1144" s="8"/>
      <c r="H1144" s="8"/>
      <c r="I1144" s="8">
        <v>9</v>
      </c>
      <c r="J1144" s="8">
        <v>9</v>
      </c>
      <c r="K1144" s="8">
        <v>9</v>
      </c>
      <c r="L1144" s="8">
        <v>9</v>
      </c>
      <c r="M1144" s="8"/>
      <c r="N1144" s="8">
        <v>9</v>
      </c>
      <c r="O1144" s="8">
        <v>9</v>
      </c>
      <c r="P1144" s="8">
        <v>9</v>
      </c>
      <c r="Q1144" s="8">
        <v>9</v>
      </c>
      <c r="R1144" s="8">
        <v>9</v>
      </c>
      <c r="S1144" s="8">
        <v>9</v>
      </c>
      <c r="T1144" s="8"/>
      <c r="U1144" s="8">
        <v>9</v>
      </c>
      <c r="V1144" s="8">
        <v>9</v>
      </c>
      <c r="W1144" s="8">
        <v>9</v>
      </c>
      <c r="X1144" s="8">
        <v>9</v>
      </c>
      <c r="Y1144" s="8">
        <v>9</v>
      </c>
      <c r="Z1144" s="8">
        <v>9</v>
      </c>
      <c r="AA1144" s="8"/>
      <c r="AB1144" s="8">
        <v>9</v>
      </c>
      <c r="AC1144" s="8">
        <v>9</v>
      </c>
      <c r="AD1144" s="8">
        <v>9</v>
      </c>
      <c r="AE1144" s="8">
        <v>9</v>
      </c>
      <c r="AF1144" s="8">
        <v>9</v>
      </c>
      <c r="AG1144" s="8">
        <v>9</v>
      </c>
      <c r="AH1144" s="8"/>
      <c r="AI1144" s="8">
        <v>9</v>
      </c>
      <c r="AJ1144" s="8">
        <v>9</v>
      </c>
      <c r="AK1144" s="8"/>
      <c r="AL1144" s="8">
        <v>118</v>
      </c>
      <c r="AM1144" s="8">
        <v>596</v>
      </c>
      <c r="AN1144" s="8">
        <v>62</v>
      </c>
      <c r="AO1144" s="10">
        <f t="shared" si="34"/>
        <v>1.6055555555555556</v>
      </c>
      <c r="AR1144" s="8" t="str">
        <f t="shared" si="35"/>
        <v>1165CVGMSP2002</v>
      </c>
      <c r="AS1144" s="8">
        <f>VLOOKUP(AR1144,[1]DATA!AR:AS,2,0)</f>
        <v>4.5</v>
      </c>
    </row>
    <row r="1145" spans="1:45" ht="15" customHeight="1" x14ac:dyDescent="0.2">
      <c r="A1145" s="7">
        <v>2990</v>
      </c>
      <c r="B1145" s="7" t="s">
        <v>75</v>
      </c>
      <c r="C1145" s="7" t="s">
        <v>36</v>
      </c>
      <c r="D1145" s="8" t="s">
        <v>37</v>
      </c>
      <c r="E1145" s="9">
        <v>0.8354166666666667</v>
      </c>
      <c r="F1145" s="9">
        <v>0.91249999999999998</v>
      </c>
      <c r="G1145" s="8">
        <v>9</v>
      </c>
      <c r="H1145" s="8">
        <v>9</v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>
        <v>111</v>
      </c>
      <c r="AM1145" s="8">
        <v>503</v>
      </c>
      <c r="AN1145" s="8">
        <v>62</v>
      </c>
      <c r="AO1145" s="10">
        <f t="shared" si="34"/>
        <v>1.6062500000000002</v>
      </c>
      <c r="AP1145"/>
      <c r="AR1145" s="8" t="str">
        <f t="shared" si="35"/>
        <v>2990INDMSP2003</v>
      </c>
      <c r="AS1145" s="8">
        <f>VLOOKUP(AR1145,[1]DATA!AR:AS,2,0)</f>
        <v>4.5</v>
      </c>
    </row>
    <row r="1146" spans="1:45" ht="15" customHeight="1" x14ac:dyDescent="0.2">
      <c r="A1146" s="7">
        <v>1643</v>
      </c>
      <c r="B1146" s="8" t="s">
        <v>46</v>
      </c>
      <c r="C1146" s="8" t="s">
        <v>35</v>
      </c>
      <c r="D1146" s="8">
        <v>717</v>
      </c>
      <c r="E1146" s="9">
        <v>0.83611111111111114</v>
      </c>
      <c r="F1146" s="9">
        <v>0.88888888888888884</v>
      </c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 t="s">
        <v>22</v>
      </c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>
        <v>76</v>
      </c>
      <c r="AM1146" s="8">
        <v>287</v>
      </c>
      <c r="AN1146" s="8">
        <v>62</v>
      </c>
      <c r="AO1146" s="10">
        <f t="shared" si="34"/>
        <v>1.6069444444444445</v>
      </c>
      <c r="AP1146"/>
      <c r="AR1146" s="8" t="str">
        <f t="shared" si="35"/>
        <v>1643DTWGRB2004</v>
      </c>
      <c r="AS1146" s="8">
        <f>VLOOKUP(AR1146,[1]DATA!AR:AS,2,0)</f>
        <v>1.5</v>
      </c>
    </row>
    <row r="1147" spans="1:45" ht="15" customHeight="1" x14ac:dyDescent="0.2">
      <c r="A1147" s="7">
        <v>1070</v>
      </c>
      <c r="B1147" s="7" t="s">
        <v>36</v>
      </c>
      <c r="C1147" s="7" t="s">
        <v>80</v>
      </c>
      <c r="D1147" s="8" t="s">
        <v>37</v>
      </c>
      <c r="E1147" s="9">
        <v>0.83680555555555547</v>
      </c>
      <c r="F1147" s="9">
        <v>0.91180555555555554</v>
      </c>
      <c r="G1147" s="8"/>
      <c r="H1147" s="8"/>
      <c r="I1147" s="8"/>
      <c r="J1147" s="8"/>
      <c r="K1147" s="8"/>
      <c r="L1147" s="8"/>
      <c r="M1147" s="8">
        <v>9</v>
      </c>
      <c r="N1147" s="8"/>
      <c r="O1147" s="8"/>
      <c r="P1147" s="8"/>
      <c r="Q1147" s="8"/>
      <c r="R1147" s="8"/>
      <c r="S1147" s="8"/>
      <c r="T1147" s="8">
        <v>9</v>
      </c>
      <c r="U1147" s="8"/>
      <c r="V1147" s="8"/>
      <c r="W1147" s="8"/>
      <c r="X1147" s="8"/>
      <c r="Y1147" s="8"/>
      <c r="Z1147" s="8"/>
      <c r="AA1147" s="8">
        <v>9</v>
      </c>
      <c r="AB1147" s="8"/>
      <c r="AC1147" s="8"/>
      <c r="AD1147" s="8"/>
      <c r="AE1147" s="8"/>
      <c r="AF1147" s="8"/>
      <c r="AG1147" s="8"/>
      <c r="AH1147" s="8">
        <v>9</v>
      </c>
      <c r="AI1147" s="8"/>
      <c r="AJ1147" s="8"/>
      <c r="AK1147" s="8"/>
      <c r="AL1147" s="8">
        <v>108</v>
      </c>
      <c r="AM1147" s="8">
        <v>596</v>
      </c>
      <c r="AN1147" s="11">
        <v>62</v>
      </c>
      <c r="AO1147" s="10">
        <f t="shared" si="34"/>
        <v>1.6076388888888888</v>
      </c>
      <c r="AP1147"/>
      <c r="AR1147" s="8" t="str">
        <f t="shared" si="35"/>
        <v>1070MSPCVG2005</v>
      </c>
      <c r="AS1147" s="8">
        <f>VLOOKUP(AR1147,[1]DATA!AR:AS,2,0)</f>
        <v>4.5</v>
      </c>
    </row>
    <row r="1148" spans="1:45" ht="15" customHeight="1" x14ac:dyDescent="0.2">
      <c r="A1148" s="7">
        <v>1810</v>
      </c>
      <c r="B1148" s="7" t="s">
        <v>36</v>
      </c>
      <c r="C1148" s="7" t="s">
        <v>79</v>
      </c>
      <c r="D1148" s="8">
        <v>717</v>
      </c>
      <c r="E1148" s="9">
        <v>0.83750000000000002</v>
      </c>
      <c r="F1148" s="9">
        <v>0.90972222222222221</v>
      </c>
      <c r="G1148" s="8"/>
      <c r="H1148" s="8"/>
      <c r="I1148" s="8" t="s">
        <v>22</v>
      </c>
      <c r="J1148" s="8" t="s">
        <v>22</v>
      </c>
      <c r="K1148" s="8" t="s">
        <v>22</v>
      </c>
      <c r="L1148" s="8" t="s">
        <v>22</v>
      </c>
      <c r="M1148" s="8"/>
      <c r="N1148" s="8" t="s">
        <v>22</v>
      </c>
      <c r="O1148" s="8" t="s">
        <v>22</v>
      </c>
      <c r="P1148" s="8" t="s">
        <v>22</v>
      </c>
      <c r="Q1148" s="8" t="s">
        <v>22</v>
      </c>
      <c r="R1148" s="8" t="s">
        <v>22</v>
      </c>
      <c r="S1148" s="8" t="s">
        <v>22</v>
      </c>
      <c r="T1148" s="8"/>
      <c r="U1148" s="8" t="s">
        <v>22</v>
      </c>
      <c r="V1148" s="8" t="s">
        <v>22</v>
      </c>
      <c r="W1148" s="8" t="s">
        <v>22</v>
      </c>
      <c r="X1148" s="8" t="s">
        <v>22</v>
      </c>
      <c r="Y1148" s="8" t="s">
        <v>22</v>
      </c>
      <c r="Z1148" s="8" t="s">
        <v>22</v>
      </c>
      <c r="AA1148" s="8"/>
      <c r="AB1148" s="8" t="s">
        <v>22</v>
      </c>
      <c r="AC1148" s="8" t="s">
        <v>22</v>
      </c>
      <c r="AD1148" s="8" t="s">
        <v>22</v>
      </c>
      <c r="AE1148" s="8" t="s">
        <v>22</v>
      </c>
      <c r="AF1148" s="8" t="s">
        <v>22</v>
      </c>
      <c r="AG1148" s="8" t="s">
        <v>22</v>
      </c>
      <c r="AH1148" s="8"/>
      <c r="AI1148" s="8" t="s">
        <v>22</v>
      </c>
      <c r="AJ1148" s="8" t="s">
        <v>22</v>
      </c>
      <c r="AK1148" s="8"/>
      <c r="AL1148" s="8">
        <v>104</v>
      </c>
      <c r="AM1148" s="8">
        <v>622</v>
      </c>
      <c r="AN1148" s="11">
        <v>62</v>
      </c>
      <c r="AO1148" s="10">
        <f t="shared" si="34"/>
        <v>1.6083333333333334</v>
      </c>
      <c r="AP1148"/>
      <c r="AR1148" s="8" t="str">
        <f t="shared" si="35"/>
        <v>1810MSPCLE2006</v>
      </c>
      <c r="AS1148" s="8">
        <f>VLOOKUP(AR1148,[1]DATA!AR:AS,2,0)</f>
        <v>4.5</v>
      </c>
    </row>
    <row r="1149" spans="1:45" ht="15" customHeight="1" x14ac:dyDescent="0.2">
      <c r="A1149" s="7">
        <v>1207</v>
      </c>
      <c r="B1149" s="8" t="s">
        <v>36</v>
      </c>
      <c r="C1149" s="8" t="s">
        <v>129</v>
      </c>
      <c r="D1149" s="8">
        <v>717</v>
      </c>
      <c r="E1149" s="9">
        <v>0.83750000000000002</v>
      </c>
      <c r="F1149" s="9">
        <v>0.89930555555555547</v>
      </c>
      <c r="G1149" s="8"/>
      <c r="H1149" s="8" t="s">
        <v>22</v>
      </c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>
        <v>89</v>
      </c>
      <c r="AM1149" s="8">
        <v>448</v>
      </c>
      <c r="AN1149" s="8">
        <v>62</v>
      </c>
      <c r="AO1149" s="10">
        <f t="shared" si="34"/>
        <v>1.6083333333333334</v>
      </c>
      <c r="AP1149"/>
      <c r="AR1149" s="8" t="str">
        <f t="shared" si="35"/>
        <v>1207MSPSTL2006</v>
      </c>
      <c r="AS1149" s="8">
        <f>VLOOKUP(AR1149,[1]DATA!AR:AS,2,0)</f>
        <v>4.5</v>
      </c>
    </row>
    <row r="1150" spans="1:45" ht="15" customHeight="1" x14ac:dyDescent="0.2">
      <c r="A1150" s="7">
        <v>1332</v>
      </c>
      <c r="B1150" s="8" t="s">
        <v>36</v>
      </c>
      <c r="C1150" s="8" t="s">
        <v>129</v>
      </c>
      <c r="D1150" s="8">
        <v>717</v>
      </c>
      <c r="E1150" s="9">
        <v>0.83750000000000002</v>
      </c>
      <c r="F1150" s="9">
        <v>0.89930555555555547</v>
      </c>
      <c r="G1150" s="8" t="s">
        <v>22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>
        <v>89</v>
      </c>
      <c r="AM1150" s="8">
        <v>448</v>
      </c>
      <c r="AN1150" s="8">
        <v>62</v>
      </c>
      <c r="AO1150" s="10">
        <f t="shared" si="34"/>
        <v>1.6083333333333334</v>
      </c>
      <c r="AP1150"/>
      <c r="AR1150" s="8" t="str">
        <f t="shared" si="35"/>
        <v>1332MSPSTL2006</v>
      </c>
      <c r="AS1150" s="8">
        <f>VLOOKUP(AR1150,[1]DATA!AR:AS,2,0)</f>
        <v>4.5</v>
      </c>
    </row>
    <row r="1151" spans="1:45" ht="15" customHeight="1" x14ac:dyDescent="0.2">
      <c r="A1151" s="7">
        <v>2962</v>
      </c>
      <c r="B1151" s="7" t="s">
        <v>75</v>
      </c>
      <c r="C1151" s="7" t="s">
        <v>36</v>
      </c>
      <c r="D1151" s="8" t="s">
        <v>29</v>
      </c>
      <c r="E1151" s="9">
        <v>0.83958333333333324</v>
      </c>
      <c r="F1151" s="9">
        <v>0.9159722222222223</v>
      </c>
      <c r="G1151" s="8"/>
      <c r="H1151" s="8"/>
      <c r="I1151" s="8">
        <v>2</v>
      </c>
      <c r="J1151" s="8">
        <v>7</v>
      </c>
      <c r="K1151" s="8">
        <v>7</v>
      </c>
      <c r="L1151" s="8">
        <v>7</v>
      </c>
      <c r="M1151" s="8"/>
      <c r="N1151" s="8">
        <v>7</v>
      </c>
      <c r="O1151" s="8">
        <v>7</v>
      </c>
      <c r="P1151" s="8">
        <v>2</v>
      </c>
      <c r="Q1151" s="8">
        <v>7</v>
      </c>
      <c r="R1151" s="8">
        <v>7</v>
      </c>
      <c r="S1151" s="8">
        <v>7</v>
      </c>
      <c r="T1151" s="8"/>
      <c r="U1151" s="8">
        <v>7</v>
      </c>
      <c r="V1151" s="8">
        <v>7</v>
      </c>
      <c r="W1151" s="8">
        <v>2</v>
      </c>
      <c r="X1151" s="8">
        <v>7</v>
      </c>
      <c r="Y1151" s="8">
        <v>7</v>
      </c>
      <c r="Z1151" s="8">
        <v>7</v>
      </c>
      <c r="AA1151" s="8"/>
      <c r="AB1151" s="8">
        <v>7</v>
      </c>
      <c r="AC1151" s="8">
        <v>7</v>
      </c>
      <c r="AD1151" s="8">
        <v>2</v>
      </c>
      <c r="AE1151" s="8">
        <v>7</v>
      </c>
      <c r="AF1151" s="8">
        <v>7</v>
      </c>
      <c r="AG1151" s="8">
        <v>7</v>
      </c>
      <c r="AH1151" s="8"/>
      <c r="AI1151" s="8">
        <v>7</v>
      </c>
      <c r="AJ1151" s="8">
        <v>7</v>
      </c>
      <c r="AK1151" s="8"/>
      <c r="AL1151" s="8">
        <v>110</v>
      </c>
      <c r="AM1151" s="8">
        <v>503</v>
      </c>
      <c r="AN1151" s="8">
        <v>62</v>
      </c>
      <c r="AO1151" s="10">
        <f t="shared" si="34"/>
        <v>1.6104166666666666</v>
      </c>
      <c r="AP1151"/>
      <c r="AR1151" s="8" t="str">
        <f t="shared" si="35"/>
        <v>2962INDMSP2009</v>
      </c>
      <c r="AS1151" s="8">
        <f>VLOOKUP(AR1151,[1]DATA!AR:AS,2,0)</f>
        <v>4.5</v>
      </c>
    </row>
    <row r="1152" spans="1:45" ht="15" customHeight="1" x14ac:dyDescent="0.2">
      <c r="A1152" s="7">
        <v>1391</v>
      </c>
      <c r="B1152" s="7" t="s">
        <v>36</v>
      </c>
      <c r="C1152" s="7" t="s">
        <v>115</v>
      </c>
      <c r="D1152" s="8" t="s">
        <v>37</v>
      </c>
      <c r="E1152" s="9">
        <v>0.84027777777777779</v>
      </c>
      <c r="F1152" s="9">
        <v>0.92083333333333339</v>
      </c>
      <c r="G1152" s="8"/>
      <c r="H1152" s="8"/>
      <c r="I1152" s="8"/>
      <c r="J1152" s="8"/>
      <c r="K1152" s="8"/>
      <c r="L1152" s="8"/>
      <c r="M1152" s="8" t="s">
        <v>22</v>
      </c>
      <c r="N1152" s="8"/>
      <c r="O1152" s="8"/>
      <c r="P1152" s="8"/>
      <c r="Q1152" s="8"/>
      <c r="R1152" s="8"/>
      <c r="S1152" s="8"/>
      <c r="T1152" s="8" t="s">
        <v>22</v>
      </c>
      <c r="U1152" s="8"/>
      <c r="V1152" s="8"/>
      <c r="W1152" s="8"/>
      <c r="X1152" s="8"/>
      <c r="Y1152" s="8"/>
      <c r="Z1152" s="8"/>
      <c r="AA1152" s="8">
        <v>9</v>
      </c>
      <c r="AB1152" s="8"/>
      <c r="AC1152" s="8"/>
      <c r="AD1152" s="8"/>
      <c r="AE1152" s="8"/>
      <c r="AF1152" s="8"/>
      <c r="AG1152" s="8"/>
      <c r="AH1152" s="8">
        <v>9</v>
      </c>
      <c r="AI1152" s="8"/>
      <c r="AJ1152" s="8"/>
      <c r="AK1152" s="8"/>
      <c r="AL1152" s="8">
        <v>116</v>
      </c>
      <c r="AM1152" s="8">
        <v>726</v>
      </c>
      <c r="AN1152" s="11">
        <v>62</v>
      </c>
      <c r="AO1152" s="10">
        <f t="shared" si="34"/>
        <v>1.6111111111111112</v>
      </c>
      <c r="AP1152"/>
      <c r="AR1152" s="8" t="str">
        <f t="shared" si="35"/>
        <v>1391MSPPIT2010</v>
      </c>
      <c r="AS1152" s="8">
        <f>VLOOKUP(AR1152,[1]DATA!AR:AS,2,0)</f>
        <v>4.5</v>
      </c>
    </row>
    <row r="1153" spans="1:45" ht="15" customHeight="1" x14ac:dyDescent="0.2">
      <c r="A1153" s="12">
        <v>1404</v>
      </c>
      <c r="B1153" s="12" t="s">
        <v>36</v>
      </c>
      <c r="C1153" s="12" t="s">
        <v>78</v>
      </c>
      <c r="D1153" s="8" t="s">
        <v>37</v>
      </c>
      <c r="E1153" s="9">
        <v>0.84375</v>
      </c>
      <c r="F1153" s="9">
        <v>0.91736111111111107</v>
      </c>
      <c r="G1153" s="8"/>
      <c r="H1153" s="8"/>
      <c r="I1153" s="8"/>
      <c r="J1153" s="8"/>
      <c r="K1153" s="8"/>
      <c r="L1153" s="8"/>
      <c r="M1153" s="8">
        <v>9</v>
      </c>
      <c r="N1153" s="8"/>
      <c r="O1153" s="8"/>
      <c r="P1153" s="8"/>
      <c r="Q1153" s="8"/>
      <c r="R1153" s="8"/>
      <c r="S1153" s="8"/>
      <c r="T1153" s="8">
        <v>9</v>
      </c>
      <c r="U1153" s="8"/>
      <c r="V1153" s="8"/>
      <c r="W1153" s="8"/>
      <c r="X1153" s="8"/>
      <c r="Y1153" s="8"/>
      <c r="Z1153" s="8"/>
      <c r="AA1153" s="8">
        <v>9</v>
      </c>
      <c r="AB1153" s="8"/>
      <c r="AC1153" s="8"/>
      <c r="AD1153" s="8"/>
      <c r="AE1153" s="8"/>
      <c r="AF1153" s="8"/>
      <c r="AG1153" s="8"/>
      <c r="AH1153" s="8">
        <v>9</v>
      </c>
      <c r="AI1153" s="8"/>
      <c r="AJ1153" s="8"/>
      <c r="AK1153" s="8"/>
      <c r="AL1153" s="8">
        <v>106</v>
      </c>
      <c r="AM1153" s="8">
        <v>626</v>
      </c>
      <c r="AN1153" s="11">
        <v>62</v>
      </c>
      <c r="AO1153" s="10">
        <f t="shared" si="34"/>
        <v>1.6145833333333335</v>
      </c>
      <c r="AP1153"/>
      <c r="AR1153" s="8" t="str">
        <f t="shared" si="35"/>
        <v>1404MSPCMH2015</v>
      </c>
      <c r="AS1153" s="8">
        <f>VLOOKUP(AR1153,[1]DATA!AR:AS,2,0)</f>
        <v>4.5</v>
      </c>
    </row>
    <row r="1154" spans="1:45" ht="15" customHeight="1" x14ac:dyDescent="0.2">
      <c r="A1154" s="7">
        <v>53</v>
      </c>
      <c r="B1154" s="8" t="s">
        <v>36</v>
      </c>
      <c r="C1154" s="8" t="s">
        <v>46</v>
      </c>
      <c r="D1154" s="8">
        <v>321</v>
      </c>
      <c r="E1154" s="9">
        <v>0.87291666666666667</v>
      </c>
      <c r="F1154" s="9">
        <v>0.94236111111111109</v>
      </c>
      <c r="G1154" s="8">
        <v>2</v>
      </c>
      <c r="H1154" s="8"/>
      <c r="I1154" s="8"/>
      <c r="J1154" s="8" t="s">
        <v>40</v>
      </c>
      <c r="K1154" s="8"/>
      <c r="L1154" s="8" t="s">
        <v>40</v>
      </c>
      <c r="M1154" s="8"/>
      <c r="N1154" s="8" t="s">
        <v>40</v>
      </c>
      <c r="O1154" s="8"/>
      <c r="P1154" s="8"/>
      <c r="Q1154" s="8" t="s">
        <v>40</v>
      </c>
      <c r="R1154" s="8"/>
      <c r="S1154" s="8" t="s">
        <v>40</v>
      </c>
      <c r="T1154" s="8"/>
      <c r="U1154" s="8" t="s">
        <v>40</v>
      </c>
      <c r="V1154" s="8"/>
      <c r="W1154" s="8"/>
      <c r="X1154" s="8" t="s">
        <v>40</v>
      </c>
      <c r="Y1154" s="8"/>
      <c r="Z1154" s="8" t="s">
        <v>40</v>
      </c>
      <c r="AA1154" s="8"/>
      <c r="AB1154" s="8" t="s">
        <v>40</v>
      </c>
      <c r="AC1154" s="8"/>
      <c r="AD1154" s="8"/>
      <c r="AE1154" s="8" t="s">
        <v>40</v>
      </c>
      <c r="AF1154" s="8"/>
      <c r="AG1154" s="8" t="s">
        <v>40</v>
      </c>
      <c r="AH1154" s="8"/>
      <c r="AI1154" s="8" t="s">
        <v>40</v>
      </c>
      <c r="AJ1154" s="8"/>
      <c r="AK1154" s="8"/>
      <c r="AL1154" s="8">
        <v>100</v>
      </c>
      <c r="AM1154" s="8">
        <v>528</v>
      </c>
      <c r="AN1154" s="8">
        <v>62</v>
      </c>
      <c r="AO1154" s="10">
        <f t="shared" ref="AO1154:AO1217" si="36">E1154-TIME(5,30,0)+1</f>
        <v>1.64375</v>
      </c>
      <c r="AP1154"/>
      <c r="AR1154" s="8" t="str">
        <f t="shared" ref="AR1154:AR1217" si="37">TEXT(A1154,"0000")&amp;B1154&amp;C1154&amp;TEXT(E1154,"hhmm")</f>
        <v>0053MSPDTW2057</v>
      </c>
      <c r="AS1154" s="8">
        <f>VLOOKUP(AR1154,[1]DATA!AR:AS,2,0)</f>
        <v>6</v>
      </c>
    </row>
    <row r="1155" spans="1:45" ht="15" customHeight="1" x14ac:dyDescent="0.2">
      <c r="A1155" s="7">
        <v>1555</v>
      </c>
      <c r="B1155" s="8" t="s">
        <v>36</v>
      </c>
      <c r="C1155" s="8" t="s">
        <v>46</v>
      </c>
      <c r="D1155" s="8">
        <v>321</v>
      </c>
      <c r="E1155" s="9">
        <v>0.87291666666666667</v>
      </c>
      <c r="F1155" s="9">
        <v>0.94236111111111109</v>
      </c>
      <c r="G1155" s="8"/>
      <c r="H1155" s="8"/>
      <c r="I1155" s="8" t="s">
        <v>40</v>
      </c>
      <c r="J1155" s="8"/>
      <c r="K1155" s="8" t="s">
        <v>40</v>
      </c>
      <c r="L1155" s="8"/>
      <c r="M1155" s="8" t="s">
        <v>17</v>
      </c>
      <c r="N1155" s="8"/>
      <c r="O1155" s="8" t="s">
        <v>40</v>
      </c>
      <c r="P1155" s="8" t="s">
        <v>40</v>
      </c>
      <c r="Q1155" s="8"/>
      <c r="R1155" s="8" t="s">
        <v>40</v>
      </c>
      <c r="S1155" s="8"/>
      <c r="T1155" s="8" t="s">
        <v>40</v>
      </c>
      <c r="U1155" s="8"/>
      <c r="V1155" s="8" t="s">
        <v>40</v>
      </c>
      <c r="W1155" s="8" t="s">
        <v>40</v>
      </c>
      <c r="X1155" s="8"/>
      <c r="Y1155" s="8" t="s">
        <v>40</v>
      </c>
      <c r="Z1155" s="8"/>
      <c r="AA1155" s="8">
        <v>9</v>
      </c>
      <c r="AB1155" s="8"/>
      <c r="AC1155" s="8" t="s">
        <v>40</v>
      </c>
      <c r="AD1155" s="8" t="s">
        <v>40</v>
      </c>
      <c r="AE1155" s="8"/>
      <c r="AF1155" s="8" t="s">
        <v>40</v>
      </c>
      <c r="AG1155" s="8"/>
      <c r="AH1155" s="8" t="s">
        <v>40</v>
      </c>
      <c r="AI1155" s="8"/>
      <c r="AJ1155" s="8" t="s">
        <v>40</v>
      </c>
      <c r="AK1155" s="8"/>
      <c r="AL1155" s="8">
        <v>100</v>
      </c>
      <c r="AM1155" s="8">
        <v>528</v>
      </c>
      <c r="AN1155" s="8">
        <v>62</v>
      </c>
      <c r="AO1155" s="10">
        <f t="shared" si="36"/>
        <v>1.64375</v>
      </c>
      <c r="AP1155"/>
      <c r="AR1155" s="8" t="str">
        <f t="shared" si="37"/>
        <v>1555MSPDTW2057</v>
      </c>
      <c r="AS1155" s="8">
        <f>VLOOKUP(AR1155,[1]DATA!AR:AS,2,0)</f>
        <v>6</v>
      </c>
    </row>
    <row r="1156" spans="1:45" ht="15" customHeight="1" x14ac:dyDescent="0.2">
      <c r="A1156" s="7">
        <v>1453</v>
      </c>
      <c r="B1156" s="8" t="s">
        <v>36</v>
      </c>
      <c r="C1156" s="8" t="s">
        <v>46</v>
      </c>
      <c r="D1156" s="8" t="s">
        <v>44</v>
      </c>
      <c r="E1156" s="9">
        <v>0.87361111111111101</v>
      </c>
      <c r="F1156" s="9">
        <v>0.94236111111111109</v>
      </c>
      <c r="G1156" s="8"/>
      <c r="H1156" s="8">
        <v>2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>
        <v>99</v>
      </c>
      <c r="AM1156" s="8">
        <v>528</v>
      </c>
      <c r="AN1156" s="8">
        <v>62</v>
      </c>
      <c r="AO1156" s="10">
        <f t="shared" si="36"/>
        <v>1.6444444444444444</v>
      </c>
      <c r="AP1156"/>
      <c r="AR1156" s="8" t="str">
        <f t="shared" si="37"/>
        <v>1453MSPDTW2058</v>
      </c>
      <c r="AS1156" s="8">
        <f>VLOOKUP(AR1156,[1]DATA!AR:AS,2,0)</f>
        <v>6</v>
      </c>
    </row>
    <row r="1157" spans="1:45" ht="15" customHeight="1" x14ac:dyDescent="0.2">
      <c r="A1157" s="7">
        <v>2305</v>
      </c>
      <c r="B1157" s="7" t="s">
        <v>46</v>
      </c>
      <c r="C1157" s="7" t="s">
        <v>94</v>
      </c>
      <c r="D1157" s="8">
        <v>717</v>
      </c>
      <c r="E1157" s="9">
        <v>3.472222222222222E-3</v>
      </c>
      <c r="F1157" s="9">
        <v>8.4027777777777771E-2</v>
      </c>
      <c r="G1157" s="8"/>
      <c r="H1157" s="8"/>
      <c r="I1157" s="8" t="s">
        <v>22</v>
      </c>
      <c r="J1157" s="8" t="s">
        <v>22</v>
      </c>
      <c r="K1157" s="8" t="s">
        <v>22</v>
      </c>
      <c r="L1157" s="8" t="s">
        <v>22</v>
      </c>
      <c r="M1157" s="8" t="s">
        <v>22</v>
      </c>
      <c r="N1157" s="8" t="s">
        <v>22</v>
      </c>
      <c r="O1157" s="8" t="s">
        <v>22</v>
      </c>
      <c r="P1157" s="8" t="s">
        <v>22</v>
      </c>
      <c r="Q1157" s="8" t="s">
        <v>22</v>
      </c>
      <c r="R1157" s="8" t="s">
        <v>22</v>
      </c>
      <c r="S1157" s="8" t="s">
        <v>22</v>
      </c>
      <c r="T1157" s="8" t="s">
        <v>22</v>
      </c>
      <c r="U1157" s="8" t="s">
        <v>22</v>
      </c>
      <c r="V1157" s="8" t="s">
        <v>22</v>
      </c>
      <c r="W1157" s="8" t="s">
        <v>22</v>
      </c>
      <c r="X1157" s="8" t="s">
        <v>22</v>
      </c>
      <c r="Y1157" s="8" t="s">
        <v>22</v>
      </c>
      <c r="Z1157" s="8" t="s">
        <v>22</v>
      </c>
      <c r="AA1157" s="8" t="s">
        <v>22</v>
      </c>
      <c r="AB1157" s="8" t="s">
        <v>22</v>
      </c>
      <c r="AC1157" s="8" t="s">
        <v>22</v>
      </c>
      <c r="AD1157" s="8" t="s">
        <v>22</v>
      </c>
      <c r="AE1157" s="8" t="s">
        <v>22</v>
      </c>
      <c r="AF1157" s="8" t="s">
        <v>22</v>
      </c>
      <c r="AG1157" s="8" t="s">
        <v>22</v>
      </c>
      <c r="AH1157" s="8" t="s">
        <v>22</v>
      </c>
      <c r="AI1157" s="8" t="s">
        <v>22</v>
      </c>
      <c r="AJ1157" s="8" t="s">
        <v>22</v>
      </c>
      <c r="AK1157" s="8"/>
      <c r="AL1157" s="8">
        <v>116</v>
      </c>
      <c r="AM1157" s="8">
        <v>508</v>
      </c>
      <c r="AN1157" s="8">
        <v>63</v>
      </c>
      <c r="AO1157" s="10">
        <f t="shared" si="36"/>
        <v>0.77430555555555558</v>
      </c>
      <c r="AP1157"/>
      <c r="AR1157" s="8" t="str">
        <f t="shared" si="37"/>
        <v>2305DTWJFK0005</v>
      </c>
      <c r="AS1157" s="8">
        <f>VLOOKUP(AR1157,[1]DATA!AR:AS,2,0)</f>
        <v>5</v>
      </c>
    </row>
    <row r="1158" spans="1:45" ht="15" customHeight="1" x14ac:dyDescent="0.2">
      <c r="A1158" s="7">
        <v>1331</v>
      </c>
      <c r="B1158" s="8" t="s">
        <v>46</v>
      </c>
      <c r="C1158" s="8" t="s">
        <v>69</v>
      </c>
      <c r="D1158" s="8">
        <v>717</v>
      </c>
      <c r="E1158" s="9">
        <v>3.472222222222222E-3</v>
      </c>
      <c r="F1158" s="9">
        <v>8.819444444444445E-2</v>
      </c>
      <c r="G1158" s="8"/>
      <c r="H1158" s="8"/>
      <c r="I1158" s="8" t="s">
        <v>22</v>
      </c>
      <c r="J1158" s="8" t="s">
        <v>22</v>
      </c>
      <c r="K1158" s="8" t="s">
        <v>22</v>
      </c>
      <c r="L1158" s="8" t="s">
        <v>22</v>
      </c>
      <c r="M1158" s="8" t="s">
        <v>22</v>
      </c>
      <c r="N1158" s="8" t="s">
        <v>22</v>
      </c>
      <c r="O1158" s="8" t="s">
        <v>22</v>
      </c>
      <c r="P1158" s="8" t="s">
        <v>22</v>
      </c>
      <c r="Q1158" s="8" t="s">
        <v>22</v>
      </c>
      <c r="R1158" s="8" t="s">
        <v>22</v>
      </c>
      <c r="S1158" s="8" t="s">
        <v>22</v>
      </c>
      <c r="T1158" s="8" t="s">
        <v>22</v>
      </c>
      <c r="U1158" s="8" t="s">
        <v>22</v>
      </c>
      <c r="V1158" s="8" t="s">
        <v>22</v>
      </c>
      <c r="W1158" s="8" t="s">
        <v>22</v>
      </c>
      <c r="X1158" s="8" t="s">
        <v>22</v>
      </c>
      <c r="Y1158" s="8" t="s">
        <v>22</v>
      </c>
      <c r="Z1158" s="8" t="s">
        <v>22</v>
      </c>
      <c r="AA1158" s="8" t="s">
        <v>22</v>
      </c>
      <c r="AB1158" s="8" t="s">
        <v>22</v>
      </c>
      <c r="AC1158" s="8" t="s">
        <v>22</v>
      </c>
      <c r="AD1158" s="8" t="s">
        <v>22</v>
      </c>
      <c r="AE1158" s="8" t="s">
        <v>22</v>
      </c>
      <c r="AF1158" s="8" t="s">
        <v>22</v>
      </c>
      <c r="AG1158" s="8" t="s">
        <v>22</v>
      </c>
      <c r="AH1158" s="8" t="s">
        <v>22</v>
      </c>
      <c r="AI1158" s="8" t="s">
        <v>22</v>
      </c>
      <c r="AJ1158" s="8" t="s">
        <v>22</v>
      </c>
      <c r="AK1158" s="8"/>
      <c r="AL1158" s="8">
        <v>122</v>
      </c>
      <c r="AM1158" s="8">
        <v>629</v>
      </c>
      <c r="AN1158" s="8">
        <v>63</v>
      </c>
      <c r="AO1158" s="10">
        <f t="shared" si="36"/>
        <v>0.77430555555555558</v>
      </c>
      <c r="AP1158"/>
      <c r="AR1158" s="8" t="str">
        <f t="shared" si="37"/>
        <v>1331DTWMCI0005</v>
      </c>
      <c r="AS1158" s="8">
        <f>VLOOKUP(AR1158,[1]DATA!AR:AS,2,0)</f>
        <v>2.5</v>
      </c>
    </row>
    <row r="1159" spans="1:45" ht="15" customHeight="1" x14ac:dyDescent="0.2">
      <c r="A1159" s="7">
        <v>1126</v>
      </c>
      <c r="B1159" s="8" t="s">
        <v>46</v>
      </c>
      <c r="C1159" s="8" t="s">
        <v>69</v>
      </c>
      <c r="D1159" s="8">
        <v>739</v>
      </c>
      <c r="E1159" s="9">
        <v>1.0416666666666666E-2</v>
      </c>
      <c r="F1159" s="9">
        <v>9.930555555555555E-2</v>
      </c>
      <c r="G1159" s="8" t="s">
        <v>22</v>
      </c>
      <c r="H1159" s="8" t="s">
        <v>27</v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>
        <v>128</v>
      </c>
      <c r="AM1159" s="8">
        <v>629</v>
      </c>
      <c r="AN1159" s="8">
        <v>63</v>
      </c>
      <c r="AO1159" s="10">
        <f t="shared" si="36"/>
        <v>0.78125</v>
      </c>
      <c r="AP1159"/>
      <c r="AR1159" s="8" t="str">
        <f t="shared" si="37"/>
        <v>1126DTWMCI0015</v>
      </c>
      <c r="AS1159" s="8">
        <f>VLOOKUP(AR1159,[1]DATA!AR:AS,2,0)</f>
        <v>2.5</v>
      </c>
    </row>
    <row r="1160" spans="1:45" ht="15" customHeight="1" x14ac:dyDescent="0.2">
      <c r="A1160" s="7">
        <v>1365</v>
      </c>
      <c r="B1160" s="7" t="s">
        <v>36</v>
      </c>
      <c r="C1160" s="7" t="s">
        <v>96</v>
      </c>
      <c r="D1160" s="8" t="s">
        <v>16</v>
      </c>
      <c r="E1160" s="9">
        <v>3.125E-2</v>
      </c>
      <c r="F1160" s="9">
        <v>7.7777777777777779E-2</v>
      </c>
      <c r="G1160" s="8"/>
      <c r="H1160" s="8"/>
      <c r="I1160" s="8"/>
      <c r="J1160" s="8"/>
      <c r="K1160" s="8"/>
      <c r="L1160" s="8"/>
      <c r="M1160" s="8" t="s">
        <v>17</v>
      </c>
      <c r="N1160" s="8"/>
      <c r="O1160" s="8"/>
      <c r="P1160" s="8"/>
      <c r="Q1160" s="8"/>
      <c r="R1160" s="8"/>
      <c r="S1160" s="8"/>
      <c r="T1160" s="8" t="s">
        <v>17</v>
      </c>
      <c r="U1160" s="8"/>
      <c r="V1160" s="8"/>
      <c r="W1160" s="8"/>
      <c r="X1160" s="8"/>
      <c r="Y1160" s="8"/>
      <c r="Z1160" s="8"/>
      <c r="AA1160" s="8" t="s">
        <v>17</v>
      </c>
      <c r="AB1160" s="8"/>
      <c r="AC1160" s="8"/>
      <c r="AD1160" s="8"/>
      <c r="AE1160" s="8"/>
      <c r="AF1160" s="8"/>
      <c r="AG1160" s="8"/>
      <c r="AH1160" s="8" t="s">
        <v>17</v>
      </c>
      <c r="AI1160" s="8"/>
      <c r="AJ1160" s="8"/>
      <c r="AK1160" s="8"/>
      <c r="AL1160" s="8">
        <v>67</v>
      </c>
      <c r="AM1160" s="8">
        <v>282</v>
      </c>
      <c r="AN1160" s="11">
        <v>63</v>
      </c>
      <c r="AO1160" s="10">
        <f t="shared" si="36"/>
        <v>0.80208333333333337</v>
      </c>
      <c r="AR1160" s="8" t="str">
        <f t="shared" si="37"/>
        <v>1365MSPOMA0045</v>
      </c>
      <c r="AS1160" s="8">
        <f>VLOOKUP(AR1160,[1]DATA!AR:AS,2,0)</f>
        <v>3.5</v>
      </c>
    </row>
    <row r="1161" spans="1:45" ht="15" customHeight="1" x14ac:dyDescent="0.2">
      <c r="A1161" s="15">
        <v>816</v>
      </c>
      <c r="B1161" s="15" t="s">
        <v>69</v>
      </c>
      <c r="C1161" s="15" t="s">
        <v>36</v>
      </c>
      <c r="D1161" s="8" t="s">
        <v>16</v>
      </c>
      <c r="E1161" s="9">
        <v>3.1944444444444449E-2</v>
      </c>
      <c r="F1161" s="9">
        <v>8.3333333333333329E-2</v>
      </c>
      <c r="G1161" s="8"/>
      <c r="H1161" s="8"/>
      <c r="I1161" s="8">
        <v>9</v>
      </c>
      <c r="J1161" s="8">
        <v>8</v>
      </c>
      <c r="K1161" s="8">
        <v>8</v>
      </c>
      <c r="L1161" s="8">
        <v>8</v>
      </c>
      <c r="M1161" s="8"/>
      <c r="N1161" s="8">
        <v>8</v>
      </c>
      <c r="O1161" s="8">
        <v>8</v>
      </c>
      <c r="P1161" s="8">
        <v>8</v>
      </c>
      <c r="Q1161" s="8">
        <v>8</v>
      </c>
      <c r="R1161" s="8">
        <v>9</v>
      </c>
      <c r="S1161" s="8">
        <v>8</v>
      </c>
      <c r="T1161" s="8"/>
      <c r="U1161" s="8">
        <v>8</v>
      </c>
      <c r="V1161" s="8">
        <v>8</v>
      </c>
      <c r="W1161" s="8">
        <v>8</v>
      </c>
      <c r="X1161" s="8">
        <v>8</v>
      </c>
      <c r="Y1161" s="8">
        <v>8</v>
      </c>
      <c r="Z1161" s="8">
        <v>8</v>
      </c>
      <c r="AA1161" s="8"/>
      <c r="AB1161" s="8">
        <v>8</v>
      </c>
      <c r="AC1161" s="8">
        <v>8</v>
      </c>
      <c r="AD1161" s="8">
        <v>8</v>
      </c>
      <c r="AE1161" s="8">
        <v>8</v>
      </c>
      <c r="AF1161" s="8">
        <v>8</v>
      </c>
      <c r="AG1161" s="8">
        <v>8</v>
      </c>
      <c r="AH1161" s="8"/>
      <c r="AI1161" s="8">
        <v>8</v>
      </c>
      <c r="AJ1161" s="8" t="s">
        <v>17</v>
      </c>
      <c r="AK1161" s="8"/>
      <c r="AL1161" s="8">
        <v>74</v>
      </c>
      <c r="AM1161" s="8">
        <v>393</v>
      </c>
      <c r="AN1161" s="8">
        <v>63</v>
      </c>
      <c r="AO1161" s="10">
        <f t="shared" si="36"/>
        <v>0.80277777777777781</v>
      </c>
      <c r="AQ1161" s="8" t="s">
        <v>130</v>
      </c>
      <c r="AR1161" s="8" t="str">
        <f t="shared" si="37"/>
        <v>0816MCIMSP0046</v>
      </c>
      <c r="AS1161" s="8">
        <f>VLOOKUP(AR1161,[1]DATA!AR:AS,2,0)</f>
        <v>3.5</v>
      </c>
    </row>
    <row r="1162" spans="1:45" ht="15" customHeight="1" x14ac:dyDescent="0.2">
      <c r="A1162" s="15">
        <v>1076</v>
      </c>
      <c r="B1162" s="15" t="s">
        <v>69</v>
      </c>
      <c r="C1162" s="15" t="s">
        <v>36</v>
      </c>
      <c r="D1162" s="8">
        <v>738</v>
      </c>
      <c r="E1162" s="9">
        <v>3.4722222222222224E-2</v>
      </c>
      <c r="F1162" s="9">
        <v>9.375E-2</v>
      </c>
      <c r="G1162" s="8" t="s">
        <v>19</v>
      </c>
      <c r="H1162" s="8" t="s">
        <v>19</v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>
        <v>85</v>
      </c>
      <c r="AM1162" s="8">
        <v>393</v>
      </c>
      <c r="AN1162" s="8">
        <v>63</v>
      </c>
      <c r="AO1162" s="10">
        <f t="shared" si="36"/>
        <v>0.80555555555555558</v>
      </c>
      <c r="AQ1162" s="8" t="s">
        <v>130</v>
      </c>
      <c r="AR1162" s="8" t="str">
        <f t="shared" si="37"/>
        <v>1076MCIMSP0050</v>
      </c>
      <c r="AS1162" s="8">
        <f>VLOOKUP(AR1162,[1]DATA!AR:AS,2,0)</f>
        <v>3.5</v>
      </c>
    </row>
    <row r="1163" spans="1:45" ht="15" customHeight="1" x14ac:dyDescent="0.2">
      <c r="A1163" s="7">
        <v>1596</v>
      </c>
      <c r="B1163" s="7" t="s">
        <v>36</v>
      </c>
      <c r="C1163" s="7" t="s">
        <v>95</v>
      </c>
      <c r="D1163" s="8">
        <v>739</v>
      </c>
      <c r="E1163" s="9">
        <v>3.888888888888889E-2</v>
      </c>
      <c r="F1163" s="9">
        <v>0.15555555555555556</v>
      </c>
      <c r="G1163" s="8" t="s">
        <v>19</v>
      </c>
      <c r="H1163" s="8" t="s">
        <v>19</v>
      </c>
      <c r="I1163" s="8" t="s">
        <v>27</v>
      </c>
      <c r="J1163" s="8" t="s">
        <v>27</v>
      </c>
      <c r="K1163" s="8" t="s">
        <v>27</v>
      </c>
      <c r="L1163" s="8" t="s">
        <v>27</v>
      </c>
      <c r="M1163" s="8" t="s">
        <v>27</v>
      </c>
      <c r="N1163" s="8" t="s">
        <v>27</v>
      </c>
      <c r="O1163" s="8" t="s">
        <v>27</v>
      </c>
      <c r="P1163" s="8" t="s">
        <v>27</v>
      </c>
      <c r="Q1163" s="8" t="s">
        <v>27</v>
      </c>
      <c r="R1163" s="8" t="s">
        <v>27</v>
      </c>
      <c r="S1163" s="8" t="s">
        <v>27</v>
      </c>
      <c r="T1163" s="8" t="s">
        <v>27</v>
      </c>
      <c r="U1163" s="8" t="s">
        <v>27</v>
      </c>
      <c r="V1163" s="8" t="s">
        <v>27</v>
      </c>
      <c r="W1163" s="8" t="s">
        <v>27</v>
      </c>
      <c r="X1163" s="8" t="s">
        <v>27</v>
      </c>
      <c r="Y1163" s="8" t="s">
        <v>27</v>
      </c>
      <c r="Z1163" s="8" t="s">
        <v>27</v>
      </c>
      <c r="AA1163" s="8" t="s">
        <v>27</v>
      </c>
      <c r="AB1163" s="8" t="s">
        <v>27</v>
      </c>
      <c r="AC1163" s="8" t="s">
        <v>27</v>
      </c>
      <c r="AD1163" s="8" t="s">
        <v>27</v>
      </c>
      <c r="AE1163" s="8" t="s">
        <v>27</v>
      </c>
      <c r="AF1163" s="8" t="s">
        <v>27</v>
      </c>
      <c r="AG1163" s="8" t="s">
        <v>27</v>
      </c>
      <c r="AH1163" s="8" t="s">
        <v>27</v>
      </c>
      <c r="AI1163" s="8" t="s">
        <v>27</v>
      </c>
      <c r="AJ1163" s="8" t="s">
        <v>27</v>
      </c>
      <c r="AK1163" s="8"/>
      <c r="AL1163" s="8">
        <v>168</v>
      </c>
      <c r="AM1163" s="8">
        <v>1020</v>
      </c>
      <c r="AN1163" s="14">
        <v>63</v>
      </c>
      <c r="AO1163" s="10">
        <f t="shared" si="36"/>
        <v>0.80972222222222223</v>
      </c>
      <c r="AQ1163" s="8" t="s">
        <v>81</v>
      </c>
      <c r="AR1163" s="8" t="str">
        <f t="shared" si="37"/>
        <v>1596MSPLGA0056</v>
      </c>
      <c r="AS1163" s="8">
        <f>VLOOKUP(AR1163,[1]DATA!AR:AS,2,0)</f>
        <v>9</v>
      </c>
    </row>
    <row r="1164" spans="1:45" ht="15" customHeight="1" x14ac:dyDescent="0.2">
      <c r="A1164" s="7">
        <v>2214</v>
      </c>
      <c r="B1164" s="8" t="s">
        <v>36</v>
      </c>
      <c r="C1164" s="8" t="s">
        <v>94</v>
      </c>
      <c r="D1164" s="8">
        <v>717</v>
      </c>
      <c r="E1164" s="9">
        <v>5.2083333333333336E-2</v>
      </c>
      <c r="F1164" s="9">
        <v>0.17291666666666669</v>
      </c>
      <c r="G1164" s="8" t="s">
        <v>17</v>
      </c>
      <c r="H1164" s="8"/>
      <c r="I1164" s="8" t="s">
        <v>22</v>
      </c>
      <c r="J1164" s="8" t="s">
        <v>22</v>
      </c>
      <c r="K1164" s="8" t="s">
        <v>22</v>
      </c>
      <c r="L1164" s="8" t="s">
        <v>22</v>
      </c>
      <c r="M1164" s="8"/>
      <c r="N1164" s="8" t="s">
        <v>22</v>
      </c>
      <c r="O1164" s="8" t="s">
        <v>22</v>
      </c>
      <c r="P1164" s="8" t="s">
        <v>22</v>
      </c>
      <c r="Q1164" s="8" t="s">
        <v>22</v>
      </c>
      <c r="R1164" s="8" t="s">
        <v>22</v>
      </c>
      <c r="S1164" s="8" t="s">
        <v>22</v>
      </c>
      <c r="T1164" s="8"/>
      <c r="U1164" s="8" t="s">
        <v>22</v>
      </c>
      <c r="V1164" s="8" t="s">
        <v>22</v>
      </c>
      <c r="W1164" s="8" t="s">
        <v>22</v>
      </c>
      <c r="X1164" s="8" t="s">
        <v>22</v>
      </c>
      <c r="Y1164" s="8" t="s">
        <v>22</v>
      </c>
      <c r="Z1164" s="8" t="s">
        <v>22</v>
      </c>
      <c r="AA1164" s="8"/>
      <c r="AB1164" s="8" t="s">
        <v>22</v>
      </c>
      <c r="AC1164" s="8" t="s">
        <v>22</v>
      </c>
      <c r="AD1164" s="8" t="s">
        <v>22</v>
      </c>
      <c r="AE1164" s="8" t="s">
        <v>22</v>
      </c>
      <c r="AF1164" s="8" t="s">
        <v>22</v>
      </c>
      <c r="AG1164" s="8" t="s">
        <v>22</v>
      </c>
      <c r="AH1164" s="8"/>
      <c r="AI1164" s="8" t="s">
        <v>22</v>
      </c>
      <c r="AJ1164" s="8" t="s">
        <v>22</v>
      </c>
      <c r="AK1164" s="8"/>
      <c r="AL1164" s="8">
        <v>174</v>
      </c>
      <c r="AM1164" s="8">
        <v>1028</v>
      </c>
      <c r="AN1164" s="8">
        <v>63</v>
      </c>
      <c r="AO1164" s="10">
        <f t="shared" si="36"/>
        <v>0.82291666666666674</v>
      </c>
      <c r="AR1164" s="8" t="str">
        <f t="shared" si="37"/>
        <v>2214MSPJFK0115</v>
      </c>
      <c r="AS1164" s="8">
        <f>VLOOKUP(AR1164,[1]DATA!AR:AS,2,0)</f>
        <v>8</v>
      </c>
    </row>
    <row r="1165" spans="1:45" ht="15" customHeight="1" x14ac:dyDescent="0.2">
      <c r="A1165" s="7">
        <v>1981</v>
      </c>
      <c r="B1165" s="8" t="s">
        <v>36</v>
      </c>
      <c r="C1165" s="8" t="s">
        <v>41</v>
      </c>
      <c r="D1165" s="8">
        <v>739</v>
      </c>
      <c r="E1165" s="9">
        <v>5.2083333333333336E-2</v>
      </c>
      <c r="F1165" s="9">
        <v>9.5833333333333326E-2</v>
      </c>
      <c r="G1165" s="8" t="s">
        <v>19</v>
      </c>
      <c r="H1165" s="8" t="s">
        <v>19</v>
      </c>
      <c r="I1165" s="8"/>
      <c r="J1165" s="8"/>
      <c r="K1165" s="8"/>
      <c r="L1165" s="8"/>
      <c r="M1165" s="8" t="s">
        <v>27</v>
      </c>
      <c r="N1165" s="8"/>
      <c r="O1165" s="8"/>
      <c r="P1165" s="8"/>
      <c r="Q1165" s="8"/>
      <c r="R1165" s="8"/>
      <c r="S1165" s="8"/>
      <c r="T1165" s="8" t="s">
        <v>27</v>
      </c>
      <c r="U1165" s="8"/>
      <c r="V1165" s="8"/>
      <c r="W1165" s="8"/>
      <c r="X1165" s="8"/>
      <c r="Y1165" s="8"/>
      <c r="Z1165" s="8"/>
      <c r="AA1165" s="8" t="s">
        <v>27</v>
      </c>
      <c r="AB1165" s="8"/>
      <c r="AC1165" s="8"/>
      <c r="AD1165" s="8"/>
      <c r="AE1165" s="8"/>
      <c r="AF1165" s="8"/>
      <c r="AG1165" s="8"/>
      <c r="AH1165" s="8" t="s">
        <v>27</v>
      </c>
      <c r="AI1165" s="8"/>
      <c r="AJ1165" s="8"/>
      <c r="AK1165" s="8"/>
      <c r="AL1165" s="8">
        <v>63</v>
      </c>
      <c r="AM1165" s="8">
        <v>228</v>
      </c>
      <c r="AN1165" s="8">
        <v>63</v>
      </c>
      <c r="AO1165" s="10">
        <f t="shared" si="36"/>
        <v>0.82291666666666674</v>
      </c>
      <c r="AR1165" s="8" t="str">
        <f t="shared" si="37"/>
        <v>1981MSPMSN0115</v>
      </c>
      <c r="AS1165" s="8">
        <f>VLOOKUP(AR1165,[1]DATA!AR:AS,2,0)</f>
        <v>3.5</v>
      </c>
    </row>
    <row r="1166" spans="1:45" ht="15" customHeight="1" x14ac:dyDescent="0.2">
      <c r="A1166" s="7">
        <v>2379</v>
      </c>
      <c r="B1166" s="7" t="s">
        <v>36</v>
      </c>
      <c r="C1166" s="7" t="s">
        <v>96</v>
      </c>
      <c r="D1166" s="8" t="s">
        <v>37</v>
      </c>
      <c r="E1166" s="9">
        <v>5.9027777777777783E-2</v>
      </c>
      <c r="F1166" s="9">
        <v>0.1111111111111111</v>
      </c>
      <c r="G1166" s="8">
        <v>9</v>
      </c>
      <c r="H1166" s="8">
        <v>9</v>
      </c>
      <c r="I1166" s="8">
        <v>9</v>
      </c>
      <c r="J1166" s="8">
        <v>9</v>
      </c>
      <c r="K1166" s="8">
        <v>9</v>
      </c>
      <c r="L1166" s="8">
        <v>9</v>
      </c>
      <c r="M1166" s="8"/>
      <c r="N1166" s="8">
        <v>9</v>
      </c>
      <c r="O1166" s="8">
        <v>9</v>
      </c>
      <c r="P1166" s="8">
        <v>9</v>
      </c>
      <c r="Q1166" s="8">
        <v>9</v>
      </c>
      <c r="R1166" s="8">
        <v>9</v>
      </c>
      <c r="S1166" s="8">
        <v>9</v>
      </c>
      <c r="T1166" s="8"/>
      <c r="U1166" s="8">
        <v>9</v>
      </c>
      <c r="V1166" s="8">
        <v>9</v>
      </c>
      <c r="W1166" s="8">
        <v>9</v>
      </c>
      <c r="X1166" s="8">
        <v>9</v>
      </c>
      <c r="Y1166" s="8">
        <v>9</v>
      </c>
      <c r="Z1166" s="8">
        <v>9</v>
      </c>
      <c r="AA1166" s="8"/>
      <c r="AB1166" s="8">
        <v>9</v>
      </c>
      <c r="AC1166" s="8">
        <v>9</v>
      </c>
      <c r="AD1166" s="8">
        <v>9</v>
      </c>
      <c r="AE1166" s="8">
        <v>9</v>
      </c>
      <c r="AF1166" s="8">
        <v>9</v>
      </c>
      <c r="AG1166" s="8">
        <v>9</v>
      </c>
      <c r="AH1166" s="8"/>
      <c r="AI1166" s="8">
        <v>9</v>
      </c>
      <c r="AJ1166" s="8">
        <v>9</v>
      </c>
      <c r="AK1166" s="8"/>
      <c r="AL1166" s="8">
        <v>75</v>
      </c>
      <c r="AM1166" s="8">
        <v>282</v>
      </c>
      <c r="AN1166" s="8">
        <v>63</v>
      </c>
      <c r="AO1166" s="10">
        <f t="shared" si="36"/>
        <v>0.82986111111111116</v>
      </c>
      <c r="AR1166" s="8" t="str">
        <f t="shared" si="37"/>
        <v>2379MSPOMA0125</v>
      </c>
      <c r="AS1166" s="8">
        <f>VLOOKUP(AR1166,[1]DATA!AR:AS,2,0)</f>
        <v>3.5</v>
      </c>
    </row>
    <row r="1167" spans="1:45" ht="15" customHeight="1" x14ac:dyDescent="0.2">
      <c r="A1167" s="7">
        <v>2970</v>
      </c>
      <c r="B1167" s="7" t="s">
        <v>36</v>
      </c>
      <c r="C1167" s="7" t="s">
        <v>76</v>
      </c>
      <c r="D1167" s="8" t="s">
        <v>29</v>
      </c>
      <c r="E1167" s="9">
        <v>6.9444444444444434E-2</v>
      </c>
      <c r="F1167" s="9">
        <v>0.12847222222222224</v>
      </c>
      <c r="G1167" s="8">
        <v>2</v>
      </c>
      <c r="H1167" s="8">
        <v>7</v>
      </c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>
        <v>85</v>
      </c>
      <c r="AM1167" s="8">
        <v>408</v>
      </c>
      <c r="AN1167" s="8">
        <v>63</v>
      </c>
      <c r="AO1167" s="10">
        <f t="shared" si="36"/>
        <v>0.84027777777777779</v>
      </c>
      <c r="AR1167" s="8" t="str">
        <f t="shared" si="37"/>
        <v>2970MSPGRR0140</v>
      </c>
      <c r="AS1167" s="8">
        <f>VLOOKUP(AR1167,[1]DATA!AR:AS,2,0)</f>
        <v>4.5</v>
      </c>
    </row>
    <row r="1168" spans="1:45" ht="15" customHeight="1" x14ac:dyDescent="0.2">
      <c r="A1168" s="15">
        <v>2812</v>
      </c>
      <c r="B1168" s="15" t="s">
        <v>36</v>
      </c>
      <c r="C1168" s="15" t="s">
        <v>69</v>
      </c>
      <c r="D1168" s="8">
        <v>739</v>
      </c>
      <c r="E1168" s="9">
        <v>6.9444444444444434E-2</v>
      </c>
      <c r="F1168" s="9">
        <v>0.13194444444444445</v>
      </c>
      <c r="G1168" s="8">
        <v>9</v>
      </c>
      <c r="H1168" s="8" t="s">
        <v>22</v>
      </c>
      <c r="I1168" s="8" t="s">
        <v>27</v>
      </c>
      <c r="J1168" s="8" t="s">
        <v>27</v>
      </c>
      <c r="K1168" s="8" t="s">
        <v>27</v>
      </c>
      <c r="L1168" s="8" t="s">
        <v>27</v>
      </c>
      <c r="M1168" s="8" t="s">
        <v>27</v>
      </c>
      <c r="N1168" s="8"/>
      <c r="O1168" s="8" t="s">
        <v>27</v>
      </c>
      <c r="P1168" s="8" t="s">
        <v>27</v>
      </c>
      <c r="Q1168" s="8" t="s">
        <v>27</v>
      </c>
      <c r="R1168" s="8" t="s">
        <v>27</v>
      </c>
      <c r="S1168" s="8" t="s">
        <v>27</v>
      </c>
      <c r="T1168" s="8" t="s">
        <v>27</v>
      </c>
      <c r="U1168" s="8" t="s">
        <v>27</v>
      </c>
      <c r="V1168" s="8" t="s">
        <v>27</v>
      </c>
      <c r="W1168" s="8" t="s">
        <v>27</v>
      </c>
      <c r="X1168" s="8" t="s">
        <v>27</v>
      </c>
      <c r="Y1168" s="8" t="s">
        <v>27</v>
      </c>
      <c r="Z1168" s="8" t="s">
        <v>27</v>
      </c>
      <c r="AA1168" s="8" t="s">
        <v>27</v>
      </c>
      <c r="AB1168" s="8" t="s">
        <v>27</v>
      </c>
      <c r="AC1168" s="8" t="s">
        <v>27</v>
      </c>
      <c r="AD1168" s="8" t="s">
        <v>27</v>
      </c>
      <c r="AE1168" s="8" t="s">
        <v>27</v>
      </c>
      <c r="AF1168" s="8" t="s">
        <v>27</v>
      </c>
      <c r="AG1168" s="8" t="s">
        <v>27</v>
      </c>
      <c r="AH1168" s="8" t="s">
        <v>27</v>
      </c>
      <c r="AI1168" s="8" t="s">
        <v>27</v>
      </c>
      <c r="AJ1168" s="8" t="s">
        <v>27</v>
      </c>
      <c r="AK1168" s="8"/>
      <c r="AL1168" s="8">
        <v>90</v>
      </c>
      <c r="AM1168" s="8">
        <v>393</v>
      </c>
      <c r="AN1168" s="8">
        <v>63</v>
      </c>
      <c r="AO1168" s="10">
        <f t="shared" si="36"/>
        <v>0.84027777777777779</v>
      </c>
      <c r="AQ1168" s="8" t="s">
        <v>130</v>
      </c>
      <c r="AR1168" s="8" t="str">
        <f t="shared" si="37"/>
        <v>2812MSPMCI0140</v>
      </c>
      <c r="AS1168" s="8">
        <f>VLOOKUP(AR1168,[1]DATA!AR:AS,2,0)</f>
        <v>3.5</v>
      </c>
    </row>
    <row r="1169" spans="1:45" ht="15" customHeight="1" x14ac:dyDescent="0.2">
      <c r="A1169" s="7">
        <v>2956</v>
      </c>
      <c r="B1169" s="7" t="s">
        <v>36</v>
      </c>
      <c r="C1169" s="7" t="s">
        <v>76</v>
      </c>
      <c r="D1169" s="8">
        <v>739</v>
      </c>
      <c r="E1169" s="9">
        <v>7.013888888888889E-2</v>
      </c>
      <c r="F1169" s="9">
        <v>0.13055555555555556</v>
      </c>
      <c r="G1169" s="8"/>
      <c r="H1169" s="8"/>
      <c r="I1169" s="8" t="s">
        <v>27</v>
      </c>
      <c r="J1169" s="8" t="s">
        <v>27</v>
      </c>
      <c r="K1169" s="8" t="s">
        <v>27</v>
      </c>
      <c r="L1169" s="8" t="s">
        <v>27</v>
      </c>
      <c r="M1169" s="8" t="s">
        <v>27</v>
      </c>
      <c r="N1169" s="8" t="s">
        <v>27</v>
      </c>
      <c r="O1169" s="8" t="s">
        <v>27</v>
      </c>
      <c r="P1169" s="8" t="s">
        <v>27</v>
      </c>
      <c r="Q1169" s="8" t="s">
        <v>27</v>
      </c>
      <c r="R1169" s="8" t="s">
        <v>27</v>
      </c>
      <c r="S1169" s="8" t="s">
        <v>27</v>
      </c>
      <c r="T1169" s="8" t="s">
        <v>27</v>
      </c>
      <c r="U1169" s="8" t="s">
        <v>27</v>
      </c>
      <c r="V1169" s="8" t="s">
        <v>27</v>
      </c>
      <c r="W1169" s="8" t="s">
        <v>27</v>
      </c>
      <c r="X1169" s="8" t="s">
        <v>27</v>
      </c>
      <c r="Y1169" s="8" t="s">
        <v>27</v>
      </c>
      <c r="Z1169" s="8" t="s">
        <v>27</v>
      </c>
      <c r="AA1169" s="8" t="s">
        <v>27</v>
      </c>
      <c r="AB1169" s="8" t="s">
        <v>27</v>
      </c>
      <c r="AC1169" s="8" t="s">
        <v>27</v>
      </c>
      <c r="AD1169" s="8" t="s">
        <v>27</v>
      </c>
      <c r="AE1169" s="8" t="s">
        <v>27</v>
      </c>
      <c r="AF1169" s="8" t="s">
        <v>27</v>
      </c>
      <c r="AG1169" s="8" t="s">
        <v>27</v>
      </c>
      <c r="AH1169" s="8" t="s">
        <v>27</v>
      </c>
      <c r="AI1169" s="8" t="s">
        <v>27</v>
      </c>
      <c r="AJ1169" s="8" t="s">
        <v>27</v>
      </c>
      <c r="AK1169" s="8"/>
      <c r="AL1169" s="8">
        <v>87</v>
      </c>
      <c r="AM1169" s="8">
        <v>408</v>
      </c>
      <c r="AN1169" s="8">
        <v>63</v>
      </c>
      <c r="AO1169" s="10">
        <f t="shared" si="36"/>
        <v>0.84097222222222223</v>
      </c>
      <c r="AR1169" s="8" t="str">
        <f t="shared" si="37"/>
        <v>2956MSPGRR0141</v>
      </c>
      <c r="AS1169" s="8">
        <f>VLOOKUP(AR1169,[1]DATA!AR:AS,2,0)</f>
        <v>4.5</v>
      </c>
    </row>
    <row r="1170" spans="1:45" ht="15" customHeight="1" x14ac:dyDescent="0.2">
      <c r="A1170" s="7">
        <v>1720</v>
      </c>
      <c r="B1170" s="7" t="s">
        <v>46</v>
      </c>
      <c r="C1170" s="7" t="s">
        <v>76</v>
      </c>
      <c r="D1170" s="8" t="s">
        <v>29</v>
      </c>
      <c r="E1170" s="9">
        <v>8.6805555555555566E-2</v>
      </c>
      <c r="F1170" s="9">
        <v>0.12152777777777778</v>
      </c>
      <c r="G1170" s="8"/>
      <c r="H1170" s="8"/>
      <c r="I1170" s="8">
        <v>7</v>
      </c>
      <c r="J1170" s="8">
        <v>7</v>
      </c>
      <c r="K1170" s="8">
        <v>7</v>
      </c>
      <c r="L1170" s="8">
        <v>7</v>
      </c>
      <c r="M1170" s="8">
        <v>7</v>
      </c>
      <c r="N1170" s="8">
        <v>7</v>
      </c>
      <c r="O1170" s="8">
        <v>7</v>
      </c>
      <c r="P1170" s="8">
        <v>7</v>
      </c>
      <c r="Q1170" s="8">
        <v>7</v>
      </c>
      <c r="R1170" s="8">
        <v>7</v>
      </c>
      <c r="S1170" s="8">
        <v>7</v>
      </c>
      <c r="T1170" s="8">
        <v>7</v>
      </c>
      <c r="U1170" s="8">
        <v>7</v>
      </c>
      <c r="V1170" s="8">
        <v>7</v>
      </c>
      <c r="W1170" s="8">
        <v>7</v>
      </c>
      <c r="X1170" s="8">
        <v>7</v>
      </c>
      <c r="Y1170" s="8">
        <v>7</v>
      </c>
      <c r="Z1170" s="8">
        <v>7</v>
      </c>
      <c r="AA1170" s="8">
        <v>7</v>
      </c>
      <c r="AB1170" s="8">
        <v>7</v>
      </c>
      <c r="AC1170" s="8">
        <v>7</v>
      </c>
      <c r="AD1170" s="8">
        <v>7</v>
      </c>
      <c r="AE1170" s="8">
        <v>7</v>
      </c>
      <c r="AF1170" s="8">
        <v>7</v>
      </c>
      <c r="AG1170" s="8">
        <v>7</v>
      </c>
      <c r="AH1170" s="8">
        <v>7</v>
      </c>
      <c r="AI1170" s="8">
        <v>7</v>
      </c>
      <c r="AJ1170" s="8">
        <v>7</v>
      </c>
      <c r="AK1170" s="8"/>
      <c r="AL1170" s="8">
        <v>50</v>
      </c>
      <c r="AM1170" s="8">
        <v>120</v>
      </c>
      <c r="AN1170" s="8">
        <v>63</v>
      </c>
      <c r="AO1170" s="10">
        <f t="shared" si="36"/>
        <v>0.85763888888888884</v>
      </c>
      <c r="AR1170" s="8" t="str">
        <f t="shared" si="37"/>
        <v>1720DTWGRR0205</v>
      </c>
      <c r="AS1170" s="8">
        <f>VLOOKUP(AR1170,[1]DATA!AR:AS,2,0)</f>
        <v>1.5</v>
      </c>
    </row>
    <row r="1171" spans="1:45" ht="15" customHeight="1" x14ac:dyDescent="0.2">
      <c r="A1171" s="7">
        <v>2417</v>
      </c>
      <c r="B1171" s="7" t="s">
        <v>46</v>
      </c>
      <c r="C1171" s="7" t="s">
        <v>76</v>
      </c>
      <c r="D1171" s="8">
        <v>739</v>
      </c>
      <c r="E1171" s="9">
        <v>8.6805555555555566E-2</v>
      </c>
      <c r="F1171" s="9">
        <v>0.125</v>
      </c>
      <c r="G1171" s="8">
        <v>7</v>
      </c>
      <c r="H1171" s="8" t="s">
        <v>27</v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>
        <v>55</v>
      </c>
      <c r="AM1171" s="8">
        <v>120</v>
      </c>
      <c r="AN1171" s="8">
        <v>63</v>
      </c>
      <c r="AO1171" s="10">
        <f t="shared" si="36"/>
        <v>0.85763888888888884</v>
      </c>
      <c r="AR1171" s="8" t="str">
        <f t="shared" si="37"/>
        <v>2417DTWGRR0205</v>
      </c>
      <c r="AS1171" s="8">
        <f>VLOOKUP(AR1171,[1]DATA!AR:AS,2,0)</f>
        <v>1.5</v>
      </c>
    </row>
    <row r="1172" spans="1:45" ht="15" customHeight="1" x14ac:dyDescent="0.2">
      <c r="A1172" s="7">
        <v>2217</v>
      </c>
      <c r="B1172" s="7" t="s">
        <v>46</v>
      </c>
      <c r="C1172" s="7" t="s">
        <v>41</v>
      </c>
      <c r="D1172" s="8" t="s">
        <v>44</v>
      </c>
      <c r="E1172" s="9">
        <v>9.1666666666666674E-2</v>
      </c>
      <c r="F1172" s="9">
        <v>0.1451388888888889</v>
      </c>
      <c r="G1172" s="8"/>
      <c r="H1172" s="8"/>
      <c r="I1172" s="8">
        <v>9</v>
      </c>
      <c r="J1172" s="8">
        <v>9</v>
      </c>
      <c r="K1172" s="8">
        <v>9</v>
      </c>
      <c r="L1172" s="8">
        <v>9</v>
      </c>
      <c r="M1172" s="8">
        <v>9</v>
      </c>
      <c r="N1172" s="8">
        <v>9</v>
      </c>
      <c r="O1172" s="8">
        <v>9</v>
      </c>
      <c r="P1172" s="8">
        <v>9</v>
      </c>
      <c r="Q1172" s="8">
        <v>9</v>
      </c>
      <c r="R1172" s="8">
        <v>9</v>
      </c>
      <c r="S1172" s="8">
        <v>9</v>
      </c>
      <c r="T1172" s="8">
        <v>9</v>
      </c>
      <c r="U1172" s="8">
        <v>9</v>
      </c>
      <c r="V1172" s="8">
        <v>9</v>
      </c>
      <c r="W1172" s="8">
        <v>9</v>
      </c>
      <c r="X1172" s="8">
        <v>9</v>
      </c>
      <c r="Y1172" s="8">
        <v>9</v>
      </c>
      <c r="Z1172" s="8">
        <v>9</v>
      </c>
      <c r="AA1172" s="8">
        <v>9</v>
      </c>
      <c r="AB1172" s="8">
        <v>9</v>
      </c>
      <c r="AC1172" s="8">
        <v>9</v>
      </c>
      <c r="AD1172" s="8">
        <v>9</v>
      </c>
      <c r="AE1172" s="8">
        <v>9</v>
      </c>
      <c r="AF1172" s="8">
        <v>9</v>
      </c>
      <c r="AG1172" s="8">
        <v>9</v>
      </c>
      <c r="AH1172" s="8">
        <v>9</v>
      </c>
      <c r="AI1172" s="8">
        <v>9</v>
      </c>
      <c r="AJ1172" s="8">
        <v>2</v>
      </c>
      <c r="AK1172" s="8"/>
      <c r="AL1172" s="8">
        <v>77</v>
      </c>
      <c r="AM1172" s="8">
        <v>311</v>
      </c>
      <c r="AN1172" s="11">
        <v>63</v>
      </c>
      <c r="AO1172" s="10">
        <f t="shared" si="36"/>
        <v>0.86250000000000004</v>
      </c>
      <c r="AR1172" s="8" t="str">
        <f t="shared" si="37"/>
        <v>2217DTWMSN0212</v>
      </c>
      <c r="AS1172" s="8">
        <f>VLOOKUP(AR1172,[1]DATA!AR:AS,2,0)</f>
        <v>1.5</v>
      </c>
    </row>
    <row r="1173" spans="1:45" ht="15" customHeight="1" x14ac:dyDescent="0.2">
      <c r="A1173" s="7">
        <v>1704</v>
      </c>
      <c r="B1173" s="8" t="s">
        <v>36</v>
      </c>
      <c r="C1173" s="8" t="s">
        <v>41</v>
      </c>
      <c r="D1173" s="8" t="s">
        <v>37</v>
      </c>
      <c r="E1173" s="9">
        <v>0.14930555555555555</v>
      </c>
      <c r="F1173" s="9">
        <v>0.19166666666666665</v>
      </c>
      <c r="G1173" s="8"/>
      <c r="H1173" s="8"/>
      <c r="I1173" s="8" t="s">
        <v>27</v>
      </c>
      <c r="J1173" s="8" t="s">
        <v>27</v>
      </c>
      <c r="K1173" s="8" t="s">
        <v>27</v>
      </c>
      <c r="L1173" s="8" t="s">
        <v>27</v>
      </c>
      <c r="M1173" s="8"/>
      <c r="N1173" s="8" t="s">
        <v>27</v>
      </c>
      <c r="O1173" s="8" t="s">
        <v>27</v>
      </c>
      <c r="P1173" s="8" t="s">
        <v>27</v>
      </c>
      <c r="Q1173" s="8" t="s">
        <v>27</v>
      </c>
      <c r="R1173" s="8" t="s">
        <v>27</v>
      </c>
      <c r="S1173" s="8" t="s">
        <v>27</v>
      </c>
      <c r="T1173" s="8"/>
      <c r="U1173" s="8" t="s">
        <v>27</v>
      </c>
      <c r="V1173" s="8" t="s">
        <v>27</v>
      </c>
      <c r="W1173" s="8" t="s">
        <v>27</v>
      </c>
      <c r="X1173" s="8" t="s">
        <v>27</v>
      </c>
      <c r="Y1173" s="8" t="s">
        <v>27</v>
      </c>
      <c r="Z1173" s="8" t="s">
        <v>27</v>
      </c>
      <c r="AA1173" s="8"/>
      <c r="AB1173" s="8" t="s">
        <v>27</v>
      </c>
      <c r="AC1173" s="8" t="s">
        <v>27</v>
      </c>
      <c r="AD1173" s="8" t="s">
        <v>27</v>
      </c>
      <c r="AE1173" s="8" t="s">
        <v>27</v>
      </c>
      <c r="AF1173" s="8" t="s">
        <v>27</v>
      </c>
      <c r="AG1173" s="8" t="s">
        <v>27</v>
      </c>
      <c r="AH1173" s="8"/>
      <c r="AI1173" s="8" t="s">
        <v>27</v>
      </c>
      <c r="AJ1173" s="8">
        <v>9</v>
      </c>
      <c r="AK1173" s="8"/>
      <c r="AL1173" s="8">
        <v>61</v>
      </c>
      <c r="AM1173" s="8">
        <v>228</v>
      </c>
      <c r="AN1173" s="8">
        <v>63</v>
      </c>
      <c r="AO1173" s="10">
        <f t="shared" si="36"/>
        <v>0.92013888888888884</v>
      </c>
      <c r="AR1173" s="8" t="str">
        <f t="shared" si="37"/>
        <v>1704MSPMSN0335</v>
      </c>
      <c r="AS1173" s="8">
        <f>VLOOKUP(AR1173,[1]DATA!AR:AS,2,0)</f>
        <v>3.5</v>
      </c>
    </row>
    <row r="1174" spans="1:45" ht="15" customHeight="1" x14ac:dyDescent="0.2">
      <c r="A1174" s="7">
        <v>42</v>
      </c>
      <c r="B1174" s="8" t="s">
        <v>36</v>
      </c>
      <c r="C1174" s="8" t="s">
        <v>94</v>
      </c>
      <c r="D1174" s="8" t="s">
        <v>16</v>
      </c>
      <c r="E1174" s="9">
        <v>0.80555555555555547</v>
      </c>
      <c r="F1174" s="9">
        <v>0.92083333333333339</v>
      </c>
      <c r="G1174" s="8" t="s">
        <v>17</v>
      </c>
      <c r="H1174" s="8" t="s">
        <v>17</v>
      </c>
      <c r="I1174" s="8" t="s">
        <v>17</v>
      </c>
      <c r="J1174" s="8" t="s">
        <v>17</v>
      </c>
      <c r="K1174" s="8" t="s">
        <v>17</v>
      </c>
      <c r="L1174" s="8" t="s">
        <v>17</v>
      </c>
      <c r="M1174" s="8" t="s">
        <v>17</v>
      </c>
      <c r="N1174" s="8" t="s">
        <v>17</v>
      </c>
      <c r="O1174" s="8" t="s">
        <v>17</v>
      </c>
      <c r="P1174" s="8" t="s">
        <v>17</v>
      </c>
      <c r="Q1174" s="8" t="s">
        <v>17</v>
      </c>
      <c r="R1174" s="8" t="s">
        <v>17</v>
      </c>
      <c r="S1174" s="8" t="s">
        <v>17</v>
      </c>
      <c r="T1174" s="8" t="s">
        <v>17</v>
      </c>
      <c r="U1174" s="8" t="s">
        <v>17</v>
      </c>
      <c r="V1174" s="8" t="s">
        <v>17</v>
      </c>
      <c r="W1174" s="8" t="s">
        <v>17</v>
      </c>
      <c r="X1174" s="8" t="s">
        <v>17</v>
      </c>
      <c r="Y1174" s="8" t="s">
        <v>17</v>
      </c>
      <c r="Z1174" s="8" t="s">
        <v>17</v>
      </c>
      <c r="AA1174" s="8" t="s">
        <v>17</v>
      </c>
      <c r="AB1174" s="8" t="s">
        <v>17</v>
      </c>
      <c r="AC1174" s="8" t="s">
        <v>17</v>
      </c>
      <c r="AD1174" s="8" t="s">
        <v>17</v>
      </c>
      <c r="AE1174" s="8" t="s">
        <v>17</v>
      </c>
      <c r="AF1174" s="8" t="s">
        <v>17</v>
      </c>
      <c r="AG1174" s="8" t="s">
        <v>17</v>
      </c>
      <c r="AH1174" s="8" t="s">
        <v>17</v>
      </c>
      <c r="AI1174" s="8" t="s">
        <v>17</v>
      </c>
      <c r="AJ1174" s="8" t="s">
        <v>17</v>
      </c>
      <c r="AK1174" s="8"/>
      <c r="AL1174" s="8">
        <v>166</v>
      </c>
      <c r="AM1174" s="8">
        <v>1028</v>
      </c>
      <c r="AN1174" s="8">
        <v>63</v>
      </c>
      <c r="AO1174" s="10">
        <f t="shared" si="36"/>
        <v>1.5763888888888888</v>
      </c>
      <c r="AR1174" s="8" t="str">
        <f t="shared" si="37"/>
        <v>0042MSPJFK1920</v>
      </c>
      <c r="AS1174" s="8">
        <f>VLOOKUP(AR1174,[1]DATA!AR:AS,2,0)</f>
        <v>8</v>
      </c>
    </row>
    <row r="1175" spans="1:45" ht="15" customHeight="1" x14ac:dyDescent="0.2">
      <c r="A1175" s="12">
        <v>2982</v>
      </c>
      <c r="B1175" s="12" t="s">
        <v>36</v>
      </c>
      <c r="C1175" s="12" t="s">
        <v>72</v>
      </c>
      <c r="D1175" s="8" t="s">
        <v>37</v>
      </c>
      <c r="E1175" s="9">
        <v>0.80555555555555547</v>
      </c>
      <c r="F1175" s="9">
        <v>0.89236111111111116</v>
      </c>
      <c r="G1175" s="8"/>
      <c r="H1175" s="8"/>
      <c r="I1175" s="8"/>
      <c r="J1175" s="8"/>
      <c r="K1175" s="8">
        <v>9</v>
      </c>
      <c r="L1175" s="8">
        <v>9</v>
      </c>
      <c r="M1175" s="8" t="s">
        <v>22</v>
      </c>
      <c r="N1175" s="8">
        <v>9</v>
      </c>
      <c r="O1175" s="8">
        <v>9</v>
      </c>
      <c r="P1175" s="8"/>
      <c r="Q1175" s="8"/>
      <c r="R1175" s="8">
        <v>9</v>
      </c>
      <c r="S1175" s="8">
        <v>9</v>
      </c>
      <c r="T1175" s="8" t="s">
        <v>22</v>
      </c>
      <c r="U1175" s="8">
        <v>9</v>
      </c>
      <c r="V1175" s="8">
        <v>9</v>
      </c>
      <c r="W1175" s="8"/>
      <c r="X1175" s="8"/>
      <c r="Y1175" s="8">
        <v>9</v>
      </c>
      <c r="Z1175" s="8">
        <v>9</v>
      </c>
      <c r="AA1175" s="8" t="s">
        <v>22</v>
      </c>
      <c r="AB1175" s="8">
        <v>9</v>
      </c>
      <c r="AC1175" s="8">
        <v>9</v>
      </c>
      <c r="AD1175" s="8"/>
      <c r="AE1175" s="8"/>
      <c r="AF1175" s="8">
        <v>9</v>
      </c>
      <c r="AG1175" s="8">
        <v>9</v>
      </c>
      <c r="AH1175" s="8" t="s">
        <v>22</v>
      </c>
      <c r="AI1175" s="8">
        <v>9</v>
      </c>
      <c r="AJ1175" s="8">
        <v>9</v>
      </c>
      <c r="AK1175" s="8"/>
      <c r="AL1175" s="8">
        <v>125</v>
      </c>
      <c r="AM1175" s="8">
        <v>700</v>
      </c>
      <c r="AN1175" s="11">
        <v>63</v>
      </c>
      <c r="AO1175" s="10">
        <f t="shared" si="36"/>
        <v>1.5763888888888888</v>
      </c>
      <c r="AR1175" s="8" t="str">
        <f t="shared" si="37"/>
        <v>2982MSPMEM1920</v>
      </c>
      <c r="AS1175" s="8">
        <f>VLOOKUP(AR1175,[1]DATA!AR:AS,2,0)</f>
        <v>4.5</v>
      </c>
    </row>
    <row r="1176" spans="1:45" ht="15" customHeight="1" x14ac:dyDescent="0.2">
      <c r="A1176" s="7">
        <v>896</v>
      </c>
      <c r="B1176" s="7" t="s">
        <v>46</v>
      </c>
      <c r="C1176" s="7" t="s">
        <v>94</v>
      </c>
      <c r="D1176" s="8">
        <v>739</v>
      </c>
      <c r="E1176" s="9">
        <v>0.81597222222222221</v>
      </c>
      <c r="F1176" s="9">
        <v>0.89583333333333337</v>
      </c>
      <c r="G1176" s="8"/>
      <c r="H1176" s="8"/>
      <c r="I1176" s="8" t="s">
        <v>17</v>
      </c>
      <c r="J1176" s="8" t="s">
        <v>17</v>
      </c>
      <c r="K1176" s="8" t="s">
        <v>17</v>
      </c>
      <c r="L1176" s="8" t="s">
        <v>17</v>
      </c>
      <c r="M1176" s="8"/>
      <c r="N1176" s="8" t="s">
        <v>17</v>
      </c>
      <c r="O1176" s="8" t="s">
        <v>17</v>
      </c>
      <c r="P1176" s="8" t="s">
        <v>17</v>
      </c>
      <c r="Q1176" s="8" t="s">
        <v>17</v>
      </c>
      <c r="R1176" s="8" t="s">
        <v>17</v>
      </c>
      <c r="S1176" s="8" t="s">
        <v>17</v>
      </c>
      <c r="T1176" s="8"/>
      <c r="U1176" s="8" t="s">
        <v>17</v>
      </c>
      <c r="V1176" s="8" t="s">
        <v>17</v>
      </c>
      <c r="W1176" s="8" t="s">
        <v>17</v>
      </c>
      <c r="X1176" s="8" t="s">
        <v>17</v>
      </c>
      <c r="Y1176" s="8" t="s">
        <v>17</v>
      </c>
      <c r="Z1176" s="8" t="s">
        <v>17</v>
      </c>
      <c r="AA1176" s="8"/>
      <c r="AB1176" s="8" t="s">
        <v>17</v>
      </c>
      <c r="AC1176" s="8" t="s">
        <v>17</v>
      </c>
      <c r="AD1176" s="8" t="s">
        <v>17</v>
      </c>
      <c r="AE1176" s="8" t="s">
        <v>17</v>
      </c>
      <c r="AF1176" s="8" t="s">
        <v>17</v>
      </c>
      <c r="AG1176" s="8" t="s">
        <v>17</v>
      </c>
      <c r="AH1176" s="8"/>
      <c r="AI1176" s="8" t="s">
        <v>17</v>
      </c>
      <c r="AJ1176" s="8" t="s">
        <v>27</v>
      </c>
      <c r="AK1176" s="8"/>
      <c r="AL1176" s="8">
        <v>115</v>
      </c>
      <c r="AM1176" s="8">
        <v>508</v>
      </c>
      <c r="AN1176" s="11">
        <v>63</v>
      </c>
      <c r="AO1176" s="10">
        <f t="shared" si="36"/>
        <v>1.5868055555555556</v>
      </c>
      <c r="AR1176" s="8" t="str">
        <f t="shared" si="37"/>
        <v>0896DTWJFK1935</v>
      </c>
      <c r="AS1176" s="8">
        <f>VLOOKUP(AR1176,[1]DATA!AR:AS,2,0)</f>
        <v>5</v>
      </c>
    </row>
    <row r="1177" spans="1:45" ht="15" customHeight="1" x14ac:dyDescent="0.2">
      <c r="A1177" s="7">
        <v>2619</v>
      </c>
      <c r="B1177" s="7" t="s">
        <v>46</v>
      </c>
      <c r="C1177" s="7" t="s">
        <v>41</v>
      </c>
      <c r="D1177" s="8">
        <v>717</v>
      </c>
      <c r="E1177" s="9">
        <v>0.81597222222222221</v>
      </c>
      <c r="F1177" s="9">
        <v>0.87222222222222223</v>
      </c>
      <c r="G1177" s="8"/>
      <c r="H1177" s="8" t="s">
        <v>22</v>
      </c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>
        <v>81</v>
      </c>
      <c r="AM1177" s="8">
        <v>311</v>
      </c>
      <c r="AN1177" s="8">
        <v>63</v>
      </c>
      <c r="AO1177" s="10">
        <f t="shared" si="36"/>
        <v>1.5868055555555556</v>
      </c>
      <c r="AR1177" s="8" t="str">
        <f t="shared" si="37"/>
        <v>2619DTWMSN1935</v>
      </c>
      <c r="AS1177" s="8">
        <f>VLOOKUP(AR1177,[1]DATA!AR:AS,2,0)</f>
        <v>1.5</v>
      </c>
    </row>
    <row r="1178" spans="1:45" ht="15" customHeight="1" x14ac:dyDescent="0.2">
      <c r="A1178" s="7">
        <v>659</v>
      </c>
      <c r="B1178" s="8" t="s">
        <v>46</v>
      </c>
      <c r="C1178" s="8" t="s">
        <v>69</v>
      </c>
      <c r="D1178" s="8" t="s">
        <v>37</v>
      </c>
      <c r="E1178" s="9">
        <v>0.81944444444444453</v>
      </c>
      <c r="F1178" s="9">
        <v>0.90416666666666667</v>
      </c>
      <c r="G1178" s="8"/>
      <c r="H1178" s="8"/>
      <c r="I1178" s="8">
        <v>9</v>
      </c>
      <c r="J1178" s="8">
        <v>9</v>
      </c>
      <c r="K1178" s="8">
        <v>9</v>
      </c>
      <c r="L1178" s="8">
        <v>9</v>
      </c>
      <c r="M1178" s="8"/>
      <c r="N1178" s="8">
        <v>9</v>
      </c>
      <c r="O1178" s="8">
        <v>9</v>
      </c>
      <c r="P1178" s="8">
        <v>9</v>
      </c>
      <c r="Q1178" s="8">
        <v>9</v>
      </c>
      <c r="R1178" s="8">
        <v>9</v>
      </c>
      <c r="S1178" s="8">
        <v>9</v>
      </c>
      <c r="T1178" s="8"/>
      <c r="U1178" s="8">
        <v>9</v>
      </c>
      <c r="V1178" s="8">
        <v>9</v>
      </c>
      <c r="W1178" s="8">
        <v>9</v>
      </c>
      <c r="X1178" s="8">
        <v>9</v>
      </c>
      <c r="Y1178" s="8">
        <v>9</v>
      </c>
      <c r="Z1178" s="8">
        <v>9</v>
      </c>
      <c r="AA1178" s="8"/>
      <c r="AB1178" s="8">
        <v>9</v>
      </c>
      <c r="AC1178" s="8">
        <v>9</v>
      </c>
      <c r="AD1178" s="8">
        <v>9</v>
      </c>
      <c r="AE1178" s="8">
        <v>9</v>
      </c>
      <c r="AF1178" s="8">
        <v>9</v>
      </c>
      <c r="AG1178" s="8">
        <v>9</v>
      </c>
      <c r="AH1178" s="8"/>
      <c r="AI1178" s="8">
        <v>9</v>
      </c>
      <c r="AJ1178" s="8">
        <v>9</v>
      </c>
      <c r="AK1178" s="8"/>
      <c r="AL1178" s="8">
        <v>122</v>
      </c>
      <c r="AM1178" s="8">
        <v>629</v>
      </c>
      <c r="AN1178" s="8">
        <v>63</v>
      </c>
      <c r="AO1178" s="10">
        <f t="shared" si="36"/>
        <v>1.5902777777777779</v>
      </c>
      <c r="AR1178" s="8" t="str">
        <f t="shared" si="37"/>
        <v>0659DTWMCI1940</v>
      </c>
      <c r="AS1178" s="8">
        <f>VLOOKUP(AR1178,[1]DATA!AR:AS,2,0)</f>
        <v>2.5</v>
      </c>
    </row>
    <row r="1179" spans="1:45" ht="15" customHeight="1" x14ac:dyDescent="0.2">
      <c r="A1179" s="7">
        <v>2994</v>
      </c>
      <c r="B1179" s="7" t="s">
        <v>46</v>
      </c>
      <c r="C1179" s="7" t="s">
        <v>38</v>
      </c>
      <c r="D1179" s="8" t="s">
        <v>42</v>
      </c>
      <c r="E1179" s="9">
        <v>0.82291666666666663</v>
      </c>
      <c r="F1179" s="9">
        <v>0.87361111111111101</v>
      </c>
      <c r="G1179" s="8" t="s">
        <v>43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>
        <v>73</v>
      </c>
      <c r="AM1179" s="8">
        <v>237</v>
      </c>
      <c r="AN1179" s="8">
        <v>63</v>
      </c>
      <c r="AO1179" s="10">
        <f t="shared" si="36"/>
        <v>1.59375</v>
      </c>
      <c r="AR1179" s="8" t="str">
        <f t="shared" si="37"/>
        <v>2994DTWMKE1945</v>
      </c>
      <c r="AS1179" s="8">
        <f>VLOOKUP(AR1179,[1]DATA!AR:AS,2,0)</f>
        <v>1.5</v>
      </c>
    </row>
    <row r="1180" spans="1:45" ht="15" customHeight="1" x14ac:dyDescent="0.2">
      <c r="A1180" s="7">
        <v>2716</v>
      </c>
      <c r="B1180" s="8" t="s">
        <v>46</v>
      </c>
      <c r="C1180" s="8" t="s">
        <v>69</v>
      </c>
      <c r="D1180" s="8" t="s">
        <v>42</v>
      </c>
      <c r="E1180" s="9">
        <v>0.82638888888888884</v>
      </c>
      <c r="F1180" s="9">
        <v>0.91736111111111107</v>
      </c>
      <c r="G1180" s="8" t="s">
        <v>43</v>
      </c>
      <c r="H1180" s="8" t="s">
        <v>43</v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>
        <v>131</v>
      </c>
      <c r="AM1180" s="8">
        <v>629</v>
      </c>
      <c r="AN1180" s="8">
        <v>63</v>
      </c>
      <c r="AO1180" s="10">
        <f t="shared" si="36"/>
        <v>1.5972222222222223</v>
      </c>
      <c r="AR1180" s="8" t="str">
        <f t="shared" si="37"/>
        <v>2716DTWMCI1950</v>
      </c>
      <c r="AS1180" s="8">
        <f>VLOOKUP(AR1180,[1]DATA!AR:AS,2,0)</f>
        <v>2.5</v>
      </c>
    </row>
    <row r="1181" spans="1:45" ht="15" customHeight="1" x14ac:dyDescent="0.2">
      <c r="A1181" s="7">
        <v>43</v>
      </c>
      <c r="B1181" s="8" t="s">
        <v>94</v>
      </c>
      <c r="C1181" s="8" t="s">
        <v>36</v>
      </c>
      <c r="D1181" s="8" t="s">
        <v>16</v>
      </c>
      <c r="E1181" s="9">
        <v>0.83333333333333337</v>
      </c>
      <c r="F1181" s="9">
        <v>0.96527777777777779</v>
      </c>
      <c r="G1181" s="8" t="s">
        <v>17</v>
      </c>
      <c r="H1181" s="8">
        <v>8</v>
      </c>
      <c r="I1181" s="8" t="s">
        <v>17</v>
      </c>
      <c r="J1181" s="8" t="s">
        <v>17</v>
      </c>
      <c r="K1181" s="8" t="s">
        <v>17</v>
      </c>
      <c r="L1181" s="8" t="s">
        <v>17</v>
      </c>
      <c r="M1181" s="8"/>
      <c r="N1181" s="8" t="s">
        <v>17</v>
      </c>
      <c r="O1181" s="8" t="s">
        <v>17</v>
      </c>
      <c r="P1181" s="8" t="s">
        <v>17</v>
      </c>
      <c r="Q1181" s="8" t="s">
        <v>17</v>
      </c>
      <c r="R1181" s="8" t="s">
        <v>17</v>
      </c>
      <c r="S1181" s="8" t="s">
        <v>17</v>
      </c>
      <c r="T1181" s="8"/>
      <c r="U1181" s="8" t="s">
        <v>17</v>
      </c>
      <c r="V1181" s="8" t="s">
        <v>17</v>
      </c>
      <c r="W1181" s="8" t="s">
        <v>17</v>
      </c>
      <c r="X1181" s="8" t="s">
        <v>17</v>
      </c>
      <c r="Y1181" s="8" t="s">
        <v>17</v>
      </c>
      <c r="Z1181" s="8" t="s">
        <v>17</v>
      </c>
      <c r="AA1181" s="8"/>
      <c r="AB1181" s="8" t="s">
        <v>17</v>
      </c>
      <c r="AC1181" s="8" t="s">
        <v>17</v>
      </c>
      <c r="AD1181" s="8" t="s">
        <v>17</v>
      </c>
      <c r="AE1181" s="8" t="s">
        <v>17</v>
      </c>
      <c r="AF1181" s="8" t="s">
        <v>17</v>
      </c>
      <c r="AG1181" s="8" t="s">
        <v>17</v>
      </c>
      <c r="AH1181" s="8"/>
      <c r="AI1181" s="8" t="s">
        <v>17</v>
      </c>
      <c r="AJ1181" s="8" t="s">
        <v>17</v>
      </c>
      <c r="AK1181" s="8"/>
      <c r="AL1181" s="8">
        <v>190</v>
      </c>
      <c r="AM1181" s="8">
        <v>1028</v>
      </c>
      <c r="AN1181" s="8">
        <v>63</v>
      </c>
      <c r="AO1181" s="10">
        <f t="shared" si="36"/>
        <v>1.6041666666666667</v>
      </c>
      <c r="AR1181" s="8" t="str">
        <f t="shared" si="37"/>
        <v>0043JFKMSP2000</v>
      </c>
      <c r="AS1181" s="8">
        <f>VLOOKUP(AR1181,[1]DATA!AR:AS,2,0)</f>
        <v>8</v>
      </c>
    </row>
    <row r="1182" spans="1:45" ht="15" customHeight="1" x14ac:dyDescent="0.2">
      <c r="A1182" s="7">
        <v>1168</v>
      </c>
      <c r="B1182" s="8" t="s">
        <v>41</v>
      </c>
      <c r="C1182" s="8" t="s">
        <v>36</v>
      </c>
      <c r="D1182" s="8" t="s">
        <v>37</v>
      </c>
      <c r="E1182" s="9">
        <v>0.83333333333333337</v>
      </c>
      <c r="F1182" s="9">
        <v>0.88263888888888886</v>
      </c>
      <c r="G1182" s="8">
        <v>9</v>
      </c>
      <c r="H1182" s="8">
        <v>9</v>
      </c>
      <c r="I1182" s="8" t="s">
        <v>22</v>
      </c>
      <c r="J1182" s="8">
        <v>9</v>
      </c>
      <c r="K1182" s="8">
        <v>9</v>
      </c>
      <c r="L1182" s="8">
        <v>9</v>
      </c>
      <c r="M1182" s="8"/>
      <c r="N1182" s="8">
        <v>9</v>
      </c>
      <c r="O1182" s="8">
        <v>2</v>
      </c>
      <c r="P1182" s="8">
        <v>9</v>
      </c>
      <c r="Q1182" s="8">
        <v>9</v>
      </c>
      <c r="R1182" s="8">
        <v>9</v>
      </c>
      <c r="S1182" s="8">
        <v>9</v>
      </c>
      <c r="T1182" s="8"/>
      <c r="U1182" s="8">
        <v>9</v>
      </c>
      <c r="V1182" s="8">
        <v>9</v>
      </c>
      <c r="W1182" s="8">
        <v>9</v>
      </c>
      <c r="X1182" s="8">
        <v>9</v>
      </c>
      <c r="Y1182" s="8">
        <v>9</v>
      </c>
      <c r="Z1182" s="8">
        <v>9</v>
      </c>
      <c r="AA1182" s="8"/>
      <c r="AB1182" s="8">
        <v>9</v>
      </c>
      <c r="AC1182" s="8">
        <v>9</v>
      </c>
      <c r="AD1182" s="8">
        <v>9</v>
      </c>
      <c r="AE1182" s="8">
        <v>9</v>
      </c>
      <c r="AF1182" s="8">
        <v>9</v>
      </c>
      <c r="AG1182" s="8">
        <v>9</v>
      </c>
      <c r="AH1182" s="8"/>
      <c r="AI1182" s="8">
        <v>9</v>
      </c>
      <c r="AJ1182" s="8">
        <v>9</v>
      </c>
      <c r="AK1182" s="8"/>
      <c r="AL1182" s="8">
        <v>71</v>
      </c>
      <c r="AM1182" s="8">
        <v>228</v>
      </c>
      <c r="AN1182" s="8">
        <v>63</v>
      </c>
      <c r="AO1182" s="10">
        <f t="shared" si="36"/>
        <v>1.6041666666666667</v>
      </c>
      <c r="AR1182" s="8" t="str">
        <f t="shared" si="37"/>
        <v>1168MSNMSP2000</v>
      </c>
      <c r="AS1182" s="8">
        <f>VLOOKUP(AR1182,[1]DATA!AR:AS,2,0)</f>
        <v>3.5</v>
      </c>
    </row>
    <row r="1183" spans="1:45" ht="15" customHeight="1" x14ac:dyDescent="0.2">
      <c r="A1183" s="7">
        <v>120</v>
      </c>
      <c r="B1183" s="8" t="s">
        <v>36</v>
      </c>
      <c r="C1183" s="8" t="s">
        <v>95</v>
      </c>
      <c r="D1183" s="8" t="s">
        <v>62</v>
      </c>
      <c r="E1183" s="9">
        <v>0.83333333333333337</v>
      </c>
      <c r="F1183" s="9">
        <v>0.94930555555555562</v>
      </c>
      <c r="G1183" s="8" t="s">
        <v>63</v>
      </c>
      <c r="H1183" s="8" t="s">
        <v>63</v>
      </c>
      <c r="I1183" s="8">
        <v>8</v>
      </c>
      <c r="J1183" s="8" t="s">
        <v>63</v>
      </c>
      <c r="K1183" s="8" t="s">
        <v>63</v>
      </c>
      <c r="L1183" s="8" t="s">
        <v>63</v>
      </c>
      <c r="M1183" s="8">
        <v>8</v>
      </c>
      <c r="N1183" s="8" t="s">
        <v>63</v>
      </c>
      <c r="O1183" s="8" t="s">
        <v>63</v>
      </c>
      <c r="P1183" s="8" t="s">
        <v>63</v>
      </c>
      <c r="Q1183" s="8" t="s">
        <v>63</v>
      </c>
      <c r="R1183" s="8" t="s">
        <v>63</v>
      </c>
      <c r="S1183" s="8" t="s">
        <v>63</v>
      </c>
      <c r="T1183" s="8">
        <v>8</v>
      </c>
      <c r="U1183" s="8" t="s">
        <v>63</v>
      </c>
      <c r="V1183" s="8" t="s">
        <v>63</v>
      </c>
      <c r="W1183" s="8" t="s">
        <v>63</v>
      </c>
      <c r="X1183" s="8" t="s">
        <v>63</v>
      </c>
      <c r="Y1183" s="8" t="s">
        <v>63</v>
      </c>
      <c r="Z1183" s="8" t="s">
        <v>63</v>
      </c>
      <c r="AA1183" s="8">
        <v>8</v>
      </c>
      <c r="AB1183" s="8" t="s">
        <v>63</v>
      </c>
      <c r="AC1183" s="8" t="s">
        <v>63</v>
      </c>
      <c r="AD1183" s="8" t="s">
        <v>63</v>
      </c>
      <c r="AE1183" s="8" t="s">
        <v>63</v>
      </c>
      <c r="AF1183" s="8" t="s">
        <v>63</v>
      </c>
      <c r="AG1183" s="8" t="s">
        <v>63</v>
      </c>
      <c r="AH1183" s="8">
        <v>8</v>
      </c>
      <c r="AI1183" s="8" t="s">
        <v>63</v>
      </c>
      <c r="AJ1183" s="8" t="s">
        <v>63</v>
      </c>
      <c r="AK1183" s="8"/>
      <c r="AL1183" s="8">
        <v>167</v>
      </c>
      <c r="AM1183" s="8">
        <v>1020</v>
      </c>
      <c r="AN1183" s="8">
        <v>63</v>
      </c>
      <c r="AO1183" s="10">
        <f t="shared" si="36"/>
        <v>1.6041666666666667</v>
      </c>
      <c r="AR1183" s="8" t="str">
        <f t="shared" si="37"/>
        <v>0120MSPLGA2000</v>
      </c>
      <c r="AS1183" s="8">
        <f>VLOOKUP(AR1183,[1]DATA!AR:AS,2,0)</f>
        <v>9</v>
      </c>
    </row>
    <row r="1184" spans="1:45" ht="15" customHeight="1" x14ac:dyDescent="0.2">
      <c r="A1184" s="7">
        <v>1691</v>
      </c>
      <c r="B1184" s="7" t="s">
        <v>36</v>
      </c>
      <c r="C1184" s="7" t="s">
        <v>76</v>
      </c>
      <c r="D1184" s="8">
        <v>717</v>
      </c>
      <c r="E1184" s="9">
        <v>0.84027777777777779</v>
      </c>
      <c r="F1184" s="9">
        <v>0.89513888888888893</v>
      </c>
      <c r="G1184" s="8"/>
      <c r="H1184" s="8" t="s">
        <v>22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>
        <v>79</v>
      </c>
      <c r="AM1184" s="8">
        <v>408</v>
      </c>
      <c r="AN1184" s="8">
        <v>63</v>
      </c>
      <c r="AO1184" s="10">
        <f t="shared" si="36"/>
        <v>1.6111111111111112</v>
      </c>
      <c r="AR1184" s="8" t="str">
        <f t="shared" si="37"/>
        <v>1691MSPGRR2010</v>
      </c>
      <c r="AS1184" s="8">
        <f>VLOOKUP(AR1184,[1]DATA!AR:AS,2,0)</f>
        <v>4.5</v>
      </c>
    </row>
    <row r="1185" spans="1:45" ht="15" customHeight="1" x14ac:dyDescent="0.2">
      <c r="A1185" s="7">
        <v>1849</v>
      </c>
      <c r="B1185" s="8" t="s">
        <v>96</v>
      </c>
      <c r="C1185" s="8" t="s">
        <v>36</v>
      </c>
      <c r="D1185" s="8" t="s">
        <v>16</v>
      </c>
      <c r="E1185" s="9">
        <v>0.84375</v>
      </c>
      <c r="F1185" s="9">
        <v>0.89583333333333337</v>
      </c>
      <c r="G1185" s="8"/>
      <c r="H1185" s="8"/>
      <c r="I1185" s="8" t="s">
        <v>17</v>
      </c>
      <c r="J1185" s="8" t="s">
        <v>17</v>
      </c>
      <c r="K1185" s="8" t="s">
        <v>17</v>
      </c>
      <c r="L1185" s="8" t="s">
        <v>17</v>
      </c>
      <c r="M1185" s="8"/>
      <c r="N1185" s="8" t="s">
        <v>17</v>
      </c>
      <c r="O1185" s="8" t="s">
        <v>17</v>
      </c>
      <c r="P1185" s="8" t="s">
        <v>17</v>
      </c>
      <c r="Q1185" s="8" t="s">
        <v>17</v>
      </c>
      <c r="R1185" s="8" t="s">
        <v>17</v>
      </c>
      <c r="S1185" s="8" t="s">
        <v>17</v>
      </c>
      <c r="T1185" s="8"/>
      <c r="U1185" s="8" t="s">
        <v>17</v>
      </c>
      <c r="V1185" s="8" t="s">
        <v>17</v>
      </c>
      <c r="W1185" s="8" t="s">
        <v>17</v>
      </c>
      <c r="X1185" s="8" t="s">
        <v>17</v>
      </c>
      <c r="Y1185" s="8" t="s">
        <v>17</v>
      </c>
      <c r="Z1185" s="8" t="s">
        <v>17</v>
      </c>
      <c r="AA1185" s="8"/>
      <c r="AB1185" s="8" t="s">
        <v>17</v>
      </c>
      <c r="AC1185" s="8" t="s">
        <v>17</v>
      </c>
      <c r="AD1185" s="8" t="s">
        <v>17</v>
      </c>
      <c r="AE1185" s="8" t="s">
        <v>17</v>
      </c>
      <c r="AF1185" s="8" t="s">
        <v>17</v>
      </c>
      <c r="AG1185" s="8" t="s">
        <v>17</v>
      </c>
      <c r="AH1185" s="8"/>
      <c r="AI1185" s="8" t="s">
        <v>17</v>
      </c>
      <c r="AJ1185" s="8" t="s">
        <v>17</v>
      </c>
      <c r="AK1185" s="8"/>
      <c r="AL1185" s="8">
        <v>75</v>
      </c>
      <c r="AM1185" s="8">
        <v>282</v>
      </c>
      <c r="AN1185" s="8">
        <v>63</v>
      </c>
      <c r="AO1185" s="10">
        <f t="shared" si="36"/>
        <v>1.6145833333333335</v>
      </c>
      <c r="AR1185" s="8" t="str">
        <f t="shared" si="37"/>
        <v>1849OMAMSP2015</v>
      </c>
      <c r="AS1185" s="8">
        <f>VLOOKUP(AR1185,[1]DATA!AR:AS,2,0)</f>
        <v>3.5</v>
      </c>
    </row>
    <row r="1186" spans="1:45" ht="15" customHeight="1" x14ac:dyDescent="0.2">
      <c r="A1186" s="15">
        <v>1272</v>
      </c>
      <c r="B1186" s="15" t="s">
        <v>69</v>
      </c>
      <c r="C1186" s="15" t="s">
        <v>36</v>
      </c>
      <c r="D1186" s="8" t="s">
        <v>16</v>
      </c>
      <c r="E1186" s="9">
        <v>0.84722222222222221</v>
      </c>
      <c r="F1186" s="9">
        <v>0.90138888888888891</v>
      </c>
      <c r="G1186" s="8"/>
      <c r="H1186" s="8"/>
      <c r="I1186" s="8" t="s">
        <v>17</v>
      </c>
      <c r="J1186" s="8" t="s">
        <v>17</v>
      </c>
      <c r="K1186" s="8" t="s">
        <v>17</v>
      </c>
      <c r="L1186" s="8" t="s">
        <v>17</v>
      </c>
      <c r="M1186" s="8"/>
      <c r="N1186" s="8" t="s">
        <v>17</v>
      </c>
      <c r="O1186" s="8" t="s">
        <v>17</v>
      </c>
      <c r="P1186" s="8" t="s">
        <v>17</v>
      </c>
      <c r="Q1186" s="8" t="s">
        <v>17</v>
      </c>
      <c r="R1186" s="8" t="s">
        <v>17</v>
      </c>
      <c r="S1186" s="8" t="s">
        <v>17</v>
      </c>
      <c r="T1186" s="8"/>
      <c r="U1186" s="8" t="s">
        <v>17</v>
      </c>
      <c r="V1186" s="8" t="s">
        <v>17</v>
      </c>
      <c r="W1186" s="8" t="s">
        <v>17</v>
      </c>
      <c r="X1186" s="8" t="s">
        <v>17</v>
      </c>
      <c r="Y1186" s="8" t="s">
        <v>17</v>
      </c>
      <c r="Z1186" s="8" t="s">
        <v>17</v>
      </c>
      <c r="AA1186" s="8"/>
      <c r="AB1186" s="8" t="s">
        <v>17</v>
      </c>
      <c r="AC1186" s="8" t="s">
        <v>17</v>
      </c>
      <c r="AD1186" s="8" t="s">
        <v>17</v>
      </c>
      <c r="AE1186" s="8" t="s">
        <v>17</v>
      </c>
      <c r="AF1186" s="8" t="s">
        <v>17</v>
      </c>
      <c r="AG1186" s="8" t="s">
        <v>17</v>
      </c>
      <c r="AH1186" s="8"/>
      <c r="AI1186" s="8" t="s">
        <v>17</v>
      </c>
      <c r="AJ1186" s="8" t="s">
        <v>17</v>
      </c>
      <c r="AK1186" s="8"/>
      <c r="AL1186" s="8">
        <v>78</v>
      </c>
      <c r="AM1186" s="8">
        <v>393</v>
      </c>
      <c r="AN1186" s="8">
        <v>63</v>
      </c>
      <c r="AO1186" s="10">
        <f t="shared" si="36"/>
        <v>1.6180555555555556</v>
      </c>
      <c r="AQ1186" s="8">
        <v>7</v>
      </c>
      <c r="AR1186" s="8" t="str">
        <f t="shared" si="37"/>
        <v>1272MCIMSP2020</v>
      </c>
      <c r="AS1186" s="8">
        <f>VLOOKUP(AR1186,[1]DATA!AR:AS,2,0)</f>
        <v>3.5</v>
      </c>
    </row>
    <row r="1187" spans="1:45" ht="15" customHeight="1" x14ac:dyDescent="0.2">
      <c r="A1187" s="15">
        <v>2631</v>
      </c>
      <c r="B1187" s="15" t="s">
        <v>69</v>
      </c>
      <c r="C1187" s="15" t="s">
        <v>36</v>
      </c>
      <c r="D1187" s="8" t="s">
        <v>16</v>
      </c>
      <c r="E1187" s="9">
        <v>0.84722222222222221</v>
      </c>
      <c r="F1187" s="9">
        <v>0.90763888888888899</v>
      </c>
      <c r="G1187" s="8">
        <v>2</v>
      </c>
      <c r="H1187" s="8" t="s">
        <v>17</v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>
        <v>87</v>
      </c>
      <c r="AM1187" s="8">
        <v>393</v>
      </c>
      <c r="AN1187" s="8">
        <v>63</v>
      </c>
      <c r="AO1187" s="10">
        <f t="shared" si="36"/>
        <v>1.6180555555555556</v>
      </c>
      <c r="AQ1187" s="8">
        <v>7</v>
      </c>
      <c r="AR1187" s="8" t="str">
        <f t="shared" si="37"/>
        <v>2631MCIMSP2020</v>
      </c>
      <c r="AS1187" s="8">
        <f>VLOOKUP(AR1187,[1]DATA!AR:AS,2,0)</f>
        <v>3.5</v>
      </c>
    </row>
    <row r="1188" spans="1:45" ht="15" customHeight="1" x14ac:dyDescent="0.2">
      <c r="A1188" s="7">
        <v>1679</v>
      </c>
      <c r="B1188" s="7" t="s">
        <v>36</v>
      </c>
      <c r="C1188" s="7" t="s">
        <v>41</v>
      </c>
      <c r="D1188" s="8" t="s">
        <v>44</v>
      </c>
      <c r="E1188" s="9">
        <v>0.85416666666666663</v>
      </c>
      <c r="F1188" s="9">
        <v>0.89374999999999993</v>
      </c>
      <c r="G1188" s="8"/>
      <c r="H1188" s="8"/>
      <c r="I1188" s="8"/>
      <c r="J1188" s="8"/>
      <c r="K1188" s="8"/>
      <c r="L1188" s="8"/>
      <c r="M1188" s="8">
        <v>2</v>
      </c>
      <c r="N1188" s="8"/>
      <c r="O1188" s="8"/>
      <c r="P1188" s="8"/>
      <c r="Q1188" s="8"/>
      <c r="R1188" s="8"/>
      <c r="S1188" s="8"/>
      <c r="T1188" s="8">
        <v>2</v>
      </c>
      <c r="U1188" s="8"/>
      <c r="V1188" s="8"/>
      <c r="W1188" s="8"/>
      <c r="X1188" s="8"/>
      <c r="Y1188" s="8"/>
      <c r="Z1188" s="8"/>
      <c r="AA1188" s="8">
        <v>2</v>
      </c>
      <c r="AB1188" s="8"/>
      <c r="AC1188" s="8"/>
      <c r="AD1188" s="8"/>
      <c r="AE1188" s="8"/>
      <c r="AF1188" s="8"/>
      <c r="AG1188" s="8"/>
      <c r="AH1188" s="8">
        <v>2</v>
      </c>
      <c r="AI1188" s="8"/>
      <c r="AJ1188" s="8"/>
      <c r="AK1188" s="8"/>
      <c r="AL1188" s="8">
        <v>57</v>
      </c>
      <c r="AM1188" s="8">
        <v>228</v>
      </c>
      <c r="AN1188" s="11">
        <v>63</v>
      </c>
      <c r="AO1188" s="10">
        <f t="shared" si="36"/>
        <v>1.625</v>
      </c>
      <c r="AR1188" s="8" t="str">
        <f t="shared" si="37"/>
        <v>1679MSPMSN2030</v>
      </c>
      <c r="AS1188" s="8">
        <f>VLOOKUP(AR1188,[1]DATA!AR:AS,2,0)</f>
        <v>3.5</v>
      </c>
    </row>
    <row r="1189" spans="1:45" ht="15" customHeight="1" x14ac:dyDescent="0.2">
      <c r="A1189" s="7">
        <v>1795</v>
      </c>
      <c r="B1189" s="8" t="s">
        <v>96</v>
      </c>
      <c r="C1189" s="8" t="s">
        <v>36</v>
      </c>
      <c r="D1189" s="8">
        <v>717</v>
      </c>
      <c r="E1189" s="9">
        <v>0.85416666666666663</v>
      </c>
      <c r="F1189" s="9">
        <v>0.91111111111111109</v>
      </c>
      <c r="G1189" s="8"/>
      <c r="H1189" s="8" t="s">
        <v>22</v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>
        <v>82</v>
      </c>
      <c r="AM1189" s="8">
        <v>282</v>
      </c>
      <c r="AN1189" s="8">
        <v>63</v>
      </c>
      <c r="AO1189" s="10">
        <f t="shared" si="36"/>
        <v>1.625</v>
      </c>
      <c r="AR1189" s="8" t="str">
        <f t="shared" si="37"/>
        <v>1795OMAMSP2030</v>
      </c>
      <c r="AS1189" s="8">
        <f>VLOOKUP(AR1189,[1]DATA!AR:AS,2,0)</f>
        <v>3.5</v>
      </c>
    </row>
    <row r="1190" spans="1:45" ht="15" customHeight="1" x14ac:dyDescent="0.2">
      <c r="A1190" s="15">
        <v>2223</v>
      </c>
      <c r="B1190" s="15" t="s">
        <v>46</v>
      </c>
      <c r="C1190" s="15" t="s">
        <v>102</v>
      </c>
      <c r="D1190" s="8" t="s">
        <v>42</v>
      </c>
      <c r="E1190" s="9">
        <v>0.8569444444444444</v>
      </c>
      <c r="F1190" s="9">
        <v>0.92708333333333337</v>
      </c>
      <c r="G1190" s="8" t="s">
        <v>43</v>
      </c>
      <c r="H1190" s="8" t="s">
        <v>43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>
        <v>101</v>
      </c>
      <c r="AM1190" s="8">
        <v>549</v>
      </c>
      <c r="AN1190" s="8">
        <v>63</v>
      </c>
      <c r="AO1190" s="10">
        <f t="shared" si="36"/>
        <v>1.6277777777777778</v>
      </c>
      <c r="AQ1190" s="8" t="s">
        <v>131</v>
      </c>
      <c r="AR1190" s="8" t="str">
        <f t="shared" si="37"/>
        <v>2223DTWBDL2034</v>
      </c>
      <c r="AS1190" s="8">
        <f>VLOOKUP(AR1190,[1]DATA!AR:AS,2,0)</f>
        <v>2.5</v>
      </c>
    </row>
    <row r="1191" spans="1:45" ht="15" customHeight="1" x14ac:dyDescent="0.2">
      <c r="A1191" s="7">
        <v>927</v>
      </c>
      <c r="B1191" s="8" t="s">
        <v>95</v>
      </c>
      <c r="C1191" s="8" t="s">
        <v>36</v>
      </c>
      <c r="D1191" s="8" t="s">
        <v>60</v>
      </c>
      <c r="E1191" s="9">
        <v>0.8618055555555556</v>
      </c>
      <c r="F1191" s="9">
        <v>0.9902777777777777</v>
      </c>
      <c r="G1191" s="8">
        <v>8</v>
      </c>
      <c r="H1191" s="8">
        <v>8</v>
      </c>
      <c r="I1191" s="8">
        <v>8</v>
      </c>
      <c r="J1191" s="8">
        <v>8</v>
      </c>
      <c r="K1191" s="8">
        <v>8</v>
      </c>
      <c r="L1191" s="8">
        <v>8</v>
      </c>
      <c r="M1191" s="8" t="s">
        <v>22</v>
      </c>
      <c r="N1191" s="8">
        <v>8</v>
      </c>
      <c r="O1191" s="8">
        <v>8</v>
      </c>
      <c r="P1191" s="8">
        <v>8</v>
      </c>
      <c r="Q1191" s="8">
        <v>8</v>
      </c>
      <c r="R1191" s="8">
        <v>8</v>
      </c>
      <c r="S1191" s="8">
        <v>8</v>
      </c>
      <c r="T1191" s="8" t="s">
        <v>22</v>
      </c>
      <c r="U1191" s="8">
        <v>8</v>
      </c>
      <c r="V1191" s="8">
        <v>8</v>
      </c>
      <c r="W1191" s="8">
        <v>8</v>
      </c>
      <c r="X1191" s="8">
        <v>8</v>
      </c>
      <c r="Y1191" s="8">
        <v>8</v>
      </c>
      <c r="Z1191" s="8">
        <v>8</v>
      </c>
      <c r="AA1191" s="8" t="s">
        <v>22</v>
      </c>
      <c r="AB1191" s="8">
        <v>8</v>
      </c>
      <c r="AC1191" s="8">
        <v>8</v>
      </c>
      <c r="AD1191" s="8">
        <v>8</v>
      </c>
      <c r="AE1191" s="8">
        <v>8</v>
      </c>
      <c r="AF1191" s="8">
        <v>8</v>
      </c>
      <c r="AG1191" s="8">
        <v>8</v>
      </c>
      <c r="AH1191" s="8" t="s">
        <v>22</v>
      </c>
      <c r="AI1191" s="8">
        <v>8</v>
      </c>
      <c r="AJ1191" s="8">
        <v>8</v>
      </c>
      <c r="AK1191" s="8"/>
      <c r="AL1191" s="8">
        <v>185</v>
      </c>
      <c r="AM1191" s="8">
        <v>1020</v>
      </c>
      <c r="AN1191" s="8">
        <v>63</v>
      </c>
      <c r="AO1191" s="10">
        <f t="shared" si="36"/>
        <v>1.632638888888889</v>
      </c>
      <c r="AR1191" s="8" t="str">
        <f t="shared" si="37"/>
        <v>0927LGAMSP2041</v>
      </c>
      <c r="AS1191" s="8">
        <f>VLOOKUP(AR1191,[1]DATA!AR:AS,2,0)</f>
        <v>9</v>
      </c>
    </row>
    <row r="1192" spans="1:45" ht="15" customHeight="1" x14ac:dyDescent="0.2">
      <c r="A1192" s="7">
        <v>1850</v>
      </c>
      <c r="B1192" s="8" t="s">
        <v>69</v>
      </c>
      <c r="C1192" s="8" t="s">
        <v>46</v>
      </c>
      <c r="D1192" s="8">
        <v>717</v>
      </c>
      <c r="E1192" s="9">
        <v>0.87152777777777779</v>
      </c>
      <c r="F1192" s="9">
        <v>0.95138888888888884</v>
      </c>
      <c r="G1192" s="8"/>
      <c r="H1192" s="8"/>
      <c r="I1192" s="8"/>
      <c r="J1192" s="8"/>
      <c r="K1192" s="8"/>
      <c r="L1192" s="8"/>
      <c r="M1192" s="8" t="s">
        <v>22</v>
      </c>
      <c r="N1192" s="8"/>
      <c r="O1192" s="8"/>
      <c r="P1192" s="8"/>
      <c r="Q1192" s="8"/>
      <c r="R1192" s="8"/>
      <c r="S1192" s="8"/>
      <c r="T1192" s="8" t="s">
        <v>22</v>
      </c>
      <c r="U1192" s="8"/>
      <c r="V1192" s="8"/>
      <c r="W1192" s="8"/>
      <c r="X1192" s="8"/>
      <c r="Y1192" s="8"/>
      <c r="Z1192" s="8"/>
      <c r="AA1192" s="8" t="s">
        <v>22</v>
      </c>
      <c r="AB1192" s="8"/>
      <c r="AC1192" s="8"/>
      <c r="AD1192" s="8"/>
      <c r="AE1192" s="8"/>
      <c r="AF1192" s="8"/>
      <c r="AG1192" s="8"/>
      <c r="AH1192" s="8" t="s">
        <v>22</v>
      </c>
      <c r="AI1192" s="8"/>
      <c r="AJ1192" s="8"/>
      <c r="AK1192" s="8"/>
      <c r="AL1192" s="8">
        <v>115</v>
      </c>
      <c r="AM1192" s="8">
        <v>629</v>
      </c>
      <c r="AN1192" s="8">
        <v>63</v>
      </c>
      <c r="AO1192" s="10">
        <f t="shared" si="36"/>
        <v>1.6423611111111112</v>
      </c>
      <c r="AR1192" s="8" t="str">
        <f t="shared" si="37"/>
        <v>1850MCIDTW2055</v>
      </c>
      <c r="AS1192" s="8">
        <f>VLOOKUP(AR1192,[1]DATA!AR:AS,2,0)</f>
        <v>2.5</v>
      </c>
    </row>
    <row r="1193" spans="1:45" ht="15" customHeight="1" x14ac:dyDescent="0.2">
      <c r="A1193" s="7">
        <v>2370</v>
      </c>
      <c r="B1193" s="8" t="s">
        <v>36</v>
      </c>
      <c r="C1193" s="8" t="s">
        <v>41</v>
      </c>
      <c r="D1193" s="8" t="s">
        <v>37</v>
      </c>
      <c r="E1193" s="9">
        <v>0.87847222222222221</v>
      </c>
      <c r="F1193" s="9">
        <v>0.91875000000000007</v>
      </c>
      <c r="G1193" s="8">
        <v>9</v>
      </c>
      <c r="H1193" s="8">
        <v>9</v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>
        <v>58</v>
      </c>
      <c r="AM1193" s="8">
        <v>228</v>
      </c>
      <c r="AN1193" s="8">
        <v>63</v>
      </c>
      <c r="AO1193" s="10">
        <f t="shared" si="36"/>
        <v>1.6493055555555556</v>
      </c>
      <c r="AR1193" s="8" t="str">
        <f t="shared" si="37"/>
        <v>2370MSPMSN2105</v>
      </c>
      <c r="AS1193" s="8">
        <f>VLOOKUP(AR1193,[1]DATA!AR:AS,2,0)</f>
        <v>3.5</v>
      </c>
    </row>
    <row r="1194" spans="1:45" ht="15" customHeight="1" x14ac:dyDescent="0.2">
      <c r="A1194" s="7">
        <v>1775</v>
      </c>
      <c r="B1194" s="8" t="s">
        <v>36</v>
      </c>
      <c r="C1194" s="8" t="s">
        <v>41</v>
      </c>
      <c r="D1194" s="8" t="s">
        <v>37</v>
      </c>
      <c r="E1194" s="9">
        <v>0.87847222222222221</v>
      </c>
      <c r="F1194" s="9">
        <v>0.9194444444444444</v>
      </c>
      <c r="G1194" s="8"/>
      <c r="H1194" s="8"/>
      <c r="I1194" s="8">
        <v>9</v>
      </c>
      <c r="J1194" s="8">
        <v>9</v>
      </c>
      <c r="K1194" s="8">
        <v>9</v>
      </c>
      <c r="L1194" s="8">
        <v>9</v>
      </c>
      <c r="M1194" s="8"/>
      <c r="N1194" s="8">
        <v>9</v>
      </c>
      <c r="O1194" s="8">
        <v>9</v>
      </c>
      <c r="P1194" s="8">
        <v>9</v>
      </c>
      <c r="Q1194" s="8">
        <v>9</v>
      </c>
      <c r="R1194" s="8">
        <v>9</v>
      </c>
      <c r="S1194" s="8">
        <v>9</v>
      </c>
      <c r="T1194" s="8"/>
      <c r="U1194" s="8">
        <v>9</v>
      </c>
      <c r="V1194" s="8">
        <v>9</v>
      </c>
      <c r="W1194" s="8">
        <v>9</v>
      </c>
      <c r="X1194" s="8">
        <v>9</v>
      </c>
      <c r="Y1194" s="8">
        <v>9</v>
      </c>
      <c r="Z1194" s="8" t="s">
        <v>63</v>
      </c>
      <c r="AA1194" s="8"/>
      <c r="AB1194" s="8">
        <v>9</v>
      </c>
      <c r="AC1194" s="8">
        <v>9</v>
      </c>
      <c r="AD1194" s="8">
        <v>9</v>
      </c>
      <c r="AE1194" s="8">
        <v>9</v>
      </c>
      <c r="AF1194" s="8">
        <v>9</v>
      </c>
      <c r="AG1194" s="8">
        <v>9</v>
      </c>
      <c r="AH1194" s="8"/>
      <c r="AI1194" s="8">
        <v>9</v>
      </c>
      <c r="AJ1194" s="8">
        <v>9</v>
      </c>
      <c r="AK1194" s="8"/>
      <c r="AL1194" s="8">
        <v>59</v>
      </c>
      <c r="AM1194" s="8">
        <v>228</v>
      </c>
      <c r="AN1194" s="8">
        <v>63</v>
      </c>
      <c r="AO1194" s="10">
        <f t="shared" si="36"/>
        <v>1.6493055555555556</v>
      </c>
      <c r="AR1194" s="8" t="str">
        <f t="shared" si="37"/>
        <v>1775MSPMSN2105</v>
      </c>
      <c r="AS1194" s="8">
        <f>VLOOKUP(AR1194,[1]DATA!AR:AS,2,0)</f>
        <v>3.5</v>
      </c>
    </row>
    <row r="1195" spans="1:45" ht="15" customHeight="1" x14ac:dyDescent="0.2">
      <c r="A1195" s="7">
        <v>1203</v>
      </c>
      <c r="B1195" s="7" t="s">
        <v>46</v>
      </c>
      <c r="C1195" s="7" t="s">
        <v>76</v>
      </c>
      <c r="D1195" s="8" t="s">
        <v>42</v>
      </c>
      <c r="E1195" s="9">
        <v>0.89583333333333337</v>
      </c>
      <c r="F1195" s="9">
        <v>0.9291666666666667</v>
      </c>
      <c r="G1195" s="8"/>
      <c r="H1195" s="8"/>
      <c r="I1195" s="8" t="s">
        <v>43</v>
      </c>
      <c r="J1195" s="8" t="s">
        <v>43</v>
      </c>
      <c r="K1195" s="8" t="s">
        <v>43</v>
      </c>
      <c r="L1195" s="8" t="s">
        <v>43</v>
      </c>
      <c r="M1195" s="8"/>
      <c r="N1195" s="8" t="s">
        <v>43</v>
      </c>
      <c r="O1195" s="8" t="s">
        <v>43</v>
      </c>
      <c r="P1195" s="8" t="s">
        <v>43</v>
      </c>
      <c r="Q1195" s="8" t="s">
        <v>43</v>
      </c>
      <c r="R1195" s="8" t="s">
        <v>43</v>
      </c>
      <c r="S1195" s="8" t="s">
        <v>43</v>
      </c>
      <c r="T1195" s="8"/>
      <c r="U1195" s="8" t="s">
        <v>43</v>
      </c>
      <c r="V1195" s="8" t="s">
        <v>43</v>
      </c>
      <c r="W1195" s="8" t="s">
        <v>43</v>
      </c>
      <c r="X1195" s="8" t="s">
        <v>43</v>
      </c>
      <c r="Y1195" s="8" t="s">
        <v>43</v>
      </c>
      <c r="Z1195" s="8" t="s">
        <v>43</v>
      </c>
      <c r="AA1195" s="8"/>
      <c r="AB1195" s="8" t="s">
        <v>43</v>
      </c>
      <c r="AC1195" s="8" t="s">
        <v>43</v>
      </c>
      <c r="AD1195" s="8" t="s">
        <v>43</v>
      </c>
      <c r="AE1195" s="8" t="s">
        <v>43</v>
      </c>
      <c r="AF1195" s="8" t="s">
        <v>43</v>
      </c>
      <c r="AG1195" s="8" t="s">
        <v>43</v>
      </c>
      <c r="AH1195" s="8"/>
      <c r="AI1195" s="8" t="s">
        <v>43</v>
      </c>
      <c r="AJ1195" s="8" t="s">
        <v>43</v>
      </c>
      <c r="AK1195" s="8"/>
      <c r="AL1195" s="8">
        <v>48</v>
      </c>
      <c r="AM1195" s="8">
        <v>120</v>
      </c>
      <c r="AN1195" s="8">
        <v>63</v>
      </c>
      <c r="AO1195" s="10">
        <f t="shared" si="36"/>
        <v>1.6666666666666667</v>
      </c>
      <c r="AR1195" s="8" t="str">
        <f t="shared" si="37"/>
        <v>1203DTWGRR2130</v>
      </c>
      <c r="AS1195" s="8">
        <f>VLOOKUP(AR1195,[1]DATA!AR:AS,2,0)</f>
        <v>1.5</v>
      </c>
    </row>
    <row r="1196" spans="1:45" ht="15" customHeight="1" x14ac:dyDescent="0.2">
      <c r="A1196" s="7">
        <v>2734</v>
      </c>
      <c r="B1196" s="7" t="s">
        <v>46</v>
      </c>
      <c r="C1196" s="7" t="s">
        <v>76</v>
      </c>
      <c r="D1196" s="8">
        <v>717</v>
      </c>
      <c r="E1196" s="9">
        <v>0.89583333333333337</v>
      </c>
      <c r="F1196" s="9">
        <v>0.93402777777777779</v>
      </c>
      <c r="G1196" s="8" t="s">
        <v>22</v>
      </c>
      <c r="H1196" s="8" t="s">
        <v>22</v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>
        <v>55</v>
      </c>
      <c r="AM1196" s="8">
        <v>120</v>
      </c>
      <c r="AN1196" s="8">
        <v>63</v>
      </c>
      <c r="AO1196" s="10">
        <f t="shared" si="36"/>
        <v>1.6666666666666667</v>
      </c>
      <c r="AR1196" s="8" t="str">
        <f t="shared" si="37"/>
        <v>2734DTWGRR2130</v>
      </c>
      <c r="AS1196" s="8">
        <f>VLOOKUP(AR1196,[1]DATA!AR:AS,2,0)</f>
        <v>1.5</v>
      </c>
    </row>
    <row r="1197" spans="1:45" ht="15" customHeight="1" x14ac:dyDescent="0.2">
      <c r="A1197" s="7">
        <v>792</v>
      </c>
      <c r="B1197" s="7" t="s">
        <v>46</v>
      </c>
      <c r="C1197" s="7" t="s">
        <v>38</v>
      </c>
      <c r="D1197" s="8">
        <v>717</v>
      </c>
      <c r="E1197" s="9">
        <v>0.8965277777777777</v>
      </c>
      <c r="F1197" s="9">
        <v>0.9458333333333333</v>
      </c>
      <c r="G1197" s="8" t="s">
        <v>22</v>
      </c>
      <c r="H1197" s="8" t="s">
        <v>22</v>
      </c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>
        <v>71</v>
      </c>
      <c r="AM1197" s="8">
        <v>237</v>
      </c>
      <c r="AN1197" s="8">
        <v>63</v>
      </c>
      <c r="AO1197" s="10">
        <f t="shared" si="36"/>
        <v>1.6673611111111111</v>
      </c>
      <c r="AR1197" s="8" t="str">
        <f t="shared" si="37"/>
        <v>0792DTWMKE2131</v>
      </c>
      <c r="AS1197" s="8">
        <f>VLOOKUP(AR1197,[1]DATA!AR:AS,2,0)</f>
        <v>1.5</v>
      </c>
    </row>
    <row r="1198" spans="1:45" ht="15" customHeight="1" x14ac:dyDescent="0.2">
      <c r="A1198" s="7">
        <v>2619</v>
      </c>
      <c r="B1198" s="8" t="s">
        <v>41</v>
      </c>
      <c r="C1198" s="8" t="s">
        <v>46</v>
      </c>
      <c r="D1198" s="8">
        <v>717</v>
      </c>
      <c r="E1198" s="9">
        <v>0.89930555555555547</v>
      </c>
      <c r="F1198" s="9">
        <v>0.95277777777777783</v>
      </c>
      <c r="G1198" s="8"/>
      <c r="H1198" s="8" t="s">
        <v>22</v>
      </c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>
        <v>77</v>
      </c>
      <c r="AM1198" s="8">
        <v>311</v>
      </c>
      <c r="AN1198" s="8">
        <v>63</v>
      </c>
      <c r="AO1198" s="10">
        <f t="shared" si="36"/>
        <v>1.6701388888888888</v>
      </c>
      <c r="AR1198" s="8" t="str">
        <f t="shared" si="37"/>
        <v>2619MSNDTW2135</v>
      </c>
      <c r="AS1198" s="8">
        <f>VLOOKUP(AR1198,[1]DATA!AR:AS,2,0)</f>
        <v>1.5</v>
      </c>
    </row>
    <row r="1199" spans="1:45" ht="15" customHeight="1" x14ac:dyDescent="0.2">
      <c r="A1199" s="7">
        <v>1067</v>
      </c>
      <c r="B1199" s="7" t="s">
        <v>46</v>
      </c>
      <c r="C1199" s="7" t="s">
        <v>38</v>
      </c>
      <c r="D1199" s="8" t="s">
        <v>42</v>
      </c>
      <c r="E1199" s="9">
        <v>0.90277777777777779</v>
      </c>
      <c r="F1199" s="9">
        <v>0.94930555555555562</v>
      </c>
      <c r="G1199" s="8"/>
      <c r="H1199" s="8"/>
      <c r="I1199" s="8" t="s">
        <v>43</v>
      </c>
      <c r="J1199" s="8" t="s">
        <v>43</v>
      </c>
      <c r="K1199" s="8" t="s">
        <v>43</v>
      </c>
      <c r="L1199" s="8" t="s">
        <v>43</v>
      </c>
      <c r="M1199" s="8"/>
      <c r="N1199" s="8" t="s">
        <v>43</v>
      </c>
      <c r="O1199" s="8" t="s">
        <v>43</v>
      </c>
      <c r="P1199" s="8" t="s">
        <v>43</v>
      </c>
      <c r="Q1199" s="8" t="s">
        <v>43</v>
      </c>
      <c r="R1199" s="8" t="s">
        <v>43</v>
      </c>
      <c r="S1199" s="8" t="s">
        <v>43</v>
      </c>
      <c r="T1199" s="8"/>
      <c r="U1199" s="8" t="s">
        <v>43</v>
      </c>
      <c r="V1199" s="8" t="s">
        <v>43</v>
      </c>
      <c r="W1199" s="8" t="s">
        <v>43</v>
      </c>
      <c r="X1199" s="8" t="s">
        <v>43</v>
      </c>
      <c r="Y1199" s="8" t="s">
        <v>43</v>
      </c>
      <c r="Z1199" s="8" t="s">
        <v>43</v>
      </c>
      <c r="AA1199" s="8"/>
      <c r="AB1199" s="8" t="s">
        <v>43</v>
      </c>
      <c r="AC1199" s="8" t="s">
        <v>43</v>
      </c>
      <c r="AD1199" s="8" t="s">
        <v>43</v>
      </c>
      <c r="AE1199" s="8" t="s">
        <v>43</v>
      </c>
      <c r="AF1199" s="8" t="s">
        <v>43</v>
      </c>
      <c r="AG1199" s="8" t="s">
        <v>43</v>
      </c>
      <c r="AH1199" s="8"/>
      <c r="AI1199" s="8" t="s">
        <v>43</v>
      </c>
      <c r="AJ1199" s="8" t="s">
        <v>43</v>
      </c>
      <c r="AK1199" s="8"/>
      <c r="AL1199" s="8">
        <v>67</v>
      </c>
      <c r="AM1199" s="8">
        <v>237</v>
      </c>
      <c r="AN1199" s="8">
        <v>63</v>
      </c>
      <c r="AO1199" s="10">
        <f t="shared" si="36"/>
        <v>1.6736111111111112</v>
      </c>
      <c r="AR1199" s="8" t="str">
        <f t="shared" si="37"/>
        <v>1067DTWMKE2140</v>
      </c>
      <c r="AS1199" s="8">
        <f>VLOOKUP(AR1199,[1]DATA!AR:AS,2,0)</f>
        <v>1.5</v>
      </c>
    </row>
    <row r="1200" spans="1:45" ht="15" customHeight="1" x14ac:dyDescent="0.2">
      <c r="A1200" s="7">
        <v>2994</v>
      </c>
      <c r="B1200" s="8" t="s">
        <v>38</v>
      </c>
      <c r="C1200" s="8" t="s">
        <v>46</v>
      </c>
      <c r="D1200" s="8" t="s">
        <v>42</v>
      </c>
      <c r="E1200" s="9">
        <v>0.90486111111111101</v>
      </c>
      <c r="F1200" s="9">
        <v>0.95694444444444438</v>
      </c>
      <c r="G1200" s="8" t="s">
        <v>43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>
        <v>75</v>
      </c>
      <c r="AM1200" s="8">
        <v>237</v>
      </c>
      <c r="AN1200" s="8">
        <v>63</v>
      </c>
      <c r="AO1200" s="10">
        <f t="shared" si="36"/>
        <v>1.6756944444444444</v>
      </c>
      <c r="AR1200" s="8" t="str">
        <f t="shared" si="37"/>
        <v>2994MKEDTW2143</v>
      </c>
      <c r="AS1200" s="8">
        <f>VLOOKUP(AR1200,[1]DATA!AR:AS,2,0)</f>
        <v>1.5</v>
      </c>
    </row>
    <row r="1201" spans="1:45" ht="15" customHeight="1" x14ac:dyDescent="0.2">
      <c r="A1201" s="7">
        <v>1691</v>
      </c>
      <c r="B1201" s="8" t="s">
        <v>76</v>
      </c>
      <c r="C1201" s="8" t="s">
        <v>36</v>
      </c>
      <c r="D1201" s="8">
        <v>717</v>
      </c>
      <c r="E1201" s="9">
        <v>0.92222222222222217</v>
      </c>
      <c r="F1201" s="9">
        <v>0.9902777777777777</v>
      </c>
      <c r="G1201" s="8"/>
      <c r="H1201" s="8" t="s">
        <v>22</v>
      </c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>
        <v>98</v>
      </c>
      <c r="AM1201" s="8">
        <v>408</v>
      </c>
      <c r="AN1201" s="8">
        <v>63</v>
      </c>
      <c r="AO1201" s="10">
        <f t="shared" si="36"/>
        <v>1.6930555555555555</v>
      </c>
      <c r="AR1201" s="8" t="str">
        <f t="shared" si="37"/>
        <v>1691GRRMSP2208</v>
      </c>
      <c r="AS1201" s="8">
        <f>VLOOKUP(AR1201,[1]DATA!AR:AS,2,0)</f>
        <v>4.5</v>
      </c>
    </row>
    <row r="1202" spans="1:45" ht="15" customHeight="1" x14ac:dyDescent="0.2">
      <c r="A1202" s="12">
        <v>2982</v>
      </c>
      <c r="B1202" s="12" t="s">
        <v>72</v>
      </c>
      <c r="C1202" s="12" t="s">
        <v>36</v>
      </c>
      <c r="D1202" s="8" t="s">
        <v>37</v>
      </c>
      <c r="E1202" s="9">
        <v>0.9277777777777777</v>
      </c>
      <c r="F1202" s="9">
        <v>2.2222222222222223E-2</v>
      </c>
      <c r="G1202" s="8"/>
      <c r="H1202" s="8"/>
      <c r="I1202" s="8">
        <v>9</v>
      </c>
      <c r="J1202" s="8">
        <v>9</v>
      </c>
      <c r="K1202" s="8">
        <v>9</v>
      </c>
      <c r="L1202" s="8">
        <v>9</v>
      </c>
      <c r="M1202" s="8" t="s">
        <v>22</v>
      </c>
      <c r="N1202" s="8">
        <v>9</v>
      </c>
      <c r="O1202" s="8">
        <v>9</v>
      </c>
      <c r="P1202" s="8">
        <v>9</v>
      </c>
      <c r="Q1202" s="8">
        <v>9</v>
      </c>
      <c r="R1202" s="8">
        <v>9</v>
      </c>
      <c r="S1202" s="8">
        <v>9</v>
      </c>
      <c r="T1202" s="8" t="s">
        <v>22</v>
      </c>
      <c r="U1202" s="8">
        <v>9</v>
      </c>
      <c r="V1202" s="8">
        <v>9</v>
      </c>
      <c r="W1202" s="8">
        <v>9</v>
      </c>
      <c r="X1202" s="8">
        <v>9</v>
      </c>
      <c r="Y1202" s="8">
        <v>9</v>
      </c>
      <c r="Z1202" s="8">
        <v>9</v>
      </c>
      <c r="AA1202" s="8" t="s">
        <v>22</v>
      </c>
      <c r="AB1202" s="8">
        <v>9</v>
      </c>
      <c r="AC1202" s="8">
        <v>9</v>
      </c>
      <c r="AD1202" s="8">
        <v>9</v>
      </c>
      <c r="AE1202" s="8">
        <v>9</v>
      </c>
      <c r="AF1202" s="8">
        <v>9</v>
      </c>
      <c r="AG1202" s="8">
        <v>9</v>
      </c>
      <c r="AH1202" s="8" t="s">
        <v>22</v>
      </c>
      <c r="AI1202" s="8">
        <v>9</v>
      </c>
      <c r="AJ1202" s="8">
        <v>9</v>
      </c>
      <c r="AK1202" s="8"/>
      <c r="AL1202" s="8">
        <v>136</v>
      </c>
      <c r="AM1202" s="8">
        <v>700</v>
      </c>
      <c r="AN1202" s="11">
        <v>63</v>
      </c>
      <c r="AO1202" s="10">
        <f t="shared" si="36"/>
        <v>1.6986111111111111</v>
      </c>
      <c r="AR1202" s="8" t="str">
        <f t="shared" si="37"/>
        <v>2982MEMMSP2216</v>
      </c>
      <c r="AS1202" s="8">
        <f>VLOOKUP(AR1202,[1]DATA!AR:AS,2,0)</f>
        <v>4.5</v>
      </c>
    </row>
    <row r="1203" spans="1:45" ht="15" customHeight="1" x14ac:dyDescent="0.2">
      <c r="A1203" s="7">
        <v>2292</v>
      </c>
      <c r="B1203" s="8" t="s">
        <v>95</v>
      </c>
      <c r="C1203" s="8" t="s">
        <v>36</v>
      </c>
      <c r="D1203" s="8" t="s">
        <v>16</v>
      </c>
      <c r="E1203" s="9">
        <v>0.93402777777777779</v>
      </c>
      <c r="F1203" s="9">
        <v>6.1805555555555558E-2</v>
      </c>
      <c r="G1203" s="8" t="s">
        <v>17</v>
      </c>
      <c r="H1203" s="8" t="s">
        <v>17</v>
      </c>
      <c r="I1203" s="8" t="s">
        <v>17</v>
      </c>
      <c r="J1203" s="8" t="s">
        <v>17</v>
      </c>
      <c r="K1203" s="8" t="s">
        <v>17</v>
      </c>
      <c r="L1203" s="8" t="s">
        <v>17</v>
      </c>
      <c r="M1203" s="8"/>
      <c r="N1203" s="8" t="s">
        <v>17</v>
      </c>
      <c r="O1203" s="8" t="s">
        <v>17</v>
      </c>
      <c r="P1203" s="8" t="s">
        <v>17</v>
      </c>
      <c r="Q1203" s="8" t="s">
        <v>17</v>
      </c>
      <c r="R1203" s="8" t="s">
        <v>17</v>
      </c>
      <c r="S1203" s="8" t="s">
        <v>17</v>
      </c>
      <c r="T1203" s="8"/>
      <c r="U1203" s="8" t="s">
        <v>17</v>
      </c>
      <c r="V1203" s="8" t="s">
        <v>17</v>
      </c>
      <c r="W1203" s="8" t="s">
        <v>17</v>
      </c>
      <c r="X1203" s="8" t="s">
        <v>17</v>
      </c>
      <c r="Y1203" s="8" t="s">
        <v>17</v>
      </c>
      <c r="Z1203" s="8" t="s">
        <v>17</v>
      </c>
      <c r="AA1203" s="8"/>
      <c r="AB1203" s="8" t="s">
        <v>17</v>
      </c>
      <c r="AC1203" s="8" t="s">
        <v>17</v>
      </c>
      <c r="AD1203" s="8" t="s">
        <v>17</v>
      </c>
      <c r="AE1203" s="8" t="s">
        <v>17</v>
      </c>
      <c r="AF1203" s="8" t="s">
        <v>17</v>
      </c>
      <c r="AG1203" s="8" t="s">
        <v>17</v>
      </c>
      <c r="AH1203" s="8"/>
      <c r="AI1203" s="8" t="s">
        <v>17</v>
      </c>
      <c r="AJ1203" s="8" t="s">
        <v>17</v>
      </c>
      <c r="AK1203" s="8"/>
      <c r="AL1203" s="8">
        <v>184</v>
      </c>
      <c r="AM1203" s="8">
        <v>1020</v>
      </c>
      <c r="AN1203" s="8">
        <v>63</v>
      </c>
      <c r="AO1203" s="10">
        <f t="shared" si="36"/>
        <v>1.7048611111111112</v>
      </c>
      <c r="AR1203" s="8" t="str">
        <f t="shared" si="37"/>
        <v>2292LGAMSP2225</v>
      </c>
      <c r="AS1203" s="8">
        <f>VLOOKUP(AR1203,[1]DATA!AR:AS,2,0)</f>
        <v>9</v>
      </c>
    </row>
    <row r="1204" spans="1:45" ht="15" customHeight="1" x14ac:dyDescent="0.2">
      <c r="A1204" s="7">
        <v>659</v>
      </c>
      <c r="B1204" s="8" t="s">
        <v>69</v>
      </c>
      <c r="C1204" s="8" t="s">
        <v>46</v>
      </c>
      <c r="D1204" s="8" t="s">
        <v>37</v>
      </c>
      <c r="E1204" s="9">
        <v>0.93611111111111101</v>
      </c>
      <c r="F1204" s="9">
        <v>1.0416666666666666E-2</v>
      </c>
      <c r="G1204" s="8"/>
      <c r="H1204" s="8"/>
      <c r="I1204" s="8">
        <v>9</v>
      </c>
      <c r="J1204" s="8">
        <v>9</v>
      </c>
      <c r="K1204" s="8">
        <v>9</v>
      </c>
      <c r="L1204" s="8">
        <v>9</v>
      </c>
      <c r="M1204" s="8"/>
      <c r="N1204" s="8">
        <v>9</v>
      </c>
      <c r="O1204" s="8">
        <v>9</v>
      </c>
      <c r="P1204" s="8">
        <v>9</v>
      </c>
      <c r="Q1204" s="8">
        <v>9</v>
      </c>
      <c r="R1204" s="8">
        <v>9</v>
      </c>
      <c r="S1204" s="8">
        <v>9</v>
      </c>
      <c r="T1204" s="8"/>
      <c r="U1204" s="8">
        <v>9</v>
      </c>
      <c r="V1204" s="8">
        <v>9</v>
      </c>
      <c r="W1204" s="8">
        <v>9</v>
      </c>
      <c r="X1204" s="8">
        <v>9</v>
      </c>
      <c r="Y1204" s="8">
        <v>9</v>
      </c>
      <c r="Z1204" s="8">
        <v>9</v>
      </c>
      <c r="AA1204" s="8"/>
      <c r="AB1204" s="8">
        <v>9</v>
      </c>
      <c r="AC1204" s="8">
        <v>9</v>
      </c>
      <c r="AD1204" s="8">
        <v>9</v>
      </c>
      <c r="AE1204" s="8">
        <v>9</v>
      </c>
      <c r="AF1204" s="8">
        <v>9</v>
      </c>
      <c r="AG1204" s="8">
        <v>9</v>
      </c>
      <c r="AH1204" s="8"/>
      <c r="AI1204" s="8">
        <v>9</v>
      </c>
      <c r="AJ1204" s="8">
        <v>9</v>
      </c>
      <c r="AK1204" s="8"/>
      <c r="AL1204" s="8">
        <v>107</v>
      </c>
      <c r="AM1204" s="8">
        <v>629</v>
      </c>
      <c r="AN1204" s="8">
        <v>63</v>
      </c>
      <c r="AO1204" s="10">
        <f t="shared" si="36"/>
        <v>1.7069444444444444</v>
      </c>
      <c r="AR1204" s="8" t="str">
        <f t="shared" si="37"/>
        <v>0659MCIDTW2228</v>
      </c>
      <c r="AS1204" s="8">
        <f>VLOOKUP(AR1204,[1]DATA!AR:AS,2,0)</f>
        <v>2.5</v>
      </c>
    </row>
    <row r="1205" spans="1:45" ht="15" customHeight="1" x14ac:dyDescent="0.2">
      <c r="A1205" s="7">
        <v>2296</v>
      </c>
      <c r="B1205" s="7" t="s">
        <v>36</v>
      </c>
      <c r="C1205" s="7" t="s">
        <v>95</v>
      </c>
      <c r="D1205" s="8" t="s">
        <v>16</v>
      </c>
      <c r="E1205" s="9">
        <v>0.93958333333333333</v>
      </c>
      <c r="F1205" s="9">
        <v>5.2083333333333336E-2</v>
      </c>
      <c r="G1205" s="8" t="s">
        <v>17</v>
      </c>
      <c r="H1205" s="8" t="s">
        <v>17</v>
      </c>
      <c r="I1205" s="8" t="s">
        <v>17</v>
      </c>
      <c r="J1205" s="8" t="s">
        <v>17</v>
      </c>
      <c r="K1205" s="8" t="s">
        <v>17</v>
      </c>
      <c r="L1205" s="8" t="s">
        <v>17</v>
      </c>
      <c r="M1205" s="8"/>
      <c r="N1205" s="8" t="s">
        <v>17</v>
      </c>
      <c r="O1205" s="8" t="s">
        <v>17</v>
      </c>
      <c r="P1205" s="8" t="s">
        <v>17</v>
      </c>
      <c r="Q1205" s="8" t="s">
        <v>17</v>
      </c>
      <c r="R1205" s="8" t="s">
        <v>17</v>
      </c>
      <c r="S1205" s="8" t="s">
        <v>17</v>
      </c>
      <c r="T1205" s="8"/>
      <c r="U1205" s="8" t="s">
        <v>17</v>
      </c>
      <c r="V1205" s="8" t="s">
        <v>17</v>
      </c>
      <c r="W1205" s="8" t="s">
        <v>17</v>
      </c>
      <c r="X1205" s="8" t="s">
        <v>17</v>
      </c>
      <c r="Y1205" s="8" t="s">
        <v>17</v>
      </c>
      <c r="Z1205" s="8" t="s">
        <v>17</v>
      </c>
      <c r="AA1205" s="8"/>
      <c r="AB1205" s="8" t="s">
        <v>17</v>
      </c>
      <c r="AC1205" s="8" t="s">
        <v>17</v>
      </c>
      <c r="AD1205" s="8" t="s">
        <v>17</v>
      </c>
      <c r="AE1205" s="8" t="s">
        <v>17</v>
      </c>
      <c r="AF1205" s="8" t="s">
        <v>17</v>
      </c>
      <c r="AG1205" s="8" t="s">
        <v>17</v>
      </c>
      <c r="AH1205" s="8"/>
      <c r="AI1205" s="8" t="s">
        <v>17</v>
      </c>
      <c r="AJ1205" s="8" t="s">
        <v>17</v>
      </c>
      <c r="AK1205" s="8"/>
      <c r="AL1205" s="8">
        <v>162</v>
      </c>
      <c r="AM1205" s="8">
        <v>1020</v>
      </c>
      <c r="AN1205" s="14">
        <v>63</v>
      </c>
      <c r="AO1205" s="10">
        <f t="shared" si="36"/>
        <v>1.7104166666666667</v>
      </c>
      <c r="AQ1205" s="8" t="s">
        <v>81</v>
      </c>
      <c r="AR1205" s="8" t="str">
        <f t="shared" si="37"/>
        <v>2296MSPLGA2233</v>
      </c>
      <c r="AS1205" s="8">
        <f>VLOOKUP(AR1205,[1]DATA!AR:AS,2,0)</f>
        <v>9</v>
      </c>
    </row>
    <row r="1206" spans="1:45" ht="15" customHeight="1" x14ac:dyDescent="0.2">
      <c r="A1206" s="15">
        <v>816</v>
      </c>
      <c r="B1206" s="15" t="s">
        <v>36</v>
      </c>
      <c r="C1206" s="15" t="s">
        <v>69</v>
      </c>
      <c r="D1206" s="8" t="s">
        <v>16</v>
      </c>
      <c r="E1206" s="9">
        <v>0.94097222222222221</v>
      </c>
      <c r="F1206" s="9">
        <v>0.99861111111111101</v>
      </c>
      <c r="G1206" s="8"/>
      <c r="H1206" s="8"/>
      <c r="I1206" s="8">
        <v>9</v>
      </c>
      <c r="J1206" s="8">
        <v>8</v>
      </c>
      <c r="K1206" s="8">
        <v>8</v>
      </c>
      <c r="L1206" s="8">
        <v>8</v>
      </c>
      <c r="M1206" s="8"/>
      <c r="N1206" s="8">
        <v>8</v>
      </c>
      <c r="O1206" s="8">
        <v>8</v>
      </c>
      <c r="P1206" s="8">
        <v>8</v>
      </c>
      <c r="Q1206" s="8">
        <v>8</v>
      </c>
      <c r="R1206" s="8">
        <v>9</v>
      </c>
      <c r="S1206" s="8">
        <v>8</v>
      </c>
      <c r="T1206" s="8"/>
      <c r="U1206" s="8">
        <v>8</v>
      </c>
      <c r="V1206" s="8">
        <v>8</v>
      </c>
      <c r="W1206" s="8">
        <v>8</v>
      </c>
      <c r="X1206" s="8">
        <v>8</v>
      </c>
      <c r="Y1206" s="8">
        <v>8</v>
      </c>
      <c r="Z1206" s="8">
        <v>8</v>
      </c>
      <c r="AA1206" s="8"/>
      <c r="AB1206" s="8">
        <v>8</v>
      </c>
      <c r="AC1206" s="8">
        <v>8</v>
      </c>
      <c r="AD1206" s="8">
        <v>8</v>
      </c>
      <c r="AE1206" s="8">
        <v>8</v>
      </c>
      <c r="AF1206" s="8">
        <v>8</v>
      </c>
      <c r="AG1206" s="8">
        <v>8</v>
      </c>
      <c r="AH1206" s="8"/>
      <c r="AI1206" s="8">
        <v>8</v>
      </c>
      <c r="AJ1206" s="8" t="s">
        <v>17</v>
      </c>
      <c r="AK1206" s="8"/>
      <c r="AL1206" s="8">
        <v>83</v>
      </c>
      <c r="AM1206" s="8">
        <v>393</v>
      </c>
      <c r="AN1206" s="8">
        <v>63</v>
      </c>
      <c r="AO1206" s="10">
        <f t="shared" si="36"/>
        <v>1.7118055555555556</v>
      </c>
      <c r="AQ1206" s="8" t="s">
        <v>130</v>
      </c>
      <c r="AR1206" s="8" t="str">
        <f t="shared" si="37"/>
        <v>0816MSPMCI2235</v>
      </c>
      <c r="AS1206" s="8">
        <f>VLOOKUP(AR1206,[1]DATA!AR:AS,2,0)</f>
        <v>3.5</v>
      </c>
    </row>
    <row r="1207" spans="1:45" ht="15" customHeight="1" x14ac:dyDescent="0.2">
      <c r="A1207" s="15">
        <v>1076</v>
      </c>
      <c r="B1207" s="15" t="s">
        <v>36</v>
      </c>
      <c r="C1207" s="15" t="s">
        <v>69</v>
      </c>
      <c r="D1207" s="8">
        <v>738</v>
      </c>
      <c r="E1207" s="9">
        <v>0.94305555555555554</v>
      </c>
      <c r="F1207" s="9">
        <v>6.2499999999999995E-3</v>
      </c>
      <c r="G1207" s="8" t="s">
        <v>19</v>
      </c>
      <c r="H1207" s="8" t="s">
        <v>19</v>
      </c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>
        <v>91</v>
      </c>
      <c r="AM1207" s="8">
        <v>393</v>
      </c>
      <c r="AN1207" s="8">
        <v>63</v>
      </c>
      <c r="AO1207" s="10">
        <f t="shared" si="36"/>
        <v>1.713888888888889</v>
      </c>
      <c r="AQ1207" s="8" t="s">
        <v>130</v>
      </c>
      <c r="AR1207" s="8" t="str">
        <f t="shared" si="37"/>
        <v>1076MSPMCI2238</v>
      </c>
      <c r="AS1207" s="8">
        <f>VLOOKUP(AR1207,[1]DATA!AR:AS,2,0)</f>
        <v>3.5</v>
      </c>
    </row>
    <row r="1208" spans="1:45" ht="15" customHeight="1" x14ac:dyDescent="0.2">
      <c r="A1208" s="7">
        <v>2716</v>
      </c>
      <c r="B1208" s="8" t="s">
        <v>69</v>
      </c>
      <c r="C1208" s="8" t="s">
        <v>46</v>
      </c>
      <c r="D1208" s="8" t="s">
        <v>42</v>
      </c>
      <c r="E1208" s="9">
        <v>0.94513888888888886</v>
      </c>
      <c r="F1208" s="9">
        <v>2.4305555555555556E-2</v>
      </c>
      <c r="G1208" s="8" t="s">
        <v>43</v>
      </c>
      <c r="H1208" s="8" t="s">
        <v>43</v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>
        <v>114</v>
      </c>
      <c r="AM1208" s="8">
        <v>629</v>
      </c>
      <c r="AN1208" s="8">
        <v>63</v>
      </c>
      <c r="AO1208" s="10">
        <f t="shared" si="36"/>
        <v>1.7159722222222222</v>
      </c>
      <c r="AR1208" s="8" t="str">
        <f t="shared" si="37"/>
        <v>2716MCIDTW2241</v>
      </c>
      <c r="AS1208" s="8">
        <f>VLOOKUP(AR1208,[1]DATA!AR:AS,2,0)</f>
        <v>2.5</v>
      </c>
    </row>
    <row r="1209" spans="1:45" ht="15" customHeight="1" x14ac:dyDescent="0.2">
      <c r="A1209" s="7">
        <v>2370</v>
      </c>
      <c r="B1209" s="8" t="s">
        <v>41</v>
      </c>
      <c r="C1209" s="8" t="s">
        <v>36</v>
      </c>
      <c r="D1209" s="8" t="s">
        <v>37</v>
      </c>
      <c r="E1209" s="9">
        <v>0.94652777777777775</v>
      </c>
      <c r="F1209" s="9">
        <v>0.99652777777777779</v>
      </c>
      <c r="G1209" s="8">
        <v>9</v>
      </c>
      <c r="H1209" s="8">
        <v>9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>
        <v>72</v>
      </c>
      <c r="AM1209" s="8">
        <v>228</v>
      </c>
      <c r="AN1209" s="8">
        <v>63</v>
      </c>
      <c r="AO1209" s="10">
        <f t="shared" si="36"/>
        <v>1.7173611111111111</v>
      </c>
      <c r="AR1209" s="8" t="str">
        <f t="shared" si="37"/>
        <v>2370MSNMSP2243</v>
      </c>
      <c r="AS1209" s="8">
        <f>VLOOKUP(AR1209,[1]DATA!AR:AS,2,0)</f>
        <v>3.5</v>
      </c>
    </row>
    <row r="1210" spans="1:45" ht="15" customHeight="1" x14ac:dyDescent="0.2">
      <c r="A1210" s="7">
        <v>443</v>
      </c>
      <c r="B1210" s="8" t="s">
        <v>94</v>
      </c>
      <c r="C1210" s="8" t="s">
        <v>36</v>
      </c>
      <c r="D1210" s="8">
        <v>717</v>
      </c>
      <c r="E1210" s="9">
        <v>0.94791666666666663</v>
      </c>
      <c r="F1210" s="9">
        <v>8.819444444444445E-2</v>
      </c>
      <c r="G1210" s="8" t="s">
        <v>22</v>
      </c>
      <c r="H1210" s="8" t="s">
        <v>22</v>
      </c>
      <c r="I1210" s="8" t="s">
        <v>22</v>
      </c>
      <c r="J1210" s="8" t="s">
        <v>22</v>
      </c>
      <c r="K1210" s="8" t="s">
        <v>22</v>
      </c>
      <c r="L1210" s="8" t="s">
        <v>22</v>
      </c>
      <c r="M1210" s="8" t="s">
        <v>22</v>
      </c>
      <c r="N1210" s="8" t="s">
        <v>22</v>
      </c>
      <c r="O1210" s="8" t="s">
        <v>22</v>
      </c>
      <c r="P1210" s="8" t="s">
        <v>22</v>
      </c>
      <c r="Q1210" s="8" t="s">
        <v>22</v>
      </c>
      <c r="R1210" s="8" t="s">
        <v>22</v>
      </c>
      <c r="S1210" s="8" t="s">
        <v>22</v>
      </c>
      <c r="T1210" s="8" t="s">
        <v>22</v>
      </c>
      <c r="U1210" s="8" t="s">
        <v>22</v>
      </c>
      <c r="V1210" s="8" t="s">
        <v>22</v>
      </c>
      <c r="W1210" s="8" t="s">
        <v>22</v>
      </c>
      <c r="X1210" s="8" t="s">
        <v>22</v>
      </c>
      <c r="Y1210" s="8" t="s">
        <v>22</v>
      </c>
      <c r="Z1210" s="8" t="s">
        <v>22</v>
      </c>
      <c r="AA1210" s="8" t="s">
        <v>22</v>
      </c>
      <c r="AB1210" s="8" t="s">
        <v>22</v>
      </c>
      <c r="AC1210" s="8" t="s">
        <v>22</v>
      </c>
      <c r="AD1210" s="8" t="s">
        <v>22</v>
      </c>
      <c r="AE1210" s="8" t="s">
        <v>22</v>
      </c>
      <c r="AF1210" s="8" t="s">
        <v>22</v>
      </c>
      <c r="AG1210" s="8" t="s">
        <v>22</v>
      </c>
      <c r="AH1210" s="8" t="s">
        <v>22</v>
      </c>
      <c r="AI1210" s="8" t="s">
        <v>22</v>
      </c>
      <c r="AJ1210" s="8" t="s">
        <v>22</v>
      </c>
      <c r="AK1210" s="8"/>
      <c r="AL1210" s="8">
        <v>202</v>
      </c>
      <c r="AM1210" s="8">
        <v>1028</v>
      </c>
      <c r="AN1210" s="8">
        <v>63</v>
      </c>
      <c r="AO1210" s="10">
        <f t="shared" si="36"/>
        <v>1.71875</v>
      </c>
      <c r="AR1210" s="8" t="str">
        <f t="shared" si="37"/>
        <v>0443JFKMSP2245</v>
      </c>
      <c r="AS1210" s="8">
        <f>VLOOKUP(AR1210,[1]DATA!AR:AS,2,0)</f>
        <v>8</v>
      </c>
    </row>
    <row r="1211" spans="1:45" ht="15" customHeight="1" x14ac:dyDescent="0.2">
      <c r="A1211" s="7">
        <v>1775</v>
      </c>
      <c r="B1211" s="8" t="s">
        <v>41</v>
      </c>
      <c r="C1211" s="8" t="s">
        <v>36</v>
      </c>
      <c r="D1211" s="8" t="s">
        <v>37</v>
      </c>
      <c r="E1211" s="9">
        <v>0.94791666666666663</v>
      </c>
      <c r="F1211" s="9">
        <v>1</v>
      </c>
      <c r="G1211" s="8"/>
      <c r="H1211" s="8"/>
      <c r="I1211" s="8">
        <v>9</v>
      </c>
      <c r="J1211" s="8">
        <v>9</v>
      </c>
      <c r="K1211" s="8">
        <v>9</v>
      </c>
      <c r="L1211" s="8">
        <v>9</v>
      </c>
      <c r="M1211" s="8">
        <v>2</v>
      </c>
      <c r="N1211" s="8">
        <v>9</v>
      </c>
      <c r="O1211" s="8">
        <v>9</v>
      </c>
      <c r="P1211" s="8">
        <v>9</v>
      </c>
      <c r="Q1211" s="8">
        <v>9</v>
      </c>
      <c r="R1211" s="8">
        <v>9</v>
      </c>
      <c r="S1211" s="8">
        <v>9</v>
      </c>
      <c r="T1211" s="8">
        <v>2</v>
      </c>
      <c r="U1211" s="8">
        <v>9</v>
      </c>
      <c r="V1211" s="8">
        <v>9</v>
      </c>
      <c r="W1211" s="8">
        <v>9</v>
      </c>
      <c r="X1211" s="8">
        <v>9</v>
      </c>
      <c r="Y1211" s="8">
        <v>9</v>
      </c>
      <c r="Z1211" s="8" t="s">
        <v>63</v>
      </c>
      <c r="AA1211" s="8">
        <v>2</v>
      </c>
      <c r="AB1211" s="8">
        <v>9</v>
      </c>
      <c r="AC1211" s="8">
        <v>9</v>
      </c>
      <c r="AD1211" s="8">
        <v>9</v>
      </c>
      <c r="AE1211" s="8">
        <v>9</v>
      </c>
      <c r="AF1211" s="8">
        <v>9</v>
      </c>
      <c r="AG1211" s="8">
        <v>9</v>
      </c>
      <c r="AH1211" s="8">
        <v>2</v>
      </c>
      <c r="AI1211" s="8">
        <v>9</v>
      </c>
      <c r="AJ1211" s="8">
        <v>9</v>
      </c>
      <c r="AK1211" s="8"/>
      <c r="AL1211" s="8">
        <v>75</v>
      </c>
      <c r="AM1211" s="8">
        <v>228</v>
      </c>
      <c r="AN1211" s="8">
        <v>63</v>
      </c>
      <c r="AO1211" s="10">
        <f t="shared" si="36"/>
        <v>1.71875</v>
      </c>
      <c r="AR1211" s="8" t="str">
        <f t="shared" si="37"/>
        <v>1775MSNMSP2245</v>
      </c>
      <c r="AS1211" s="8">
        <f>VLOOKUP(AR1211,[1]DATA!AR:AS,2,0)</f>
        <v>3.5</v>
      </c>
    </row>
    <row r="1212" spans="1:45" ht="15" customHeight="1" x14ac:dyDescent="0.2">
      <c r="A1212" s="12">
        <v>689</v>
      </c>
      <c r="B1212" s="12" t="s">
        <v>36</v>
      </c>
      <c r="C1212" s="12" t="s">
        <v>72</v>
      </c>
      <c r="D1212" s="8">
        <v>717</v>
      </c>
      <c r="E1212" s="9">
        <v>0.95138888888888884</v>
      </c>
      <c r="F1212" s="9">
        <v>4.3055555555555562E-2</v>
      </c>
      <c r="G1212" s="8"/>
      <c r="H1212" s="8" t="s">
        <v>22</v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>
        <v>132</v>
      </c>
      <c r="AM1212" s="8">
        <v>700</v>
      </c>
      <c r="AN1212" s="11">
        <v>63</v>
      </c>
      <c r="AO1212" s="10">
        <f t="shared" si="36"/>
        <v>1.7222222222222223</v>
      </c>
      <c r="AR1212" s="8" t="str">
        <f t="shared" si="37"/>
        <v>0689MSPMEM2250</v>
      </c>
      <c r="AS1212" s="8">
        <f>VLOOKUP(AR1212,[1]DATA!AR:AS,2,0)</f>
        <v>4.5</v>
      </c>
    </row>
    <row r="1213" spans="1:45" ht="15" customHeight="1" x14ac:dyDescent="0.2">
      <c r="A1213" s="12">
        <v>878</v>
      </c>
      <c r="B1213" s="12" t="s">
        <v>36</v>
      </c>
      <c r="C1213" s="12" t="s">
        <v>72</v>
      </c>
      <c r="D1213" s="8">
        <v>717</v>
      </c>
      <c r="E1213" s="9">
        <v>0.95138888888888884</v>
      </c>
      <c r="F1213" s="9">
        <v>4.3055555555555562E-2</v>
      </c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 t="s">
        <v>22</v>
      </c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>
        <v>132</v>
      </c>
      <c r="AM1213" s="8">
        <v>700</v>
      </c>
      <c r="AN1213" s="11">
        <v>63</v>
      </c>
      <c r="AO1213" s="10">
        <f t="shared" si="36"/>
        <v>1.7222222222222223</v>
      </c>
      <c r="AR1213" s="8" t="str">
        <f t="shared" si="37"/>
        <v>0878MSPMEM2250</v>
      </c>
      <c r="AS1213" s="8">
        <f>VLOOKUP(AR1213,[1]DATA!AR:AS,2,0)</f>
        <v>4.5</v>
      </c>
    </row>
    <row r="1214" spans="1:45" ht="15" customHeight="1" x14ac:dyDescent="0.2">
      <c r="A1214" s="12">
        <v>919</v>
      </c>
      <c r="B1214" s="12" t="s">
        <v>36</v>
      </c>
      <c r="C1214" s="12" t="s">
        <v>72</v>
      </c>
      <c r="D1214" s="8">
        <v>717</v>
      </c>
      <c r="E1214" s="9">
        <v>0.95138888888888884</v>
      </c>
      <c r="F1214" s="9">
        <v>4.5833333333333337E-2</v>
      </c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 t="s">
        <v>22</v>
      </c>
      <c r="AK1214" s="8"/>
      <c r="AL1214" s="8">
        <v>136</v>
      </c>
      <c r="AM1214" s="8">
        <v>700</v>
      </c>
      <c r="AN1214" s="11">
        <v>63</v>
      </c>
      <c r="AO1214" s="10">
        <f t="shared" si="36"/>
        <v>1.7222222222222223</v>
      </c>
      <c r="AR1214" s="8" t="str">
        <f t="shared" si="37"/>
        <v>0919MSPMEM2250</v>
      </c>
      <c r="AS1214" s="8">
        <f>VLOOKUP(AR1214,[1]DATA!AR:AS,2,0)</f>
        <v>4.5</v>
      </c>
    </row>
    <row r="1215" spans="1:45" ht="15" customHeight="1" x14ac:dyDescent="0.2">
      <c r="A1215" s="15">
        <v>2223</v>
      </c>
      <c r="B1215" s="15" t="s">
        <v>102</v>
      </c>
      <c r="C1215" s="15" t="s">
        <v>46</v>
      </c>
      <c r="D1215" s="8" t="s">
        <v>42</v>
      </c>
      <c r="E1215" s="9">
        <v>0.95486111111111116</v>
      </c>
      <c r="F1215" s="9">
        <v>4.2361111111111106E-2</v>
      </c>
      <c r="G1215" s="8" t="s">
        <v>43</v>
      </c>
      <c r="H1215" s="8" t="s">
        <v>43</v>
      </c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>
        <v>126</v>
      </c>
      <c r="AM1215" s="8">
        <v>549</v>
      </c>
      <c r="AN1215" s="8">
        <v>63</v>
      </c>
      <c r="AO1215" s="10">
        <f t="shared" si="36"/>
        <v>1.7256944444444446</v>
      </c>
      <c r="AQ1215" s="8" t="s">
        <v>131</v>
      </c>
      <c r="AR1215" s="8" t="str">
        <f t="shared" si="37"/>
        <v>2223BDLDTW2255</v>
      </c>
      <c r="AS1215" s="8">
        <f>VLOOKUP(AR1215,[1]DATA!AR:AS,2,0)</f>
        <v>2.5</v>
      </c>
    </row>
    <row r="1216" spans="1:45" ht="15" customHeight="1" x14ac:dyDescent="0.2">
      <c r="A1216" s="7">
        <v>138</v>
      </c>
      <c r="B1216" s="8" t="s">
        <v>76</v>
      </c>
      <c r="C1216" s="8" t="s">
        <v>46</v>
      </c>
      <c r="D1216" s="8" t="s">
        <v>42</v>
      </c>
      <c r="E1216" s="9">
        <v>0.95763888888888893</v>
      </c>
      <c r="F1216" s="9">
        <v>0.99652777777777779</v>
      </c>
      <c r="G1216" s="8" t="s">
        <v>22</v>
      </c>
      <c r="H1216" s="8" t="s">
        <v>22</v>
      </c>
      <c r="I1216" s="8" t="s">
        <v>43</v>
      </c>
      <c r="J1216" s="8" t="s">
        <v>43</v>
      </c>
      <c r="K1216" s="8" t="s">
        <v>43</v>
      </c>
      <c r="L1216" s="8"/>
      <c r="M1216" s="8"/>
      <c r="N1216" s="8" t="s">
        <v>43</v>
      </c>
      <c r="O1216" s="8" t="s">
        <v>43</v>
      </c>
      <c r="P1216" s="8" t="s">
        <v>43</v>
      </c>
      <c r="Q1216" s="8" t="s">
        <v>43</v>
      </c>
      <c r="R1216" s="8" t="s">
        <v>43</v>
      </c>
      <c r="S1216" s="8"/>
      <c r="T1216" s="8"/>
      <c r="U1216" s="8" t="s">
        <v>43</v>
      </c>
      <c r="V1216" s="8"/>
      <c r="W1216" s="8" t="s">
        <v>43</v>
      </c>
      <c r="X1216" s="8" t="s">
        <v>43</v>
      </c>
      <c r="Y1216" s="8" t="s">
        <v>43</v>
      </c>
      <c r="Z1216" s="8"/>
      <c r="AA1216" s="8"/>
      <c r="AB1216" s="8" t="s">
        <v>43</v>
      </c>
      <c r="AC1216" s="8" t="s">
        <v>43</v>
      </c>
      <c r="AD1216" s="8" t="s">
        <v>43</v>
      </c>
      <c r="AE1216" s="8" t="s">
        <v>43</v>
      </c>
      <c r="AF1216" s="8" t="s">
        <v>43</v>
      </c>
      <c r="AG1216" s="8"/>
      <c r="AH1216" s="8"/>
      <c r="AI1216" s="8" t="s">
        <v>43</v>
      </c>
      <c r="AJ1216" s="8" t="s">
        <v>43</v>
      </c>
      <c r="AK1216" s="8"/>
      <c r="AL1216" s="8">
        <v>56</v>
      </c>
      <c r="AM1216" s="8">
        <v>120</v>
      </c>
      <c r="AN1216" s="8">
        <v>63</v>
      </c>
      <c r="AO1216" s="10">
        <f t="shared" si="36"/>
        <v>1.7284722222222224</v>
      </c>
      <c r="AR1216" s="8" t="str">
        <f t="shared" si="37"/>
        <v>0138GRRDTW2259</v>
      </c>
      <c r="AS1216" s="8">
        <f>VLOOKUP(AR1216,[1]DATA!AR:AS,2,0)</f>
        <v>1.5</v>
      </c>
    </row>
    <row r="1217" spans="1:45" ht="15" customHeight="1" x14ac:dyDescent="0.2">
      <c r="A1217" s="7">
        <v>1203</v>
      </c>
      <c r="B1217" s="8" t="s">
        <v>76</v>
      </c>
      <c r="C1217" s="8" t="s">
        <v>46</v>
      </c>
      <c r="D1217" s="8" t="s">
        <v>42</v>
      </c>
      <c r="E1217" s="9">
        <v>0.95763888888888893</v>
      </c>
      <c r="F1217" s="9">
        <v>0.99652777777777779</v>
      </c>
      <c r="G1217" s="8"/>
      <c r="H1217" s="8"/>
      <c r="I1217" s="8"/>
      <c r="J1217" s="8"/>
      <c r="K1217" s="8"/>
      <c r="L1217" s="8" t="s">
        <v>43</v>
      </c>
      <c r="M1217" s="8"/>
      <c r="N1217" s="8"/>
      <c r="O1217" s="8"/>
      <c r="P1217" s="8"/>
      <c r="Q1217" s="8"/>
      <c r="R1217" s="8"/>
      <c r="S1217" s="8" t="s">
        <v>43</v>
      </c>
      <c r="T1217" s="8"/>
      <c r="U1217" s="8"/>
      <c r="V1217" s="8" t="s">
        <v>43</v>
      </c>
      <c r="W1217" s="8"/>
      <c r="X1217" s="8"/>
      <c r="Y1217" s="8"/>
      <c r="Z1217" s="8" t="s">
        <v>43</v>
      </c>
      <c r="AA1217" s="8"/>
      <c r="AB1217" s="8"/>
      <c r="AC1217" s="8"/>
      <c r="AD1217" s="8"/>
      <c r="AE1217" s="8"/>
      <c r="AF1217" s="8"/>
      <c r="AG1217" s="8" t="s">
        <v>43</v>
      </c>
      <c r="AH1217" s="8"/>
      <c r="AI1217" s="8"/>
      <c r="AJ1217" s="8"/>
      <c r="AK1217" s="8"/>
      <c r="AL1217" s="8">
        <v>56</v>
      </c>
      <c r="AM1217" s="8">
        <v>120</v>
      </c>
      <c r="AN1217" s="8">
        <v>63</v>
      </c>
      <c r="AO1217" s="10">
        <f t="shared" si="36"/>
        <v>1.7284722222222224</v>
      </c>
      <c r="AR1217" s="8" t="str">
        <f t="shared" si="37"/>
        <v>1203GRRDTW2259</v>
      </c>
      <c r="AS1217" s="8">
        <f>VLOOKUP(AR1217,[1]DATA!AR:AS,2,0)</f>
        <v>1.5</v>
      </c>
    </row>
    <row r="1218" spans="1:45" ht="15" customHeight="1" x14ac:dyDescent="0.2">
      <c r="A1218" s="7">
        <v>423</v>
      </c>
      <c r="B1218" s="8" t="s">
        <v>94</v>
      </c>
      <c r="C1218" s="8" t="s">
        <v>46</v>
      </c>
      <c r="D1218" s="8" t="s">
        <v>16</v>
      </c>
      <c r="E1218" s="9">
        <v>0.95833333333333337</v>
      </c>
      <c r="F1218" s="9">
        <v>5.486111111111111E-2</v>
      </c>
      <c r="G1218" s="8"/>
      <c r="H1218" s="8"/>
      <c r="I1218" s="8"/>
      <c r="J1218" s="8"/>
      <c r="K1218" s="8"/>
      <c r="L1218" s="8"/>
      <c r="M1218" s="8" t="s">
        <v>17</v>
      </c>
      <c r="N1218" s="8"/>
      <c r="O1218" s="8"/>
      <c r="P1218" s="8"/>
      <c r="Q1218" s="8"/>
      <c r="R1218" s="8"/>
      <c r="S1218" s="8"/>
      <c r="T1218" s="8" t="s">
        <v>17</v>
      </c>
      <c r="U1218" s="8"/>
      <c r="V1218" s="8"/>
      <c r="W1218" s="8"/>
      <c r="X1218" s="8"/>
      <c r="Y1218" s="8"/>
      <c r="Z1218" s="8"/>
      <c r="AA1218" s="8" t="s">
        <v>17</v>
      </c>
      <c r="AB1218" s="8"/>
      <c r="AC1218" s="8"/>
      <c r="AD1218" s="8"/>
      <c r="AE1218" s="8"/>
      <c r="AF1218" s="8"/>
      <c r="AG1218" s="8"/>
      <c r="AH1218" s="8" t="s">
        <v>17</v>
      </c>
      <c r="AI1218" s="8"/>
      <c r="AJ1218" s="8"/>
      <c r="AK1218" s="8"/>
      <c r="AL1218" s="8">
        <v>139</v>
      </c>
      <c r="AM1218" s="8">
        <v>508</v>
      </c>
      <c r="AN1218" s="8">
        <v>63</v>
      </c>
      <c r="AO1218" s="10">
        <f t="shared" ref="AO1218:AO1281" si="38">E1218-TIME(5,30,0)+1</f>
        <v>1.7291666666666667</v>
      </c>
      <c r="AR1218" s="8" t="str">
        <f t="shared" ref="AR1218:AR1281" si="39">TEXT(A1218,"0000")&amp;B1218&amp;C1218&amp;TEXT(E1218,"hhmm")</f>
        <v>0423JFKDTW2300</v>
      </c>
      <c r="AS1218" s="8">
        <f>VLOOKUP(AR1218,[1]DATA!AR:AS,2,0)</f>
        <v>5</v>
      </c>
    </row>
    <row r="1219" spans="1:45" ht="15" customHeight="1" x14ac:dyDescent="0.2">
      <c r="A1219" s="7">
        <v>792</v>
      </c>
      <c r="B1219" s="8" t="s">
        <v>38</v>
      </c>
      <c r="C1219" s="8" t="s">
        <v>46</v>
      </c>
      <c r="D1219" s="8">
        <v>717</v>
      </c>
      <c r="E1219" s="9">
        <v>0.97361111111111109</v>
      </c>
      <c r="F1219" s="9">
        <v>2.7083333333333334E-2</v>
      </c>
      <c r="G1219" s="8" t="s">
        <v>22</v>
      </c>
      <c r="H1219" s="8" t="s">
        <v>22</v>
      </c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>
        <v>77</v>
      </c>
      <c r="AM1219" s="8">
        <v>237</v>
      </c>
      <c r="AN1219" s="8">
        <v>63</v>
      </c>
      <c r="AO1219" s="10">
        <f t="shared" si="38"/>
        <v>1.7444444444444445</v>
      </c>
      <c r="AR1219" s="8" t="str">
        <f t="shared" si="39"/>
        <v>0792MKEDTW2322</v>
      </c>
      <c r="AS1219" s="8">
        <f>VLOOKUP(AR1219,[1]DATA!AR:AS,2,0)</f>
        <v>1.5</v>
      </c>
    </row>
    <row r="1220" spans="1:45" ht="15" customHeight="1" x14ac:dyDescent="0.2">
      <c r="A1220" s="7">
        <v>1083</v>
      </c>
      <c r="B1220" s="8" t="s">
        <v>38</v>
      </c>
      <c r="C1220" s="8" t="s">
        <v>46</v>
      </c>
      <c r="D1220" s="8" t="s">
        <v>42</v>
      </c>
      <c r="E1220" s="9">
        <v>0.9784722222222223</v>
      </c>
      <c r="F1220" s="9">
        <v>2.8472222222222222E-2</v>
      </c>
      <c r="G1220" s="8"/>
      <c r="H1220" s="8"/>
      <c r="I1220" s="8" t="s">
        <v>43</v>
      </c>
      <c r="J1220" s="8" t="s">
        <v>43</v>
      </c>
      <c r="K1220" s="8" t="s">
        <v>43</v>
      </c>
      <c r="L1220" s="8" t="s">
        <v>43</v>
      </c>
      <c r="M1220" s="8"/>
      <c r="N1220" s="8" t="s">
        <v>43</v>
      </c>
      <c r="O1220" s="8" t="s">
        <v>43</v>
      </c>
      <c r="P1220" s="8" t="s">
        <v>43</v>
      </c>
      <c r="Q1220" s="8" t="s">
        <v>43</v>
      </c>
      <c r="R1220" s="8" t="s">
        <v>43</v>
      </c>
      <c r="S1220" s="8" t="s">
        <v>43</v>
      </c>
      <c r="T1220" s="8"/>
      <c r="U1220" s="8" t="s">
        <v>43</v>
      </c>
      <c r="V1220" s="8" t="s">
        <v>43</v>
      </c>
      <c r="W1220" s="8" t="s">
        <v>43</v>
      </c>
      <c r="X1220" s="8" t="s">
        <v>43</v>
      </c>
      <c r="Y1220" s="8" t="s">
        <v>43</v>
      </c>
      <c r="Z1220" s="8" t="s">
        <v>43</v>
      </c>
      <c r="AA1220" s="8"/>
      <c r="AB1220" s="8" t="s">
        <v>43</v>
      </c>
      <c r="AC1220" s="8" t="s">
        <v>43</v>
      </c>
      <c r="AD1220" s="8" t="s">
        <v>43</v>
      </c>
      <c r="AE1220" s="8" t="s">
        <v>43</v>
      </c>
      <c r="AF1220" s="8" t="s">
        <v>43</v>
      </c>
      <c r="AG1220" s="8" t="s">
        <v>43</v>
      </c>
      <c r="AH1220" s="8"/>
      <c r="AI1220" s="8" t="s">
        <v>43</v>
      </c>
      <c r="AJ1220" s="8" t="s">
        <v>43</v>
      </c>
      <c r="AK1220" s="8"/>
      <c r="AL1220" s="8">
        <v>72</v>
      </c>
      <c r="AM1220" s="8">
        <v>237</v>
      </c>
      <c r="AN1220" s="8">
        <v>63</v>
      </c>
      <c r="AO1220" s="10">
        <f t="shared" si="38"/>
        <v>1.7493055555555557</v>
      </c>
      <c r="AR1220" s="8" t="str">
        <f t="shared" si="39"/>
        <v>1083MKEDTW2329</v>
      </c>
      <c r="AS1220" s="8">
        <f>VLOOKUP(AR1220,[1]DATA!AR:AS,2,0)</f>
        <v>1.5</v>
      </c>
    </row>
    <row r="1221" spans="1:45" ht="15" customHeight="1" x14ac:dyDescent="0.2">
      <c r="A1221" s="7">
        <v>1748</v>
      </c>
      <c r="B1221" s="7" t="s">
        <v>46</v>
      </c>
      <c r="C1221" s="7" t="s">
        <v>94</v>
      </c>
      <c r="D1221" s="8">
        <v>717</v>
      </c>
      <c r="E1221" s="9">
        <v>1</v>
      </c>
      <c r="F1221" s="9">
        <v>8.2638888888888887E-2</v>
      </c>
      <c r="G1221" s="8" t="s">
        <v>22</v>
      </c>
      <c r="H1221" s="8" t="s">
        <v>22</v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>
        <v>119</v>
      </c>
      <c r="AM1221" s="8">
        <v>508</v>
      </c>
      <c r="AN1221" s="8">
        <v>63</v>
      </c>
      <c r="AO1221" s="10">
        <f t="shared" si="38"/>
        <v>1.7708333333333335</v>
      </c>
      <c r="AR1221" s="8" t="str">
        <f t="shared" si="39"/>
        <v>1748DTWJFK0000</v>
      </c>
      <c r="AS1221" s="8">
        <f>VLOOKUP(AR1221,[1]DATA!AR:AS,2,0)</f>
        <v>5</v>
      </c>
    </row>
    <row r="1222" spans="1:45" ht="15" customHeight="1" x14ac:dyDescent="0.2">
      <c r="A1222" s="7">
        <v>906</v>
      </c>
      <c r="B1222" s="8" t="s">
        <v>34</v>
      </c>
      <c r="C1222" s="8" t="s">
        <v>95</v>
      </c>
      <c r="D1222" s="8" t="s">
        <v>44</v>
      </c>
      <c r="E1222" s="9">
        <v>2.0833333333333332E-2</v>
      </c>
      <c r="F1222" s="9">
        <v>0.1173611111111111</v>
      </c>
      <c r="G1222" s="8" t="s">
        <v>27</v>
      </c>
      <c r="H1222" s="8" t="s">
        <v>27</v>
      </c>
      <c r="I1222" s="8" t="s">
        <v>40</v>
      </c>
      <c r="J1222" s="8" t="s">
        <v>40</v>
      </c>
      <c r="K1222" s="8">
        <v>2</v>
      </c>
      <c r="L1222" s="8">
        <v>2</v>
      </c>
      <c r="M1222" s="8" t="s">
        <v>40</v>
      </c>
      <c r="N1222" s="8">
        <v>2</v>
      </c>
      <c r="O1222" s="8">
        <v>2</v>
      </c>
      <c r="P1222" s="8" t="s">
        <v>40</v>
      </c>
      <c r="Q1222" s="8" t="s">
        <v>40</v>
      </c>
      <c r="R1222" s="8">
        <v>2</v>
      </c>
      <c r="S1222" s="8">
        <v>2</v>
      </c>
      <c r="T1222" s="8" t="s">
        <v>40</v>
      </c>
      <c r="U1222" s="8">
        <v>2</v>
      </c>
      <c r="V1222" s="8">
        <v>2</v>
      </c>
      <c r="W1222" s="8" t="s">
        <v>40</v>
      </c>
      <c r="X1222" s="8" t="s">
        <v>40</v>
      </c>
      <c r="Y1222" s="8">
        <v>2</v>
      </c>
      <c r="Z1222" s="8">
        <v>2</v>
      </c>
      <c r="AA1222" s="8" t="s">
        <v>40</v>
      </c>
      <c r="AB1222" s="8">
        <v>2</v>
      </c>
      <c r="AC1222" s="8">
        <v>2</v>
      </c>
      <c r="AD1222" s="8" t="s">
        <v>40</v>
      </c>
      <c r="AE1222" s="8" t="s">
        <v>40</v>
      </c>
      <c r="AF1222" s="8">
        <v>2</v>
      </c>
      <c r="AG1222" s="8">
        <v>2</v>
      </c>
      <c r="AH1222" s="8" t="s">
        <v>40</v>
      </c>
      <c r="AI1222" s="8">
        <v>2</v>
      </c>
      <c r="AJ1222" s="8">
        <v>2</v>
      </c>
      <c r="AK1222" s="8"/>
      <c r="AL1222" s="8">
        <v>139</v>
      </c>
      <c r="AM1222" s="8">
        <v>762</v>
      </c>
      <c r="AN1222" s="8">
        <v>64</v>
      </c>
      <c r="AO1222" s="10">
        <f t="shared" si="38"/>
        <v>0.79166666666666674</v>
      </c>
      <c r="AR1222" s="8" t="str">
        <f t="shared" si="39"/>
        <v>0906ATLLGA0030</v>
      </c>
      <c r="AS1222" s="8">
        <f>VLOOKUP(AR1222,[1]DATA!AR:AS,2,0)</f>
        <v>8.5</v>
      </c>
    </row>
    <row r="1223" spans="1:45" ht="15" customHeight="1" x14ac:dyDescent="0.2">
      <c r="A1223" s="7">
        <v>1989</v>
      </c>
      <c r="B1223" s="8" t="s">
        <v>95</v>
      </c>
      <c r="C1223" s="8" t="s">
        <v>34</v>
      </c>
      <c r="D1223" s="8" t="s">
        <v>60</v>
      </c>
      <c r="E1223" s="9">
        <v>4.1666666666666664E-2</v>
      </c>
      <c r="F1223" s="9">
        <v>0.15347222222222223</v>
      </c>
      <c r="G1223" s="8" t="s">
        <v>27</v>
      </c>
      <c r="H1223" s="8" t="s">
        <v>27</v>
      </c>
      <c r="I1223" s="8"/>
      <c r="J1223" s="8">
        <v>8</v>
      </c>
      <c r="K1223" s="8">
        <v>8</v>
      </c>
      <c r="L1223" s="8">
        <v>8</v>
      </c>
      <c r="M1223" s="8"/>
      <c r="N1223" s="8">
        <v>8</v>
      </c>
      <c r="O1223" s="8">
        <v>8</v>
      </c>
      <c r="P1223" s="8"/>
      <c r="Q1223" s="8"/>
      <c r="R1223" s="8">
        <v>8</v>
      </c>
      <c r="S1223" s="8">
        <v>8</v>
      </c>
      <c r="T1223" s="8"/>
      <c r="U1223" s="8">
        <v>8</v>
      </c>
      <c r="V1223" s="8">
        <v>8</v>
      </c>
      <c r="W1223" s="8"/>
      <c r="X1223" s="8"/>
      <c r="Y1223" s="8">
        <v>8</v>
      </c>
      <c r="Z1223" s="8">
        <v>8</v>
      </c>
      <c r="AA1223" s="8"/>
      <c r="AB1223" s="8">
        <v>8</v>
      </c>
      <c r="AC1223" s="8">
        <v>8</v>
      </c>
      <c r="AD1223" s="8"/>
      <c r="AE1223" s="8"/>
      <c r="AF1223" s="8">
        <v>8</v>
      </c>
      <c r="AG1223" s="8">
        <v>8</v>
      </c>
      <c r="AH1223" s="8"/>
      <c r="AI1223" s="8">
        <v>8</v>
      </c>
      <c r="AJ1223" s="8">
        <v>8</v>
      </c>
      <c r="AK1223" s="8"/>
      <c r="AL1223" s="8">
        <v>161</v>
      </c>
      <c r="AM1223" s="8">
        <v>762</v>
      </c>
      <c r="AN1223" s="8">
        <v>64</v>
      </c>
      <c r="AO1223" s="10">
        <f t="shared" si="38"/>
        <v>0.8125</v>
      </c>
      <c r="AR1223" s="8" t="str">
        <f t="shared" si="39"/>
        <v>1989LGAATL0100</v>
      </c>
      <c r="AS1223" s="8">
        <f>VLOOKUP(AR1223,[1]DATA!AR:AS,2,0)</f>
        <v>8.5</v>
      </c>
    </row>
    <row r="1224" spans="1:45" ht="15" customHeight="1" x14ac:dyDescent="0.2">
      <c r="A1224" s="7">
        <v>2644</v>
      </c>
      <c r="B1224" s="8" t="s">
        <v>34</v>
      </c>
      <c r="C1224" s="8" t="s">
        <v>98</v>
      </c>
      <c r="D1224" s="8" t="s">
        <v>85</v>
      </c>
      <c r="E1224" s="9">
        <v>4.5833333333333337E-2</v>
      </c>
      <c r="F1224" s="9">
        <v>9.375E-2</v>
      </c>
      <c r="G1224" s="8" t="s">
        <v>86</v>
      </c>
      <c r="H1224" s="8" t="s">
        <v>86</v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>
        <v>69</v>
      </c>
      <c r="AM1224" s="8">
        <v>215</v>
      </c>
      <c r="AN1224" s="14">
        <v>64</v>
      </c>
      <c r="AO1224" s="10">
        <f t="shared" si="38"/>
        <v>0.81666666666666665</v>
      </c>
      <c r="AP1224"/>
      <c r="AR1224" s="8" t="str">
        <f t="shared" si="39"/>
        <v>2644ATLSAV0106</v>
      </c>
      <c r="AS1224" s="8">
        <f>VLOOKUP(AR1224,[1]DATA!AR:AS,2,0)</f>
        <v>4</v>
      </c>
    </row>
    <row r="1225" spans="1:45" ht="15" customHeight="1" x14ac:dyDescent="0.2">
      <c r="A1225" s="7">
        <v>1465</v>
      </c>
      <c r="B1225" s="8" t="s">
        <v>34</v>
      </c>
      <c r="C1225" s="8" t="s">
        <v>98</v>
      </c>
      <c r="D1225" s="8" t="s">
        <v>42</v>
      </c>
      <c r="E1225" s="9">
        <v>5.347222222222222E-2</v>
      </c>
      <c r="F1225" s="9">
        <v>9.9999999999999992E-2</v>
      </c>
      <c r="G1225" s="8" t="s">
        <v>86</v>
      </c>
      <c r="H1225" s="8" t="s">
        <v>43</v>
      </c>
      <c r="I1225" s="8" t="s">
        <v>43</v>
      </c>
      <c r="J1225" s="8" t="s">
        <v>43</v>
      </c>
      <c r="K1225" s="8" t="s">
        <v>43</v>
      </c>
      <c r="L1225" s="8" t="s">
        <v>86</v>
      </c>
      <c r="M1225" s="8"/>
      <c r="N1225" s="8" t="s">
        <v>43</v>
      </c>
      <c r="O1225" s="8" t="s">
        <v>43</v>
      </c>
      <c r="P1225" s="8" t="s">
        <v>43</v>
      </c>
      <c r="Q1225" s="8" t="s">
        <v>43</v>
      </c>
      <c r="R1225" s="8" t="s">
        <v>43</v>
      </c>
      <c r="S1225" s="8" t="s">
        <v>86</v>
      </c>
      <c r="T1225" s="8"/>
      <c r="U1225" s="8" t="s">
        <v>43</v>
      </c>
      <c r="V1225" s="8" t="s">
        <v>43</v>
      </c>
      <c r="W1225" s="8" t="s">
        <v>43</v>
      </c>
      <c r="X1225" s="8" t="s">
        <v>43</v>
      </c>
      <c r="Y1225" s="8" t="s">
        <v>43</v>
      </c>
      <c r="Z1225" s="8" t="s">
        <v>86</v>
      </c>
      <c r="AA1225" s="8"/>
      <c r="AB1225" s="8" t="s">
        <v>43</v>
      </c>
      <c r="AC1225" s="8" t="s">
        <v>43</v>
      </c>
      <c r="AD1225" s="8" t="s">
        <v>43</v>
      </c>
      <c r="AE1225" s="8" t="s">
        <v>43</v>
      </c>
      <c r="AF1225" s="8" t="s">
        <v>43</v>
      </c>
      <c r="AG1225" s="8" t="s">
        <v>86</v>
      </c>
      <c r="AH1225" s="8"/>
      <c r="AI1225" s="8" t="s">
        <v>43</v>
      </c>
      <c r="AJ1225" s="8" t="s">
        <v>43</v>
      </c>
      <c r="AK1225" s="8"/>
      <c r="AL1225" s="8">
        <v>67</v>
      </c>
      <c r="AM1225" s="8">
        <v>215</v>
      </c>
      <c r="AN1225" s="8">
        <v>64</v>
      </c>
      <c r="AO1225" s="10">
        <f t="shared" si="38"/>
        <v>0.82430555555555562</v>
      </c>
      <c r="AP1225"/>
      <c r="AR1225" s="8" t="str">
        <f t="shared" si="39"/>
        <v>1465ATLSAV0117</v>
      </c>
      <c r="AS1225" s="8">
        <f>VLOOKUP(AR1225,[1]DATA!AR:AS,2,0)</f>
        <v>4</v>
      </c>
    </row>
    <row r="1226" spans="1:45" ht="15" customHeight="1" x14ac:dyDescent="0.2">
      <c r="A1226" s="7">
        <v>1730</v>
      </c>
      <c r="B1226" s="8" t="s">
        <v>34</v>
      </c>
      <c r="C1226" s="8" t="s">
        <v>97</v>
      </c>
      <c r="D1226" s="8" t="s">
        <v>42</v>
      </c>
      <c r="E1226" s="9">
        <v>5.5555555555555552E-2</v>
      </c>
      <c r="F1226" s="9">
        <v>0.1076388888888889</v>
      </c>
      <c r="G1226" s="8" t="s">
        <v>43</v>
      </c>
      <c r="H1226" s="8" t="s">
        <v>43</v>
      </c>
      <c r="I1226" s="8" t="s">
        <v>43</v>
      </c>
      <c r="J1226" s="8" t="s">
        <v>43</v>
      </c>
      <c r="K1226" s="8" t="s">
        <v>43</v>
      </c>
      <c r="L1226" s="8" t="s">
        <v>43</v>
      </c>
      <c r="M1226" s="8"/>
      <c r="N1226" s="8" t="s">
        <v>43</v>
      </c>
      <c r="O1226" s="8" t="s">
        <v>43</v>
      </c>
      <c r="P1226" s="8" t="s">
        <v>43</v>
      </c>
      <c r="Q1226" s="8" t="s">
        <v>43</v>
      </c>
      <c r="R1226" s="8" t="s">
        <v>43</v>
      </c>
      <c r="S1226" s="8" t="s">
        <v>43</v>
      </c>
      <c r="T1226" s="8"/>
      <c r="U1226" s="8" t="s">
        <v>43</v>
      </c>
      <c r="V1226" s="8" t="s">
        <v>43</v>
      </c>
      <c r="W1226" s="8" t="s">
        <v>43</v>
      </c>
      <c r="X1226" s="8" t="s">
        <v>43</v>
      </c>
      <c r="Y1226" s="8" t="s">
        <v>43</v>
      </c>
      <c r="Z1226" s="8" t="s">
        <v>43</v>
      </c>
      <c r="AA1226" s="8"/>
      <c r="AB1226" s="8" t="s">
        <v>43</v>
      </c>
      <c r="AC1226" s="8" t="s">
        <v>43</v>
      </c>
      <c r="AD1226" s="8" t="s">
        <v>43</v>
      </c>
      <c r="AE1226" s="8" t="s">
        <v>43</v>
      </c>
      <c r="AF1226" s="8" t="s">
        <v>43</v>
      </c>
      <c r="AG1226" s="8" t="s">
        <v>43</v>
      </c>
      <c r="AH1226" s="8"/>
      <c r="AI1226" s="8" t="s">
        <v>43</v>
      </c>
      <c r="AJ1226" s="8" t="s">
        <v>43</v>
      </c>
      <c r="AK1226" s="8"/>
      <c r="AL1226" s="8">
        <v>75</v>
      </c>
      <c r="AM1226" s="8">
        <v>259</v>
      </c>
      <c r="AN1226" s="8">
        <v>64</v>
      </c>
      <c r="AO1226" s="10">
        <f t="shared" si="38"/>
        <v>0.82638888888888884</v>
      </c>
      <c r="AP1226"/>
      <c r="AR1226" s="8" t="str">
        <f t="shared" si="39"/>
        <v>1730ATLCHS0120</v>
      </c>
      <c r="AS1226" s="8">
        <f>VLOOKUP(AR1226,[1]DATA!AR:AS,2,0)</f>
        <v>4</v>
      </c>
    </row>
    <row r="1227" spans="1:45" ht="15" customHeight="1" x14ac:dyDescent="0.2">
      <c r="A1227" s="7">
        <v>2814</v>
      </c>
      <c r="B1227" s="8" t="s">
        <v>34</v>
      </c>
      <c r="C1227" s="8" t="s">
        <v>95</v>
      </c>
      <c r="D1227" s="8" t="s">
        <v>60</v>
      </c>
      <c r="E1227" s="9">
        <v>6.25E-2</v>
      </c>
      <c r="F1227" s="9">
        <v>0.15625</v>
      </c>
      <c r="G1227" s="8">
        <v>8</v>
      </c>
      <c r="H1227" s="8">
        <v>8</v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>
        <v>135</v>
      </c>
      <c r="AM1227" s="8">
        <v>762</v>
      </c>
      <c r="AN1227" s="8">
        <v>64</v>
      </c>
      <c r="AO1227" s="10">
        <f t="shared" si="38"/>
        <v>0.83333333333333337</v>
      </c>
      <c r="AP1227"/>
      <c r="AR1227" s="8" t="str">
        <f t="shared" si="39"/>
        <v>2814ATLLGA0130</v>
      </c>
      <c r="AS1227" s="8">
        <f>VLOOKUP(AR1227,[1]DATA!AR:AS,2,0)</f>
        <v>8.5</v>
      </c>
    </row>
    <row r="1228" spans="1:45" ht="15" customHeight="1" x14ac:dyDescent="0.2">
      <c r="A1228" s="7">
        <v>2907</v>
      </c>
      <c r="B1228" s="8" t="s">
        <v>34</v>
      </c>
      <c r="C1228" s="8" t="s">
        <v>95</v>
      </c>
      <c r="D1228" s="8">
        <v>321</v>
      </c>
      <c r="E1228" s="9">
        <v>6.25E-2</v>
      </c>
      <c r="F1228" s="9">
        <v>0.15625</v>
      </c>
      <c r="G1228" s="8"/>
      <c r="H1228" s="8"/>
      <c r="I1228" s="8"/>
      <c r="J1228" s="8"/>
      <c r="K1228" s="8" t="s">
        <v>40</v>
      </c>
      <c r="L1228" s="8" t="s">
        <v>40</v>
      </c>
      <c r="M1228" s="8"/>
      <c r="N1228" s="8" t="s">
        <v>40</v>
      </c>
      <c r="O1228" s="8" t="s">
        <v>40</v>
      </c>
      <c r="P1228" s="8"/>
      <c r="Q1228" s="8"/>
      <c r="R1228" s="8" t="s">
        <v>40</v>
      </c>
      <c r="S1228" s="8" t="s">
        <v>40</v>
      </c>
      <c r="T1228" s="8"/>
      <c r="U1228" s="8" t="s">
        <v>40</v>
      </c>
      <c r="V1228" s="8" t="s">
        <v>40</v>
      </c>
      <c r="W1228" s="8"/>
      <c r="X1228" s="8"/>
      <c r="Y1228" s="8" t="s">
        <v>40</v>
      </c>
      <c r="Z1228" s="8" t="s">
        <v>40</v>
      </c>
      <c r="AA1228" s="8"/>
      <c r="AB1228" s="8" t="s">
        <v>40</v>
      </c>
      <c r="AC1228" s="8" t="s">
        <v>40</v>
      </c>
      <c r="AD1228" s="8"/>
      <c r="AE1228" s="8"/>
      <c r="AF1228" s="8" t="s">
        <v>40</v>
      </c>
      <c r="AG1228" s="8" t="s">
        <v>40</v>
      </c>
      <c r="AH1228" s="8"/>
      <c r="AI1228" s="8" t="s">
        <v>40</v>
      </c>
      <c r="AJ1228" s="8" t="s">
        <v>40</v>
      </c>
      <c r="AK1228" s="8"/>
      <c r="AL1228" s="8">
        <v>135</v>
      </c>
      <c r="AM1228" s="8">
        <v>762</v>
      </c>
      <c r="AN1228" s="8">
        <v>64</v>
      </c>
      <c r="AO1228" s="10">
        <f t="shared" si="38"/>
        <v>0.83333333333333337</v>
      </c>
      <c r="AP1228"/>
      <c r="AR1228" s="8" t="str">
        <f t="shared" si="39"/>
        <v>2907ATLLGA0130</v>
      </c>
      <c r="AS1228" s="8">
        <f>VLOOKUP(AR1228,[1]DATA!AR:AS,2,0)</f>
        <v>8.5</v>
      </c>
    </row>
    <row r="1229" spans="1:45" ht="15" customHeight="1" x14ac:dyDescent="0.2">
      <c r="A1229" s="7">
        <v>780</v>
      </c>
      <c r="B1229" s="8" t="s">
        <v>34</v>
      </c>
      <c r="C1229" s="8" t="s">
        <v>97</v>
      </c>
      <c r="D1229" s="8" t="s">
        <v>42</v>
      </c>
      <c r="E1229" s="9">
        <v>0.1013888888888889</v>
      </c>
      <c r="F1229" s="9">
        <v>0.14861111111111111</v>
      </c>
      <c r="G1229" s="8"/>
      <c r="H1229" s="8"/>
      <c r="I1229" s="8"/>
      <c r="J1229" s="8"/>
      <c r="K1229" s="8"/>
      <c r="L1229" s="8"/>
      <c r="M1229" s="8" t="s">
        <v>43</v>
      </c>
      <c r="N1229" s="8"/>
      <c r="O1229" s="8"/>
      <c r="P1229" s="8"/>
      <c r="Q1229" s="8"/>
      <c r="R1229" s="8"/>
      <c r="S1229" s="8"/>
      <c r="T1229" s="8" t="s">
        <v>43</v>
      </c>
      <c r="U1229" s="8"/>
      <c r="V1229" s="8"/>
      <c r="W1229" s="8"/>
      <c r="X1229" s="8"/>
      <c r="Y1229" s="8"/>
      <c r="Z1229" s="8"/>
      <c r="AA1229" s="8" t="s">
        <v>43</v>
      </c>
      <c r="AB1229" s="8"/>
      <c r="AC1229" s="8"/>
      <c r="AD1229" s="8"/>
      <c r="AE1229" s="8"/>
      <c r="AF1229" s="8"/>
      <c r="AG1229" s="8"/>
      <c r="AH1229" s="8" t="s">
        <v>43</v>
      </c>
      <c r="AI1229" s="8"/>
      <c r="AJ1229" s="8"/>
      <c r="AK1229" s="8"/>
      <c r="AL1229" s="8">
        <v>68</v>
      </c>
      <c r="AM1229" s="8">
        <v>259</v>
      </c>
      <c r="AN1229" s="8">
        <v>64</v>
      </c>
      <c r="AO1229" s="10">
        <f t="shared" si="38"/>
        <v>0.87222222222222223</v>
      </c>
      <c r="AP1229"/>
      <c r="AR1229" s="8" t="str">
        <f t="shared" si="39"/>
        <v>0780ATLCHS0226</v>
      </c>
      <c r="AS1229" s="8">
        <f>VLOOKUP(AR1229,[1]DATA!AR:AS,2,0)</f>
        <v>4</v>
      </c>
    </row>
    <row r="1230" spans="1:45" ht="15" customHeight="1" x14ac:dyDescent="0.2">
      <c r="A1230" s="7">
        <v>1320</v>
      </c>
      <c r="B1230" s="8" t="s">
        <v>34</v>
      </c>
      <c r="C1230" s="8" t="s">
        <v>98</v>
      </c>
      <c r="D1230" s="8" t="s">
        <v>85</v>
      </c>
      <c r="E1230" s="9">
        <v>0.10555555555555556</v>
      </c>
      <c r="F1230" s="9">
        <v>0.14722222222222223</v>
      </c>
      <c r="G1230" s="8"/>
      <c r="H1230" s="8"/>
      <c r="I1230" s="8" t="s">
        <v>86</v>
      </c>
      <c r="J1230" s="8" t="s">
        <v>86</v>
      </c>
      <c r="K1230" s="8" t="s">
        <v>86</v>
      </c>
      <c r="L1230" s="8" t="s">
        <v>86</v>
      </c>
      <c r="M1230" s="8" t="s">
        <v>86</v>
      </c>
      <c r="N1230" s="8" t="s">
        <v>86</v>
      </c>
      <c r="O1230" s="8" t="s">
        <v>86</v>
      </c>
      <c r="P1230" s="8" t="s">
        <v>86</v>
      </c>
      <c r="Q1230" s="8" t="s">
        <v>86</v>
      </c>
      <c r="R1230" s="8" t="s">
        <v>86</v>
      </c>
      <c r="S1230" s="8" t="s">
        <v>86</v>
      </c>
      <c r="T1230" s="8" t="s">
        <v>86</v>
      </c>
      <c r="U1230" s="8" t="s">
        <v>86</v>
      </c>
      <c r="V1230" s="8" t="s">
        <v>86</v>
      </c>
      <c r="W1230" s="8" t="s">
        <v>86</v>
      </c>
      <c r="X1230" s="8" t="s">
        <v>86</v>
      </c>
      <c r="Y1230" s="8" t="s">
        <v>86</v>
      </c>
      <c r="Z1230" s="8" t="s">
        <v>86</v>
      </c>
      <c r="AA1230" s="8" t="s">
        <v>86</v>
      </c>
      <c r="AB1230" s="8" t="s">
        <v>86</v>
      </c>
      <c r="AC1230" s="8" t="s">
        <v>86</v>
      </c>
      <c r="AD1230" s="8" t="s">
        <v>86</v>
      </c>
      <c r="AE1230" s="8" t="s">
        <v>86</v>
      </c>
      <c r="AF1230" s="8" t="s">
        <v>86</v>
      </c>
      <c r="AG1230" s="8" t="s">
        <v>86</v>
      </c>
      <c r="AH1230" s="8" t="s">
        <v>86</v>
      </c>
      <c r="AI1230" s="8" t="s">
        <v>86</v>
      </c>
      <c r="AJ1230" s="8" t="s">
        <v>86</v>
      </c>
      <c r="AK1230" s="8"/>
      <c r="AL1230" s="8">
        <v>60</v>
      </c>
      <c r="AM1230" s="8">
        <v>215</v>
      </c>
      <c r="AN1230" s="8">
        <v>64</v>
      </c>
      <c r="AO1230" s="10">
        <f t="shared" si="38"/>
        <v>0.87638888888888888</v>
      </c>
      <c r="AP1230"/>
      <c r="AR1230" s="8" t="str">
        <f t="shared" si="39"/>
        <v>1320ATLSAV0232</v>
      </c>
      <c r="AS1230" s="8">
        <f>VLOOKUP(AR1230,[1]DATA!AR:AS,2,0)</f>
        <v>4</v>
      </c>
    </row>
    <row r="1231" spans="1:45" ht="15" customHeight="1" x14ac:dyDescent="0.2">
      <c r="A1231" s="7">
        <v>691</v>
      </c>
      <c r="B1231" s="8" t="s">
        <v>34</v>
      </c>
      <c r="C1231" s="8" t="s">
        <v>97</v>
      </c>
      <c r="D1231" s="8" t="s">
        <v>42</v>
      </c>
      <c r="E1231" s="9">
        <v>0.14652777777777778</v>
      </c>
      <c r="F1231" s="9">
        <v>0.19583333333333333</v>
      </c>
      <c r="G1231" s="8" t="s">
        <v>43</v>
      </c>
      <c r="H1231" s="8" t="s">
        <v>43</v>
      </c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>
        <v>71</v>
      </c>
      <c r="AM1231" s="8">
        <v>259</v>
      </c>
      <c r="AN1231" s="8">
        <v>64</v>
      </c>
      <c r="AO1231" s="10">
        <f t="shared" si="38"/>
        <v>0.91736111111111107</v>
      </c>
      <c r="AP1231"/>
      <c r="AR1231" s="8" t="str">
        <f t="shared" si="39"/>
        <v>0691ATLCHS0331</v>
      </c>
      <c r="AS1231" s="8">
        <f>VLOOKUP(AR1231,[1]DATA!AR:AS,2,0)</f>
        <v>4</v>
      </c>
    </row>
    <row r="1232" spans="1:45" ht="15" customHeight="1" x14ac:dyDescent="0.2">
      <c r="A1232" s="7">
        <v>2207</v>
      </c>
      <c r="B1232" s="8" t="s">
        <v>34</v>
      </c>
      <c r="C1232" s="8" t="s">
        <v>97</v>
      </c>
      <c r="D1232" s="8" t="s">
        <v>42</v>
      </c>
      <c r="E1232" s="9">
        <v>0.14861111111111111</v>
      </c>
      <c r="F1232" s="9">
        <v>0.19166666666666665</v>
      </c>
      <c r="G1232" s="8"/>
      <c r="H1232" s="8"/>
      <c r="I1232" s="8" t="s">
        <v>43</v>
      </c>
      <c r="J1232" s="8" t="s">
        <v>43</v>
      </c>
      <c r="K1232" s="8" t="s">
        <v>43</v>
      </c>
      <c r="L1232" s="8" t="s">
        <v>43</v>
      </c>
      <c r="M1232" s="8"/>
      <c r="N1232" s="8" t="s">
        <v>43</v>
      </c>
      <c r="O1232" s="8" t="s">
        <v>43</v>
      </c>
      <c r="P1232" s="8" t="s">
        <v>43</v>
      </c>
      <c r="Q1232" s="8" t="s">
        <v>43</v>
      </c>
      <c r="R1232" s="8" t="s">
        <v>43</v>
      </c>
      <c r="S1232" s="8" t="s">
        <v>43</v>
      </c>
      <c r="T1232" s="8"/>
      <c r="U1232" s="8" t="s">
        <v>43</v>
      </c>
      <c r="V1232" s="8" t="s">
        <v>43</v>
      </c>
      <c r="W1232" s="8" t="s">
        <v>43</v>
      </c>
      <c r="X1232" s="8" t="s">
        <v>43</v>
      </c>
      <c r="Y1232" s="8" t="s">
        <v>43</v>
      </c>
      <c r="Z1232" s="8" t="s">
        <v>43</v>
      </c>
      <c r="AA1232" s="8"/>
      <c r="AB1232" s="8" t="s">
        <v>43</v>
      </c>
      <c r="AC1232" s="8" t="s">
        <v>43</v>
      </c>
      <c r="AD1232" s="8" t="s">
        <v>43</v>
      </c>
      <c r="AE1232" s="8" t="s">
        <v>43</v>
      </c>
      <c r="AF1232" s="8" t="s">
        <v>43</v>
      </c>
      <c r="AG1232" s="8" t="s">
        <v>43</v>
      </c>
      <c r="AH1232" s="8"/>
      <c r="AI1232" s="8" t="s">
        <v>43</v>
      </c>
      <c r="AJ1232" s="8" t="s">
        <v>43</v>
      </c>
      <c r="AK1232" s="8"/>
      <c r="AL1232" s="8">
        <v>62</v>
      </c>
      <c r="AM1232" s="8">
        <v>259</v>
      </c>
      <c r="AN1232" s="8">
        <v>64</v>
      </c>
      <c r="AO1232" s="10">
        <f t="shared" si="38"/>
        <v>0.91944444444444451</v>
      </c>
      <c r="AP1232"/>
      <c r="AR1232" s="8" t="str">
        <f t="shared" si="39"/>
        <v>2207ATLCHS0334</v>
      </c>
      <c r="AS1232" s="8">
        <f>VLOOKUP(AR1232,[1]DATA!AR:AS,2,0)</f>
        <v>4</v>
      </c>
    </row>
    <row r="1233" spans="1:45" ht="15" customHeight="1" x14ac:dyDescent="0.2">
      <c r="A1233" s="7">
        <v>2568</v>
      </c>
      <c r="B1233" s="8" t="s">
        <v>34</v>
      </c>
      <c r="C1233" s="8" t="s">
        <v>95</v>
      </c>
      <c r="D1233" s="8">
        <v>321</v>
      </c>
      <c r="E1233" s="9">
        <v>0.8125</v>
      </c>
      <c r="F1233" s="9">
        <v>0.91041666666666676</v>
      </c>
      <c r="G1233" s="8">
        <v>2</v>
      </c>
      <c r="H1233" s="8">
        <v>2</v>
      </c>
      <c r="I1233" s="8" t="s">
        <v>40</v>
      </c>
      <c r="J1233" s="8" t="s">
        <v>40</v>
      </c>
      <c r="K1233" s="8" t="s">
        <v>40</v>
      </c>
      <c r="L1233" s="8" t="s">
        <v>40</v>
      </c>
      <c r="M1233" s="8" t="s">
        <v>40</v>
      </c>
      <c r="N1233" s="8" t="s">
        <v>40</v>
      </c>
      <c r="O1233" s="8" t="s">
        <v>40</v>
      </c>
      <c r="P1233" s="8" t="s">
        <v>40</v>
      </c>
      <c r="Q1233" s="8" t="s">
        <v>40</v>
      </c>
      <c r="R1233" s="8" t="s">
        <v>40</v>
      </c>
      <c r="S1233" s="8" t="s">
        <v>40</v>
      </c>
      <c r="T1233" s="8" t="s">
        <v>40</v>
      </c>
      <c r="U1233" s="8" t="s">
        <v>40</v>
      </c>
      <c r="V1233" s="8" t="s">
        <v>40</v>
      </c>
      <c r="W1233" s="8" t="s">
        <v>40</v>
      </c>
      <c r="X1233" s="8" t="s">
        <v>40</v>
      </c>
      <c r="Y1233" s="8" t="s">
        <v>40</v>
      </c>
      <c r="Z1233" s="8" t="s">
        <v>40</v>
      </c>
      <c r="AA1233" s="8" t="s">
        <v>40</v>
      </c>
      <c r="AB1233" s="8" t="s">
        <v>40</v>
      </c>
      <c r="AC1233" s="8" t="s">
        <v>40</v>
      </c>
      <c r="AD1233" s="8" t="s">
        <v>40</v>
      </c>
      <c r="AE1233" s="8" t="s">
        <v>40</v>
      </c>
      <c r="AF1233" s="8" t="s">
        <v>40</v>
      </c>
      <c r="AG1233" s="8" t="s">
        <v>40</v>
      </c>
      <c r="AH1233" s="8" t="s">
        <v>40</v>
      </c>
      <c r="AI1233" s="8" t="s">
        <v>40</v>
      </c>
      <c r="AJ1233" s="8" t="s">
        <v>40</v>
      </c>
      <c r="AK1233" s="8"/>
      <c r="AL1233" s="8">
        <v>141</v>
      </c>
      <c r="AM1233" s="8">
        <v>762</v>
      </c>
      <c r="AN1233" s="8">
        <v>64</v>
      </c>
      <c r="AO1233" s="10">
        <f t="shared" si="38"/>
        <v>1.5833333333333335</v>
      </c>
      <c r="AP1233"/>
      <c r="AR1233" s="8" t="str">
        <f t="shared" si="39"/>
        <v>2568ATLLGA1930</v>
      </c>
      <c r="AS1233" s="8">
        <f>VLOOKUP(AR1233,[1]DATA!AR:AS,2,0)</f>
        <v>8.5</v>
      </c>
    </row>
    <row r="1234" spans="1:45" ht="15" customHeight="1" x14ac:dyDescent="0.2">
      <c r="A1234" s="7">
        <v>2472</v>
      </c>
      <c r="B1234" s="8" t="s">
        <v>97</v>
      </c>
      <c r="C1234" s="8" t="s">
        <v>34</v>
      </c>
      <c r="D1234" s="8" t="s">
        <v>42</v>
      </c>
      <c r="E1234" s="9">
        <v>0.81319444444444444</v>
      </c>
      <c r="F1234" s="9">
        <v>0.87152777777777779</v>
      </c>
      <c r="G1234" s="8"/>
      <c r="H1234" s="8"/>
      <c r="I1234" s="8" t="s">
        <v>43</v>
      </c>
      <c r="J1234" s="8" t="s">
        <v>43</v>
      </c>
      <c r="K1234" s="8" t="s">
        <v>43</v>
      </c>
      <c r="L1234" s="8" t="s">
        <v>43</v>
      </c>
      <c r="M1234" s="8" t="s">
        <v>43</v>
      </c>
      <c r="N1234" s="8" t="s">
        <v>43</v>
      </c>
      <c r="O1234" s="8" t="s">
        <v>43</v>
      </c>
      <c r="P1234" s="8" t="s">
        <v>43</v>
      </c>
      <c r="Q1234" s="8" t="s">
        <v>43</v>
      </c>
      <c r="R1234" s="8" t="s">
        <v>43</v>
      </c>
      <c r="S1234" s="8" t="s">
        <v>43</v>
      </c>
      <c r="T1234" s="8" t="s">
        <v>43</v>
      </c>
      <c r="U1234" s="8" t="s">
        <v>43</v>
      </c>
      <c r="V1234" s="8" t="s">
        <v>43</v>
      </c>
      <c r="W1234" s="8" t="s">
        <v>43</v>
      </c>
      <c r="X1234" s="8" t="s">
        <v>43</v>
      </c>
      <c r="Y1234" s="8" t="s">
        <v>43</v>
      </c>
      <c r="Z1234" s="8" t="s">
        <v>43</v>
      </c>
      <c r="AA1234" s="8" t="s">
        <v>43</v>
      </c>
      <c r="AB1234" s="8" t="s">
        <v>43</v>
      </c>
      <c r="AC1234" s="8" t="s">
        <v>43</v>
      </c>
      <c r="AD1234" s="8" t="s">
        <v>43</v>
      </c>
      <c r="AE1234" s="8" t="s">
        <v>43</v>
      </c>
      <c r="AF1234" s="8" t="s">
        <v>43</v>
      </c>
      <c r="AG1234" s="8" t="s">
        <v>43</v>
      </c>
      <c r="AH1234" s="8" t="s">
        <v>43</v>
      </c>
      <c r="AI1234" s="8" t="s">
        <v>43</v>
      </c>
      <c r="AJ1234" s="8" t="s">
        <v>43</v>
      </c>
      <c r="AK1234" s="8"/>
      <c r="AL1234" s="8">
        <v>84</v>
      </c>
      <c r="AM1234" s="8">
        <v>259</v>
      </c>
      <c r="AN1234" s="8">
        <v>64</v>
      </c>
      <c r="AO1234" s="10">
        <f t="shared" si="38"/>
        <v>1.5840277777777778</v>
      </c>
      <c r="AP1234"/>
      <c r="AR1234" s="8" t="str">
        <f t="shared" si="39"/>
        <v>2472CHSATL1931</v>
      </c>
      <c r="AS1234" s="8">
        <f>VLOOKUP(AR1234,[1]DATA!AR:AS,2,0)</f>
        <v>4</v>
      </c>
    </row>
    <row r="1235" spans="1:45" ht="15" customHeight="1" x14ac:dyDescent="0.2">
      <c r="A1235" s="7">
        <v>2450</v>
      </c>
      <c r="B1235" s="8" t="s">
        <v>97</v>
      </c>
      <c r="C1235" s="8" t="s">
        <v>34</v>
      </c>
      <c r="D1235" s="8" t="s">
        <v>42</v>
      </c>
      <c r="E1235" s="9">
        <v>0.81527777777777777</v>
      </c>
      <c r="F1235" s="9">
        <v>0.86944444444444446</v>
      </c>
      <c r="G1235" s="8" t="s">
        <v>43</v>
      </c>
      <c r="H1235" s="8" t="s">
        <v>43</v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>
        <v>78</v>
      </c>
      <c r="AM1235" s="8">
        <v>259</v>
      </c>
      <c r="AN1235" s="8">
        <v>64</v>
      </c>
      <c r="AO1235" s="10">
        <f t="shared" si="38"/>
        <v>1.5861111111111112</v>
      </c>
      <c r="AP1235"/>
      <c r="AR1235" s="8" t="str">
        <f t="shared" si="39"/>
        <v>2450CHSATL1934</v>
      </c>
      <c r="AS1235" s="8">
        <f>VLOOKUP(AR1235,[1]DATA!AR:AS,2,0)</f>
        <v>4</v>
      </c>
    </row>
    <row r="1236" spans="1:45" ht="15" customHeight="1" x14ac:dyDescent="0.2">
      <c r="A1236" s="7">
        <v>2299</v>
      </c>
      <c r="B1236" s="8" t="s">
        <v>95</v>
      </c>
      <c r="C1236" s="8" t="s">
        <v>34</v>
      </c>
      <c r="D1236" s="8" t="s">
        <v>60</v>
      </c>
      <c r="E1236" s="9">
        <v>0.83333333333333337</v>
      </c>
      <c r="F1236" s="9">
        <v>0.93819444444444444</v>
      </c>
      <c r="G1236" s="8">
        <v>8</v>
      </c>
      <c r="H1236" s="8">
        <v>8</v>
      </c>
      <c r="I1236" s="8">
        <v>8</v>
      </c>
      <c r="J1236" s="8" t="s">
        <v>40</v>
      </c>
      <c r="K1236" s="8">
        <v>8</v>
      </c>
      <c r="L1236" s="8">
        <v>8</v>
      </c>
      <c r="M1236" s="8"/>
      <c r="N1236" s="8">
        <v>8</v>
      </c>
      <c r="O1236" s="8">
        <v>8</v>
      </c>
      <c r="P1236" s="8">
        <v>8</v>
      </c>
      <c r="Q1236" s="8">
        <v>8</v>
      </c>
      <c r="R1236" s="8">
        <v>8</v>
      </c>
      <c r="S1236" s="8">
        <v>8</v>
      </c>
      <c r="T1236" s="8"/>
      <c r="U1236" s="8">
        <v>8</v>
      </c>
      <c r="V1236" s="8">
        <v>8</v>
      </c>
      <c r="W1236" s="8">
        <v>8</v>
      </c>
      <c r="X1236" s="8">
        <v>8</v>
      </c>
      <c r="Y1236" s="8">
        <v>8</v>
      </c>
      <c r="Z1236" s="8">
        <v>8</v>
      </c>
      <c r="AA1236" s="8"/>
      <c r="AB1236" s="8">
        <v>8</v>
      </c>
      <c r="AC1236" s="8">
        <v>8</v>
      </c>
      <c r="AD1236" s="8">
        <v>8</v>
      </c>
      <c r="AE1236" s="8">
        <v>8</v>
      </c>
      <c r="AF1236" s="8">
        <v>8</v>
      </c>
      <c r="AG1236" s="8">
        <v>8</v>
      </c>
      <c r="AH1236" s="8"/>
      <c r="AI1236" s="8">
        <v>8</v>
      </c>
      <c r="AJ1236" s="8">
        <v>8</v>
      </c>
      <c r="AK1236" s="8"/>
      <c r="AL1236" s="8">
        <v>151</v>
      </c>
      <c r="AM1236" s="8">
        <v>762</v>
      </c>
      <c r="AN1236" s="8">
        <v>64</v>
      </c>
      <c r="AO1236" s="10">
        <f t="shared" si="38"/>
        <v>1.6041666666666667</v>
      </c>
      <c r="AP1236"/>
      <c r="AR1236" s="8" t="str">
        <f t="shared" si="39"/>
        <v>2299LGAATL2000</v>
      </c>
      <c r="AS1236" s="8">
        <f>VLOOKUP(AR1236,[1]DATA!AR:AS,2,0)</f>
        <v>8.5</v>
      </c>
    </row>
    <row r="1237" spans="1:45" ht="15" customHeight="1" x14ac:dyDescent="0.2">
      <c r="A1237" s="7">
        <v>1886</v>
      </c>
      <c r="B1237" s="8" t="s">
        <v>34</v>
      </c>
      <c r="C1237" s="8" t="s">
        <v>95</v>
      </c>
      <c r="D1237" s="8">
        <v>739</v>
      </c>
      <c r="E1237" s="9">
        <v>0.85416666666666663</v>
      </c>
      <c r="F1237" s="9">
        <v>0.95208333333333339</v>
      </c>
      <c r="G1237" s="8">
        <v>2</v>
      </c>
      <c r="H1237" s="8">
        <v>2</v>
      </c>
      <c r="I1237" s="8" t="s">
        <v>27</v>
      </c>
      <c r="J1237" s="8" t="s">
        <v>27</v>
      </c>
      <c r="K1237" s="8" t="s">
        <v>27</v>
      </c>
      <c r="L1237" s="8" t="s">
        <v>27</v>
      </c>
      <c r="M1237" s="8"/>
      <c r="N1237" s="8" t="s">
        <v>27</v>
      </c>
      <c r="O1237" s="8" t="s">
        <v>27</v>
      </c>
      <c r="P1237" s="8" t="s">
        <v>27</v>
      </c>
      <c r="Q1237" s="8" t="s">
        <v>27</v>
      </c>
      <c r="R1237" s="8" t="s">
        <v>27</v>
      </c>
      <c r="S1237" s="8" t="s">
        <v>27</v>
      </c>
      <c r="T1237" s="8"/>
      <c r="U1237" s="8" t="s">
        <v>27</v>
      </c>
      <c r="V1237" s="8" t="s">
        <v>27</v>
      </c>
      <c r="W1237" s="8" t="s">
        <v>27</v>
      </c>
      <c r="X1237" s="8" t="s">
        <v>27</v>
      </c>
      <c r="Y1237" s="8" t="s">
        <v>27</v>
      </c>
      <c r="Z1237" s="8" t="s">
        <v>27</v>
      </c>
      <c r="AA1237" s="8"/>
      <c r="AB1237" s="8" t="s">
        <v>27</v>
      </c>
      <c r="AC1237" s="8" t="s">
        <v>27</v>
      </c>
      <c r="AD1237" s="8" t="s">
        <v>27</v>
      </c>
      <c r="AE1237" s="8" t="s">
        <v>27</v>
      </c>
      <c r="AF1237" s="8" t="s">
        <v>27</v>
      </c>
      <c r="AG1237" s="8" t="s">
        <v>27</v>
      </c>
      <c r="AH1237" s="8"/>
      <c r="AI1237" s="8" t="s">
        <v>27</v>
      </c>
      <c r="AJ1237" s="8" t="s">
        <v>27</v>
      </c>
      <c r="AK1237" s="8"/>
      <c r="AL1237" s="8">
        <v>141</v>
      </c>
      <c r="AM1237" s="8">
        <v>762</v>
      </c>
      <c r="AN1237" s="8">
        <v>64</v>
      </c>
      <c r="AO1237" s="10">
        <f t="shared" si="38"/>
        <v>1.625</v>
      </c>
      <c r="AP1237"/>
      <c r="AR1237" s="8" t="str">
        <f t="shared" si="39"/>
        <v>1886ATLLGA2030</v>
      </c>
      <c r="AS1237" s="8">
        <f>VLOOKUP(AR1237,[1]DATA!AR:AS,2,0)</f>
        <v>8.5</v>
      </c>
    </row>
    <row r="1238" spans="1:45" ht="15" customHeight="1" x14ac:dyDescent="0.2">
      <c r="A1238" s="7">
        <v>1983</v>
      </c>
      <c r="B1238" s="8" t="s">
        <v>98</v>
      </c>
      <c r="C1238" s="8" t="s">
        <v>34</v>
      </c>
      <c r="D1238" s="8" t="s">
        <v>85</v>
      </c>
      <c r="E1238" s="9">
        <v>0.86458333333333337</v>
      </c>
      <c r="F1238" s="9">
        <v>0.91875000000000007</v>
      </c>
      <c r="G1238" s="8" t="s">
        <v>86</v>
      </c>
      <c r="H1238" s="8" t="s">
        <v>86</v>
      </c>
      <c r="I1238" s="8" t="s">
        <v>86</v>
      </c>
      <c r="J1238" s="8" t="s">
        <v>86</v>
      </c>
      <c r="K1238" s="8" t="s">
        <v>86</v>
      </c>
      <c r="L1238" s="8" t="s">
        <v>86</v>
      </c>
      <c r="M1238" s="8" t="s">
        <v>86</v>
      </c>
      <c r="N1238" s="8" t="s">
        <v>86</v>
      </c>
      <c r="O1238" s="8" t="s">
        <v>86</v>
      </c>
      <c r="P1238" s="8" t="s">
        <v>86</v>
      </c>
      <c r="Q1238" s="8" t="s">
        <v>86</v>
      </c>
      <c r="R1238" s="8" t="s">
        <v>86</v>
      </c>
      <c r="S1238" s="8" t="s">
        <v>86</v>
      </c>
      <c r="T1238" s="8" t="s">
        <v>86</v>
      </c>
      <c r="U1238" s="8" t="s">
        <v>86</v>
      </c>
      <c r="V1238" s="8" t="s">
        <v>86</v>
      </c>
      <c r="W1238" s="8" t="s">
        <v>86</v>
      </c>
      <c r="X1238" s="8" t="s">
        <v>86</v>
      </c>
      <c r="Y1238" s="8" t="s">
        <v>86</v>
      </c>
      <c r="Z1238" s="8" t="s">
        <v>86</v>
      </c>
      <c r="AA1238" s="8" t="s">
        <v>86</v>
      </c>
      <c r="AB1238" s="8" t="s">
        <v>86</v>
      </c>
      <c r="AC1238" s="8" t="s">
        <v>86</v>
      </c>
      <c r="AD1238" s="8" t="s">
        <v>86</v>
      </c>
      <c r="AE1238" s="8" t="s">
        <v>86</v>
      </c>
      <c r="AF1238" s="8" t="s">
        <v>86</v>
      </c>
      <c r="AG1238" s="8" t="s">
        <v>86</v>
      </c>
      <c r="AH1238" s="8" t="s">
        <v>86</v>
      </c>
      <c r="AI1238" s="8" t="s">
        <v>86</v>
      </c>
      <c r="AJ1238" s="8" t="s">
        <v>86</v>
      </c>
      <c r="AK1238" s="8"/>
      <c r="AL1238" s="8">
        <v>78</v>
      </c>
      <c r="AM1238" s="8">
        <v>215</v>
      </c>
      <c r="AN1238" s="8">
        <v>64</v>
      </c>
      <c r="AO1238" s="10">
        <f t="shared" si="38"/>
        <v>1.6354166666666667</v>
      </c>
      <c r="AP1238"/>
      <c r="AR1238" s="8" t="str">
        <f t="shared" si="39"/>
        <v>1983SAVATL2045</v>
      </c>
      <c r="AS1238" s="8">
        <f>VLOOKUP(AR1238,[1]DATA!AR:AS,2,0)</f>
        <v>4</v>
      </c>
    </row>
    <row r="1239" spans="1:45" ht="15" customHeight="1" x14ac:dyDescent="0.2">
      <c r="A1239" s="7">
        <v>765</v>
      </c>
      <c r="B1239" s="8" t="s">
        <v>97</v>
      </c>
      <c r="C1239" s="8" t="s">
        <v>34</v>
      </c>
      <c r="D1239" s="8" t="s">
        <v>42</v>
      </c>
      <c r="E1239" s="9">
        <v>0.87152777777777779</v>
      </c>
      <c r="F1239" s="9">
        <v>0.9243055555555556</v>
      </c>
      <c r="G1239" s="8" t="s">
        <v>43</v>
      </c>
      <c r="H1239" s="8" t="s">
        <v>43</v>
      </c>
      <c r="I1239" s="8" t="s">
        <v>43</v>
      </c>
      <c r="J1239" s="8" t="s">
        <v>43</v>
      </c>
      <c r="K1239" s="8" t="s">
        <v>43</v>
      </c>
      <c r="L1239" s="8" t="s">
        <v>43</v>
      </c>
      <c r="M1239" s="8"/>
      <c r="N1239" s="8" t="s">
        <v>43</v>
      </c>
      <c r="O1239" s="8" t="s">
        <v>43</v>
      </c>
      <c r="P1239" s="8" t="s">
        <v>43</v>
      </c>
      <c r="Q1239" s="8" t="s">
        <v>43</v>
      </c>
      <c r="R1239" s="8" t="s">
        <v>43</v>
      </c>
      <c r="S1239" s="8" t="s">
        <v>43</v>
      </c>
      <c r="T1239" s="8"/>
      <c r="U1239" s="8" t="s">
        <v>43</v>
      </c>
      <c r="V1239" s="8" t="s">
        <v>43</v>
      </c>
      <c r="W1239" s="8" t="s">
        <v>43</v>
      </c>
      <c r="X1239" s="8" t="s">
        <v>43</v>
      </c>
      <c r="Y1239" s="8" t="s">
        <v>43</v>
      </c>
      <c r="Z1239" s="8" t="s">
        <v>43</v>
      </c>
      <c r="AA1239" s="8"/>
      <c r="AB1239" s="8" t="s">
        <v>43</v>
      </c>
      <c r="AC1239" s="8" t="s">
        <v>43</v>
      </c>
      <c r="AD1239" s="8" t="s">
        <v>43</v>
      </c>
      <c r="AE1239" s="8" t="s">
        <v>43</v>
      </c>
      <c r="AF1239" s="8" t="s">
        <v>43</v>
      </c>
      <c r="AG1239" s="8" t="s">
        <v>43</v>
      </c>
      <c r="AH1239" s="8"/>
      <c r="AI1239" s="8" t="s">
        <v>43</v>
      </c>
      <c r="AJ1239" s="8" t="s">
        <v>43</v>
      </c>
      <c r="AK1239" s="8"/>
      <c r="AL1239" s="8">
        <v>76</v>
      </c>
      <c r="AM1239" s="8">
        <v>259</v>
      </c>
      <c r="AN1239" s="8">
        <v>64</v>
      </c>
      <c r="AO1239" s="10">
        <f t="shared" si="38"/>
        <v>1.6423611111111112</v>
      </c>
      <c r="AP1239"/>
      <c r="AR1239" s="8" t="str">
        <f t="shared" si="39"/>
        <v>0765CHSATL2055</v>
      </c>
      <c r="AS1239" s="8">
        <f>VLOOKUP(AR1239,[1]DATA!AR:AS,2,0)</f>
        <v>4</v>
      </c>
    </row>
    <row r="1240" spans="1:45" ht="15" customHeight="1" x14ac:dyDescent="0.2">
      <c r="A1240" s="7">
        <v>1346</v>
      </c>
      <c r="B1240" s="8" t="s">
        <v>95</v>
      </c>
      <c r="C1240" s="8" t="s">
        <v>34</v>
      </c>
      <c r="D1240" s="8">
        <v>321</v>
      </c>
      <c r="E1240" s="9">
        <v>0.875</v>
      </c>
      <c r="F1240" s="9">
        <v>0.98263888888888884</v>
      </c>
      <c r="G1240" s="8"/>
      <c r="H1240" s="8"/>
      <c r="I1240" s="8">
        <v>8</v>
      </c>
      <c r="J1240" s="8" t="s">
        <v>40</v>
      </c>
      <c r="K1240" s="8" t="s">
        <v>40</v>
      </c>
      <c r="L1240" s="8" t="s">
        <v>40</v>
      </c>
      <c r="M1240" s="8"/>
      <c r="N1240" s="8" t="s">
        <v>40</v>
      </c>
      <c r="O1240" s="8" t="s">
        <v>40</v>
      </c>
      <c r="P1240" s="8" t="s">
        <v>40</v>
      </c>
      <c r="Q1240" s="8" t="s">
        <v>40</v>
      </c>
      <c r="R1240" s="8" t="s">
        <v>40</v>
      </c>
      <c r="S1240" s="8" t="s">
        <v>40</v>
      </c>
      <c r="T1240" s="8"/>
      <c r="U1240" s="8" t="s">
        <v>40</v>
      </c>
      <c r="V1240" s="8" t="s">
        <v>40</v>
      </c>
      <c r="W1240" s="8" t="s">
        <v>40</v>
      </c>
      <c r="X1240" s="8" t="s">
        <v>40</v>
      </c>
      <c r="Y1240" s="8" t="s">
        <v>40</v>
      </c>
      <c r="Z1240" s="8" t="s">
        <v>40</v>
      </c>
      <c r="AA1240" s="8"/>
      <c r="AB1240" s="8" t="s">
        <v>40</v>
      </c>
      <c r="AC1240" s="8" t="s">
        <v>40</v>
      </c>
      <c r="AD1240" s="8" t="s">
        <v>40</v>
      </c>
      <c r="AE1240" s="8" t="s">
        <v>40</v>
      </c>
      <c r="AF1240" s="8" t="s">
        <v>40</v>
      </c>
      <c r="AG1240" s="8" t="s">
        <v>40</v>
      </c>
      <c r="AH1240" s="8"/>
      <c r="AI1240" s="8" t="s">
        <v>40</v>
      </c>
      <c r="AJ1240" s="8" t="s">
        <v>40</v>
      </c>
      <c r="AK1240" s="8"/>
      <c r="AL1240" s="8">
        <v>155</v>
      </c>
      <c r="AM1240" s="8">
        <v>762</v>
      </c>
      <c r="AN1240" s="8">
        <v>64</v>
      </c>
      <c r="AO1240" s="10">
        <f t="shared" si="38"/>
        <v>1.6458333333333335</v>
      </c>
      <c r="AP1240"/>
      <c r="AR1240" s="8" t="str">
        <f t="shared" si="39"/>
        <v>1346LGAATL2100</v>
      </c>
      <c r="AS1240" s="8">
        <f>VLOOKUP(AR1240,[1]DATA!AR:AS,2,0)</f>
        <v>8.5</v>
      </c>
    </row>
    <row r="1241" spans="1:45" ht="15" customHeight="1" x14ac:dyDescent="0.2">
      <c r="A1241" s="7">
        <v>1272</v>
      </c>
      <c r="B1241" s="8" t="s">
        <v>95</v>
      </c>
      <c r="C1241" s="8" t="s">
        <v>34</v>
      </c>
      <c r="D1241" s="8" t="s">
        <v>60</v>
      </c>
      <c r="E1241" s="9">
        <v>0.875</v>
      </c>
      <c r="F1241" s="9">
        <v>0.98749999999999993</v>
      </c>
      <c r="G1241" s="8">
        <v>8</v>
      </c>
      <c r="H1241" s="8">
        <v>8</v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>
        <v>162</v>
      </c>
      <c r="AM1241" s="8">
        <v>762</v>
      </c>
      <c r="AN1241" s="8">
        <v>64</v>
      </c>
      <c r="AO1241" s="10">
        <f t="shared" si="38"/>
        <v>1.6458333333333335</v>
      </c>
      <c r="AP1241"/>
      <c r="AR1241" s="8" t="str">
        <f t="shared" si="39"/>
        <v>1272LGAATL2100</v>
      </c>
      <c r="AS1241" s="8">
        <f>VLOOKUP(AR1241,[1]DATA!AR:AS,2,0)</f>
        <v>8.5</v>
      </c>
    </row>
    <row r="1242" spans="1:45" ht="15" customHeight="1" x14ac:dyDescent="0.2">
      <c r="A1242" s="7">
        <v>1971</v>
      </c>
      <c r="B1242" s="8" t="s">
        <v>34</v>
      </c>
      <c r="C1242" s="8" t="s">
        <v>97</v>
      </c>
      <c r="D1242" s="8" t="s">
        <v>42</v>
      </c>
      <c r="E1242" s="9">
        <v>0.87777777777777777</v>
      </c>
      <c r="F1242" s="9">
        <v>0.92708333333333337</v>
      </c>
      <c r="G1242" s="8" t="s">
        <v>43</v>
      </c>
      <c r="H1242" s="8" t="s">
        <v>43</v>
      </c>
      <c r="I1242" s="8" t="s">
        <v>43</v>
      </c>
      <c r="J1242" s="8" t="s">
        <v>43</v>
      </c>
      <c r="K1242" s="8" t="s">
        <v>43</v>
      </c>
      <c r="L1242" s="8" t="s">
        <v>43</v>
      </c>
      <c r="M1242" s="8" t="s">
        <v>43</v>
      </c>
      <c r="N1242" s="8" t="s">
        <v>43</v>
      </c>
      <c r="O1242" s="8" t="s">
        <v>43</v>
      </c>
      <c r="P1242" s="8" t="s">
        <v>43</v>
      </c>
      <c r="Q1242" s="8" t="s">
        <v>43</v>
      </c>
      <c r="R1242" s="8" t="s">
        <v>43</v>
      </c>
      <c r="S1242" s="8" t="s">
        <v>43</v>
      </c>
      <c r="T1242" s="8" t="s">
        <v>43</v>
      </c>
      <c r="U1242" s="8" t="s">
        <v>43</v>
      </c>
      <c r="V1242" s="8" t="s">
        <v>43</v>
      </c>
      <c r="W1242" s="8" t="s">
        <v>43</v>
      </c>
      <c r="X1242" s="8" t="s">
        <v>43</v>
      </c>
      <c r="Y1242" s="8" t="s">
        <v>43</v>
      </c>
      <c r="Z1242" s="8" t="s">
        <v>43</v>
      </c>
      <c r="AA1242" s="8" t="s">
        <v>43</v>
      </c>
      <c r="AB1242" s="8" t="s">
        <v>43</v>
      </c>
      <c r="AC1242" s="8" t="s">
        <v>43</v>
      </c>
      <c r="AD1242" s="8" t="s">
        <v>43</v>
      </c>
      <c r="AE1242" s="8" t="s">
        <v>43</v>
      </c>
      <c r="AF1242" s="8" t="s">
        <v>43</v>
      </c>
      <c r="AG1242" s="8" t="s">
        <v>43</v>
      </c>
      <c r="AH1242" s="8" t="s">
        <v>43</v>
      </c>
      <c r="AI1242" s="8" t="s">
        <v>43</v>
      </c>
      <c r="AJ1242" s="8" t="s">
        <v>43</v>
      </c>
      <c r="AK1242" s="8"/>
      <c r="AL1242" s="8">
        <v>71</v>
      </c>
      <c r="AM1242" s="8">
        <v>259</v>
      </c>
      <c r="AN1242" s="8">
        <v>64</v>
      </c>
      <c r="AO1242" s="10">
        <f t="shared" si="38"/>
        <v>1.6486111111111112</v>
      </c>
      <c r="AP1242"/>
      <c r="AR1242" s="8" t="str">
        <f t="shared" si="39"/>
        <v>1971ATLCHS2104</v>
      </c>
      <c r="AS1242" s="8">
        <f>VLOOKUP(AR1242,[1]DATA!AR:AS,2,0)</f>
        <v>4</v>
      </c>
    </row>
    <row r="1243" spans="1:45" ht="15" customHeight="1" x14ac:dyDescent="0.2">
      <c r="A1243" s="7">
        <v>2784</v>
      </c>
      <c r="B1243" s="8" t="s">
        <v>34</v>
      </c>
      <c r="C1243" s="8" t="s">
        <v>95</v>
      </c>
      <c r="D1243" s="8" t="s">
        <v>60</v>
      </c>
      <c r="E1243" s="9">
        <v>0.89583333333333337</v>
      </c>
      <c r="F1243" s="9">
        <v>0.99236111111111114</v>
      </c>
      <c r="G1243" s="8" t="s">
        <v>27</v>
      </c>
      <c r="H1243" s="8" t="s">
        <v>27</v>
      </c>
      <c r="I1243" s="8">
        <v>8</v>
      </c>
      <c r="J1243" s="8">
        <v>2</v>
      </c>
      <c r="K1243" s="8">
        <v>8</v>
      </c>
      <c r="L1243" s="8">
        <v>8</v>
      </c>
      <c r="M1243" s="8">
        <v>8</v>
      </c>
      <c r="N1243" s="8">
        <v>8</v>
      </c>
      <c r="O1243" s="8">
        <v>8</v>
      </c>
      <c r="P1243" s="8">
        <v>8</v>
      </c>
      <c r="Q1243" s="8">
        <v>2</v>
      </c>
      <c r="R1243" s="8">
        <v>8</v>
      </c>
      <c r="S1243" s="8">
        <v>8</v>
      </c>
      <c r="T1243" s="8">
        <v>8</v>
      </c>
      <c r="U1243" s="8">
        <v>8</v>
      </c>
      <c r="V1243" s="8" t="s">
        <v>17</v>
      </c>
      <c r="W1243" s="8">
        <v>8</v>
      </c>
      <c r="X1243" s="8">
        <v>2</v>
      </c>
      <c r="Y1243" s="8">
        <v>8</v>
      </c>
      <c r="Z1243" s="8">
        <v>8</v>
      </c>
      <c r="AA1243" s="8">
        <v>8</v>
      </c>
      <c r="AB1243" s="8">
        <v>8</v>
      </c>
      <c r="AC1243" s="8">
        <v>8</v>
      </c>
      <c r="AD1243" s="8">
        <v>8</v>
      </c>
      <c r="AE1243" s="8">
        <v>2</v>
      </c>
      <c r="AF1243" s="8">
        <v>8</v>
      </c>
      <c r="AG1243" s="8">
        <v>8</v>
      </c>
      <c r="AH1243" s="8">
        <v>8</v>
      </c>
      <c r="AI1243" s="8">
        <v>8</v>
      </c>
      <c r="AJ1243" s="8">
        <v>8</v>
      </c>
      <c r="AK1243" s="8"/>
      <c r="AL1243" s="8">
        <v>139</v>
      </c>
      <c r="AM1243" s="8">
        <v>762</v>
      </c>
      <c r="AN1243" s="8">
        <v>64</v>
      </c>
      <c r="AO1243" s="10">
        <f t="shared" si="38"/>
        <v>1.6666666666666667</v>
      </c>
      <c r="AP1243"/>
      <c r="AR1243" s="8" t="str">
        <f t="shared" si="39"/>
        <v>2784ATLLGA2130</v>
      </c>
      <c r="AS1243" s="8">
        <f>VLOOKUP(AR1243,[1]DATA!AR:AS,2,0)</f>
        <v>8.5</v>
      </c>
    </row>
    <row r="1244" spans="1:45" ht="15" customHeight="1" x14ac:dyDescent="0.2">
      <c r="A1244" s="7">
        <v>2937</v>
      </c>
      <c r="B1244" s="8" t="s">
        <v>95</v>
      </c>
      <c r="C1244" s="8" t="s">
        <v>34</v>
      </c>
      <c r="D1244" s="8" t="s">
        <v>60</v>
      </c>
      <c r="E1244" s="9">
        <v>0.89583333333333337</v>
      </c>
      <c r="F1244" s="9">
        <v>9.0277777777777787E-3</v>
      </c>
      <c r="G1244" s="8">
        <v>8</v>
      </c>
      <c r="H1244" s="8">
        <v>8</v>
      </c>
      <c r="I1244" s="8" t="s">
        <v>19</v>
      </c>
      <c r="J1244" s="8">
        <v>8</v>
      </c>
      <c r="K1244" s="8">
        <v>8</v>
      </c>
      <c r="L1244" s="8">
        <v>8</v>
      </c>
      <c r="M1244" s="8"/>
      <c r="N1244" s="8">
        <v>8</v>
      </c>
      <c r="O1244" s="8">
        <v>8</v>
      </c>
      <c r="P1244" s="8">
        <v>8</v>
      </c>
      <c r="Q1244" s="8">
        <v>8</v>
      </c>
      <c r="R1244" s="8">
        <v>8</v>
      </c>
      <c r="S1244" s="8">
        <v>8</v>
      </c>
      <c r="T1244" s="8"/>
      <c r="U1244" s="8">
        <v>8</v>
      </c>
      <c r="V1244" s="8">
        <v>8</v>
      </c>
      <c r="W1244" s="8">
        <v>8</v>
      </c>
      <c r="X1244" s="8">
        <v>8</v>
      </c>
      <c r="Y1244" s="8">
        <v>8</v>
      </c>
      <c r="Z1244" s="8">
        <v>8</v>
      </c>
      <c r="AA1244" s="8"/>
      <c r="AB1244" s="8">
        <v>8</v>
      </c>
      <c r="AC1244" s="8">
        <v>8</v>
      </c>
      <c r="AD1244" s="8">
        <v>8</v>
      </c>
      <c r="AE1244" s="8">
        <v>8</v>
      </c>
      <c r="AF1244" s="8">
        <v>8</v>
      </c>
      <c r="AG1244" s="8">
        <v>8</v>
      </c>
      <c r="AH1244" s="8"/>
      <c r="AI1244" s="8">
        <v>8</v>
      </c>
      <c r="AJ1244" s="8">
        <v>8</v>
      </c>
      <c r="AK1244" s="8"/>
      <c r="AL1244" s="8">
        <v>163</v>
      </c>
      <c r="AM1244" s="8">
        <v>762</v>
      </c>
      <c r="AN1244" s="8">
        <v>64</v>
      </c>
      <c r="AO1244" s="10">
        <f t="shared" si="38"/>
        <v>1.6666666666666667</v>
      </c>
      <c r="AP1244"/>
      <c r="AR1244" s="8" t="str">
        <f t="shared" si="39"/>
        <v>2937LGAATL2130</v>
      </c>
      <c r="AS1244" s="8">
        <f>VLOOKUP(AR1244,[1]DATA!AR:AS,2,0)</f>
        <v>8.5</v>
      </c>
    </row>
    <row r="1245" spans="1:45" ht="15" customHeight="1" x14ac:dyDescent="0.2">
      <c r="A1245" s="7">
        <v>1102</v>
      </c>
      <c r="B1245" s="8" t="s">
        <v>34</v>
      </c>
      <c r="C1245" s="8" t="s">
        <v>98</v>
      </c>
      <c r="D1245" s="8" t="s">
        <v>85</v>
      </c>
      <c r="E1245" s="9">
        <v>0.90694444444444444</v>
      </c>
      <c r="F1245" s="9">
        <v>0.9555555555555556</v>
      </c>
      <c r="G1245" s="8" t="s">
        <v>17</v>
      </c>
      <c r="H1245" s="8" t="s">
        <v>17</v>
      </c>
      <c r="I1245" s="8" t="s">
        <v>86</v>
      </c>
      <c r="J1245" s="8" t="s">
        <v>86</v>
      </c>
      <c r="K1245" s="8" t="s">
        <v>86</v>
      </c>
      <c r="L1245" s="8" t="s">
        <v>86</v>
      </c>
      <c r="M1245" s="8" t="s">
        <v>43</v>
      </c>
      <c r="N1245" s="8" t="s">
        <v>86</v>
      </c>
      <c r="O1245" s="8" t="s">
        <v>86</v>
      </c>
      <c r="P1245" s="8" t="s">
        <v>86</v>
      </c>
      <c r="Q1245" s="8" t="s">
        <v>86</v>
      </c>
      <c r="R1245" s="8" t="s">
        <v>86</v>
      </c>
      <c r="S1245" s="8" t="s">
        <v>86</v>
      </c>
      <c r="T1245" s="8" t="s">
        <v>43</v>
      </c>
      <c r="U1245" s="8" t="s">
        <v>86</v>
      </c>
      <c r="V1245" s="8" t="s">
        <v>86</v>
      </c>
      <c r="W1245" s="8" t="s">
        <v>86</v>
      </c>
      <c r="X1245" s="8" t="s">
        <v>86</v>
      </c>
      <c r="Y1245" s="8" t="s">
        <v>86</v>
      </c>
      <c r="Z1245" s="8" t="s">
        <v>86</v>
      </c>
      <c r="AA1245" s="8" t="s">
        <v>43</v>
      </c>
      <c r="AB1245" s="8" t="s">
        <v>86</v>
      </c>
      <c r="AC1245" s="8" t="s">
        <v>86</v>
      </c>
      <c r="AD1245" s="8" t="s">
        <v>86</v>
      </c>
      <c r="AE1245" s="8" t="s">
        <v>86</v>
      </c>
      <c r="AF1245" s="8" t="s">
        <v>86</v>
      </c>
      <c r="AG1245" s="8" t="s">
        <v>86</v>
      </c>
      <c r="AH1245" s="8" t="s">
        <v>43</v>
      </c>
      <c r="AI1245" s="8" t="s">
        <v>86</v>
      </c>
      <c r="AJ1245" s="8" t="s">
        <v>86</v>
      </c>
      <c r="AK1245" s="8"/>
      <c r="AL1245" s="8">
        <v>70</v>
      </c>
      <c r="AM1245" s="8">
        <v>215</v>
      </c>
      <c r="AN1245" s="8">
        <v>64</v>
      </c>
      <c r="AO1245" s="10">
        <f t="shared" si="38"/>
        <v>1.6777777777777778</v>
      </c>
      <c r="AP1245"/>
      <c r="AR1245" s="8" t="str">
        <f t="shared" si="39"/>
        <v>1102ATLSAV2146</v>
      </c>
      <c r="AS1245" s="8">
        <f>VLOOKUP(AR1245,[1]DATA!AR:AS,2,0)</f>
        <v>4</v>
      </c>
    </row>
    <row r="1246" spans="1:45" ht="15" customHeight="1" x14ac:dyDescent="0.2">
      <c r="A1246" s="7">
        <v>2977</v>
      </c>
      <c r="B1246" s="8" t="s">
        <v>95</v>
      </c>
      <c r="C1246" s="8" t="s">
        <v>67</v>
      </c>
      <c r="D1246" s="8" t="s">
        <v>16</v>
      </c>
      <c r="E1246" s="9">
        <v>0.90972222222222221</v>
      </c>
      <c r="F1246" s="9">
        <v>5.4166666666666669E-2</v>
      </c>
      <c r="G1246" s="8"/>
      <c r="H1246" s="8"/>
      <c r="I1246" s="8" t="s">
        <v>17</v>
      </c>
      <c r="J1246" s="8" t="s">
        <v>17</v>
      </c>
      <c r="K1246" s="8" t="s">
        <v>17</v>
      </c>
      <c r="L1246" s="8" t="s">
        <v>17</v>
      </c>
      <c r="M1246" s="8" t="s">
        <v>17</v>
      </c>
      <c r="N1246" s="8" t="s">
        <v>17</v>
      </c>
      <c r="O1246" s="8" t="s">
        <v>17</v>
      </c>
      <c r="P1246" s="8" t="s">
        <v>17</v>
      </c>
      <c r="Q1246" s="8" t="s">
        <v>17</v>
      </c>
      <c r="R1246" s="8" t="s">
        <v>17</v>
      </c>
      <c r="S1246" s="8" t="s">
        <v>17</v>
      </c>
      <c r="T1246" s="8" t="s">
        <v>17</v>
      </c>
      <c r="U1246" s="8" t="s">
        <v>17</v>
      </c>
      <c r="V1246" s="8" t="s">
        <v>17</v>
      </c>
      <c r="W1246" s="8" t="s">
        <v>17</v>
      </c>
      <c r="X1246" s="8" t="s">
        <v>17</v>
      </c>
      <c r="Y1246" s="8" t="s">
        <v>17</v>
      </c>
      <c r="Z1246" s="8" t="s">
        <v>17</v>
      </c>
      <c r="AA1246" s="8" t="s">
        <v>17</v>
      </c>
      <c r="AB1246" s="8" t="s">
        <v>17</v>
      </c>
      <c r="AC1246" s="8" t="s">
        <v>17</v>
      </c>
      <c r="AD1246" s="8" t="s">
        <v>17</v>
      </c>
      <c r="AE1246" s="8" t="s">
        <v>17</v>
      </c>
      <c r="AF1246" s="8" t="s">
        <v>17</v>
      </c>
      <c r="AG1246" s="8" t="s">
        <v>17</v>
      </c>
      <c r="AH1246" s="8" t="s">
        <v>17</v>
      </c>
      <c r="AI1246" s="8" t="s">
        <v>17</v>
      </c>
      <c r="AJ1246" s="8" t="s">
        <v>17</v>
      </c>
      <c r="AK1246" s="8"/>
      <c r="AL1246" s="8">
        <v>208</v>
      </c>
      <c r="AM1246" s="8">
        <v>1183</v>
      </c>
      <c r="AN1246" s="8">
        <v>64</v>
      </c>
      <c r="AO1246" s="10">
        <f t="shared" si="38"/>
        <v>1.6805555555555556</v>
      </c>
      <c r="AP1246"/>
      <c r="AR1246" s="8" t="str">
        <f t="shared" si="39"/>
        <v>2977LGAMSY2150</v>
      </c>
      <c r="AS1246" s="8">
        <f>VLOOKUP(AR1246,[1]DATA!AR:AS,2,0)</f>
        <v>5.5</v>
      </c>
    </row>
    <row r="1247" spans="1:45" ht="15" customHeight="1" x14ac:dyDescent="0.2">
      <c r="A1247" s="7">
        <v>2717</v>
      </c>
      <c r="B1247" s="8" t="s">
        <v>95</v>
      </c>
      <c r="C1247" s="8" t="s">
        <v>67</v>
      </c>
      <c r="D1247" s="8" t="s">
        <v>16</v>
      </c>
      <c r="E1247" s="9">
        <v>0.90972222222222221</v>
      </c>
      <c r="F1247" s="9">
        <v>6.1805555555555558E-2</v>
      </c>
      <c r="G1247" s="8" t="s">
        <v>17</v>
      </c>
      <c r="H1247" s="8" t="s">
        <v>17</v>
      </c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>
        <v>219</v>
      </c>
      <c r="AM1247" s="8">
        <v>1183</v>
      </c>
      <c r="AN1247" s="8">
        <v>64</v>
      </c>
      <c r="AO1247" s="10">
        <f t="shared" si="38"/>
        <v>1.6805555555555556</v>
      </c>
      <c r="AP1247"/>
      <c r="AR1247" s="8" t="str">
        <f t="shared" si="39"/>
        <v>2717LGAMSY2150</v>
      </c>
      <c r="AS1247" s="8">
        <f>VLOOKUP(AR1247,[1]DATA!AR:AS,2,0)</f>
        <v>5.5</v>
      </c>
    </row>
    <row r="1248" spans="1:45" ht="15" customHeight="1" x14ac:dyDescent="0.2">
      <c r="A1248" s="7">
        <v>751</v>
      </c>
      <c r="B1248" s="7" t="s">
        <v>97</v>
      </c>
      <c r="C1248" s="7" t="s">
        <v>34</v>
      </c>
      <c r="D1248" s="8" t="s">
        <v>42</v>
      </c>
      <c r="E1248" s="9">
        <v>0.9159722222222223</v>
      </c>
      <c r="F1248" s="9">
        <v>0.97361111111111109</v>
      </c>
      <c r="G1248" s="8"/>
      <c r="H1248" s="8"/>
      <c r="I1248" s="8"/>
      <c r="J1248" s="8"/>
      <c r="K1248" s="8"/>
      <c r="L1248" s="8"/>
      <c r="M1248" s="8" t="s">
        <v>43</v>
      </c>
      <c r="N1248" s="8"/>
      <c r="O1248" s="8"/>
      <c r="P1248" s="8"/>
      <c r="Q1248" s="8"/>
      <c r="R1248" s="8"/>
      <c r="S1248" s="8"/>
      <c r="T1248" s="8" t="s">
        <v>43</v>
      </c>
      <c r="U1248" s="8"/>
      <c r="V1248" s="8"/>
      <c r="W1248" s="8"/>
      <c r="X1248" s="8"/>
      <c r="Y1248" s="8"/>
      <c r="Z1248" s="8"/>
      <c r="AA1248" s="8" t="s">
        <v>43</v>
      </c>
      <c r="AB1248" s="8"/>
      <c r="AC1248" s="8"/>
      <c r="AD1248" s="8"/>
      <c r="AE1248" s="8"/>
      <c r="AF1248" s="8"/>
      <c r="AG1248" s="8"/>
      <c r="AH1248" s="8" t="s">
        <v>43</v>
      </c>
      <c r="AI1248" s="8"/>
      <c r="AJ1248" s="8"/>
      <c r="AK1248" s="8"/>
      <c r="AL1248" s="8">
        <v>83</v>
      </c>
      <c r="AM1248" s="8">
        <v>259</v>
      </c>
      <c r="AN1248" s="11">
        <v>64</v>
      </c>
      <c r="AO1248" s="10">
        <f t="shared" si="38"/>
        <v>1.6868055555555557</v>
      </c>
      <c r="AP1248"/>
      <c r="AR1248" s="8" t="str">
        <f t="shared" si="39"/>
        <v>0751CHSATL2159</v>
      </c>
      <c r="AS1248" s="8">
        <f>VLOOKUP(AR1248,[1]DATA!AR:AS,2,0)</f>
        <v>4</v>
      </c>
    </row>
    <row r="1249" spans="1:45" ht="15" customHeight="1" x14ac:dyDescent="0.2">
      <c r="A1249" s="7">
        <v>1832</v>
      </c>
      <c r="B1249" s="8" t="s">
        <v>95</v>
      </c>
      <c r="C1249" s="8" t="s">
        <v>34</v>
      </c>
      <c r="D1249" s="8" t="s">
        <v>60</v>
      </c>
      <c r="E1249" s="9">
        <v>0.9159722222222223</v>
      </c>
      <c r="F1249" s="9">
        <v>2.361111111111111E-2</v>
      </c>
      <c r="G1249" s="8">
        <v>8</v>
      </c>
      <c r="H1249" s="8">
        <v>8</v>
      </c>
      <c r="I1249" s="8" t="s">
        <v>63</v>
      </c>
      <c r="J1249" s="8">
        <v>8</v>
      </c>
      <c r="K1249" s="8">
        <v>8</v>
      </c>
      <c r="L1249" s="8" t="s">
        <v>63</v>
      </c>
      <c r="M1249" s="8">
        <v>8</v>
      </c>
      <c r="N1249" s="8">
        <v>8</v>
      </c>
      <c r="O1249" s="8">
        <v>8</v>
      </c>
      <c r="P1249" s="8">
        <v>8</v>
      </c>
      <c r="Q1249" s="8">
        <v>8</v>
      </c>
      <c r="R1249" s="8">
        <v>8</v>
      </c>
      <c r="S1249" s="8">
        <v>8</v>
      </c>
      <c r="T1249" s="8">
        <v>8</v>
      </c>
      <c r="U1249" s="8">
        <v>8</v>
      </c>
      <c r="V1249" s="8">
        <v>8</v>
      </c>
      <c r="W1249" s="8" t="s">
        <v>63</v>
      </c>
      <c r="X1249" s="8">
        <v>8</v>
      </c>
      <c r="Y1249" s="8">
        <v>8</v>
      </c>
      <c r="Z1249" s="8">
        <v>8</v>
      </c>
      <c r="AA1249" s="8">
        <v>8</v>
      </c>
      <c r="AB1249" s="8">
        <v>8</v>
      </c>
      <c r="AC1249" s="8">
        <v>8</v>
      </c>
      <c r="AD1249" s="8">
        <v>8</v>
      </c>
      <c r="AE1249" s="8">
        <v>8</v>
      </c>
      <c r="AF1249" s="8">
        <v>8</v>
      </c>
      <c r="AG1249" s="8">
        <v>8</v>
      </c>
      <c r="AH1249" s="8">
        <v>8</v>
      </c>
      <c r="AI1249" s="8">
        <v>8</v>
      </c>
      <c r="AJ1249" s="8">
        <v>8</v>
      </c>
      <c r="AK1249" s="8"/>
      <c r="AL1249" s="8">
        <v>155</v>
      </c>
      <c r="AM1249" s="8">
        <v>762</v>
      </c>
      <c r="AN1249" s="8">
        <v>64</v>
      </c>
      <c r="AO1249" s="10">
        <f t="shared" si="38"/>
        <v>1.6868055555555557</v>
      </c>
      <c r="AP1249"/>
      <c r="AR1249" s="8" t="str">
        <f t="shared" si="39"/>
        <v>1832LGAATL2159</v>
      </c>
      <c r="AS1249" s="8">
        <f>VLOOKUP(AR1249,[1]DATA!AR:AS,2,0)</f>
        <v>8.5</v>
      </c>
    </row>
    <row r="1250" spans="1:45" ht="15" customHeight="1" x14ac:dyDescent="0.2">
      <c r="A1250" s="7">
        <v>2989</v>
      </c>
      <c r="B1250" s="8" t="s">
        <v>67</v>
      </c>
      <c r="C1250" s="8" t="s">
        <v>95</v>
      </c>
      <c r="D1250" s="8" t="s">
        <v>60</v>
      </c>
      <c r="E1250" s="9">
        <v>0.92013888888888884</v>
      </c>
      <c r="F1250" s="9">
        <v>4.6527777777777779E-2</v>
      </c>
      <c r="G1250" s="8">
        <v>8</v>
      </c>
      <c r="H1250" s="8">
        <v>8</v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>
        <v>182</v>
      </c>
      <c r="AM1250" s="8">
        <v>1183</v>
      </c>
      <c r="AN1250" s="8">
        <v>64</v>
      </c>
      <c r="AO1250" s="10">
        <f t="shared" si="38"/>
        <v>1.6909722222222223</v>
      </c>
      <c r="AP1250"/>
      <c r="AR1250" s="8" t="str">
        <f t="shared" si="39"/>
        <v>2989MSYLGA2205</v>
      </c>
      <c r="AS1250" s="8">
        <f>VLOOKUP(AR1250,[1]DATA!AR:AS,2,0)</f>
        <v>5.5</v>
      </c>
    </row>
    <row r="1251" spans="1:45" ht="15" customHeight="1" x14ac:dyDescent="0.2">
      <c r="A1251" s="7">
        <v>2885</v>
      </c>
      <c r="B1251" s="8" t="s">
        <v>67</v>
      </c>
      <c r="C1251" s="8" t="s">
        <v>95</v>
      </c>
      <c r="D1251" s="8" t="s">
        <v>60</v>
      </c>
      <c r="E1251" s="9">
        <v>0.92361111111111116</v>
      </c>
      <c r="F1251" s="9">
        <v>5.0694444444444452E-2</v>
      </c>
      <c r="G1251" s="8"/>
      <c r="H1251" s="8"/>
      <c r="I1251" s="8">
        <v>8</v>
      </c>
      <c r="J1251" s="8">
        <v>8</v>
      </c>
      <c r="K1251" s="8">
        <v>8</v>
      </c>
      <c r="L1251" s="8">
        <v>8</v>
      </c>
      <c r="M1251" s="8"/>
      <c r="N1251" s="8">
        <v>8</v>
      </c>
      <c r="O1251" s="8">
        <v>8</v>
      </c>
      <c r="P1251" s="8" t="s">
        <v>63</v>
      </c>
      <c r="Q1251" s="8">
        <v>8</v>
      </c>
      <c r="R1251" s="8">
        <v>8</v>
      </c>
      <c r="S1251" s="8">
        <v>8</v>
      </c>
      <c r="T1251" s="8"/>
      <c r="U1251" s="8">
        <v>8</v>
      </c>
      <c r="V1251" s="8">
        <v>8</v>
      </c>
      <c r="W1251" s="8" t="s">
        <v>63</v>
      </c>
      <c r="X1251" s="8">
        <v>8</v>
      </c>
      <c r="Y1251" s="8">
        <v>8</v>
      </c>
      <c r="Z1251" s="8">
        <v>8</v>
      </c>
      <c r="AA1251" s="8"/>
      <c r="AB1251" s="8">
        <v>8</v>
      </c>
      <c r="AC1251" s="8">
        <v>8</v>
      </c>
      <c r="AD1251" s="8" t="s">
        <v>63</v>
      </c>
      <c r="AE1251" s="8">
        <v>8</v>
      </c>
      <c r="AF1251" s="8">
        <v>8</v>
      </c>
      <c r="AG1251" s="8">
        <v>8</v>
      </c>
      <c r="AH1251" s="8"/>
      <c r="AI1251" s="8">
        <v>8</v>
      </c>
      <c r="AJ1251" s="8">
        <v>8</v>
      </c>
      <c r="AK1251" s="8"/>
      <c r="AL1251" s="8">
        <v>183</v>
      </c>
      <c r="AM1251" s="8">
        <v>1183</v>
      </c>
      <c r="AN1251" s="8">
        <v>64</v>
      </c>
      <c r="AO1251" s="10">
        <f t="shared" si="38"/>
        <v>1.6944444444444446</v>
      </c>
      <c r="AP1251"/>
      <c r="AR1251" s="8" t="str">
        <f t="shared" si="39"/>
        <v>2885MSYLGA2210</v>
      </c>
      <c r="AS1251" s="8">
        <f>VLOOKUP(AR1251,[1]DATA!AR:AS,2,0)</f>
        <v>5.5</v>
      </c>
    </row>
    <row r="1252" spans="1:45" ht="15" customHeight="1" x14ac:dyDescent="0.2">
      <c r="A1252" s="7">
        <v>2652</v>
      </c>
      <c r="B1252" s="8" t="s">
        <v>34</v>
      </c>
      <c r="C1252" s="8" t="s">
        <v>95</v>
      </c>
      <c r="D1252" s="8">
        <v>321</v>
      </c>
      <c r="E1252" s="9">
        <v>0.9375</v>
      </c>
      <c r="F1252" s="9">
        <v>3.6111111111111115E-2</v>
      </c>
      <c r="G1252" s="8" t="s">
        <v>40</v>
      </c>
      <c r="H1252" s="8" t="s">
        <v>40</v>
      </c>
      <c r="I1252" s="8">
        <v>2</v>
      </c>
      <c r="J1252" s="8" t="s">
        <v>40</v>
      </c>
      <c r="K1252" s="8" t="s">
        <v>40</v>
      </c>
      <c r="L1252" s="8" t="s">
        <v>40</v>
      </c>
      <c r="M1252" s="8"/>
      <c r="N1252" s="8" t="s">
        <v>40</v>
      </c>
      <c r="O1252" s="8" t="s">
        <v>40</v>
      </c>
      <c r="P1252" s="8">
        <v>2</v>
      </c>
      <c r="Q1252" s="8" t="s">
        <v>40</v>
      </c>
      <c r="R1252" s="8" t="s">
        <v>40</v>
      </c>
      <c r="S1252" s="8" t="s">
        <v>40</v>
      </c>
      <c r="T1252" s="8"/>
      <c r="U1252" s="8" t="s">
        <v>40</v>
      </c>
      <c r="V1252" s="8" t="s">
        <v>40</v>
      </c>
      <c r="W1252" s="8">
        <v>2</v>
      </c>
      <c r="X1252" s="8" t="s">
        <v>40</v>
      </c>
      <c r="Y1252" s="8" t="s">
        <v>40</v>
      </c>
      <c r="Z1252" s="8" t="s">
        <v>40</v>
      </c>
      <c r="AA1252" s="8"/>
      <c r="AB1252" s="8" t="s">
        <v>40</v>
      </c>
      <c r="AC1252" s="8" t="s">
        <v>40</v>
      </c>
      <c r="AD1252" s="8">
        <v>2</v>
      </c>
      <c r="AE1252" s="8" t="s">
        <v>40</v>
      </c>
      <c r="AF1252" s="8" t="s">
        <v>40</v>
      </c>
      <c r="AG1252" s="8" t="s">
        <v>40</v>
      </c>
      <c r="AH1252" s="8"/>
      <c r="AI1252" s="8" t="s">
        <v>40</v>
      </c>
      <c r="AJ1252" s="8" t="s">
        <v>40</v>
      </c>
      <c r="AK1252" s="8"/>
      <c r="AL1252" s="8">
        <v>142</v>
      </c>
      <c r="AM1252" s="8">
        <v>762</v>
      </c>
      <c r="AN1252" s="8">
        <v>64</v>
      </c>
      <c r="AO1252" s="10">
        <f t="shared" si="38"/>
        <v>1.7083333333333335</v>
      </c>
      <c r="AP1252"/>
      <c r="AR1252" s="8" t="str">
        <f t="shared" si="39"/>
        <v>2652ATLLGA2230</v>
      </c>
      <c r="AS1252" s="8">
        <f>VLOOKUP(AR1252,[1]DATA!AR:AS,2,0)</f>
        <v>8.5</v>
      </c>
    </row>
    <row r="1253" spans="1:45" ht="15" customHeight="1" x14ac:dyDescent="0.2">
      <c r="A1253" s="7">
        <v>1971</v>
      </c>
      <c r="B1253" s="8" t="s">
        <v>97</v>
      </c>
      <c r="C1253" s="8" t="s">
        <v>34</v>
      </c>
      <c r="D1253" s="8" t="s">
        <v>42</v>
      </c>
      <c r="E1253" s="9">
        <v>0.95486111111111116</v>
      </c>
      <c r="F1253" s="9">
        <v>1.0416666666666666E-2</v>
      </c>
      <c r="G1253" s="8" t="s">
        <v>43</v>
      </c>
      <c r="H1253" s="8" t="s">
        <v>43</v>
      </c>
      <c r="I1253" s="8" t="s">
        <v>43</v>
      </c>
      <c r="J1253" s="8" t="s">
        <v>43</v>
      </c>
      <c r="K1253" s="8" t="s">
        <v>43</v>
      </c>
      <c r="L1253" s="8" t="s">
        <v>43</v>
      </c>
      <c r="M1253" s="8"/>
      <c r="N1253" s="8" t="s">
        <v>43</v>
      </c>
      <c r="O1253" s="8" t="s">
        <v>43</v>
      </c>
      <c r="P1253" s="8" t="s">
        <v>43</v>
      </c>
      <c r="Q1253" s="8" t="s">
        <v>43</v>
      </c>
      <c r="R1253" s="8" t="s">
        <v>43</v>
      </c>
      <c r="S1253" s="8" t="s">
        <v>43</v>
      </c>
      <c r="T1253" s="8"/>
      <c r="U1253" s="8" t="s">
        <v>43</v>
      </c>
      <c r="V1253" s="8" t="s">
        <v>43</v>
      </c>
      <c r="W1253" s="8" t="s">
        <v>43</v>
      </c>
      <c r="X1253" s="8" t="s">
        <v>43</v>
      </c>
      <c r="Y1253" s="8" t="s">
        <v>43</v>
      </c>
      <c r="Z1253" s="8" t="s">
        <v>43</v>
      </c>
      <c r="AA1253" s="8"/>
      <c r="AB1253" s="8" t="s">
        <v>43</v>
      </c>
      <c r="AC1253" s="8" t="s">
        <v>43</v>
      </c>
      <c r="AD1253" s="8" t="s">
        <v>43</v>
      </c>
      <c r="AE1253" s="8" t="s">
        <v>43</v>
      </c>
      <c r="AF1253" s="8" t="s">
        <v>43</v>
      </c>
      <c r="AG1253" s="8" t="s">
        <v>43</v>
      </c>
      <c r="AH1253" s="8"/>
      <c r="AI1253" s="8" t="s">
        <v>43</v>
      </c>
      <c r="AJ1253" s="8" t="s">
        <v>43</v>
      </c>
      <c r="AK1253" s="8"/>
      <c r="AL1253" s="8">
        <v>80</v>
      </c>
      <c r="AM1253" s="8">
        <v>259</v>
      </c>
      <c r="AN1253" s="8">
        <v>64</v>
      </c>
      <c r="AO1253" s="10">
        <f t="shared" si="38"/>
        <v>1.7256944444444446</v>
      </c>
      <c r="AP1253"/>
      <c r="AR1253" s="8" t="str">
        <f t="shared" si="39"/>
        <v>1971CHSATL2255</v>
      </c>
      <c r="AS1253" s="8">
        <f>VLOOKUP(AR1253,[1]DATA!AR:AS,2,0)</f>
        <v>4</v>
      </c>
    </row>
    <row r="1254" spans="1:45" ht="15" customHeight="1" x14ac:dyDescent="0.2">
      <c r="A1254" s="7">
        <v>2819</v>
      </c>
      <c r="B1254" s="8" t="s">
        <v>94</v>
      </c>
      <c r="C1254" s="8" t="s">
        <v>67</v>
      </c>
      <c r="D1254" s="8" t="s">
        <v>16</v>
      </c>
      <c r="E1254" s="9">
        <v>0.95763888888888893</v>
      </c>
      <c r="F1254" s="9">
        <v>9.8611111111111108E-2</v>
      </c>
      <c r="G1254" s="8"/>
      <c r="H1254" s="8"/>
      <c r="I1254" s="8" t="s">
        <v>17</v>
      </c>
      <c r="J1254" s="8" t="s">
        <v>17</v>
      </c>
      <c r="K1254" s="8" t="s">
        <v>17</v>
      </c>
      <c r="L1254" s="8" t="s">
        <v>17</v>
      </c>
      <c r="M1254" s="8" t="s">
        <v>17</v>
      </c>
      <c r="N1254" s="8" t="s">
        <v>17</v>
      </c>
      <c r="O1254" s="8" t="s">
        <v>17</v>
      </c>
      <c r="P1254" s="8" t="s">
        <v>17</v>
      </c>
      <c r="Q1254" s="8" t="s">
        <v>17</v>
      </c>
      <c r="R1254" s="8" t="s">
        <v>17</v>
      </c>
      <c r="S1254" s="8" t="s">
        <v>17</v>
      </c>
      <c r="T1254" s="8" t="s">
        <v>17</v>
      </c>
      <c r="U1254" s="8" t="s">
        <v>17</v>
      </c>
      <c r="V1254" s="8" t="s">
        <v>17</v>
      </c>
      <c r="W1254" s="8" t="s">
        <v>17</v>
      </c>
      <c r="X1254" s="8" t="s">
        <v>17</v>
      </c>
      <c r="Y1254" s="8" t="s">
        <v>17</v>
      </c>
      <c r="Z1254" s="8" t="s">
        <v>17</v>
      </c>
      <c r="AA1254" s="8" t="s">
        <v>17</v>
      </c>
      <c r="AB1254" s="8" t="s">
        <v>17</v>
      </c>
      <c r="AC1254" s="8" t="s">
        <v>17</v>
      </c>
      <c r="AD1254" s="8" t="s">
        <v>17</v>
      </c>
      <c r="AE1254" s="8" t="s">
        <v>17</v>
      </c>
      <c r="AF1254" s="8" t="s">
        <v>17</v>
      </c>
      <c r="AG1254" s="8" t="s">
        <v>17</v>
      </c>
      <c r="AH1254" s="8" t="s">
        <v>17</v>
      </c>
      <c r="AI1254" s="8" t="s">
        <v>17</v>
      </c>
      <c r="AJ1254" s="8" t="s">
        <v>17</v>
      </c>
      <c r="AK1254" s="8"/>
      <c r="AL1254" s="8">
        <v>203</v>
      </c>
      <c r="AM1254" s="8">
        <v>1182</v>
      </c>
      <c r="AN1254" s="8">
        <v>64</v>
      </c>
      <c r="AO1254" s="10">
        <f t="shared" si="38"/>
        <v>1.7284722222222224</v>
      </c>
      <c r="AP1254"/>
      <c r="AR1254" s="8" t="str">
        <f t="shared" si="39"/>
        <v>2819JFKMSY2259</v>
      </c>
      <c r="AS1254" s="8">
        <f>VLOOKUP(AR1254,[1]DATA!AR:AS,2,0)</f>
        <v>4.5</v>
      </c>
    </row>
    <row r="1255" spans="1:45" ht="15" customHeight="1" x14ac:dyDescent="0.2">
      <c r="A1255" s="7">
        <v>926</v>
      </c>
      <c r="B1255" s="8" t="s">
        <v>95</v>
      </c>
      <c r="C1255" s="8" t="s">
        <v>34</v>
      </c>
      <c r="D1255" s="8" t="s">
        <v>44</v>
      </c>
      <c r="E1255" s="9">
        <v>0.95763888888888893</v>
      </c>
      <c r="F1255" s="9">
        <v>6.805555555555555E-2</v>
      </c>
      <c r="G1255" s="8">
        <v>2</v>
      </c>
      <c r="H1255" s="8">
        <v>2</v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>
        <v>159</v>
      </c>
      <c r="AM1255" s="8">
        <v>762</v>
      </c>
      <c r="AN1255" s="8">
        <v>64</v>
      </c>
      <c r="AO1255" s="10">
        <f t="shared" si="38"/>
        <v>1.7284722222222224</v>
      </c>
      <c r="AP1255"/>
      <c r="AR1255" s="8" t="str">
        <f t="shared" si="39"/>
        <v>0926LGAATL2259</v>
      </c>
      <c r="AS1255" s="8">
        <f>VLOOKUP(AR1255,[1]DATA!AR:AS,2,0)</f>
        <v>8.5</v>
      </c>
    </row>
    <row r="1256" spans="1:45" ht="15" customHeight="1" x14ac:dyDescent="0.2">
      <c r="A1256" s="7">
        <v>2248</v>
      </c>
      <c r="B1256" s="8" t="s">
        <v>95</v>
      </c>
      <c r="C1256" s="8" t="s">
        <v>34</v>
      </c>
      <c r="D1256" s="8">
        <v>321</v>
      </c>
      <c r="E1256" s="9">
        <v>0.95763888888888893</v>
      </c>
      <c r="F1256" s="9">
        <v>7.2222222222222229E-2</v>
      </c>
      <c r="G1256" s="8"/>
      <c r="H1256" s="8"/>
      <c r="I1256" s="8" t="s">
        <v>40</v>
      </c>
      <c r="J1256" s="8"/>
      <c r="K1256" s="8" t="s">
        <v>40</v>
      </c>
      <c r="L1256" s="8" t="s">
        <v>40</v>
      </c>
      <c r="M1256" s="8" t="s">
        <v>40</v>
      </c>
      <c r="N1256" s="8" t="s">
        <v>40</v>
      </c>
      <c r="O1256" s="8" t="s">
        <v>40</v>
      </c>
      <c r="P1256" s="8" t="s">
        <v>40</v>
      </c>
      <c r="Q1256" s="8" t="s">
        <v>40</v>
      </c>
      <c r="R1256" s="8" t="s">
        <v>40</v>
      </c>
      <c r="S1256" s="8" t="s">
        <v>40</v>
      </c>
      <c r="T1256" s="8" t="s">
        <v>40</v>
      </c>
      <c r="U1256" s="8" t="s">
        <v>40</v>
      </c>
      <c r="V1256" s="8" t="s">
        <v>40</v>
      </c>
      <c r="W1256" s="8" t="s">
        <v>40</v>
      </c>
      <c r="X1256" s="8" t="s">
        <v>40</v>
      </c>
      <c r="Y1256" s="8" t="s">
        <v>40</v>
      </c>
      <c r="Z1256" s="8" t="s">
        <v>40</v>
      </c>
      <c r="AA1256" s="8" t="s">
        <v>40</v>
      </c>
      <c r="AB1256" s="8" t="s">
        <v>40</v>
      </c>
      <c r="AC1256" s="8" t="s">
        <v>40</v>
      </c>
      <c r="AD1256" s="8" t="s">
        <v>40</v>
      </c>
      <c r="AE1256" s="8" t="s">
        <v>40</v>
      </c>
      <c r="AF1256" s="8" t="s">
        <v>40</v>
      </c>
      <c r="AG1256" s="8" t="s">
        <v>40</v>
      </c>
      <c r="AH1256" s="8" t="s">
        <v>40</v>
      </c>
      <c r="AI1256" s="8" t="s">
        <v>40</v>
      </c>
      <c r="AJ1256" s="8" t="s">
        <v>40</v>
      </c>
      <c r="AK1256" s="8"/>
      <c r="AL1256" s="8">
        <v>165</v>
      </c>
      <c r="AM1256" s="8">
        <v>762</v>
      </c>
      <c r="AN1256" s="8">
        <v>64</v>
      </c>
      <c r="AO1256" s="10">
        <f t="shared" si="38"/>
        <v>1.7284722222222224</v>
      </c>
      <c r="AR1256" s="8" t="str">
        <f t="shared" si="39"/>
        <v>2248LGAATL2259</v>
      </c>
      <c r="AS1256" s="8">
        <f>VLOOKUP(AR1256,[1]DATA!AR:AS,2,0)</f>
        <v>8.5</v>
      </c>
    </row>
    <row r="1257" spans="1:45" ht="15" customHeight="1" x14ac:dyDescent="0.2">
      <c r="A1257" s="7">
        <v>2186</v>
      </c>
      <c r="B1257" s="8" t="s">
        <v>34</v>
      </c>
      <c r="C1257" s="8" t="s">
        <v>95</v>
      </c>
      <c r="D1257" s="8">
        <v>739</v>
      </c>
      <c r="E1257" s="9">
        <v>0.97916666666666663</v>
      </c>
      <c r="F1257" s="9">
        <v>7.6388888888888895E-2</v>
      </c>
      <c r="G1257" s="8">
        <v>2</v>
      </c>
      <c r="H1257" s="8">
        <v>2</v>
      </c>
      <c r="I1257" s="8" t="s">
        <v>27</v>
      </c>
      <c r="J1257" s="8" t="s">
        <v>27</v>
      </c>
      <c r="K1257" s="8" t="s">
        <v>27</v>
      </c>
      <c r="L1257" s="8" t="s">
        <v>27</v>
      </c>
      <c r="M1257" s="8">
        <v>2</v>
      </c>
      <c r="N1257" s="8" t="s">
        <v>27</v>
      </c>
      <c r="O1257" s="8" t="s">
        <v>27</v>
      </c>
      <c r="P1257" s="8" t="s">
        <v>27</v>
      </c>
      <c r="Q1257" s="8" t="s">
        <v>27</v>
      </c>
      <c r="R1257" s="8" t="s">
        <v>27</v>
      </c>
      <c r="S1257" s="8" t="s">
        <v>27</v>
      </c>
      <c r="T1257" s="8">
        <v>2</v>
      </c>
      <c r="U1257" s="8" t="s">
        <v>27</v>
      </c>
      <c r="V1257" s="8" t="s">
        <v>27</v>
      </c>
      <c r="W1257" s="8" t="s">
        <v>27</v>
      </c>
      <c r="X1257" s="8" t="s">
        <v>27</v>
      </c>
      <c r="Y1257" s="8" t="s">
        <v>27</v>
      </c>
      <c r="Z1257" s="8" t="s">
        <v>27</v>
      </c>
      <c r="AA1257" s="8">
        <v>2</v>
      </c>
      <c r="AB1257" s="8" t="s">
        <v>27</v>
      </c>
      <c r="AC1257" s="8" t="s">
        <v>27</v>
      </c>
      <c r="AD1257" s="8" t="s">
        <v>27</v>
      </c>
      <c r="AE1257" s="8" t="s">
        <v>27</v>
      </c>
      <c r="AF1257" s="8" t="s">
        <v>27</v>
      </c>
      <c r="AG1257" s="8" t="s">
        <v>27</v>
      </c>
      <c r="AH1257" s="8">
        <v>2</v>
      </c>
      <c r="AI1257" s="8" t="s">
        <v>27</v>
      </c>
      <c r="AJ1257" s="8" t="s">
        <v>27</v>
      </c>
      <c r="AK1257" s="8"/>
      <c r="AL1257" s="8">
        <v>140</v>
      </c>
      <c r="AM1257" s="8">
        <v>762</v>
      </c>
      <c r="AN1257" s="8">
        <v>64</v>
      </c>
      <c r="AO1257" s="10">
        <f t="shared" si="38"/>
        <v>1.75</v>
      </c>
      <c r="AR1257" s="8" t="str">
        <f t="shared" si="39"/>
        <v>2186ATLLGA2330</v>
      </c>
      <c r="AS1257" s="8">
        <f>VLOOKUP(AR1257,[1]DATA!AR:AS,2,0)</f>
        <v>8.5</v>
      </c>
    </row>
    <row r="1258" spans="1:45" ht="15" customHeight="1" x14ac:dyDescent="0.2">
      <c r="A1258" s="7">
        <v>2842</v>
      </c>
      <c r="B1258" s="8" t="s">
        <v>94</v>
      </c>
      <c r="C1258" s="8" t="s">
        <v>67</v>
      </c>
      <c r="D1258" s="8" t="s">
        <v>16</v>
      </c>
      <c r="E1258" s="9">
        <v>0.97916666666666663</v>
      </c>
      <c r="F1258" s="9">
        <v>0.13749999999999998</v>
      </c>
      <c r="G1258" s="8" t="s">
        <v>17</v>
      </c>
      <c r="H1258" s="8" t="s">
        <v>17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>
        <v>228</v>
      </c>
      <c r="AM1258" s="8">
        <v>1182</v>
      </c>
      <c r="AN1258" s="8">
        <v>64</v>
      </c>
      <c r="AO1258" s="10">
        <f t="shared" si="38"/>
        <v>1.75</v>
      </c>
      <c r="AR1258" s="8" t="str">
        <f t="shared" si="39"/>
        <v>2842JFKMSY2330</v>
      </c>
      <c r="AS1258" s="8">
        <f>VLOOKUP(AR1258,[1]DATA!AR:AS,2,0)</f>
        <v>4.5</v>
      </c>
    </row>
    <row r="1259" spans="1:45" ht="15" customHeight="1" x14ac:dyDescent="0.2">
      <c r="A1259" s="7">
        <v>1607</v>
      </c>
      <c r="B1259" s="8" t="s">
        <v>34</v>
      </c>
      <c r="C1259" s="8" t="s">
        <v>97</v>
      </c>
      <c r="D1259" s="8" t="s">
        <v>42</v>
      </c>
      <c r="E1259" s="9">
        <v>0.98055555555555562</v>
      </c>
      <c r="F1259" s="9">
        <v>3.125E-2</v>
      </c>
      <c r="G1259" s="8" t="s">
        <v>43</v>
      </c>
      <c r="H1259" s="8" t="s">
        <v>43</v>
      </c>
      <c r="I1259" s="8" t="s">
        <v>43</v>
      </c>
      <c r="J1259" s="8" t="s">
        <v>43</v>
      </c>
      <c r="K1259" s="8" t="s">
        <v>43</v>
      </c>
      <c r="L1259" s="8" t="s">
        <v>43</v>
      </c>
      <c r="M1259" s="8" t="s">
        <v>43</v>
      </c>
      <c r="N1259" s="8" t="s">
        <v>43</v>
      </c>
      <c r="O1259" s="8" t="s">
        <v>43</v>
      </c>
      <c r="P1259" s="8" t="s">
        <v>43</v>
      </c>
      <c r="Q1259" s="8" t="s">
        <v>43</v>
      </c>
      <c r="R1259" s="8" t="s">
        <v>43</v>
      </c>
      <c r="S1259" s="8" t="s">
        <v>43</v>
      </c>
      <c r="T1259" s="8" t="s">
        <v>43</v>
      </c>
      <c r="U1259" s="8" t="s">
        <v>43</v>
      </c>
      <c r="V1259" s="8" t="s">
        <v>43</v>
      </c>
      <c r="W1259" s="8" t="s">
        <v>43</v>
      </c>
      <c r="X1259" s="8" t="s">
        <v>43</v>
      </c>
      <c r="Y1259" s="8" t="s">
        <v>43</v>
      </c>
      <c r="Z1259" s="8" t="s">
        <v>43</v>
      </c>
      <c r="AA1259" s="8" t="s">
        <v>43</v>
      </c>
      <c r="AB1259" s="8" t="s">
        <v>43</v>
      </c>
      <c r="AC1259" s="8" t="s">
        <v>43</v>
      </c>
      <c r="AD1259" s="8" t="s">
        <v>43</v>
      </c>
      <c r="AE1259" s="8" t="s">
        <v>43</v>
      </c>
      <c r="AF1259" s="8" t="s">
        <v>43</v>
      </c>
      <c r="AG1259" s="8" t="s">
        <v>43</v>
      </c>
      <c r="AH1259" s="8" t="s">
        <v>43</v>
      </c>
      <c r="AI1259" s="8" t="s">
        <v>43</v>
      </c>
      <c r="AJ1259" s="8" t="s">
        <v>43</v>
      </c>
      <c r="AK1259" s="8"/>
      <c r="AL1259" s="8">
        <v>73</v>
      </c>
      <c r="AM1259" s="8">
        <v>259</v>
      </c>
      <c r="AN1259" s="8">
        <v>64</v>
      </c>
      <c r="AO1259" s="10">
        <f t="shared" si="38"/>
        <v>1.7513888888888891</v>
      </c>
      <c r="AR1259" s="8" t="str">
        <f t="shared" si="39"/>
        <v>1607ATLCHS2332</v>
      </c>
      <c r="AS1259" s="8">
        <f>VLOOKUP(AR1259,[1]DATA!AR:AS,2,0)</f>
        <v>4</v>
      </c>
    </row>
    <row r="1260" spans="1:45" ht="15" customHeight="1" x14ac:dyDescent="0.2">
      <c r="A1260" s="7">
        <v>1102</v>
      </c>
      <c r="B1260" s="8" t="s">
        <v>98</v>
      </c>
      <c r="C1260" s="8" t="s">
        <v>34</v>
      </c>
      <c r="D1260" s="8" t="s">
        <v>85</v>
      </c>
      <c r="E1260" s="9">
        <v>0.98333333333333339</v>
      </c>
      <c r="F1260" s="9">
        <v>3.8194444444444441E-2</v>
      </c>
      <c r="G1260" s="8" t="s">
        <v>17</v>
      </c>
      <c r="H1260" s="8" t="s">
        <v>17</v>
      </c>
      <c r="I1260" s="8" t="s">
        <v>86</v>
      </c>
      <c r="J1260" s="8" t="s">
        <v>86</v>
      </c>
      <c r="K1260" s="8" t="s">
        <v>86</v>
      </c>
      <c r="L1260" s="8" t="s">
        <v>86</v>
      </c>
      <c r="M1260" s="8"/>
      <c r="N1260" s="8" t="s">
        <v>86</v>
      </c>
      <c r="O1260" s="8" t="s">
        <v>86</v>
      </c>
      <c r="P1260" s="8" t="s">
        <v>86</v>
      </c>
      <c r="Q1260" s="8" t="s">
        <v>86</v>
      </c>
      <c r="R1260" s="8" t="s">
        <v>86</v>
      </c>
      <c r="S1260" s="8" t="s">
        <v>86</v>
      </c>
      <c r="T1260" s="8"/>
      <c r="U1260" s="8" t="s">
        <v>86</v>
      </c>
      <c r="V1260" s="8" t="s">
        <v>86</v>
      </c>
      <c r="W1260" s="8" t="s">
        <v>86</v>
      </c>
      <c r="X1260" s="8" t="s">
        <v>86</v>
      </c>
      <c r="Y1260" s="8" t="s">
        <v>86</v>
      </c>
      <c r="Z1260" s="8" t="s">
        <v>86</v>
      </c>
      <c r="AA1260" s="8"/>
      <c r="AB1260" s="8" t="s">
        <v>86</v>
      </c>
      <c r="AC1260" s="8" t="s">
        <v>86</v>
      </c>
      <c r="AD1260" s="8" t="s">
        <v>86</v>
      </c>
      <c r="AE1260" s="8" t="s">
        <v>86</v>
      </c>
      <c r="AF1260" s="8" t="s">
        <v>86</v>
      </c>
      <c r="AG1260" s="8" t="s">
        <v>86</v>
      </c>
      <c r="AH1260" s="8"/>
      <c r="AI1260" s="8" t="s">
        <v>86</v>
      </c>
      <c r="AJ1260" s="8" t="s">
        <v>86</v>
      </c>
      <c r="AK1260" s="8"/>
      <c r="AL1260" s="8">
        <v>79</v>
      </c>
      <c r="AM1260" s="8">
        <v>215</v>
      </c>
      <c r="AN1260" s="8">
        <v>64</v>
      </c>
      <c r="AO1260" s="10">
        <f t="shared" si="38"/>
        <v>1.7541666666666669</v>
      </c>
      <c r="AR1260" s="8" t="str">
        <f t="shared" si="39"/>
        <v>1102SAVATL2336</v>
      </c>
      <c r="AS1260" s="8">
        <f>VLOOKUP(AR1260,[1]DATA!AR:AS,2,0)</f>
        <v>4</v>
      </c>
    </row>
    <row r="1261" spans="1:45" ht="15" customHeight="1" x14ac:dyDescent="0.2">
      <c r="A1261" s="7">
        <v>1164</v>
      </c>
      <c r="B1261" s="8" t="s">
        <v>67</v>
      </c>
      <c r="C1261" s="8" t="s">
        <v>94</v>
      </c>
      <c r="D1261" s="8" t="s">
        <v>16</v>
      </c>
      <c r="E1261" s="9">
        <v>0.99444444444444446</v>
      </c>
      <c r="F1261" s="9">
        <v>0.12430555555555556</v>
      </c>
      <c r="G1261" s="8" t="s">
        <v>17</v>
      </c>
      <c r="H1261" s="8" t="s">
        <v>17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>
        <v>187</v>
      </c>
      <c r="AM1261" s="8">
        <v>1182</v>
      </c>
      <c r="AN1261" s="8">
        <v>64</v>
      </c>
      <c r="AO1261" s="10">
        <f t="shared" si="38"/>
        <v>1.7652777777777779</v>
      </c>
      <c r="AR1261" s="8" t="str">
        <f t="shared" si="39"/>
        <v>1164MSYJFK2352</v>
      </c>
      <c r="AS1261" s="8">
        <f>VLOOKUP(AR1261,[1]DATA!AR:AS,2,0)</f>
        <v>4.5</v>
      </c>
    </row>
    <row r="1262" spans="1:45" ht="15" customHeight="1" x14ac:dyDescent="0.2">
      <c r="A1262" s="7">
        <v>2583</v>
      </c>
      <c r="B1262" s="8" t="s">
        <v>67</v>
      </c>
      <c r="C1262" s="8" t="s">
        <v>94</v>
      </c>
      <c r="D1262" s="8" t="s">
        <v>60</v>
      </c>
      <c r="E1262" s="9">
        <v>0.99583333333333324</v>
      </c>
      <c r="F1262" s="9">
        <v>0.1173611111111111</v>
      </c>
      <c r="G1262" s="8"/>
      <c r="H1262" s="8"/>
      <c r="I1262" s="8">
        <v>8</v>
      </c>
      <c r="J1262" s="8">
        <v>8</v>
      </c>
      <c r="K1262" s="8">
        <v>8</v>
      </c>
      <c r="L1262" s="8">
        <v>8</v>
      </c>
      <c r="M1262" s="8">
        <v>8</v>
      </c>
      <c r="N1262" s="8">
        <v>8</v>
      </c>
      <c r="O1262" s="8">
        <v>8</v>
      </c>
      <c r="P1262" s="8">
        <v>8</v>
      </c>
      <c r="Q1262" s="8">
        <v>8</v>
      </c>
      <c r="R1262" s="8">
        <v>8</v>
      </c>
      <c r="S1262" s="8">
        <v>8</v>
      </c>
      <c r="T1262" s="8">
        <v>8</v>
      </c>
      <c r="U1262" s="8">
        <v>8</v>
      </c>
      <c r="V1262" s="8">
        <v>8</v>
      </c>
      <c r="W1262" s="8">
        <v>8</v>
      </c>
      <c r="X1262" s="8">
        <v>8</v>
      </c>
      <c r="Y1262" s="8">
        <v>8</v>
      </c>
      <c r="Z1262" s="8">
        <v>8</v>
      </c>
      <c r="AA1262" s="8">
        <v>8</v>
      </c>
      <c r="AB1262" s="8">
        <v>8</v>
      </c>
      <c r="AC1262" s="8">
        <v>8</v>
      </c>
      <c r="AD1262" s="8">
        <v>8</v>
      </c>
      <c r="AE1262" s="8">
        <v>8</v>
      </c>
      <c r="AF1262" s="8">
        <v>8</v>
      </c>
      <c r="AG1262" s="8">
        <v>8</v>
      </c>
      <c r="AH1262" s="8">
        <v>8</v>
      </c>
      <c r="AI1262" s="8">
        <v>8</v>
      </c>
      <c r="AJ1262" s="8">
        <v>8</v>
      </c>
      <c r="AK1262" s="8"/>
      <c r="AL1262" s="8">
        <v>175</v>
      </c>
      <c r="AM1262" s="8">
        <v>1182</v>
      </c>
      <c r="AN1262" s="8">
        <v>64</v>
      </c>
      <c r="AO1262" s="10">
        <f t="shared" si="38"/>
        <v>1.7666666666666666</v>
      </c>
      <c r="AR1262" s="8" t="str">
        <f t="shared" si="39"/>
        <v>2583MSYJFK2354</v>
      </c>
      <c r="AS1262" s="8">
        <f>VLOOKUP(AR1262,[1]DATA!AR:AS,2,0)</f>
        <v>4.5</v>
      </c>
    </row>
    <row r="1263" spans="1:45" ht="15" customHeight="1" x14ac:dyDescent="0.2">
      <c r="A1263" s="7">
        <v>675</v>
      </c>
      <c r="B1263" s="8" t="s">
        <v>95</v>
      </c>
      <c r="C1263" s="8" t="s">
        <v>34</v>
      </c>
      <c r="D1263" s="8">
        <v>739</v>
      </c>
      <c r="E1263" s="9">
        <v>1</v>
      </c>
      <c r="F1263" s="9">
        <v>0.11527777777777777</v>
      </c>
      <c r="G1263" s="8">
        <v>2</v>
      </c>
      <c r="H1263" s="8">
        <v>2</v>
      </c>
      <c r="I1263" s="8" t="s">
        <v>27</v>
      </c>
      <c r="J1263" s="8" t="s">
        <v>27</v>
      </c>
      <c r="K1263" s="8" t="s">
        <v>27</v>
      </c>
      <c r="L1263" s="8" t="s">
        <v>27</v>
      </c>
      <c r="M1263" s="8"/>
      <c r="N1263" s="8" t="s">
        <v>27</v>
      </c>
      <c r="O1263" s="8" t="s">
        <v>27</v>
      </c>
      <c r="P1263" s="8" t="s">
        <v>27</v>
      </c>
      <c r="Q1263" s="8" t="s">
        <v>27</v>
      </c>
      <c r="R1263" s="8" t="s">
        <v>27</v>
      </c>
      <c r="S1263" s="8" t="s">
        <v>27</v>
      </c>
      <c r="T1263" s="8"/>
      <c r="U1263" s="8" t="s">
        <v>27</v>
      </c>
      <c r="V1263" s="8" t="s">
        <v>27</v>
      </c>
      <c r="W1263" s="8" t="s">
        <v>27</v>
      </c>
      <c r="X1263" s="8" t="s">
        <v>27</v>
      </c>
      <c r="Y1263" s="8" t="s">
        <v>27</v>
      </c>
      <c r="Z1263" s="8" t="s">
        <v>27</v>
      </c>
      <c r="AA1263" s="8"/>
      <c r="AB1263" s="8" t="s">
        <v>27</v>
      </c>
      <c r="AC1263" s="8" t="s">
        <v>27</v>
      </c>
      <c r="AD1263" s="8" t="s">
        <v>27</v>
      </c>
      <c r="AE1263" s="8" t="s">
        <v>27</v>
      </c>
      <c r="AF1263" s="8" t="s">
        <v>27</v>
      </c>
      <c r="AG1263" s="8" t="s">
        <v>27</v>
      </c>
      <c r="AH1263" s="8"/>
      <c r="AI1263" s="8" t="s">
        <v>27</v>
      </c>
      <c r="AJ1263" s="8" t="s">
        <v>27</v>
      </c>
      <c r="AK1263" s="8"/>
      <c r="AL1263" s="8">
        <v>166</v>
      </c>
      <c r="AM1263" s="8">
        <v>762</v>
      </c>
      <c r="AN1263" s="8">
        <v>64</v>
      </c>
      <c r="AO1263" s="10">
        <f t="shared" si="38"/>
        <v>1.7708333333333335</v>
      </c>
      <c r="AR1263" s="8" t="str">
        <f t="shared" si="39"/>
        <v>0675LGAATL0000</v>
      </c>
      <c r="AS1263" s="8">
        <f>VLOOKUP(AR1263,[1]DATA!AR:AS,2,0)</f>
        <v>8.5</v>
      </c>
    </row>
    <row r="1264" spans="1:45" ht="15" customHeight="1" x14ac:dyDescent="0.2">
      <c r="A1264" s="7">
        <v>2840</v>
      </c>
      <c r="B1264" s="8" t="s">
        <v>46</v>
      </c>
      <c r="C1264" s="8" t="s">
        <v>126</v>
      </c>
      <c r="D1264" s="8" t="s">
        <v>29</v>
      </c>
      <c r="E1264" s="9">
        <v>3.472222222222222E-3</v>
      </c>
      <c r="F1264" s="9">
        <v>0.125</v>
      </c>
      <c r="G1264" s="8"/>
      <c r="H1264" s="8"/>
      <c r="I1264" s="8">
        <v>7</v>
      </c>
      <c r="J1264" s="8">
        <v>7</v>
      </c>
      <c r="K1264" s="8">
        <v>7</v>
      </c>
      <c r="L1264" s="8">
        <v>7</v>
      </c>
      <c r="M1264" s="8">
        <v>7</v>
      </c>
      <c r="N1264" s="8">
        <v>7</v>
      </c>
      <c r="O1264" s="8">
        <v>7</v>
      </c>
      <c r="P1264" s="8">
        <v>7</v>
      </c>
      <c r="Q1264" s="8">
        <v>7</v>
      </c>
      <c r="R1264" s="8">
        <v>7</v>
      </c>
      <c r="S1264" s="8">
        <v>7</v>
      </c>
      <c r="T1264" s="8">
        <v>7</v>
      </c>
      <c r="U1264" s="8">
        <v>7</v>
      </c>
      <c r="V1264" s="8">
        <v>7</v>
      </c>
      <c r="W1264" s="8">
        <v>7</v>
      </c>
      <c r="X1264" s="8">
        <v>7</v>
      </c>
      <c r="Y1264" s="8">
        <v>7</v>
      </c>
      <c r="Z1264" s="8">
        <v>7</v>
      </c>
      <c r="AA1264" s="8">
        <v>7</v>
      </c>
      <c r="AB1264" s="8">
        <v>7</v>
      </c>
      <c r="AC1264" s="8">
        <v>7</v>
      </c>
      <c r="AD1264" s="8">
        <v>7</v>
      </c>
      <c r="AE1264" s="8">
        <v>7</v>
      </c>
      <c r="AF1264" s="8">
        <v>7</v>
      </c>
      <c r="AG1264" s="8">
        <v>7</v>
      </c>
      <c r="AH1264" s="8">
        <v>7</v>
      </c>
      <c r="AI1264" s="8">
        <v>7</v>
      </c>
      <c r="AJ1264" s="8">
        <v>7</v>
      </c>
      <c r="AK1264" s="8"/>
      <c r="AL1264" s="8">
        <v>175</v>
      </c>
      <c r="AM1264" s="8">
        <v>1127</v>
      </c>
      <c r="AN1264" s="11">
        <v>65</v>
      </c>
      <c r="AO1264" s="10">
        <f t="shared" si="38"/>
        <v>0.77430555555555558</v>
      </c>
      <c r="AQ1264" s="8" t="s">
        <v>81</v>
      </c>
      <c r="AR1264" s="8" t="str">
        <f t="shared" si="39"/>
        <v>2840DTWFLL0005</v>
      </c>
      <c r="AS1264" s="8">
        <f>VLOOKUP(AR1264,[1]DATA!AR:AS,2,0)</f>
        <v>4.5</v>
      </c>
    </row>
    <row r="1265" spans="1:45" ht="15" customHeight="1" x14ac:dyDescent="0.2">
      <c r="A1265" s="7">
        <v>1657</v>
      </c>
      <c r="B1265" s="7" t="s">
        <v>34</v>
      </c>
      <c r="C1265" s="7" t="s">
        <v>126</v>
      </c>
      <c r="D1265" s="8" t="s">
        <v>29</v>
      </c>
      <c r="E1265" s="9">
        <v>2.7777777777777776E-2</v>
      </c>
      <c r="F1265" s="9">
        <v>0.10208333333333335</v>
      </c>
      <c r="G1265" s="8"/>
      <c r="H1265" s="8"/>
      <c r="I1265" s="8">
        <v>7</v>
      </c>
      <c r="J1265" s="8">
        <v>7</v>
      </c>
      <c r="K1265" s="8">
        <v>7</v>
      </c>
      <c r="L1265" s="8">
        <v>7</v>
      </c>
      <c r="M1265" s="8">
        <v>7</v>
      </c>
      <c r="N1265" s="8">
        <v>7</v>
      </c>
      <c r="O1265" s="8">
        <v>7</v>
      </c>
      <c r="P1265" s="8">
        <v>7</v>
      </c>
      <c r="Q1265" s="8">
        <v>7</v>
      </c>
      <c r="R1265" s="8">
        <v>7</v>
      </c>
      <c r="S1265" s="8">
        <v>7</v>
      </c>
      <c r="T1265" s="8">
        <v>7</v>
      </c>
      <c r="U1265" s="8">
        <v>7</v>
      </c>
      <c r="V1265" s="8">
        <v>7</v>
      </c>
      <c r="W1265" s="8">
        <v>7</v>
      </c>
      <c r="X1265" s="8">
        <v>7</v>
      </c>
      <c r="Y1265" s="8">
        <v>7</v>
      </c>
      <c r="Z1265" s="8">
        <v>7</v>
      </c>
      <c r="AA1265" s="8">
        <v>7</v>
      </c>
      <c r="AB1265" s="8">
        <v>7</v>
      </c>
      <c r="AC1265" s="8">
        <v>7</v>
      </c>
      <c r="AD1265" s="8">
        <v>7</v>
      </c>
      <c r="AE1265" s="8">
        <v>7</v>
      </c>
      <c r="AF1265" s="8">
        <v>7</v>
      </c>
      <c r="AG1265" s="8">
        <v>7</v>
      </c>
      <c r="AH1265" s="8">
        <v>7</v>
      </c>
      <c r="AI1265" s="8">
        <v>7</v>
      </c>
      <c r="AJ1265" s="8">
        <v>7</v>
      </c>
      <c r="AK1265" s="8"/>
      <c r="AL1265" s="8">
        <v>107</v>
      </c>
      <c r="AM1265" s="8">
        <v>581</v>
      </c>
      <c r="AN1265" s="11">
        <v>65</v>
      </c>
      <c r="AO1265" s="10">
        <f t="shared" si="38"/>
        <v>0.79861111111111116</v>
      </c>
      <c r="AQ1265" s="8" t="s">
        <v>81</v>
      </c>
      <c r="AR1265" s="8" t="str">
        <f t="shared" si="39"/>
        <v>1657ATLFLL0040</v>
      </c>
      <c r="AS1265" s="8">
        <f>VLOOKUP(AR1265,[1]DATA!AR:AS,2,0)</f>
        <v>6</v>
      </c>
    </row>
    <row r="1266" spans="1:45" ht="15" customHeight="1" x14ac:dyDescent="0.2">
      <c r="A1266" s="7">
        <v>2744</v>
      </c>
      <c r="B1266" s="8" t="s">
        <v>34</v>
      </c>
      <c r="C1266" s="8" t="s">
        <v>132</v>
      </c>
      <c r="D1266" s="8">
        <v>717</v>
      </c>
      <c r="E1266" s="9">
        <v>4.9999999999999996E-2</v>
      </c>
      <c r="F1266" s="9">
        <v>0.11458333333333333</v>
      </c>
      <c r="G1266" s="8" t="s">
        <v>22</v>
      </c>
      <c r="H1266" s="8" t="s">
        <v>22</v>
      </c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>
        <v>93</v>
      </c>
      <c r="AM1266" s="8">
        <v>442</v>
      </c>
      <c r="AN1266" s="8">
        <v>65</v>
      </c>
      <c r="AO1266" s="10">
        <f t="shared" si="38"/>
        <v>0.8208333333333333</v>
      </c>
      <c r="AR1266" s="8" t="str">
        <f t="shared" si="39"/>
        <v>2744ATLMLB0112</v>
      </c>
      <c r="AS1266" s="8">
        <f>VLOOKUP(AR1266,[1]DATA!AR:AS,2,0)</f>
        <v>5</v>
      </c>
    </row>
    <row r="1267" spans="1:45" ht="15" customHeight="1" x14ac:dyDescent="0.2">
      <c r="A1267" s="7">
        <v>2845</v>
      </c>
      <c r="B1267" s="8" t="s">
        <v>34</v>
      </c>
      <c r="C1267" s="8" t="s">
        <v>132</v>
      </c>
      <c r="D1267" s="8" t="s">
        <v>85</v>
      </c>
      <c r="E1267" s="9">
        <v>5.0694444444444452E-2</v>
      </c>
      <c r="F1267" s="9">
        <v>0.11458333333333333</v>
      </c>
      <c r="G1267" s="8"/>
      <c r="H1267" s="8"/>
      <c r="I1267" s="8" t="s">
        <v>86</v>
      </c>
      <c r="J1267" s="8" t="s">
        <v>86</v>
      </c>
      <c r="K1267" s="8" t="s">
        <v>86</v>
      </c>
      <c r="L1267" s="8" t="s">
        <v>86</v>
      </c>
      <c r="M1267" s="8" t="s">
        <v>86</v>
      </c>
      <c r="N1267" s="8" t="s">
        <v>86</v>
      </c>
      <c r="O1267" s="8" t="s">
        <v>86</v>
      </c>
      <c r="P1267" s="8" t="s">
        <v>86</v>
      </c>
      <c r="Q1267" s="8" t="s">
        <v>86</v>
      </c>
      <c r="R1267" s="8" t="s">
        <v>86</v>
      </c>
      <c r="S1267" s="8" t="s">
        <v>86</v>
      </c>
      <c r="T1267" s="8" t="s">
        <v>86</v>
      </c>
      <c r="U1267" s="8" t="s">
        <v>86</v>
      </c>
      <c r="V1267" s="8" t="s">
        <v>86</v>
      </c>
      <c r="W1267" s="8" t="s">
        <v>86</v>
      </c>
      <c r="X1267" s="8" t="s">
        <v>86</v>
      </c>
      <c r="Y1267" s="8" t="s">
        <v>86</v>
      </c>
      <c r="Z1267" s="8" t="s">
        <v>86</v>
      </c>
      <c r="AA1267" s="8" t="s">
        <v>86</v>
      </c>
      <c r="AB1267" s="8" t="s">
        <v>86</v>
      </c>
      <c r="AC1267" s="8" t="s">
        <v>86</v>
      </c>
      <c r="AD1267" s="8" t="s">
        <v>86</v>
      </c>
      <c r="AE1267" s="8" t="s">
        <v>86</v>
      </c>
      <c r="AF1267" s="8" t="s">
        <v>86</v>
      </c>
      <c r="AG1267" s="8" t="s">
        <v>86</v>
      </c>
      <c r="AH1267" s="8" t="s">
        <v>86</v>
      </c>
      <c r="AI1267" s="8" t="s">
        <v>86</v>
      </c>
      <c r="AJ1267" s="8" t="s">
        <v>86</v>
      </c>
      <c r="AK1267" s="8"/>
      <c r="AL1267" s="8">
        <v>92</v>
      </c>
      <c r="AM1267" s="8">
        <v>442</v>
      </c>
      <c r="AN1267" s="8">
        <v>65</v>
      </c>
      <c r="AO1267" s="10">
        <f t="shared" si="38"/>
        <v>0.82152777777777786</v>
      </c>
      <c r="AR1267" s="8" t="str">
        <f t="shared" si="39"/>
        <v>2845ATLMLB0113</v>
      </c>
      <c r="AS1267" s="8">
        <f>VLOOKUP(AR1267,[1]DATA!AR:AS,2,0)</f>
        <v>5</v>
      </c>
    </row>
    <row r="1268" spans="1:45" ht="15" customHeight="1" x14ac:dyDescent="0.2">
      <c r="A1268" s="7">
        <v>1704</v>
      </c>
      <c r="B1268" s="8" t="s">
        <v>46</v>
      </c>
      <c r="C1268" s="8" t="s">
        <v>126</v>
      </c>
      <c r="D1268" s="8">
        <v>321</v>
      </c>
      <c r="E1268" s="9">
        <v>0.74652777777777779</v>
      </c>
      <c r="F1268" s="9">
        <v>0.87361111111111101</v>
      </c>
      <c r="G1268" s="8" t="s">
        <v>40</v>
      </c>
      <c r="H1268" s="8" t="s">
        <v>40</v>
      </c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>
        <v>183</v>
      </c>
      <c r="AM1268" s="8">
        <v>1127</v>
      </c>
      <c r="AN1268" s="8">
        <v>65</v>
      </c>
      <c r="AO1268" s="10">
        <f t="shared" si="38"/>
        <v>1.5173611111111112</v>
      </c>
      <c r="AR1268" s="8" t="str">
        <f t="shared" si="39"/>
        <v>1704DTWFLL1755</v>
      </c>
      <c r="AS1268" s="8">
        <f>VLOOKUP(AR1268,[1]DATA!AR:AS,2,0)</f>
        <v>4.5</v>
      </c>
    </row>
    <row r="1269" spans="1:45" ht="15" customHeight="1" x14ac:dyDescent="0.2">
      <c r="A1269" s="7">
        <v>1827</v>
      </c>
      <c r="B1269" s="8" t="s">
        <v>126</v>
      </c>
      <c r="C1269" s="8" t="s">
        <v>34</v>
      </c>
      <c r="D1269" s="8" t="s">
        <v>29</v>
      </c>
      <c r="E1269" s="9">
        <v>0.74652777777777779</v>
      </c>
      <c r="F1269" s="9">
        <v>0.82638888888888884</v>
      </c>
      <c r="G1269" s="8">
        <v>7</v>
      </c>
      <c r="H1269" s="8">
        <v>9</v>
      </c>
      <c r="I1269" s="8">
        <v>9</v>
      </c>
      <c r="J1269" s="8">
        <v>7</v>
      </c>
      <c r="K1269" s="8">
        <v>7</v>
      </c>
      <c r="L1269" s="8">
        <v>7</v>
      </c>
      <c r="M1269" s="8">
        <v>7</v>
      </c>
      <c r="N1269" s="8">
        <v>7</v>
      </c>
      <c r="O1269" s="8">
        <v>7</v>
      </c>
      <c r="P1269" s="8">
        <v>7</v>
      </c>
      <c r="Q1269" s="8">
        <v>7</v>
      </c>
      <c r="R1269" s="8">
        <v>7</v>
      </c>
      <c r="S1269" s="8">
        <v>7</v>
      </c>
      <c r="T1269" s="8">
        <v>7</v>
      </c>
      <c r="U1269" s="8">
        <v>7</v>
      </c>
      <c r="V1269" s="8">
        <v>7</v>
      </c>
      <c r="W1269" s="8">
        <v>7</v>
      </c>
      <c r="X1269" s="8">
        <v>7</v>
      </c>
      <c r="Y1269" s="8">
        <v>7</v>
      </c>
      <c r="Z1269" s="8">
        <v>7</v>
      </c>
      <c r="AA1269" s="8">
        <v>7</v>
      </c>
      <c r="AB1269" s="8">
        <v>7</v>
      </c>
      <c r="AC1269" s="8">
        <v>7</v>
      </c>
      <c r="AD1269" s="8">
        <v>7</v>
      </c>
      <c r="AE1269" s="8">
        <v>7</v>
      </c>
      <c r="AF1269" s="8">
        <v>7</v>
      </c>
      <c r="AG1269" s="8">
        <v>7</v>
      </c>
      <c r="AH1269" s="8">
        <v>7</v>
      </c>
      <c r="AI1269" s="8">
        <v>7</v>
      </c>
      <c r="AJ1269" s="8">
        <v>7</v>
      </c>
      <c r="AK1269" s="8"/>
      <c r="AL1269" s="8">
        <v>115</v>
      </c>
      <c r="AM1269" s="8">
        <v>581</v>
      </c>
      <c r="AN1269" s="8">
        <v>65</v>
      </c>
      <c r="AO1269" s="10">
        <f t="shared" si="38"/>
        <v>1.5173611111111112</v>
      </c>
      <c r="AR1269" s="8" t="str">
        <f t="shared" si="39"/>
        <v>1827FLLATL1755</v>
      </c>
      <c r="AS1269" s="8">
        <f>VLOOKUP(AR1269,[1]DATA!AR:AS,2,0)</f>
        <v>6</v>
      </c>
    </row>
    <row r="1270" spans="1:45" ht="15" customHeight="1" x14ac:dyDescent="0.2">
      <c r="A1270" s="7">
        <v>1936</v>
      </c>
      <c r="B1270" s="7" t="s">
        <v>128</v>
      </c>
      <c r="C1270" s="7" t="s">
        <v>36</v>
      </c>
      <c r="D1270" s="8" t="s">
        <v>16</v>
      </c>
      <c r="E1270" s="9">
        <v>0.75</v>
      </c>
      <c r="F1270" s="9">
        <v>0.91666666666666663</v>
      </c>
      <c r="G1270" s="8">
        <v>9</v>
      </c>
      <c r="H1270" s="8">
        <v>9</v>
      </c>
      <c r="I1270" s="8" t="s">
        <v>17</v>
      </c>
      <c r="J1270" s="8" t="s">
        <v>17</v>
      </c>
      <c r="K1270" s="8" t="s">
        <v>17</v>
      </c>
      <c r="L1270" s="8" t="s">
        <v>17</v>
      </c>
      <c r="M1270" s="8" t="s">
        <v>17</v>
      </c>
      <c r="N1270" s="8" t="s">
        <v>17</v>
      </c>
      <c r="O1270" s="8" t="s">
        <v>17</v>
      </c>
      <c r="P1270" s="8" t="s">
        <v>17</v>
      </c>
      <c r="Q1270" s="8" t="s">
        <v>17</v>
      </c>
      <c r="R1270" s="8" t="s">
        <v>17</v>
      </c>
      <c r="S1270" s="8" t="s">
        <v>17</v>
      </c>
      <c r="T1270" s="8" t="s">
        <v>17</v>
      </c>
      <c r="U1270" s="8" t="s">
        <v>17</v>
      </c>
      <c r="V1270" s="8" t="s">
        <v>17</v>
      </c>
      <c r="W1270" s="8" t="s">
        <v>17</v>
      </c>
      <c r="X1270" s="8" t="s">
        <v>17</v>
      </c>
      <c r="Y1270" s="8" t="s">
        <v>17</v>
      </c>
      <c r="Z1270" s="8" t="s">
        <v>17</v>
      </c>
      <c r="AA1270" s="8" t="s">
        <v>17</v>
      </c>
      <c r="AB1270" s="8" t="s">
        <v>17</v>
      </c>
      <c r="AC1270" s="8" t="s">
        <v>17</v>
      </c>
      <c r="AD1270" s="8" t="s">
        <v>17</v>
      </c>
      <c r="AE1270" s="8" t="s">
        <v>17</v>
      </c>
      <c r="AF1270" s="8" t="s">
        <v>17</v>
      </c>
      <c r="AG1270" s="8" t="s">
        <v>17</v>
      </c>
      <c r="AH1270" s="8" t="s">
        <v>17</v>
      </c>
      <c r="AI1270" s="8" t="s">
        <v>17</v>
      </c>
      <c r="AJ1270" s="8" t="s">
        <v>17</v>
      </c>
      <c r="AK1270" s="8"/>
      <c r="AL1270" s="8">
        <v>240</v>
      </c>
      <c r="AM1270" s="8">
        <v>1501</v>
      </c>
      <c r="AN1270" s="8">
        <v>65</v>
      </c>
      <c r="AO1270" s="10">
        <f t="shared" si="38"/>
        <v>1.5208333333333335</v>
      </c>
      <c r="AR1270" s="8" t="str">
        <f t="shared" si="39"/>
        <v>1936MIAMSP1800</v>
      </c>
      <c r="AS1270" s="8">
        <f>VLOOKUP(AR1270,[1]DATA!AR:AS,2,0)</f>
        <v>7.5</v>
      </c>
    </row>
    <row r="1271" spans="1:45" ht="15" customHeight="1" x14ac:dyDescent="0.2">
      <c r="A1271" s="7">
        <v>1862</v>
      </c>
      <c r="B1271" s="8" t="s">
        <v>34</v>
      </c>
      <c r="C1271" s="8" t="s">
        <v>128</v>
      </c>
      <c r="D1271" s="8" t="s">
        <v>42</v>
      </c>
      <c r="E1271" s="9">
        <v>0.75208333333333333</v>
      </c>
      <c r="F1271" s="9">
        <v>0.83263888888888893</v>
      </c>
      <c r="G1271" s="8">
        <v>2</v>
      </c>
      <c r="H1271" s="8">
        <v>2</v>
      </c>
      <c r="I1271" s="8" t="s">
        <v>43</v>
      </c>
      <c r="J1271" s="8" t="s">
        <v>43</v>
      </c>
      <c r="K1271" s="8" t="s">
        <v>43</v>
      </c>
      <c r="L1271" s="8" t="s">
        <v>43</v>
      </c>
      <c r="M1271" s="8" t="s">
        <v>43</v>
      </c>
      <c r="N1271" s="8" t="s">
        <v>43</v>
      </c>
      <c r="O1271" s="8" t="s">
        <v>43</v>
      </c>
      <c r="P1271" s="8" t="s">
        <v>43</v>
      </c>
      <c r="Q1271" s="8" t="s">
        <v>43</v>
      </c>
      <c r="R1271" s="8" t="s">
        <v>43</v>
      </c>
      <c r="S1271" s="8" t="s">
        <v>43</v>
      </c>
      <c r="T1271" s="8" t="s">
        <v>43</v>
      </c>
      <c r="U1271" s="8" t="s">
        <v>43</v>
      </c>
      <c r="V1271" s="8" t="s">
        <v>43</v>
      </c>
      <c r="W1271" s="8" t="s">
        <v>43</v>
      </c>
      <c r="X1271" s="8" t="s">
        <v>43</v>
      </c>
      <c r="Y1271" s="8" t="s">
        <v>43</v>
      </c>
      <c r="Z1271" s="8" t="s">
        <v>43</v>
      </c>
      <c r="AA1271" s="8" t="s">
        <v>43</v>
      </c>
      <c r="AB1271" s="8" t="s">
        <v>43</v>
      </c>
      <c r="AC1271" s="8" t="s">
        <v>43</v>
      </c>
      <c r="AD1271" s="8" t="s">
        <v>43</v>
      </c>
      <c r="AE1271" s="8" t="s">
        <v>43</v>
      </c>
      <c r="AF1271" s="8" t="s">
        <v>43</v>
      </c>
      <c r="AG1271" s="8" t="s">
        <v>43</v>
      </c>
      <c r="AH1271" s="8" t="s">
        <v>43</v>
      </c>
      <c r="AI1271" s="8" t="s">
        <v>43</v>
      </c>
      <c r="AJ1271" s="8" t="s">
        <v>43</v>
      </c>
      <c r="AK1271" s="8"/>
      <c r="AL1271" s="8">
        <v>116</v>
      </c>
      <c r="AM1271" s="8">
        <v>594</v>
      </c>
      <c r="AN1271" s="8">
        <v>65</v>
      </c>
      <c r="AO1271" s="10">
        <f t="shared" si="38"/>
        <v>1.5229166666666667</v>
      </c>
      <c r="AR1271" s="8" t="str">
        <f t="shared" si="39"/>
        <v>1862ATLMIA1803</v>
      </c>
      <c r="AS1271" s="8">
        <f>VLOOKUP(AR1271,[1]DATA!AR:AS,2,0)</f>
        <v>6</v>
      </c>
    </row>
    <row r="1272" spans="1:45" ht="15" customHeight="1" x14ac:dyDescent="0.2">
      <c r="A1272" s="7">
        <v>2393</v>
      </c>
      <c r="B1272" s="8" t="s">
        <v>34</v>
      </c>
      <c r="C1272" s="8" t="s">
        <v>126</v>
      </c>
      <c r="D1272" s="8" t="s">
        <v>29</v>
      </c>
      <c r="E1272" s="9">
        <v>0.75763888888888886</v>
      </c>
      <c r="F1272" s="9">
        <v>0.8354166666666667</v>
      </c>
      <c r="G1272" s="8">
        <v>7</v>
      </c>
      <c r="H1272" s="8">
        <v>7</v>
      </c>
      <c r="I1272" s="8">
        <v>7</v>
      </c>
      <c r="J1272" s="8">
        <v>7</v>
      </c>
      <c r="K1272" s="8">
        <v>7</v>
      </c>
      <c r="L1272" s="8">
        <v>7</v>
      </c>
      <c r="M1272" s="8">
        <v>9</v>
      </c>
      <c r="N1272" s="8">
        <v>7</v>
      </c>
      <c r="O1272" s="8">
        <v>7</v>
      </c>
      <c r="P1272" s="8">
        <v>7</v>
      </c>
      <c r="Q1272" s="8">
        <v>7</v>
      </c>
      <c r="R1272" s="8">
        <v>7</v>
      </c>
      <c r="S1272" s="8">
        <v>7</v>
      </c>
      <c r="T1272" s="8">
        <v>9</v>
      </c>
      <c r="U1272" s="8">
        <v>7</v>
      </c>
      <c r="V1272" s="8">
        <v>7</v>
      </c>
      <c r="W1272" s="8">
        <v>7</v>
      </c>
      <c r="X1272" s="8">
        <v>7</v>
      </c>
      <c r="Y1272" s="8">
        <v>7</v>
      </c>
      <c r="Z1272" s="8">
        <v>7</v>
      </c>
      <c r="AA1272" s="8">
        <v>9</v>
      </c>
      <c r="AB1272" s="8">
        <v>7</v>
      </c>
      <c r="AC1272" s="8">
        <v>7</v>
      </c>
      <c r="AD1272" s="8">
        <v>7</v>
      </c>
      <c r="AE1272" s="8">
        <v>7</v>
      </c>
      <c r="AF1272" s="8">
        <v>7</v>
      </c>
      <c r="AG1272" s="8">
        <v>7</v>
      </c>
      <c r="AH1272" s="8">
        <v>9</v>
      </c>
      <c r="AI1272" s="8">
        <v>7</v>
      </c>
      <c r="AJ1272" s="8">
        <v>7</v>
      </c>
      <c r="AK1272" s="8"/>
      <c r="AL1272" s="8">
        <v>112</v>
      </c>
      <c r="AM1272" s="8">
        <v>581</v>
      </c>
      <c r="AN1272" s="8">
        <v>65</v>
      </c>
      <c r="AO1272" s="10">
        <f t="shared" si="38"/>
        <v>1.5284722222222222</v>
      </c>
      <c r="AR1272" s="8" t="str">
        <f t="shared" si="39"/>
        <v>2393ATLFLL1811</v>
      </c>
      <c r="AS1272" s="8">
        <f>VLOOKUP(AR1272,[1]DATA!AR:AS,2,0)</f>
        <v>6</v>
      </c>
    </row>
    <row r="1273" spans="1:45" ht="15" customHeight="1" x14ac:dyDescent="0.2">
      <c r="A1273" s="7">
        <v>1087</v>
      </c>
      <c r="B1273" s="8" t="s">
        <v>133</v>
      </c>
      <c r="C1273" s="8" t="s">
        <v>34</v>
      </c>
      <c r="D1273" s="8" t="s">
        <v>42</v>
      </c>
      <c r="E1273" s="9">
        <v>0.75902777777777775</v>
      </c>
      <c r="F1273" s="9">
        <v>0.82291666666666663</v>
      </c>
      <c r="G1273" s="8" t="s">
        <v>43</v>
      </c>
      <c r="H1273" s="8" t="s">
        <v>43</v>
      </c>
      <c r="I1273" s="8" t="s">
        <v>43</v>
      </c>
      <c r="J1273" s="8" t="s">
        <v>43</v>
      </c>
      <c r="K1273" s="8" t="s">
        <v>43</v>
      </c>
      <c r="L1273" s="8" t="s">
        <v>43</v>
      </c>
      <c r="M1273" s="8" t="s">
        <v>43</v>
      </c>
      <c r="N1273" s="8" t="s">
        <v>43</v>
      </c>
      <c r="O1273" s="8" t="s">
        <v>43</v>
      </c>
      <c r="P1273" s="8" t="s">
        <v>43</v>
      </c>
      <c r="Q1273" s="8" t="s">
        <v>43</v>
      </c>
      <c r="R1273" s="8" t="s">
        <v>43</v>
      </c>
      <c r="S1273" s="8" t="s">
        <v>43</v>
      </c>
      <c r="T1273" s="8" t="s">
        <v>43</v>
      </c>
      <c r="U1273" s="8" t="s">
        <v>43</v>
      </c>
      <c r="V1273" s="8" t="s">
        <v>43</v>
      </c>
      <c r="W1273" s="8" t="s">
        <v>43</v>
      </c>
      <c r="X1273" s="8" t="s">
        <v>43</v>
      </c>
      <c r="Y1273" s="8" t="s">
        <v>43</v>
      </c>
      <c r="Z1273" s="8" t="s">
        <v>43</v>
      </c>
      <c r="AA1273" s="8" t="s">
        <v>43</v>
      </c>
      <c r="AB1273" s="8" t="s">
        <v>43</v>
      </c>
      <c r="AC1273" s="8" t="s">
        <v>43</v>
      </c>
      <c r="AD1273" s="8" t="s">
        <v>43</v>
      </c>
      <c r="AE1273" s="8" t="s">
        <v>43</v>
      </c>
      <c r="AF1273" s="8" t="s">
        <v>43</v>
      </c>
      <c r="AG1273" s="8" t="s">
        <v>43</v>
      </c>
      <c r="AH1273" s="8" t="s">
        <v>43</v>
      </c>
      <c r="AI1273" s="8" t="s">
        <v>43</v>
      </c>
      <c r="AJ1273" s="8" t="s">
        <v>43</v>
      </c>
      <c r="AK1273" s="8"/>
      <c r="AL1273" s="8">
        <v>92</v>
      </c>
      <c r="AM1273" s="8">
        <v>366</v>
      </c>
      <c r="AN1273" s="8">
        <v>65</v>
      </c>
      <c r="AO1273" s="10">
        <f t="shared" si="38"/>
        <v>1.5298611111111111</v>
      </c>
      <c r="AP1273"/>
      <c r="AR1273" s="8" t="str">
        <f t="shared" si="39"/>
        <v>1087DABATL1813</v>
      </c>
      <c r="AS1273" s="8">
        <f>VLOOKUP(AR1273,[1]DATA!AR:AS,2,0)</f>
        <v>4</v>
      </c>
    </row>
    <row r="1274" spans="1:45" ht="15" customHeight="1" x14ac:dyDescent="0.2">
      <c r="A1274" s="7">
        <v>2834</v>
      </c>
      <c r="B1274" s="8" t="s">
        <v>46</v>
      </c>
      <c r="C1274" s="8" t="s">
        <v>126</v>
      </c>
      <c r="D1274" s="8" t="s">
        <v>29</v>
      </c>
      <c r="E1274" s="9">
        <v>0.76597222222222217</v>
      </c>
      <c r="F1274" s="9">
        <v>0.89166666666666661</v>
      </c>
      <c r="G1274" s="8"/>
      <c r="H1274" s="8"/>
      <c r="I1274" s="8">
        <v>7</v>
      </c>
      <c r="J1274" s="8">
        <v>7</v>
      </c>
      <c r="K1274" s="8">
        <v>7</v>
      </c>
      <c r="L1274" s="8">
        <v>7</v>
      </c>
      <c r="M1274" s="8">
        <v>7</v>
      </c>
      <c r="N1274" s="8">
        <v>7</v>
      </c>
      <c r="O1274" s="8">
        <v>7</v>
      </c>
      <c r="P1274" s="8">
        <v>7</v>
      </c>
      <c r="Q1274" s="8">
        <v>7</v>
      </c>
      <c r="R1274" s="8">
        <v>7</v>
      </c>
      <c r="S1274" s="8">
        <v>7</v>
      </c>
      <c r="T1274" s="8">
        <v>7</v>
      </c>
      <c r="U1274" s="8">
        <v>7</v>
      </c>
      <c r="V1274" s="8">
        <v>7</v>
      </c>
      <c r="W1274" s="8">
        <v>7</v>
      </c>
      <c r="X1274" s="8">
        <v>7</v>
      </c>
      <c r="Y1274" s="8">
        <v>7</v>
      </c>
      <c r="Z1274" s="8">
        <v>7</v>
      </c>
      <c r="AA1274" s="8">
        <v>7</v>
      </c>
      <c r="AB1274" s="8">
        <v>7</v>
      </c>
      <c r="AC1274" s="8">
        <v>7</v>
      </c>
      <c r="AD1274" s="8">
        <v>7</v>
      </c>
      <c r="AE1274" s="8">
        <v>7</v>
      </c>
      <c r="AF1274" s="8">
        <v>7</v>
      </c>
      <c r="AG1274" s="8">
        <v>7</v>
      </c>
      <c r="AH1274" s="8">
        <v>7</v>
      </c>
      <c r="AI1274" s="8">
        <v>7</v>
      </c>
      <c r="AJ1274" s="8">
        <v>7</v>
      </c>
      <c r="AK1274" s="8"/>
      <c r="AL1274" s="8">
        <v>181</v>
      </c>
      <c r="AM1274" s="8">
        <v>1127</v>
      </c>
      <c r="AN1274" s="8">
        <v>65</v>
      </c>
      <c r="AO1274" s="10">
        <f t="shared" si="38"/>
        <v>1.5368055555555555</v>
      </c>
      <c r="AP1274"/>
      <c r="AR1274" s="8" t="str">
        <f t="shared" si="39"/>
        <v>2834DTWFLL1823</v>
      </c>
      <c r="AS1274" s="8">
        <f>VLOOKUP(AR1274,[1]DATA!AR:AS,2,0)</f>
        <v>4.5</v>
      </c>
    </row>
    <row r="1275" spans="1:45" ht="15" customHeight="1" x14ac:dyDescent="0.2">
      <c r="A1275" s="7">
        <v>1933</v>
      </c>
      <c r="B1275" s="7" t="s">
        <v>132</v>
      </c>
      <c r="C1275" s="7" t="s">
        <v>34</v>
      </c>
      <c r="D1275" s="8">
        <v>717</v>
      </c>
      <c r="E1275" s="9">
        <v>0.76944444444444438</v>
      </c>
      <c r="F1275" s="9">
        <v>0.8354166666666667</v>
      </c>
      <c r="G1275" s="8" t="s">
        <v>22</v>
      </c>
      <c r="H1275" s="8" t="s">
        <v>17</v>
      </c>
      <c r="I1275" s="8" t="s">
        <v>22</v>
      </c>
      <c r="J1275" s="8" t="s">
        <v>22</v>
      </c>
      <c r="K1275" s="8" t="s">
        <v>22</v>
      </c>
      <c r="L1275" s="8" t="s">
        <v>22</v>
      </c>
      <c r="M1275" s="8"/>
      <c r="N1275" s="8" t="s">
        <v>22</v>
      </c>
      <c r="O1275" s="8" t="s">
        <v>22</v>
      </c>
      <c r="P1275" s="8" t="s">
        <v>22</v>
      </c>
      <c r="Q1275" s="8" t="s">
        <v>22</v>
      </c>
      <c r="R1275" s="8" t="s">
        <v>22</v>
      </c>
      <c r="S1275" s="8" t="s">
        <v>22</v>
      </c>
      <c r="T1275" s="8"/>
      <c r="U1275" s="8" t="s">
        <v>22</v>
      </c>
      <c r="V1275" s="8" t="s">
        <v>22</v>
      </c>
      <c r="W1275" s="8" t="s">
        <v>22</v>
      </c>
      <c r="X1275" s="8" t="s">
        <v>22</v>
      </c>
      <c r="Y1275" s="8" t="s">
        <v>22</v>
      </c>
      <c r="Z1275" s="8" t="s">
        <v>22</v>
      </c>
      <c r="AA1275" s="8"/>
      <c r="AB1275" s="8" t="s">
        <v>22</v>
      </c>
      <c r="AC1275" s="8" t="s">
        <v>22</v>
      </c>
      <c r="AD1275" s="8" t="s">
        <v>22</v>
      </c>
      <c r="AE1275" s="8" t="s">
        <v>22</v>
      </c>
      <c r="AF1275" s="8" t="s">
        <v>22</v>
      </c>
      <c r="AG1275" s="8" t="s">
        <v>22</v>
      </c>
      <c r="AH1275" s="8"/>
      <c r="AI1275" s="8" t="s">
        <v>22</v>
      </c>
      <c r="AJ1275" s="8" t="s">
        <v>22</v>
      </c>
      <c r="AK1275" s="8"/>
      <c r="AL1275" s="8">
        <v>95</v>
      </c>
      <c r="AM1275" s="8">
        <v>442</v>
      </c>
      <c r="AN1275" s="8">
        <v>65</v>
      </c>
      <c r="AO1275" s="10">
        <f t="shared" si="38"/>
        <v>1.5402777777777779</v>
      </c>
      <c r="AP1275"/>
      <c r="AR1275" s="8" t="str">
        <f t="shared" si="39"/>
        <v>1933MLBATL1828</v>
      </c>
      <c r="AS1275" s="8">
        <f>VLOOKUP(AR1275,[1]DATA!AR:AS,2,0)</f>
        <v>5</v>
      </c>
    </row>
    <row r="1276" spans="1:45" ht="15" customHeight="1" x14ac:dyDescent="0.2">
      <c r="A1276" s="7">
        <v>2446</v>
      </c>
      <c r="B1276" s="8" t="s">
        <v>126</v>
      </c>
      <c r="C1276" s="8" t="s">
        <v>34</v>
      </c>
      <c r="D1276" s="8">
        <v>739</v>
      </c>
      <c r="E1276" s="9">
        <v>0.78819444444444453</v>
      </c>
      <c r="F1276" s="9">
        <v>0.86458333333333337</v>
      </c>
      <c r="G1276" s="8" t="s">
        <v>27</v>
      </c>
      <c r="H1276" s="8" t="s">
        <v>27</v>
      </c>
      <c r="I1276" s="8" t="s">
        <v>27</v>
      </c>
      <c r="J1276" s="8" t="s">
        <v>27</v>
      </c>
      <c r="K1276" s="8" t="s">
        <v>27</v>
      </c>
      <c r="L1276" s="8" t="s">
        <v>27</v>
      </c>
      <c r="M1276" s="8">
        <v>7</v>
      </c>
      <c r="N1276" s="8" t="s">
        <v>27</v>
      </c>
      <c r="O1276" s="8" t="s">
        <v>27</v>
      </c>
      <c r="P1276" s="8" t="s">
        <v>27</v>
      </c>
      <c r="Q1276" s="8" t="s">
        <v>27</v>
      </c>
      <c r="R1276" s="8" t="s">
        <v>27</v>
      </c>
      <c r="S1276" s="8" t="s">
        <v>27</v>
      </c>
      <c r="T1276" s="8" t="s">
        <v>27</v>
      </c>
      <c r="U1276" s="8" t="s">
        <v>27</v>
      </c>
      <c r="V1276" s="8" t="s">
        <v>27</v>
      </c>
      <c r="W1276" s="8" t="s">
        <v>27</v>
      </c>
      <c r="X1276" s="8" t="s">
        <v>27</v>
      </c>
      <c r="Y1276" s="8" t="s">
        <v>27</v>
      </c>
      <c r="Z1276" s="8" t="s">
        <v>27</v>
      </c>
      <c r="AA1276" s="8" t="s">
        <v>27</v>
      </c>
      <c r="AB1276" s="8" t="s">
        <v>27</v>
      </c>
      <c r="AC1276" s="8" t="s">
        <v>27</v>
      </c>
      <c r="AD1276" s="8" t="s">
        <v>27</v>
      </c>
      <c r="AE1276" s="8" t="s">
        <v>27</v>
      </c>
      <c r="AF1276" s="8" t="s">
        <v>27</v>
      </c>
      <c r="AG1276" s="8" t="s">
        <v>27</v>
      </c>
      <c r="AH1276" s="8" t="s">
        <v>27</v>
      </c>
      <c r="AI1276" s="8" t="s">
        <v>27</v>
      </c>
      <c r="AJ1276" s="8" t="s">
        <v>27</v>
      </c>
      <c r="AK1276" s="8"/>
      <c r="AL1276" s="8">
        <v>110</v>
      </c>
      <c r="AM1276" s="8">
        <v>581</v>
      </c>
      <c r="AN1276" s="8">
        <v>65</v>
      </c>
      <c r="AO1276" s="10">
        <f t="shared" si="38"/>
        <v>1.5590277777777779</v>
      </c>
      <c r="AP1276"/>
      <c r="AR1276" s="8" t="str">
        <f t="shared" si="39"/>
        <v>2446FLLATL1855</v>
      </c>
      <c r="AS1276" s="8">
        <f>VLOOKUP(AR1276,[1]DATA!AR:AS,2,0)</f>
        <v>6</v>
      </c>
    </row>
    <row r="1277" spans="1:45" ht="15" customHeight="1" x14ac:dyDescent="0.2">
      <c r="A1277" s="7">
        <v>729</v>
      </c>
      <c r="B1277" s="8" t="s">
        <v>34</v>
      </c>
      <c r="C1277" s="8" t="s">
        <v>132</v>
      </c>
      <c r="D1277" s="8">
        <v>717</v>
      </c>
      <c r="E1277" s="9">
        <v>0.7909722222222223</v>
      </c>
      <c r="F1277" s="9">
        <v>0.84722222222222221</v>
      </c>
      <c r="G1277" s="8" t="s">
        <v>22</v>
      </c>
      <c r="H1277" s="8" t="s">
        <v>22</v>
      </c>
      <c r="I1277" s="8" t="s">
        <v>22</v>
      </c>
      <c r="J1277" s="8" t="s">
        <v>22</v>
      </c>
      <c r="K1277" s="8" t="s">
        <v>22</v>
      </c>
      <c r="L1277" s="8" t="s">
        <v>22</v>
      </c>
      <c r="M1277" s="8" t="s">
        <v>22</v>
      </c>
      <c r="N1277" s="8" t="s">
        <v>22</v>
      </c>
      <c r="O1277" s="8" t="s">
        <v>22</v>
      </c>
      <c r="P1277" s="8" t="s">
        <v>22</v>
      </c>
      <c r="Q1277" s="8" t="s">
        <v>22</v>
      </c>
      <c r="R1277" s="8" t="s">
        <v>22</v>
      </c>
      <c r="S1277" s="8" t="s">
        <v>22</v>
      </c>
      <c r="T1277" s="8" t="s">
        <v>22</v>
      </c>
      <c r="U1277" s="8" t="s">
        <v>22</v>
      </c>
      <c r="V1277" s="8" t="s">
        <v>22</v>
      </c>
      <c r="W1277" s="8" t="s">
        <v>22</v>
      </c>
      <c r="X1277" s="8" t="s">
        <v>22</v>
      </c>
      <c r="Y1277" s="8" t="s">
        <v>22</v>
      </c>
      <c r="Z1277" s="8" t="s">
        <v>22</v>
      </c>
      <c r="AA1277" s="8" t="s">
        <v>22</v>
      </c>
      <c r="AB1277" s="8" t="s">
        <v>22</v>
      </c>
      <c r="AC1277" s="8" t="s">
        <v>22</v>
      </c>
      <c r="AD1277" s="8" t="s">
        <v>22</v>
      </c>
      <c r="AE1277" s="8" t="s">
        <v>22</v>
      </c>
      <c r="AF1277" s="8" t="s">
        <v>22</v>
      </c>
      <c r="AG1277" s="8" t="s">
        <v>22</v>
      </c>
      <c r="AH1277" s="8" t="s">
        <v>22</v>
      </c>
      <c r="AI1277" s="8" t="s">
        <v>22</v>
      </c>
      <c r="AJ1277" s="8" t="s">
        <v>22</v>
      </c>
      <c r="AK1277" s="8"/>
      <c r="AL1277" s="8">
        <v>81</v>
      </c>
      <c r="AM1277" s="8">
        <v>442</v>
      </c>
      <c r="AN1277" s="8">
        <v>65</v>
      </c>
      <c r="AO1277" s="10">
        <f t="shared" si="38"/>
        <v>1.5618055555555557</v>
      </c>
      <c r="AP1277"/>
      <c r="AR1277" s="8" t="str">
        <f t="shared" si="39"/>
        <v>0729ATLMLB1859</v>
      </c>
      <c r="AS1277" s="8">
        <f>VLOOKUP(AR1277,[1]DATA!AR:AS,2,0)</f>
        <v>5</v>
      </c>
    </row>
    <row r="1278" spans="1:45" ht="15" customHeight="1" x14ac:dyDescent="0.2">
      <c r="A1278" s="7">
        <v>1297</v>
      </c>
      <c r="B1278" s="7" t="s">
        <v>34</v>
      </c>
      <c r="C1278" s="7" t="s">
        <v>134</v>
      </c>
      <c r="D1278" s="8" t="s">
        <v>42</v>
      </c>
      <c r="E1278" s="9">
        <v>0.79513888888888884</v>
      </c>
      <c r="F1278" s="9">
        <v>0.86111111111111116</v>
      </c>
      <c r="G1278" s="8" t="s">
        <v>43</v>
      </c>
      <c r="H1278" s="8">
        <v>9</v>
      </c>
      <c r="I1278" s="8" t="s">
        <v>43</v>
      </c>
      <c r="J1278" s="8" t="s">
        <v>43</v>
      </c>
      <c r="K1278" s="8" t="s">
        <v>43</v>
      </c>
      <c r="L1278" s="8" t="s">
        <v>43</v>
      </c>
      <c r="M1278" s="8" t="s">
        <v>43</v>
      </c>
      <c r="N1278" s="8" t="s">
        <v>43</v>
      </c>
      <c r="O1278" s="8" t="s">
        <v>43</v>
      </c>
      <c r="P1278" s="8" t="s">
        <v>43</v>
      </c>
      <c r="Q1278" s="8" t="s">
        <v>43</v>
      </c>
      <c r="R1278" s="8" t="s">
        <v>43</v>
      </c>
      <c r="S1278" s="8" t="s">
        <v>43</v>
      </c>
      <c r="T1278" s="8" t="s">
        <v>43</v>
      </c>
      <c r="U1278" s="8" t="s">
        <v>43</v>
      </c>
      <c r="V1278" s="8" t="s">
        <v>43</v>
      </c>
      <c r="W1278" s="8" t="s">
        <v>43</v>
      </c>
      <c r="X1278" s="8" t="s">
        <v>43</v>
      </c>
      <c r="Y1278" s="8" t="s">
        <v>43</v>
      </c>
      <c r="Z1278" s="8" t="s">
        <v>43</v>
      </c>
      <c r="AA1278" s="8" t="s">
        <v>43</v>
      </c>
      <c r="AB1278" s="8" t="s">
        <v>43</v>
      </c>
      <c r="AC1278" s="8" t="s">
        <v>43</v>
      </c>
      <c r="AD1278" s="8" t="s">
        <v>43</v>
      </c>
      <c r="AE1278" s="8" t="s">
        <v>43</v>
      </c>
      <c r="AF1278" s="8" t="s">
        <v>43</v>
      </c>
      <c r="AG1278" s="8" t="s">
        <v>43</v>
      </c>
      <c r="AH1278" s="8" t="s">
        <v>43</v>
      </c>
      <c r="AI1278" s="8" t="s">
        <v>43</v>
      </c>
      <c r="AJ1278" s="8" t="s">
        <v>43</v>
      </c>
      <c r="AK1278" s="8"/>
      <c r="AL1278" s="8">
        <v>95</v>
      </c>
      <c r="AM1278" s="8">
        <v>445</v>
      </c>
      <c r="AN1278" s="8">
        <v>65</v>
      </c>
      <c r="AO1278" s="10">
        <f t="shared" si="38"/>
        <v>1.5659722222222223</v>
      </c>
      <c r="AP1278"/>
      <c r="AR1278" s="8" t="str">
        <f t="shared" si="39"/>
        <v>1297ATLSRQ1905</v>
      </c>
      <c r="AS1278" s="8">
        <f>VLOOKUP(AR1278,[1]DATA!AR:AS,2,0)</f>
        <v>5</v>
      </c>
    </row>
    <row r="1279" spans="1:45" ht="15" customHeight="1" x14ac:dyDescent="0.2">
      <c r="A1279" s="7">
        <v>1998</v>
      </c>
      <c r="B1279" s="8" t="s">
        <v>34</v>
      </c>
      <c r="C1279" s="8" t="s">
        <v>128</v>
      </c>
      <c r="D1279" s="8">
        <v>321</v>
      </c>
      <c r="E1279" s="9">
        <v>0.79861111111111116</v>
      </c>
      <c r="F1279" s="9">
        <v>0.87638888888888899</v>
      </c>
      <c r="G1279" s="8" t="s">
        <v>43</v>
      </c>
      <c r="H1279" s="8" t="s">
        <v>43</v>
      </c>
      <c r="I1279" s="8">
        <v>9</v>
      </c>
      <c r="J1279" s="8">
        <v>9</v>
      </c>
      <c r="K1279" s="8" t="s">
        <v>43</v>
      </c>
      <c r="L1279" s="8">
        <v>9</v>
      </c>
      <c r="M1279" s="8" t="s">
        <v>43</v>
      </c>
      <c r="N1279" s="8">
        <v>9</v>
      </c>
      <c r="O1279" s="8">
        <v>9</v>
      </c>
      <c r="P1279" s="8">
        <v>9</v>
      </c>
      <c r="Q1279" s="8" t="s">
        <v>40</v>
      </c>
      <c r="R1279" s="8" t="s">
        <v>40</v>
      </c>
      <c r="S1279" s="8" t="s">
        <v>40</v>
      </c>
      <c r="T1279" s="8" t="s">
        <v>43</v>
      </c>
      <c r="U1279" s="8" t="s">
        <v>40</v>
      </c>
      <c r="V1279" s="8" t="s">
        <v>40</v>
      </c>
      <c r="W1279" s="8" t="s">
        <v>40</v>
      </c>
      <c r="X1279" s="8" t="s">
        <v>40</v>
      </c>
      <c r="Y1279" s="8" t="s">
        <v>40</v>
      </c>
      <c r="Z1279" s="8" t="s">
        <v>40</v>
      </c>
      <c r="AA1279" s="8" t="s">
        <v>43</v>
      </c>
      <c r="AB1279" s="8" t="s">
        <v>40</v>
      </c>
      <c r="AC1279" s="8" t="s">
        <v>40</v>
      </c>
      <c r="AD1279" s="8" t="s">
        <v>40</v>
      </c>
      <c r="AE1279" s="8" t="s">
        <v>40</v>
      </c>
      <c r="AF1279" s="8" t="s">
        <v>40</v>
      </c>
      <c r="AG1279" s="8" t="s">
        <v>40</v>
      </c>
      <c r="AH1279" s="8" t="s">
        <v>43</v>
      </c>
      <c r="AI1279" s="8" t="s">
        <v>40</v>
      </c>
      <c r="AJ1279" s="8" t="s">
        <v>40</v>
      </c>
      <c r="AK1279" s="8"/>
      <c r="AL1279" s="8">
        <v>112</v>
      </c>
      <c r="AM1279" s="8">
        <v>594</v>
      </c>
      <c r="AN1279" s="8">
        <v>65</v>
      </c>
      <c r="AO1279" s="10">
        <f t="shared" si="38"/>
        <v>1.5694444444444446</v>
      </c>
      <c r="AP1279"/>
      <c r="AR1279" s="8" t="str">
        <f t="shared" si="39"/>
        <v>1998ATLMIA1910</v>
      </c>
      <c r="AS1279" s="8">
        <f>VLOOKUP(AR1279,[1]DATA!AR:AS,2,0)</f>
        <v>6</v>
      </c>
    </row>
    <row r="1280" spans="1:45" ht="15" customHeight="1" x14ac:dyDescent="0.2">
      <c r="A1280" s="7">
        <v>2439</v>
      </c>
      <c r="B1280" s="8" t="s">
        <v>34</v>
      </c>
      <c r="C1280" s="8" t="s">
        <v>133</v>
      </c>
      <c r="D1280" s="8" t="s">
        <v>42</v>
      </c>
      <c r="E1280" s="9">
        <v>0.7993055555555556</v>
      </c>
      <c r="F1280" s="9">
        <v>0.85555555555555562</v>
      </c>
      <c r="G1280" s="8" t="s">
        <v>43</v>
      </c>
      <c r="H1280" s="8" t="s">
        <v>43</v>
      </c>
      <c r="I1280" s="8" t="s">
        <v>43</v>
      </c>
      <c r="J1280" s="8" t="s">
        <v>43</v>
      </c>
      <c r="K1280" s="8" t="s">
        <v>43</v>
      </c>
      <c r="L1280" s="8" t="s">
        <v>43</v>
      </c>
      <c r="M1280" s="8" t="s">
        <v>43</v>
      </c>
      <c r="N1280" s="8" t="s">
        <v>43</v>
      </c>
      <c r="O1280" s="8" t="s">
        <v>43</v>
      </c>
      <c r="P1280" s="8" t="s">
        <v>43</v>
      </c>
      <c r="Q1280" s="8" t="s">
        <v>43</v>
      </c>
      <c r="R1280" s="8" t="s">
        <v>43</v>
      </c>
      <c r="S1280" s="8" t="s">
        <v>43</v>
      </c>
      <c r="T1280" s="8" t="s">
        <v>43</v>
      </c>
      <c r="U1280" s="8" t="s">
        <v>43</v>
      </c>
      <c r="V1280" s="8" t="s">
        <v>43</v>
      </c>
      <c r="W1280" s="8" t="s">
        <v>43</v>
      </c>
      <c r="X1280" s="8" t="s">
        <v>43</v>
      </c>
      <c r="Y1280" s="8" t="s">
        <v>43</v>
      </c>
      <c r="Z1280" s="8" t="s">
        <v>43</v>
      </c>
      <c r="AA1280" s="8" t="s">
        <v>43</v>
      </c>
      <c r="AB1280" s="8" t="s">
        <v>43</v>
      </c>
      <c r="AC1280" s="8" t="s">
        <v>43</v>
      </c>
      <c r="AD1280" s="8" t="s">
        <v>43</v>
      </c>
      <c r="AE1280" s="8" t="s">
        <v>43</v>
      </c>
      <c r="AF1280" s="8" t="s">
        <v>43</v>
      </c>
      <c r="AG1280" s="8" t="s">
        <v>43</v>
      </c>
      <c r="AH1280" s="8" t="s">
        <v>43</v>
      </c>
      <c r="AI1280" s="8" t="s">
        <v>43</v>
      </c>
      <c r="AJ1280" s="8" t="s">
        <v>43</v>
      </c>
      <c r="AK1280" s="8"/>
      <c r="AL1280" s="8">
        <v>81</v>
      </c>
      <c r="AM1280" s="8">
        <v>366</v>
      </c>
      <c r="AN1280" s="8">
        <v>65</v>
      </c>
      <c r="AO1280" s="10">
        <f t="shared" si="38"/>
        <v>1.570138888888889</v>
      </c>
      <c r="AP1280"/>
      <c r="AR1280" s="8" t="str">
        <f t="shared" si="39"/>
        <v>2439ATLDAB1911</v>
      </c>
      <c r="AS1280" s="8">
        <f>VLOOKUP(AR1280,[1]DATA!AR:AS,2,0)</f>
        <v>4</v>
      </c>
    </row>
    <row r="1281" spans="1:45" ht="15" customHeight="1" x14ac:dyDescent="0.2">
      <c r="A1281" s="7">
        <v>1615</v>
      </c>
      <c r="B1281" s="8" t="s">
        <v>34</v>
      </c>
      <c r="C1281" s="8" t="s">
        <v>126</v>
      </c>
      <c r="D1281" s="8" t="s">
        <v>29</v>
      </c>
      <c r="E1281" s="9">
        <v>0.7993055555555556</v>
      </c>
      <c r="F1281" s="9">
        <v>0.87430555555555556</v>
      </c>
      <c r="G1281" s="8">
        <v>7</v>
      </c>
      <c r="H1281" s="8">
        <v>2</v>
      </c>
      <c r="I1281" s="8">
        <v>7</v>
      </c>
      <c r="J1281" s="8">
        <v>7</v>
      </c>
      <c r="K1281" s="8">
        <v>7</v>
      </c>
      <c r="L1281" s="8">
        <v>7</v>
      </c>
      <c r="M1281" s="8">
        <v>7</v>
      </c>
      <c r="N1281" s="8">
        <v>7</v>
      </c>
      <c r="O1281" s="8">
        <v>7</v>
      </c>
      <c r="P1281" s="8">
        <v>7</v>
      </c>
      <c r="Q1281" s="8">
        <v>7</v>
      </c>
      <c r="R1281" s="8">
        <v>7</v>
      </c>
      <c r="S1281" s="8">
        <v>7</v>
      </c>
      <c r="T1281" s="8">
        <v>7</v>
      </c>
      <c r="U1281" s="8">
        <v>7</v>
      </c>
      <c r="V1281" s="8">
        <v>7</v>
      </c>
      <c r="W1281" s="8">
        <v>7</v>
      </c>
      <c r="X1281" s="8">
        <v>7</v>
      </c>
      <c r="Y1281" s="8">
        <v>7</v>
      </c>
      <c r="Z1281" s="8">
        <v>7</v>
      </c>
      <c r="AA1281" s="8">
        <v>7</v>
      </c>
      <c r="AB1281" s="8">
        <v>7</v>
      </c>
      <c r="AC1281" s="8">
        <v>7</v>
      </c>
      <c r="AD1281" s="8">
        <v>7</v>
      </c>
      <c r="AE1281" s="8">
        <v>7</v>
      </c>
      <c r="AF1281" s="8">
        <v>7</v>
      </c>
      <c r="AG1281" s="8">
        <v>7</v>
      </c>
      <c r="AH1281" s="8">
        <v>7</v>
      </c>
      <c r="AI1281" s="8">
        <v>7</v>
      </c>
      <c r="AJ1281" s="8">
        <v>7</v>
      </c>
      <c r="AK1281" s="8"/>
      <c r="AL1281" s="8">
        <v>108</v>
      </c>
      <c r="AM1281" s="8">
        <v>581</v>
      </c>
      <c r="AN1281" s="8">
        <v>65</v>
      </c>
      <c r="AO1281" s="10">
        <f t="shared" si="38"/>
        <v>1.570138888888889</v>
      </c>
      <c r="AP1281"/>
      <c r="AR1281" s="8" t="str">
        <f t="shared" si="39"/>
        <v>1615ATLFLL1911</v>
      </c>
      <c r="AS1281" s="8">
        <f>VLOOKUP(AR1281,[1]DATA!AR:AS,2,0)</f>
        <v>6</v>
      </c>
    </row>
    <row r="1282" spans="1:45" ht="15" customHeight="1" x14ac:dyDescent="0.2">
      <c r="A1282" s="7">
        <v>2272</v>
      </c>
      <c r="B1282" s="8" t="s">
        <v>134</v>
      </c>
      <c r="C1282" s="8" t="s">
        <v>34</v>
      </c>
      <c r="D1282" s="8">
        <v>717</v>
      </c>
      <c r="E1282" s="9">
        <v>0.80486111111111114</v>
      </c>
      <c r="F1282" s="9">
        <v>0.86875000000000002</v>
      </c>
      <c r="G1282" s="8" t="s">
        <v>43</v>
      </c>
      <c r="H1282" s="8" t="s">
        <v>43</v>
      </c>
      <c r="I1282" s="8" t="s">
        <v>22</v>
      </c>
      <c r="J1282" s="8" t="s">
        <v>43</v>
      </c>
      <c r="K1282" s="8" t="s">
        <v>22</v>
      </c>
      <c r="L1282" s="8" t="s">
        <v>22</v>
      </c>
      <c r="M1282" s="8" t="s">
        <v>22</v>
      </c>
      <c r="N1282" s="8" t="s">
        <v>22</v>
      </c>
      <c r="O1282" s="8" t="s">
        <v>22</v>
      </c>
      <c r="P1282" s="8" t="s">
        <v>22</v>
      </c>
      <c r="Q1282" s="8" t="s">
        <v>22</v>
      </c>
      <c r="R1282" s="8" t="s">
        <v>22</v>
      </c>
      <c r="S1282" s="8" t="s">
        <v>22</v>
      </c>
      <c r="T1282" s="8" t="s">
        <v>22</v>
      </c>
      <c r="U1282" s="8" t="s">
        <v>22</v>
      </c>
      <c r="V1282" s="8" t="s">
        <v>22</v>
      </c>
      <c r="W1282" s="8" t="s">
        <v>22</v>
      </c>
      <c r="X1282" s="8" t="s">
        <v>22</v>
      </c>
      <c r="Y1282" s="8" t="s">
        <v>22</v>
      </c>
      <c r="Z1282" s="8" t="s">
        <v>22</v>
      </c>
      <c r="AA1282" s="8" t="s">
        <v>22</v>
      </c>
      <c r="AB1282" s="8" t="s">
        <v>22</v>
      </c>
      <c r="AC1282" s="8" t="s">
        <v>22</v>
      </c>
      <c r="AD1282" s="8" t="s">
        <v>22</v>
      </c>
      <c r="AE1282" s="8" t="s">
        <v>22</v>
      </c>
      <c r="AF1282" s="8" t="s">
        <v>22</v>
      </c>
      <c r="AG1282" s="8" t="s">
        <v>22</v>
      </c>
      <c r="AH1282" s="8" t="s">
        <v>22</v>
      </c>
      <c r="AI1282" s="8" t="s">
        <v>22</v>
      </c>
      <c r="AJ1282" s="8" t="s">
        <v>22</v>
      </c>
      <c r="AK1282" s="8"/>
      <c r="AL1282" s="8">
        <v>92</v>
      </c>
      <c r="AM1282" s="8">
        <v>445</v>
      </c>
      <c r="AN1282" s="8">
        <v>65</v>
      </c>
      <c r="AO1282" s="10">
        <f t="shared" ref="AO1282:AO1345" si="40">E1282-TIME(5,30,0)+1</f>
        <v>1.5756944444444445</v>
      </c>
      <c r="AP1282"/>
      <c r="AR1282" s="8" t="str">
        <f t="shared" ref="AR1282:AR1345" si="41">TEXT(A1282,"0000")&amp;B1282&amp;C1282&amp;TEXT(E1282,"hhmm")</f>
        <v>2272SRQATL1919</v>
      </c>
      <c r="AS1282" s="8">
        <f>VLOOKUP(AR1282,[1]DATA!AR:AS,2,0)</f>
        <v>5</v>
      </c>
    </row>
    <row r="1283" spans="1:45" ht="15" customHeight="1" x14ac:dyDescent="0.2">
      <c r="A1283" s="7">
        <v>1103</v>
      </c>
      <c r="B1283" s="7" t="s">
        <v>126</v>
      </c>
      <c r="C1283" s="7" t="s">
        <v>36</v>
      </c>
      <c r="D1283" s="8" t="s">
        <v>44</v>
      </c>
      <c r="E1283" s="9">
        <v>0.81527777777777777</v>
      </c>
      <c r="F1283" s="9">
        <v>0.97638888888888886</v>
      </c>
      <c r="G1283" s="8" t="s">
        <v>39</v>
      </c>
      <c r="H1283" s="8" t="s">
        <v>39</v>
      </c>
      <c r="I1283" s="8">
        <v>2</v>
      </c>
      <c r="J1283" s="8">
        <v>2</v>
      </c>
      <c r="K1283" s="8">
        <v>2</v>
      </c>
      <c r="L1283" s="8">
        <v>2</v>
      </c>
      <c r="M1283" s="8">
        <v>2</v>
      </c>
      <c r="N1283" s="8">
        <v>2</v>
      </c>
      <c r="O1283" s="8">
        <v>2</v>
      </c>
      <c r="P1283" s="8">
        <v>2</v>
      </c>
      <c r="Q1283" s="8">
        <v>2</v>
      </c>
      <c r="R1283" s="8">
        <v>2</v>
      </c>
      <c r="S1283" s="8">
        <v>2</v>
      </c>
      <c r="T1283" s="8">
        <v>2</v>
      </c>
      <c r="U1283" s="8">
        <v>2</v>
      </c>
      <c r="V1283" s="8">
        <v>2</v>
      </c>
      <c r="W1283" s="8">
        <v>2</v>
      </c>
      <c r="X1283" s="8">
        <v>2</v>
      </c>
      <c r="Y1283" s="8">
        <v>2</v>
      </c>
      <c r="Z1283" s="8">
        <v>2</v>
      </c>
      <c r="AA1283" s="8">
        <v>2</v>
      </c>
      <c r="AB1283" s="8">
        <v>2</v>
      </c>
      <c r="AC1283" s="8">
        <v>2</v>
      </c>
      <c r="AD1283" s="8">
        <v>2</v>
      </c>
      <c r="AE1283" s="8">
        <v>2</v>
      </c>
      <c r="AF1283" s="8">
        <v>2</v>
      </c>
      <c r="AG1283" s="8">
        <v>2</v>
      </c>
      <c r="AH1283" s="8">
        <v>2</v>
      </c>
      <c r="AI1283" s="8">
        <v>2</v>
      </c>
      <c r="AJ1283" s="8">
        <v>2</v>
      </c>
      <c r="AK1283" s="8"/>
      <c r="AL1283" s="8">
        <v>232</v>
      </c>
      <c r="AM1283" s="8">
        <v>1487</v>
      </c>
      <c r="AN1283" s="8">
        <v>65</v>
      </c>
      <c r="AO1283" s="10">
        <f t="shared" si="40"/>
        <v>1.5861111111111112</v>
      </c>
      <c r="AP1283"/>
      <c r="AR1283" s="8" t="str">
        <f t="shared" si="41"/>
        <v>1103FLLMSP1934</v>
      </c>
      <c r="AS1283" s="8">
        <f>VLOOKUP(AR1283,[1]DATA!AR:AS,2,0)</f>
        <v>7.5</v>
      </c>
    </row>
    <row r="1284" spans="1:45" ht="15" customHeight="1" x14ac:dyDescent="0.2">
      <c r="A1284" s="7">
        <v>1826</v>
      </c>
      <c r="B1284" s="8" t="s">
        <v>126</v>
      </c>
      <c r="C1284" s="8" t="s">
        <v>34</v>
      </c>
      <c r="D1284" s="8">
        <v>739</v>
      </c>
      <c r="E1284" s="9">
        <v>0.83263888888888893</v>
      </c>
      <c r="F1284" s="9">
        <v>0.91736111111111107</v>
      </c>
      <c r="G1284" s="8" t="s">
        <v>27</v>
      </c>
      <c r="H1284" s="8" t="s">
        <v>27</v>
      </c>
      <c r="I1284" s="8" t="s">
        <v>27</v>
      </c>
      <c r="J1284" s="8" t="s">
        <v>27</v>
      </c>
      <c r="K1284" s="8">
        <v>9</v>
      </c>
      <c r="L1284" s="8" t="s">
        <v>27</v>
      </c>
      <c r="M1284" s="8">
        <v>9</v>
      </c>
      <c r="N1284" s="8">
        <v>7</v>
      </c>
      <c r="O1284" s="8" t="s">
        <v>27</v>
      </c>
      <c r="P1284" s="8" t="s">
        <v>27</v>
      </c>
      <c r="Q1284" s="8" t="s">
        <v>27</v>
      </c>
      <c r="R1284" s="8" t="s">
        <v>27</v>
      </c>
      <c r="S1284" s="8" t="s">
        <v>27</v>
      </c>
      <c r="T1284" s="8">
        <v>9</v>
      </c>
      <c r="U1284" s="8">
        <v>7</v>
      </c>
      <c r="V1284" s="8" t="s">
        <v>27</v>
      </c>
      <c r="W1284" s="8" t="s">
        <v>27</v>
      </c>
      <c r="X1284" s="8" t="s">
        <v>27</v>
      </c>
      <c r="Y1284" s="8" t="s">
        <v>27</v>
      </c>
      <c r="Z1284" s="8" t="s">
        <v>27</v>
      </c>
      <c r="AA1284" s="8">
        <v>9</v>
      </c>
      <c r="AB1284" s="8">
        <v>7</v>
      </c>
      <c r="AC1284" s="8" t="s">
        <v>27</v>
      </c>
      <c r="AD1284" s="8" t="s">
        <v>27</v>
      </c>
      <c r="AE1284" s="8" t="s">
        <v>27</v>
      </c>
      <c r="AF1284" s="8" t="s">
        <v>27</v>
      </c>
      <c r="AG1284" s="8" t="s">
        <v>27</v>
      </c>
      <c r="AH1284" s="8">
        <v>9</v>
      </c>
      <c r="AI1284" s="8">
        <v>7</v>
      </c>
      <c r="AJ1284" s="8" t="s">
        <v>27</v>
      </c>
      <c r="AK1284" s="8"/>
      <c r="AL1284" s="8">
        <v>122</v>
      </c>
      <c r="AM1284" s="8">
        <v>581</v>
      </c>
      <c r="AN1284" s="8">
        <v>65</v>
      </c>
      <c r="AO1284" s="10">
        <f t="shared" si="40"/>
        <v>1.6034722222222224</v>
      </c>
      <c r="AP1284"/>
      <c r="AR1284" s="8" t="str">
        <f t="shared" si="41"/>
        <v>1826FLLATL1959</v>
      </c>
      <c r="AS1284" s="8">
        <f>VLOOKUP(AR1284,[1]DATA!AR:AS,2,0)</f>
        <v>6</v>
      </c>
    </row>
    <row r="1285" spans="1:45" ht="15" customHeight="1" x14ac:dyDescent="0.2">
      <c r="A1285" s="7">
        <v>1067</v>
      </c>
      <c r="B1285" s="8" t="s">
        <v>126</v>
      </c>
      <c r="C1285" s="8" t="s">
        <v>46</v>
      </c>
      <c r="D1285" s="8">
        <v>738</v>
      </c>
      <c r="E1285" s="9">
        <v>0.83333333333333337</v>
      </c>
      <c r="F1285" s="9">
        <v>0.95416666666666661</v>
      </c>
      <c r="G1285" s="8"/>
      <c r="H1285" s="8"/>
      <c r="I1285" s="8"/>
      <c r="J1285" s="8"/>
      <c r="K1285" s="8"/>
      <c r="L1285" s="8"/>
      <c r="M1285" s="8" t="s">
        <v>19</v>
      </c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>
        <v>174</v>
      </c>
      <c r="AM1285" s="8">
        <v>1127</v>
      </c>
      <c r="AN1285" s="8">
        <v>65</v>
      </c>
      <c r="AO1285" s="10">
        <f t="shared" si="40"/>
        <v>1.6041666666666667</v>
      </c>
      <c r="AP1285"/>
      <c r="AR1285" s="8" t="str">
        <f t="shared" si="41"/>
        <v>1067FLLDTW2000</v>
      </c>
      <c r="AS1285" s="8">
        <f>VLOOKUP(AR1285,[1]DATA!AR:AS,2,0)</f>
        <v>4.5</v>
      </c>
    </row>
    <row r="1286" spans="1:45" ht="15" customHeight="1" x14ac:dyDescent="0.2">
      <c r="A1286" s="7">
        <v>1060</v>
      </c>
      <c r="B1286" s="8" t="s">
        <v>126</v>
      </c>
      <c r="C1286" s="8" t="s">
        <v>46</v>
      </c>
      <c r="D1286" s="8">
        <v>321</v>
      </c>
      <c r="E1286" s="9">
        <v>0.83333333333333337</v>
      </c>
      <c r="F1286" s="9">
        <v>0.96319444444444446</v>
      </c>
      <c r="G1286" s="8" t="s">
        <v>40</v>
      </c>
      <c r="H1286" s="8" t="s">
        <v>40</v>
      </c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>
        <v>187</v>
      </c>
      <c r="AM1286" s="8">
        <v>1127</v>
      </c>
      <c r="AN1286" s="8">
        <v>65</v>
      </c>
      <c r="AO1286" s="10">
        <f t="shared" si="40"/>
        <v>1.6041666666666667</v>
      </c>
      <c r="AP1286"/>
      <c r="AR1286" s="8" t="str">
        <f t="shared" si="41"/>
        <v>1060FLLDTW2000</v>
      </c>
      <c r="AS1286" s="8">
        <f>VLOOKUP(AR1286,[1]DATA!AR:AS,2,0)</f>
        <v>4.5</v>
      </c>
    </row>
    <row r="1287" spans="1:45" ht="15" customHeight="1" x14ac:dyDescent="0.2">
      <c r="A1287" s="7">
        <v>1527</v>
      </c>
      <c r="B1287" s="8" t="s">
        <v>34</v>
      </c>
      <c r="C1287" s="8" t="s">
        <v>126</v>
      </c>
      <c r="D1287" s="8" t="s">
        <v>37</v>
      </c>
      <c r="E1287" s="9">
        <v>0.84375</v>
      </c>
      <c r="F1287" s="9">
        <v>0.92152777777777783</v>
      </c>
      <c r="G1287" s="8">
        <v>9</v>
      </c>
      <c r="H1287" s="8" t="s">
        <v>27</v>
      </c>
      <c r="I1287" s="8">
        <v>9</v>
      </c>
      <c r="J1287" s="8">
        <v>9</v>
      </c>
      <c r="K1287" s="8">
        <v>9</v>
      </c>
      <c r="L1287" s="8">
        <v>9</v>
      </c>
      <c r="M1287" s="8">
        <v>9</v>
      </c>
      <c r="N1287" s="8">
        <v>9</v>
      </c>
      <c r="O1287" s="8">
        <v>9</v>
      </c>
      <c r="P1287" s="8">
        <v>9</v>
      </c>
      <c r="Q1287" s="8">
        <v>9</v>
      </c>
      <c r="R1287" s="8">
        <v>9</v>
      </c>
      <c r="S1287" s="8">
        <v>9</v>
      </c>
      <c r="T1287" s="8">
        <v>9</v>
      </c>
      <c r="U1287" s="8">
        <v>9</v>
      </c>
      <c r="V1287" s="8">
        <v>9</v>
      </c>
      <c r="W1287" s="8">
        <v>9</v>
      </c>
      <c r="X1287" s="8">
        <v>9</v>
      </c>
      <c r="Y1287" s="8">
        <v>9</v>
      </c>
      <c r="Z1287" s="8">
        <v>9</v>
      </c>
      <c r="AA1287" s="8">
        <v>9</v>
      </c>
      <c r="AB1287" s="8">
        <v>9</v>
      </c>
      <c r="AC1287" s="8">
        <v>9</v>
      </c>
      <c r="AD1287" s="8">
        <v>9</v>
      </c>
      <c r="AE1287" s="8">
        <v>9</v>
      </c>
      <c r="AF1287" s="8">
        <v>9</v>
      </c>
      <c r="AG1287" s="8">
        <v>9</v>
      </c>
      <c r="AH1287" s="8">
        <v>9</v>
      </c>
      <c r="AI1287" s="8">
        <v>9</v>
      </c>
      <c r="AJ1287" s="8">
        <v>9</v>
      </c>
      <c r="AK1287" s="8"/>
      <c r="AL1287" s="8">
        <v>112</v>
      </c>
      <c r="AM1287" s="8">
        <v>581</v>
      </c>
      <c r="AN1287" s="8">
        <v>65</v>
      </c>
      <c r="AO1287" s="10">
        <f t="shared" si="40"/>
        <v>1.6145833333333335</v>
      </c>
      <c r="AP1287"/>
      <c r="AR1287" s="8" t="str">
        <f t="shared" si="41"/>
        <v>1527ATLFLL2015</v>
      </c>
      <c r="AS1287" s="8">
        <f>VLOOKUP(AR1287,[1]DATA!AR:AS,2,0)</f>
        <v>6</v>
      </c>
    </row>
    <row r="1288" spans="1:45" ht="15" customHeight="1" x14ac:dyDescent="0.2">
      <c r="A1288" s="7">
        <v>2393</v>
      </c>
      <c r="B1288" s="8" t="s">
        <v>126</v>
      </c>
      <c r="C1288" s="8" t="s">
        <v>34</v>
      </c>
      <c r="D1288" s="8" t="s">
        <v>29</v>
      </c>
      <c r="E1288" s="9">
        <v>0.87430555555555556</v>
      </c>
      <c r="F1288" s="9">
        <v>0.9506944444444444</v>
      </c>
      <c r="G1288" s="8">
        <v>7</v>
      </c>
      <c r="H1288" s="8">
        <v>7</v>
      </c>
      <c r="I1288" s="8">
        <v>7</v>
      </c>
      <c r="J1288" s="8">
        <v>7</v>
      </c>
      <c r="K1288" s="8">
        <v>7</v>
      </c>
      <c r="L1288" s="8">
        <v>7</v>
      </c>
      <c r="M1288" s="8">
        <v>9</v>
      </c>
      <c r="N1288" s="8">
        <v>7</v>
      </c>
      <c r="O1288" s="8">
        <v>7</v>
      </c>
      <c r="P1288" s="8">
        <v>7</v>
      </c>
      <c r="Q1288" s="8">
        <v>7</v>
      </c>
      <c r="R1288" s="8">
        <v>7</v>
      </c>
      <c r="S1288" s="8">
        <v>7</v>
      </c>
      <c r="T1288" s="8">
        <v>9</v>
      </c>
      <c r="U1288" s="8">
        <v>7</v>
      </c>
      <c r="V1288" s="8">
        <v>7</v>
      </c>
      <c r="W1288" s="8">
        <v>7</v>
      </c>
      <c r="X1288" s="8">
        <v>7</v>
      </c>
      <c r="Y1288" s="8">
        <v>7</v>
      </c>
      <c r="Z1288" s="8">
        <v>7</v>
      </c>
      <c r="AA1288" s="8">
        <v>9</v>
      </c>
      <c r="AB1288" s="8">
        <v>7</v>
      </c>
      <c r="AC1288" s="8">
        <v>7</v>
      </c>
      <c r="AD1288" s="8">
        <v>7</v>
      </c>
      <c r="AE1288" s="8">
        <v>7</v>
      </c>
      <c r="AF1288" s="8">
        <v>7</v>
      </c>
      <c r="AG1288" s="8">
        <v>7</v>
      </c>
      <c r="AH1288" s="8">
        <v>9</v>
      </c>
      <c r="AI1288" s="8">
        <v>7</v>
      </c>
      <c r="AJ1288" s="8">
        <v>7</v>
      </c>
      <c r="AK1288" s="8"/>
      <c r="AL1288" s="8">
        <v>110</v>
      </c>
      <c r="AM1288" s="8">
        <v>581</v>
      </c>
      <c r="AN1288" s="8">
        <v>65</v>
      </c>
      <c r="AO1288" s="10">
        <f t="shared" si="40"/>
        <v>1.6451388888888889</v>
      </c>
      <c r="AP1288"/>
      <c r="AR1288" s="8" t="str">
        <f t="shared" si="41"/>
        <v>2393FLLATL2059</v>
      </c>
      <c r="AS1288" s="8">
        <f>VLOOKUP(AR1288,[1]DATA!AR:AS,2,0)</f>
        <v>6</v>
      </c>
    </row>
    <row r="1289" spans="1:45" ht="15" customHeight="1" x14ac:dyDescent="0.2">
      <c r="A1289" s="7">
        <v>517</v>
      </c>
      <c r="B1289" s="8" t="s">
        <v>34</v>
      </c>
      <c r="C1289" s="8" t="s">
        <v>132</v>
      </c>
      <c r="D1289" s="8">
        <v>717</v>
      </c>
      <c r="E1289" s="9">
        <v>0.87708333333333333</v>
      </c>
      <c r="F1289" s="9">
        <v>0.94027777777777777</v>
      </c>
      <c r="G1289" s="8" t="s">
        <v>22</v>
      </c>
      <c r="H1289" s="8" t="s">
        <v>22</v>
      </c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>
        <v>91</v>
      </c>
      <c r="AM1289" s="8">
        <v>442</v>
      </c>
      <c r="AN1289" s="8">
        <v>65</v>
      </c>
      <c r="AO1289" s="10">
        <f t="shared" si="40"/>
        <v>1.6479166666666667</v>
      </c>
      <c r="AP1289"/>
      <c r="AR1289" s="8" t="str">
        <f t="shared" si="41"/>
        <v>0517ATLMLB2103</v>
      </c>
      <c r="AS1289" s="8">
        <f>VLOOKUP(AR1289,[1]DATA!AR:AS,2,0)</f>
        <v>5</v>
      </c>
    </row>
    <row r="1290" spans="1:45" ht="15" customHeight="1" x14ac:dyDescent="0.2">
      <c r="A1290" s="7">
        <v>729</v>
      </c>
      <c r="B1290" s="7" t="s">
        <v>132</v>
      </c>
      <c r="C1290" s="7" t="s">
        <v>34</v>
      </c>
      <c r="D1290" s="8">
        <v>717</v>
      </c>
      <c r="E1290" s="9">
        <v>0.87916666666666676</v>
      </c>
      <c r="F1290" s="9">
        <v>0.94861111111111107</v>
      </c>
      <c r="G1290" s="8" t="s">
        <v>22</v>
      </c>
      <c r="H1290" s="8" t="s">
        <v>22</v>
      </c>
      <c r="I1290" s="8" t="s">
        <v>22</v>
      </c>
      <c r="J1290" s="8" t="s">
        <v>22</v>
      </c>
      <c r="K1290" s="8" t="s">
        <v>22</v>
      </c>
      <c r="L1290" s="8" t="s">
        <v>22</v>
      </c>
      <c r="M1290" s="8"/>
      <c r="N1290" s="8" t="s">
        <v>22</v>
      </c>
      <c r="O1290" s="8" t="s">
        <v>22</v>
      </c>
      <c r="P1290" s="8" t="s">
        <v>22</v>
      </c>
      <c r="Q1290" s="8" t="s">
        <v>22</v>
      </c>
      <c r="R1290" s="8" t="s">
        <v>22</v>
      </c>
      <c r="S1290" s="8" t="s">
        <v>22</v>
      </c>
      <c r="T1290" s="8"/>
      <c r="U1290" s="8" t="s">
        <v>22</v>
      </c>
      <c r="V1290" s="8" t="s">
        <v>22</v>
      </c>
      <c r="W1290" s="8" t="s">
        <v>22</v>
      </c>
      <c r="X1290" s="8" t="s">
        <v>22</v>
      </c>
      <c r="Y1290" s="8" t="s">
        <v>22</v>
      </c>
      <c r="Z1290" s="8" t="s">
        <v>22</v>
      </c>
      <c r="AA1290" s="8"/>
      <c r="AB1290" s="8" t="s">
        <v>22</v>
      </c>
      <c r="AC1290" s="8" t="s">
        <v>22</v>
      </c>
      <c r="AD1290" s="8" t="s">
        <v>22</v>
      </c>
      <c r="AE1290" s="8" t="s">
        <v>22</v>
      </c>
      <c r="AF1290" s="8" t="s">
        <v>22</v>
      </c>
      <c r="AG1290" s="8" t="s">
        <v>22</v>
      </c>
      <c r="AH1290" s="8"/>
      <c r="AI1290" s="8" t="s">
        <v>22</v>
      </c>
      <c r="AJ1290" s="8" t="s">
        <v>22</v>
      </c>
      <c r="AK1290" s="8"/>
      <c r="AL1290" s="8">
        <v>100</v>
      </c>
      <c r="AM1290" s="8">
        <v>442</v>
      </c>
      <c r="AN1290" s="8">
        <v>65</v>
      </c>
      <c r="AO1290" s="10">
        <f t="shared" si="40"/>
        <v>1.6500000000000001</v>
      </c>
      <c r="AP1290"/>
      <c r="AR1290" s="8" t="str">
        <f t="shared" si="41"/>
        <v>0729MLBATL2106</v>
      </c>
      <c r="AS1290" s="8">
        <f>VLOOKUP(AR1290,[1]DATA!AR:AS,2,0)</f>
        <v>5</v>
      </c>
    </row>
    <row r="1291" spans="1:45" ht="15" customHeight="1" x14ac:dyDescent="0.2">
      <c r="A1291" s="7">
        <v>2439</v>
      </c>
      <c r="B1291" s="8" t="s">
        <v>133</v>
      </c>
      <c r="C1291" s="8" t="s">
        <v>34</v>
      </c>
      <c r="D1291" s="8" t="s">
        <v>42</v>
      </c>
      <c r="E1291" s="9">
        <v>0.8833333333333333</v>
      </c>
      <c r="F1291" s="9">
        <v>0.94374999999999998</v>
      </c>
      <c r="G1291" s="8" t="s">
        <v>43</v>
      </c>
      <c r="H1291" s="8" t="s">
        <v>43</v>
      </c>
      <c r="I1291" s="8" t="s">
        <v>43</v>
      </c>
      <c r="J1291" s="8" t="s">
        <v>43</v>
      </c>
      <c r="K1291" s="8" t="s">
        <v>43</v>
      </c>
      <c r="L1291" s="8" t="s">
        <v>43</v>
      </c>
      <c r="M1291" s="8" t="s">
        <v>43</v>
      </c>
      <c r="N1291" s="8" t="s">
        <v>43</v>
      </c>
      <c r="O1291" s="8" t="s">
        <v>43</v>
      </c>
      <c r="P1291" s="8" t="s">
        <v>43</v>
      </c>
      <c r="Q1291" s="8" t="s">
        <v>43</v>
      </c>
      <c r="R1291" s="8" t="s">
        <v>43</v>
      </c>
      <c r="S1291" s="8" t="s">
        <v>43</v>
      </c>
      <c r="T1291" s="8" t="s">
        <v>43</v>
      </c>
      <c r="U1291" s="8" t="s">
        <v>43</v>
      </c>
      <c r="V1291" s="8" t="s">
        <v>43</v>
      </c>
      <c r="W1291" s="8" t="s">
        <v>43</v>
      </c>
      <c r="X1291" s="8" t="s">
        <v>43</v>
      </c>
      <c r="Y1291" s="8" t="s">
        <v>43</v>
      </c>
      <c r="Z1291" s="8" t="s">
        <v>43</v>
      </c>
      <c r="AA1291" s="8" t="s">
        <v>43</v>
      </c>
      <c r="AB1291" s="8" t="s">
        <v>43</v>
      </c>
      <c r="AC1291" s="8" t="s">
        <v>43</v>
      </c>
      <c r="AD1291" s="8" t="s">
        <v>43</v>
      </c>
      <c r="AE1291" s="8" t="s">
        <v>43</v>
      </c>
      <c r="AF1291" s="8" t="s">
        <v>43</v>
      </c>
      <c r="AG1291" s="8" t="s">
        <v>43</v>
      </c>
      <c r="AH1291" s="8" t="s">
        <v>43</v>
      </c>
      <c r="AI1291" s="8" t="s">
        <v>43</v>
      </c>
      <c r="AJ1291" s="8" t="s">
        <v>43</v>
      </c>
      <c r="AK1291" s="8"/>
      <c r="AL1291" s="8">
        <v>87</v>
      </c>
      <c r="AM1291" s="8">
        <v>366</v>
      </c>
      <c r="AN1291" s="8">
        <v>65</v>
      </c>
      <c r="AO1291" s="10">
        <f t="shared" si="40"/>
        <v>1.6541666666666668</v>
      </c>
      <c r="AP1291"/>
      <c r="AR1291" s="8" t="str">
        <f t="shared" si="41"/>
        <v>2439DABATL2112</v>
      </c>
      <c r="AS1291" s="8">
        <f>VLOOKUP(AR1291,[1]DATA!AR:AS,2,0)</f>
        <v>4</v>
      </c>
    </row>
    <row r="1292" spans="1:45" ht="15" customHeight="1" x14ac:dyDescent="0.2">
      <c r="A1292" s="7">
        <v>2334</v>
      </c>
      <c r="B1292" s="8" t="s">
        <v>34</v>
      </c>
      <c r="C1292" s="8" t="s">
        <v>126</v>
      </c>
      <c r="D1292" s="8" t="s">
        <v>44</v>
      </c>
      <c r="E1292" s="9">
        <v>0.88541666666666663</v>
      </c>
      <c r="F1292" s="9">
        <v>0.96111111111111114</v>
      </c>
      <c r="G1292" s="8">
        <v>9</v>
      </c>
      <c r="H1292" s="8">
        <v>9</v>
      </c>
      <c r="I1292" s="8" t="s">
        <v>27</v>
      </c>
      <c r="J1292" s="8">
        <v>9</v>
      </c>
      <c r="K1292" s="8">
        <v>2</v>
      </c>
      <c r="L1292" s="8">
        <v>2</v>
      </c>
      <c r="M1292" s="8">
        <v>9</v>
      </c>
      <c r="N1292" s="8">
        <v>2</v>
      </c>
      <c r="O1292" s="8">
        <v>2</v>
      </c>
      <c r="P1292" s="8" t="s">
        <v>27</v>
      </c>
      <c r="Q1292" s="8">
        <v>9</v>
      </c>
      <c r="R1292" s="8">
        <v>2</v>
      </c>
      <c r="S1292" s="8">
        <v>2</v>
      </c>
      <c r="T1292" s="8">
        <v>9</v>
      </c>
      <c r="U1292" s="8">
        <v>2</v>
      </c>
      <c r="V1292" s="8">
        <v>2</v>
      </c>
      <c r="W1292" s="8" t="s">
        <v>27</v>
      </c>
      <c r="X1292" s="8">
        <v>9</v>
      </c>
      <c r="Y1292" s="8">
        <v>2</v>
      </c>
      <c r="Z1292" s="8">
        <v>2</v>
      </c>
      <c r="AA1292" s="8">
        <v>9</v>
      </c>
      <c r="AB1292" s="8">
        <v>2</v>
      </c>
      <c r="AC1292" s="8">
        <v>2</v>
      </c>
      <c r="AD1292" s="8" t="s">
        <v>27</v>
      </c>
      <c r="AE1292" s="8">
        <v>9</v>
      </c>
      <c r="AF1292" s="8">
        <v>2</v>
      </c>
      <c r="AG1292" s="8">
        <v>2</v>
      </c>
      <c r="AH1292" s="8">
        <v>9</v>
      </c>
      <c r="AI1292" s="8">
        <v>2</v>
      </c>
      <c r="AJ1292" s="8">
        <v>2</v>
      </c>
      <c r="AK1292" s="8"/>
      <c r="AL1292" s="8">
        <v>109</v>
      </c>
      <c r="AM1292" s="8">
        <v>581</v>
      </c>
      <c r="AN1292" s="8">
        <v>65</v>
      </c>
      <c r="AO1292" s="10">
        <f t="shared" si="40"/>
        <v>1.65625</v>
      </c>
      <c r="AP1292"/>
      <c r="AR1292" s="8" t="str">
        <f t="shared" si="41"/>
        <v>2334ATLFLL2115</v>
      </c>
      <c r="AS1292" s="8">
        <f>VLOOKUP(AR1292,[1]DATA!AR:AS,2,0)</f>
        <v>6</v>
      </c>
    </row>
    <row r="1293" spans="1:45" ht="15" customHeight="1" x14ac:dyDescent="0.2">
      <c r="A1293" s="7">
        <v>1297</v>
      </c>
      <c r="B1293" s="8" t="s">
        <v>134</v>
      </c>
      <c r="C1293" s="8" t="s">
        <v>34</v>
      </c>
      <c r="D1293" s="8" t="s">
        <v>42</v>
      </c>
      <c r="E1293" s="9">
        <v>0.88888888888888884</v>
      </c>
      <c r="F1293" s="9">
        <v>0.95347222222222217</v>
      </c>
      <c r="G1293" s="8" t="s">
        <v>43</v>
      </c>
      <c r="H1293" s="8">
        <v>9</v>
      </c>
      <c r="I1293" s="8" t="s">
        <v>43</v>
      </c>
      <c r="J1293" s="8" t="s">
        <v>43</v>
      </c>
      <c r="K1293" s="8" t="s">
        <v>43</v>
      </c>
      <c r="L1293" s="8" t="s">
        <v>43</v>
      </c>
      <c r="M1293" s="8" t="s">
        <v>43</v>
      </c>
      <c r="N1293" s="8" t="s">
        <v>43</v>
      </c>
      <c r="O1293" s="8" t="s">
        <v>43</v>
      </c>
      <c r="P1293" s="8" t="s">
        <v>43</v>
      </c>
      <c r="Q1293" s="8" t="s">
        <v>43</v>
      </c>
      <c r="R1293" s="8" t="s">
        <v>43</v>
      </c>
      <c r="S1293" s="8" t="s">
        <v>43</v>
      </c>
      <c r="T1293" s="8" t="s">
        <v>43</v>
      </c>
      <c r="U1293" s="8" t="s">
        <v>43</v>
      </c>
      <c r="V1293" s="8" t="s">
        <v>43</v>
      </c>
      <c r="W1293" s="8" t="s">
        <v>43</v>
      </c>
      <c r="X1293" s="8" t="s">
        <v>43</v>
      </c>
      <c r="Y1293" s="8" t="s">
        <v>43</v>
      </c>
      <c r="Z1293" s="8" t="s">
        <v>43</v>
      </c>
      <c r="AA1293" s="8" t="s">
        <v>43</v>
      </c>
      <c r="AB1293" s="8" t="s">
        <v>43</v>
      </c>
      <c r="AC1293" s="8" t="s">
        <v>43</v>
      </c>
      <c r="AD1293" s="8" t="s">
        <v>43</v>
      </c>
      <c r="AE1293" s="8" t="s">
        <v>43</v>
      </c>
      <c r="AF1293" s="8" t="s">
        <v>43</v>
      </c>
      <c r="AG1293" s="8" t="s">
        <v>43</v>
      </c>
      <c r="AH1293" s="8" t="s">
        <v>43</v>
      </c>
      <c r="AI1293" s="8" t="s">
        <v>43</v>
      </c>
      <c r="AJ1293" s="8" t="s">
        <v>43</v>
      </c>
      <c r="AK1293" s="8"/>
      <c r="AL1293" s="8">
        <v>93</v>
      </c>
      <c r="AM1293" s="8">
        <v>445</v>
      </c>
      <c r="AN1293" s="8">
        <v>65</v>
      </c>
      <c r="AO1293" s="10">
        <f t="shared" si="40"/>
        <v>1.6597222222222223</v>
      </c>
      <c r="AP1293"/>
      <c r="AR1293" s="8" t="str">
        <f t="shared" si="41"/>
        <v>1297SRQATL2120</v>
      </c>
      <c r="AS1293" s="8">
        <f>VLOOKUP(AR1293,[1]DATA!AR:AS,2,0)</f>
        <v>5</v>
      </c>
    </row>
    <row r="1294" spans="1:45" ht="15" customHeight="1" x14ac:dyDescent="0.2">
      <c r="A1294" s="7">
        <v>1704</v>
      </c>
      <c r="B1294" s="8" t="s">
        <v>126</v>
      </c>
      <c r="C1294" s="8" t="s">
        <v>46</v>
      </c>
      <c r="D1294" s="8">
        <v>321</v>
      </c>
      <c r="E1294" s="9">
        <v>0.91319444444444453</v>
      </c>
      <c r="F1294" s="9">
        <v>4.027777777777778E-2</v>
      </c>
      <c r="G1294" s="8" t="s">
        <v>40</v>
      </c>
      <c r="H1294" s="8" t="s">
        <v>40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>
        <v>183</v>
      </c>
      <c r="AM1294" s="8">
        <v>1127</v>
      </c>
      <c r="AN1294" s="8">
        <v>65</v>
      </c>
      <c r="AO1294" s="10">
        <f t="shared" si="40"/>
        <v>1.6840277777777779</v>
      </c>
      <c r="AP1294"/>
      <c r="AR1294" s="8" t="str">
        <f t="shared" si="41"/>
        <v>1704FLLDTW2155</v>
      </c>
      <c r="AS1294" s="8">
        <f>VLOOKUP(AR1294,[1]DATA!AR:AS,2,0)</f>
        <v>4.5</v>
      </c>
    </row>
    <row r="1295" spans="1:45" ht="15" customHeight="1" x14ac:dyDescent="0.2">
      <c r="A1295" s="7">
        <v>1615</v>
      </c>
      <c r="B1295" s="8" t="s">
        <v>126</v>
      </c>
      <c r="C1295" s="8" t="s">
        <v>34</v>
      </c>
      <c r="D1295" s="8" t="s">
        <v>29</v>
      </c>
      <c r="E1295" s="9">
        <v>0.9159722222222223</v>
      </c>
      <c r="F1295" s="9">
        <v>0.99722222222222223</v>
      </c>
      <c r="G1295" s="8">
        <v>7</v>
      </c>
      <c r="H1295" s="8">
        <v>2</v>
      </c>
      <c r="I1295" s="8">
        <v>7</v>
      </c>
      <c r="J1295" s="8">
        <v>7</v>
      </c>
      <c r="K1295" s="8">
        <v>7</v>
      </c>
      <c r="L1295" s="8">
        <v>7</v>
      </c>
      <c r="M1295" s="8">
        <v>7</v>
      </c>
      <c r="N1295" s="8">
        <v>7</v>
      </c>
      <c r="O1295" s="8">
        <v>7</v>
      </c>
      <c r="P1295" s="8">
        <v>7</v>
      </c>
      <c r="Q1295" s="8">
        <v>7</v>
      </c>
      <c r="R1295" s="8">
        <v>7</v>
      </c>
      <c r="S1295" s="8">
        <v>7</v>
      </c>
      <c r="T1295" s="8">
        <v>7</v>
      </c>
      <c r="U1295" s="8">
        <v>7</v>
      </c>
      <c r="V1295" s="8">
        <v>7</v>
      </c>
      <c r="W1295" s="8">
        <v>7</v>
      </c>
      <c r="X1295" s="8">
        <v>7</v>
      </c>
      <c r="Y1295" s="8">
        <v>7</v>
      </c>
      <c r="Z1295" s="8">
        <v>7</v>
      </c>
      <c r="AA1295" s="8">
        <v>7</v>
      </c>
      <c r="AB1295" s="8">
        <v>7</v>
      </c>
      <c r="AC1295" s="8">
        <v>7</v>
      </c>
      <c r="AD1295" s="8">
        <v>7</v>
      </c>
      <c r="AE1295" s="8">
        <v>7</v>
      </c>
      <c r="AF1295" s="8">
        <v>7</v>
      </c>
      <c r="AG1295" s="8">
        <v>7</v>
      </c>
      <c r="AH1295" s="8">
        <v>7</v>
      </c>
      <c r="AI1295" s="8">
        <v>7</v>
      </c>
      <c r="AJ1295" s="8">
        <v>7</v>
      </c>
      <c r="AK1295" s="8"/>
      <c r="AL1295" s="8">
        <v>117</v>
      </c>
      <c r="AM1295" s="8">
        <v>581</v>
      </c>
      <c r="AN1295" s="8">
        <v>65</v>
      </c>
      <c r="AO1295" s="10">
        <f t="shared" si="40"/>
        <v>1.6868055555555557</v>
      </c>
      <c r="AP1295"/>
      <c r="AR1295" s="8" t="str">
        <f t="shared" si="41"/>
        <v>1615FLLATL2159</v>
      </c>
      <c r="AS1295" s="8">
        <f>VLOOKUP(AR1295,[1]DATA!AR:AS,2,0)</f>
        <v>6</v>
      </c>
    </row>
    <row r="1296" spans="1:45" ht="15" customHeight="1" x14ac:dyDescent="0.2">
      <c r="A1296" s="7">
        <v>2442</v>
      </c>
      <c r="B1296" s="8" t="s">
        <v>46</v>
      </c>
      <c r="C1296" s="8" t="s">
        <v>126</v>
      </c>
      <c r="D1296" s="8">
        <v>739</v>
      </c>
      <c r="E1296" s="9">
        <v>0.92361111111111116</v>
      </c>
      <c r="F1296" s="9">
        <v>5.0694444444444452E-2</v>
      </c>
      <c r="G1296" s="8" t="s">
        <v>27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>
        <v>183</v>
      </c>
      <c r="AM1296" s="8">
        <v>1127</v>
      </c>
      <c r="AN1296" s="8">
        <v>65</v>
      </c>
      <c r="AO1296" s="10">
        <f t="shared" si="40"/>
        <v>1.6944444444444446</v>
      </c>
      <c r="AP1296"/>
      <c r="AR1296" s="8" t="str">
        <f t="shared" si="41"/>
        <v>2442DTWFLL2210</v>
      </c>
      <c r="AS1296" s="8">
        <f>VLOOKUP(AR1296,[1]DATA!AR:AS,2,0)</f>
        <v>4.5</v>
      </c>
    </row>
    <row r="1297" spans="1:45" ht="15" customHeight="1" x14ac:dyDescent="0.2">
      <c r="A1297" s="7">
        <v>2834</v>
      </c>
      <c r="B1297" s="8" t="s">
        <v>126</v>
      </c>
      <c r="C1297" s="8" t="s">
        <v>46</v>
      </c>
      <c r="D1297" s="8" t="s">
        <v>29</v>
      </c>
      <c r="E1297" s="9">
        <v>0.93055555555555547</v>
      </c>
      <c r="F1297" s="9">
        <v>5.8333333333333327E-2</v>
      </c>
      <c r="G1297" s="8"/>
      <c r="H1297" s="8"/>
      <c r="I1297" s="8">
        <v>7</v>
      </c>
      <c r="J1297" s="8">
        <v>7</v>
      </c>
      <c r="K1297" s="8">
        <v>7</v>
      </c>
      <c r="L1297" s="8">
        <v>7</v>
      </c>
      <c r="M1297" s="8">
        <v>7</v>
      </c>
      <c r="N1297" s="8">
        <v>7</v>
      </c>
      <c r="O1297" s="8">
        <v>7</v>
      </c>
      <c r="P1297" s="8">
        <v>7</v>
      </c>
      <c r="Q1297" s="8">
        <v>7</v>
      </c>
      <c r="R1297" s="8">
        <v>7</v>
      </c>
      <c r="S1297" s="8">
        <v>7</v>
      </c>
      <c r="T1297" s="8">
        <v>7</v>
      </c>
      <c r="U1297" s="8">
        <v>7</v>
      </c>
      <c r="V1297" s="8">
        <v>7</v>
      </c>
      <c r="W1297" s="8">
        <v>7</v>
      </c>
      <c r="X1297" s="8">
        <v>7</v>
      </c>
      <c r="Y1297" s="8">
        <v>7</v>
      </c>
      <c r="Z1297" s="8">
        <v>7</v>
      </c>
      <c r="AA1297" s="8">
        <v>7</v>
      </c>
      <c r="AB1297" s="8">
        <v>7</v>
      </c>
      <c r="AC1297" s="8">
        <v>7</v>
      </c>
      <c r="AD1297" s="8">
        <v>7</v>
      </c>
      <c r="AE1297" s="8">
        <v>7</v>
      </c>
      <c r="AF1297" s="8">
        <v>7</v>
      </c>
      <c r="AG1297" s="8">
        <v>7</v>
      </c>
      <c r="AH1297" s="8">
        <v>7</v>
      </c>
      <c r="AI1297" s="8">
        <v>7</v>
      </c>
      <c r="AJ1297" s="8">
        <v>7</v>
      </c>
      <c r="AK1297" s="8"/>
      <c r="AL1297" s="8">
        <v>184</v>
      </c>
      <c r="AM1297" s="8">
        <v>1127</v>
      </c>
      <c r="AN1297" s="8">
        <v>65</v>
      </c>
      <c r="AO1297" s="10">
        <f t="shared" si="40"/>
        <v>1.7013888888888888</v>
      </c>
      <c r="AP1297"/>
      <c r="AR1297" s="8" t="str">
        <f t="shared" si="41"/>
        <v>2834FLLDTW2220</v>
      </c>
      <c r="AS1297" s="8">
        <f>VLOOKUP(AR1297,[1]DATA!AR:AS,2,0)</f>
        <v>4.5</v>
      </c>
    </row>
    <row r="1298" spans="1:45" ht="15" customHeight="1" x14ac:dyDescent="0.2">
      <c r="A1298" s="7">
        <v>2995</v>
      </c>
      <c r="B1298" s="8" t="s">
        <v>34</v>
      </c>
      <c r="C1298" s="8" t="s">
        <v>132</v>
      </c>
      <c r="D1298" s="8">
        <v>717</v>
      </c>
      <c r="E1298" s="9">
        <v>0.94444444444444453</v>
      </c>
      <c r="F1298" s="9">
        <v>6.9444444444444441E-3</v>
      </c>
      <c r="G1298" s="8"/>
      <c r="H1298" s="8"/>
      <c r="I1298" s="8" t="s">
        <v>22</v>
      </c>
      <c r="J1298" s="8" t="s">
        <v>22</v>
      </c>
      <c r="K1298" s="8" t="s">
        <v>22</v>
      </c>
      <c r="L1298" s="8" t="s">
        <v>22</v>
      </c>
      <c r="M1298" s="8"/>
      <c r="N1298" s="8" t="s">
        <v>22</v>
      </c>
      <c r="O1298" s="8" t="s">
        <v>22</v>
      </c>
      <c r="P1298" s="8" t="s">
        <v>22</v>
      </c>
      <c r="Q1298" s="8" t="s">
        <v>22</v>
      </c>
      <c r="R1298" s="8" t="s">
        <v>22</v>
      </c>
      <c r="S1298" s="8" t="s">
        <v>22</v>
      </c>
      <c r="T1298" s="8"/>
      <c r="U1298" s="8" t="s">
        <v>22</v>
      </c>
      <c r="V1298" s="8" t="s">
        <v>22</v>
      </c>
      <c r="W1298" s="8" t="s">
        <v>22</v>
      </c>
      <c r="X1298" s="8" t="s">
        <v>22</v>
      </c>
      <c r="Y1298" s="8" t="s">
        <v>22</v>
      </c>
      <c r="Z1298" s="8" t="s">
        <v>22</v>
      </c>
      <c r="AA1298" s="8"/>
      <c r="AB1298" s="8" t="s">
        <v>22</v>
      </c>
      <c r="AC1298" s="8" t="s">
        <v>22</v>
      </c>
      <c r="AD1298" s="8" t="s">
        <v>22</v>
      </c>
      <c r="AE1298" s="8" t="s">
        <v>22</v>
      </c>
      <c r="AF1298" s="8" t="s">
        <v>22</v>
      </c>
      <c r="AG1298" s="8" t="s">
        <v>22</v>
      </c>
      <c r="AH1298" s="8"/>
      <c r="AI1298" s="8" t="s">
        <v>22</v>
      </c>
      <c r="AJ1298" s="8" t="s">
        <v>22</v>
      </c>
      <c r="AK1298" s="8"/>
      <c r="AL1298" s="8">
        <v>90</v>
      </c>
      <c r="AM1298" s="8">
        <v>442</v>
      </c>
      <c r="AN1298" s="8">
        <v>65</v>
      </c>
      <c r="AO1298" s="10">
        <f t="shared" si="40"/>
        <v>1.7152777777777779</v>
      </c>
      <c r="AP1298"/>
      <c r="AR1298" s="8" t="str">
        <f t="shared" si="41"/>
        <v>2995ATLMLB2240</v>
      </c>
      <c r="AS1298" s="8">
        <f>VLOOKUP(AR1298,[1]DATA!AR:AS,2,0)</f>
        <v>5</v>
      </c>
    </row>
    <row r="1299" spans="1:45" ht="15" customHeight="1" x14ac:dyDescent="0.2">
      <c r="A1299" s="7">
        <v>1785</v>
      </c>
      <c r="B1299" s="8" t="s">
        <v>36</v>
      </c>
      <c r="C1299" s="8" t="s">
        <v>128</v>
      </c>
      <c r="D1299" s="8" t="s">
        <v>62</v>
      </c>
      <c r="E1299" s="9">
        <v>0.94444444444444453</v>
      </c>
      <c r="F1299" s="9">
        <v>9.2361111111111116E-2</v>
      </c>
      <c r="G1299" s="8"/>
      <c r="H1299" s="8"/>
      <c r="I1299" s="8" t="s">
        <v>63</v>
      </c>
      <c r="J1299" s="8" t="s">
        <v>63</v>
      </c>
      <c r="K1299" s="8" t="s">
        <v>63</v>
      </c>
      <c r="L1299" s="8" t="s">
        <v>63</v>
      </c>
      <c r="M1299" s="8" t="s">
        <v>63</v>
      </c>
      <c r="N1299" s="8" t="s">
        <v>63</v>
      </c>
      <c r="O1299" s="8" t="s">
        <v>63</v>
      </c>
      <c r="P1299" s="8" t="s">
        <v>63</v>
      </c>
      <c r="Q1299" s="8" t="s">
        <v>63</v>
      </c>
      <c r="R1299" s="8" t="s">
        <v>63</v>
      </c>
      <c r="S1299" s="8" t="s">
        <v>63</v>
      </c>
      <c r="T1299" s="8" t="s">
        <v>63</v>
      </c>
      <c r="U1299" s="8" t="s">
        <v>63</v>
      </c>
      <c r="V1299" s="8" t="s">
        <v>63</v>
      </c>
      <c r="W1299" s="8" t="s">
        <v>63</v>
      </c>
      <c r="X1299" s="8" t="s">
        <v>63</v>
      </c>
      <c r="Y1299" s="8" t="s">
        <v>63</v>
      </c>
      <c r="Z1299" s="8" t="s">
        <v>63</v>
      </c>
      <c r="AA1299" s="8" t="s">
        <v>63</v>
      </c>
      <c r="AB1299" s="8" t="s">
        <v>63</v>
      </c>
      <c r="AC1299" s="8" t="s">
        <v>63</v>
      </c>
      <c r="AD1299" s="8" t="s">
        <v>63</v>
      </c>
      <c r="AE1299" s="8" t="s">
        <v>63</v>
      </c>
      <c r="AF1299" s="8" t="s">
        <v>63</v>
      </c>
      <c r="AG1299" s="8" t="s">
        <v>63</v>
      </c>
      <c r="AH1299" s="8" t="s">
        <v>63</v>
      </c>
      <c r="AI1299" s="8" t="s">
        <v>63</v>
      </c>
      <c r="AJ1299" s="8" t="s">
        <v>63</v>
      </c>
      <c r="AK1299" s="8"/>
      <c r="AL1299" s="8">
        <v>213</v>
      </c>
      <c r="AM1299" s="8">
        <v>1501</v>
      </c>
      <c r="AN1299" s="8">
        <v>65</v>
      </c>
      <c r="AO1299" s="10">
        <f t="shared" si="40"/>
        <v>1.7152777777777779</v>
      </c>
      <c r="AP1299"/>
      <c r="AR1299" s="8" t="str">
        <f t="shared" si="41"/>
        <v>1785MSPMIA2240</v>
      </c>
      <c r="AS1299" s="8">
        <f>VLOOKUP(AR1299,[1]DATA!AR:AS,2,0)</f>
        <v>7.5</v>
      </c>
    </row>
    <row r="1300" spans="1:45" ht="15" customHeight="1" x14ac:dyDescent="0.2">
      <c r="A1300" s="7">
        <v>990</v>
      </c>
      <c r="B1300" s="8" t="s">
        <v>34</v>
      </c>
      <c r="C1300" s="8" t="s">
        <v>132</v>
      </c>
      <c r="D1300" s="8">
        <v>717</v>
      </c>
      <c r="E1300" s="9">
        <v>0.94791666666666663</v>
      </c>
      <c r="F1300" s="9">
        <v>1.3888888888888888E-2</v>
      </c>
      <c r="G1300" s="8" t="s">
        <v>22</v>
      </c>
      <c r="H1300" s="8" t="s">
        <v>22</v>
      </c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>
        <v>95</v>
      </c>
      <c r="AM1300" s="8">
        <v>442</v>
      </c>
      <c r="AN1300" s="8">
        <v>65</v>
      </c>
      <c r="AO1300" s="10">
        <f t="shared" si="40"/>
        <v>1.71875</v>
      </c>
      <c r="AP1300"/>
      <c r="AR1300" s="8" t="str">
        <f t="shared" si="41"/>
        <v>0990ATLMLB2245</v>
      </c>
      <c r="AS1300" s="8">
        <f>VLOOKUP(AR1300,[1]DATA!AR:AS,2,0)</f>
        <v>5</v>
      </c>
    </row>
    <row r="1301" spans="1:45" ht="15" customHeight="1" x14ac:dyDescent="0.2">
      <c r="A1301" s="7">
        <v>1525</v>
      </c>
      <c r="B1301" s="8" t="s">
        <v>36</v>
      </c>
      <c r="C1301" s="8" t="s">
        <v>128</v>
      </c>
      <c r="D1301" s="8" t="s">
        <v>37</v>
      </c>
      <c r="E1301" s="9">
        <v>0.95138888888888884</v>
      </c>
      <c r="F1301" s="9">
        <v>0.10555555555555556</v>
      </c>
      <c r="G1301" s="8">
        <v>9</v>
      </c>
      <c r="H1301" s="8">
        <v>9</v>
      </c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>
        <v>222</v>
      </c>
      <c r="AM1301" s="8">
        <v>1501</v>
      </c>
      <c r="AN1301" s="8">
        <v>65</v>
      </c>
      <c r="AO1301" s="10">
        <f t="shared" si="40"/>
        <v>1.7222222222222223</v>
      </c>
      <c r="AP1301"/>
      <c r="AR1301" s="8" t="str">
        <f t="shared" si="41"/>
        <v>1525MSPMIA2250</v>
      </c>
      <c r="AS1301" s="8">
        <f>VLOOKUP(AR1301,[1]DATA!AR:AS,2,0)</f>
        <v>7.5</v>
      </c>
    </row>
    <row r="1302" spans="1:45" ht="15" customHeight="1" x14ac:dyDescent="0.2">
      <c r="A1302" s="7">
        <v>953</v>
      </c>
      <c r="B1302" s="8" t="s">
        <v>133</v>
      </c>
      <c r="C1302" s="8" t="s">
        <v>34</v>
      </c>
      <c r="D1302" s="8" t="s">
        <v>42</v>
      </c>
      <c r="E1302" s="9">
        <v>0.95763888888888893</v>
      </c>
      <c r="F1302" s="9">
        <v>2.013888888888889E-2</v>
      </c>
      <c r="G1302" s="8" t="s">
        <v>43</v>
      </c>
      <c r="H1302" s="8" t="s">
        <v>43</v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>
        <v>90</v>
      </c>
      <c r="AM1302" s="8">
        <v>366</v>
      </c>
      <c r="AN1302" s="8">
        <v>65</v>
      </c>
      <c r="AO1302" s="10">
        <f t="shared" si="40"/>
        <v>1.7284722222222224</v>
      </c>
      <c r="AP1302"/>
      <c r="AR1302" s="8" t="str">
        <f t="shared" si="41"/>
        <v>0953DABATL2259</v>
      </c>
      <c r="AS1302" s="8">
        <f>VLOOKUP(AR1302,[1]DATA!AR:AS,2,0)</f>
        <v>4</v>
      </c>
    </row>
    <row r="1303" spans="1:45" ht="15" customHeight="1" x14ac:dyDescent="0.2">
      <c r="A1303" s="7">
        <v>1527</v>
      </c>
      <c r="B1303" s="8" t="s">
        <v>126</v>
      </c>
      <c r="C1303" s="8" t="s">
        <v>34</v>
      </c>
      <c r="D1303" s="8" t="s">
        <v>37</v>
      </c>
      <c r="E1303" s="9">
        <v>0.95763888888888893</v>
      </c>
      <c r="F1303" s="9">
        <v>3.9583333333333331E-2</v>
      </c>
      <c r="G1303" s="8">
        <v>9</v>
      </c>
      <c r="H1303" s="8" t="s">
        <v>27</v>
      </c>
      <c r="I1303" s="8">
        <v>9</v>
      </c>
      <c r="J1303" s="8">
        <v>9</v>
      </c>
      <c r="K1303" s="8">
        <v>9</v>
      </c>
      <c r="L1303" s="8">
        <v>9</v>
      </c>
      <c r="M1303" s="8">
        <v>9</v>
      </c>
      <c r="N1303" s="8">
        <v>9</v>
      </c>
      <c r="O1303" s="8">
        <v>9</v>
      </c>
      <c r="P1303" s="8">
        <v>9</v>
      </c>
      <c r="Q1303" s="8">
        <v>9</v>
      </c>
      <c r="R1303" s="8">
        <v>9</v>
      </c>
      <c r="S1303" s="8">
        <v>9</v>
      </c>
      <c r="T1303" s="8">
        <v>9</v>
      </c>
      <c r="U1303" s="8">
        <v>9</v>
      </c>
      <c r="V1303" s="8">
        <v>9</v>
      </c>
      <c r="W1303" s="8">
        <v>9</v>
      </c>
      <c r="X1303" s="8">
        <v>9</v>
      </c>
      <c r="Y1303" s="8">
        <v>9</v>
      </c>
      <c r="Z1303" s="8">
        <v>9</v>
      </c>
      <c r="AA1303" s="8">
        <v>9</v>
      </c>
      <c r="AB1303" s="8">
        <v>9</v>
      </c>
      <c r="AC1303" s="8">
        <v>9</v>
      </c>
      <c r="AD1303" s="8">
        <v>9</v>
      </c>
      <c r="AE1303" s="8">
        <v>9</v>
      </c>
      <c r="AF1303" s="8">
        <v>9</v>
      </c>
      <c r="AG1303" s="8">
        <v>9</v>
      </c>
      <c r="AH1303" s="8">
        <v>9</v>
      </c>
      <c r="AI1303" s="8">
        <v>9</v>
      </c>
      <c r="AJ1303" s="8">
        <v>9</v>
      </c>
      <c r="AK1303" s="8"/>
      <c r="AL1303" s="8">
        <v>118</v>
      </c>
      <c r="AM1303" s="8">
        <v>581</v>
      </c>
      <c r="AN1303" s="8">
        <v>65</v>
      </c>
      <c r="AO1303" s="10">
        <f t="shared" si="40"/>
        <v>1.7284722222222224</v>
      </c>
      <c r="AP1303"/>
      <c r="AR1303" s="8" t="str">
        <f t="shared" si="41"/>
        <v>1527FLLATL2259</v>
      </c>
      <c r="AS1303" s="8">
        <f>VLOOKUP(AR1303,[1]DATA!AR:AS,2,0)</f>
        <v>6</v>
      </c>
    </row>
    <row r="1304" spans="1:45" ht="15" customHeight="1" x14ac:dyDescent="0.2">
      <c r="A1304" s="7">
        <v>517</v>
      </c>
      <c r="B1304" s="7" t="s">
        <v>132</v>
      </c>
      <c r="C1304" s="7" t="s">
        <v>34</v>
      </c>
      <c r="D1304" s="8">
        <v>717</v>
      </c>
      <c r="E1304" s="9">
        <v>0.96458333333333324</v>
      </c>
      <c r="F1304" s="9">
        <v>3.3333333333333333E-2</v>
      </c>
      <c r="G1304" s="8" t="s">
        <v>22</v>
      </c>
      <c r="H1304" s="8" t="s">
        <v>22</v>
      </c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>
        <v>99</v>
      </c>
      <c r="AM1304" s="8">
        <v>442</v>
      </c>
      <c r="AN1304" s="8">
        <v>65</v>
      </c>
      <c r="AO1304" s="10">
        <f t="shared" si="40"/>
        <v>1.7354166666666666</v>
      </c>
      <c r="AP1304"/>
      <c r="AR1304" s="8" t="str">
        <f t="shared" si="41"/>
        <v>0517MLBATL2309</v>
      </c>
      <c r="AS1304" s="8">
        <f>VLOOKUP(AR1304,[1]DATA!AR:AS,2,0)</f>
        <v>5</v>
      </c>
    </row>
    <row r="1305" spans="1:45" ht="15" customHeight="1" x14ac:dyDescent="0.2">
      <c r="A1305" s="7">
        <v>2327</v>
      </c>
      <c r="B1305" s="8" t="s">
        <v>34</v>
      </c>
      <c r="C1305" s="8" t="s">
        <v>126</v>
      </c>
      <c r="D1305" s="8">
        <v>739</v>
      </c>
      <c r="E1305" s="9">
        <v>0.97569444444444453</v>
      </c>
      <c r="F1305" s="9">
        <v>5.2083333333333336E-2</v>
      </c>
      <c r="G1305" s="8" t="s">
        <v>27</v>
      </c>
      <c r="H1305" s="8">
        <v>7</v>
      </c>
      <c r="I1305" s="8">
        <v>9</v>
      </c>
      <c r="J1305" s="8" t="s">
        <v>27</v>
      </c>
      <c r="K1305" s="8" t="s">
        <v>27</v>
      </c>
      <c r="L1305" s="8">
        <v>9</v>
      </c>
      <c r="M1305" s="8" t="s">
        <v>27</v>
      </c>
      <c r="N1305" s="8" t="s">
        <v>27</v>
      </c>
      <c r="O1305" s="8" t="s">
        <v>27</v>
      </c>
      <c r="P1305" s="8">
        <v>9</v>
      </c>
      <c r="Q1305" s="8" t="s">
        <v>27</v>
      </c>
      <c r="R1305" s="8" t="s">
        <v>27</v>
      </c>
      <c r="S1305" s="8" t="s">
        <v>27</v>
      </c>
      <c r="T1305" s="8" t="s">
        <v>27</v>
      </c>
      <c r="U1305" s="8" t="s">
        <v>27</v>
      </c>
      <c r="V1305" s="8" t="s">
        <v>27</v>
      </c>
      <c r="W1305" s="8">
        <v>9</v>
      </c>
      <c r="X1305" s="8" t="s">
        <v>27</v>
      </c>
      <c r="Y1305" s="8" t="s">
        <v>27</v>
      </c>
      <c r="Z1305" s="8" t="s">
        <v>27</v>
      </c>
      <c r="AA1305" s="8" t="s">
        <v>27</v>
      </c>
      <c r="AB1305" s="8" t="s">
        <v>27</v>
      </c>
      <c r="AC1305" s="8" t="s">
        <v>27</v>
      </c>
      <c r="AD1305" s="8">
        <v>9</v>
      </c>
      <c r="AE1305" s="8" t="s">
        <v>27</v>
      </c>
      <c r="AF1305" s="8" t="s">
        <v>27</v>
      </c>
      <c r="AG1305" s="8" t="s">
        <v>27</v>
      </c>
      <c r="AH1305" s="8" t="s">
        <v>27</v>
      </c>
      <c r="AI1305" s="8" t="s">
        <v>27</v>
      </c>
      <c r="AJ1305" s="8" t="s">
        <v>27</v>
      </c>
      <c r="AK1305" s="8"/>
      <c r="AL1305" s="8">
        <v>110</v>
      </c>
      <c r="AM1305" s="8">
        <v>581</v>
      </c>
      <c r="AN1305" s="8">
        <v>65</v>
      </c>
      <c r="AO1305" s="10">
        <f t="shared" si="40"/>
        <v>1.7465277777777779</v>
      </c>
      <c r="AP1305"/>
      <c r="AR1305" s="8" t="str">
        <f t="shared" si="41"/>
        <v>2327ATLFLL2325</v>
      </c>
      <c r="AS1305" s="8">
        <f>VLOOKUP(AR1305,[1]DATA!AR:AS,2,0)</f>
        <v>6</v>
      </c>
    </row>
    <row r="1306" spans="1:45" ht="15" customHeight="1" x14ac:dyDescent="0.2">
      <c r="A1306" s="7">
        <v>1620</v>
      </c>
      <c r="B1306" s="8" t="s">
        <v>134</v>
      </c>
      <c r="C1306" s="8" t="s">
        <v>34</v>
      </c>
      <c r="D1306" s="8">
        <v>717</v>
      </c>
      <c r="E1306" s="9">
        <v>0.98263888888888884</v>
      </c>
      <c r="F1306" s="9">
        <v>5.0694444444444452E-2</v>
      </c>
      <c r="G1306" s="8" t="s">
        <v>43</v>
      </c>
      <c r="H1306" s="8" t="s">
        <v>43</v>
      </c>
      <c r="I1306" s="8" t="s">
        <v>22</v>
      </c>
      <c r="J1306" s="8" t="s">
        <v>22</v>
      </c>
      <c r="K1306" s="8" t="s">
        <v>22</v>
      </c>
      <c r="L1306" s="8" t="s">
        <v>22</v>
      </c>
      <c r="M1306" s="8"/>
      <c r="N1306" s="8" t="s">
        <v>22</v>
      </c>
      <c r="O1306" s="8" t="s">
        <v>22</v>
      </c>
      <c r="P1306" s="8" t="s">
        <v>22</v>
      </c>
      <c r="Q1306" s="8" t="s">
        <v>22</v>
      </c>
      <c r="R1306" s="8" t="s">
        <v>22</v>
      </c>
      <c r="S1306" s="8" t="s">
        <v>22</v>
      </c>
      <c r="T1306" s="8"/>
      <c r="U1306" s="8" t="s">
        <v>22</v>
      </c>
      <c r="V1306" s="8" t="s">
        <v>22</v>
      </c>
      <c r="W1306" s="8" t="s">
        <v>22</v>
      </c>
      <c r="X1306" s="8" t="s">
        <v>22</v>
      </c>
      <c r="Y1306" s="8" t="s">
        <v>22</v>
      </c>
      <c r="Z1306" s="8" t="s">
        <v>22</v>
      </c>
      <c r="AA1306" s="8"/>
      <c r="AB1306" s="8" t="s">
        <v>22</v>
      </c>
      <c r="AC1306" s="8" t="s">
        <v>22</v>
      </c>
      <c r="AD1306" s="8" t="s">
        <v>22</v>
      </c>
      <c r="AE1306" s="8" t="s">
        <v>22</v>
      </c>
      <c r="AF1306" s="8" t="s">
        <v>22</v>
      </c>
      <c r="AG1306" s="8" t="s">
        <v>22</v>
      </c>
      <c r="AH1306" s="8"/>
      <c r="AI1306" s="8" t="s">
        <v>22</v>
      </c>
      <c r="AJ1306" s="8" t="s">
        <v>22</v>
      </c>
      <c r="AK1306" s="8"/>
      <c r="AL1306" s="8">
        <v>98</v>
      </c>
      <c r="AM1306" s="8">
        <v>445</v>
      </c>
      <c r="AN1306" s="8">
        <v>65</v>
      </c>
      <c r="AO1306" s="10">
        <f t="shared" si="40"/>
        <v>1.7534722222222223</v>
      </c>
      <c r="AP1306"/>
      <c r="AR1306" s="8" t="str">
        <f t="shared" si="41"/>
        <v>1620SRQATL2335</v>
      </c>
      <c r="AS1306" s="8">
        <f>VLOOKUP(AR1306,[1]DATA!AR:AS,2,0)</f>
        <v>5</v>
      </c>
    </row>
    <row r="1307" spans="1:45" ht="15" customHeight="1" x14ac:dyDescent="0.2">
      <c r="A1307" s="7">
        <v>2334</v>
      </c>
      <c r="B1307" s="8" t="s">
        <v>126</v>
      </c>
      <c r="C1307" s="8" t="s">
        <v>34</v>
      </c>
      <c r="D1307" s="8" t="s">
        <v>44</v>
      </c>
      <c r="E1307" s="9">
        <v>0.99930555555555556</v>
      </c>
      <c r="F1307" s="9">
        <v>8.0555555555555561E-2</v>
      </c>
      <c r="G1307" s="8">
        <v>9</v>
      </c>
      <c r="H1307" s="8">
        <v>9</v>
      </c>
      <c r="I1307" s="8"/>
      <c r="J1307" s="8"/>
      <c r="K1307" s="8">
        <v>2</v>
      </c>
      <c r="L1307" s="8">
        <v>2</v>
      </c>
      <c r="M1307" s="8"/>
      <c r="N1307" s="8">
        <v>2</v>
      </c>
      <c r="O1307" s="8">
        <v>2</v>
      </c>
      <c r="P1307" s="8"/>
      <c r="Q1307" s="8"/>
      <c r="R1307" s="8">
        <v>2</v>
      </c>
      <c r="S1307" s="8">
        <v>2</v>
      </c>
      <c r="T1307" s="8"/>
      <c r="U1307" s="8">
        <v>2</v>
      </c>
      <c r="V1307" s="8">
        <v>2</v>
      </c>
      <c r="W1307" s="8"/>
      <c r="X1307" s="8"/>
      <c r="Y1307" s="8">
        <v>2</v>
      </c>
      <c r="Z1307" s="8">
        <v>2</v>
      </c>
      <c r="AA1307" s="8"/>
      <c r="AB1307" s="8">
        <v>2</v>
      </c>
      <c r="AC1307" s="8">
        <v>2</v>
      </c>
      <c r="AD1307" s="8"/>
      <c r="AE1307" s="8"/>
      <c r="AF1307" s="8">
        <v>2</v>
      </c>
      <c r="AG1307" s="8">
        <v>2</v>
      </c>
      <c r="AH1307" s="8"/>
      <c r="AI1307" s="8">
        <v>2</v>
      </c>
      <c r="AJ1307" s="8">
        <v>2</v>
      </c>
      <c r="AK1307" s="8"/>
      <c r="AL1307" s="8">
        <v>117</v>
      </c>
      <c r="AM1307" s="8">
        <v>581</v>
      </c>
      <c r="AN1307" s="8">
        <v>65</v>
      </c>
      <c r="AO1307" s="10">
        <f t="shared" si="40"/>
        <v>1.7701388888888889</v>
      </c>
      <c r="AP1307"/>
      <c r="AR1307" s="8" t="str">
        <f t="shared" si="41"/>
        <v>2334FLLATL2359</v>
      </c>
      <c r="AS1307" s="8">
        <f>VLOOKUP(AR1307,[1]DATA!AR:AS,2,0)</f>
        <v>6</v>
      </c>
    </row>
    <row r="1308" spans="1:45" ht="15" customHeight="1" x14ac:dyDescent="0.2">
      <c r="A1308" s="7">
        <v>348</v>
      </c>
      <c r="B1308" s="8" t="s">
        <v>121</v>
      </c>
      <c r="C1308" s="8" t="s">
        <v>75</v>
      </c>
      <c r="D1308" s="8">
        <v>717</v>
      </c>
      <c r="E1308" s="9">
        <v>4.8611111111111112E-3</v>
      </c>
      <c r="F1308" s="9">
        <v>0.11041666666666666</v>
      </c>
      <c r="G1308" s="8" t="s">
        <v>22</v>
      </c>
      <c r="H1308" s="8" t="s">
        <v>22</v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>
        <v>152</v>
      </c>
      <c r="AM1308" s="8">
        <v>829</v>
      </c>
      <c r="AN1308" s="8">
        <v>66</v>
      </c>
      <c r="AO1308" s="10">
        <f t="shared" si="40"/>
        <v>0.77569444444444446</v>
      </c>
      <c r="AP1308"/>
      <c r="AR1308" s="8" t="str">
        <f t="shared" si="41"/>
        <v>0348MCOIND0007</v>
      </c>
      <c r="AS1308" s="8">
        <f>VLOOKUP(AR1308,[1]DATA!AR:AS,2,0)</f>
        <v>3</v>
      </c>
    </row>
    <row r="1309" spans="1:45" ht="15" customHeight="1" x14ac:dyDescent="0.2">
      <c r="A1309" s="7">
        <v>2228</v>
      </c>
      <c r="B1309" s="8" t="s">
        <v>46</v>
      </c>
      <c r="C1309" s="8" t="s">
        <v>121</v>
      </c>
      <c r="D1309" s="8" t="s">
        <v>44</v>
      </c>
      <c r="E1309" s="9">
        <v>1.3888888888888888E-2</v>
      </c>
      <c r="F1309" s="9">
        <v>0.12430555555555556</v>
      </c>
      <c r="G1309" s="8">
        <v>8</v>
      </c>
      <c r="H1309" s="8" t="s">
        <v>27</v>
      </c>
      <c r="I1309" s="8">
        <v>7</v>
      </c>
      <c r="J1309" s="8">
        <v>7</v>
      </c>
      <c r="K1309" s="8">
        <v>7</v>
      </c>
      <c r="L1309" s="8">
        <v>7</v>
      </c>
      <c r="M1309" s="8">
        <v>7</v>
      </c>
      <c r="N1309" s="8">
        <v>7</v>
      </c>
      <c r="O1309" s="8">
        <v>7</v>
      </c>
      <c r="P1309" s="8">
        <v>7</v>
      </c>
      <c r="Q1309" s="8">
        <v>7</v>
      </c>
      <c r="R1309" s="8">
        <v>7</v>
      </c>
      <c r="S1309" s="8">
        <v>7</v>
      </c>
      <c r="T1309" s="8">
        <v>7</v>
      </c>
      <c r="U1309" s="8">
        <v>7</v>
      </c>
      <c r="V1309" s="8">
        <v>7</v>
      </c>
      <c r="W1309" s="8">
        <v>7</v>
      </c>
      <c r="X1309" s="8">
        <v>7</v>
      </c>
      <c r="Y1309" s="8">
        <v>7</v>
      </c>
      <c r="Z1309" s="8">
        <v>7</v>
      </c>
      <c r="AA1309" s="8">
        <v>7</v>
      </c>
      <c r="AB1309" s="8">
        <v>7</v>
      </c>
      <c r="AC1309" s="8">
        <v>7</v>
      </c>
      <c r="AD1309" s="8">
        <v>7</v>
      </c>
      <c r="AE1309" s="8">
        <v>7</v>
      </c>
      <c r="AF1309" s="8">
        <v>7</v>
      </c>
      <c r="AG1309" s="8">
        <v>7</v>
      </c>
      <c r="AH1309" s="8">
        <v>7</v>
      </c>
      <c r="AI1309" s="8">
        <v>7</v>
      </c>
      <c r="AJ1309" s="8">
        <v>2</v>
      </c>
      <c r="AK1309" s="8"/>
      <c r="AL1309" s="8">
        <v>159</v>
      </c>
      <c r="AM1309" s="8">
        <v>957</v>
      </c>
      <c r="AN1309" s="8">
        <v>66</v>
      </c>
      <c r="AO1309" s="10">
        <f t="shared" si="40"/>
        <v>0.78472222222222221</v>
      </c>
      <c r="AP1309"/>
      <c r="AR1309" s="8" t="str">
        <f t="shared" si="41"/>
        <v>2228DTWMCO0020</v>
      </c>
      <c r="AS1309" s="8">
        <f>VLOOKUP(AR1309,[1]DATA!AR:AS,2,0)</f>
        <v>4.5</v>
      </c>
    </row>
    <row r="1310" spans="1:45" ht="15" customHeight="1" x14ac:dyDescent="0.2">
      <c r="A1310" s="7">
        <v>1611</v>
      </c>
      <c r="B1310" s="8" t="s">
        <v>121</v>
      </c>
      <c r="C1310" s="8" t="s">
        <v>75</v>
      </c>
      <c r="D1310" s="8">
        <v>717</v>
      </c>
      <c r="E1310" s="9">
        <v>1.6666666666666666E-2</v>
      </c>
      <c r="F1310" s="9">
        <v>0.12083333333333333</v>
      </c>
      <c r="G1310" s="8"/>
      <c r="H1310" s="8"/>
      <c r="I1310" s="8" t="s">
        <v>22</v>
      </c>
      <c r="J1310" s="8" t="s">
        <v>22</v>
      </c>
      <c r="K1310" s="8" t="s">
        <v>22</v>
      </c>
      <c r="L1310" s="8" t="s">
        <v>22</v>
      </c>
      <c r="M1310" s="8" t="s">
        <v>22</v>
      </c>
      <c r="N1310" s="8" t="s">
        <v>22</v>
      </c>
      <c r="O1310" s="8" t="s">
        <v>22</v>
      </c>
      <c r="P1310" s="8" t="s">
        <v>22</v>
      </c>
      <c r="Q1310" s="8" t="s">
        <v>22</v>
      </c>
      <c r="R1310" s="8" t="s">
        <v>22</v>
      </c>
      <c r="S1310" s="8" t="s">
        <v>22</v>
      </c>
      <c r="T1310" s="8" t="s">
        <v>22</v>
      </c>
      <c r="U1310" s="8" t="s">
        <v>22</v>
      </c>
      <c r="V1310" s="8" t="s">
        <v>22</v>
      </c>
      <c r="W1310" s="8" t="s">
        <v>22</v>
      </c>
      <c r="X1310" s="8" t="s">
        <v>22</v>
      </c>
      <c r="Y1310" s="8" t="s">
        <v>22</v>
      </c>
      <c r="Z1310" s="8" t="s">
        <v>22</v>
      </c>
      <c r="AA1310" s="8" t="s">
        <v>22</v>
      </c>
      <c r="AB1310" s="8" t="s">
        <v>22</v>
      </c>
      <c r="AC1310" s="8" t="s">
        <v>22</v>
      </c>
      <c r="AD1310" s="8" t="s">
        <v>22</v>
      </c>
      <c r="AE1310" s="8" t="s">
        <v>22</v>
      </c>
      <c r="AF1310" s="8" t="s">
        <v>22</v>
      </c>
      <c r="AG1310" s="8" t="s">
        <v>22</v>
      </c>
      <c r="AH1310" s="8" t="s">
        <v>22</v>
      </c>
      <c r="AI1310" s="8" t="s">
        <v>22</v>
      </c>
      <c r="AJ1310" s="8" t="s">
        <v>22</v>
      </c>
      <c r="AK1310" s="8"/>
      <c r="AL1310" s="8">
        <v>150</v>
      </c>
      <c r="AM1310" s="8">
        <v>829</v>
      </c>
      <c r="AN1310" s="8">
        <v>66</v>
      </c>
      <c r="AO1310" s="10">
        <f t="shared" si="40"/>
        <v>0.78749999999999998</v>
      </c>
      <c r="AP1310"/>
      <c r="AR1310" s="8" t="str">
        <f t="shared" si="41"/>
        <v>1611MCOIND0024</v>
      </c>
      <c r="AS1310" s="8">
        <f>VLOOKUP(AR1310,[1]DATA!AR:AS,2,0)</f>
        <v>3</v>
      </c>
    </row>
    <row r="1311" spans="1:45" ht="15" customHeight="1" x14ac:dyDescent="0.2">
      <c r="A1311" s="7">
        <v>2331</v>
      </c>
      <c r="B1311" s="7" t="s">
        <v>34</v>
      </c>
      <c r="C1311" s="7" t="s">
        <v>123</v>
      </c>
      <c r="D1311" s="8" t="s">
        <v>44</v>
      </c>
      <c r="E1311" s="9">
        <v>4.5138888888888888E-2</v>
      </c>
      <c r="F1311" s="9">
        <v>0.11805555555555557</v>
      </c>
      <c r="G1311" s="8" t="s">
        <v>27</v>
      </c>
      <c r="H1311" s="8" t="s">
        <v>27</v>
      </c>
      <c r="I1311" s="8"/>
      <c r="J1311" s="8"/>
      <c r="K1311" s="8">
        <v>9</v>
      </c>
      <c r="L1311" s="8">
        <v>9</v>
      </c>
      <c r="M1311" s="8"/>
      <c r="N1311" s="8" t="s">
        <v>27</v>
      </c>
      <c r="O1311" s="8" t="s">
        <v>27</v>
      </c>
      <c r="P1311" s="8"/>
      <c r="Q1311" s="8"/>
      <c r="R1311" s="8" t="s">
        <v>27</v>
      </c>
      <c r="S1311" s="8" t="s">
        <v>27</v>
      </c>
      <c r="T1311" s="8"/>
      <c r="U1311" s="8" t="s">
        <v>27</v>
      </c>
      <c r="V1311" s="8" t="s">
        <v>27</v>
      </c>
      <c r="W1311" s="8"/>
      <c r="X1311" s="8"/>
      <c r="Y1311" s="8" t="s">
        <v>27</v>
      </c>
      <c r="Z1311" s="8" t="s">
        <v>27</v>
      </c>
      <c r="AA1311" s="8"/>
      <c r="AB1311" s="8" t="s">
        <v>27</v>
      </c>
      <c r="AC1311" s="8" t="s">
        <v>27</v>
      </c>
      <c r="AD1311" s="8"/>
      <c r="AE1311" s="8"/>
      <c r="AF1311" s="8" t="s">
        <v>27</v>
      </c>
      <c r="AG1311" s="8" t="s">
        <v>27</v>
      </c>
      <c r="AH1311" s="8"/>
      <c r="AI1311" s="8" t="s">
        <v>27</v>
      </c>
      <c r="AJ1311" s="8">
        <v>2</v>
      </c>
      <c r="AK1311" s="8"/>
      <c r="AL1311" s="8">
        <v>105</v>
      </c>
      <c r="AM1311" s="8">
        <v>515</v>
      </c>
      <c r="AN1311" s="8">
        <v>66</v>
      </c>
      <c r="AO1311" s="10">
        <f t="shared" si="40"/>
        <v>0.81597222222222221</v>
      </c>
      <c r="AP1311"/>
      <c r="AR1311" s="8" t="str">
        <f t="shared" si="41"/>
        <v>2331ATLRSW0105</v>
      </c>
      <c r="AS1311" s="8">
        <f>VLOOKUP(AR1311,[1]DATA!AR:AS,2,0)</f>
        <v>5</v>
      </c>
    </row>
    <row r="1312" spans="1:45" ht="15" customHeight="1" x14ac:dyDescent="0.2">
      <c r="A1312" s="7">
        <v>1088</v>
      </c>
      <c r="B1312" s="7" t="s">
        <v>46</v>
      </c>
      <c r="C1312" s="7" t="s">
        <v>135</v>
      </c>
      <c r="D1312" s="8">
        <v>717</v>
      </c>
      <c r="E1312" s="9">
        <v>4.9305555555555554E-2</v>
      </c>
      <c r="F1312" s="9">
        <v>0.14930555555555555</v>
      </c>
      <c r="G1312" s="8" t="s">
        <v>43</v>
      </c>
      <c r="H1312" s="8" t="s">
        <v>22</v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>
        <v>144</v>
      </c>
      <c r="AM1312" s="8">
        <v>813</v>
      </c>
      <c r="AN1312" s="8">
        <v>66</v>
      </c>
      <c r="AO1312" s="10">
        <f t="shared" si="40"/>
        <v>0.82013888888888886</v>
      </c>
      <c r="AP1312"/>
      <c r="AR1312" s="8" t="str">
        <f t="shared" si="41"/>
        <v>1088DTWJAX0111</v>
      </c>
      <c r="AS1312" s="8">
        <f>VLOOKUP(AR1312,[1]DATA!AR:AS,2,0)</f>
        <v>3.5</v>
      </c>
    </row>
    <row r="1313" spans="1:45" ht="15" customHeight="1" x14ac:dyDescent="0.2">
      <c r="A1313" s="7">
        <v>2360</v>
      </c>
      <c r="B1313" s="8" t="s">
        <v>36</v>
      </c>
      <c r="C1313" s="8" t="s">
        <v>121</v>
      </c>
      <c r="D1313" s="8" t="s">
        <v>49</v>
      </c>
      <c r="E1313" s="9">
        <v>0.75</v>
      </c>
      <c r="F1313" s="9">
        <v>0.88194444444444453</v>
      </c>
      <c r="G1313" s="8" t="s">
        <v>39</v>
      </c>
      <c r="H1313" s="8" t="s">
        <v>39</v>
      </c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>
        <v>190</v>
      </c>
      <c r="AM1313" s="8">
        <v>1310</v>
      </c>
      <c r="AN1313" s="8">
        <v>66</v>
      </c>
      <c r="AO1313" s="10">
        <f t="shared" si="40"/>
        <v>1.5208333333333335</v>
      </c>
      <c r="AP1313"/>
      <c r="AR1313" s="8" t="str">
        <f t="shared" si="41"/>
        <v>2360MSPMCO1800</v>
      </c>
      <c r="AS1313" s="8">
        <f>VLOOKUP(AR1313,[1]DATA!AR:AS,2,0)</f>
        <v>7.5</v>
      </c>
    </row>
    <row r="1314" spans="1:45" ht="15" customHeight="1" x14ac:dyDescent="0.2">
      <c r="A1314" s="7">
        <v>971</v>
      </c>
      <c r="B1314" s="8" t="s">
        <v>121</v>
      </c>
      <c r="C1314" s="8" t="s">
        <v>36</v>
      </c>
      <c r="D1314" s="8" t="s">
        <v>29</v>
      </c>
      <c r="E1314" s="9">
        <v>0.75694444444444453</v>
      </c>
      <c r="F1314" s="9">
        <v>0.90347222222222223</v>
      </c>
      <c r="G1314" s="8">
        <v>7</v>
      </c>
      <c r="H1314" s="8">
        <v>7</v>
      </c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>
        <v>211</v>
      </c>
      <c r="AM1314" s="8">
        <v>1310</v>
      </c>
      <c r="AN1314" s="8">
        <v>66</v>
      </c>
      <c r="AO1314" s="10">
        <f t="shared" si="40"/>
        <v>1.5277777777777779</v>
      </c>
      <c r="AP1314"/>
      <c r="AR1314" s="8" t="str">
        <f t="shared" si="41"/>
        <v>0971MCOMSP1810</v>
      </c>
      <c r="AS1314" s="8">
        <f>VLOOKUP(AR1314,[1]DATA!AR:AS,2,0)</f>
        <v>7.5</v>
      </c>
    </row>
    <row r="1315" spans="1:45" ht="15" customHeight="1" x14ac:dyDescent="0.2">
      <c r="A1315" s="7">
        <v>925</v>
      </c>
      <c r="B1315" s="7" t="s">
        <v>36</v>
      </c>
      <c r="C1315" s="7" t="s">
        <v>127</v>
      </c>
      <c r="D1315" s="8" t="s">
        <v>37</v>
      </c>
      <c r="E1315" s="9">
        <v>0.75694444444444453</v>
      </c>
      <c r="F1315" s="9">
        <v>0.88611111111111107</v>
      </c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>
        <v>9</v>
      </c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>
        <v>186</v>
      </c>
      <c r="AM1315" s="8">
        <v>1306</v>
      </c>
      <c r="AN1315" s="8">
        <v>66</v>
      </c>
      <c r="AO1315" s="10">
        <f t="shared" si="40"/>
        <v>1.5277777777777779</v>
      </c>
      <c r="AP1315"/>
      <c r="AR1315" s="8" t="str">
        <f t="shared" si="41"/>
        <v>0925MSPTPA1810</v>
      </c>
      <c r="AS1315" s="8">
        <f>VLOOKUP(AR1315,[1]DATA!AR:AS,2,0)</f>
        <v>6.5</v>
      </c>
    </row>
    <row r="1316" spans="1:45" ht="15" customHeight="1" x14ac:dyDescent="0.2">
      <c r="A1316" s="7">
        <v>1712</v>
      </c>
      <c r="B1316" s="7" t="s">
        <v>36</v>
      </c>
      <c r="C1316" s="7" t="s">
        <v>127</v>
      </c>
      <c r="D1316" s="8" t="s">
        <v>37</v>
      </c>
      <c r="E1316" s="9">
        <v>0.75694444444444453</v>
      </c>
      <c r="F1316" s="9">
        <v>0.88611111111111107</v>
      </c>
      <c r="G1316" s="8">
        <v>7</v>
      </c>
      <c r="H1316" s="8">
        <v>7</v>
      </c>
      <c r="I1316" s="8">
        <v>9</v>
      </c>
      <c r="J1316" s="8">
        <v>9</v>
      </c>
      <c r="K1316" s="8">
        <v>9</v>
      </c>
      <c r="L1316" s="8">
        <v>9</v>
      </c>
      <c r="M1316" s="8">
        <v>9</v>
      </c>
      <c r="N1316" s="8">
        <v>9</v>
      </c>
      <c r="O1316" s="8">
        <v>9</v>
      </c>
      <c r="P1316" s="8">
        <v>9</v>
      </c>
      <c r="Q1316" s="8">
        <v>9</v>
      </c>
      <c r="R1316" s="8">
        <v>9</v>
      </c>
      <c r="S1316" s="8">
        <v>9</v>
      </c>
      <c r="T1316" s="8">
        <v>9</v>
      </c>
      <c r="U1316" s="8"/>
      <c r="V1316" s="8">
        <v>9</v>
      </c>
      <c r="W1316" s="8">
        <v>9</v>
      </c>
      <c r="X1316" s="8">
        <v>9</v>
      </c>
      <c r="Y1316" s="8">
        <v>9</v>
      </c>
      <c r="Z1316" s="8">
        <v>9</v>
      </c>
      <c r="AA1316" s="8">
        <v>9</v>
      </c>
      <c r="AB1316" s="8">
        <v>9</v>
      </c>
      <c r="AC1316" s="8">
        <v>9</v>
      </c>
      <c r="AD1316" s="8">
        <v>9</v>
      </c>
      <c r="AE1316" s="8">
        <v>9</v>
      </c>
      <c r="AF1316" s="8">
        <v>9</v>
      </c>
      <c r="AG1316" s="8">
        <v>9</v>
      </c>
      <c r="AH1316" s="8">
        <v>9</v>
      </c>
      <c r="AI1316" s="8">
        <v>9</v>
      </c>
      <c r="AJ1316" s="8">
        <v>9</v>
      </c>
      <c r="AK1316" s="8"/>
      <c r="AL1316" s="8">
        <v>186</v>
      </c>
      <c r="AM1316" s="8">
        <v>1306</v>
      </c>
      <c r="AN1316" s="8">
        <v>66</v>
      </c>
      <c r="AO1316" s="10">
        <f t="shared" si="40"/>
        <v>1.5277777777777779</v>
      </c>
      <c r="AP1316"/>
      <c r="AR1316" s="8" t="str">
        <f t="shared" si="41"/>
        <v>1712MSPTPA1810</v>
      </c>
      <c r="AS1316" s="8">
        <f>VLOOKUP(AR1316,[1]DATA!AR:AS,2,0)</f>
        <v>6.5</v>
      </c>
    </row>
    <row r="1317" spans="1:45" ht="15" customHeight="1" x14ac:dyDescent="0.2">
      <c r="A1317" s="7">
        <v>1740</v>
      </c>
      <c r="B1317" s="8" t="s">
        <v>127</v>
      </c>
      <c r="C1317" s="8" t="s">
        <v>36</v>
      </c>
      <c r="D1317" s="8" t="s">
        <v>37</v>
      </c>
      <c r="E1317" s="9">
        <v>0.76041666666666663</v>
      </c>
      <c r="F1317" s="9">
        <v>0.8979166666666667</v>
      </c>
      <c r="G1317" s="8" t="s">
        <v>39</v>
      </c>
      <c r="H1317" s="8" t="s">
        <v>39</v>
      </c>
      <c r="I1317" s="8">
        <v>9</v>
      </c>
      <c r="J1317" s="8">
        <v>9</v>
      </c>
      <c r="K1317" s="8">
        <v>9</v>
      </c>
      <c r="L1317" s="8">
        <v>9</v>
      </c>
      <c r="M1317" s="8">
        <v>9</v>
      </c>
      <c r="N1317" s="8">
        <v>9</v>
      </c>
      <c r="O1317" s="8">
        <v>9</v>
      </c>
      <c r="P1317" s="8">
        <v>9</v>
      </c>
      <c r="Q1317" s="8">
        <v>9</v>
      </c>
      <c r="R1317" s="8">
        <v>9</v>
      </c>
      <c r="S1317" s="8">
        <v>9</v>
      </c>
      <c r="T1317" s="8">
        <v>9</v>
      </c>
      <c r="U1317" s="8">
        <v>9</v>
      </c>
      <c r="V1317" s="8">
        <v>9</v>
      </c>
      <c r="W1317" s="8">
        <v>9</v>
      </c>
      <c r="X1317" s="8">
        <v>9</v>
      </c>
      <c r="Y1317" s="8">
        <v>9</v>
      </c>
      <c r="Z1317" s="8">
        <v>9</v>
      </c>
      <c r="AA1317" s="8">
        <v>9</v>
      </c>
      <c r="AB1317" s="8">
        <v>9</v>
      </c>
      <c r="AC1317" s="8">
        <v>9</v>
      </c>
      <c r="AD1317" s="8">
        <v>9</v>
      </c>
      <c r="AE1317" s="8">
        <v>9</v>
      </c>
      <c r="AF1317" s="8">
        <v>9</v>
      </c>
      <c r="AG1317" s="8">
        <v>9</v>
      </c>
      <c r="AH1317" s="8">
        <v>9</v>
      </c>
      <c r="AI1317" s="8">
        <v>9</v>
      </c>
      <c r="AJ1317" s="8">
        <v>9</v>
      </c>
      <c r="AK1317" s="8"/>
      <c r="AL1317" s="8">
        <v>198</v>
      </c>
      <c r="AM1317" s="8">
        <v>1306</v>
      </c>
      <c r="AN1317" s="8">
        <v>66</v>
      </c>
      <c r="AO1317" s="10">
        <f t="shared" si="40"/>
        <v>1.53125</v>
      </c>
      <c r="AP1317"/>
      <c r="AR1317" s="8" t="str">
        <f t="shared" si="41"/>
        <v>1740TPAMSP1815</v>
      </c>
      <c r="AS1317" s="8">
        <f>VLOOKUP(AR1317,[1]DATA!AR:AS,2,0)</f>
        <v>6.5</v>
      </c>
    </row>
    <row r="1318" spans="1:45" ht="15" customHeight="1" x14ac:dyDescent="0.2">
      <c r="A1318" s="7">
        <v>1833</v>
      </c>
      <c r="B1318" s="8" t="s">
        <v>36</v>
      </c>
      <c r="C1318" s="8" t="s">
        <v>121</v>
      </c>
      <c r="D1318" s="8" t="s">
        <v>49</v>
      </c>
      <c r="E1318" s="9">
        <v>0.76111111111111107</v>
      </c>
      <c r="F1318" s="9">
        <v>0.8930555555555556</v>
      </c>
      <c r="G1318" s="8"/>
      <c r="H1318" s="8"/>
      <c r="I1318" s="8" t="s">
        <v>39</v>
      </c>
      <c r="J1318" s="8" t="s">
        <v>39</v>
      </c>
      <c r="K1318" s="8" t="s">
        <v>39</v>
      </c>
      <c r="L1318" s="8" t="s">
        <v>39</v>
      </c>
      <c r="M1318" s="8" t="s">
        <v>39</v>
      </c>
      <c r="N1318" s="8" t="s">
        <v>39</v>
      </c>
      <c r="O1318" s="8" t="s">
        <v>39</v>
      </c>
      <c r="P1318" s="8" t="s">
        <v>39</v>
      </c>
      <c r="Q1318" s="8" t="s">
        <v>39</v>
      </c>
      <c r="R1318" s="8" t="s">
        <v>39</v>
      </c>
      <c r="S1318" s="8" t="s">
        <v>39</v>
      </c>
      <c r="T1318" s="8" t="s">
        <v>39</v>
      </c>
      <c r="U1318" s="8" t="s">
        <v>39</v>
      </c>
      <c r="V1318" s="8" t="s">
        <v>39</v>
      </c>
      <c r="W1318" s="8" t="s">
        <v>39</v>
      </c>
      <c r="X1318" s="8" t="s">
        <v>39</v>
      </c>
      <c r="Y1318" s="8" t="s">
        <v>39</v>
      </c>
      <c r="Z1318" s="8" t="s">
        <v>39</v>
      </c>
      <c r="AA1318" s="8" t="s">
        <v>39</v>
      </c>
      <c r="AB1318" s="8" t="s">
        <v>39</v>
      </c>
      <c r="AC1318" s="8" t="s">
        <v>39</v>
      </c>
      <c r="AD1318" s="8" t="s">
        <v>39</v>
      </c>
      <c r="AE1318" s="8" t="s">
        <v>39</v>
      </c>
      <c r="AF1318" s="8" t="s">
        <v>39</v>
      </c>
      <c r="AG1318" s="8" t="s">
        <v>39</v>
      </c>
      <c r="AH1318" s="8" t="s">
        <v>39</v>
      </c>
      <c r="AI1318" s="8" t="s">
        <v>39</v>
      </c>
      <c r="AJ1318" s="8" t="s">
        <v>39</v>
      </c>
      <c r="AK1318" s="8"/>
      <c r="AL1318" s="8">
        <v>190</v>
      </c>
      <c r="AM1318" s="8">
        <v>1310</v>
      </c>
      <c r="AN1318" s="8">
        <v>66</v>
      </c>
      <c r="AO1318" s="10">
        <f t="shared" si="40"/>
        <v>1.5319444444444446</v>
      </c>
      <c r="AP1318"/>
      <c r="AR1318" s="8" t="str">
        <f t="shared" si="41"/>
        <v>1833MSPMCO1816</v>
      </c>
      <c r="AS1318" s="8">
        <f>VLOOKUP(AR1318,[1]DATA!AR:AS,2,0)</f>
        <v>7.5</v>
      </c>
    </row>
    <row r="1319" spans="1:45" ht="15" customHeight="1" x14ac:dyDescent="0.2">
      <c r="A1319" s="7">
        <v>1133</v>
      </c>
      <c r="B1319" s="8" t="s">
        <v>121</v>
      </c>
      <c r="C1319" s="8" t="s">
        <v>36</v>
      </c>
      <c r="D1319" s="8" t="s">
        <v>49</v>
      </c>
      <c r="E1319" s="9">
        <v>0.76388888888888884</v>
      </c>
      <c r="F1319" s="9">
        <v>0.90277777777777779</v>
      </c>
      <c r="G1319" s="8"/>
      <c r="H1319" s="8"/>
      <c r="I1319" s="8" t="s">
        <v>39</v>
      </c>
      <c r="J1319" s="8" t="s">
        <v>39</v>
      </c>
      <c r="K1319" s="8" t="s">
        <v>39</v>
      </c>
      <c r="L1319" s="8" t="s">
        <v>39</v>
      </c>
      <c r="M1319" s="8" t="s">
        <v>39</v>
      </c>
      <c r="N1319" s="8" t="s">
        <v>39</v>
      </c>
      <c r="O1319" s="8" t="s">
        <v>39</v>
      </c>
      <c r="P1319" s="8" t="s">
        <v>39</v>
      </c>
      <c r="Q1319" s="8" t="s">
        <v>39</v>
      </c>
      <c r="R1319" s="8" t="s">
        <v>39</v>
      </c>
      <c r="S1319" s="8" t="s">
        <v>39</v>
      </c>
      <c r="T1319" s="8" t="s">
        <v>39</v>
      </c>
      <c r="U1319" s="8" t="s">
        <v>39</v>
      </c>
      <c r="V1319" s="8" t="s">
        <v>39</v>
      </c>
      <c r="W1319" s="8" t="s">
        <v>39</v>
      </c>
      <c r="X1319" s="8" t="s">
        <v>39</v>
      </c>
      <c r="Y1319" s="8" t="s">
        <v>39</v>
      </c>
      <c r="Z1319" s="8" t="s">
        <v>39</v>
      </c>
      <c r="AA1319" s="8" t="s">
        <v>39</v>
      </c>
      <c r="AB1319" s="8" t="s">
        <v>39</v>
      </c>
      <c r="AC1319" s="8" t="s">
        <v>39</v>
      </c>
      <c r="AD1319" s="8" t="s">
        <v>39</v>
      </c>
      <c r="AE1319" s="8" t="s">
        <v>39</v>
      </c>
      <c r="AF1319" s="8" t="s">
        <v>39</v>
      </c>
      <c r="AG1319" s="8" t="s">
        <v>39</v>
      </c>
      <c r="AH1319" s="8" t="s">
        <v>39</v>
      </c>
      <c r="AI1319" s="8" t="s">
        <v>39</v>
      </c>
      <c r="AJ1319" s="8" t="s">
        <v>39</v>
      </c>
      <c r="AK1319" s="8"/>
      <c r="AL1319" s="8">
        <v>200</v>
      </c>
      <c r="AM1319" s="8">
        <v>1310</v>
      </c>
      <c r="AN1319" s="8">
        <v>66</v>
      </c>
      <c r="AO1319" s="10">
        <f t="shared" si="40"/>
        <v>1.5347222222222223</v>
      </c>
      <c r="AP1319"/>
      <c r="AR1319" s="8" t="str">
        <f t="shared" si="41"/>
        <v>1133MCOMSP1820</v>
      </c>
      <c r="AS1319" s="8">
        <f>VLOOKUP(AR1319,[1]DATA!AR:AS,2,0)</f>
        <v>7.5</v>
      </c>
    </row>
    <row r="1320" spans="1:45" ht="15" customHeight="1" x14ac:dyDescent="0.2">
      <c r="A1320" s="7">
        <v>2899</v>
      </c>
      <c r="B1320" s="7" t="s">
        <v>80</v>
      </c>
      <c r="C1320" s="7" t="s">
        <v>121</v>
      </c>
      <c r="D1320" s="8" t="s">
        <v>82</v>
      </c>
      <c r="E1320" s="9">
        <v>0.77777777777777779</v>
      </c>
      <c r="F1320" s="9">
        <v>0.86597222222222225</v>
      </c>
      <c r="G1320" s="8" t="s">
        <v>19</v>
      </c>
      <c r="H1320" s="8" t="s">
        <v>19</v>
      </c>
      <c r="I1320" s="8">
        <v>3</v>
      </c>
      <c r="J1320" s="8">
        <v>3</v>
      </c>
      <c r="K1320" s="8">
        <v>3</v>
      </c>
      <c r="L1320" s="8">
        <v>3</v>
      </c>
      <c r="M1320" s="8">
        <v>3</v>
      </c>
      <c r="N1320" s="8">
        <v>3</v>
      </c>
      <c r="O1320" s="8">
        <v>3</v>
      </c>
      <c r="P1320" s="8">
        <v>3</v>
      </c>
      <c r="Q1320" s="8">
        <v>3</v>
      </c>
      <c r="R1320" s="8">
        <v>3</v>
      </c>
      <c r="S1320" s="8">
        <v>3</v>
      </c>
      <c r="T1320" s="8">
        <v>3</v>
      </c>
      <c r="U1320" s="8">
        <v>3</v>
      </c>
      <c r="V1320" s="8">
        <v>3</v>
      </c>
      <c r="W1320" s="8">
        <v>3</v>
      </c>
      <c r="X1320" s="8">
        <v>3</v>
      </c>
      <c r="Y1320" s="8">
        <v>3</v>
      </c>
      <c r="Z1320" s="8">
        <v>3</v>
      </c>
      <c r="AA1320" s="8">
        <v>3</v>
      </c>
      <c r="AB1320" s="8">
        <v>3</v>
      </c>
      <c r="AC1320" s="8">
        <v>3</v>
      </c>
      <c r="AD1320" s="8">
        <v>3</v>
      </c>
      <c r="AE1320" s="8">
        <v>3</v>
      </c>
      <c r="AF1320" s="8">
        <v>3</v>
      </c>
      <c r="AG1320" s="8">
        <v>3</v>
      </c>
      <c r="AH1320" s="8">
        <v>3</v>
      </c>
      <c r="AI1320" s="8">
        <v>3</v>
      </c>
      <c r="AJ1320" s="8">
        <v>3</v>
      </c>
      <c r="AK1320" s="8"/>
      <c r="AL1320" s="8">
        <v>127</v>
      </c>
      <c r="AM1320" s="8">
        <v>757</v>
      </c>
      <c r="AN1320" s="11">
        <v>66</v>
      </c>
      <c r="AO1320" s="10">
        <f t="shared" si="40"/>
        <v>1.5486111111111112</v>
      </c>
      <c r="AP1320" s="7"/>
      <c r="AQ1320" s="7"/>
      <c r="AR1320" s="8" t="str">
        <f t="shared" si="41"/>
        <v>2899CVGMCO1840</v>
      </c>
      <c r="AS1320" s="8">
        <f>VLOOKUP(AR1320,[1]DATA!AR:AS,2,0)</f>
        <v>2</v>
      </c>
    </row>
    <row r="1321" spans="1:45" ht="15" customHeight="1" x14ac:dyDescent="0.2">
      <c r="A1321" s="7">
        <v>90</v>
      </c>
      <c r="B1321" s="7" t="s">
        <v>123</v>
      </c>
      <c r="C1321" s="7" t="s">
        <v>34</v>
      </c>
      <c r="D1321" s="8" t="s">
        <v>60</v>
      </c>
      <c r="E1321" s="9">
        <v>0.78263888888888899</v>
      </c>
      <c r="F1321" s="9">
        <v>0.85277777777777775</v>
      </c>
      <c r="G1321" s="8" t="s">
        <v>27</v>
      </c>
      <c r="H1321" s="8">
        <v>7</v>
      </c>
      <c r="I1321" s="8">
        <v>8</v>
      </c>
      <c r="J1321" s="8">
        <v>8</v>
      </c>
      <c r="K1321" s="8">
        <v>8</v>
      </c>
      <c r="L1321" s="8">
        <v>8</v>
      </c>
      <c r="M1321" s="8">
        <v>8</v>
      </c>
      <c r="N1321" s="8">
        <v>8</v>
      </c>
      <c r="O1321" s="8">
        <v>8</v>
      </c>
      <c r="P1321" s="8">
        <v>8</v>
      </c>
      <c r="Q1321" s="8">
        <v>8</v>
      </c>
      <c r="R1321" s="8">
        <v>8</v>
      </c>
      <c r="S1321" s="8">
        <v>8</v>
      </c>
      <c r="T1321" s="8">
        <v>8</v>
      </c>
      <c r="U1321" s="8">
        <v>8</v>
      </c>
      <c r="V1321" s="8" t="s">
        <v>17</v>
      </c>
      <c r="W1321" s="8">
        <v>8</v>
      </c>
      <c r="X1321" s="8">
        <v>8</v>
      </c>
      <c r="Y1321" s="8">
        <v>8</v>
      </c>
      <c r="Z1321" s="8">
        <v>8</v>
      </c>
      <c r="AA1321" s="8">
        <v>8</v>
      </c>
      <c r="AB1321" s="8">
        <v>8</v>
      </c>
      <c r="AC1321" s="8">
        <v>8</v>
      </c>
      <c r="AD1321" s="8">
        <v>8</v>
      </c>
      <c r="AE1321" s="8">
        <v>8</v>
      </c>
      <c r="AF1321" s="8">
        <v>8</v>
      </c>
      <c r="AG1321" s="8">
        <v>8</v>
      </c>
      <c r="AH1321" s="8">
        <v>8</v>
      </c>
      <c r="AI1321" s="8">
        <v>8</v>
      </c>
      <c r="AJ1321" s="8">
        <v>8</v>
      </c>
      <c r="AK1321" s="8"/>
      <c r="AL1321" s="8">
        <v>101</v>
      </c>
      <c r="AM1321" s="8">
        <v>515</v>
      </c>
      <c r="AN1321" s="8">
        <v>66</v>
      </c>
      <c r="AO1321" s="10">
        <f t="shared" si="40"/>
        <v>1.5534722222222224</v>
      </c>
      <c r="AP1321"/>
      <c r="AR1321" s="8" t="str">
        <f t="shared" si="41"/>
        <v>0090RSWATL1847</v>
      </c>
      <c r="AS1321" s="8">
        <f>VLOOKUP(AR1321,[1]DATA!AR:AS,2,0)</f>
        <v>5</v>
      </c>
    </row>
    <row r="1322" spans="1:45" ht="15" customHeight="1" x14ac:dyDescent="0.2">
      <c r="A1322" s="7">
        <v>1068</v>
      </c>
      <c r="B1322" s="7" t="s">
        <v>34</v>
      </c>
      <c r="C1322" s="7" t="s">
        <v>123</v>
      </c>
      <c r="D1322" s="8" t="s">
        <v>29</v>
      </c>
      <c r="E1322" s="9">
        <v>0.78888888888888886</v>
      </c>
      <c r="F1322" s="9">
        <v>0.85833333333333339</v>
      </c>
      <c r="G1322" s="8"/>
      <c r="H1322" s="8"/>
      <c r="I1322" s="8" t="s">
        <v>43</v>
      </c>
      <c r="J1322" s="8">
        <v>7</v>
      </c>
      <c r="K1322" s="8">
        <v>7</v>
      </c>
      <c r="L1322" s="8">
        <v>7</v>
      </c>
      <c r="M1322" s="8">
        <v>7</v>
      </c>
      <c r="N1322" s="8">
        <v>7</v>
      </c>
      <c r="O1322" s="8">
        <v>7</v>
      </c>
      <c r="P1322" s="8">
        <v>7</v>
      </c>
      <c r="Q1322" s="8">
        <v>7</v>
      </c>
      <c r="R1322" s="8">
        <v>7</v>
      </c>
      <c r="S1322" s="8">
        <v>7</v>
      </c>
      <c r="T1322" s="8">
        <v>7</v>
      </c>
      <c r="U1322" s="8">
        <v>7</v>
      </c>
      <c r="V1322" s="8">
        <v>7</v>
      </c>
      <c r="W1322" s="8">
        <v>7</v>
      </c>
      <c r="X1322" s="8">
        <v>7</v>
      </c>
      <c r="Y1322" s="8">
        <v>7</v>
      </c>
      <c r="Z1322" s="8">
        <v>7</v>
      </c>
      <c r="AA1322" s="8">
        <v>7</v>
      </c>
      <c r="AB1322" s="8">
        <v>7</v>
      </c>
      <c r="AC1322" s="8">
        <v>7</v>
      </c>
      <c r="AD1322" s="8">
        <v>7</v>
      </c>
      <c r="AE1322" s="8">
        <v>7</v>
      </c>
      <c r="AF1322" s="8">
        <v>7</v>
      </c>
      <c r="AG1322" s="8">
        <v>7</v>
      </c>
      <c r="AH1322" s="8" t="s">
        <v>40</v>
      </c>
      <c r="AI1322" s="8">
        <v>7</v>
      </c>
      <c r="AJ1322" s="8">
        <v>7</v>
      </c>
      <c r="AK1322" s="8"/>
      <c r="AL1322" s="8">
        <v>100</v>
      </c>
      <c r="AM1322" s="8">
        <v>515</v>
      </c>
      <c r="AN1322" s="11">
        <v>66</v>
      </c>
      <c r="AO1322" s="10">
        <f t="shared" si="40"/>
        <v>1.5597222222222222</v>
      </c>
      <c r="AR1322" s="8" t="str">
        <f t="shared" si="41"/>
        <v>1068ATLRSW1856</v>
      </c>
      <c r="AS1322" s="8">
        <f>VLOOKUP(AR1322,[1]DATA!AR:AS,2,0)</f>
        <v>5</v>
      </c>
    </row>
    <row r="1323" spans="1:45" ht="15" customHeight="1" x14ac:dyDescent="0.2">
      <c r="A1323" s="7">
        <v>956</v>
      </c>
      <c r="B1323" s="7" t="s">
        <v>46</v>
      </c>
      <c r="C1323" s="7" t="s">
        <v>121</v>
      </c>
      <c r="D1323" s="8" t="s">
        <v>29</v>
      </c>
      <c r="E1323" s="9">
        <v>0.80902777777777779</v>
      </c>
      <c r="F1323" s="9">
        <v>0.91319444444444453</v>
      </c>
      <c r="G1323" s="8">
        <v>7</v>
      </c>
      <c r="H1323" s="8">
        <v>7</v>
      </c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>
        <v>150</v>
      </c>
      <c r="AM1323" s="8">
        <v>957</v>
      </c>
      <c r="AN1323" s="8">
        <v>66</v>
      </c>
      <c r="AO1323" s="10">
        <f t="shared" si="40"/>
        <v>1.5798611111111112</v>
      </c>
      <c r="AR1323" s="8" t="str">
        <f t="shared" si="41"/>
        <v>0956DTWMCO1925</v>
      </c>
      <c r="AS1323" s="8">
        <f>VLOOKUP(AR1323,[1]DATA!AR:AS,2,0)</f>
        <v>4.5</v>
      </c>
    </row>
    <row r="1324" spans="1:45" ht="15" customHeight="1" x14ac:dyDescent="0.2">
      <c r="A1324" s="7">
        <v>2802</v>
      </c>
      <c r="B1324" s="7" t="s">
        <v>34</v>
      </c>
      <c r="C1324" s="7" t="s">
        <v>136</v>
      </c>
      <c r="D1324" s="8">
        <v>717</v>
      </c>
      <c r="E1324" s="9">
        <v>0.81180555555555556</v>
      </c>
      <c r="F1324" s="9">
        <v>0.8618055555555556</v>
      </c>
      <c r="G1324" s="8" t="s">
        <v>22</v>
      </c>
      <c r="H1324" s="8" t="s">
        <v>22</v>
      </c>
      <c r="I1324" s="8"/>
      <c r="J1324" s="8" t="s">
        <v>22</v>
      </c>
      <c r="K1324" s="8" t="s">
        <v>22</v>
      </c>
      <c r="L1324" s="8" t="s">
        <v>22</v>
      </c>
      <c r="M1324" s="8" t="s">
        <v>22</v>
      </c>
      <c r="N1324" s="8" t="s">
        <v>22</v>
      </c>
      <c r="O1324" s="8" t="s">
        <v>22</v>
      </c>
      <c r="P1324" s="8"/>
      <c r="Q1324" s="8" t="s">
        <v>22</v>
      </c>
      <c r="R1324" s="8" t="s">
        <v>22</v>
      </c>
      <c r="S1324" s="8" t="s">
        <v>22</v>
      </c>
      <c r="T1324" s="8" t="s">
        <v>22</v>
      </c>
      <c r="U1324" s="8" t="s">
        <v>22</v>
      </c>
      <c r="V1324" s="8" t="s">
        <v>22</v>
      </c>
      <c r="W1324" s="8"/>
      <c r="X1324" s="8" t="s">
        <v>22</v>
      </c>
      <c r="Y1324" s="8" t="s">
        <v>22</v>
      </c>
      <c r="Z1324" s="8" t="s">
        <v>22</v>
      </c>
      <c r="AA1324" s="8" t="s">
        <v>22</v>
      </c>
      <c r="AB1324" s="8" t="s">
        <v>22</v>
      </c>
      <c r="AC1324" s="8" t="s">
        <v>22</v>
      </c>
      <c r="AD1324" s="8"/>
      <c r="AE1324" s="8" t="s">
        <v>22</v>
      </c>
      <c r="AF1324" s="8" t="s">
        <v>22</v>
      </c>
      <c r="AG1324" s="8" t="s">
        <v>22</v>
      </c>
      <c r="AH1324" s="8" t="s">
        <v>22</v>
      </c>
      <c r="AI1324" s="8" t="s">
        <v>22</v>
      </c>
      <c r="AJ1324" s="8" t="s">
        <v>22</v>
      </c>
      <c r="AK1324" s="8"/>
      <c r="AL1324" s="8">
        <v>72</v>
      </c>
      <c r="AM1324" s="8">
        <v>250</v>
      </c>
      <c r="AN1324" s="8">
        <v>66</v>
      </c>
      <c r="AO1324" s="10">
        <f t="shared" si="40"/>
        <v>1.5826388888888889</v>
      </c>
      <c r="AR1324" s="8" t="str">
        <f t="shared" si="41"/>
        <v>2802ATLVPS1929</v>
      </c>
      <c r="AS1324" s="8">
        <f>VLOOKUP(AR1324,[1]DATA!AR:AS,2,0)</f>
        <v>4</v>
      </c>
    </row>
    <row r="1325" spans="1:45" ht="15" customHeight="1" x14ac:dyDescent="0.2">
      <c r="A1325" s="7">
        <v>1196</v>
      </c>
      <c r="B1325" s="7" t="s">
        <v>46</v>
      </c>
      <c r="C1325" s="7" t="s">
        <v>121</v>
      </c>
      <c r="D1325" s="8" t="s">
        <v>29</v>
      </c>
      <c r="E1325" s="9">
        <v>0.8125</v>
      </c>
      <c r="F1325" s="9">
        <v>0.9159722222222223</v>
      </c>
      <c r="G1325" s="8"/>
      <c r="H1325" s="8"/>
      <c r="I1325" s="8">
        <v>7</v>
      </c>
      <c r="J1325" s="8">
        <v>7</v>
      </c>
      <c r="K1325" s="8">
        <v>7</v>
      </c>
      <c r="L1325" s="8">
        <v>7</v>
      </c>
      <c r="M1325" s="8">
        <v>7</v>
      </c>
      <c r="N1325" s="8">
        <v>7</v>
      </c>
      <c r="O1325" s="8">
        <v>7</v>
      </c>
      <c r="P1325" s="8">
        <v>7</v>
      </c>
      <c r="Q1325" s="8">
        <v>7</v>
      </c>
      <c r="R1325" s="8">
        <v>7</v>
      </c>
      <c r="S1325" s="8">
        <v>7</v>
      </c>
      <c r="T1325" s="8">
        <v>7</v>
      </c>
      <c r="U1325" s="8">
        <v>7</v>
      </c>
      <c r="V1325" s="8">
        <v>7</v>
      </c>
      <c r="W1325" s="8">
        <v>7</v>
      </c>
      <c r="X1325" s="8">
        <v>7</v>
      </c>
      <c r="Y1325" s="8">
        <v>7</v>
      </c>
      <c r="Z1325" s="8">
        <v>7</v>
      </c>
      <c r="AA1325" s="8">
        <v>7</v>
      </c>
      <c r="AB1325" s="8">
        <v>7</v>
      </c>
      <c r="AC1325" s="8">
        <v>7</v>
      </c>
      <c r="AD1325" s="8">
        <v>7</v>
      </c>
      <c r="AE1325" s="8">
        <v>7</v>
      </c>
      <c r="AF1325" s="8">
        <v>7</v>
      </c>
      <c r="AG1325" s="8">
        <v>7</v>
      </c>
      <c r="AH1325" s="8">
        <v>7</v>
      </c>
      <c r="AI1325" s="8">
        <v>7</v>
      </c>
      <c r="AJ1325" s="8">
        <v>7</v>
      </c>
      <c r="AK1325" s="8"/>
      <c r="AL1325" s="8">
        <v>149</v>
      </c>
      <c r="AM1325" s="8">
        <v>957</v>
      </c>
      <c r="AN1325" s="8">
        <v>66</v>
      </c>
      <c r="AO1325" s="10">
        <f t="shared" si="40"/>
        <v>1.5833333333333335</v>
      </c>
      <c r="AR1325" s="8" t="str">
        <f t="shared" si="41"/>
        <v>1196DTWMCO1930</v>
      </c>
      <c r="AS1325" s="8">
        <f>VLOOKUP(AR1325,[1]DATA!AR:AS,2,0)</f>
        <v>4.5</v>
      </c>
    </row>
    <row r="1326" spans="1:45" ht="15" customHeight="1" x14ac:dyDescent="0.2">
      <c r="A1326" s="7">
        <v>1621</v>
      </c>
      <c r="B1326" s="7" t="s">
        <v>46</v>
      </c>
      <c r="C1326" s="7" t="s">
        <v>127</v>
      </c>
      <c r="D1326" s="8" t="s">
        <v>29</v>
      </c>
      <c r="E1326" s="9">
        <v>0.8125</v>
      </c>
      <c r="F1326" s="9">
        <v>0.91388888888888886</v>
      </c>
      <c r="G1326" s="8" t="s">
        <v>40</v>
      </c>
      <c r="H1326" s="8" t="s">
        <v>40</v>
      </c>
      <c r="I1326" s="8">
        <v>7</v>
      </c>
      <c r="J1326" s="8">
        <v>7</v>
      </c>
      <c r="K1326" s="8">
        <v>7</v>
      </c>
      <c r="L1326" s="8">
        <v>7</v>
      </c>
      <c r="M1326" s="8">
        <v>7</v>
      </c>
      <c r="N1326" s="8">
        <v>7</v>
      </c>
      <c r="O1326" s="8">
        <v>7</v>
      </c>
      <c r="P1326" s="8">
        <v>7</v>
      </c>
      <c r="Q1326" s="8">
        <v>7</v>
      </c>
      <c r="R1326" s="8">
        <v>7</v>
      </c>
      <c r="S1326" s="8">
        <v>7</v>
      </c>
      <c r="T1326" s="8">
        <v>7</v>
      </c>
      <c r="U1326" s="8">
        <v>7</v>
      </c>
      <c r="V1326" s="8">
        <v>7</v>
      </c>
      <c r="W1326" s="8">
        <v>7</v>
      </c>
      <c r="X1326" s="8">
        <v>7</v>
      </c>
      <c r="Y1326" s="8">
        <v>7</v>
      </c>
      <c r="Z1326" s="8">
        <v>7</v>
      </c>
      <c r="AA1326" s="8">
        <v>7</v>
      </c>
      <c r="AB1326" s="8">
        <v>7</v>
      </c>
      <c r="AC1326" s="8">
        <v>7</v>
      </c>
      <c r="AD1326" s="8">
        <v>7</v>
      </c>
      <c r="AE1326" s="8">
        <v>7</v>
      </c>
      <c r="AF1326" s="8">
        <v>7</v>
      </c>
      <c r="AG1326" s="8">
        <v>7</v>
      </c>
      <c r="AH1326" s="8">
        <v>7</v>
      </c>
      <c r="AI1326" s="8">
        <v>7</v>
      </c>
      <c r="AJ1326" s="8">
        <v>7</v>
      </c>
      <c r="AK1326" s="8"/>
      <c r="AL1326" s="8">
        <v>146</v>
      </c>
      <c r="AM1326" s="8">
        <v>983</v>
      </c>
      <c r="AN1326" s="8">
        <v>66</v>
      </c>
      <c r="AO1326" s="10">
        <f t="shared" si="40"/>
        <v>1.5833333333333335</v>
      </c>
      <c r="AR1326" s="8" t="str">
        <f t="shared" si="41"/>
        <v>1621DTWTPA1930</v>
      </c>
      <c r="AS1326" s="8">
        <f>VLOOKUP(AR1326,[1]DATA!AR:AS,2,0)</f>
        <v>3.5</v>
      </c>
    </row>
    <row r="1327" spans="1:45" ht="15" customHeight="1" x14ac:dyDescent="0.2">
      <c r="A1327" s="7">
        <v>91</v>
      </c>
      <c r="B1327" s="7" t="s">
        <v>34</v>
      </c>
      <c r="C1327" s="7" t="s">
        <v>123</v>
      </c>
      <c r="D1327" s="8" t="s">
        <v>29</v>
      </c>
      <c r="E1327" s="9">
        <v>0.83472222222222225</v>
      </c>
      <c r="F1327" s="9">
        <v>0.90347222222222223</v>
      </c>
      <c r="G1327" s="8">
        <v>9</v>
      </c>
      <c r="H1327" s="8">
        <v>9</v>
      </c>
      <c r="I1327" s="8">
        <v>7</v>
      </c>
      <c r="J1327" s="8">
        <v>7</v>
      </c>
      <c r="K1327" s="8">
        <v>7</v>
      </c>
      <c r="L1327" s="8">
        <v>7</v>
      </c>
      <c r="M1327" s="8">
        <v>8</v>
      </c>
      <c r="N1327" s="8">
        <v>7</v>
      </c>
      <c r="O1327" s="8">
        <v>7</v>
      </c>
      <c r="P1327" s="8">
        <v>7</v>
      </c>
      <c r="Q1327" s="8">
        <v>7</v>
      </c>
      <c r="R1327" s="8">
        <v>7</v>
      </c>
      <c r="S1327" s="8">
        <v>7</v>
      </c>
      <c r="T1327" s="8">
        <v>8</v>
      </c>
      <c r="U1327" s="8">
        <v>7</v>
      </c>
      <c r="V1327" s="8">
        <v>7</v>
      </c>
      <c r="W1327" s="8">
        <v>7</v>
      </c>
      <c r="X1327" s="8">
        <v>7</v>
      </c>
      <c r="Y1327" s="8">
        <v>7</v>
      </c>
      <c r="Z1327" s="8">
        <v>7</v>
      </c>
      <c r="AA1327" s="8">
        <v>8</v>
      </c>
      <c r="AB1327" s="8">
        <v>7</v>
      </c>
      <c r="AC1327" s="8">
        <v>7</v>
      </c>
      <c r="AD1327" s="8">
        <v>7</v>
      </c>
      <c r="AE1327" s="8">
        <v>7</v>
      </c>
      <c r="AF1327" s="8">
        <v>7</v>
      </c>
      <c r="AG1327" s="8">
        <v>7</v>
      </c>
      <c r="AH1327" s="8">
        <v>8</v>
      </c>
      <c r="AI1327" s="8">
        <v>7</v>
      </c>
      <c r="AJ1327" s="8">
        <v>7</v>
      </c>
      <c r="AK1327" s="8"/>
      <c r="AL1327" s="8">
        <v>99</v>
      </c>
      <c r="AM1327" s="8">
        <v>515</v>
      </c>
      <c r="AN1327" s="8">
        <v>66</v>
      </c>
      <c r="AO1327" s="10">
        <f t="shared" si="40"/>
        <v>1.6055555555555556</v>
      </c>
      <c r="AR1327" s="8" t="str">
        <f t="shared" si="41"/>
        <v>0091ATLRSW2002</v>
      </c>
      <c r="AS1327" s="8">
        <f>VLOOKUP(AR1327,[1]DATA!AR:AS,2,0)</f>
        <v>5</v>
      </c>
    </row>
    <row r="1328" spans="1:45" ht="15" customHeight="1" x14ac:dyDescent="0.2">
      <c r="A1328" s="7">
        <v>2177</v>
      </c>
      <c r="B1328" s="7" t="s">
        <v>123</v>
      </c>
      <c r="C1328" s="7" t="s">
        <v>46</v>
      </c>
      <c r="D1328" s="8" t="s">
        <v>29</v>
      </c>
      <c r="E1328" s="9">
        <v>0.83680555555555547</v>
      </c>
      <c r="F1328" s="9">
        <v>0.95763888888888893</v>
      </c>
      <c r="G1328" s="8">
        <v>8</v>
      </c>
      <c r="H1328" s="8">
        <v>8</v>
      </c>
      <c r="I1328" s="8">
        <v>7</v>
      </c>
      <c r="J1328" s="8">
        <v>7</v>
      </c>
      <c r="K1328" s="8">
        <v>7</v>
      </c>
      <c r="L1328" s="8">
        <v>7</v>
      </c>
      <c r="M1328" s="8">
        <v>7</v>
      </c>
      <c r="N1328" s="8">
        <v>7</v>
      </c>
      <c r="O1328" s="8">
        <v>7</v>
      </c>
      <c r="P1328" s="8">
        <v>7</v>
      </c>
      <c r="Q1328" s="8">
        <v>7</v>
      </c>
      <c r="R1328" s="8">
        <v>7</v>
      </c>
      <c r="S1328" s="8">
        <v>7</v>
      </c>
      <c r="T1328" s="8">
        <v>7</v>
      </c>
      <c r="U1328" s="8">
        <v>7</v>
      </c>
      <c r="V1328" s="8">
        <v>7</v>
      </c>
      <c r="W1328" s="8">
        <v>7</v>
      </c>
      <c r="X1328" s="8">
        <v>7</v>
      </c>
      <c r="Y1328" s="8">
        <v>7</v>
      </c>
      <c r="Z1328" s="8">
        <v>7</v>
      </c>
      <c r="AA1328" s="8">
        <v>7</v>
      </c>
      <c r="AB1328" s="8">
        <v>7</v>
      </c>
      <c r="AC1328" s="8">
        <v>7</v>
      </c>
      <c r="AD1328" s="8">
        <v>7</v>
      </c>
      <c r="AE1328" s="8">
        <v>7</v>
      </c>
      <c r="AF1328" s="8">
        <v>7</v>
      </c>
      <c r="AG1328" s="8">
        <v>7</v>
      </c>
      <c r="AH1328" s="8">
        <v>7</v>
      </c>
      <c r="AI1328" s="8">
        <v>7</v>
      </c>
      <c r="AJ1328" s="8">
        <v>7</v>
      </c>
      <c r="AK1328" s="8"/>
      <c r="AL1328" s="8">
        <v>174</v>
      </c>
      <c r="AM1328" s="8">
        <v>1084</v>
      </c>
      <c r="AN1328" s="8">
        <v>66</v>
      </c>
      <c r="AO1328" s="10">
        <f t="shared" si="40"/>
        <v>1.6076388888888888</v>
      </c>
      <c r="AR1328" s="8" t="str">
        <f t="shared" si="41"/>
        <v>2177RSWDTW2005</v>
      </c>
      <c r="AS1328" s="8">
        <f>VLOOKUP(AR1328,[1]DATA!AR:AS,2,0)</f>
        <v>3.5</v>
      </c>
    </row>
    <row r="1329" spans="1:45" ht="15" customHeight="1" x14ac:dyDescent="0.2">
      <c r="A1329" s="7">
        <v>2714</v>
      </c>
      <c r="B1329" s="7" t="s">
        <v>121</v>
      </c>
      <c r="C1329" s="7" t="s">
        <v>36</v>
      </c>
      <c r="D1329" s="8" t="s">
        <v>44</v>
      </c>
      <c r="E1329" s="9">
        <v>0.84027777777777779</v>
      </c>
      <c r="F1329" s="9">
        <v>0.98958333333333337</v>
      </c>
      <c r="G1329" s="8"/>
      <c r="H1329" s="8"/>
      <c r="I1329" s="8"/>
      <c r="J1329" s="8"/>
      <c r="K1329" s="8"/>
      <c r="L1329" s="8"/>
      <c r="M1329" s="8">
        <v>2</v>
      </c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>
        <v>215</v>
      </c>
      <c r="AM1329" s="8">
        <v>1310</v>
      </c>
      <c r="AN1329" s="11">
        <v>66</v>
      </c>
      <c r="AO1329" s="10">
        <f t="shared" si="40"/>
        <v>1.6111111111111112</v>
      </c>
      <c r="AR1329" s="8" t="str">
        <f t="shared" si="41"/>
        <v>2714MCOMSP2010</v>
      </c>
      <c r="AS1329" s="8">
        <f>VLOOKUP(AR1329,[1]DATA!AR:AS,2,0)</f>
        <v>7.5</v>
      </c>
    </row>
    <row r="1330" spans="1:45" ht="15" customHeight="1" x14ac:dyDescent="0.2">
      <c r="A1330" s="7">
        <v>957</v>
      </c>
      <c r="B1330" s="7" t="s">
        <v>123</v>
      </c>
      <c r="C1330" s="7" t="s">
        <v>36</v>
      </c>
      <c r="D1330" s="8" t="s">
        <v>29</v>
      </c>
      <c r="E1330" s="9">
        <v>0.84027777777777779</v>
      </c>
      <c r="F1330" s="9">
        <v>0.99652777777777779</v>
      </c>
      <c r="G1330" s="8">
        <v>7</v>
      </c>
      <c r="H1330" s="8">
        <v>7</v>
      </c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>
        <v>225</v>
      </c>
      <c r="AM1330" s="8">
        <v>1416</v>
      </c>
      <c r="AN1330" s="8">
        <v>66</v>
      </c>
      <c r="AO1330" s="10">
        <f t="shared" si="40"/>
        <v>1.6111111111111112</v>
      </c>
      <c r="AR1330" s="8" t="str">
        <f t="shared" si="41"/>
        <v>0957RSWMSP2010</v>
      </c>
      <c r="AS1330" s="8">
        <f>VLOOKUP(AR1330,[1]DATA!AR:AS,2,0)</f>
        <v>6.5</v>
      </c>
    </row>
    <row r="1331" spans="1:45" ht="15" customHeight="1" x14ac:dyDescent="0.2">
      <c r="A1331" s="7">
        <v>2582</v>
      </c>
      <c r="B1331" s="7" t="s">
        <v>127</v>
      </c>
      <c r="C1331" s="7" t="s">
        <v>46</v>
      </c>
      <c r="D1331" s="8" t="s">
        <v>42</v>
      </c>
      <c r="E1331" s="9">
        <v>0.84027777777777779</v>
      </c>
      <c r="F1331" s="9">
        <v>0.95277777777777783</v>
      </c>
      <c r="G1331" s="8" t="s">
        <v>43</v>
      </c>
      <c r="H1331" s="8" t="s">
        <v>43</v>
      </c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>
        <v>162</v>
      </c>
      <c r="AM1331" s="8">
        <v>983</v>
      </c>
      <c r="AN1331" s="8">
        <v>66</v>
      </c>
      <c r="AO1331" s="10">
        <f t="shared" si="40"/>
        <v>1.6111111111111112</v>
      </c>
      <c r="AR1331" s="8" t="str">
        <f t="shared" si="41"/>
        <v>2582TPADTW2010</v>
      </c>
      <c r="AS1331" s="8">
        <f>VLOOKUP(AR1331,[1]DATA!AR:AS,2,0)</f>
        <v>3.5</v>
      </c>
    </row>
    <row r="1332" spans="1:45" ht="15" customHeight="1" x14ac:dyDescent="0.2">
      <c r="A1332" s="7">
        <v>1136</v>
      </c>
      <c r="B1332" s="7" t="s">
        <v>123</v>
      </c>
      <c r="C1332" s="7" t="s">
        <v>34</v>
      </c>
      <c r="D1332" s="8">
        <v>738</v>
      </c>
      <c r="E1332" s="9">
        <v>0.85416666666666663</v>
      </c>
      <c r="F1332" s="9">
        <v>0.9277777777777777</v>
      </c>
      <c r="G1332" s="8"/>
      <c r="H1332" s="8"/>
      <c r="I1332" s="8" t="s">
        <v>43</v>
      </c>
      <c r="J1332" s="8" t="s">
        <v>19</v>
      </c>
      <c r="K1332" s="8" t="s">
        <v>19</v>
      </c>
      <c r="L1332" s="8">
        <v>9</v>
      </c>
      <c r="M1332" s="8">
        <v>7</v>
      </c>
      <c r="N1332" s="8">
        <v>9</v>
      </c>
      <c r="O1332" s="8" t="s">
        <v>27</v>
      </c>
      <c r="P1332" s="8" t="s">
        <v>43</v>
      </c>
      <c r="Q1332" s="8" t="s">
        <v>43</v>
      </c>
      <c r="R1332" s="8" t="s">
        <v>19</v>
      </c>
      <c r="S1332" s="8">
        <v>2</v>
      </c>
      <c r="T1332" s="8">
        <v>7</v>
      </c>
      <c r="U1332" s="8" t="s">
        <v>27</v>
      </c>
      <c r="V1332" s="8" t="s">
        <v>19</v>
      </c>
      <c r="W1332" s="8">
        <v>2</v>
      </c>
      <c r="X1332" s="8">
        <v>2</v>
      </c>
      <c r="Y1332" s="8" t="s">
        <v>19</v>
      </c>
      <c r="Z1332" s="8">
        <v>2</v>
      </c>
      <c r="AA1332" s="8">
        <v>7</v>
      </c>
      <c r="AB1332" s="8" t="s">
        <v>27</v>
      </c>
      <c r="AC1332" s="8" t="s">
        <v>19</v>
      </c>
      <c r="AD1332" s="8">
        <v>2</v>
      </c>
      <c r="AE1332" s="8">
        <v>2</v>
      </c>
      <c r="AF1332" s="8" t="s">
        <v>19</v>
      </c>
      <c r="AG1332" s="8">
        <v>2</v>
      </c>
      <c r="AH1332" s="8">
        <v>7</v>
      </c>
      <c r="AI1332" s="8" t="s">
        <v>27</v>
      </c>
      <c r="AJ1332" s="8" t="s">
        <v>19</v>
      </c>
      <c r="AK1332" s="8"/>
      <c r="AL1332" s="8">
        <v>106</v>
      </c>
      <c r="AM1332" s="8">
        <v>515</v>
      </c>
      <c r="AN1332" s="11">
        <v>66</v>
      </c>
      <c r="AO1332" s="10">
        <f t="shared" si="40"/>
        <v>1.625</v>
      </c>
      <c r="AQ1332" s="8" t="s">
        <v>81</v>
      </c>
      <c r="AR1332" s="8" t="str">
        <f t="shared" si="41"/>
        <v>1136RSWATL2030</v>
      </c>
      <c r="AS1332" s="8">
        <f>VLOOKUP(AR1332,[1]DATA!AR:AS,2,0)</f>
        <v>5</v>
      </c>
    </row>
    <row r="1333" spans="1:45" ht="15" customHeight="1" x14ac:dyDescent="0.2">
      <c r="A1333" s="7">
        <v>1553</v>
      </c>
      <c r="B1333" s="7" t="s">
        <v>36</v>
      </c>
      <c r="C1333" s="7" t="s">
        <v>121</v>
      </c>
      <c r="D1333" s="8" t="s">
        <v>49</v>
      </c>
      <c r="E1333" s="9">
        <v>0.86458333333333337</v>
      </c>
      <c r="F1333" s="9">
        <v>0.99652777777777779</v>
      </c>
      <c r="G1333" s="8" t="s">
        <v>51</v>
      </c>
      <c r="H1333" s="8" t="s">
        <v>39</v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>
        <v>190</v>
      </c>
      <c r="AM1333" s="8">
        <v>1310</v>
      </c>
      <c r="AN1333" s="8">
        <v>66</v>
      </c>
      <c r="AO1333" s="10">
        <f t="shared" si="40"/>
        <v>1.6354166666666667</v>
      </c>
      <c r="AR1333" s="8" t="str">
        <f t="shared" si="41"/>
        <v>1553MSPMCO2045</v>
      </c>
      <c r="AS1333" s="8">
        <f>VLOOKUP(AR1333,[1]DATA!AR:AS,2,0)</f>
        <v>7.5</v>
      </c>
    </row>
    <row r="1334" spans="1:45" ht="15" customHeight="1" x14ac:dyDescent="0.2">
      <c r="A1334" s="7">
        <v>2319</v>
      </c>
      <c r="B1334" s="7" t="s">
        <v>34</v>
      </c>
      <c r="C1334" s="7" t="s">
        <v>136</v>
      </c>
      <c r="D1334" s="8">
        <v>717</v>
      </c>
      <c r="E1334" s="9">
        <v>0.88194444444444453</v>
      </c>
      <c r="F1334" s="9">
        <v>0.93402777777777779</v>
      </c>
      <c r="G1334" s="8" t="s">
        <v>22</v>
      </c>
      <c r="H1334" s="8" t="s">
        <v>22</v>
      </c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>
        <v>75</v>
      </c>
      <c r="AM1334" s="8">
        <v>250</v>
      </c>
      <c r="AN1334" s="8">
        <v>66</v>
      </c>
      <c r="AO1334" s="10">
        <f t="shared" si="40"/>
        <v>1.6527777777777779</v>
      </c>
      <c r="AR1334" s="8" t="str">
        <f t="shared" si="41"/>
        <v>2319ATLVPS2110</v>
      </c>
      <c r="AS1334" s="8">
        <f>VLOOKUP(AR1334,[1]DATA!AR:AS,2,0)</f>
        <v>4</v>
      </c>
    </row>
    <row r="1335" spans="1:45" ht="15" customHeight="1" x14ac:dyDescent="0.2">
      <c r="A1335" s="7">
        <v>1169</v>
      </c>
      <c r="B1335" s="7" t="s">
        <v>34</v>
      </c>
      <c r="C1335" s="7" t="s">
        <v>136</v>
      </c>
      <c r="D1335" s="8">
        <v>717</v>
      </c>
      <c r="E1335" s="9">
        <v>0.88611111111111107</v>
      </c>
      <c r="F1335" s="9">
        <v>0.93611111111111101</v>
      </c>
      <c r="G1335" s="8"/>
      <c r="H1335" s="8"/>
      <c r="I1335" s="8" t="s">
        <v>22</v>
      </c>
      <c r="J1335" s="8" t="s">
        <v>22</v>
      </c>
      <c r="K1335" s="8" t="s">
        <v>22</v>
      </c>
      <c r="L1335" s="8" t="s">
        <v>22</v>
      </c>
      <c r="M1335" s="8" t="s">
        <v>22</v>
      </c>
      <c r="N1335" s="8" t="s">
        <v>22</v>
      </c>
      <c r="O1335" s="8" t="s">
        <v>22</v>
      </c>
      <c r="P1335" s="8" t="s">
        <v>22</v>
      </c>
      <c r="Q1335" s="8" t="s">
        <v>22</v>
      </c>
      <c r="R1335" s="8" t="s">
        <v>22</v>
      </c>
      <c r="S1335" s="8" t="s">
        <v>22</v>
      </c>
      <c r="T1335" s="8" t="s">
        <v>22</v>
      </c>
      <c r="U1335" s="8" t="s">
        <v>22</v>
      </c>
      <c r="V1335" s="8" t="s">
        <v>22</v>
      </c>
      <c r="W1335" s="8" t="s">
        <v>22</v>
      </c>
      <c r="X1335" s="8" t="s">
        <v>22</v>
      </c>
      <c r="Y1335" s="8" t="s">
        <v>22</v>
      </c>
      <c r="Z1335" s="8" t="s">
        <v>22</v>
      </c>
      <c r="AA1335" s="8" t="s">
        <v>22</v>
      </c>
      <c r="AB1335" s="8" t="s">
        <v>22</v>
      </c>
      <c r="AC1335" s="8" t="s">
        <v>22</v>
      </c>
      <c r="AD1335" s="8" t="s">
        <v>22</v>
      </c>
      <c r="AE1335" s="8" t="s">
        <v>22</v>
      </c>
      <c r="AF1335" s="8" t="s">
        <v>22</v>
      </c>
      <c r="AG1335" s="8" t="s">
        <v>22</v>
      </c>
      <c r="AH1335" s="8" t="s">
        <v>22</v>
      </c>
      <c r="AI1335" s="8" t="s">
        <v>22</v>
      </c>
      <c r="AJ1335" s="8" t="s">
        <v>22</v>
      </c>
      <c r="AK1335" s="8"/>
      <c r="AL1335" s="8">
        <v>72</v>
      </c>
      <c r="AM1335" s="8">
        <v>250</v>
      </c>
      <c r="AN1335" s="8">
        <v>66</v>
      </c>
      <c r="AO1335" s="10">
        <f t="shared" si="40"/>
        <v>1.6569444444444446</v>
      </c>
      <c r="AR1335" s="8" t="str">
        <f t="shared" si="41"/>
        <v>1169ATLVPS2116</v>
      </c>
      <c r="AS1335" s="8">
        <f>VLOOKUP(AR1335,[1]DATA!AR:AS,2,0)</f>
        <v>4</v>
      </c>
    </row>
    <row r="1336" spans="1:45" ht="15" customHeight="1" x14ac:dyDescent="0.2">
      <c r="A1336" s="7">
        <v>1226</v>
      </c>
      <c r="B1336" s="7" t="s">
        <v>34</v>
      </c>
      <c r="C1336" s="7" t="s">
        <v>123</v>
      </c>
      <c r="D1336" s="8" t="s">
        <v>44</v>
      </c>
      <c r="E1336" s="9">
        <v>0.88888888888888884</v>
      </c>
      <c r="F1336" s="9">
        <v>0.95833333333333337</v>
      </c>
      <c r="G1336" s="8">
        <v>7</v>
      </c>
      <c r="H1336" s="8">
        <v>7</v>
      </c>
      <c r="I1336" s="8">
        <v>9</v>
      </c>
      <c r="J1336" s="8">
        <v>9</v>
      </c>
      <c r="K1336" s="8">
        <v>2</v>
      </c>
      <c r="L1336" s="8">
        <v>2</v>
      </c>
      <c r="M1336" s="8">
        <v>9</v>
      </c>
      <c r="N1336" s="8">
        <v>2</v>
      </c>
      <c r="O1336" s="8">
        <v>2</v>
      </c>
      <c r="P1336" s="8" t="s">
        <v>19</v>
      </c>
      <c r="Q1336" s="8" t="s">
        <v>19</v>
      </c>
      <c r="R1336" s="8">
        <v>2</v>
      </c>
      <c r="S1336" s="8">
        <v>2</v>
      </c>
      <c r="T1336" s="8" t="s">
        <v>40</v>
      </c>
      <c r="U1336" s="8">
        <v>2</v>
      </c>
      <c r="V1336" s="8">
        <v>2</v>
      </c>
      <c r="W1336" s="8" t="s">
        <v>19</v>
      </c>
      <c r="X1336" s="8" t="s">
        <v>19</v>
      </c>
      <c r="Y1336" s="8">
        <v>2</v>
      </c>
      <c r="Z1336" s="8">
        <v>2</v>
      </c>
      <c r="AA1336" s="8" t="s">
        <v>40</v>
      </c>
      <c r="AB1336" s="8">
        <v>2</v>
      </c>
      <c r="AC1336" s="8">
        <v>2</v>
      </c>
      <c r="AD1336" s="8" t="s">
        <v>19</v>
      </c>
      <c r="AE1336" s="8" t="s">
        <v>19</v>
      </c>
      <c r="AF1336" s="8">
        <v>2</v>
      </c>
      <c r="AG1336" s="8">
        <v>2</v>
      </c>
      <c r="AH1336" s="8" t="s">
        <v>40</v>
      </c>
      <c r="AI1336" s="8">
        <v>2</v>
      </c>
      <c r="AJ1336" s="8">
        <v>2</v>
      </c>
      <c r="AK1336" s="8"/>
      <c r="AL1336" s="8">
        <v>100</v>
      </c>
      <c r="AM1336" s="8">
        <v>515</v>
      </c>
      <c r="AN1336" s="8">
        <v>66</v>
      </c>
      <c r="AO1336" s="10">
        <f t="shared" si="40"/>
        <v>1.6597222222222223</v>
      </c>
      <c r="AR1336" s="8" t="str">
        <f t="shared" si="41"/>
        <v>1226ATLRSW2120</v>
      </c>
      <c r="AS1336" s="8">
        <f>VLOOKUP(AR1336,[1]DATA!AR:AS,2,0)</f>
        <v>5</v>
      </c>
    </row>
    <row r="1337" spans="1:45" ht="15" customHeight="1" x14ac:dyDescent="0.2">
      <c r="A1337" s="7">
        <v>2802</v>
      </c>
      <c r="B1337" s="7" t="s">
        <v>136</v>
      </c>
      <c r="C1337" s="7" t="s">
        <v>34</v>
      </c>
      <c r="D1337" s="8">
        <v>717</v>
      </c>
      <c r="E1337" s="9">
        <v>0.89236111111111116</v>
      </c>
      <c r="F1337" s="9">
        <v>0.94513888888888886</v>
      </c>
      <c r="G1337" s="8" t="s">
        <v>22</v>
      </c>
      <c r="H1337" s="8" t="s">
        <v>22</v>
      </c>
      <c r="I1337" s="8"/>
      <c r="J1337" s="8" t="s">
        <v>22</v>
      </c>
      <c r="K1337" s="8" t="s">
        <v>22</v>
      </c>
      <c r="L1337" s="8" t="s">
        <v>22</v>
      </c>
      <c r="M1337" s="8" t="s">
        <v>22</v>
      </c>
      <c r="N1337" s="8" t="s">
        <v>22</v>
      </c>
      <c r="O1337" s="8" t="s">
        <v>22</v>
      </c>
      <c r="P1337" s="8"/>
      <c r="Q1337" s="8" t="s">
        <v>22</v>
      </c>
      <c r="R1337" s="8" t="s">
        <v>22</v>
      </c>
      <c r="S1337" s="8" t="s">
        <v>22</v>
      </c>
      <c r="T1337" s="8" t="s">
        <v>22</v>
      </c>
      <c r="U1337" s="8" t="s">
        <v>22</v>
      </c>
      <c r="V1337" s="8" t="s">
        <v>22</v>
      </c>
      <c r="W1337" s="8"/>
      <c r="X1337" s="8" t="s">
        <v>22</v>
      </c>
      <c r="Y1337" s="8" t="s">
        <v>22</v>
      </c>
      <c r="Z1337" s="8" t="s">
        <v>22</v>
      </c>
      <c r="AA1337" s="8" t="s">
        <v>22</v>
      </c>
      <c r="AB1337" s="8" t="s">
        <v>22</v>
      </c>
      <c r="AC1337" s="8" t="s">
        <v>22</v>
      </c>
      <c r="AD1337" s="8"/>
      <c r="AE1337" s="8" t="s">
        <v>22</v>
      </c>
      <c r="AF1337" s="8" t="s">
        <v>22</v>
      </c>
      <c r="AG1337" s="8" t="s">
        <v>22</v>
      </c>
      <c r="AH1337" s="8" t="s">
        <v>22</v>
      </c>
      <c r="AI1337" s="8" t="s">
        <v>22</v>
      </c>
      <c r="AJ1337" s="8" t="s">
        <v>22</v>
      </c>
      <c r="AK1337" s="8"/>
      <c r="AL1337" s="8">
        <v>76</v>
      </c>
      <c r="AM1337" s="8">
        <v>250</v>
      </c>
      <c r="AN1337" s="8">
        <v>66</v>
      </c>
      <c r="AO1337" s="10">
        <f t="shared" si="40"/>
        <v>1.6631944444444446</v>
      </c>
      <c r="AR1337" s="8" t="str">
        <f t="shared" si="41"/>
        <v>2802VPSATL2125</v>
      </c>
      <c r="AS1337" s="8">
        <f>VLOOKUP(AR1337,[1]DATA!AR:AS,2,0)</f>
        <v>4</v>
      </c>
    </row>
    <row r="1338" spans="1:45" ht="15" customHeight="1" x14ac:dyDescent="0.2">
      <c r="A1338" s="7">
        <v>2899</v>
      </c>
      <c r="B1338" s="7" t="s">
        <v>121</v>
      </c>
      <c r="C1338" s="7" t="s">
        <v>80</v>
      </c>
      <c r="D1338" s="8" t="s">
        <v>82</v>
      </c>
      <c r="E1338" s="9">
        <v>0.89930555555555547</v>
      </c>
      <c r="F1338" s="9">
        <v>0.98402777777777783</v>
      </c>
      <c r="G1338" s="8"/>
      <c r="H1338" s="8"/>
      <c r="I1338" s="8">
        <v>3</v>
      </c>
      <c r="J1338" s="8">
        <v>3</v>
      </c>
      <c r="K1338" s="8">
        <v>3</v>
      </c>
      <c r="L1338" s="8">
        <v>3</v>
      </c>
      <c r="M1338" s="8">
        <v>3</v>
      </c>
      <c r="N1338" s="8">
        <v>3</v>
      </c>
      <c r="O1338" s="8">
        <v>3</v>
      </c>
      <c r="P1338" s="8">
        <v>3</v>
      </c>
      <c r="Q1338" s="8">
        <v>3</v>
      </c>
      <c r="R1338" s="8">
        <v>3</v>
      </c>
      <c r="S1338" s="8">
        <v>3</v>
      </c>
      <c r="T1338" s="8">
        <v>3</v>
      </c>
      <c r="U1338" s="8">
        <v>3</v>
      </c>
      <c r="V1338" s="8">
        <v>3</v>
      </c>
      <c r="W1338" s="8">
        <v>3</v>
      </c>
      <c r="X1338" s="8">
        <v>3</v>
      </c>
      <c r="Y1338" s="8">
        <v>3</v>
      </c>
      <c r="Z1338" s="8">
        <v>3</v>
      </c>
      <c r="AA1338" s="8">
        <v>3</v>
      </c>
      <c r="AB1338" s="8">
        <v>3</v>
      </c>
      <c r="AC1338" s="8">
        <v>3</v>
      </c>
      <c r="AD1338" s="8">
        <v>3</v>
      </c>
      <c r="AE1338" s="8">
        <v>3</v>
      </c>
      <c r="AF1338" s="8">
        <v>3</v>
      </c>
      <c r="AG1338" s="8">
        <v>3</v>
      </c>
      <c r="AH1338" s="8">
        <v>3</v>
      </c>
      <c r="AI1338" s="8">
        <v>3</v>
      </c>
      <c r="AJ1338" s="8">
        <v>3</v>
      </c>
      <c r="AK1338" s="8"/>
      <c r="AL1338" s="8">
        <v>122</v>
      </c>
      <c r="AM1338" s="8">
        <v>757</v>
      </c>
      <c r="AN1338" s="11">
        <v>66</v>
      </c>
      <c r="AO1338" s="10">
        <f t="shared" si="40"/>
        <v>1.6701388888888888</v>
      </c>
      <c r="AQ1338" s="8" t="s">
        <v>81</v>
      </c>
      <c r="AR1338" s="8" t="str">
        <f t="shared" si="41"/>
        <v>2899MCOCVG2135</v>
      </c>
      <c r="AS1338" s="8">
        <f>VLOOKUP(AR1338,[1]DATA!AR:AS,2,0)</f>
        <v>2</v>
      </c>
    </row>
    <row r="1339" spans="1:45" ht="15" customHeight="1" x14ac:dyDescent="0.2">
      <c r="A1339" s="7">
        <v>1068</v>
      </c>
      <c r="B1339" s="7" t="s">
        <v>123</v>
      </c>
      <c r="C1339" s="7" t="s">
        <v>34</v>
      </c>
      <c r="D1339" s="8" t="s">
        <v>29</v>
      </c>
      <c r="E1339" s="9">
        <v>0.89930555555555547</v>
      </c>
      <c r="F1339" s="9">
        <v>0.97569444444444453</v>
      </c>
      <c r="G1339" s="8"/>
      <c r="H1339" s="8"/>
      <c r="I1339" s="8" t="s">
        <v>43</v>
      </c>
      <c r="J1339" s="8">
        <v>7</v>
      </c>
      <c r="K1339" s="8">
        <v>7</v>
      </c>
      <c r="L1339" s="8">
        <v>7</v>
      </c>
      <c r="M1339" s="8">
        <v>7</v>
      </c>
      <c r="N1339" s="8">
        <v>7</v>
      </c>
      <c r="O1339" s="8">
        <v>7</v>
      </c>
      <c r="P1339" s="8">
        <v>7</v>
      </c>
      <c r="Q1339" s="8">
        <v>7</v>
      </c>
      <c r="R1339" s="8">
        <v>7</v>
      </c>
      <c r="S1339" s="8">
        <v>7</v>
      </c>
      <c r="T1339" s="8">
        <v>7</v>
      </c>
      <c r="U1339" s="8">
        <v>7</v>
      </c>
      <c r="V1339" s="8">
        <v>7</v>
      </c>
      <c r="W1339" s="8">
        <v>7</v>
      </c>
      <c r="X1339" s="8">
        <v>7</v>
      </c>
      <c r="Y1339" s="8">
        <v>7</v>
      </c>
      <c r="Z1339" s="8">
        <v>7</v>
      </c>
      <c r="AA1339" s="8">
        <v>7</v>
      </c>
      <c r="AB1339" s="8">
        <v>7</v>
      </c>
      <c r="AC1339" s="8">
        <v>7</v>
      </c>
      <c r="AD1339" s="8">
        <v>7</v>
      </c>
      <c r="AE1339" s="8">
        <v>7</v>
      </c>
      <c r="AF1339" s="8">
        <v>7</v>
      </c>
      <c r="AG1339" s="8">
        <v>7</v>
      </c>
      <c r="AH1339" s="8" t="s">
        <v>40</v>
      </c>
      <c r="AI1339" s="8">
        <v>7</v>
      </c>
      <c r="AJ1339" s="8">
        <v>7</v>
      </c>
      <c r="AK1339" s="8"/>
      <c r="AL1339" s="8">
        <v>110</v>
      </c>
      <c r="AM1339" s="8">
        <v>515</v>
      </c>
      <c r="AN1339" s="11">
        <v>66</v>
      </c>
      <c r="AO1339" s="10">
        <f t="shared" si="40"/>
        <v>1.6701388888888888</v>
      </c>
      <c r="AP1339"/>
      <c r="AR1339" s="8" t="str">
        <f t="shared" si="41"/>
        <v>1068RSWATL2135</v>
      </c>
      <c r="AS1339" s="8">
        <f>VLOOKUP(AR1339,[1]DATA!AR:AS,2,0)</f>
        <v>5</v>
      </c>
    </row>
    <row r="1340" spans="1:45" ht="15" customHeight="1" x14ac:dyDescent="0.2">
      <c r="A1340" s="7">
        <v>2893</v>
      </c>
      <c r="B1340" s="8" t="s">
        <v>123</v>
      </c>
      <c r="C1340" s="8" t="s">
        <v>46</v>
      </c>
      <c r="D1340" s="8" t="s">
        <v>37</v>
      </c>
      <c r="E1340" s="9">
        <v>0.90972222222222221</v>
      </c>
      <c r="F1340" s="9">
        <v>3.0555555555555555E-2</v>
      </c>
      <c r="G1340" s="8">
        <v>7</v>
      </c>
      <c r="H1340" s="8">
        <v>7</v>
      </c>
      <c r="I1340" s="8"/>
      <c r="J1340" s="8"/>
      <c r="K1340" s="8"/>
      <c r="L1340" s="8"/>
      <c r="M1340" s="8">
        <v>9</v>
      </c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>
        <v>174</v>
      </c>
      <c r="AM1340" s="8">
        <v>1084</v>
      </c>
      <c r="AN1340" s="8">
        <v>66</v>
      </c>
      <c r="AO1340" s="10">
        <f t="shared" si="40"/>
        <v>1.6805555555555556</v>
      </c>
      <c r="AP1340"/>
      <c r="AR1340" s="8" t="str">
        <f t="shared" si="41"/>
        <v>2893RSWDTW2150</v>
      </c>
      <c r="AS1340" s="8">
        <f>VLOOKUP(AR1340,[1]DATA!AR:AS,2,0)</f>
        <v>3.5</v>
      </c>
    </row>
    <row r="1341" spans="1:45" ht="15" customHeight="1" x14ac:dyDescent="0.2">
      <c r="A1341" s="7">
        <v>2869</v>
      </c>
      <c r="B1341" s="8" t="s">
        <v>46</v>
      </c>
      <c r="C1341" s="8" t="s">
        <v>121</v>
      </c>
      <c r="D1341" s="8" t="s">
        <v>49</v>
      </c>
      <c r="E1341" s="9">
        <v>0.9159722222222223</v>
      </c>
      <c r="F1341" s="9">
        <v>2.0833333333333332E-2</v>
      </c>
      <c r="G1341" s="8" t="s">
        <v>39</v>
      </c>
      <c r="H1341" s="8" t="s">
        <v>39</v>
      </c>
      <c r="I1341" s="8"/>
      <c r="J1341" s="8" t="s">
        <v>39</v>
      </c>
      <c r="K1341" s="8" t="s">
        <v>39</v>
      </c>
      <c r="L1341" s="8" t="s">
        <v>39</v>
      </c>
      <c r="M1341" s="8" t="s">
        <v>39</v>
      </c>
      <c r="N1341" s="8" t="s">
        <v>39</v>
      </c>
      <c r="O1341" s="8" t="s">
        <v>39</v>
      </c>
      <c r="P1341" s="8"/>
      <c r="Q1341" s="8" t="s">
        <v>39</v>
      </c>
      <c r="R1341" s="8" t="s">
        <v>39</v>
      </c>
      <c r="S1341" s="8" t="s">
        <v>39</v>
      </c>
      <c r="T1341" s="8" t="s">
        <v>39</v>
      </c>
      <c r="U1341" s="8" t="s">
        <v>39</v>
      </c>
      <c r="V1341" s="8" t="s">
        <v>39</v>
      </c>
      <c r="W1341" s="8"/>
      <c r="X1341" s="8" t="s">
        <v>39</v>
      </c>
      <c r="Y1341" s="8" t="s">
        <v>39</v>
      </c>
      <c r="Z1341" s="8" t="s">
        <v>39</v>
      </c>
      <c r="AA1341" s="8" t="s">
        <v>39</v>
      </c>
      <c r="AB1341" s="8" t="s">
        <v>39</v>
      </c>
      <c r="AC1341" s="8" t="s">
        <v>39</v>
      </c>
      <c r="AD1341" s="8"/>
      <c r="AE1341" s="8" t="s">
        <v>39</v>
      </c>
      <c r="AF1341" s="8" t="s">
        <v>39</v>
      </c>
      <c r="AG1341" s="8" t="s">
        <v>39</v>
      </c>
      <c r="AH1341" s="8" t="s">
        <v>39</v>
      </c>
      <c r="AI1341" s="8" t="s">
        <v>39</v>
      </c>
      <c r="AJ1341" s="8" t="s">
        <v>39</v>
      </c>
      <c r="AK1341" s="8"/>
      <c r="AL1341" s="8">
        <v>151</v>
      </c>
      <c r="AM1341" s="8">
        <v>957</v>
      </c>
      <c r="AN1341" s="8">
        <v>66</v>
      </c>
      <c r="AO1341" s="10">
        <f t="shared" si="40"/>
        <v>1.6868055555555557</v>
      </c>
      <c r="AP1341"/>
      <c r="AR1341" s="8" t="str">
        <f t="shared" si="41"/>
        <v>2869DTWMCO2159</v>
      </c>
      <c r="AS1341" s="8">
        <f>VLOOKUP(AR1341,[1]DATA!AR:AS,2,0)</f>
        <v>4.5</v>
      </c>
    </row>
    <row r="1342" spans="1:45" ht="15" customHeight="1" x14ac:dyDescent="0.2">
      <c r="A1342" s="7">
        <v>945</v>
      </c>
      <c r="B1342" s="8" t="s">
        <v>36</v>
      </c>
      <c r="C1342" s="8" t="s">
        <v>121</v>
      </c>
      <c r="D1342" s="8" t="s">
        <v>49</v>
      </c>
      <c r="E1342" s="9">
        <v>0.91666666666666663</v>
      </c>
      <c r="F1342" s="9">
        <v>4.9305555555555554E-2</v>
      </c>
      <c r="G1342" s="8" t="s">
        <v>39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>
        <v>191</v>
      </c>
      <c r="AM1342" s="8">
        <v>1310</v>
      </c>
      <c r="AN1342" s="8">
        <v>66</v>
      </c>
      <c r="AO1342" s="10">
        <f t="shared" si="40"/>
        <v>1.6875</v>
      </c>
      <c r="AP1342"/>
      <c r="AR1342" s="8" t="str">
        <f t="shared" si="41"/>
        <v>0945MSPMCO2200</v>
      </c>
      <c r="AS1342" s="8">
        <f>VLOOKUP(AR1342,[1]DATA!AR:AS,2,0)</f>
        <v>7.5</v>
      </c>
    </row>
    <row r="1343" spans="1:45" ht="15" customHeight="1" x14ac:dyDescent="0.2">
      <c r="A1343" s="7">
        <v>1225</v>
      </c>
      <c r="B1343" s="8" t="s">
        <v>46</v>
      </c>
      <c r="C1343" s="8" t="s">
        <v>127</v>
      </c>
      <c r="D1343" s="8" t="s">
        <v>44</v>
      </c>
      <c r="E1343" s="9">
        <v>0.92361111111111116</v>
      </c>
      <c r="F1343" s="9">
        <v>3.4027777777777775E-2</v>
      </c>
      <c r="G1343" s="8">
        <v>2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>
        <v>159</v>
      </c>
      <c r="AM1343" s="8">
        <v>983</v>
      </c>
      <c r="AN1343" s="8">
        <v>66</v>
      </c>
      <c r="AO1343" s="10">
        <f t="shared" si="40"/>
        <v>1.6944444444444446</v>
      </c>
      <c r="AP1343"/>
      <c r="AR1343" s="8" t="str">
        <f t="shared" si="41"/>
        <v>1225DTWTPA2210</v>
      </c>
      <c r="AS1343" s="8">
        <f>VLOOKUP(AR1343,[1]DATA!AR:AS,2,0)</f>
        <v>3.5</v>
      </c>
    </row>
    <row r="1344" spans="1:45" ht="15" customHeight="1" x14ac:dyDescent="0.2">
      <c r="A1344" s="7">
        <v>1712</v>
      </c>
      <c r="B1344" s="8" t="s">
        <v>127</v>
      </c>
      <c r="C1344" s="8" t="s">
        <v>36</v>
      </c>
      <c r="D1344" s="8" t="s">
        <v>37</v>
      </c>
      <c r="E1344" s="9">
        <v>0.92361111111111116</v>
      </c>
      <c r="F1344" s="9">
        <v>6.1805555555555558E-2</v>
      </c>
      <c r="G1344" s="8">
        <v>7</v>
      </c>
      <c r="H1344" s="8">
        <v>7</v>
      </c>
      <c r="I1344" s="8">
        <v>9</v>
      </c>
      <c r="J1344" s="8">
        <v>9</v>
      </c>
      <c r="K1344" s="8">
        <v>9</v>
      </c>
      <c r="L1344" s="8">
        <v>9</v>
      </c>
      <c r="M1344" s="8">
        <v>9</v>
      </c>
      <c r="N1344" s="8">
        <v>9</v>
      </c>
      <c r="O1344" s="8">
        <v>9</v>
      </c>
      <c r="P1344" s="8">
        <v>9</v>
      </c>
      <c r="Q1344" s="8">
        <v>9</v>
      </c>
      <c r="R1344" s="8">
        <v>9</v>
      </c>
      <c r="S1344" s="8">
        <v>9</v>
      </c>
      <c r="T1344" s="8"/>
      <c r="U1344" s="8">
        <v>9</v>
      </c>
      <c r="V1344" s="8">
        <v>9</v>
      </c>
      <c r="W1344" s="8">
        <v>9</v>
      </c>
      <c r="X1344" s="8">
        <v>9</v>
      </c>
      <c r="Y1344" s="8">
        <v>9</v>
      </c>
      <c r="Z1344" s="8">
        <v>9</v>
      </c>
      <c r="AA1344" s="8"/>
      <c r="AB1344" s="8">
        <v>9</v>
      </c>
      <c r="AC1344" s="8">
        <v>9</v>
      </c>
      <c r="AD1344" s="8">
        <v>9</v>
      </c>
      <c r="AE1344" s="8">
        <v>9</v>
      </c>
      <c r="AF1344" s="8">
        <v>9</v>
      </c>
      <c r="AG1344" s="8">
        <v>9</v>
      </c>
      <c r="AH1344" s="8"/>
      <c r="AI1344" s="8">
        <v>9</v>
      </c>
      <c r="AJ1344" s="8">
        <v>9</v>
      </c>
      <c r="AK1344" s="8"/>
      <c r="AL1344" s="8">
        <v>199</v>
      </c>
      <c r="AM1344" s="8">
        <v>1306</v>
      </c>
      <c r="AN1344" s="8">
        <v>66</v>
      </c>
      <c r="AO1344" s="10">
        <f t="shared" si="40"/>
        <v>1.6944444444444446</v>
      </c>
      <c r="AP1344"/>
      <c r="AR1344" s="8" t="str">
        <f t="shared" si="41"/>
        <v>1712TPAMSP2210</v>
      </c>
      <c r="AS1344" s="8">
        <f>VLOOKUP(AR1344,[1]DATA!AR:AS,2,0)</f>
        <v>6.5</v>
      </c>
    </row>
    <row r="1345" spans="1:45" ht="15" customHeight="1" x14ac:dyDescent="0.2">
      <c r="A1345" s="7">
        <v>2906</v>
      </c>
      <c r="B1345" s="8" t="s">
        <v>46</v>
      </c>
      <c r="C1345" s="8" t="s">
        <v>123</v>
      </c>
      <c r="D1345" s="8" t="s">
        <v>29</v>
      </c>
      <c r="E1345" s="9">
        <v>0.92986111111111114</v>
      </c>
      <c r="F1345" s="9">
        <v>4.5833333333333337E-2</v>
      </c>
      <c r="G1345" s="8" t="s">
        <v>39</v>
      </c>
      <c r="H1345" s="8" t="s">
        <v>39</v>
      </c>
      <c r="I1345" s="8">
        <v>7</v>
      </c>
      <c r="J1345" s="8">
        <v>7</v>
      </c>
      <c r="K1345" s="8">
        <v>7</v>
      </c>
      <c r="L1345" s="8">
        <v>7</v>
      </c>
      <c r="M1345" s="8">
        <v>7</v>
      </c>
      <c r="N1345" s="8">
        <v>7</v>
      </c>
      <c r="O1345" s="8">
        <v>7</v>
      </c>
      <c r="P1345" s="8">
        <v>7</v>
      </c>
      <c r="Q1345" s="8">
        <v>7</v>
      </c>
      <c r="R1345" s="8">
        <v>7</v>
      </c>
      <c r="S1345" s="8">
        <v>7</v>
      </c>
      <c r="T1345" s="8">
        <v>7</v>
      </c>
      <c r="U1345" s="8">
        <v>7</v>
      </c>
      <c r="V1345" s="8">
        <v>7</v>
      </c>
      <c r="W1345" s="8">
        <v>7</v>
      </c>
      <c r="X1345" s="8">
        <v>7</v>
      </c>
      <c r="Y1345" s="8">
        <v>7</v>
      </c>
      <c r="Z1345" s="8">
        <v>7</v>
      </c>
      <c r="AA1345" s="8">
        <v>7</v>
      </c>
      <c r="AB1345" s="8">
        <v>7</v>
      </c>
      <c r="AC1345" s="8">
        <v>7</v>
      </c>
      <c r="AD1345" s="8">
        <v>7</v>
      </c>
      <c r="AE1345" s="8">
        <v>7</v>
      </c>
      <c r="AF1345" s="8">
        <v>7</v>
      </c>
      <c r="AG1345" s="8">
        <v>7</v>
      </c>
      <c r="AH1345" s="8">
        <v>7</v>
      </c>
      <c r="AI1345" s="8">
        <v>7</v>
      </c>
      <c r="AJ1345" s="8">
        <v>7</v>
      </c>
      <c r="AK1345" s="8"/>
      <c r="AL1345" s="8">
        <v>167</v>
      </c>
      <c r="AM1345" s="8">
        <v>1084</v>
      </c>
      <c r="AN1345" s="8">
        <v>66</v>
      </c>
      <c r="AO1345" s="10">
        <f t="shared" si="40"/>
        <v>1.7006944444444445</v>
      </c>
      <c r="AP1345"/>
      <c r="AR1345" s="8" t="str">
        <f t="shared" si="41"/>
        <v>2906DTWRSW2219</v>
      </c>
      <c r="AS1345" s="8">
        <f>VLOOKUP(AR1345,[1]DATA!AR:AS,2,0)</f>
        <v>3.5</v>
      </c>
    </row>
    <row r="1346" spans="1:45" ht="15" customHeight="1" x14ac:dyDescent="0.2">
      <c r="A1346" s="7">
        <v>2880</v>
      </c>
      <c r="B1346" s="8" t="s">
        <v>121</v>
      </c>
      <c r="C1346" s="8" t="s">
        <v>46</v>
      </c>
      <c r="D1346" s="8" t="s">
        <v>49</v>
      </c>
      <c r="E1346" s="9">
        <v>0.94097222222222221</v>
      </c>
      <c r="F1346" s="9">
        <v>5.1388888888888894E-2</v>
      </c>
      <c r="G1346" s="8" t="s">
        <v>39</v>
      </c>
      <c r="H1346" s="8" t="s">
        <v>39</v>
      </c>
      <c r="I1346" s="8" t="s">
        <v>39</v>
      </c>
      <c r="J1346" s="8" t="s">
        <v>39</v>
      </c>
      <c r="K1346" s="8" t="s">
        <v>39</v>
      </c>
      <c r="L1346" s="8" t="s">
        <v>39</v>
      </c>
      <c r="M1346" s="8" t="s">
        <v>39</v>
      </c>
      <c r="N1346" s="8" t="s">
        <v>39</v>
      </c>
      <c r="O1346" s="8" t="s">
        <v>39</v>
      </c>
      <c r="P1346" s="8" t="s">
        <v>39</v>
      </c>
      <c r="Q1346" s="8" t="s">
        <v>39</v>
      </c>
      <c r="R1346" s="8" t="s">
        <v>39</v>
      </c>
      <c r="S1346" s="8" t="s">
        <v>39</v>
      </c>
      <c r="T1346" s="8" t="s">
        <v>39</v>
      </c>
      <c r="U1346" s="8" t="s">
        <v>39</v>
      </c>
      <c r="V1346" s="8" t="s">
        <v>39</v>
      </c>
      <c r="W1346" s="8" t="s">
        <v>39</v>
      </c>
      <c r="X1346" s="8" t="s">
        <v>39</v>
      </c>
      <c r="Y1346" s="8" t="s">
        <v>39</v>
      </c>
      <c r="Z1346" s="8" t="s">
        <v>39</v>
      </c>
      <c r="AA1346" s="8" t="s">
        <v>39</v>
      </c>
      <c r="AB1346" s="8" t="s">
        <v>39</v>
      </c>
      <c r="AC1346" s="8" t="s">
        <v>39</v>
      </c>
      <c r="AD1346" s="8" t="s">
        <v>39</v>
      </c>
      <c r="AE1346" s="8" t="s">
        <v>39</v>
      </c>
      <c r="AF1346" s="8" t="s">
        <v>39</v>
      </c>
      <c r="AG1346" s="8" t="s">
        <v>39</v>
      </c>
      <c r="AH1346" s="8" t="s">
        <v>39</v>
      </c>
      <c r="AI1346" s="8" t="s">
        <v>39</v>
      </c>
      <c r="AJ1346" s="8" t="s">
        <v>39</v>
      </c>
      <c r="AK1346" s="8"/>
      <c r="AL1346" s="8">
        <v>159</v>
      </c>
      <c r="AM1346" s="8">
        <v>957</v>
      </c>
      <c r="AN1346" s="8">
        <v>66</v>
      </c>
      <c r="AO1346" s="10">
        <f t="shared" ref="AO1346:AO1409" si="42">E1346-TIME(5,30,0)+1</f>
        <v>1.7118055555555556</v>
      </c>
      <c r="AP1346"/>
      <c r="AR1346" s="8" t="str">
        <f t="shared" ref="AR1346:AR1409" si="43">TEXT(A1346,"0000")&amp;B1346&amp;C1346&amp;TEXT(E1346,"hhmm")</f>
        <v>2880MCODTW2235</v>
      </c>
      <c r="AS1346" s="8">
        <f>VLOOKUP(AR1346,[1]DATA!AR:AS,2,0)</f>
        <v>4.5</v>
      </c>
    </row>
    <row r="1347" spans="1:45" ht="15" customHeight="1" x14ac:dyDescent="0.2">
      <c r="A1347" s="7">
        <v>1727</v>
      </c>
      <c r="B1347" s="8" t="s">
        <v>123</v>
      </c>
      <c r="C1347" s="8" t="s">
        <v>36</v>
      </c>
      <c r="D1347" s="8" t="s">
        <v>49</v>
      </c>
      <c r="E1347" s="9">
        <v>0.94097222222222221</v>
      </c>
      <c r="F1347" s="9">
        <v>9.1666666666666674E-2</v>
      </c>
      <c r="G1347" s="8" t="s">
        <v>39</v>
      </c>
      <c r="H1347" s="8" t="s">
        <v>39</v>
      </c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>
        <v>217</v>
      </c>
      <c r="AM1347" s="8">
        <v>1416</v>
      </c>
      <c r="AN1347" s="8">
        <v>66</v>
      </c>
      <c r="AO1347" s="10">
        <f t="shared" si="42"/>
        <v>1.7118055555555556</v>
      </c>
      <c r="AP1347"/>
      <c r="AR1347" s="8" t="str">
        <f t="shared" si="43"/>
        <v>1727RSWMSP2235</v>
      </c>
      <c r="AS1347" s="8">
        <f>VLOOKUP(AR1347,[1]DATA!AR:AS,2,0)</f>
        <v>6.5</v>
      </c>
    </row>
    <row r="1348" spans="1:45" ht="15" customHeight="1" x14ac:dyDescent="0.2">
      <c r="A1348" s="7">
        <v>1413</v>
      </c>
      <c r="B1348" s="8" t="s">
        <v>123</v>
      </c>
      <c r="C1348" s="8" t="s">
        <v>36</v>
      </c>
      <c r="D1348" s="8" t="s">
        <v>49</v>
      </c>
      <c r="E1348" s="9">
        <v>0.94305555555555554</v>
      </c>
      <c r="F1348" s="9">
        <v>8.9583333333333334E-2</v>
      </c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 t="s">
        <v>39</v>
      </c>
      <c r="AB1348" s="8"/>
      <c r="AC1348" s="8"/>
      <c r="AD1348" s="8"/>
      <c r="AE1348" s="8"/>
      <c r="AF1348" s="8"/>
      <c r="AG1348" s="8"/>
      <c r="AH1348" s="8" t="s">
        <v>39</v>
      </c>
      <c r="AI1348" s="8"/>
      <c r="AJ1348" s="8"/>
      <c r="AK1348" s="8"/>
      <c r="AL1348" s="8">
        <v>211</v>
      </c>
      <c r="AM1348" s="8">
        <v>1416</v>
      </c>
      <c r="AN1348" s="8">
        <v>66</v>
      </c>
      <c r="AO1348" s="10">
        <f t="shared" si="42"/>
        <v>1.713888888888889</v>
      </c>
      <c r="AP1348"/>
      <c r="AR1348" s="8" t="str">
        <f t="shared" si="43"/>
        <v>1413RSWMSP2238</v>
      </c>
      <c r="AS1348" s="8">
        <f>VLOOKUP(AR1348,[1]DATA!AR:AS,2,0)</f>
        <v>6.5</v>
      </c>
    </row>
    <row r="1349" spans="1:45" ht="15" customHeight="1" x14ac:dyDescent="0.2">
      <c r="A1349" s="7">
        <v>1534</v>
      </c>
      <c r="B1349" s="8" t="s">
        <v>123</v>
      </c>
      <c r="C1349" s="8" t="s">
        <v>36</v>
      </c>
      <c r="D1349" s="8" t="s">
        <v>49</v>
      </c>
      <c r="E1349" s="9">
        <v>0.94305555555555554</v>
      </c>
      <c r="F1349" s="9">
        <v>8.9583333333333334E-2</v>
      </c>
      <c r="G1349" s="8"/>
      <c r="H1349" s="8"/>
      <c r="I1349" s="8"/>
      <c r="J1349" s="8"/>
      <c r="K1349" s="8"/>
      <c r="L1349" s="8"/>
      <c r="M1349" s="8" t="s">
        <v>39</v>
      </c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>
        <v>211</v>
      </c>
      <c r="AM1349" s="8">
        <v>1416</v>
      </c>
      <c r="AN1349" s="8">
        <v>66</v>
      </c>
      <c r="AO1349" s="10">
        <f t="shared" si="42"/>
        <v>1.713888888888889</v>
      </c>
      <c r="AP1349"/>
      <c r="AR1349" s="8" t="str">
        <f t="shared" si="43"/>
        <v>1534RSWMSP2238</v>
      </c>
      <c r="AS1349" s="8">
        <f>VLOOKUP(AR1349,[1]DATA!AR:AS,2,0)</f>
        <v>6.5</v>
      </c>
    </row>
    <row r="1350" spans="1:45" ht="15" customHeight="1" x14ac:dyDescent="0.2">
      <c r="A1350" s="7">
        <v>2077</v>
      </c>
      <c r="B1350" s="8" t="s">
        <v>123</v>
      </c>
      <c r="C1350" s="8" t="s">
        <v>36</v>
      </c>
      <c r="D1350" s="8" t="s">
        <v>49</v>
      </c>
      <c r="E1350" s="9">
        <v>0.94305555555555554</v>
      </c>
      <c r="F1350" s="9">
        <v>9.0277777777777776E-2</v>
      </c>
      <c r="G1350" s="8"/>
      <c r="H1350" s="8"/>
      <c r="I1350" s="8" t="s">
        <v>39</v>
      </c>
      <c r="J1350" s="8" t="s">
        <v>39</v>
      </c>
      <c r="K1350" s="8" t="s">
        <v>39</v>
      </c>
      <c r="L1350" s="8" t="s">
        <v>39</v>
      </c>
      <c r="M1350" s="8"/>
      <c r="N1350" s="8" t="s">
        <v>39</v>
      </c>
      <c r="O1350" s="8" t="s">
        <v>39</v>
      </c>
      <c r="P1350" s="8" t="s">
        <v>39</v>
      </c>
      <c r="Q1350" s="8" t="s">
        <v>39</v>
      </c>
      <c r="R1350" s="8" t="s">
        <v>39</v>
      </c>
      <c r="S1350" s="8" t="s">
        <v>39</v>
      </c>
      <c r="T1350" s="8"/>
      <c r="U1350" s="8" t="s">
        <v>39</v>
      </c>
      <c r="V1350" s="8" t="s">
        <v>39</v>
      </c>
      <c r="W1350" s="8" t="s">
        <v>39</v>
      </c>
      <c r="X1350" s="8" t="s">
        <v>39</v>
      </c>
      <c r="Y1350" s="8" t="s">
        <v>39</v>
      </c>
      <c r="Z1350" s="8" t="s">
        <v>39</v>
      </c>
      <c r="AA1350" s="8"/>
      <c r="AB1350" s="8" t="s">
        <v>39</v>
      </c>
      <c r="AC1350" s="8" t="s">
        <v>39</v>
      </c>
      <c r="AD1350" s="8" t="s">
        <v>39</v>
      </c>
      <c r="AE1350" s="8" t="s">
        <v>39</v>
      </c>
      <c r="AF1350" s="8" t="s">
        <v>39</v>
      </c>
      <c r="AG1350" s="8" t="s">
        <v>39</v>
      </c>
      <c r="AH1350" s="8"/>
      <c r="AI1350" s="8" t="s">
        <v>39</v>
      </c>
      <c r="AJ1350" s="8" t="s">
        <v>39</v>
      </c>
      <c r="AK1350" s="8"/>
      <c r="AL1350" s="8">
        <v>212</v>
      </c>
      <c r="AM1350" s="8">
        <v>1416</v>
      </c>
      <c r="AN1350" s="8">
        <v>66</v>
      </c>
      <c r="AO1350" s="10">
        <f t="shared" si="42"/>
        <v>1.713888888888889</v>
      </c>
      <c r="AP1350"/>
      <c r="AR1350" s="8" t="str">
        <f t="shared" si="43"/>
        <v>2077RSWMSP2238</v>
      </c>
      <c r="AS1350" s="8">
        <f>VLOOKUP(AR1350,[1]DATA!AR:AS,2,0)</f>
        <v>6.5</v>
      </c>
    </row>
    <row r="1351" spans="1:45" ht="15" customHeight="1" x14ac:dyDescent="0.2">
      <c r="A1351" s="7">
        <v>2730</v>
      </c>
      <c r="B1351" s="8" t="s">
        <v>123</v>
      </c>
      <c r="C1351" s="8" t="s">
        <v>34</v>
      </c>
      <c r="D1351" s="8" t="s">
        <v>37</v>
      </c>
      <c r="E1351" s="9">
        <v>0.9458333333333333</v>
      </c>
      <c r="F1351" s="9">
        <v>2.4305555555555556E-2</v>
      </c>
      <c r="G1351" s="8">
        <v>9</v>
      </c>
      <c r="H1351" s="8">
        <v>9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>
        <v>113</v>
      </c>
      <c r="AM1351" s="8">
        <v>515</v>
      </c>
      <c r="AN1351" s="8">
        <v>66</v>
      </c>
      <c r="AO1351" s="10">
        <f t="shared" si="42"/>
        <v>1.7166666666666668</v>
      </c>
      <c r="AP1351"/>
      <c r="AR1351" s="8" t="str">
        <f t="shared" si="43"/>
        <v>2730RSWATL2242</v>
      </c>
      <c r="AS1351" s="8">
        <f>VLOOKUP(AR1351,[1]DATA!AR:AS,2,0)</f>
        <v>5</v>
      </c>
    </row>
    <row r="1352" spans="1:45" ht="15" customHeight="1" x14ac:dyDescent="0.2">
      <c r="A1352" s="7">
        <v>1860</v>
      </c>
      <c r="B1352" s="7" t="s">
        <v>36</v>
      </c>
      <c r="C1352" s="7" t="s">
        <v>127</v>
      </c>
      <c r="D1352" s="8" t="s">
        <v>37</v>
      </c>
      <c r="E1352" s="9">
        <v>0.94791666666666663</v>
      </c>
      <c r="F1352" s="9">
        <v>7.9166666666666663E-2</v>
      </c>
      <c r="G1352" s="8" t="s">
        <v>27</v>
      </c>
      <c r="H1352" s="8" t="s">
        <v>27</v>
      </c>
      <c r="I1352" s="8">
        <v>9</v>
      </c>
      <c r="J1352" s="8">
        <v>9</v>
      </c>
      <c r="K1352" s="8">
        <v>9</v>
      </c>
      <c r="L1352" s="8">
        <v>9</v>
      </c>
      <c r="M1352" s="8">
        <v>9</v>
      </c>
      <c r="N1352" s="8">
        <v>9</v>
      </c>
      <c r="O1352" s="8">
        <v>9</v>
      </c>
      <c r="P1352" s="8">
        <v>9</v>
      </c>
      <c r="Q1352" s="8">
        <v>9</v>
      </c>
      <c r="R1352" s="8">
        <v>9</v>
      </c>
      <c r="S1352" s="8">
        <v>9</v>
      </c>
      <c r="T1352" s="8"/>
      <c r="U1352" s="8"/>
      <c r="V1352" s="8">
        <v>9</v>
      </c>
      <c r="W1352" s="8">
        <v>9</v>
      </c>
      <c r="X1352" s="8">
        <v>9</v>
      </c>
      <c r="Y1352" s="8">
        <v>9</v>
      </c>
      <c r="Z1352" s="8">
        <v>9</v>
      </c>
      <c r="AA1352" s="8"/>
      <c r="AB1352" s="8">
        <v>9</v>
      </c>
      <c r="AC1352" s="8">
        <v>9</v>
      </c>
      <c r="AD1352" s="8">
        <v>9</v>
      </c>
      <c r="AE1352" s="8">
        <v>9</v>
      </c>
      <c r="AF1352" s="8">
        <v>9</v>
      </c>
      <c r="AG1352" s="8">
        <v>9</v>
      </c>
      <c r="AH1352" s="8"/>
      <c r="AI1352" s="8">
        <v>9</v>
      </c>
      <c r="AJ1352" s="8">
        <v>9</v>
      </c>
      <c r="AK1352" s="8"/>
      <c r="AL1352" s="8">
        <v>189</v>
      </c>
      <c r="AM1352" s="8">
        <v>1306</v>
      </c>
      <c r="AN1352" s="8">
        <v>66</v>
      </c>
      <c r="AO1352" s="10">
        <f t="shared" si="42"/>
        <v>1.71875</v>
      </c>
      <c r="AP1352"/>
      <c r="AR1352" s="8" t="str">
        <f t="shared" si="43"/>
        <v>1860MSPTPA2245</v>
      </c>
      <c r="AS1352" s="8">
        <f>VLOOKUP(AR1352,[1]DATA!AR:AS,2,0)</f>
        <v>6.5</v>
      </c>
    </row>
    <row r="1353" spans="1:45" ht="15" customHeight="1" x14ac:dyDescent="0.2">
      <c r="A1353" s="7">
        <v>1621</v>
      </c>
      <c r="B1353" s="8" t="s">
        <v>127</v>
      </c>
      <c r="C1353" s="8" t="s">
        <v>46</v>
      </c>
      <c r="D1353" s="8" t="s">
        <v>29</v>
      </c>
      <c r="E1353" s="9">
        <v>0.95277777777777783</v>
      </c>
      <c r="F1353" s="9">
        <v>5.9027777777777783E-2</v>
      </c>
      <c r="G1353" s="8" t="s">
        <v>40</v>
      </c>
      <c r="H1353" s="8" t="s">
        <v>40</v>
      </c>
      <c r="I1353" s="8">
        <v>7</v>
      </c>
      <c r="J1353" s="8">
        <v>7</v>
      </c>
      <c r="K1353" s="8">
        <v>7</v>
      </c>
      <c r="L1353" s="8">
        <v>7</v>
      </c>
      <c r="M1353" s="8">
        <v>7</v>
      </c>
      <c r="N1353" s="8">
        <v>7</v>
      </c>
      <c r="O1353" s="8">
        <v>7</v>
      </c>
      <c r="P1353" s="8">
        <v>7</v>
      </c>
      <c r="Q1353" s="8">
        <v>7</v>
      </c>
      <c r="R1353" s="8">
        <v>7</v>
      </c>
      <c r="S1353" s="8">
        <v>7</v>
      </c>
      <c r="T1353" s="8">
        <v>7</v>
      </c>
      <c r="U1353" s="8">
        <v>7</v>
      </c>
      <c r="V1353" s="8">
        <v>7</v>
      </c>
      <c r="W1353" s="8">
        <v>7</v>
      </c>
      <c r="X1353" s="8">
        <v>7</v>
      </c>
      <c r="Y1353" s="8">
        <v>7</v>
      </c>
      <c r="Z1353" s="8">
        <v>7</v>
      </c>
      <c r="AA1353" s="8">
        <v>7</v>
      </c>
      <c r="AB1353" s="8">
        <v>7</v>
      </c>
      <c r="AC1353" s="8">
        <v>7</v>
      </c>
      <c r="AD1353" s="8">
        <v>7</v>
      </c>
      <c r="AE1353" s="8">
        <v>7</v>
      </c>
      <c r="AF1353" s="8">
        <v>7</v>
      </c>
      <c r="AG1353" s="8">
        <v>7</v>
      </c>
      <c r="AH1353" s="8">
        <v>7</v>
      </c>
      <c r="AI1353" s="8">
        <v>7</v>
      </c>
      <c r="AJ1353" s="8">
        <v>7</v>
      </c>
      <c r="AK1353" s="8"/>
      <c r="AL1353" s="8">
        <v>153</v>
      </c>
      <c r="AM1353" s="8">
        <v>983</v>
      </c>
      <c r="AN1353" s="8">
        <v>66</v>
      </c>
      <c r="AO1353" s="10">
        <f t="shared" si="42"/>
        <v>1.7236111111111112</v>
      </c>
      <c r="AP1353"/>
      <c r="AR1353" s="8" t="str">
        <f t="shared" si="43"/>
        <v>1621TPADTW2252</v>
      </c>
      <c r="AS1353" s="8">
        <f>VLOOKUP(AR1353,[1]DATA!AR:AS,2,0)</f>
        <v>3.5</v>
      </c>
    </row>
    <row r="1354" spans="1:45" ht="15" customHeight="1" x14ac:dyDescent="0.2">
      <c r="A1354" s="7">
        <v>1844</v>
      </c>
      <c r="B1354" s="8" t="s">
        <v>36</v>
      </c>
      <c r="C1354" s="8" t="s">
        <v>121</v>
      </c>
      <c r="D1354" s="8" t="s">
        <v>49</v>
      </c>
      <c r="E1354" s="9">
        <v>0.95486111111111116</v>
      </c>
      <c r="F1354" s="9">
        <v>9.0277777777777776E-2</v>
      </c>
      <c r="G1354" s="8">
        <v>7</v>
      </c>
      <c r="H1354" s="8">
        <v>7</v>
      </c>
      <c r="I1354" s="8" t="s">
        <v>39</v>
      </c>
      <c r="J1354" s="8" t="s">
        <v>39</v>
      </c>
      <c r="K1354" s="8" t="s">
        <v>39</v>
      </c>
      <c r="L1354" s="8" t="s">
        <v>39</v>
      </c>
      <c r="M1354" s="8" t="s">
        <v>39</v>
      </c>
      <c r="N1354" s="8" t="s">
        <v>39</v>
      </c>
      <c r="O1354" s="8" t="s">
        <v>39</v>
      </c>
      <c r="P1354" s="8" t="s">
        <v>39</v>
      </c>
      <c r="Q1354" s="8" t="s">
        <v>39</v>
      </c>
      <c r="R1354" s="8" t="s">
        <v>39</v>
      </c>
      <c r="S1354" s="8" t="s">
        <v>39</v>
      </c>
      <c r="T1354" s="8" t="s">
        <v>39</v>
      </c>
      <c r="U1354" s="8" t="s">
        <v>39</v>
      </c>
      <c r="V1354" s="8" t="s">
        <v>39</v>
      </c>
      <c r="W1354" s="8" t="s">
        <v>39</v>
      </c>
      <c r="X1354" s="8" t="s">
        <v>39</v>
      </c>
      <c r="Y1354" s="8" t="s">
        <v>39</v>
      </c>
      <c r="Z1354" s="8" t="s">
        <v>39</v>
      </c>
      <c r="AA1354" s="8" t="s">
        <v>39</v>
      </c>
      <c r="AB1354" s="8" t="s">
        <v>39</v>
      </c>
      <c r="AC1354" s="8" t="s">
        <v>39</v>
      </c>
      <c r="AD1354" s="8" t="s">
        <v>39</v>
      </c>
      <c r="AE1354" s="8" t="s">
        <v>39</v>
      </c>
      <c r="AF1354" s="8" t="s">
        <v>39</v>
      </c>
      <c r="AG1354" s="8" t="s">
        <v>39</v>
      </c>
      <c r="AH1354" s="8" t="s">
        <v>39</v>
      </c>
      <c r="AI1354" s="8" t="s">
        <v>39</v>
      </c>
      <c r="AJ1354" s="8" t="s">
        <v>39</v>
      </c>
      <c r="AK1354" s="8"/>
      <c r="AL1354" s="8">
        <v>195</v>
      </c>
      <c r="AM1354" s="8">
        <v>1310</v>
      </c>
      <c r="AN1354" s="8">
        <v>66</v>
      </c>
      <c r="AO1354" s="10">
        <f t="shared" si="42"/>
        <v>1.7256944444444446</v>
      </c>
      <c r="AP1354"/>
      <c r="AR1354" s="8" t="str">
        <f t="shared" si="43"/>
        <v>1844MSPMCO2255</v>
      </c>
      <c r="AS1354" s="8">
        <f>VLOOKUP(AR1354,[1]DATA!AR:AS,2,0)</f>
        <v>7.5</v>
      </c>
    </row>
    <row r="1355" spans="1:45" ht="15" customHeight="1" x14ac:dyDescent="0.2">
      <c r="A1355" s="7">
        <v>1660</v>
      </c>
      <c r="B1355" s="8" t="s">
        <v>36</v>
      </c>
      <c r="C1355" s="8" t="s">
        <v>123</v>
      </c>
      <c r="D1355" s="8" t="s">
        <v>49</v>
      </c>
      <c r="E1355" s="9">
        <v>0.95486111111111116</v>
      </c>
      <c r="F1355" s="9">
        <v>9.930555555555555E-2</v>
      </c>
      <c r="G1355" s="8" t="s">
        <v>39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>
        <v>208</v>
      </c>
      <c r="AM1355" s="8">
        <v>1416</v>
      </c>
      <c r="AN1355" s="8">
        <v>66</v>
      </c>
      <c r="AO1355" s="10">
        <f t="shared" si="42"/>
        <v>1.7256944444444446</v>
      </c>
      <c r="AP1355"/>
      <c r="AR1355" s="8" t="str">
        <f t="shared" si="43"/>
        <v>1660MSPRSW2255</v>
      </c>
      <c r="AS1355" s="8">
        <f>VLOOKUP(AR1355,[1]DATA!AR:AS,2,0)</f>
        <v>6.5</v>
      </c>
    </row>
    <row r="1356" spans="1:45" ht="15" customHeight="1" x14ac:dyDescent="0.2">
      <c r="A1356" s="7">
        <v>2319</v>
      </c>
      <c r="B1356" s="8" t="s">
        <v>136</v>
      </c>
      <c r="C1356" s="8" t="s">
        <v>34</v>
      </c>
      <c r="D1356" s="8">
        <v>717</v>
      </c>
      <c r="E1356" s="9">
        <v>0.95833333333333337</v>
      </c>
      <c r="F1356" s="9">
        <v>2.0833333333333332E-2</v>
      </c>
      <c r="G1356" s="8" t="s">
        <v>22</v>
      </c>
      <c r="H1356" s="8" t="s">
        <v>22</v>
      </c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>
        <v>90</v>
      </c>
      <c r="AM1356" s="8">
        <v>250</v>
      </c>
      <c r="AN1356" s="8">
        <v>66</v>
      </c>
      <c r="AO1356" s="10">
        <f t="shared" si="42"/>
        <v>1.7291666666666667</v>
      </c>
      <c r="AP1356"/>
      <c r="AR1356" s="8" t="str">
        <f t="shared" si="43"/>
        <v>2319VPSATL2300</v>
      </c>
      <c r="AS1356" s="8">
        <f>VLOOKUP(AR1356,[1]DATA!AR:AS,2,0)</f>
        <v>4</v>
      </c>
    </row>
    <row r="1357" spans="1:45" ht="15" customHeight="1" x14ac:dyDescent="0.2">
      <c r="A1357" s="7">
        <v>1487</v>
      </c>
      <c r="B1357" s="8" t="s">
        <v>121</v>
      </c>
      <c r="C1357" s="8" t="s">
        <v>36</v>
      </c>
      <c r="D1357" s="8" t="s">
        <v>29</v>
      </c>
      <c r="E1357" s="9">
        <v>0.95972222222222225</v>
      </c>
      <c r="F1357" s="9">
        <v>0.10069444444444443</v>
      </c>
      <c r="G1357" s="8">
        <v>7</v>
      </c>
      <c r="H1357" s="8">
        <v>7</v>
      </c>
      <c r="I1357" s="8">
        <v>7</v>
      </c>
      <c r="J1357" s="8">
        <v>7</v>
      </c>
      <c r="K1357" s="8">
        <v>7</v>
      </c>
      <c r="L1357" s="8">
        <v>7</v>
      </c>
      <c r="M1357" s="8">
        <v>7</v>
      </c>
      <c r="N1357" s="8">
        <v>7</v>
      </c>
      <c r="O1357" s="8">
        <v>7</v>
      </c>
      <c r="P1357" s="8">
        <v>7</v>
      </c>
      <c r="Q1357" s="8">
        <v>7</v>
      </c>
      <c r="R1357" s="8">
        <v>7</v>
      </c>
      <c r="S1357" s="8">
        <v>7</v>
      </c>
      <c r="T1357" s="8">
        <v>7</v>
      </c>
      <c r="U1357" s="8">
        <v>7</v>
      </c>
      <c r="V1357" s="8">
        <v>7</v>
      </c>
      <c r="W1357" s="8">
        <v>7</v>
      </c>
      <c r="X1357" s="8">
        <v>7</v>
      </c>
      <c r="Y1357" s="8">
        <v>7</v>
      </c>
      <c r="Z1357" s="8">
        <v>7</v>
      </c>
      <c r="AA1357" s="8">
        <v>7</v>
      </c>
      <c r="AB1357" s="8">
        <v>7</v>
      </c>
      <c r="AC1357" s="8">
        <v>7</v>
      </c>
      <c r="AD1357" s="8">
        <v>7</v>
      </c>
      <c r="AE1357" s="8">
        <v>7</v>
      </c>
      <c r="AF1357" s="8">
        <v>7</v>
      </c>
      <c r="AG1357" s="8">
        <v>7</v>
      </c>
      <c r="AH1357" s="8">
        <v>7</v>
      </c>
      <c r="AI1357" s="8">
        <v>7</v>
      </c>
      <c r="AJ1357" s="8">
        <v>7</v>
      </c>
      <c r="AK1357" s="8"/>
      <c r="AL1357" s="8">
        <v>203</v>
      </c>
      <c r="AM1357" s="8">
        <v>1310</v>
      </c>
      <c r="AN1357" s="8">
        <v>66</v>
      </c>
      <c r="AO1357" s="10">
        <f t="shared" si="42"/>
        <v>1.7305555555555556</v>
      </c>
      <c r="AP1357"/>
      <c r="AR1357" s="8" t="str">
        <f t="shared" si="43"/>
        <v>1487MCOMSP2302</v>
      </c>
      <c r="AS1357" s="8">
        <f>VLOOKUP(AR1357,[1]DATA!AR:AS,2,0)</f>
        <v>7.5</v>
      </c>
    </row>
    <row r="1358" spans="1:45" ht="15" customHeight="1" x14ac:dyDescent="0.2">
      <c r="A1358" s="7">
        <v>1169</v>
      </c>
      <c r="B1358" s="8" t="s">
        <v>136</v>
      </c>
      <c r="C1358" s="8" t="s">
        <v>34</v>
      </c>
      <c r="D1358" s="8">
        <v>717</v>
      </c>
      <c r="E1358" s="9">
        <v>0.96180555555555547</v>
      </c>
      <c r="F1358" s="9">
        <v>1.9444444444444445E-2</v>
      </c>
      <c r="G1358" s="8"/>
      <c r="H1358" s="8"/>
      <c r="I1358" s="8" t="s">
        <v>22</v>
      </c>
      <c r="J1358" s="8" t="s">
        <v>22</v>
      </c>
      <c r="K1358" s="8" t="s">
        <v>22</v>
      </c>
      <c r="L1358" s="8" t="s">
        <v>22</v>
      </c>
      <c r="M1358" s="8" t="s">
        <v>22</v>
      </c>
      <c r="N1358" s="8" t="s">
        <v>22</v>
      </c>
      <c r="O1358" s="8" t="s">
        <v>22</v>
      </c>
      <c r="P1358" s="8" t="s">
        <v>22</v>
      </c>
      <c r="Q1358" s="8" t="s">
        <v>22</v>
      </c>
      <c r="R1358" s="8" t="s">
        <v>22</v>
      </c>
      <c r="S1358" s="8" t="s">
        <v>22</v>
      </c>
      <c r="T1358" s="8" t="s">
        <v>22</v>
      </c>
      <c r="U1358" s="8" t="s">
        <v>22</v>
      </c>
      <c r="V1358" s="8" t="s">
        <v>22</v>
      </c>
      <c r="W1358" s="8" t="s">
        <v>22</v>
      </c>
      <c r="X1358" s="8" t="s">
        <v>22</v>
      </c>
      <c r="Y1358" s="8" t="s">
        <v>22</v>
      </c>
      <c r="Z1358" s="8" t="s">
        <v>22</v>
      </c>
      <c r="AA1358" s="8" t="s">
        <v>22</v>
      </c>
      <c r="AB1358" s="8" t="s">
        <v>22</v>
      </c>
      <c r="AC1358" s="8" t="s">
        <v>22</v>
      </c>
      <c r="AD1358" s="8" t="s">
        <v>22</v>
      </c>
      <c r="AE1358" s="8" t="s">
        <v>22</v>
      </c>
      <c r="AF1358" s="8" t="s">
        <v>22</v>
      </c>
      <c r="AG1358" s="8" t="s">
        <v>22</v>
      </c>
      <c r="AH1358" s="8" t="s">
        <v>22</v>
      </c>
      <c r="AI1358" s="8" t="s">
        <v>22</v>
      </c>
      <c r="AJ1358" s="8" t="s">
        <v>22</v>
      </c>
      <c r="AK1358" s="8"/>
      <c r="AL1358" s="8">
        <v>83</v>
      </c>
      <c r="AM1358" s="8">
        <v>250</v>
      </c>
      <c r="AN1358" s="8">
        <v>66</v>
      </c>
      <c r="AO1358" s="10">
        <f t="shared" si="42"/>
        <v>1.7326388888888888</v>
      </c>
      <c r="AP1358"/>
      <c r="AR1358" s="8" t="str">
        <f t="shared" si="43"/>
        <v>1169VPSATL2305</v>
      </c>
      <c r="AS1358" s="8">
        <f>VLOOKUP(AR1358,[1]DATA!AR:AS,2,0)</f>
        <v>4</v>
      </c>
    </row>
    <row r="1359" spans="1:45" ht="15" customHeight="1" x14ac:dyDescent="0.2">
      <c r="A1359" s="7">
        <v>1856</v>
      </c>
      <c r="B1359" s="7" t="s">
        <v>34</v>
      </c>
      <c r="C1359" s="7" t="s">
        <v>136</v>
      </c>
      <c r="D1359" s="8" t="s">
        <v>42</v>
      </c>
      <c r="E1359" s="9">
        <v>0.98749999999999993</v>
      </c>
      <c r="F1359" s="9">
        <v>3.9583333333333331E-2</v>
      </c>
      <c r="G1359" s="8" t="s">
        <v>43</v>
      </c>
      <c r="H1359" s="8" t="s">
        <v>43</v>
      </c>
      <c r="I1359" s="8" t="s">
        <v>43</v>
      </c>
      <c r="J1359" s="8" t="s">
        <v>43</v>
      </c>
      <c r="K1359" s="8" t="s">
        <v>43</v>
      </c>
      <c r="L1359" s="8" t="s">
        <v>43</v>
      </c>
      <c r="M1359" s="8" t="s">
        <v>43</v>
      </c>
      <c r="N1359" s="8" t="s">
        <v>43</v>
      </c>
      <c r="O1359" s="8" t="s">
        <v>43</v>
      </c>
      <c r="P1359" s="8" t="s">
        <v>43</v>
      </c>
      <c r="Q1359" s="8" t="s">
        <v>43</v>
      </c>
      <c r="R1359" s="8" t="s">
        <v>43</v>
      </c>
      <c r="S1359" s="8" t="s">
        <v>43</v>
      </c>
      <c r="T1359" s="8" t="s">
        <v>43</v>
      </c>
      <c r="U1359" s="8" t="s">
        <v>43</v>
      </c>
      <c r="V1359" s="8" t="s">
        <v>43</v>
      </c>
      <c r="W1359" s="8" t="s">
        <v>43</v>
      </c>
      <c r="X1359" s="8" t="s">
        <v>43</v>
      </c>
      <c r="Y1359" s="8" t="s">
        <v>43</v>
      </c>
      <c r="Z1359" s="8" t="s">
        <v>43</v>
      </c>
      <c r="AA1359" s="8" t="s">
        <v>43</v>
      </c>
      <c r="AB1359" s="8" t="s">
        <v>43</v>
      </c>
      <c r="AC1359" s="8" t="s">
        <v>43</v>
      </c>
      <c r="AD1359" s="8" t="s">
        <v>43</v>
      </c>
      <c r="AE1359" s="8" t="s">
        <v>43</v>
      </c>
      <c r="AF1359" s="8" t="s">
        <v>43</v>
      </c>
      <c r="AG1359" s="8" t="s">
        <v>43</v>
      </c>
      <c r="AH1359" s="8" t="s">
        <v>43</v>
      </c>
      <c r="AI1359" s="8" t="s">
        <v>43</v>
      </c>
      <c r="AJ1359" s="8" t="s">
        <v>43</v>
      </c>
      <c r="AK1359" s="8"/>
      <c r="AL1359" s="8">
        <v>75</v>
      </c>
      <c r="AM1359" s="8">
        <v>250</v>
      </c>
      <c r="AN1359" s="8">
        <v>66</v>
      </c>
      <c r="AO1359" s="10">
        <f t="shared" si="42"/>
        <v>1.7583333333333333</v>
      </c>
      <c r="AP1359"/>
      <c r="AR1359" s="8" t="str">
        <f t="shared" si="43"/>
        <v>1856ATLVPS2342</v>
      </c>
      <c r="AS1359" s="8">
        <f>VLOOKUP(AR1359,[1]DATA!AR:AS,2,0)</f>
        <v>4</v>
      </c>
    </row>
    <row r="1360" spans="1:45" ht="15" customHeight="1" x14ac:dyDescent="0.2">
      <c r="A1360" s="7">
        <v>1734</v>
      </c>
      <c r="B1360" s="8" t="s">
        <v>123</v>
      </c>
      <c r="C1360" s="8" t="s">
        <v>36</v>
      </c>
      <c r="D1360" s="8" t="s">
        <v>49</v>
      </c>
      <c r="E1360" s="9">
        <v>0.4861111111111111</v>
      </c>
      <c r="F1360" s="9">
        <v>0.64027777777777783</v>
      </c>
      <c r="G1360" s="8" t="s">
        <v>39</v>
      </c>
      <c r="H1360" s="8" t="s">
        <v>39</v>
      </c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>
        <v>222</v>
      </c>
      <c r="AM1360" s="8">
        <v>1416</v>
      </c>
      <c r="AN1360" s="8">
        <v>67</v>
      </c>
      <c r="AO1360" s="10">
        <f t="shared" si="42"/>
        <v>1.2569444444444444</v>
      </c>
      <c r="AP1360"/>
      <c r="AR1360" s="8" t="str">
        <f t="shared" si="43"/>
        <v>1734RSWMSP1140</v>
      </c>
      <c r="AS1360" s="8">
        <f>VLOOKUP(AR1360,[1]DATA!AR:AS,2,0)</f>
        <v>6.5</v>
      </c>
    </row>
    <row r="1361" spans="1:45" ht="15" customHeight="1" x14ac:dyDescent="0.2">
      <c r="A1361" s="7">
        <v>2494</v>
      </c>
      <c r="B1361" s="8" t="s">
        <v>46</v>
      </c>
      <c r="C1361" s="8" t="s">
        <v>123</v>
      </c>
      <c r="D1361" s="8" t="s">
        <v>29</v>
      </c>
      <c r="E1361" s="9">
        <v>0.49305555555555558</v>
      </c>
      <c r="F1361" s="9">
        <v>0.61041666666666672</v>
      </c>
      <c r="G1361" s="8"/>
      <c r="H1361" s="8"/>
      <c r="I1361" s="8">
        <v>7</v>
      </c>
      <c r="J1361" s="8">
        <v>7</v>
      </c>
      <c r="K1361" s="8">
        <v>7</v>
      </c>
      <c r="L1361" s="8">
        <v>7</v>
      </c>
      <c r="M1361" s="8">
        <v>7</v>
      </c>
      <c r="N1361" s="8">
        <v>7</v>
      </c>
      <c r="O1361" s="8">
        <v>7</v>
      </c>
      <c r="P1361" s="8">
        <v>7</v>
      </c>
      <c r="Q1361" s="8">
        <v>7</v>
      </c>
      <c r="R1361" s="8">
        <v>7</v>
      </c>
      <c r="S1361" s="8">
        <v>7</v>
      </c>
      <c r="T1361" s="8">
        <v>7</v>
      </c>
      <c r="U1361" s="8">
        <v>7</v>
      </c>
      <c r="V1361" s="8">
        <v>7</v>
      </c>
      <c r="W1361" s="8">
        <v>7</v>
      </c>
      <c r="X1361" s="8">
        <v>7</v>
      </c>
      <c r="Y1361" s="8">
        <v>7</v>
      </c>
      <c r="Z1361" s="8">
        <v>7</v>
      </c>
      <c r="AA1361" s="8">
        <v>7</v>
      </c>
      <c r="AB1361" s="8">
        <v>7</v>
      </c>
      <c r="AC1361" s="8">
        <v>7</v>
      </c>
      <c r="AD1361" s="8">
        <v>7</v>
      </c>
      <c r="AE1361" s="8">
        <v>7</v>
      </c>
      <c r="AF1361" s="8">
        <v>7</v>
      </c>
      <c r="AG1361" s="8">
        <v>7</v>
      </c>
      <c r="AH1361" s="8">
        <v>7</v>
      </c>
      <c r="AI1361" s="8">
        <v>7</v>
      </c>
      <c r="AJ1361" s="8">
        <v>7</v>
      </c>
      <c r="AK1361" s="8"/>
      <c r="AL1361" s="8">
        <v>169</v>
      </c>
      <c r="AM1361" s="8">
        <v>1084</v>
      </c>
      <c r="AN1361" s="14">
        <v>67</v>
      </c>
      <c r="AO1361" s="10">
        <f t="shared" si="42"/>
        <v>1.2638888888888888</v>
      </c>
      <c r="AP1361"/>
      <c r="AR1361" s="8" t="str">
        <f t="shared" si="43"/>
        <v>2494DTWRSW1150</v>
      </c>
      <c r="AS1361" s="8">
        <f>VLOOKUP(AR1361,[1]DATA!AR:AS,2,0)</f>
        <v>3.5</v>
      </c>
    </row>
    <row r="1362" spans="1:45" ht="15" customHeight="1" x14ac:dyDescent="0.2">
      <c r="A1362" s="7">
        <v>1831</v>
      </c>
      <c r="B1362" s="8" t="s">
        <v>127</v>
      </c>
      <c r="C1362" s="8" t="s">
        <v>36</v>
      </c>
      <c r="D1362" s="8" t="s">
        <v>37</v>
      </c>
      <c r="E1362" s="9">
        <v>0.49305555555555558</v>
      </c>
      <c r="F1362" s="9">
        <v>0.63541666666666663</v>
      </c>
      <c r="G1362" s="8">
        <v>2</v>
      </c>
      <c r="H1362" s="8" t="s">
        <v>27</v>
      </c>
      <c r="I1362" s="8">
        <v>9</v>
      </c>
      <c r="J1362" s="8">
        <v>9</v>
      </c>
      <c r="K1362" s="8">
        <v>9</v>
      </c>
      <c r="L1362" s="8">
        <v>9</v>
      </c>
      <c r="M1362" s="8">
        <v>9</v>
      </c>
      <c r="N1362" s="8">
        <v>9</v>
      </c>
      <c r="O1362" s="8">
        <v>9</v>
      </c>
      <c r="P1362" s="8">
        <v>9</v>
      </c>
      <c r="Q1362" s="8">
        <v>9</v>
      </c>
      <c r="R1362" s="8">
        <v>9</v>
      </c>
      <c r="S1362" s="8">
        <v>9</v>
      </c>
      <c r="T1362" s="8">
        <v>9</v>
      </c>
      <c r="U1362" s="8"/>
      <c r="V1362" s="8">
        <v>9</v>
      </c>
      <c r="W1362" s="8">
        <v>9</v>
      </c>
      <c r="X1362" s="8">
        <v>9</v>
      </c>
      <c r="Y1362" s="8">
        <v>9</v>
      </c>
      <c r="Z1362" s="8">
        <v>9</v>
      </c>
      <c r="AA1362" s="8">
        <v>9</v>
      </c>
      <c r="AB1362" s="8">
        <v>9</v>
      </c>
      <c r="AC1362" s="8">
        <v>9</v>
      </c>
      <c r="AD1362" s="8">
        <v>9</v>
      </c>
      <c r="AE1362" s="8">
        <v>9</v>
      </c>
      <c r="AF1362" s="8">
        <v>9</v>
      </c>
      <c r="AG1362" s="8">
        <v>9</v>
      </c>
      <c r="AH1362" s="8">
        <v>9</v>
      </c>
      <c r="AI1362" s="8">
        <v>9</v>
      </c>
      <c r="AJ1362" s="8">
        <v>9</v>
      </c>
      <c r="AK1362" s="8"/>
      <c r="AL1362" s="8">
        <v>205</v>
      </c>
      <c r="AM1362" s="8">
        <v>1306</v>
      </c>
      <c r="AN1362" s="8">
        <v>67</v>
      </c>
      <c r="AO1362" s="10">
        <f t="shared" si="42"/>
        <v>1.2638888888888888</v>
      </c>
      <c r="AP1362"/>
      <c r="AR1362" s="8" t="str">
        <f t="shared" si="43"/>
        <v>1831TPAMSP1150</v>
      </c>
      <c r="AS1362" s="8">
        <f>VLOOKUP(AR1362,[1]DATA!AR:AS,2,0)</f>
        <v>6.5</v>
      </c>
    </row>
    <row r="1363" spans="1:45" ht="15" customHeight="1" x14ac:dyDescent="0.2">
      <c r="A1363" s="7">
        <v>1678</v>
      </c>
      <c r="B1363" s="8" t="s">
        <v>36</v>
      </c>
      <c r="C1363" s="8" t="s">
        <v>123</v>
      </c>
      <c r="D1363" s="8" t="s">
        <v>29</v>
      </c>
      <c r="E1363" s="9">
        <v>0.5</v>
      </c>
      <c r="F1363" s="9">
        <v>0.63958333333333328</v>
      </c>
      <c r="G1363" s="8">
        <v>7</v>
      </c>
      <c r="H1363" s="8">
        <v>7</v>
      </c>
      <c r="I1363" s="8"/>
      <c r="J1363" s="8"/>
      <c r="K1363" s="8"/>
      <c r="L1363" s="8"/>
      <c r="M1363" s="8">
        <v>7</v>
      </c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>
        <v>201</v>
      </c>
      <c r="AM1363" s="8">
        <v>1416</v>
      </c>
      <c r="AN1363" s="8">
        <v>67</v>
      </c>
      <c r="AO1363" s="10">
        <f t="shared" si="42"/>
        <v>1.2708333333333335</v>
      </c>
      <c r="AP1363"/>
      <c r="AR1363" s="8" t="str">
        <f t="shared" si="43"/>
        <v>1678MSPRSW1200</v>
      </c>
      <c r="AS1363" s="8">
        <f>VLOOKUP(AR1363,[1]DATA!AR:AS,2,0)</f>
        <v>6.5</v>
      </c>
    </row>
    <row r="1364" spans="1:45" ht="15" customHeight="1" x14ac:dyDescent="0.2">
      <c r="A1364" s="7">
        <v>2283</v>
      </c>
      <c r="B1364" s="8" t="s">
        <v>36</v>
      </c>
      <c r="C1364" s="8" t="s">
        <v>121</v>
      </c>
      <c r="D1364" s="8" t="s">
        <v>47</v>
      </c>
      <c r="E1364" s="9">
        <v>0.50347222222222221</v>
      </c>
      <c r="F1364" s="9">
        <v>0.63888888888888895</v>
      </c>
      <c r="G1364" s="8" t="s">
        <v>48</v>
      </c>
      <c r="H1364" s="8" t="s">
        <v>48</v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>
        <v>195</v>
      </c>
      <c r="AM1364" s="8">
        <v>1310</v>
      </c>
      <c r="AN1364" s="8">
        <v>67</v>
      </c>
      <c r="AO1364" s="10">
        <f t="shared" si="42"/>
        <v>1.2743055555555556</v>
      </c>
      <c r="AP1364"/>
      <c r="AR1364" s="8" t="str">
        <f t="shared" si="43"/>
        <v>2283MSPMCO1205</v>
      </c>
      <c r="AS1364" s="8">
        <f>VLOOKUP(AR1364,[1]DATA!AR:AS,2,0)</f>
        <v>7.5</v>
      </c>
    </row>
    <row r="1365" spans="1:45" ht="15" customHeight="1" x14ac:dyDescent="0.2">
      <c r="A1365" s="7">
        <v>1571</v>
      </c>
      <c r="B1365" s="8" t="s">
        <v>121</v>
      </c>
      <c r="C1365" s="8" t="s">
        <v>36</v>
      </c>
      <c r="D1365" s="8" t="s">
        <v>49</v>
      </c>
      <c r="E1365" s="9">
        <v>0.50694444444444442</v>
      </c>
      <c r="F1365" s="9">
        <v>0.65486111111111112</v>
      </c>
      <c r="G1365" s="8"/>
      <c r="H1365" s="8"/>
      <c r="I1365" s="8" t="s">
        <v>39</v>
      </c>
      <c r="J1365" s="8" t="s">
        <v>39</v>
      </c>
      <c r="K1365" s="8" t="s">
        <v>39</v>
      </c>
      <c r="L1365" s="8" t="s">
        <v>39</v>
      </c>
      <c r="M1365" s="8" t="s">
        <v>39</v>
      </c>
      <c r="N1365" s="8" t="s">
        <v>39</v>
      </c>
      <c r="O1365" s="8" t="s">
        <v>39</v>
      </c>
      <c r="P1365" s="8" t="s">
        <v>39</v>
      </c>
      <c r="Q1365" s="8" t="s">
        <v>39</v>
      </c>
      <c r="R1365" s="8" t="s">
        <v>39</v>
      </c>
      <c r="S1365" s="8" t="s">
        <v>39</v>
      </c>
      <c r="T1365" s="8" t="s">
        <v>39</v>
      </c>
      <c r="U1365" s="8" t="s">
        <v>39</v>
      </c>
      <c r="V1365" s="8" t="s">
        <v>39</v>
      </c>
      <c r="W1365" s="8" t="s">
        <v>39</v>
      </c>
      <c r="X1365" s="8" t="s">
        <v>39</v>
      </c>
      <c r="Y1365" s="8" t="s">
        <v>39</v>
      </c>
      <c r="Z1365" s="8" t="s">
        <v>39</v>
      </c>
      <c r="AA1365" s="8" t="s">
        <v>39</v>
      </c>
      <c r="AB1365" s="8" t="s">
        <v>39</v>
      </c>
      <c r="AC1365" s="8" t="s">
        <v>39</v>
      </c>
      <c r="AD1365" s="8" t="s">
        <v>39</v>
      </c>
      <c r="AE1365" s="8" t="s">
        <v>39</v>
      </c>
      <c r="AF1365" s="8" t="s">
        <v>39</v>
      </c>
      <c r="AG1365" s="8" t="s">
        <v>39</v>
      </c>
      <c r="AH1365" s="8" t="s">
        <v>39</v>
      </c>
      <c r="AI1365" s="8" t="s">
        <v>39</v>
      </c>
      <c r="AJ1365" s="8" t="s">
        <v>39</v>
      </c>
      <c r="AK1365" s="8"/>
      <c r="AL1365" s="8">
        <v>213</v>
      </c>
      <c r="AM1365" s="8">
        <v>1310</v>
      </c>
      <c r="AN1365" s="14">
        <v>67</v>
      </c>
      <c r="AO1365" s="10">
        <f t="shared" si="42"/>
        <v>1.2777777777777777</v>
      </c>
      <c r="AP1365"/>
      <c r="AR1365" s="8" t="str">
        <f t="shared" si="43"/>
        <v>1571MCOMSP1210</v>
      </c>
      <c r="AS1365" s="8">
        <f>VLOOKUP(AR1365,[1]DATA!AR:AS,2,0)</f>
        <v>7.5</v>
      </c>
    </row>
    <row r="1366" spans="1:45" ht="15" customHeight="1" x14ac:dyDescent="0.2">
      <c r="A1366" s="7">
        <v>1910</v>
      </c>
      <c r="B1366" s="8" t="s">
        <v>36</v>
      </c>
      <c r="C1366" s="8" t="s">
        <v>121</v>
      </c>
      <c r="D1366" s="8" t="s">
        <v>44</v>
      </c>
      <c r="E1366" s="9">
        <v>0.50694444444444442</v>
      </c>
      <c r="F1366" s="9">
        <v>0.64236111111111105</v>
      </c>
      <c r="G1366" s="8"/>
      <c r="H1366" s="8"/>
      <c r="I1366" s="8" t="s">
        <v>63</v>
      </c>
      <c r="J1366" s="8">
        <v>2</v>
      </c>
      <c r="K1366" s="8">
        <v>2</v>
      </c>
      <c r="L1366" s="8">
        <v>2</v>
      </c>
      <c r="M1366" s="8">
        <v>2</v>
      </c>
      <c r="N1366" s="8">
        <v>2</v>
      </c>
      <c r="O1366" s="8">
        <v>2</v>
      </c>
      <c r="P1366" s="8">
        <v>7</v>
      </c>
      <c r="Q1366" s="8">
        <v>2</v>
      </c>
      <c r="R1366" s="8">
        <v>2</v>
      </c>
      <c r="S1366" s="8">
        <v>2</v>
      </c>
      <c r="T1366" s="8">
        <v>2</v>
      </c>
      <c r="U1366" s="8">
        <v>2</v>
      </c>
      <c r="V1366" s="8">
        <v>2</v>
      </c>
      <c r="W1366" s="8">
        <v>7</v>
      </c>
      <c r="X1366" s="8">
        <v>2</v>
      </c>
      <c r="Y1366" s="8">
        <v>2</v>
      </c>
      <c r="Z1366" s="8">
        <v>2</v>
      </c>
      <c r="AA1366" s="8">
        <v>2</v>
      </c>
      <c r="AB1366" s="8">
        <v>2</v>
      </c>
      <c r="AC1366" s="8">
        <v>2</v>
      </c>
      <c r="AD1366" s="8">
        <v>7</v>
      </c>
      <c r="AE1366" s="8">
        <v>2</v>
      </c>
      <c r="AF1366" s="8">
        <v>2</v>
      </c>
      <c r="AG1366" s="8">
        <v>2</v>
      </c>
      <c r="AH1366" s="8">
        <v>2</v>
      </c>
      <c r="AI1366" s="8">
        <v>2</v>
      </c>
      <c r="AJ1366" s="8">
        <v>2</v>
      </c>
      <c r="AK1366" s="8"/>
      <c r="AL1366" s="8">
        <v>195</v>
      </c>
      <c r="AM1366" s="8">
        <v>1310</v>
      </c>
      <c r="AN1366" s="8">
        <v>67</v>
      </c>
      <c r="AO1366" s="10">
        <f t="shared" si="42"/>
        <v>1.2777777777777777</v>
      </c>
      <c r="AP1366"/>
      <c r="AR1366" s="8" t="str">
        <f t="shared" si="43"/>
        <v>1910MSPMCO1210</v>
      </c>
      <c r="AS1366" s="8">
        <f>VLOOKUP(AR1366,[1]DATA!AR:AS,2,0)</f>
        <v>7.5</v>
      </c>
    </row>
    <row r="1367" spans="1:45" ht="15" customHeight="1" x14ac:dyDescent="0.2">
      <c r="A1367" s="7">
        <v>1167</v>
      </c>
      <c r="B1367" s="8" t="s">
        <v>123</v>
      </c>
      <c r="C1367" s="8" t="s">
        <v>34</v>
      </c>
      <c r="D1367" s="8">
        <v>321</v>
      </c>
      <c r="E1367" s="9">
        <v>0.50694444444444442</v>
      </c>
      <c r="F1367" s="9">
        <v>0.57986111111111105</v>
      </c>
      <c r="G1367" s="8"/>
      <c r="H1367" s="8"/>
      <c r="I1367" s="8">
        <v>7</v>
      </c>
      <c r="J1367" s="8" t="s">
        <v>40</v>
      </c>
      <c r="K1367" s="8" t="s">
        <v>40</v>
      </c>
      <c r="L1367" s="8" t="s">
        <v>40</v>
      </c>
      <c r="M1367" s="8" t="s">
        <v>40</v>
      </c>
      <c r="N1367" s="8">
        <v>9</v>
      </c>
      <c r="O1367" s="8" t="s">
        <v>40</v>
      </c>
      <c r="P1367" s="8" t="s">
        <v>40</v>
      </c>
      <c r="Q1367" s="8" t="s">
        <v>40</v>
      </c>
      <c r="R1367" s="8" t="s">
        <v>40</v>
      </c>
      <c r="S1367" s="8" t="s">
        <v>40</v>
      </c>
      <c r="T1367" s="8" t="s">
        <v>40</v>
      </c>
      <c r="U1367" s="8">
        <v>7</v>
      </c>
      <c r="V1367" s="8" t="s">
        <v>40</v>
      </c>
      <c r="W1367" s="8" t="s">
        <v>40</v>
      </c>
      <c r="X1367" s="8" t="s">
        <v>40</v>
      </c>
      <c r="Y1367" s="8" t="s">
        <v>40</v>
      </c>
      <c r="Z1367" s="8" t="s">
        <v>40</v>
      </c>
      <c r="AA1367" s="8" t="s">
        <v>40</v>
      </c>
      <c r="AB1367" s="8">
        <v>7</v>
      </c>
      <c r="AC1367" s="8" t="s">
        <v>40</v>
      </c>
      <c r="AD1367" s="8" t="s">
        <v>40</v>
      </c>
      <c r="AE1367" s="8" t="s">
        <v>40</v>
      </c>
      <c r="AF1367" s="8" t="s">
        <v>40</v>
      </c>
      <c r="AG1367" s="8" t="s">
        <v>40</v>
      </c>
      <c r="AH1367" s="8" t="s">
        <v>40</v>
      </c>
      <c r="AI1367" s="8">
        <v>7</v>
      </c>
      <c r="AJ1367" s="8" t="s">
        <v>40</v>
      </c>
      <c r="AK1367" s="8"/>
      <c r="AL1367" s="8">
        <v>105</v>
      </c>
      <c r="AM1367" s="8">
        <v>515</v>
      </c>
      <c r="AN1367" s="8">
        <v>67</v>
      </c>
      <c r="AO1367" s="10">
        <f t="shared" si="42"/>
        <v>1.2777777777777777</v>
      </c>
      <c r="AP1367"/>
      <c r="AR1367" s="8" t="str">
        <f t="shared" si="43"/>
        <v>1167RSWATL1210</v>
      </c>
      <c r="AS1367" s="8">
        <f>VLOOKUP(AR1367,[1]DATA!AR:AS,2,0)</f>
        <v>5</v>
      </c>
    </row>
    <row r="1368" spans="1:45" ht="15" customHeight="1" x14ac:dyDescent="0.2">
      <c r="A1368" s="7">
        <v>2492</v>
      </c>
      <c r="B1368" s="8" t="s">
        <v>123</v>
      </c>
      <c r="C1368" s="8" t="s">
        <v>46</v>
      </c>
      <c r="D1368" s="8" t="s">
        <v>29</v>
      </c>
      <c r="E1368" s="9">
        <v>0.51041666666666663</v>
      </c>
      <c r="F1368" s="9">
        <v>0.62638888888888888</v>
      </c>
      <c r="G1368" s="8" t="s">
        <v>39</v>
      </c>
      <c r="H1368" s="8" t="s">
        <v>39</v>
      </c>
      <c r="I1368" s="8">
        <v>7</v>
      </c>
      <c r="J1368" s="8">
        <v>7</v>
      </c>
      <c r="K1368" s="8">
        <v>7</v>
      </c>
      <c r="L1368" s="8">
        <v>7</v>
      </c>
      <c r="M1368" s="8">
        <v>7</v>
      </c>
      <c r="N1368" s="8">
        <v>7</v>
      </c>
      <c r="O1368" s="8">
        <v>7</v>
      </c>
      <c r="P1368" s="8">
        <v>7</v>
      </c>
      <c r="Q1368" s="8">
        <v>7</v>
      </c>
      <c r="R1368" s="8">
        <v>7</v>
      </c>
      <c r="S1368" s="8">
        <v>7</v>
      </c>
      <c r="T1368" s="8">
        <v>7</v>
      </c>
      <c r="U1368" s="8">
        <v>7</v>
      </c>
      <c r="V1368" s="8">
        <v>7</v>
      </c>
      <c r="W1368" s="8">
        <v>7</v>
      </c>
      <c r="X1368" s="8">
        <v>7</v>
      </c>
      <c r="Y1368" s="8">
        <v>7</v>
      </c>
      <c r="Z1368" s="8">
        <v>7</v>
      </c>
      <c r="AA1368" s="8">
        <v>7</v>
      </c>
      <c r="AB1368" s="8">
        <v>7</v>
      </c>
      <c r="AC1368" s="8">
        <v>7</v>
      </c>
      <c r="AD1368" s="8">
        <v>7</v>
      </c>
      <c r="AE1368" s="8">
        <v>7</v>
      </c>
      <c r="AF1368" s="8">
        <v>7</v>
      </c>
      <c r="AG1368" s="8">
        <v>7</v>
      </c>
      <c r="AH1368" s="8">
        <v>7</v>
      </c>
      <c r="AI1368" s="8">
        <v>7</v>
      </c>
      <c r="AJ1368" s="8">
        <v>7</v>
      </c>
      <c r="AK1368" s="8"/>
      <c r="AL1368" s="8">
        <v>167</v>
      </c>
      <c r="AM1368" s="8">
        <v>1084</v>
      </c>
      <c r="AN1368" s="8">
        <v>67</v>
      </c>
      <c r="AO1368" s="10">
        <f t="shared" si="42"/>
        <v>1.28125</v>
      </c>
      <c r="AP1368"/>
      <c r="AR1368" s="8" t="str">
        <f t="shared" si="43"/>
        <v>2492RSWDTW1215</v>
      </c>
      <c r="AS1368" s="8">
        <f>VLOOKUP(AR1368,[1]DATA!AR:AS,2,0)</f>
        <v>3.5</v>
      </c>
    </row>
    <row r="1369" spans="1:45" ht="15" customHeight="1" x14ac:dyDescent="0.2">
      <c r="A1369" s="7">
        <v>1140</v>
      </c>
      <c r="B1369" s="7" t="s">
        <v>34</v>
      </c>
      <c r="C1369" s="7" t="s">
        <v>136</v>
      </c>
      <c r="D1369" s="8">
        <v>717</v>
      </c>
      <c r="E1369" s="9">
        <v>0.5131944444444444</v>
      </c>
      <c r="F1369" s="9">
        <v>0.56041666666666667</v>
      </c>
      <c r="G1369" s="8"/>
      <c r="H1369" s="8"/>
      <c r="I1369" s="8" t="s">
        <v>22</v>
      </c>
      <c r="J1369" s="8" t="s">
        <v>22</v>
      </c>
      <c r="K1369" s="8" t="s">
        <v>22</v>
      </c>
      <c r="L1369" s="8" t="s">
        <v>22</v>
      </c>
      <c r="M1369" s="8"/>
      <c r="N1369" s="8" t="s">
        <v>22</v>
      </c>
      <c r="O1369" s="8" t="s">
        <v>22</v>
      </c>
      <c r="P1369" s="8" t="s">
        <v>22</v>
      </c>
      <c r="Q1369" s="8" t="s">
        <v>22</v>
      </c>
      <c r="R1369" s="8" t="s">
        <v>22</v>
      </c>
      <c r="S1369" s="8" t="s">
        <v>22</v>
      </c>
      <c r="T1369" s="8"/>
      <c r="U1369" s="8" t="s">
        <v>22</v>
      </c>
      <c r="V1369" s="8" t="s">
        <v>22</v>
      </c>
      <c r="W1369" s="8" t="s">
        <v>22</v>
      </c>
      <c r="X1369" s="8" t="s">
        <v>22</v>
      </c>
      <c r="Y1369" s="8" t="s">
        <v>22</v>
      </c>
      <c r="Z1369" s="8" t="s">
        <v>22</v>
      </c>
      <c r="AA1369" s="8"/>
      <c r="AB1369" s="8" t="s">
        <v>22</v>
      </c>
      <c r="AC1369" s="8" t="s">
        <v>22</v>
      </c>
      <c r="AD1369" s="8" t="s">
        <v>22</v>
      </c>
      <c r="AE1369" s="8" t="s">
        <v>22</v>
      </c>
      <c r="AF1369" s="8" t="s">
        <v>22</v>
      </c>
      <c r="AG1369" s="8" t="s">
        <v>22</v>
      </c>
      <c r="AH1369" s="8"/>
      <c r="AI1369" s="8" t="s">
        <v>22</v>
      </c>
      <c r="AJ1369" s="8" t="s">
        <v>22</v>
      </c>
      <c r="AK1369" s="8"/>
      <c r="AL1369" s="8">
        <v>68</v>
      </c>
      <c r="AM1369" s="8">
        <v>250</v>
      </c>
      <c r="AN1369" s="8">
        <v>67</v>
      </c>
      <c r="AO1369" s="10">
        <f t="shared" si="42"/>
        <v>1.2840277777777778</v>
      </c>
      <c r="AP1369"/>
      <c r="AR1369" s="8" t="str">
        <f t="shared" si="43"/>
        <v>1140ATLVPS1219</v>
      </c>
      <c r="AS1369" s="8">
        <f>VLOOKUP(AR1369,[1]DATA!AR:AS,2,0)</f>
        <v>4</v>
      </c>
    </row>
    <row r="1370" spans="1:45" ht="15" customHeight="1" x14ac:dyDescent="0.2">
      <c r="A1370" s="7">
        <v>2124</v>
      </c>
      <c r="B1370" s="7" t="s">
        <v>34</v>
      </c>
      <c r="C1370" s="7" t="s">
        <v>136</v>
      </c>
      <c r="D1370" s="8">
        <v>717</v>
      </c>
      <c r="E1370" s="9">
        <v>0.51388888888888895</v>
      </c>
      <c r="F1370" s="9">
        <v>0.56666666666666665</v>
      </c>
      <c r="G1370" s="8" t="s">
        <v>22</v>
      </c>
      <c r="H1370" s="8" t="s">
        <v>22</v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>
        <v>76</v>
      </c>
      <c r="AM1370" s="8">
        <v>250</v>
      </c>
      <c r="AN1370" s="8">
        <v>67</v>
      </c>
      <c r="AO1370" s="10">
        <f t="shared" si="42"/>
        <v>1.2847222222222223</v>
      </c>
      <c r="AP1370"/>
      <c r="AR1370" s="8" t="str">
        <f t="shared" si="43"/>
        <v>2124ATLVPS1220</v>
      </c>
      <c r="AS1370" s="8">
        <f>VLOOKUP(AR1370,[1]DATA!AR:AS,2,0)</f>
        <v>4</v>
      </c>
    </row>
    <row r="1371" spans="1:45" ht="15" customHeight="1" x14ac:dyDescent="0.2">
      <c r="A1371" s="7">
        <v>2119</v>
      </c>
      <c r="B1371" s="7" t="s">
        <v>80</v>
      </c>
      <c r="C1371" s="7" t="s">
        <v>121</v>
      </c>
      <c r="D1371" s="8" t="s">
        <v>82</v>
      </c>
      <c r="E1371" s="9">
        <v>0.51388888888888895</v>
      </c>
      <c r="F1371" s="9">
        <v>0.60277777777777775</v>
      </c>
      <c r="G1371" s="8"/>
      <c r="H1371" s="8"/>
      <c r="I1371" s="8">
        <v>3</v>
      </c>
      <c r="J1371" s="8">
        <v>3</v>
      </c>
      <c r="K1371" s="8">
        <v>3</v>
      </c>
      <c r="L1371" s="8">
        <v>3</v>
      </c>
      <c r="M1371" s="8">
        <v>3</v>
      </c>
      <c r="N1371" s="8">
        <v>3</v>
      </c>
      <c r="O1371" s="8">
        <v>3</v>
      </c>
      <c r="P1371" s="8">
        <v>3</v>
      </c>
      <c r="Q1371" s="8">
        <v>3</v>
      </c>
      <c r="R1371" s="8">
        <v>3</v>
      </c>
      <c r="S1371" s="8">
        <v>3</v>
      </c>
      <c r="T1371" s="8">
        <v>3</v>
      </c>
      <c r="U1371" s="8">
        <v>3</v>
      </c>
      <c r="V1371" s="8">
        <v>3</v>
      </c>
      <c r="W1371" s="8">
        <v>3</v>
      </c>
      <c r="X1371" s="8">
        <v>3</v>
      </c>
      <c r="Y1371" s="8">
        <v>3</v>
      </c>
      <c r="Z1371" s="8">
        <v>3</v>
      </c>
      <c r="AA1371" s="8">
        <v>3</v>
      </c>
      <c r="AB1371" s="8">
        <v>3</v>
      </c>
      <c r="AC1371" s="8">
        <v>3</v>
      </c>
      <c r="AD1371" s="8">
        <v>3</v>
      </c>
      <c r="AE1371" s="8">
        <v>3</v>
      </c>
      <c r="AF1371" s="8">
        <v>3</v>
      </c>
      <c r="AG1371" s="8">
        <v>3</v>
      </c>
      <c r="AH1371" s="8">
        <v>3</v>
      </c>
      <c r="AI1371" s="8">
        <v>3</v>
      </c>
      <c r="AJ1371" s="8">
        <v>3</v>
      </c>
      <c r="AK1371" s="8"/>
      <c r="AL1371" s="8">
        <v>128</v>
      </c>
      <c r="AM1371" s="8">
        <v>757</v>
      </c>
      <c r="AN1371" s="11">
        <v>67</v>
      </c>
      <c r="AO1371" s="10">
        <f t="shared" si="42"/>
        <v>1.2847222222222223</v>
      </c>
      <c r="AQ1371" s="7"/>
      <c r="AR1371" s="8" t="str">
        <f t="shared" si="43"/>
        <v>2119CVGMCO1220</v>
      </c>
      <c r="AS1371" s="8">
        <f>VLOOKUP(AR1371,[1]DATA!AR:AS,2,0)</f>
        <v>2</v>
      </c>
    </row>
    <row r="1372" spans="1:45" ht="15" customHeight="1" x14ac:dyDescent="0.2">
      <c r="A1372" s="7">
        <v>2518</v>
      </c>
      <c r="B1372" s="7" t="s">
        <v>46</v>
      </c>
      <c r="C1372" s="7" t="s">
        <v>121</v>
      </c>
      <c r="D1372" s="8" t="s">
        <v>49</v>
      </c>
      <c r="E1372" s="9">
        <v>0.51458333333333328</v>
      </c>
      <c r="F1372" s="9">
        <v>0.62430555555555556</v>
      </c>
      <c r="G1372" s="8"/>
      <c r="H1372" s="8"/>
      <c r="I1372" s="8" t="s">
        <v>39</v>
      </c>
      <c r="J1372" s="8" t="s">
        <v>39</v>
      </c>
      <c r="K1372" s="8" t="s">
        <v>39</v>
      </c>
      <c r="L1372" s="8" t="s">
        <v>39</v>
      </c>
      <c r="M1372" s="8" t="s">
        <v>39</v>
      </c>
      <c r="N1372" s="8" t="s">
        <v>39</v>
      </c>
      <c r="O1372" s="8" t="s">
        <v>39</v>
      </c>
      <c r="P1372" s="8" t="s">
        <v>39</v>
      </c>
      <c r="Q1372" s="8" t="s">
        <v>39</v>
      </c>
      <c r="R1372" s="8" t="s">
        <v>39</v>
      </c>
      <c r="S1372" s="8" t="s">
        <v>39</v>
      </c>
      <c r="T1372" s="8" t="s">
        <v>39</v>
      </c>
      <c r="U1372" s="8" t="s">
        <v>39</v>
      </c>
      <c r="V1372" s="8" t="s">
        <v>39</v>
      </c>
      <c r="W1372" s="8" t="s">
        <v>39</v>
      </c>
      <c r="X1372" s="8" t="s">
        <v>39</v>
      </c>
      <c r="Y1372" s="8" t="s">
        <v>39</v>
      </c>
      <c r="Z1372" s="8" t="s">
        <v>39</v>
      </c>
      <c r="AA1372" s="8" t="s">
        <v>39</v>
      </c>
      <c r="AB1372" s="8" t="s">
        <v>39</v>
      </c>
      <c r="AC1372" s="8" t="s">
        <v>39</v>
      </c>
      <c r="AD1372" s="8" t="s">
        <v>39</v>
      </c>
      <c r="AE1372" s="8" t="s">
        <v>39</v>
      </c>
      <c r="AF1372" s="8" t="s">
        <v>39</v>
      </c>
      <c r="AG1372" s="8" t="s">
        <v>39</v>
      </c>
      <c r="AH1372" s="8" t="s">
        <v>39</v>
      </c>
      <c r="AI1372" s="8" t="s">
        <v>39</v>
      </c>
      <c r="AJ1372" s="8" t="s">
        <v>39</v>
      </c>
      <c r="AK1372" s="8"/>
      <c r="AL1372" s="8">
        <v>158</v>
      </c>
      <c r="AM1372" s="8">
        <v>957</v>
      </c>
      <c r="AN1372" s="11">
        <v>67</v>
      </c>
      <c r="AO1372" s="10">
        <f t="shared" si="42"/>
        <v>1.2854166666666667</v>
      </c>
      <c r="AQ1372" s="7"/>
      <c r="AR1372" s="8" t="str">
        <f t="shared" si="43"/>
        <v>2518DTWMCO1221</v>
      </c>
      <c r="AS1372" s="8">
        <f>VLOOKUP(AR1372,[1]DATA!AR:AS,2,0)</f>
        <v>4.5</v>
      </c>
    </row>
    <row r="1373" spans="1:45" ht="15" customHeight="1" x14ac:dyDescent="0.2">
      <c r="A1373" s="7">
        <v>2192</v>
      </c>
      <c r="B1373" s="7" t="s">
        <v>127</v>
      </c>
      <c r="C1373" s="7" t="s">
        <v>46</v>
      </c>
      <c r="D1373" s="8">
        <v>739</v>
      </c>
      <c r="E1373" s="9">
        <v>0.51736111111111105</v>
      </c>
      <c r="F1373" s="9">
        <v>0.62777777777777777</v>
      </c>
      <c r="G1373" s="8" t="s">
        <v>27</v>
      </c>
      <c r="H1373" s="8" t="s">
        <v>27</v>
      </c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>
        <v>159</v>
      </c>
      <c r="AM1373" s="8">
        <v>983</v>
      </c>
      <c r="AN1373" s="8">
        <v>67</v>
      </c>
      <c r="AO1373" s="10">
        <f t="shared" si="42"/>
        <v>1.2881944444444444</v>
      </c>
      <c r="AQ1373" s="7"/>
      <c r="AR1373" s="8" t="str">
        <f t="shared" si="43"/>
        <v>2192TPADTW1225</v>
      </c>
      <c r="AS1373" s="8">
        <f>VLOOKUP(AR1373,[1]DATA!AR:AS,2,0)</f>
        <v>3.5</v>
      </c>
    </row>
    <row r="1374" spans="1:45" ht="15" customHeight="1" x14ac:dyDescent="0.2">
      <c r="A1374" s="7">
        <v>1068</v>
      </c>
      <c r="B1374" s="7" t="s">
        <v>34</v>
      </c>
      <c r="C1374" s="7" t="s">
        <v>123</v>
      </c>
      <c r="D1374" s="8" t="s">
        <v>29</v>
      </c>
      <c r="E1374" s="9">
        <v>0.52083333333333337</v>
      </c>
      <c r="F1374" s="9">
        <v>0.59027777777777779</v>
      </c>
      <c r="G1374" s="8" t="s">
        <v>27</v>
      </c>
      <c r="H1374" s="8">
        <v>2</v>
      </c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>
        <v>100</v>
      </c>
      <c r="AM1374" s="8">
        <v>515</v>
      </c>
      <c r="AN1374" s="11">
        <v>67</v>
      </c>
      <c r="AO1374" s="10">
        <f t="shared" si="42"/>
        <v>1.2916666666666667</v>
      </c>
      <c r="AQ1374" s="7"/>
      <c r="AR1374" s="8" t="str">
        <f t="shared" si="43"/>
        <v>1068ATLRSW1230</v>
      </c>
      <c r="AS1374" s="8">
        <f>VLOOKUP(AR1374,[1]DATA!AR:AS,2,0)</f>
        <v>5</v>
      </c>
    </row>
    <row r="1375" spans="1:45" ht="15" customHeight="1" x14ac:dyDescent="0.2">
      <c r="A1375" s="7">
        <v>2584</v>
      </c>
      <c r="B1375" s="7" t="s">
        <v>123</v>
      </c>
      <c r="C1375" s="7" t="s">
        <v>34</v>
      </c>
      <c r="D1375" s="8">
        <v>321</v>
      </c>
      <c r="E1375" s="9">
        <v>0.52083333333333337</v>
      </c>
      <c r="F1375" s="9">
        <v>0.59375</v>
      </c>
      <c r="G1375" s="8">
        <v>7</v>
      </c>
      <c r="H1375" s="8">
        <v>7</v>
      </c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>
        <v>108</v>
      </c>
      <c r="AM1375" s="8">
        <v>515</v>
      </c>
      <c r="AN1375" s="11">
        <v>67</v>
      </c>
      <c r="AO1375" s="10">
        <f t="shared" si="42"/>
        <v>1.2916666666666667</v>
      </c>
      <c r="AQ1375" s="7"/>
      <c r="AR1375" s="8" t="str">
        <f t="shared" si="43"/>
        <v>2584RSWATL1230</v>
      </c>
      <c r="AS1375" s="8">
        <f>VLOOKUP(AR1375,[1]DATA!AR:AS,2,0)</f>
        <v>5</v>
      </c>
    </row>
    <row r="1376" spans="1:45" ht="15" customHeight="1" x14ac:dyDescent="0.2">
      <c r="A1376" s="7">
        <v>2478</v>
      </c>
      <c r="B1376" s="7" t="s">
        <v>136</v>
      </c>
      <c r="C1376" s="7" t="s">
        <v>34</v>
      </c>
      <c r="D1376" s="8" t="s">
        <v>42</v>
      </c>
      <c r="E1376" s="9">
        <v>0.52083333333333337</v>
      </c>
      <c r="F1376" s="9">
        <v>0.57152777777777775</v>
      </c>
      <c r="G1376" s="8" t="s">
        <v>43</v>
      </c>
      <c r="H1376" s="8" t="s">
        <v>43</v>
      </c>
      <c r="I1376" s="8" t="s">
        <v>43</v>
      </c>
      <c r="J1376" s="8" t="s">
        <v>43</v>
      </c>
      <c r="K1376" s="8" t="s">
        <v>43</v>
      </c>
      <c r="L1376" s="8" t="s">
        <v>43</v>
      </c>
      <c r="M1376" s="8" t="s">
        <v>43</v>
      </c>
      <c r="N1376" s="8" t="s">
        <v>43</v>
      </c>
      <c r="O1376" s="8" t="s">
        <v>43</v>
      </c>
      <c r="P1376" s="8" t="s">
        <v>43</v>
      </c>
      <c r="Q1376" s="8" t="s">
        <v>43</v>
      </c>
      <c r="R1376" s="8" t="s">
        <v>43</v>
      </c>
      <c r="S1376" s="8" t="s">
        <v>43</v>
      </c>
      <c r="T1376" s="8" t="s">
        <v>43</v>
      </c>
      <c r="U1376" s="8" t="s">
        <v>43</v>
      </c>
      <c r="V1376" s="8" t="s">
        <v>43</v>
      </c>
      <c r="W1376" s="8" t="s">
        <v>43</v>
      </c>
      <c r="X1376" s="8" t="s">
        <v>43</v>
      </c>
      <c r="Y1376" s="8" t="s">
        <v>43</v>
      </c>
      <c r="Z1376" s="8" t="s">
        <v>43</v>
      </c>
      <c r="AA1376" s="8" t="s">
        <v>43</v>
      </c>
      <c r="AB1376" s="8" t="s">
        <v>43</v>
      </c>
      <c r="AC1376" s="8" t="s">
        <v>43</v>
      </c>
      <c r="AD1376" s="8" t="s">
        <v>43</v>
      </c>
      <c r="AE1376" s="8" t="s">
        <v>43</v>
      </c>
      <c r="AF1376" s="8" t="s">
        <v>43</v>
      </c>
      <c r="AG1376" s="8" t="s">
        <v>43</v>
      </c>
      <c r="AH1376" s="8" t="s">
        <v>43</v>
      </c>
      <c r="AI1376" s="8" t="s">
        <v>43</v>
      </c>
      <c r="AJ1376" s="8" t="s">
        <v>43</v>
      </c>
      <c r="AK1376" s="8"/>
      <c r="AL1376" s="8">
        <v>73</v>
      </c>
      <c r="AM1376" s="8">
        <v>250</v>
      </c>
      <c r="AN1376" s="8">
        <v>67</v>
      </c>
      <c r="AO1376" s="10">
        <f t="shared" si="42"/>
        <v>1.2916666666666667</v>
      </c>
      <c r="AQ1376" s="7"/>
      <c r="AR1376" s="8" t="str">
        <f t="shared" si="43"/>
        <v>2478VPSATL1230</v>
      </c>
      <c r="AS1376" s="8">
        <f>VLOOKUP(AR1376,[1]DATA!AR:AS,2,0)</f>
        <v>4</v>
      </c>
    </row>
    <row r="1377" spans="1:45" ht="15" customHeight="1" x14ac:dyDescent="0.2">
      <c r="A1377" s="7">
        <v>801</v>
      </c>
      <c r="B1377" s="7" t="s">
        <v>34</v>
      </c>
      <c r="C1377" s="7" t="s">
        <v>123</v>
      </c>
      <c r="D1377" s="8" t="s">
        <v>44</v>
      </c>
      <c r="E1377" s="9">
        <v>0.52361111111111114</v>
      </c>
      <c r="F1377" s="9">
        <v>0.59375</v>
      </c>
      <c r="G1377" s="8"/>
      <c r="H1377" s="8"/>
      <c r="I1377" s="8" t="s">
        <v>43</v>
      </c>
      <c r="J1377" s="8" t="s">
        <v>43</v>
      </c>
      <c r="K1377" s="8" t="s">
        <v>27</v>
      </c>
      <c r="L1377" s="8">
        <v>2</v>
      </c>
      <c r="M1377" s="8">
        <v>7</v>
      </c>
      <c r="N1377" s="8">
        <v>7</v>
      </c>
      <c r="O1377" s="8" t="s">
        <v>43</v>
      </c>
      <c r="P1377" s="8" t="s">
        <v>43</v>
      </c>
      <c r="Q1377" s="8" t="s">
        <v>43</v>
      </c>
      <c r="R1377" s="8">
        <v>2</v>
      </c>
      <c r="S1377" s="8">
        <v>2</v>
      </c>
      <c r="T1377" s="8">
        <v>7</v>
      </c>
      <c r="U1377" s="8">
        <v>7</v>
      </c>
      <c r="V1377" s="8">
        <v>2</v>
      </c>
      <c r="W1377" s="8">
        <v>2</v>
      </c>
      <c r="X1377" s="8">
        <v>2</v>
      </c>
      <c r="Y1377" s="8" t="s">
        <v>27</v>
      </c>
      <c r="Z1377" s="8">
        <v>2</v>
      </c>
      <c r="AA1377" s="8" t="s">
        <v>40</v>
      </c>
      <c r="AB1377" s="8">
        <v>7</v>
      </c>
      <c r="AC1377" s="8">
        <v>2</v>
      </c>
      <c r="AD1377" s="8">
        <v>2</v>
      </c>
      <c r="AE1377" s="8">
        <v>2</v>
      </c>
      <c r="AF1377" s="8">
        <v>7</v>
      </c>
      <c r="AG1377" s="8">
        <v>2</v>
      </c>
      <c r="AH1377" s="8">
        <v>7</v>
      </c>
      <c r="AI1377" s="8">
        <v>7</v>
      </c>
      <c r="AJ1377" s="8">
        <v>2</v>
      </c>
      <c r="AK1377" s="8"/>
      <c r="AL1377" s="8">
        <v>101</v>
      </c>
      <c r="AM1377" s="8">
        <v>515</v>
      </c>
      <c r="AN1377" s="11">
        <v>67</v>
      </c>
      <c r="AO1377" s="10">
        <f t="shared" si="42"/>
        <v>1.2944444444444445</v>
      </c>
      <c r="AQ1377" s="7"/>
      <c r="AR1377" s="8" t="str">
        <f t="shared" si="43"/>
        <v>0801ATLRSW1234</v>
      </c>
      <c r="AS1377" s="8">
        <f>VLOOKUP(AR1377,[1]DATA!AR:AS,2,0)</f>
        <v>5</v>
      </c>
    </row>
    <row r="1378" spans="1:45" ht="15" customHeight="1" x14ac:dyDescent="0.2">
      <c r="A1378" s="7">
        <v>1959</v>
      </c>
      <c r="B1378" s="7" t="s">
        <v>46</v>
      </c>
      <c r="C1378" s="7" t="s">
        <v>127</v>
      </c>
      <c r="D1378" s="8" t="s">
        <v>42</v>
      </c>
      <c r="E1378" s="9">
        <v>0.52430555555555558</v>
      </c>
      <c r="F1378" s="9">
        <v>0.63611111111111118</v>
      </c>
      <c r="G1378" s="8" t="s">
        <v>43</v>
      </c>
      <c r="H1378" s="8" t="s">
        <v>43</v>
      </c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>
        <v>161</v>
      </c>
      <c r="AM1378" s="8">
        <v>983</v>
      </c>
      <c r="AN1378" s="8">
        <v>67</v>
      </c>
      <c r="AO1378" s="10">
        <f t="shared" si="42"/>
        <v>1.2951388888888888</v>
      </c>
      <c r="AQ1378" s="7"/>
      <c r="AR1378" s="8" t="str">
        <f t="shared" si="43"/>
        <v>1959DTWTPA1235</v>
      </c>
      <c r="AS1378" s="8">
        <f>VLOOKUP(AR1378,[1]DATA!AR:AS,2,0)</f>
        <v>3.5</v>
      </c>
    </row>
    <row r="1379" spans="1:45" ht="15" customHeight="1" x14ac:dyDescent="0.2">
      <c r="A1379" s="7">
        <v>2932</v>
      </c>
      <c r="B1379" s="7" t="s">
        <v>34</v>
      </c>
      <c r="C1379" s="7" t="s">
        <v>137</v>
      </c>
      <c r="D1379" s="8">
        <v>717</v>
      </c>
      <c r="E1379" s="9">
        <v>0.53888888888888886</v>
      </c>
      <c r="F1379" s="9">
        <v>0.5854166666666667</v>
      </c>
      <c r="G1379" s="8"/>
      <c r="H1379" s="8"/>
      <c r="I1379" s="8" t="s">
        <v>22</v>
      </c>
      <c r="J1379" s="8" t="s">
        <v>22</v>
      </c>
      <c r="K1379" s="8" t="s">
        <v>22</v>
      </c>
      <c r="L1379" s="8"/>
      <c r="M1379" s="8"/>
      <c r="N1379" s="8"/>
      <c r="O1379" s="8" t="s">
        <v>22</v>
      </c>
      <c r="P1379" s="8" t="s">
        <v>22</v>
      </c>
      <c r="Q1379" s="8" t="s">
        <v>22</v>
      </c>
      <c r="R1379" s="8" t="s">
        <v>22</v>
      </c>
      <c r="S1379" s="8" t="s">
        <v>22</v>
      </c>
      <c r="T1379" s="8"/>
      <c r="U1379" s="8"/>
      <c r="V1379" s="8" t="s">
        <v>22</v>
      </c>
      <c r="W1379" s="8" t="s">
        <v>22</v>
      </c>
      <c r="X1379" s="8" t="s">
        <v>22</v>
      </c>
      <c r="Y1379" s="8" t="s">
        <v>22</v>
      </c>
      <c r="Z1379" s="8" t="s">
        <v>22</v>
      </c>
      <c r="AA1379" s="8"/>
      <c r="AB1379" s="8"/>
      <c r="AC1379" s="8" t="s">
        <v>22</v>
      </c>
      <c r="AD1379" s="8" t="s">
        <v>22</v>
      </c>
      <c r="AE1379" s="8" t="s">
        <v>22</v>
      </c>
      <c r="AF1379" s="8" t="s">
        <v>22</v>
      </c>
      <c r="AG1379" s="8" t="s">
        <v>22</v>
      </c>
      <c r="AH1379" s="8"/>
      <c r="AI1379" s="8"/>
      <c r="AJ1379" s="8" t="s">
        <v>22</v>
      </c>
      <c r="AK1379" s="8"/>
      <c r="AL1379" s="8">
        <v>67</v>
      </c>
      <c r="AM1379" s="8">
        <v>223</v>
      </c>
      <c r="AN1379" s="11">
        <v>67</v>
      </c>
      <c r="AO1379" s="10">
        <f t="shared" si="42"/>
        <v>1.3097222222222222</v>
      </c>
      <c r="AQ1379" s="7"/>
      <c r="AR1379" s="8" t="str">
        <f t="shared" si="43"/>
        <v>2932ATLTLH1256</v>
      </c>
      <c r="AS1379" s="8">
        <f>VLOOKUP(AR1379,[1]DATA!AR:AS,2,0)</f>
        <v>4</v>
      </c>
    </row>
    <row r="1380" spans="1:45" ht="15" customHeight="1" x14ac:dyDescent="0.2">
      <c r="A1380" s="7">
        <v>814</v>
      </c>
      <c r="B1380" s="7" t="s">
        <v>123</v>
      </c>
      <c r="C1380" s="7" t="s">
        <v>34</v>
      </c>
      <c r="D1380" s="8" t="s">
        <v>49</v>
      </c>
      <c r="E1380" s="9">
        <v>0.54375000000000007</v>
      </c>
      <c r="F1380" s="9">
        <v>0.61527777777777781</v>
      </c>
      <c r="G1380" s="8"/>
      <c r="H1380" s="8"/>
      <c r="I1380" s="8" t="s">
        <v>39</v>
      </c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>
        <v>103</v>
      </c>
      <c r="AM1380" s="8">
        <v>515</v>
      </c>
      <c r="AN1380" s="11">
        <v>67</v>
      </c>
      <c r="AO1380" s="10">
        <f t="shared" si="42"/>
        <v>1.3145833333333334</v>
      </c>
      <c r="AQ1380" s="7"/>
      <c r="AR1380" s="8" t="str">
        <f t="shared" si="43"/>
        <v>0814RSWATL1303</v>
      </c>
      <c r="AS1380" s="8">
        <f>VLOOKUP(AR1380,[1]DATA!AR:AS,2,0)</f>
        <v>5</v>
      </c>
    </row>
    <row r="1381" spans="1:45" ht="15" customHeight="1" x14ac:dyDescent="0.2">
      <c r="A1381" s="7">
        <v>1486</v>
      </c>
      <c r="B1381" s="7" t="s">
        <v>121</v>
      </c>
      <c r="C1381" s="7" t="s">
        <v>36</v>
      </c>
      <c r="D1381" s="8" t="s">
        <v>49</v>
      </c>
      <c r="E1381" s="9">
        <v>0.55555555555555558</v>
      </c>
      <c r="F1381" s="9">
        <v>0.70208333333333339</v>
      </c>
      <c r="G1381" s="8" t="s">
        <v>39</v>
      </c>
      <c r="H1381" s="8" t="s">
        <v>39</v>
      </c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>
        <v>211</v>
      </c>
      <c r="AM1381" s="8">
        <v>1310</v>
      </c>
      <c r="AN1381" s="8">
        <v>67</v>
      </c>
      <c r="AO1381" s="10">
        <f t="shared" si="42"/>
        <v>1.3263888888888888</v>
      </c>
      <c r="AQ1381" s="7"/>
      <c r="AR1381" s="8" t="str">
        <f t="shared" si="43"/>
        <v>1486MCOMSP1320</v>
      </c>
      <c r="AS1381" s="8">
        <f>VLOOKUP(AR1381,[1]DATA!AR:AS,2,0)</f>
        <v>7.5</v>
      </c>
    </row>
    <row r="1382" spans="1:45" ht="15" customHeight="1" x14ac:dyDescent="0.2">
      <c r="A1382" s="7">
        <v>971</v>
      </c>
      <c r="B1382" s="7" t="s">
        <v>36</v>
      </c>
      <c r="C1382" s="7" t="s">
        <v>121</v>
      </c>
      <c r="D1382" s="8" t="s">
        <v>29</v>
      </c>
      <c r="E1382" s="9">
        <v>0.57291666666666663</v>
      </c>
      <c r="F1382" s="9">
        <v>0.71180555555555547</v>
      </c>
      <c r="G1382" s="8">
        <v>7</v>
      </c>
      <c r="H1382" s="8">
        <v>7</v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>
        <v>200</v>
      </c>
      <c r="AM1382" s="8">
        <v>1310</v>
      </c>
      <c r="AN1382" s="8">
        <v>67</v>
      </c>
      <c r="AO1382" s="10">
        <f t="shared" si="42"/>
        <v>1.34375</v>
      </c>
      <c r="AQ1382" s="7"/>
      <c r="AR1382" s="8" t="str">
        <f t="shared" si="43"/>
        <v>0971MSPMCO1345</v>
      </c>
      <c r="AS1382" s="8">
        <f>VLOOKUP(AR1382,[1]DATA!AR:AS,2,0)</f>
        <v>7.5</v>
      </c>
    </row>
    <row r="1383" spans="1:45" ht="15" customHeight="1" x14ac:dyDescent="0.2">
      <c r="A1383" s="7">
        <v>1054</v>
      </c>
      <c r="B1383" s="7" t="s">
        <v>46</v>
      </c>
      <c r="C1383" s="7" t="s">
        <v>123</v>
      </c>
      <c r="D1383" s="8" t="s">
        <v>37</v>
      </c>
      <c r="E1383" s="9">
        <v>0.58333333333333337</v>
      </c>
      <c r="F1383" s="9">
        <v>0.70416666666666661</v>
      </c>
      <c r="G1383" s="8"/>
      <c r="H1383" s="8"/>
      <c r="I1383" s="8"/>
      <c r="J1383" s="8"/>
      <c r="K1383" s="8"/>
      <c r="L1383" s="8"/>
      <c r="M1383" s="8">
        <v>9</v>
      </c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>
        <v>174</v>
      </c>
      <c r="AM1383" s="8">
        <v>1084</v>
      </c>
      <c r="AN1383" s="11">
        <v>67</v>
      </c>
      <c r="AO1383" s="10">
        <f t="shared" si="42"/>
        <v>1.3541666666666667</v>
      </c>
      <c r="AQ1383" s="7"/>
      <c r="AR1383" s="8" t="str">
        <f t="shared" si="43"/>
        <v>1054DTWRSW1400</v>
      </c>
      <c r="AS1383" s="8">
        <f>VLOOKUP(AR1383,[1]DATA!AR:AS,2,0)</f>
        <v>3.5</v>
      </c>
    </row>
    <row r="1384" spans="1:45" ht="15" customHeight="1" x14ac:dyDescent="0.2">
      <c r="A1384" s="7">
        <v>1133</v>
      </c>
      <c r="B1384" s="7" t="s">
        <v>36</v>
      </c>
      <c r="C1384" s="7" t="s">
        <v>121</v>
      </c>
      <c r="D1384" s="8" t="s">
        <v>49</v>
      </c>
      <c r="E1384" s="9">
        <v>0.58333333333333337</v>
      </c>
      <c r="F1384" s="9">
        <v>0.71875</v>
      </c>
      <c r="G1384" s="8"/>
      <c r="H1384" s="8"/>
      <c r="I1384" s="8" t="s">
        <v>39</v>
      </c>
      <c r="J1384" s="8" t="s">
        <v>39</v>
      </c>
      <c r="K1384" s="8" t="s">
        <v>39</v>
      </c>
      <c r="L1384" s="8" t="s">
        <v>39</v>
      </c>
      <c r="M1384" s="8" t="s">
        <v>39</v>
      </c>
      <c r="N1384" s="8" t="s">
        <v>39</v>
      </c>
      <c r="O1384" s="8" t="s">
        <v>39</v>
      </c>
      <c r="P1384" s="8" t="s">
        <v>39</v>
      </c>
      <c r="Q1384" s="8" t="s">
        <v>39</v>
      </c>
      <c r="R1384" s="8" t="s">
        <v>39</v>
      </c>
      <c r="S1384" s="8" t="s">
        <v>39</v>
      </c>
      <c r="T1384" s="8" t="s">
        <v>39</v>
      </c>
      <c r="U1384" s="8" t="s">
        <v>39</v>
      </c>
      <c r="V1384" s="8" t="s">
        <v>39</v>
      </c>
      <c r="W1384" s="8" t="s">
        <v>39</v>
      </c>
      <c r="X1384" s="8" t="s">
        <v>39</v>
      </c>
      <c r="Y1384" s="8" t="s">
        <v>39</v>
      </c>
      <c r="Z1384" s="8" t="s">
        <v>39</v>
      </c>
      <c r="AA1384" s="8" t="s">
        <v>39</v>
      </c>
      <c r="AB1384" s="8" t="s">
        <v>39</v>
      </c>
      <c r="AC1384" s="8" t="s">
        <v>39</v>
      </c>
      <c r="AD1384" s="8" t="s">
        <v>39</v>
      </c>
      <c r="AE1384" s="8" t="s">
        <v>39</v>
      </c>
      <c r="AF1384" s="8" t="s">
        <v>39</v>
      </c>
      <c r="AG1384" s="8" t="s">
        <v>39</v>
      </c>
      <c r="AH1384" s="8" t="s">
        <v>39</v>
      </c>
      <c r="AI1384" s="8" t="s">
        <v>39</v>
      </c>
      <c r="AJ1384" s="8" t="s">
        <v>39</v>
      </c>
      <c r="AK1384" s="8"/>
      <c r="AL1384" s="8">
        <v>195</v>
      </c>
      <c r="AM1384" s="8">
        <v>1310</v>
      </c>
      <c r="AN1384" s="8">
        <v>67</v>
      </c>
      <c r="AO1384" s="10">
        <f t="shared" si="42"/>
        <v>1.3541666666666667</v>
      </c>
      <c r="AQ1384" s="7"/>
      <c r="AR1384" s="8" t="str">
        <f t="shared" si="43"/>
        <v>1133MSPMCO1400</v>
      </c>
      <c r="AS1384" s="8">
        <f>VLOOKUP(AR1384,[1]DATA!AR:AS,2,0)</f>
        <v>7.5</v>
      </c>
    </row>
    <row r="1385" spans="1:45" ht="15" customHeight="1" x14ac:dyDescent="0.2">
      <c r="A1385" s="7">
        <v>2097</v>
      </c>
      <c r="B1385" s="7" t="s">
        <v>36</v>
      </c>
      <c r="C1385" s="7" t="s">
        <v>123</v>
      </c>
      <c r="D1385" s="8" t="s">
        <v>49</v>
      </c>
      <c r="E1385" s="9">
        <v>0.58333333333333337</v>
      </c>
      <c r="F1385" s="9">
        <v>0.72291666666666676</v>
      </c>
      <c r="G1385" s="8"/>
      <c r="H1385" s="8"/>
      <c r="I1385" s="8" t="s">
        <v>39</v>
      </c>
      <c r="J1385" s="8" t="s">
        <v>39</v>
      </c>
      <c r="K1385" s="8" t="s">
        <v>39</v>
      </c>
      <c r="L1385" s="8" t="s">
        <v>39</v>
      </c>
      <c r="M1385" s="8" t="s">
        <v>39</v>
      </c>
      <c r="N1385" s="8" t="s">
        <v>39</v>
      </c>
      <c r="O1385" s="8" t="s">
        <v>39</v>
      </c>
      <c r="P1385" s="8" t="s">
        <v>39</v>
      </c>
      <c r="Q1385" s="8" t="s">
        <v>39</v>
      </c>
      <c r="R1385" s="8" t="s">
        <v>39</v>
      </c>
      <c r="S1385" s="8" t="s">
        <v>39</v>
      </c>
      <c r="T1385" s="8" t="s">
        <v>39</v>
      </c>
      <c r="U1385" s="8" t="s">
        <v>39</v>
      </c>
      <c r="V1385" s="8" t="s">
        <v>39</v>
      </c>
      <c r="W1385" s="8" t="s">
        <v>39</v>
      </c>
      <c r="X1385" s="8" t="s">
        <v>39</v>
      </c>
      <c r="Y1385" s="8" t="s">
        <v>39</v>
      </c>
      <c r="Z1385" s="8" t="s">
        <v>39</v>
      </c>
      <c r="AA1385" s="8" t="s">
        <v>39</v>
      </c>
      <c r="AB1385" s="8" t="s">
        <v>39</v>
      </c>
      <c r="AC1385" s="8" t="s">
        <v>39</v>
      </c>
      <c r="AD1385" s="8" t="s">
        <v>39</v>
      </c>
      <c r="AE1385" s="8" t="s">
        <v>39</v>
      </c>
      <c r="AF1385" s="8" t="s">
        <v>39</v>
      </c>
      <c r="AG1385" s="8" t="s">
        <v>39</v>
      </c>
      <c r="AH1385" s="8" t="s">
        <v>39</v>
      </c>
      <c r="AI1385" s="8" t="s">
        <v>39</v>
      </c>
      <c r="AJ1385" s="8" t="s">
        <v>39</v>
      </c>
      <c r="AK1385" s="8"/>
      <c r="AL1385" s="8">
        <v>201</v>
      </c>
      <c r="AM1385" s="8">
        <v>1416</v>
      </c>
      <c r="AN1385" s="8">
        <v>67</v>
      </c>
      <c r="AO1385" s="10">
        <f t="shared" si="42"/>
        <v>1.3541666666666667</v>
      </c>
      <c r="AQ1385" s="7"/>
      <c r="AR1385" s="8" t="str">
        <f t="shared" si="43"/>
        <v>2097MSPRSW1400</v>
      </c>
      <c r="AS1385" s="8">
        <f>VLOOKUP(AR1385,[1]DATA!AR:AS,2,0)</f>
        <v>6.5</v>
      </c>
    </row>
    <row r="1386" spans="1:45" ht="15" customHeight="1" x14ac:dyDescent="0.2">
      <c r="A1386" s="7">
        <v>785</v>
      </c>
      <c r="B1386" s="7" t="s">
        <v>36</v>
      </c>
      <c r="C1386" s="7" t="s">
        <v>127</v>
      </c>
      <c r="D1386" s="8" t="s">
        <v>37</v>
      </c>
      <c r="E1386" s="9">
        <v>0.58333333333333337</v>
      </c>
      <c r="F1386" s="9">
        <v>0.71875</v>
      </c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>
        <v>9</v>
      </c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>
        <v>195</v>
      </c>
      <c r="AM1386" s="8">
        <v>1306</v>
      </c>
      <c r="AN1386" s="8">
        <v>67</v>
      </c>
      <c r="AO1386" s="10">
        <f t="shared" si="42"/>
        <v>1.3541666666666667</v>
      </c>
      <c r="AQ1386" s="7"/>
      <c r="AR1386" s="8" t="str">
        <f t="shared" si="43"/>
        <v>0785MSPTPA1400</v>
      </c>
      <c r="AS1386" s="8">
        <f>VLOOKUP(AR1386,[1]DATA!AR:AS,2,0)</f>
        <v>6.5</v>
      </c>
    </row>
    <row r="1387" spans="1:45" ht="15" customHeight="1" x14ac:dyDescent="0.2">
      <c r="A1387" s="7">
        <v>1740</v>
      </c>
      <c r="B1387" s="7" t="s">
        <v>36</v>
      </c>
      <c r="C1387" s="7" t="s">
        <v>127</v>
      </c>
      <c r="D1387" s="8" t="s">
        <v>37</v>
      </c>
      <c r="E1387" s="9">
        <v>0.58333333333333337</v>
      </c>
      <c r="F1387" s="9">
        <v>0.71875</v>
      </c>
      <c r="G1387" s="8" t="s">
        <v>39</v>
      </c>
      <c r="H1387" s="8" t="s">
        <v>39</v>
      </c>
      <c r="I1387" s="8">
        <v>9</v>
      </c>
      <c r="J1387" s="8">
        <v>9</v>
      </c>
      <c r="K1387" s="8">
        <v>9</v>
      </c>
      <c r="L1387" s="8">
        <v>9</v>
      </c>
      <c r="M1387" s="8">
        <v>9</v>
      </c>
      <c r="N1387" s="8">
        <v>9</v>
      </c>
      <c r="O1387" s="8">
        <v>9</v>
      </c>
      <c r="P1387" s="8">
        <v>9</v>
      </c>
      <c r="Q1387" s="8">
        <v>9</v>
      </c>
      <c r="R1387" s="8">
        <v>9</v>
      </c>
      <c r="S1387" s="8">
        <v>9</v>
      </c>
      <c r="T1387" s="8">
        <v>9</v>
      </c>
      <c r="U1387" s="8"/>
      <c r="V1387" s="8">
        <v>9</v>
      </c>
      <c r="W1387" s="8">
        <v>9</v>
      </c>
      <c r="X1387" s="8">
        <v>9</v>
      </c>
      <c r="Y1387" s="8">
        <v>9</v>
      </c>
      <c r="Z1387" s="8">
        <v>9</v>
      </c>
      <c r="AA1387" s="8">
        <v>9</v>
      </c>
      <c r="AB1387" s="8">
        <v>9</v>
      </c>
      <c r="AC1387" s="8">
        <v>9</v>
      </c>
      <c r="AD1387" s="8">
        <v>9</v>
      </c>
      <c r="AE1387" s="8">
        <v>9</v>
      </c>
      <c r="AF1387" s="8">
        <v>9</v>
      </c>
      <c r="AG1387" s="8">
        <v>9</v>
      </c>
      <c r="AH1387" s="8">
        <v>9</v>
      </c>
      <c r="AI1387" s="8">
        <v>9</v>
      </c>
      <c r="AJ1387" s="8">
        <v>9</v>
      </c>
      <c r="AK1387" s="8"/>
      <c r="AL1387" s="8">
        <v>195</v>
      </c>
      <c r="AM1387" s="8">
        <v>1306</v>
      </c>
      <c r="AN1387" s="8">
        <v>67</v>
      </c>
      <c r="AO1387" s="10">
        <f t="shared" si="42"/>
        <v>1.3541666666666667</v>
      </c>
      <c r="AQ1387" s="7"/>
      <c r="AR1387" s="8" t="str">
        <f t="shared" si="43"/>
        <v>1740MSPTPA1400</v>
      </c>
      <c r="AS1387" s="8">
        <f>VLOOKUP(AR1387,[1]DATA!AR:AS,2,0)</f>
        <v>6.5</v>
      </c>
    </row>
    <row r="1388" spans="1:45" ht="15" customHeight="1" x14ac:dyDescent="0.2">
      <c r="A1388" s="7">
        <v>1140</v>
      </c>
      <c r="B1388" s="7" t="s">
        <v>136</v>
      </c>
      <c r="C1388" s="7" t="s">
        <v>34</v>
      </c>
      <c r="D1388" s="8">
        <v>717</v>
      </c>
      <c r="E1388" s="9">
        <v>0.5854166666666667</v>
      </c>
      <c r="F1388" s="9">
        <v>0.63472222222222219</v>
      </c>
      <c r="G1388" s="8"/>
      <c r="H1388" s="8"/>
      <c r="I1388" s="8" t="s">
        <v>22</v>
      </c>
      <c r="J1388" s="8" t="s">
        <v>22</v>
      </c>
      <c r="K1388" s="8" t="s">
        <v>22</v>
      </c>
      <c r="L1388" s="8" t="s">
        <v>22</v>
      </c>
      <c r="M1388" s="8"/>
      <c r="N1388" s="8" t="s">
        <v>22</v>
      </c>
      <c r="O1388" s="8" t="s">
        <v>22</v>
      </c>
      <c r="P1388" s="8" t="s">
        <v>22</v>
      </c>
      <c r="Q1388" s="8" t="s">
        <v>22</v>
      </c>
      <c r="R1388" s="8" t="s">
        <v>22</v>
      </c>
      <c r="S1388" s="8" t="s">
        <v>22</v>
      </c>
      <c r="T1388" s="8"/>
      <c r="U1388" s="8" t="s">
        <v>22</v>
      </c>
      <c r="V1388" s="8" t="s">
        <v>22</v>
      </c>
      <c r="W1388" s="8" t="s">
        <v>22</v>
      </c>
      <c r="X1388" s="8" t="s">
        <v>22</v>
      </c>
      <c r="Y1388" s="8" t="s">
        <v>22</v>
      </c>
      <c r="Z1388" s="8" t="s">
        <v>22</v>
      </c>
      <c r="AA1388" s="8"/>
      <c r="AB1388" s="8" t="s">
        <v>22</v>
      </c>
      <c r="AC1388" s="8" t="s">
        <v>22</v>
      </c>
      <c r="AD1388" s="8" t="s">
        <v>22</v>
      </c>
      <c r="AE1388" s="8" t="s">
        <v>22</v>
      </c>
      <c r="AF1388" s="8" t="s">
        <v>22</v>
      </c>
      <c r="AG1388" s="8" t="s">
        <v>22</v>
      </c>
      <c r="AH1388" s="8"/>
      <c r="AI1388" s="8" t="s">
        <v>22</v>
      </c>
      <c r="AJ1388" s="8" t="s">
        <v>22</v>
      </c>
      <c r="AK1388" s="8"/>
      <c r="AL1388" s="8">
        <v>71</v>
      </c>
      <c r="AM1388" s="8">
        <v>250</v>
      </c>
      <c r="AN1388" s="8">
        <v>67</v>
      </c>
      <c r="AO1388" s="10">
        <f t="shared" si="42"/>
        <v>1.3562500000000002</v>
      </c>
      <c r="AQ1388" s="7"/>
      <c r="AR1388" s="8" t="str">
        <f t="shared" si="43"/>
        <v>1140VPSATL1403</v>
      </c>
      <c r="AS1388" s="8">
        <f>VLOOKUP(AR1388,[1]DATA!AR:AS,2,0)</f>
        <v>4</v>
      </c>
    </row>
    <row r="1389" spans="1:45" ht="15" customHeight="1" x14ac:dyDescent="0.2">
      <c r="A1389" s="7">
        <v>2518</v>
      </c>
      <c r="B1389" s="7" t="s">
        <v>121</v>
      </c>
      <c r="C1389" s="7" t="s">
        <v>46</v>
      </c>
      <c r="D1389" s="8" t="s">
        <v>29</v>
      </c>
      <c r="E1389" s="9">
        <v>0.58680555555555558</v>
      </c>
      <c r="F1389" s="9">
        <v>0.69305555555555554</v>
      </c>
      <c r="G1389" s="8">
        <v>7</v>
      </c>
      <c r="H1389" s="8">
        <v>7</v>
      </c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>
        <v>153</v>
      </c>
      <c r="AM1389" s="8">
        <v>957</v>
      </c>
      <c r="AN1389" s="8">
        <v>67</v>
      </c>
      <c r="AO1389" s="10">
        <f t="shared" si="42"/>
        <v>1.3576388888888888</v>
      </c>
      <c r="AQ1389" s="7"/>
      <c r="AR1389" s="8" t="str">
        <f t="shared" si="43"/>
        <v>2518MCODTW1405</v>
      </c>
      <c r="AS1389" s="8">
        <f>VLOOKUP(AR1389,[1]DATA!AR:AS,2,0)</f>
        <v>4.5</v>
      </c>
    </row>
    <row r="1390" spans="1:45" ht="15" customHeight="1" x14ac:dyDescent="0.2">
      <c r="A1390" s="7">
        <v>2124</v>
      </c>
      <c r="B1390" s="7" t="s">
        <v>136</v>
      </c>
      <c r="C1390" s="7" t="s">
        <v>34</v>
      </c>
      <c r="D1390" s="8">
        <v>717</v>
      </c>
      <c r="E1390" s="9">
        <v>0.59097222222222223</v>
      </c>
      <c r="F1390" s="9">
        <v>0.64166666666666672</v>
      </c>
      <c r="G1390" s="8" t="s">
        <v>22</v>
      </c>
      <c r="H1390" s="8" t="s">
        <v>22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>
        <v>73</v>
      </c>
      <c r="AM1390" s="8">
        <v>250</v>
      </c>
      <c r="AN1390" s="8">
        <v>67</v>
      </c>
      <c r="AO1390" s="10">
        <f t="shared" si="42"/>
        <v>1.3618055555555557</v>
      </c>
      <c r="AQ1390" s="7"/>
      <c r="AR1390" s="8" t="str">
        <f t="shared" si="43"/>
        <v>2124VPSATL1411</v>
      </c>
      <c r="AS1390" s="8">
        <f>VLOOKUP(AR1390,[1]DATA!AR:AS,2,0)</f>
        <v>4</v>
      </c>
    </row>
    <row r="1391" spans="1:45" ht="15" customHeight="1" x14ac:dyDescent="0.2">
      <c r="A1391" s="7">
        <v>1424</v>
      </c>
      <c r="B1391" s="7" t="s">
        <v>46</v>
      </c>
      <c r="C1391" s="7" t="s">
        <v>121</v>
      </c>
      <c r="D1391" s="8" t="s">
        <v>49</v>
      </c>
      <c r="E1391" s="9">
        <v>0.59930555555555554</v>
      </c>
      <c r="F1391" s="9">
        <v>0.7090277777777777</v>
      </c>
      <c r="G1391" s="8" t="s">
        <v>39</v>
      </c>
      <c r="H1391" s="8" t="s">
        <v>39</v>
      </c>
      <c r="I1391" s="8" t="s">
        <v>39</v>
      </c>
      <c r="J1391" s="8" t="s">
        <v>39</v>
      </c>
      <c r="K1391" s="8" t="s">
        <v>39</v>
      </c>
      <c r="L1391" s="8" t="s">
        <v>39</v>
      </c>
      <c r="M1391" s="8" t="s">
        <v>39</v>
      </c>
      <c r="N1391" s="8" t="s">
        <v>39</v>
      </c>
      <c r="O1391" s="8" t="s">
        <v>39</v>
      </c>
      <c r="P1391" s="8" t="s">
        <v>39</v>
      </c>
      <c r="Q1391" s="8" t="s">
        <v>39</v>
      </c>
      <c r="R1391" s="8" t="s">
        <v>39</v>
      </c>
      <c r="S1391" s="8" t="s">
        <v>39</v>
      </c>
      <c r="T1391" s="8" t="s">
        <v>39</v>
      </c>
      <c r="U1391" s="8" t="s">
        <v>39</v>
      </c>
      <c r="V1391" s="8" t="s">
        <v>39</v>
      </c>
      <c r="W1391" s="8" t="s">
        <v>39</v>
      </c>
      <c r="X1391" s="8" t="s">
        <v>39</v>
      </c>
      <c r="Y1391" s="8" t="s">
        <v>39</v>
      </c>
      <c r="Z1391" s="8" t="s">
        <v>39</v>
      </c>
      <c r="AA1391" s="8" t="s">
        <v>39</v>
      </c>
      <c r="AB1391" s="8" t="s">
        <v>39</v>
      </c>
      <c r="AC1391" s="8" t="s">
        <v>39</v>
      </c>
      <c r="AD1391" s="8" t="s">
        <v>39</v>
      </c>
      <c r="AE1391" s="8" t="s">
        <v>39</v>
      </c>
      <c r="AF1391" s="8" t="s">
        <v>39</v>
      </c>
      <c r="AG1391" s="8" t="s">
        <v>39</v>
      </c>
      <c r="AH1391" s="8" t="s">
        <v>39</v>
      </c>
      <c r="AI1391" s="8" t="s">
        <v>39</v>
      </c>
      <c r="AJ1391" s="8" t="s">
        <v>39</v>
      </c>
      <c r="AK1391" s="8"/>
      <c r="AL1391" s="8">
        <v>158</v>
      </c>
      <c r="AM1391" s="8">
        <v>957</v>
      </c>
      <c r="AN1391" s="8">
        <v>67</v>
      </c>
      <c r="AO1391" s="10">
        <f t="shared" si="42"/>
        <v>1.370138888888889</v>
      </c>
      <c r="AQ1391" s="7"/>
      <c r="AR1391" s="8" t="str">
        <f t="shared" si="43"/>
        <v>1424DTWMCO1423</v>
      </c>
      <c r="AS1391" s="8">
        <f>VLOOKUP(AR1391,[1]DATA!AR:AS,2,0)</f>
        <v>4.5</v>
      </c>
    </row>
    <row r="1392" spans="1:45" ht="15" customHeight="1" x14ac:dyDescent="0.2">
      <c r="A1392" s="7">
        <v>1175</v>
      </c>
      <c r="B1392" s="7" t="s">
        <v>34</v>
      </c>
      <c r="C1392" s="7" t="s">
        <v>137</v>
      </c>
      <c r="D1392" s="8">
        <v>717</v>
      </c>
      <c r="E1392" s="9">
        <v>0.60069444444444442</v>
      </c>
      <c r="F1392" s="9">
        <v>0.64652777777777781</v>
      </c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 t="s">
        <v>22</v>
      </c>
      <c r="U1392" s="8" t="s">
        <v>22</v>
      </c>
      <c r="V1392" s="8"/>
      <c r="W1392" s="8"/>
      <c r="X1392" s="8"/>
      <c r="Y1392" s="8"/>
      <c r="Z1392" s="8"/>
      <c r="AA1392" s="8" t="s">
        <v>22</v>
      </c>
      <c r="AB1392" s="8" t="s">
        <v>22</v>
      </c>
      <c r="AC1392" s="8"/>
      <c r="AD1392" s="8"/>
      <c r="AE1392" s="8"/>
      <c r="AF1392" s="8"/>
      <c r="AG1392" s="8"/>
      <c r="AH1392" s="8" t="s">
        <v>22</v>
      </c>
      <c r="AI1392" s="8" t="s">
        <v>22</v>
      </c>
      <c r="AJ1392" s="8"/>
      <c r="AK1392" s="8"/>
      <c r="AL1392" s="8">
        <v>66</v>
      </c>
      <c r="AM1392" s="8">
        <v>223</v>
      </c>
      <c r="AN1392" s="11">
        <v>67</v>
      </c>
      <c r="AO1392" s="10">
        <f t="shared" si="42"/>
        <v>1.3715277777777777</v>
      </c>
      <c r="AQ1392" s="7"/>
      <c r="AR1392" s="8" t="str">
        <f t="shared" si="43"/>
        <v>1175ATLTLH1425</v>
      </c>
      <c r="AS1392" s="8">
        <f>VLOOKUP(AR1392,[1]DATA!AR:AS,2,0)</f>
        <v>4</v>
      </c>
    </row>
    <row r="1393" spans="1:45" ht="15" customHeight="1" x14ac:dyDescent="0.2">
      <c r="A1393" s="7">
        <v>2367</v>
      </c>
      <c r="B1393" s="7" t="s">
        <v>34</v>
      </c>
      <c r="C1393" s="7" t="s">
        <v>136</v>
      </c>
      <c r="D1393" s="8" t="s">
        <v>42</v>
      </c>
      <c r="E1393" s="9">
        <v>0.60138888888888886</v>
      </c>
      <c r="F1393" s="9">
        <v>0.65277777777777779</v>
      </c>
      <c r="G1393" s="8" t="s">
        <v>43</v>
      </c>
      <c r="H1393" s="8" t="s">
        <v>43</v>
      </c>
      <c r="I1393" s="8" t="s">
        <v>43</v>
      </c>
      <c r="J1393" s="8" t="s">
        <v>43</v>
      </c>
      <c r="K1393" s="8" t="s">
        <v>43</v>
      </c>
      <c r="L1393" s="8" t="s">
        <v>43</v>
      </c>
      <c r="M1393" s="8" t="s">
        <v>43</v>
      </c>
      <c r="N1393" s="8" t="s">
        <v>43</v>
      </c>
      <c r="O1393" s="8" t="s">
        <v>43</v>
      </c>
      <c r="P1393" s="8" t="s">
        <v>43</v>
      </c>
      <c r="Q1393" s="8" t="s">
        <v>43</v>
      </c>
      <c r="R1393" s="8" t="s">
        <v>43</v>
      </c>
      <c r="S1393" s="8" t="s">
        <v>43</v>
      </c>
      <c r="T1393" s="8" t="s">
        <v>43</v>
      </c>
      <c r="U1393" s="8" t="s">
        <v>43</v>
      </c>
      <c r="V1393" s="8" t="s">
        <v>43</v>
      </c>
      <c r="W1393" s="8" t="s">
        <v>43</v>
      </c>
      <c r="X1393" s="8" t="s">
        <v>43</v>
      </c>
      <c r="Y1393" s="8" t="s">
        <v>43</v>
      </c>
      <c r="Z1393" s="8" t="s">
        <v>43</v>
      </c>
      <c r="AA1393" s="8" t="s">
        <v>43</v>
      </c>
      <c r="AB1393" s="8" t="s">
        <v>43</v>
      </c>
      <c r="AC1393" s="8" t="s">
        <v>43</v>
      </c>
      <c r="AD1393" s="8" t="s">
        <v>43</v>
      </c>
      <c r="AE1393" s="8" t="s">
        <v>43</v>
      </c>
      <c r="AF1393" s="8" t="s">
        <v>43</v>
      </c>
      <c r="AG1393" s="8" t="s">
        <v>43</v>
      </c>
      <c r="AH1393" s="8" t="s">
        <v>43</v>
      </c>
      <c r="AI1393" s="8" t="s">
        <v>43</v>
      </c>
      <c r="AJ1393" s="8" t="s">
        <v>43</v>
      </c>
      <c r="AK1393" s="8"/>
      <c r="AL1393" s="8">
        <v>74</v>
      </c>
      <c r="AM1393" s="8">
        <v>250</v>
      </c>
      <c r="AN1393" s="8">
        <v>67</v>
      </c>
      <c r="AO1393" s="10">
        <f t="shared" si="42"/>
        <v>1.3722222222222222</v>
      </c>
      <c r="AQ1393" s="7"/>
      <c r="AR1393" s="8" t="str">
        <f t="shared" si="43"/>
        <v>2367ATLVPS1426</v>
      </c>
      <c r="AS1393" s="8">
        <f>VLOOKUP(AR1393,[1]DATA!AR:AS,2,0)</f>
        <v>4</v>
      </c>
    </row>
    <row r="1394" spans="1:45" ht="15" customHeight="1" x14ac:dyDescent="0.2">
      <c r="A1394" s="7">
        <v>2932</v>
      </c>
      <c r="B1394" s="7" t="s">
        <v>137</v>
      </c>
      <c r="C1394" s="7" t="s">
        <v>34</v>
      </c>
      <c r="D1394" s="8">
        <v>717</v>
      </c>
      <c r="E1394" s="9">
        <v>0.60972222222222217</v>
      </c>
      <c r="F1394" s="9">
        <v>0.65625</v>
      </c>
      <c r="G1394" s="8"/>
      <c r="H1394" s="8"/>
      <c r="I1394" s="8" t="s">
        <v>22</v>
      </c>
      <c r="J1394" s="8" t="s">
        <v>22</v>
      </c>
      <c r="K1394" s="8" t="s">
        <v>22</v>
      </c>
      <c r="L1394" s="8"/>
      <c r="M1394" s="8"/>
      <c r="N1394" s="8"/>
      <c r="O1394" s="8" t="s">
        <v>22</v>
      </c>
      <c r="P1394" s="8" t="s">
        <v>22</v>
      </c>
      <c r="Q1394" s="8" t="s">
        <v>22</v>
      </c>
      <c r="R1394" s="8" t="s">
        <v>22</v>
      </c>
      <c r="S1394" s="8" t="s">
        <v>22</v>
      </c>
      <c r="T1394" s="8"/>
      <c r="U1394" s="8" t="s">
        <v>22</v>
      </c>
      <c r="V1394" s="8" t="s">
        <v>22</v>
      </c>
      <c r="W1394" s="8" t="s">
        <v>22</v>
      </c>
      <c r="X1394" s="8" t="s">
        <v>22</v>
      </c>
      <c r="Y1394" s="8" t="s">
        <v>22</v>
      </c>
      <c r="Z1394" s="8" t="s">
        <v>22</v>
      </c>
      <c r="AA1394" s="8"/>
      <c r="AB1394" s="8" t="s">
        <v>22</v>
      </c>
      <c r="AC1394" s="8" t="s">
        <v>22</v>
      </c>
      <c r="AD1394" s="8" t="s">
        <v>22</v>
      </c>
      <c r="AE1394" s="8" t="s">
        <v>22</v>
      </c>
      <c r="AF1394" s="8" t="s">
        <v>22</v>
      </c>
      <c r="AG1394" s="8" t="s">
        <v>22</v>
      </c>
      <c r="AH1394" s="8"/>
      <c r="AI1394" s="8" t="s">
        <v>22</v>
      </c>
      <c r="AJ1394" s="8" t="s">
        <v>22</v>
      </c>
      <c r="AK1394" s="8"/>
      <c r="AL1394" s="8">
        <v>67</v>
      </c>
      <c r="AM1394" s="8">
        <v>223</v>
      </c>
      <c r="AN1394" s="11">
        <v>67</v>
      </c>
      <c r="AO1394" s="10">
        <f t="shared" si="42"/>
        <v>1.3805555555555555</v>
      </c>
      <c r="AQ1394" s="7"/>
      <c r="AR1394" s="8" t="str">
        <f t="shared" si="43"/>
        <v>2932TLHATL1438</v>
      </c>
      <c r="AS1394" s="8">
        <f>VLOOKUP(AR1394,[1]DATA!AR:AS,2,0)</f>
        <v>4</v>
      </c>
    </row>
    <row r="1395" spans="1:45" ht="15" customHeight="1" x14ac:dyDescent="0.2">
      <c r="A1395" s="7">
        <v>1068</v>
      </c>
      <c r="B1395" s="7" t="s">
        <v>123</v>
      </c>
      <c r="C1395" s="7" t="s">
        <v>34</v>
      </c>
      <c r="D1395" s="8" t="s">
        <v>29</v>
      </c>
      <c r="E1395" s="9">
        <v>0.62847222222222221</v>
      </c>
      <c r="F1395" s="9">
        <v>0.70138888888888884</v>
      </c>
      <c r="G1395" s="8" t="s">
        <v>27</v>
      </c>
      <c r="H1395" s="8">
        <v>2</v>
      </c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>
        <v>110</v>
      </c>
      <c r="AM1395" s="8">
        <v>515</v>
      </c>
      <c r="AN1395" s="11">
        <v>67</v>
      </c>
      <c r="AO1395" s="10">
        <f t="shared" si="42"/>
        <v>1.3993055555555556</v>
      </c>
      <c r="AQ1395" s="7"/>
      <c r="AR1395" s="8" t="str">
        <f t="shared" si="43"/>
        <v>1068RSWATL1505</v>
      </c>
      <c r="AS1395" s="8">
        <f>VLOOKUP(AR1395,[1]DATA!AR:AS,2,0)</f>
        <v>5</v>
      </c>
    </row>
    <row r="1396" spans="1:45" ht="15" customHeight="1" x14ac:dyDescent="0.2">
      <c r="A1396" s="7">
        <v>801</v>
      </c>
      <c r="B1396" s="7" t="s">
        <v>123</v>
      </c>
      <c r="C1396" s="7" t="s">
        <v>34</v>
      </c>
      <c r="D1396" s="8" t="s">
        <v>44</v>
      </c>
      <c r="E1396" s="9">
        <v>0.63194444444444442</v>
      </c>
      <c r="F1396" s="9">
        <v>0.70624999999999993</v>
      </c>
      <c r="G1396" s="8"/>
      <c r="H1396" s="8"/>
      <c r="I1396" s="8" t="s">
        <v>43</v>
      </c>
      <c r="J1396" s="8" t="s">
        <v>43</v>
      </c>
      <c r="K1396" s="8" t="s">
        <v>27</v>
      </c>
      <c r="L1396" s="8">
        <v>2</v>
      </c>
      <c r="M1396" s="8">
        <v>7</v>
      </c>
      <c r="N1396" s="8">
        <v>7</v>
      </c>
      <c r="O1396" s="8" t="s">
        <v>43</v>
      </c>
      <c r="P1396" s="8" t="s">
        <v>43</v>
      </c>
      <c r="Q1396" s="8" t="s">
        <v>43</v>
      </c>
      <c r="R1396" s="8">
        <v>2</v>
      </c>
      <c r="S1396" s="8">
        <v>2</v>
      </c>
      <c r="T1396" s="8">
        <v>7</v>
      </c>
      <c r="U1396" s="8">
        <v>7</v>
      </c>
      <c r="V1396" s="8">
        <v>2</v>
      </c>
      <c r="W1396" s="8">
        <v>2</v>
      </c>
      <c r="X1396" s="8">
        <v>2</v>
      </c>
      <c r="Y1396" s="8" t="s">
        <v>27</v>
      </c>
      <c r="Z1396" s="8">
        <v>2</v>
      </c>
      <c r="AA1396" s="8" t="s">
        <v>40</v>
      </c>
      <c r="AB1396" s="8">
        <v>7</v>
      </c>
      <c r="AC1396" s="8">
        <v>2</v>
      </c>
      <c r="AD1396" s="8">
        <v>2</v>
      </c>
      <c r="AE1396" s="8">
        <v>2</v>
      </c>
      <c r="AF1396" s="8">
        <v>7</v>
      </c>
      <c r="AG1396" s="8">
        <v>2</v>
      </c>
      <c r="AH1396" s="8">
        <v>7</v>
      </c>
      <c r="AI1396" s="8">
        <v>7</v>
      </c>
      <c r="AJ1396" s="8">
        <v>2</v>
      </c>
      <c r="AK1396" s="8"/>
      <c r="AL1396" s="8">
        <v>107</v>
      </c>
      <c r="AM1396" s="8">
        <v>515</v>
      </c>
      <c r="AN1396" s="11">
        <v>67</v>
      </c>
      <c r="AO1396" s="10">
        <f t="shared" si="42"/>
        <v>1.4027777777777777</v>
      </c>
      <c r="AQ1396" s="7"/>
      <c r="AR1396" s="8" t="str">
        <f t="shared" si="43"/>
        <v>0801RSWATL1510</v>
      </c>
      <c r="AS1396" s="8">
        <f>VLOOKUP(AR1396,[1]DATA!AR:AS,2,0)</f>
        <v>5</v>
      </c>
    </row>
    <row r="1397" spans="1:45" ht="15" customHeight="1" x14ac:dyDescent="0.2">
      <c r="A1397" s="7">
        <v>2119</v>
      </c>
      <c r="B1397" s="7" t="s">
        <v>121</v>
      </c>
      <c r="C1397" s="7" t="s">
        <v>80</v>
      </c>
      <c r="D1397" s="8" t="s">
        <v>82</v>
      </c>
      <c r="E1397" s="9">
        <v>0.63472222222222219</v>
      </c>
      <c r="F1397" s="9">
        <v>0.72499999999999998</v>
      </c>
      <c r="G1397" s="8"/>
      <c r="H1397" s="8"/>
      <c r="I1397" s="8">
        <v>3</v>
      </c>
      <c r="J1397" s="8">
        <v>3</v>
      </c>
      <c r="K1397" s="8">
        <v>3</v>
      </c>
      <c r="L1397" s="8">
        <v>3</v>
      </c>
      <c r="M1397" s="8">
        <v>3</v>
      </c>
      <c r="N1397" s="8">
        <v>3</v>
      </c>
      <c r="O1397" s="8">
        <v>3</v>
      </c>
      <c r="P1397" s="8">
        <v>3</v>
      </c>
      <c r="Q1397" s="8">
        <v>3</v>
      </c>
      <c r="R1397" s="8">
        <v>3</v>
      </c>
      <c r="S1397" s="8">
        <v>3</v>
      </c>
      <c r="T1397" s="8">
        <v>3</v>
      </c>
      <c r="U1397" s="8">
        <v>3</v>
      </c>
      <c r="V1397" s="8">
        <v>3</v>
      </c>
      <c r="W1397" s="8">
        <v>3</v>
      </c>
      <c r="X1397" s="8">
        <v>3</v>
      </c>
      <c r="Y1397" s="8">
        <v>3</v>
      </c>
      <c r="Z1397" s="8">
        <v>3</v>
      </c>
      <c r="AA1397" s="8">
        <v>3</v>
      </c>
      <c r="AB1397" s="8">
        <v>3</v>
      </c>
      <c r="AC1397" s="8">
        <v>3</v>
      </c>
      <c r="AD1397" s="8">
        <v>3</v>
      </c>
      <c r="AE1397" s="8">
        <v>3</v>
      </c>
      <c r="AF1397" s="8">
        <v>3</v>
      </c>
      <c r="AG1397" s="8">
        <v>3</v>
      </c>
      <c r="AH1397" s="8">
        <v>3</v>
      </c>
      <c r="AI1397" s="8">
        <v>3</v>
      </c>
      <c r="AJ1397" s="8">
        <v>3</v>
      </c>
      <c r="AK1397" s="8"/>
      <c r="AL1397" s="8">
        <v>130</v>
      </c>
      <c r="AM1397" s="8">
        <v>757</v>
      </c>
      <c r="AN1397" s="11">
        <v>67</v>
      </c>
      <c r="AO1397" s="10">
        <f t="shared" si="42"/>
        <v>1.4055555555555554</v>
      </c>
      <c r="AQ1397" s="7"/>
      <c r="AR1397" s="8" t="str">
        <f t="shared" si="43"/>
        <v>2119MCOCVG1514</v>
      </c>
      <c r="AS1397" s="8">
        <f>VLOOKUP(AR1397,[1]DATA!AR:AS,2,0)</f>
        <v>2</v>
      </c>
    </row>
    <row r="1398" spans="1:45" ht="15" customHeight="1" x14ac:dyDescent="0.2">
      <c r="A1398" s="7">
        <v>2250</v>
      </c>
      <c r="B1398" s="7" t="s">
        <v>34</v>
      </c>
      <c r="C1398" s="7" t="s">
        <v>137</v>
      </c>
      <c r="D1398" s="8">
        <v>717</v>
      </c>
      <c r="E1398" s="9">
        <v>0.64166666666666672</v>
      </c>
      <c r="F1398" s="9">
        <v>0.68680555555555556</v>
      </c>
      <c r="G1398" s="8" t="s">
        <v>22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>
        <v>65</v>
      </c>
      <c r="AM1398" s="8">
        <v>223</v>
      </c>
      <c r="AN1398" s="8">
        <v>67</v>
      </c>
      <c r="AO1398" s="10">
        <f t="shared" si="42"/>
        <v>1.4125000000000001</v>
      </c>
      <c r="AQ1398" s="7"/>
      <c r="AR1398" s="8" t="str">
        <f t="shared" si="43"/>
        <v>2250ATLTLH1524</v>
      </c>
      <c r="AS1398" s="8">
        <f>VLOOKUP(AR1398,[1]DATA!AR:AS,2,0)</f>
        <v>4</v>
      </c>
    </row>
    <row r="1399" spans="1:45" ht="15" customHeight="1" x14ac:dyDescent="0.2">
      <c r="A1399" s="7">
        <v>2369</v>
      </c>
      <c r="B1399" s="7" t="s">
        <v>34</v>
      </c>
      <c r="C1399" s="7" t="s">
        <v>137</v>
      </c>
      <c r="D1399" s="8">
        <v>717</v>
      </c>
      <c r="E1399" s="9">
        <v>0.64374999999999993</v>
      </c>
      <c r="F1399" s="9">
        <v>0.68611111111111101</v>
      </c>
      <c r="G1399" s="8"/>
      <c r="H1399" s="8"/>
      <c r="I1399" s="8" t="s">
        <v>22</v>
      </c>
      <c r="J1399" s="8" t="s">
        <v>22</v>
      </c>
      <c r="K1399" s="8"/>
      <c r="L1399" s="8" t="s">
        <v>22</v>
      </c>
      <c r="M1399" s="8"/>
      <c r="N1399" s="8"/>
      <c r="O1399" s="8"/>
      <c r="P1399" s="8" t="s">
        <v>22</v>
      </c>
      <c r="Q1399" s="8" t="s">
        <v>22</v>
      </c>
      <c r="R1399" s="8" t="s">
        <v>22</v>
      </c>
      <c r="S1399" s="8" t="s">
        <v>22</v>
      </c>
      <c r="T1399" s="8"/>
      <c r="U1399" s="8"/>
      <c r="V1399" s="8" t="s">
        <v>22</v>
      </c>
      <c r="W1399" s="8" t="s">
        <v>22</v>
      </c>
      <c r="X1399" s="8" t="s">
        <v>22</v>
      </c>
      <c r="Y1399" s="8" t="s">
        <v>22</v>
      </c>
      <c r="Z1399" s="8" t="s">
        <v>22</v>
      </c>
      <c r="AA1399" s="8"/>
      <c r="AB1399" s="8"/>
      <c r="AC1399" s="8" t="s">
        <v>22</v>
      </c>
      <c r="AD1399" s="8" t="s">
        <v>22</v>
      </c>
      <c r="AE1399" s="8" t="s">
        <v>22</v>
      </c>
      <c r="AF1399" s="8" t="s">
        <v>22</v>
      </c>
      <c r="AG1399" s="8" t="s">
        <v>22</v>
      </c>
      <c r="AH1399" s="8"/>
      <c r="AI1399" s="8"/>
      <c r="AJ1399" s="8" t="s">
        <v>22</v>
      </c>
      <c r="AK1399" s="8"/>
      <c r="AL1399" s="8">
        <v>61</v>
      </c>
      <c r="AM1399" s="8">
        <v>223</v>
      </c>
      <c r="AN1399" s="8">
        <v>67</v>
      </c>
      <c r="AO1399" s="10">
        <f t="shared" si="42"/>
        <v>1.4145833333333333</v>
      </c>
      <c r="AR1399" s="8" t="str">
        <f t="shared" si="43"/>
        <v>2369ATLTLH1527</v>
      </c>
      <c r="AS1399" s="8">
        <f>VLOOKUP(AR1399,[1]DATA!AR:AS,2,0)</f>
        <v>4</v>
      </c>
    </row>
    <row r="1400" spans="1:45" ht="15" customHeight="1" x14ac:dyDescent="0.2">
      <c r="A1400" s="7">
        <v>957</v>
      </c>
      <c r="B1400" s="8" t="s">
        <v>36</v>
      </c>
      <c r="C1400" s="8" t="s">
        <v>123</v>
      </c>
      <c r="D1400" s="8" t="s">
        <v>29</v>
      </c>
      <c r="E1400" s="9">
        <v>0.64583333333333337</v>
      </c>
      <c r="F1400" s="9">
        <v>0.78541666666666676</v>
      </c>
      <c r="G1400" s="8">
        <v>7</v>
      </c>
      <c r="H1400" s="8">
        <v>7</v>
      </c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>
        <v>201</v>
      </c>
      <c r="AM1400" s="8">
        <v>1416</v>
      </c>
      <c r="AN1400" s="8">
        <v>67</v>
      </c>
      <c r="AO1400" s="10">
        <f t="shared" si="42"/>
        <v>1.4166666666666667</v>
      </c>
      <c r="AR1400" s="8" t="str">
        <f t="shared" si="43"/>
        <v>0957MSPRSW1530</v>
      </c>
      <c r="AS1400" s="8">
        <f>VLOOKUP(AR1400,[1]DATA!AR:AS,2,0)</f>
        <v>6.5</v>
      </c>
    </row>
    <row r="1401" spans="1:45" ht="15" customHeight="1" x14ac:dyDescent="0.2">
      <c r="A1401" s="7">
        <v>2494</v>
      </c>
      <c r="B1401" s="8" t="s">
        <v>123</v>
      </c>
      <c r="C1401" s="8" t="s">
        <v>46</v>
      </c>
      <c r="D1401" s="8" t="s">
        <v>29</v>
      </c>
      <c r="E1401" s="9">
        <v>0.64930555555555558</v>
      </c>
      <c r="F1401" s="9">
        <v>0.76874999999999993</v>
      </c>
      <c r="G1401" s="8" t="s">
        <v>40</v>
      </c>
      <c r="H1401" s="8" t="s">
        <v>40</v>
      </c>
      <c r="I1401" s="8">
        <v>7</v>
      </c>
      <c r="J1401" s="8">
        <v>7</v>
      </c>
      <c r="K1401" s="8">
        <v>7</v>
      </c>
      <c r="L1401" s="8">
        <v>7</v>
      </c>
      <c r="M1401" s="8">
        <v>7</v>
      </c>
      <c r="N1401" s="8">
        <v>7</v>
      </c>
      <c r="O1401" s="8">
        <v>7</v>
      </c>
      <c r="P1401" s="8">
        <v>7</v>
      </c>
      <c r="Q1401" s="8">
        <v>7</v>
      </c>
      <c r="R1401" s="8">
        <v>7</v>
      </c>
      <c r="S1401" s="8">
        <v>7</v>
      </c>
      <c r="T1401" s="8">
        <v>7</v>
      </c>
      <c r="U1401" s="8">
        <v>7</v>
      </c>
      <c r="V1401" s="8">
        <v>7</v>
      </c>
      <c r="W1401" s="8">
        <v>7</v>
      </c>
      <c r="X1401" s="8">
        <v>7</v>
      </c>
      <c r="Y1401" s="8">
        <v>7</v>
      </c>
      <c r="Z1401" s="8">
        <v>7</v>
      </c>
      <c r="AA1401" s="8">
        <v>7</v>
      </c>
      <c r="AB1401" s="8">
        <v>7</v>
      </c>
      <c r="AC1401" s="8">
        <v>7</v>
      </c>
      <c r="AD1401" s="8">
        <v>7</v>
      </c>
      <c r="AE1401" s="8">
        <v>7</v>
      </c>
      <c r="AF1401" s="8">
        <v>7</v>
      </c>
      <c r="AG1401" s="8">
        <v>7</v>
      </c>
      <c r="AH1401" s="8">
        <v>7</v>
      </c>
      <c r="AI1401" s="8">
        <v>7</v>
      </c>
      <c r="AJ1401" s="8">
        <v>7</v>
      </c>
      <c r="AK1401" s="8"/>
      <c r="AL1401" s="8">
        <v>172</v>
      </c>
      <c r="AM1401" s="8">
        <v>1084</v>
      </c>
      <c r="AN1401" s="8">
        <v>67</v>
      </c>
      <c r="AO1401" s="10">
        <f t="shared" si="42"/>
        <v>1.4201388888888888</v>
      </c>
      <c r="AR1401" s="8" t="str">
        <f t="shared" si="43"/>
        <v>2494RSWDTW1535</v>
      </c>
      <c r="AS1401" s="8">
        <f>VLOOKUP(AR1401,[1]DATA!AR:AS,2,0)</f>
        <v>3.5</v>
      </c>
    </row>
    <row r="1402" spans="1:45" ht="15" customHeight="1" x14ac:dyDescent="0.2">
      <c r="A1402" s="7">
        <v>1959</v>
      </c>
      <c r="B1402" s="8" t="s">
        <v>127</v>
      </c>
      <c r="C1402" s="8" t="s">
        <v>46</v>
      </c>
      <c r="D1402" s="8" t="s">
        <v>42</v>
      </c>
      <c r="E1402" s="9">
        <v>0.66527777777777775</v>
      </c>
      <c r="F1402" s="9">
        <v>0.77708333333333324</v>
      </c>
      <c r="G1402" s="8" t="s">
        <v>43</v>
      </c>
      <c r="H1402" s="8" t="s">
        <v>43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>
        <v>161</v>
      </c>
      <c r="AM1402" s="8">
        <v>983</v>
      </c>
      <c r="AN1402" s="8">
        <v>67</v>
      </c>
      <c r="AO1402" s="10">
        <f t="shared" si="42"/>
        <v>1.4361111111111111</v>
      </c>
      <c r="AR1402" s="8" t="str">
        <f t="shared" si="43"/>
        <v>1959TPADTW1558</v>
      </c>
      <c r="AS1402" s="8">
        <f>VLOOKUP(AR1402,[1]DATA!AR:AS,2,0)</f>
        <v>3.5</v>
      </c>
    </row>
    <row r="1403" spans="1:45" ht="15" customHeight="1" x14ac:dyDescent="0.2">
      <c r="A1403" s="7">
        <v>1910</v>
      </c>
      <c r="B1403" s="8" t="s">
        <v>121</v>
      </c>
      <c r="C1403" s="8" t="s">
        <v>36</v>
      </c>
      <c r="D1403" s="8" t="s">
        <v>50</v>
      </c>
      <c r="E1403" s="9">
        <v>0.66666666666666663</v>
      </c>
      <c r="F1403" s="9">
        <v>0.81111111111111101</v>
      </c>
      <c r="G1403" s="8" t="s">
        <v>51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>
        <v>208</v>
      </c>
      <c r="AM1403" s="8">
        <v>1310</v>
      </c>
      <c r="AN1403" s="8">
        <v>67</v>
      </c>
      <c r="AO1403" s="10">
        <f t="shared" si="42"/>
        <v>1.4375</v>
      </c>
      <c r="AR1403" s="8" t="str">
        <f t="shared" si="43"/>
        <v>1910MCOMSP1600</v>
      </c>
      <c r="AS1403" s="8">
        <f>VLOOKUP(AR1403,[1]DATA!AR:AS,2,0)</f>
        <v>7.5</v>
      </c>
    </row>
    <row r="1404" spans="1:45" ht="15" customHeight="1" x14ac:dyDescent="0.2">
      <c r="A1404" s="7">
        <v>2714</v>
      </c>
      <c r="B1404" s="7" t="s">
        <v>36</v>
      </c>
      <c r="C1404" s="7" t="s">
        <v>121</v>
      </c>
      <c r="D1404" s="7" t="s">
        <v>44</v>
      </c>
      <c r="E1404" s="9">
        <v>0.66666666666666663</v>
      </c>
      <c r="F1404" s="9">
        <v>0.79999999999999993</v>
      </c>
      <c r="G1404" s="8"/>
      <c r="H1404" s="8"/>
      <c r="I1404" s="8"/>
      <c r="J1404" s="8"/>
      <c r="K1404" s="8"/>
      <c r="L1404" s="8"/>
      <c r="M1404" s="8">
        <v>2</v>
      </c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>
        <v>192</v>
      </c>
      <c r="AM1404" s="8">
        <v>1310</v>
      </c>
      <c r="AN1404" s="11">
        <v>67</v>
      </c>
      <c r="AO1404" s="10">
        <f t="shared" si="42"/>
        <v>1.4375</v>
      </c>
      <c r="AR1404" s="8" t="str">
        <f t="shared" si="43"/>
        <v>2714MSPMCO1600</v>
      </c>
      <c r="AS1404" s="8">
        <f>VLOOKUP(AR1404,[1]DATA!AR:AS,2,0)</f>
        <v>7.5</v>
      </c>
    </row>
    <row r="1405" spans="1:45" ht="15" customHeight="1" x14ac:dyDescent="0.2">
      <c r="A1405" s="7">
        <v>1509</v>
      </c>
      <c r="B1405" s="8" t="s">
        <v>121</v>
      </c>
      <c r="C1405" s="8" t="s">
        <v>36</v>
      </c>
      <c r="D1405" s="8" t="s">
        <v>49</v>
      </c>
      <c r="E1405" s="9">
        <v>0.67361111111111116</v>
      </c>
      <c r="F1405" s="9">
        <v>0.81666666666666676</v>
      </c>
      <c r="G1405" s="8" t="s">
        <v>39</v>
      </c>
      <c r="H1405" s="8" t="s">
        <v>39</v>
      </c>
      <c r="I1405" s="8" t="s">
        <v>39</v>
      </c>
      <c r="J1405" s="8" t="s">
        <v>39</v>
      </c>
      <c r="K1405" s="8" t="s">
        <v>39</v>
      </c>
      <c r="L1405" s="8" t="s">
        <v>39</v>
      </c>
      <c r="M1405" s="8" t="s">
        <v>39</v>
      </c>
      <c r="N1405" s="8" t="s">
        <v>39</v>
      </c>
      <c r="O1405" s="8" t="s">
        <v>39</v>
      </c>
      <c r="P1405" s="8" t="s">
        <v>39</v>
      </c>
      <c r="Q1405" s="8" t="s">
        <v>39</v>
      </c>
      <c r="R1405" s="8" t="s">
        <v>39</v>
      </c>
      <c r="S1405" s="8" t="s">
        <v>39</v>
      </c>
      <c r="T1405" s="8" t="s">
        <v>39</v>
      </c>
      <c r="U1405" s="8" t="s">
        <v>39</v>
      </c>
      <c r="V1405" s="8" t="s">
        <v>39</v>
      </c>
      <c r="W1405" s="8" t="s">
        <v>39</v>
      </c>
      <c r="X1405" s="8" t="s">
        <v>39</v>
      </c>
      <c r="Y1405" s="8" t="s">
        <v>39</v>
      </c>
      <c r="Z1405" s="8" t="s">
        <v>39</v>
      </c>
      <c r="AA1405" s="8" t="s">
        <v>39</v>
      </c>
      <c r="AB1405" s="8" t="s">
        <v>39</v>
      </c>
      <c r="AC1405" s="8" t="s">
        <v>39</v>
      </c>
      <c r="AD1405" s="8" t="s">
        <v>39</v>
      </c>
      <c r="AE1405" s="8" t="s">
        <v>39</v>
      </c>
      <c r="AF1405" s="8" t="s">
        <v>39</v>
      </c>
      <c r="AG1405" s="8" t="s">
        <v>39</v>
      </c>
      <c r="AH1405" s="8" t="s">
        <v>39</v>
      </c>
      <c r="AI1405" s="8" t="s">
        <v>39</v>
      </c>
      <c r="AJ1405" s="8" t="s">
        <v>39</v>
      </c>
      <c r="AK1405" s="8"/>
      <c r="AL1405" s="8">
        <v>206</v>
      </c>
      <c r="AM1405" s="8">
        <v>1310</v>
      </c>
      <c r="AN1405" s="8">
        <v>67</v>
      </c>
      <c r="AO1405" s="10">
        <f t="shared" si="42"/>
        <v>1.4444444444444446</v>
      </c>
      <c r="AR1405" s="8" t="str">
        <f t="shared" si="43"/>
        <v>1509MCOMSP1610</v>
      </c>
      <c r="AS1405" s="8">
        <f>VLOOKUP(AR1405,[1]DATA!AR:AS,2,0)</f>
        <v>7.5</v>
      </c>
    </row>
    <row r="1406" spans="1:45" ht="15" customHeight="1" x14ac:dyDescent="0.2">
      <c r="A1406" s="7">
        <v>1678</v>
      </c>
      <c r="B1406" s="8" t="s">
        <v>123</v>
      </c>
      <c r="C1406" s="8" t="s">
        <v>36</v>
      </c>
      <c r="D1406" s="8" t="s">
        <v>29</v>
      </c>
      <c r="E1406" s="9">
        <v>0.6777777777777777</v>
      </c>
      <c r="F1406" s="9">
        <v>0.82916666666666661</v>
      </c>
      <c r="G1406" s="8">
        <v>7</v>
      </c>
      <c r="H1406" s="8">
        <v>7</v>
      </c>
      <c r="I1406" s="8"/>
      <c r="J1406" s="8"/>
      <c r="K1406" s="8"/>
      <c r="L1406" s="8"/>
      <c r="M1406" s="8">
        <v>7</v>
      </c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>
        <v>218</v>
      </c>
      <c r="AM1406" s="8">
        <v>1416</v>
      </c>
      <c r="AN1406" s="8">
        <v>67</v>
      </c>
      <c r="AO1406" s="10">
        <f t="shared" si="42"/>
        <v>1.4486111111111111</v>
      </c>
      <c r="AR1406" s="8" t="str">
        <f t="shared" si="43"/>
        <v>1678RSWMSP1616</v>
      </c>
      <c r="AS1406" s="8">
        <f>VLOOKUP(AR1406,[1]DATA!AR:AS,2,0)</f>
        <v>6.5</v>
      </c>
    </row>
    <row r="1407" spans="1:45" ht="15" customHeight="1" x14ac:dyDescent="0.2">
      <c r="A1407" s="7">
        <v>2177</v>
      </c>
      <c r="B1407" s="8" t="s">
        <v>46</v>
      </c>
      <c r="C1407" s="8" t="s">
        <v>123</v>
      </c>
      <c r="D1407" s="8" t="s">
        <v>29</v>
      </c>
      <c r="E1407" s="9">
        <v>0.6791666666666667</v>
      </c>
      <c r="F1407" s="9">
        <v>0.79722222222222217</v>
      </c>
      <c r="G1407" s="8">
        <v>8</v>
      </c>
      <c r="H1407" s="8">
        <v>8</v>
      </c>
      <c r="I1407" s="8">
        <v>7</v>
      </c>
      <c r="J1407" s="8">
        <v>7</v>
      </c>
      <c r="K1407" s="8">
        <v>7</v>
      </c>
      <c r="L1407" s="8">
        <v>7</v>
      </c>
      <c r="M1407" s="8">
        <v>7</v>
      </c>
      <c r="N1407" s="8">
        <v>7</v>
      </c>
      <c r="O1407" s="8">
        <v>7</v>
      </c>
      <c r="P1407" s="8">
        <v>7</v>
      </c>
      <c r="Q1407" s="8">
        <v>7</v>
      </c>
      <c r="R1407" s="8">
        <v>7</v>
      </c>
      <c r="S1407" s="8">
        <v>7</v>
      </c>
      <c r="T1407" s="8">
        <v>7</v>
      </c>
      <c r="U1407" s="8">
        <v>7</v>
      </c>
      <c r="V1407" s="8">
        <v>7</v>
      </c>
      <c r="W1407" s="8">
        <v>7</v>
      </c>
      <c r="X1407" s="8">
        <v>7</v>
      </c>
      <c r="Y1407" s="8">
        <v>7</v>
      </c>
      <c r="Z1407" s="8">
        <v>7</v>
      </c>
      <c r="AA1407" s="8">
        <v>7</v>
      </c>
      <c r="AB1407" s="8">
        <v>7</v>
      </c>
      <c r="AC1407" s="8">
        <v>7</v>
      </c>
      <c r="AD1407" s="8">
        <v>7</v>
      </c>
      <c r="AE1407" s="8">
        <v>7</v>
      </c>
      <c r="AF1407" s="8">
        <v>7</v>
      </c>
      <c r="AG1407" s="8">
        <v>7</v>
      </c>
      <c r="AH1407" s="8">
        <v>7</v>
      </c>
      <c r="AI1407" s="8">
        <v>7</v>
      </c>
      <c r="AJ1407" s="8">
        <v>7</v>
      </c>
      <c r="AK1407" s="8"/>
      <c r="AL1407" s="8">
        <v>170</v>
      </c>
      <c r="AM1407" s="8">
        <v>1084</v>
      </c>
      <c r="AN1407" s="8">
        <v>67</v>
      </c>
      <c r="AO1407" s="10">
        <f t="shared" si="42"/>
        <v>1.4500000000000002</v>
      </c>
      <c r="AR1407" s="8" t="str">
        <f t="shared" si="43"/>
        <v>2177DTWRSW1618</v>
      </c>
      <c r="AS1407" s="8">
        <f>VLOOKUP(AR1407,[1]DATA!AR:AS,2,0)</f>
        <v>3.5</v>
      </c>
    </row>
    <row r="1408" spans="1:45" ht="15" customHeight="1" x14ac:dyDescent="0.2">
      <c r="A1408" s="7">
        <v>1175</v>
      </c>
      <c r="B1408" s="7" t="s">
        <v>137</v>
      </c>
      <c r="C1408" s="7" t="s">
        <v>34</v>
      </c>
      <c r="D1408" s="8">
        <v>717</v>
      </c>
      <c r="E1408" s="9">
        <v>0.6791666666666667</v>
      </c>
      <c r="F1408" s="9">
        <v>0.73055555555555562</v>
      </c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 t="s">
        <v>22</v>
      </c>
      <c r="U1408" s="8"/>
      <c r="V1408" s="8"/>
      <c r="W1408" s="8"/>
      <c r="X1408" s="8"/>
      <c r="Y1408" s="8"/>
      <c r="Z1408" s="8"/>
      <c r="AA1408" s="8" t="s">
        <v>22</v>
      </c>
      <c r="AB1408" s="8"/>
      <c r="AC1408" s="8"/>
      <c r="AD1408" s="8"/>
      <c r="AE1408" s="8"/>
      <c r="AF1408" s="8"/>
      <c r="AG1408" s="8"/>
      <c r="AH1408" s="8" t="s">
        <v>22</v>
      </c>
      <c r="AI1408" s="8"/>
      <c r="AJ1408" s="8"/>
      <c r="AK1408" s="8"/>
      <c r="AL1408" s="8">
        <v>74</v>
      </c>
      <c r="AM1408" s="8">
        <v>223</v>
      </c>
      <c r="AN1408" s="11">
        <v>67</v>
      </c>
      <c r="AO1408" s="10">
        <f t="shared" si="42"/>
        <v>1.4500000000000002</v>
      </c>
      <c r="AR1408" s="8" t="str">
        <f t="shared" si="43"/>
        <v>1175TLHATL1618</v>
      </c>
      <c r="AS1408" s="8">
        <f>VLOOKUP(AR1408,[1]DATA!AR:AS,2,0)</f>
        <v>4</v>
      </c>
    </row>
    <row r="1409" spans="1:45" ht="15" customHeight="1" x14ac:dyDescent="0.2">
      <c r="A1409" s="7">
        <v>2517</v>
      </c>
      <c r="B1409" s="8" t="s">
        <v>121</v>
      </c>
      <c r="C1409" s="8" t="s">
        <v>46</v>
      </c>
      <c r="D1409" s="8" t="s">
        <v>44</v>
      </c>
      <c r="E1409" s="9">
        <v>0.68055555555555547</v>
      </c>
      <c r="F1409" s="9">
        <v>0.79166666666666663</v>
      </c>
      <c r="G1409" s="8" t="s">
        <v>48</v>
      </c>
      <c r="H1409" s="8" t="s">
        <v>48</v>
      </c>
      <c r="I1409" s="8" t="s">
        <v>63</v>
      </c>
      <c r="J1409" s="8">
        <v>2</v>
      </c>
      <c r="K1409" s="8">
        <v>2</v>
      </c>
      <c r="L1409" s="8">
        <v>2</v>
      </c>
      <c r="M1409" s="8">
        <v>2</v>
      </c>
      <c r="N1409" s="8">
        <v>2</v>
      </c>
      <c r="O1409" s="8">
        <v>2</v>
      </c>
      <c r="P1409" s="8">
        <v>7</v>
      </c>
      <c r="Q1409" s="8">
        <v>2</v>
      </c>
      <c r="R1409" s="8">
        <v>2</v>
      </c>
      <c r="S1409" s="8">
        <v>2</v>
      </c>
      <c r="T1409" s="8">
        <v>2</v>
      </c>
      <c r="U1409" s="8">
        <v>2</v>
      </c>
      <c r="V1409" s="8">
        <v>2</v>
      </c>
      <c r="W1409" s="8">
        <v>7</v>
      </c>
      <c r="X1409" s="8">
        <v>2</v>
      </c>
      <c r="Y1409" s="8">
        <v>2</v>
      </c>
      <c r="Z1409" s="8">
        <v>2</v>
      </c>
      <c r="AA1409" s="8">
        <v>2</v>
      </c>
      <c r="AB1409" s="8">
        <v>2</v>
      </c>
      <c r="AC1409" s="8">
        <v>2</v>
      </c>
      <c r="AD1409" s="8">
        <v>7</v>
      </c>
      <c r="AE1409" s="8">
        <v>2</v>
      </c>
      <c r="AF1409" s="8">
        <v>2</v>
      </c>
      <c r="AG1409" s="8">
        <v>2</v>
      </c>
      <c r="AH1409" s="8">
        <v>2</v>
      </c>
      <c r="AI1409" s="8">
        <v>2</v>
      </c>
      <c r="AJ1409" s="8">
        <v>2</v>
      </c>
      <c r="AK1409" s="8"/>
      <c r="AL1409" s="8">
        <v>160</v>
      </c>
      <c r="AM1409" s="8">
        <v>957</v>
      </c>
      <c r="AN1409" s="8">
        <v>67</v>
      </c>
      <c r="AO1409" s="10">
        <f t="shared" si="42"/>
        <v>1.4513888888888888</v>
      </c>
      <c r="AR1409" s="8" t="str">
        <f t="shared" si="43"/>
        <v>2517MCODTW1620</v>
      </c>
      <c r="AS1409" s="8">
        <f>VLOOKUP(AR1409,[1]DATA!AR:AS,2,0)</f>
        <v>4.5</v>
      </c>
    </row>
    <row r="1410" spans="1:45" ht="15" customHeight="1" x14ac:dyDescent="0.2">
      <c r="A1410" s="7">
        <v>2367</v>
      </c>
      <c r="B1410" s="8" t="s">
        <v>136</v>
      </c>
      <c r="C1410" s="8" t="s">
        <v>34</v>
      </c>
      <c r="D1410" s="8" t="s">
        <v>42</v>
      </c>
      <c r="E1410" s="9">
        <v>0.68055555555555547</v>
      </c>
      <c r="F1410" s="9">
        <v>0.7284722222222223</v>
      </c>
      <c r="G1410" s="8" t="s">
        <v>43</v>
      </c>
      <c r="H1410" s="8" t="s">
        <v>43</v>
      </c>
      <c r="I1410" s="8" t="s">
        <v>43</v>
      </c>
      <c r="J1410" s="8" t="s">
        <v>43</v>
      </c>
      <c r="K1410" s="8" t="s">
        <v>43</v>
      </c>
      <c r="L1410" s="8" t="s">
        <v>43</v>
      </c>
      <c r="M1410" s="8" t="s">
        <v>43</v>
      </c>
      <c r="N1410" s="8" t="s">
        <v>43</v>
      </c>
      <c r="O1410" s="8" t="s">
        <v>43</v>
      </c>
      <c r="P1410" s="8" t="s">
        <v>43</v>
      </c>
      <c r="Q1410" s="8" t="s">
        <v>43</v>
      </c>
      <c r="R1410" s="8" t="s">
        <v>43</v>
      </c>
      <c r="S1410" s="8" t="s">
        <v>43</v>
      </c>
      <c r="T1410" s="8" t="s">
        <v>43</v>
      </c>
      <c r="U1410" s="8" t="s">
        <v>43</v>
      </c>
      <c r="V1410" s="8" t="s">
        <v>43</v>
      </c>
      <c r="W1410" s="8" t="s">
        <v>43</v>
      </c>
      <c r="X1410" s="8" t="s">
        <v>43</v>
      </c>
      <c r="Y1410" s="8" t="s">
        <v>43</v>
      </c>
      <c r="Z1410" s="8" t="s">
        <v>43</v>
      </c>
      <c r="AA1410" s="8" t="s">
        <v>43</v>
      </c>
      <c r="AB1410" s="8" t="s">
        <v>43</v>
      </c>
      <c r="AC1410" s="8" t="s">
        <v>43</v>
      </c>
      <c r="AD1410" s="8" t="s">
        <v>43</v>
      </c>
      <c r="AE1410" s="8" t="s">
        <v>43</v>
      </c>
      <c r="AF1410" s="8" t="s">
        <v>43</v>
      </c>
      <c r="AG1410" s="8" t="s">
        <v>43</v>
      </c>
      <c r="AH1410" s="8" t="s">
        <v>43</v>
      </c>
      <c r="AI1410" s="8" t="s">
        <v>43</v>
      </c>
      <c r="AJ1410" s="8" t="s">
        <v>43</v>
      </c>
      <c r="AK1410" s="8"/>
      <c r="AL1410" s="8">
        <v>69</v>
      </c>
      <c r="AM1410" s="8">
        <v>250</v>
      </c>
      <c r="AN1410" s="8">
        <v>67</v>
      </c>
      <c r="AO1410" s="10">
        <f t="shared" ref="AO1410:AO1473" si="44">E1410-TIME(5,30,0)+1</f>
        <v>1.4513888888888888</v>
      </c>
      <c r="AR1410" s="8" t="str">
        <f t="shared" ref="AR1410:AR1473" si="45">TEXT(A1410,"0000")&amp;B1410&amp;C1410&amp;TEXT(E1410,"hhmm")</f>
        <v>2367VPSATL1620</v>
      </c>
      <c r="AS1410" s="8">
        <f>VLOOKUP(AR1410,[1]DATA!AR:AS,2,0)</f>
        <v>4</v>
      </c>
    </row>
    <row r="1411" spans="1:45" ht="15" customHeight="1" x14ac:dyDescent="0.2">
      <c r="A1411" s="7">
        <v>1765</v>
      </c>
      <c r="B1411" s="7" t="s">
        <v>34</v>
      </c>
      <c r="C1411" s="7" t="s">
        <v>123</v>
      </c>
      <c r="D1411" s="8" t="s">
        <v>60</v>
      </c>
      <c r="E1411" s="9">
        <v>0.68333333333333324</v>
      </c>
      <c r="F1411" s="9">
        <v>0.74583333333333324</v>
      </c>
      <c r="G1411" s="8"/>
      <c r="H1411" s="8"/>
      <c r="I1411" s="8">
        <v>8</v>
      </c>
      <c r="J1411" s="8">
        <v>8</v>
      </c>
      <c r="K1411" s="8">
        <v>8</v>
      </c>
      <c r="L1411" s="8">
        <v>8</v>
      </c>
      <c r="M1411" s="8">
        <v>8</v>
      </c>
      <c r="N1411" s="8">
        <v>8</v>
      </c>
      <c r="O1411" s="8">
        <v>8</v>
      </c>
      <c r="P1411" s="8">
        <v>8</v>
      </c>
      <c r="Q1411" s="8">
        <v>8</v>
      </c>
      <c r="R1411" s="8">
        <v>8</v>
      </c>
      <c r="S1411" s="8">
        <v>8</v>
      </c>
      <c r="T1411" s="8">
        <v>8</v>
      </c>
      <c r="U1411" s="8">
        <v>8</v>
      </c>
      <c r="V1411" s="8" t="s">
        <v>17</v>
      </c>
      <c r="W1411" s="8">
        <v>8</v>
      </c>
      <c r="X1411" s="8">
        <v>8</v>
      </c>
      <c r="Y1411" s="8">
        <v>8</v>
      </c>
      <c r="Z1411" s="8">
        <v>8</v>
      </c>
      <c r="AA1411" s="8">
        <v>8</v>
      </c>
      <c r="AB1411" s="8">
        <v>8</v>
      </c>
      <c r="AC1411" s="8">
        <v>8</v>
      </c>
      <c r="AD1411" s="8">
        <v>8</v>
      </c>
      <c r="AE1411" s="8">
        <v>8</v>
      </c>
      <c r="AF1411" s="8">
        <v>8</v>
      </c>
      <c r="AG1411" s="8">
        <v>8</v>
      </c>
      <c r="AH1411" s="8">
        <v>8</v>
      </c>
      <c r="AI1411" s="8">
        <v>8</v>
      </c>
      <c r="AJ1411" s="8">
        <v>8</v>
      </c>
      <c r="AK1411" s="8"/>
      <c r="AL1411" s="8">
        <v>90</v>
      </c>
      <c r="AM1411" s="8">
        <v>515</v>
      </c>
      <c r="AN1411" s="11">
        <v>67</v>
      </c>
      <c r="AO1411" s="10">
        <f t="shared" si="44"/>
        <v>1.4541666666666666</v>
      </c>
      <c r="AQ1411" s="8" t="s">
        <v>81</v>
      </c>
      <c r="AR1411" s="8" t="str">
        <f t="shared" si="45"/>
        <v>1765ATLRSW1624</v>
      </c>
      <c r="AS1411" s="8">
        <f>VLOOKUP(AR1411,[1]DATA!AR:AS,2,0)</f>
        <v>5</v>
      </c>
    </row>
    <row r="1412" spans="1:45" ht="15" customHeight="1" x14ac:dyDescent="0.2">
      <c r="A1412" s="7">
        <v>2128</v>
      </c>
      <c r="B1412" s="8" t="s">
        <v>46</v>
      </c>
      <c r="C1412" s="8" t="s">
        <v>121</v>
      </c>
      <c r="D1412" s="8" t="s">
        <v>29</v>
      </c>
      <c r="E1412" s="9">
        <v>0.68958333333333333</v>
      </c>
      <c r="F1412" s="9">
        <v>0.79791666666666661</v>
      </c>
      <c r="G1412" s="8" t="s">
        <v>39</v>
      </c>
      <c r="H1412" s="8" t="s">
        <v>39</v>
      </c>
      <c r="I1412" s="8">
        <v>7</v>
      </c>
      <c r="J1412" s="8">
        <v>7</v>
      </c>
      <c r="K1412" s="8">
        <v>7</v>
      </c>
      <c r="L1412" s="8">
        <v>7</v>
      </c>
      <c r="M1412" s="8">
        <v>7</v>
      </c>
      <c r="N1412" s="8">
        <v>7</v>
      </c>
      <c r="O1412" s="8">
        <v>7</v>
      </c>
      <c r="P1412" s="8">
        <v>7</v>
      </c>
      <c r="Q1412" s="8">
        <v>7</v>
      </c>
      <c r="R1412" s="8">
        <v>7</v>
      </c>
      <c r="S1412" s="8">
        <v>7</v>
      </c>
      <c r="T1412" s="8">
        <v>7</v>
      </c>
      <c r="U1412" s="8">
        <v>7</v>
      </c>
      <c r="V1412" s="8">
        <v>7</v>
      </c>
      <c r="W1412" s="8">
        <v>7</v>
      </c>
      <c r="X1412" s="8">
        <v>7</v>
      </c>
      <c r="Y1412" s="8">
        <v>7</v>
      </c>
      <c r="Z1412" s="8">
        <v>7</v>
      </c>
      <c r="AA1412" s="8">
        <v>7</v>
      </c>
      <c r="AB1412" s="8">
        <v>7</v>
      </c>
      <c r="AC1412" s="8">
        <v>7</v>
      </c>
      <c r="AD1412" s="8">
        <v>7</v>
      </c>
      <c r="AE1412" s="8">
        <v>7</v>
      </c>
      <c r="AF1412" s="8">
        <v>7</v>
      </c>
      <c r="AG1412" s="8">
        <v>7</v>
      </c>
      <c r="AH1412" s="8">
        <v>7</v>
      </c>
      <c r="AI1412" s="8">
        <v>7</v>
      </c>
      <c r="AJ1412" s="8">
        <v>7</v>
      </c>
      <c r="AK1412" s="8"/>
      <c r="AL1412" s="8">
        <v>156</v>
      </c>
      <c r="AM1412" s="8">
        <v>957</v>
      </c>
      <c r="AN1412" s="8">
        <v>67</v>
      </c>
      <c r="AO1412" s="10">
        <f t="shared" si="44"/>
        <v>1.4604166666666667</v>
      </c>
      <c r="AR1412" s="8" t="str">
        <f t="shared" si="45"/>
        <v>2128DTWMCO1633</v>
      </c>
      <c r="AS1412" s="8">
        <f>VLOOKUP(AR1412,[1]DATA!AR:AS,2,0)</f>
        <v>4.5</v>
      </c>
    </row>
    <row r="1413" spans="1:45" ht="15" customHeight="1" x14ac:dyDescent="0.2">
      <c r="A1413" s="7">
        <v>2582</v>
      </c>
      <c r="B1413" s="8" t="s">
        <v>46</v>
      </c>
      <c r="C1413" s="8" t="s">
        <v>127</v>
      </c>
      <c r="D1413" s="8" t="s">
        <v>42</v>
      </c>
      <c r="E1413" s="9">
        <v>0.69513888888888886</v>
      </c>
      <c r="F1413" s="9">
        <v>0.80625000000000002</v>
      </c>
      <c r="G1413" s="8" t="s">
        <v>43</v>
      </c>
      <c r="H1413" s="8" t="s">
        <v>43</v>
      </c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>
        <v>160</v>
      </c>
      <c r="AM1413" s="8">
        <v>983</v>
      </c>
      <c r="AN1413" s="8">
        <v>67</v>
      </c>
      <c r="AO1413" s="10">
        <f t="shared" si="44"/>
        <v>1.4659722222222222</v>
      </c>
      <c r="AR1413" s="8" t="str">
        <f t="shared" si="45"/>
        <v>2582DTWTPA1641</v>
      </c>
      <c r="AS1413" s="8">
        <f>VLOOKUP(AR1413,[1]DATA!AR:AS,2,0)</f>
        <v>3.5</v>
      </c>
    </row>
    <row r="1414" spans="1:45" ht="15" customHeight="1" x14ac:dyDescent="0.2">
      <c r="A1414" s="7">
        <v>2369</v>
      </c>
      <c r="B1414" s="8" t="s">
        <v>137</v>
      </c>
      <c r="C1414" s="8" t="s">
        <v>34</v>
      </c>
      <c r="D1414" s="8">
        <v>717</v>
      </c>
      <c r="E1414" s="9">
        <v>0.7104166666666667</v>
      </c>
      <c r="F1414" s="9">
        <v>0.7597222222222223</v>
      </c>
      <c r="G1414" s="8"/>
      <c r="H1414" s="8"/>
      <c r="I1414" s="8" t="s">
        <v>22</v>
      </c>
      <c r="J1414" s="8" t="s">
        <v>22</v>
      </c>
      <c r="K1414" s="8"/>
      <c r="L1414" s="8" t="s">
        <v>22</v>
      </c>
      <c r="M1414" s="8"/>
      <c r="N1414" s="8"/>
      <c r="O1414" s="8"/>
      <c r="P1414" s="8" t="s">
        <v>22</v>
      </c>
      <c r="Q1414" s="8" t="s">
        <v>22</v>
      </c>
      <c r="R1414" s="8" t="s">
        <v>22</v>
      </c>
      <c r="S1414" s="8" t="s">
        <v>22</v>
      </c>
      <c r="T1414" s="8"/>
      <c r="U1414" s="8" t="s">
        <v>22</v>
      </c>
      <c r="V1414" s="8" t="s">
        <v>22</v>
      </c>
      <c r="W1414" s="8" t="s">
        <v>22</v>
      </c>
      <c r="X1414" s="8" t="s">
        <v>22</v>
      </c>
      <c r="Y1414" s="8" t="s">
        <v>22</v>
      </c>
      <c r="Z1414" s="8" t="s">
        <v>22</v>
      </c>
      <c r="AA1414" s="8"/>
      <c r="AB1414" s="8" t="s">
        <v>22</v>
      </c>
      <c r="AC1414" s="8" t="s">
        <v>22</v>
      </c>
      <c r="AD1414" s="8" t="s">
        <v>22</v>
      </c>
      <c r="AE1414" s="8" t="s">
        <v>22</v>
      </c>
      <c r="AF1414" s="8" t="s">
        <v>22</v>
      </c>
      <c r="AG1414" s="8" t="s">
        <v>22</v>
      </c>
      <c r="AH1414" s="8"/>
      <c r="AI1414" s="8" t="s">
        <v>22</v>
      </c>
      <c r="AJ1414" s="8" t="s">
        <v>22</v>
      </c>
      <c r="AK1414" s="8"/>
      <c r="AL1414" s="8">
        <v>71</v>
      </c>
      <c r="AM1414" s="8">
        <v>223</v>
      </c>
      <c r="AN1414" s="8">
        <v>67</v>
      </c>
      <c r="AO1414" s="10">
        <f t="shared" si="44"/>
        <v>1.4812500000000002</v>
      </c>
      <c r="AR1414" s="8" t="str">
        <f t="shared" si="45"/>
        <v>2369TLHATL1703</v>
      </c>
      <c r="AS1414" s="8">
        <f>VLOOKUP(AR1414,[1]DATA!AR:AS,2,0)</f>
        <v>4</v>
      </c>
    </row>
    <row r="1415" spans="1:45" ht="15" customHeight="1" x14ac:dyDescent="0.2">
      <c r="A1415" s="7">
        <v>2250</v>
      </c>
      <c r="B1415" s="8" t="s">
        <v>137</v>
      </c>
      <c r="C1415" s="8" t="s">
        <v>34</v>
      </c>
      <c r="D1415" s="8">
        <v>717</v>
      </c>
      <c r="E1415" s="9">
        <v>0.71111111111111114</v>
      </c>
      <c r="F1415" s="9">
        <v>0.76111111111111107</v>
      </c>
      <c r="G1415" s="8" t="s">
        <v>22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>
        <v>72</v>
      </c>
      <c r="AM1415" s="8">
        <v>223</v>
      </c>
      <c r="AN1415" s="8">
        <v>67</v>
      </c>
      <c r="AO1415" s="10">
        <f t="shared" si="44"/>
        <v>1.4819444444444445</v>
      </c>
      <c r="AR1415" s="8" t="str">
        <f t="shared" si="45"/>
        <v>2250TLHATL1704</v>
      </c>
      <c r="AS1415" s="8">
        <f>VLOOKUP(AR1415,[1]DATA!AR:AS,2,0)</f>
        <v>4</v>
      </c>
    </row>
    <row r="1416" spans="1:45" ht="15" customHeight="1" x14ac:dyDescent="0.2">
      <c r="A1416" s="7">
        <v>873</v>
      </c>
      <c r="B1416" s="7" t="s">
        <v>34</v>
      </c>
      <c r="C1416" s="7" t="s">
        <v>136</v>
      </c>
      <c r="D1416" s="8">
        <v>717</v>
      </c>
      <c r="E1416" s="9">
        <v>0.73958333333333337</v>
      </c>
      <c r="F1416" s="9">
        <v>0.78888888888888886</v>
      </c>
      <c r="G1416" s="8"/>
      <c r="H1416" s="8"/>
      <c r="I1416" s="8" t="s">
        <v>22</v>
      </c>
      <c r="J1416" s="8" t="s">
        <v>22</v>
      </c>
      <c r="K1416" s="8" t="s">
        <v>22</v>
      </c>
      <c r="L1416" s="8" t="s">
        <v>22</v>
      </c>
      <c r="M1416" s="8" t="s">
        <v>22</v>
      </c>
      <c r="N1416" s="8" t="s">
        <v>22</v>
      </c>
      <c r="O1416" s="8" t="s">
        <v>22</v>
      </c>
      <c r="P1416" s="8" t="s">
        <v>22</v>
      </c>
      <c r="Q1416" s="8" t="s">
        <v>22</v>
      </c>
      <c r="R1416" s="8" t="s">
        <v>22</v>
      </c>
      <c r="S1416" s="8" t="s">
        <v>22</v>
      </c>
      <c r="T1416" s="8" t="s">
        <v>22</v>
      </c>
      <c r="U1416" s="8" t="s">
        <v>22</v>
      </c>
      <c r="V1416" s="8" t="s">
        <v>22</v>
      </c>
      <c r="W1416" s="8" t="s">
        <v>22</v>
      </c>
      <c r="X1416" s="8" t="s">
        <v>22</v>
      </c>
      <c r="Y1416" s="8" t="s">
        <v>22</v>
      </c>
      <c r="Z1416" s="8" t="s">
        <v>22</v>
      </c>
      <c r="AA1416" s="8" t="s">
        <v>22</v>
      </c>
      <c r="AB1416" s="8" t="s">
        <v>22</v>
      </c>
      <c r="AC1416" s="8" t="s">
        <v>22</v>
      </c>
      <c r="AD1416" s="8" t="s">
        <v>22</v>
      </c>
      <c r="AE1416" s="8" t="s">
        <v>22</v>
      </c>
      <c r="AF1416" s="8" t="s">
        <v>22</v>
      </c>
      <c r="AG1416" s="8" t="s">
        <v>22</v>
      </c>
      <c r="AH1416" s="8" t="s">
        <v>22</v>
      </c>
      <c r="AI1416" s="8" t="s">
        <v>22</v>
      </c>
      <c r="AJ1416" s="8" t="s">
        <v>22</v>
      </c>
      <c r="AK1416" s="8"/>
      <c r="AL1416" s="8">
        <v>71</v>
      </c>
      <c r="AM1416" s="8">
        <v>250</v>
      </c>
      <c r="AN1416" s="8">
        <v>67</v>
      </c>
      <c r="AO1416" s="10">
        <f t="shared" si="44"/>
        <v>1.5104166666666667</v>
      </c>
      <c r="AR1416" s="8" t="str">
        <f t="shared" si="45"/>
        <v>0873ATLVPS1745</v>
      </c>
      <c r="AS1416" s="8">
        <f>VLOOKUP(AR1416,[1]DATA!AR:AS,2,0)</f>
        <v>4</v>
      </c>
    </row>
    <row r="1417" spans="1:45" ht="15" customHeight="1" x14ac:dyDescent="0.2">
      <c r="A1417" s="7">
        <v>1639</v>
      </c>
      <c r="B1417" s="7" t="s">
        <v>34</v>
      </c>
      <c r="C1417" s="7" t="s">
        <v>137</v>
      </c>
      <c r="D1417" s="8">
        <v>717</v>
      </c>
      <c r="E1417" s="9">
        <v>0.74375000000000002</v>
      </c>
      <c r="F1417" s="9">
        <v>0.78749999999999998</v>
      </c>
      <c r="G1417" s="8"/>
      <c r="H1417" s="8"/>
      <c r="I1417" s="8" t="s">
        <v>22</v>
      </c>
      <c r="J1417" s="8" t="s">
        <v>22</v>
      </c>
      <c r="K1417" s="8" t="s">
        <v>22</v>
      </c>
      <c r="L1417" s="8" t="s">
        <v>22</v>
      </c>
      <c r="M1417" s="8"/>
      <c r="N1417" s="8" t="s">
        <v>22</v>
      </c>
      <c r="O1417" s="8" t="s">
        <v>22</v>
      </c>
      <c r="P1417" s="8" t="s">
        <v>22</v>
      </c>
      <c r="Q1417" s="8" t="s">
        <v>22</v>
      </c>
      <c r="R1417" s="8" t="s">
        <v>22</v>
      </c>
      <c r="S1417" s="8" t="s">
        <v>22</v>
      </c>
      <c r="T1417" s="8"/>
      <c r="U1417" s="8" t="s">
        <v>22</v>
      </c>
      <c r="V1417" s="8" t="s">
        <v>22</v>
      </c>
      <c r="W1417" s="8" t="s">
        <v>22</v>
      </c>
      <c r="X1417" s="8" t="s">
        <v>22</v>
      </c>
      <c r="Y1417" s="8" t="s">
        <v>22</v>
      </c>
      <c r="Z1417" s="8" t="s">
        <v>22</v>
      </c>
      <c r="AA1417" s="8"/>
      <c r="AB1417" s="8" t="s">
        <v>22</v>
      </c>
      <c r="AC1417" s="8" t="s">
        <v>22</v>
      </c>
      <c r="AD1417" s="8" t="s">
        <v>22</v>
      </c>
      <c r="AE1417" s="8" t="s">
        <v>22</v>
      </c>
      <c r="AF1417" s="8" t="s">
        <v>22</v>
      </c>
      <c r="AG1417" s="8" t="s">
        <v>22</v>
      </c>
      <c r="AH1417" s="8"/>
      <c r="AI1417" s="8" t="s">
        <v>22</v>
      </c>
      <c r="AJ1417" s="8" t="s">
        <v>22</v>
      </c>
      <c r="AK1417" s="8"/>
      <c r="AL1417" s="8">
        <v>63</v>
      </c>
      <c r="AM1417" s="8">
        <v>223</v>
      </c>
      <c r="AN1417" s="8">
        <v>67</v>
      </c>
      <c r="AO1417" s="10">
        <f t="shared" si="44"/>
        <v>1.5145833333333334</v>
      </c>
      <c r="AR1417" s="8" t="str">
        <f t="shared" si="45"/>
        <v>1639ATLTLH1751</v>
      </c>
      <c r="AS1417" s="8">
        <f>VLOOKUP(AR1417,[1]DATA!AR:AS,2,0)</f>
        <v>4</v>
      </c>
    </row>
    <row r="1418" spans="1:45" ht="15" customHeight="1" x14ac:dyDescent="0.2">
      <c r="A1418" s="7">
        <v>1136</v>
      </c>
      <c r="B1418" s="7" t="s">
        <v>34</v>
      </c>
      <c r="C1418" s="7" t="s">
        <v>123</v>
      </c>
      <c r="D1418" s="8">
        <v>738</v>
      </c>
      <c r="E1418" s="9">
        <v>0.74444444444444446</v>
      </c>
      <c r="F1418" s="9">
        <v>0.8125</v>
      </c>
      <c r="G1418" s="8"/>
      <c r="H1418" s="8"/>
      <c r="I1418" s="8" t="s">
        <v>43</v>
      </c>
      <c r="J1418" s="8" t="s">
        <v>19</v>
      </c>
      <c r="K1418" s="8" t="s">
        <v>19</v>
      </c>
      <c r="L1418" s="8">
        <v>9</v>
      </c>
      <c r="M1418" s="8">
        <v>7</v>
      </c>
      <c r="N1418" s="8">
        <v>9</v>
      </c>
      <c r="O1418" s="8" t="s">
        <v>27</v>
      </c>
      <c r="P1418" s="8" t="s">
        <v>43</v>
      </c>
      <c r="Q1418" s="8" t="s">
        <v>43</v>
      </c>
      <c r="R1418" s="8" t="s">
        <v>19</v>
      </c>
      <c r="S1418" s="8">
        <v>2</v>
      </c>
      <c r="T1418" s="8">
        <v>7</v>
      </c>
      <c r="U1418" s="8" t="s">
        <v>27</v>
      </c>
      <c r="V1418" s="8" t="s">
        <v>19</v>
      </c>
      <c r="W1418" s="8">
        <v>2</v>
      </c>
      <c r="X1418" s="8">
        <v>2</v>
      </c>
      <c r="Y1418" s="8" t="s">
        <v>19</v>
      </c>
      <c r="Z1418" s="8">
        <v>2</v>
      </c>
      <c r="AA1418" s="8">
        <v>7</v>
      </c>
      <c r="AB1418" s="8" t="s">
        <v>27</v>
      </c>
      <c r="AC1418" s="8" t="s">
        <v>19</v>
      </c>
      <c r="AD1418" s="8">
        <v>2</v>
      </c>
      <c r="AE1418" s="8">
        <v>2</v>
      </c>
      <c r="AF1418" s="8" t="s">
        <v>19</v>
      </c>
      <c r="AG1418" s="8">
        <v>2</v>
      </c>
      <c r="AH1418" s="8">
        <v>7</v>
      </c>
      <c r="AI1418" s="8" t="s">
        <v>27</v>
      </c>
      <c r="AJ1418" s="8" t="s">
        <v>19</v>
      </c>
      <c r="AK1418" s="8"/>
      <c r="AL1418" s="8">
        <v>98</v>
      </c>
      <c r="AM1418" s="8">
        <v>515</v>
      </c>
      <c r="AN1418" s="11">
        <v>67</v>
      </c>
      <c r="AO1418" s="10">
        <f t="shared" si="44"/>
        <v>1.5152777777777779</v>
      </c>
      <c r="AQ1418" s="8" t="s">
        <v>81</v>
      </c>
      <c r="AR1418" s="8" t="str">
        <f t="shared" si="45"/>
        <v>1136ATLRSW1752</v>
      </c>
      <c r="AS1418" s="8">
        <f>VLOOKUP(AR1418,[1]DATA!AR:AS,2,0)</f>
        <v>5</v>
      </c>
    </row>
    <row r="1419" spans="1:45" ht="15" customHeight="1" x14ac:dyDescent="0.2">
      <c r="A1419" s="7">
        <v>2097</v>
      </c>
      <c r="B1419" s="7" t="s">
        <v>34</v>
      </c>
      <c r="C1419" s="7" t="s">
        <v>136</v>
      </c>
      <c r="D1419" s="8">
        <v>717</v>
      </c>
      <c r="E1419" s="9">
        <v>0.74444444444444446</v>
      </c>
      <c r="F1419" s="9">
        <v>0.79027777777777775</v>
      </c>
      <c r="G1419" s="8" t="s">
        <v>22</v>
      </c>
      <c r="H1419" s="8" t="s">
        <v>22</v>
      </c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>
        <v>66</v>
      </c>
      <c r="AM1419" s="8">
        <v>250</v>
      </c>
      <c r="AN1419" s="8">
        <v>67</v>
      </c>
      <c r="AO1419" s="10">
        <f t="shared" si="44"/>
        <v>1.5152777777777779</v>
      </c>
      <c r="AR1419" s="8" t="str">
        <f t="shared" si="45"/>
        <v>2097ATLVPS1752</v>
      </c>
      <c r="AS1419" s="8">
        <f>VLOOKUP(AR1419,[1]DATA!AR:AS,2,0)</f>
        <v>4</v>
      </c>
    </row>
    <row r="1420" spans="1:45" ht="15" customHeight="1" x14ac:dyDescent="0.2">
      <c r="A1420" s="7">
        <v>1054</v>
      </c>
      <c r="B1420" s="8" t="s">
        <v>123</v>
      </c>
      <c r="C1420" s="8" t="s">
        <v>46</v>
      </c>
      <c r="D1420" s="8" t="s">
        <v>37</v>
      </c>
      <c r="E1420" s="9">
        <v>0.74930555555555556</v>
      </c>
      <c r="F1420" s="9">
        <v>0.87222222222222223</v>
      </c>
      <c r="G1420" s="8"/>
      <c r="H1420" s="8"/>
      <c r="I1420" s="8"/>
      <c r="J1420" s="8"/>
      <c r="K1420" s="8"/>
      <c r="L1420" s="8"/>
      <c r="M1420" s="8">
        <v>9</v>
      </c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>
        <v>177</v>
      </c>
      <c r="AM1420" s="8">
        <v>1084</v>
      </c>
      <c r="AN1420" s="11">
        <v>67</v>
      </c>
      <c r="AO1420" s="10">
        <f t="shared" si="44"/>
        <v>1.5201388888888889</v>
      </c>
      <c r="AQ1420" s="8" t="s">
        <v>81</v>
      </c>
      <c r="AR1420" s="8" t="str">
        <f t="shared" si="45"/>
        <v>1054RSWDTW1759</v>
      </c>
      <c r="AS1420" s="8">
        <f>VLOOKUP(AR1420,[1]DATA!AR:AS,2,0)</f>
        <v>3.5</v>
      </c>
    </row>
    <row r="1421" spans="1:45" ht="15" customHeight="1" x14ac:dyDescent="0.2">
      <c r="A1421" s="7">
        <v>1727</v>
      </c>
      <c r="B1421" s="8" t="s">
        <v>36</v>
      </c>
      <c r="C1421" s="8" t="s">
        <v>123</v>
      </c>
      <c r="D1421" s="8" t="s">
        <v>49</v>
      </c>
      <c r="E1421" s="9">
        <v>0.75347222222222221</v>
      </c>
      <c r="F1421" s="9">
        <v>0.89583333333333337</v>
      </c>
      <c r="G1421" s="8" t="s">
        <v>39</v>
      </c>
      <c r="H1421" s="8" t="s">
        <v>39</v>
      </c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>
        <v>205</v>
      </c>
      <c r="AM1421" s="8">
        <v>1416</v>
      </c>
      <c r="AN1421" s="8">
        <v>67</v>
      </c>
      <c r="AO1421" s="10">
        <f t="shared" si="44"/>
        <v>1.5243055555555556</v>
      </c>
      <c r="AR1421" s="8" t="str">
        <f t="shared" si="45"/>
        <v>1727MSPRSW1805</v>
      </c>
      <c r="AS1421" s="8">
        <f>VLOOKUP(AR1421,[1]DATA!AR:AS,2,0)</f>
        <v>6.5</v>
      </c>
    </row>
    <row r="1422" spans="1:45" ht="15" customHeight="1" x14ac:dyDescent="0.2">
      <c r="A1422" s="7">
        <v>1424</v>
      </c>
      <c r="B1422" s="8" t="s">
        <v>121</v>
      </c>
      <c r="C1422" s="8" t="s">
        <v>46</v>
      </c>
      <c r="D1422" s="8" t="s">
        <v>49</v>
      </c>
      <c r="E1422" s="9">
        <v>0.75416666666666676</v>
      </c>
      <c r="F1422" s="9">
        <v>0.86249999999999993</v>
      </c>
      <c r="G1422" s="8" t="s">
        <v>39</v>
      </c>
      <c r="H1422" s="8" t="s">
        <v>39</v>
      </c>
      <c r="I1422" s="8" t="s">
        <v>39</v>
      </c>
      <c r="J1422" s="8" t="s">
        <v>39</v>
      </c>
      <c r="K1422" s="8" t="s">
        <v>39</v>
      </c>
      <c r="L1422" s="8" t="s">
        <v>39</v>
      </c>
      <c r="M1422" s="8" t="s">
        <v>39</v>
      </c>
      <c r="N1422" s="8" t="s">
        <v>39</v>
      </c>
      <c r="O1422" s="8" t="s">
        <v>39</v>
      </c>
      <c r="P1422" s="8" t="s">
        <v>39</v>
      </c>
      <c r="Q1422" s="8" t="s">
        <v>39</v>
      </c>
      <c r="R1422" s="8" t="s">
        <v>39</v>
      </c>
      <c r="S1422" s="8" t="s">
        <v>39</v>
      </c>
      <c r="T1422" s="8" t="s">
        <v>39</v>
      </c>
      <c r="U1422" s="8" t="s">
        <v>39</v>
      </c>
      <c r="V1422" s="8" t="s">
        <v>39</v>
      </c>
      <c r="W1422" s="8" t="s">
        <v>39</v>
      </c>
      <c r="X1422" s="8" t="s">
        <v>39</v>
      </c>
      <c r="Y1422" s="8" t="s">
        <v>39</v>
      </c>
      <c r="Z1422" s="8" t="s">
        <v>39</v>
      </c>
      <c r="AA1422" s="8" t="s">
        <v>39</v>
      </c>
      <c r="AB1422" s="8" t="s">
        <v>39</v>
      </c>
      <c r="AC1422" s="8" t="s">
        <v>39</v>
      </c>
      <c r="AD1422" s="8" t="s">
        <v>39</v>
      </c>
      <c r="AE1422" s="8" t="s">
        <v>39</v>
      </c>
      <c r="AF1422" s="8" t="s">
        <v>39</v>
      </c>
      <c r="AG1422" s="8" t="s">
        <v>39</v>
      </c>
      <c r="AH1422" s="8" t="s">
        <v>39</v>
      </c>
      <c r="AI1422" s="8" t="s">
        <v>39</v>
      </c>
      <c r="AJ1422" s="8" t="s">
        <v>39</v>
      </c>
      <c r="AK1422" s="8"/>
      <c r="AL1422" s="8">
        <v>156</v>
      </c>
      <c r="AM1422" s="8">
        <v>957</v>
      </c>
      <c r="AN1422" s="8">
        <v>67</v>
      </c>
      <c r="AO1422" s="10">
        <f t="shared" si="44"/>
        <v>1.5250000000000001</v>
      </c>
      <c r="AR1422" s="8" t="str">
        <f t="shared" si="45"/>
        <v>1424MCODTW1806</v>
      </c>
      <c r="AS1422" s="8">
        <f>VLOOKUP(AR1422,[1]DATA!AR:AS,2,0)</f>
        <v>4.5</v>
      </c>
    </row>
    <row r="1423" spans="1:45" ht="15" customHeight="1" x14ac:dyDescent="0.2">
      <c r="A1423" s="7">
        <v>1328</v>
      </c>
      <c r="B1423" s="8" t="s">
        <v>36</v>
      </c>
      <c r="C1423" s="8" t="s">
        <v>123</v>
      </c>
      <c r="D1423" s="8" t="s">
        <v>49</v>
      </c>
      <c r="E1423" s="9">
        <v>0.76041666666666663</v>
      </c>
      <c r="F1423" s="9">
        <v>0.89583333333333337</v>
      </c>
      <c r="G1423" s="8"/>
      <c r="H1423" s="8"/>
      <c r="I1423" s="8"/>
      <c r="J1423" s="8"/>
      <c r="K1423" s="8"/>
      <c r="L1423" s="8"/>
      <c r="M1423" s="8" t="s">
        <v>39</v>
      </c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>
        <v>195</v>
      </c>
      <c r="AM1423" s="8">
        <v>1416</v>
      </c>
      <c r="AN1423" s="8">
        <v>67</v>
      </c>
      <c r="AO1423" s="10">
        <f t="shared" si="44"/>
        <v>1.53125</v>
      </c>
      <c r="AR1423" s="8" t="str">
        <f t="shared" si="45"/>
        <v>1328MSPRSW1815</v>
      </c>
      <c r="AS1423" s="8">
        <f>VLOOKUP(AR1423,[1]DATA!AR:AS,2,0)</f>
        <v>6.5</v>
      </c>
    </row>
    <row r="1424" spans="1:45" ht="15" customHeight="1" x14ac:dyDescent="0.2">
      <c r="A1424" s="7">
        <v>2028</v>
      </c>
      <c r="B1424" s="8" t="s">
        <v>36</v>
      </c>
      <c r="C1424" s="8" t="s">
        <v>123</v>
      </c>
      <c r="D1424" s="8" t="s">
        <v>49</v>
      </c>
      <c r="E1424" s="9">
        <v>0.76041666666666663</v>
      </c>
      <c r="F1424" s="9">
        <v>0.89583333333333337</v>
      </c>
      <c r="G1424" s="8"/>
      <c r="H1424" s="8"/>
      <c r="I1424" s="8" t="s">
        <v>39</v>
      </c>
      <c r="J1424" s="8" t="s">
        <v>39</v>
      </c>
      <c r="K1424" s="8" t="s">
        <v>39</v>
      </c>
      <c r="L1424" s="8" t="s">
        <v>39</v>
      </c>
      <c r="M1424" s="8"/>
      <c r="N1424" s="8" t="s">
        <v>39</v>
      </c>
      <c r="O1424" s="8" t="s">
        <v>39</v>
      </c>
      <c r="P1424" s="8" t="s">
        <v>39</v>
      </c>
      <c r="Q1424" s="8" t="s">
        <v>39</v>
      </c>
      <c r="R1424" s="8" t="s">
        <v>39</v>
      </c>
      <c r="S1424" s="8" t="s">
        <v>39</v>
      </c>
      <c r="T1424" s="8"/>
      <c r="U1424" s="8" t="s">
        <v>39</v>
      </c>
      <c r="V1424" s="8" t="s">
        <v>39</v>
      </c>
      <c r="W1424" s="8" t="s">
        <v>39</v>
      </c>
      <c r="X1424" s="8" t="s">
        <v>39</v>
      </c>
      <c r="Y1424" s="8" t="s">
        <v>39</v>
      </c>
      <c r="Z1424" s="8" t="s">
        <v>39</v>
      </c>
      <c r="AA1424" s="8"/>
      <c r="AB1424" s="8" t="s">
        <v>39</v>
      </c>
      <c r="AC1424" s="8" t="s">
        <v>39</v>
      </c>
      <c r="AD1424" s="8" t="s">
        <v>39</v>
      </c>
      <c r="AE1424" s="8" t="s">
        <v>39</v>
      </c>
      <c r="AF1424" s="8" t="s">
        <v>39</v>
      </c>
      <c r="AG1424" s="8" t="s">
        <v>39</v>
      </c>
      <c r="AH1424" s="8"/>
      <c r="AI1424" s="8" t="s">
        <v>39</v>
      </c>
      <c r="AJ1424" s="8" t="s">
        <v>39</v>
      </c>
      <c r="AK1424" s="8"/>
      <c r="AL1424" s="8">
        <v>195</v>
      </c>
      <c r="AM1424" s="8">
        <v>1416</v>
      </c>
      <c r="AN1424" s="8">
        <v>67</v>
      </c>
      <c r="AO1424" s="10">
        <f t="shared" si="44"/>
        <v>1.53125</v>
      </c>
      <c r="AR1424" s="8" t="str">
        <f t="shared" si="45"/>
        <v>2028MSPRSW1815</v>
      </c>
      <c r="AS1424" s="8">
        <f>VLOOKUP(AR1424,[1]DATA!AR:AS,2,0)</f>
        <v>6.5</v>
      </c>
    </row>
    <row r="1425" spans="1:45" ht="15" customHeight="1" x14ac:dyDescent="0.2">
      <c r="A1425" s="7">
        <v>2188</v>
      </c>
      <c r="B1425" s="8" t="s">
        <v>36</v>
      </c>
      <c r="C1425" s="8" t="s">
        <v>123</v>
      </c>
      <c r="D1425" s="8" t="s">
        <v>49</v>
      </c>
      <c r="E1425" s="9">
        <v>0.76041666666666663</v>
      </c>
      <c r="F1425" s="9">
        <v>0.89583333333333337</v>
      </c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 t="s">
        <v>39</v>
      </c>
      <c r="AB1425" s="8"/>
      <c r="AC1425" s="8"/>
      <c r="AD1425" s="8"/>
      <c r="AE1425" s="8"/>
      <c r="AF1425" s="8"/>
      <c r="AG1425" s="8"/>
      <c r="AH1425" s="8" t="s">
        <v>39</v>
      </c>
      <c r="AI1425" s="8"/>
      <c r="AJ1425" s="8"/>
      <c r="AK1425" s="8"/>
      <c r="AL1425" s="8">
        <v>195</v>
      </c>
      <c r="AM1425" s="8">
        <v>1416</v>
      </c>
      <c r="AN1425" s="8">
        <v>67</v>
      </c>
      <c r="AO1425" s="10">
        <f t="shared" si="44"/>
        <v>1.53125</v>
      </c>
      <c r="AR1425" s="8" t="str">
        <f t="shared" si="45"/>
        <v>2188MSPRSW1815</v>
      </c>
      <c r="AS1425" s="8">
        <f>VLOOKUP(AR1425,[1]DATA!AR:AS,2,0)</f>
        <v>6.5</v>
      </c>
    </row>
    <row r="1426" spans="1:45" ht="15" customHeight="1" x14ac:dyDescent="0.2">
      <c r="A1426" s="7">
        <v>2097</v>
      </c>
      <c r="B1426" s="8" t="s">
        <v>123</v>
      </c>
      <c r="C1426" s="8" t="s">
        <v>36</v>
      </c>
      <c r="D1426" s="8" t="s">
        <v>49</v>
      </c>
      <c r="E1426" s="9">
        <v>0.7680555555555556</v>
      </c>
      <c r="F1426" s="9">
        <v>0.91666666666666663</v>
      </c>
      <c r="G1426" s="8"/>
      <c r="H1426" s="8"/>
      <c r="I1426" s="8" t="s">
        <v>39</v>
      </c>
      <c r="J1426" s="8" t="s">
        <v>39</v>
      </c>
      <c r="K1426" s="8" t="s">
        <v>39</v>
      </c>
      <c r="L1426" s="8" t="s">
        <v>39</v>
      </c>
      <c r="M1426" s="8" t="s">
        <v>39</v>
      </c>
      <c r="N1426" s="8" t="s">
        <v>39</v>
      </c>
      <c r="O1426" s="8" t="s">
        <v>39</v>
      </c>
      <c r="P1426" s="8" t="s">
        <v>39</v>
      </c>
      <c r="Q1426" s="8" t="s">
        <v>39</v>
      </c>
      <c r="R1426" s="8" t="s">
        <v>39</v>
      </c>
      <c r="S1426" s="8" t="s">
        <v>39</v>
      </c>
      <c r="T1426" s="8" t="s">
        <v>39</v>
      </c>
      <c r="U1426" s="8" t="s">
        <v>39</v>
      </c>
      <c r="V1426" s="8" t="s">
        <v>39</v>
      </c>
      <c r="W1426" s="8" t="s">
        <v>39</v>
      </c>
      <c r="X1426" s="8" t="s">
        <v>39</v>
      </c>
      <c r="Y1426" s="8" t="s">
        <v>39</v>
      </c>
      <c r="Z1426" s="8" t="s">
        <v>39</v>
      </c>
      <c r="AA1426" s="8" t="s">
        <v>39</v>
      </c>
      <c r="AB1426" s="8" t="s">
        <v>39</v>
      </c>
      <c r="AC1426" s="8" t="s">
        <v>39</v>
      </c>
      <c r="AD1426" s="8" t="s">
        <v>39</v>
      </c>
      <c r="AE1426" s="8" t="s">
        <v>39</v>
      </c>
      <c r="AF1426" s="8" t="s">
        <v>39</v>
      </c>
      <c r="AG1426" s="8" t="s">
        <v>39</v>
      </c>
      <c r="AH1426" s="8" t="s">
        <v>39</v>
      </c>
      <c r="AI1426" s="8" t="s">
        <v>39</v>
      </c>
      <c r="AJ1426" s="8" t="s">
        <v>39</v>
      </c>
      <c r="AK1426" s="8"/>
      <c r="AL1426" s="8">
        <v>214</v>
      </c>
      <c r="AM1426" s="8">
        <v>1416</v>
      </c>
      <c r="AN1426" s="8">
        <v>67</v>
      </c>
      <c r="AO1426" s="10">
        <f t="shared" si="44"/>
        <v>1.538888888888889</v>
      </c>
      <c r="AR1426" s="8" t="str">
        <f t="shared" si="45"/>
        <v>2097RSWMSP1826</v>
      </c>
      <c r="AS1426" s="8">
        <f>VLOOKUP(AR1426,[1]DATA!AR:AS,2,0)</f>
        <v>6.5</v>
      </c>
    </row>
    <row r="1427" spans="1:45" ht="15" customHeight="1" x14ac:dyDescent="0.2">
      <c r="A1427" s="7">
        <v>1639</v>
      </c>
      <c r="B1427" s="8" t="s">
        <v>137</v>
      </c>
      <c r="C1427" s="8" t="s">
        <v>34</v>
      </c>
      <c r="D1427" s="8">
        <v>717</v>
      </c>
      <c r="E1427" s="9">
        <v>0.8125</v>
      </c>
      <c r="F1427" s="9">
        <v>0.8618055555555556</v>
      </c>
      <c r="G1427" s="8"/>
      <c r="H1427" s="8"/>
      <c r="I1427" s="8" t="s">
        <v>22</v>
      </c>
      <c r="J1427" s="8" t="s">
        <v>22</v>
      </c>
      <c r="K1427" s="8" t="s">
        <v>22</v>
      </c>
      <c r="L1427" s="8" t="s">
        <v>22</v>
      </c>
      <c r="M1427" s="8"/>
      <c r="N1427" s="8" t="s">
        <v>22</v>
      </c>
      <c r="O1427" s="8" t="s">
        <v>22</v>
      </c>
      <c r="P1427" s="8" t="s">
        <v>22</v>
      </c>
      <c r="Q1427" s="8" t="s">
        <v>22</v>
      </c>
      <c r="R1427" s="8" t="s">
        <v>22</v>
      </c>
      <c r="S1427" s="8" t="s">
        <v>22</v>
      </c>
      <c r="T1427" s="8"/>
      <c r="U1427" s="8" t="s">
        <v>22</v>
      </c>
      <c r="V1427" s="8" t="s">
        <v>22</v>
      </c>
      <c r="W1427" s="8" t="s">
        <v>22</v>
      </c>
      <c r="X1427" s="8" t="s">
        <v>22</v>
      </c>
      <c r="Y1427" s="8" t="s">
        <v>22</v>
      </c>
      <c r="Z1427" s="8" t="s">
        <v>22</v>
      </c>
      <c r="AA1427" s="8"/>
      <c r="AB1427" s="8" t="s">
        <v>22</v>
      </c>
      <c r="AC1427" s="8" t="s">
        <v>22</v>
      </c>
      <c r="AD1427" s="8" t="s">
        <v>22</v>
      </c>
      <c r="AE1427" s="8" t="s">
        <v>22</v>
      </c>
      <c r="AF1427" s="8" t="s">
        <v>22</v>
      </c>
      <c r="AG1427" s="8" t="s">
        <v>22</v>
      </c>
      <c r="AH1427" s="8"/>
      <c r="AI1427" s="8" t="s">
        <v>22</v>
      </c>
      <c r="AJ1427" s="8" t="s">
        <v>22</v>
      </c>
      <c r="AK1427" s="8"/>
      <c r="AL1427" s="8">
        <v>71</v>
      </c>
      <c r="AM1427" s="8">
        <v>223</v>
      </c>
      <c r="AN1427" s="8">
        <v>67</v>
      </c>
      <c r="AO1427" s="10">
        <f t="shared" si="44"/>
        <v>1.5833333333333335</v>
      </c>
      <c r="AR1427" s="8" t="str">
        <f t="shared" si="45"/>
        <v>1639TLHATL1930</v>
      </c>
      <c r="AS1427" s="8">
        <f>VLOOKUP(AR1427,[1]DATA!AR:AS,2,0)</f>
        <v>4</v>
      </c>
    </row>
    <row r="1428" spans="1:45" ht="15" customHeight="1" x14ac:dyDescent="0.2">
      <c r="A1428" s="7">
        <v>873</v>
      </c>
      <c r="B1428" s="8" t="s">
        <v>136</v>
      </c>
      <c r="C1428" s="8" t="s">
        <v>34</v>
      </c>
      <c r="D1428" s="8">
        <v>717</v>
      </c>
      <c r="E1428" s="9">
        <v>0.81458333333333333</v>
      </c>
      <c r="F1428" s="9">
        <v>0.86875000000000002</v>
      </c>
      <c r="G1428" s="8"/>
      <c r="H1428" s="8"/>
      <c r="I1428" s="8" t="s">
        <v>22</v>
      </c>
      <c r="J1428" s="8" t="s">
        <v>22</v>
      </c>
      <c r="K1428" s="8" t="s">
        <v>22</v>
      </c>
      <c r="L1428" s="8" t="s">
        <v>22</v>
      </c>
      <c r="M1428" s="8" t="s">
        <v>22</v>
      </c>
      <c r="N1428" s="8" t="s">
        <v>22</v>
      </c>
      <c r="O1428" s="8" t="s">
        <v>22</v>
      </c>
      <c r="P1428" s="8" t="s">
        <v>22</v>
      </c>
      <c r="Q1428" s="8" t="s">
        <v>22</v>
      </c>
      <c r="R1428" s="8" t="s">
        <v>22</v>
      </c>
      <c r="S1428" s="8" t="s">
        <v>22</v>
      </c>
      <c r="T1428" s="8" t="s">
        <v>22</v>
      </c>
      <c r="U1428" s="8" t="s">
        <v>22</v>
      </c>
      <c r="V1428" s="8" t="s">
        <v>22</v>
      </c>
      <c r="W1428" s="8" t="s">
        <v>22</v>
      </c>
      <c r="X1428" s="8" t="s">
        <v>22</v>
      </c>
      <c r="Y1428" s="8" t="s">
        <v>22</v>
      </c>
      <c r="Z1428" s="8" t="s">
        <v>22</v>
      </c>
      <c r="AA1428" s="8" t="s">
        <v>22</v>
      </c>
      <c r="AB1428" s="8" t="s">
        <v>22</v>
      </c>
      <c r="AC1428" s="8" t="s">
        <v>22</v>
      </c>
      <c r="AD1428" s="8" t="s">
        <v>22</v>
      </c>
      <c r="AE1428" s="8" t="s">
        <v>22</v>
      </c>
      <c r="AF1428" s="8" t="s">
        <v>22</v>
      </c>
      <c r="AG1428" s="8" t="s">
        <v>22</v>
      </c>
      <c r="AH1428" s="8" t="s">
        <v>22</v>
      </c>
      <c r="AI1428" s="8" t="s">
        <v>22</v>
      </c>
      <c r="AJ1428" s="8" t="s">
        <v>22</v>
      </c>
      <c r="AK1428" s="8"/>
      <c r="AL1428" s="8">
        <v>78</v>
      </c>
      <c r="AM1428" s="8">
        <v>250</v>
      </c>
      <c r="AN1428" s="8">
        <v>67</v>
      </c>
      <c r="AO1428" s="10">
        <f t="shared" si="44"/>
        <v>1.5854166666666667</v>
      </c>
      <c r="AR1428" s="8" t="str">
        <f t="shared" si="45"/>
        <v>0873VPSATL1933</v>
      </c>
      <c r="AS1428" s="8">
        <f>VLOOKUP(AR1428,[1]DATA!AR:AS,2,0)</f>
        <v>4</v>
      </c>
    </row>
    <row r="1429" spans="1:45" ht="15" customHeight="1" x14ac:dyDescent="0.2">
      <c r="A1429" s="7">
        <v>2097</v>
      </c>
      <c r="B1429" s="8" t="s">
        <v>136</v>
      </c>
      <c r="C1429" s="8" t="s">
        <v>34</v>
      </c>
      <c r="D1429" s="8">
        <v>717</v>
      </c>
      <c r="E1429" s="9">
        <v>0.81944444444444453</v>
      </c>
      <c r="F1429" s="9">
        <v>0.87361111111111101</v>
      </c>
      <c r="G1429" s="8" t="s">
        <v>22</v>
      </c>
      <c r="H1429" s="8" t="s">
        <v>22</v>
      </c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>
        <v>78</v>
      </c>
      <c r="AM1429" s="8">
        <v>250</v>
      </c>
      <c r="AN1429" s="8">
        <v>67</v>
      </c>
      <c r="AO1429" s="10">
        <f t="shared" si="44"/>
        <v>1.5902777777777779</v>
      </c>
      <c r="AR1429" s="8" t="str">
        <f t="shared" si="45"/>
        <v>2097VPSATL1940</v>
      </c>
      <c r="AS1429" s="8">
        <f>VLOOKUP(AR1429,[1]DATA!AR:AS,2,0)</f>
        <v>4</v>
      </c>
    </row>
    <row r="1430" spans="1:45" ht="15" customHeight="1" x14ac:dyDescent="0.2">
      <c r="A1430" s="7">
        <v>2128</v>
      </c>
      <c r="B1430" s="8" t="s">
        <v>121</v>
      </c>
      <c r="C1430" s="8" t="s">
        <v>46</v>
      </c>
      <c r="D1430" s="8" t="s">
        <v>29</v>
      </c>
      <c r="E1430" s="9">
        <v>0.84236111111111101</v>
      </c>
      <c r="F1430" s="9">
        <v>0.95347222222222217</v>
      </c>
      <c r="G1430" s="8" t="s">
        <v>39</v>
      </c>
      <c r="H1430" s="8" t="s">
        <v>39</v>
      </c>
      <c r="I1430" s="8">
        <v>7</v>
      </c>
      <c r="J1430" s="8">
        <v>7</v>
      </c>
      <c r="K1430" s="8">
        <v>7</v>
      </c>
      <c r="L1430" s="8">
        <v>7</v>
      </c>
      <c r="M1430" s="8">
        <v>7</v>
      </c>
      <c r="N1430" s="8">
        <v>7</v>
      </c>
      <c r="O1430" s="8">
        <v>7</v>
      </c>
      <c r="P1430" s="8">
        <v>7</v>
      </c>
      <c r="Q1430" s="8">
        <v>7</v>
      </c>
      <c r="R1430" s="8">
        <v>7</v>
      </c>
      <c r="S1430" s="8">
        <v>7</v>
      </c>
      <c r="T1430" s="8">
        <v>7</v>
      </c>
      <c r="U1430" s="8">
        <v>7</v>
      </c>
      <c r="V1430" s="8">
        <v>7</v>
      </c>
      <c r="W1430" s="8">
        <v>7</v>
      </c>
      <c r="X1430" s="8">
        <v>7</v>
      </c>
      <c r="Y1430" s="8">
        <v>7</v>
      </c>
      <c r="Z1430" s="8">
        <v>7</v>
      </c>
      <c r="AA1430" s="8">
        <v>7</v>
      </c>
      <c r="AB1430" s="8">
        <v>7</v>
      </c>
      <c r="AC1430" s="8">
        <v>7</v>
      </c>
      <c r="AD1430" s="8">
        <v>7</v>
      </c>
      <c r="AE1430" s="8">
        <v>7</v>
      </c>
      <c r="AF1430" s="8">
        <v>7</v>
      </c>
      <c r="AG1430" s="8">
        <v>7</v>
      </c>
      <c r="AH1430" s="8">
        <v>7</v>
      </c>
      <c r="AI1430" s="8">
        <v>7</v>
      </c>
      <c r="AJ1430" s="8">
        <v>7</v>
      </c>
      <c r="AK1430" s="8"/>
      <c r="AL1430" s="8">
        <v>160</v>
      </c>
      <c r="AM1430" s="8">
        <v>957</v>
      </c>
      <c r="AN1430" s="8">
        <v>67</v>
      </c>
      <c r="AO1430" s="10">
        <f t="shared" si="44"/>
        <v>1.6131944444444444</v>
      </c>
      <c r="AR1430" s="8" t="str">
        <f t="shared" si="45"/>
        <v>2128MCODTW2013</v>
      </c>
      <c r="AS1430" s="8">
        <f>VLOOKUP(AR1430,[1]DATA!AR:AS,2,0)</f>
        <v>4.5</v>
      </c>
    </row>
    <row r="1431" spans="1:45" ht="15" customHeight="1" x14ac:dyDescent="0.2">
      <c r="A1431" s="7">
        <v>1316</v>
      </c>
      <c r="B1431" s="8" t="s">
        <v>34</v>
      </c>
      <c r="C1431" s="8" t="s">
        <v>126</v>
      </c>
      <c r="D1431" s="8" t="s">
        <v>49</v>
      </c>
      <c r="E1431" s="9">
        <v>0.47916666666666669</v>
      </c>
      <c r="F1431" s="9">
        <v>0.55347222222222225</v>
      </c>
      <c r="G1431" s="8"/>
      <c r="H1431" s="8"/>
      <c r="I1431" s="8"/>
      <c r="J1431" s="8"/>
      <c r="K1431" s="8"/>
      <c r="L1431" s="8"/>
      <c r="M1431" s="8">
        <v>7</v>
      </c>
      <c r="N1431" s="8" t="s">
        <v>39</v>
      </c>
      <c r="O1431" s="8"/>
      <c r="P1431" s="8"/>
      <c r="Q1431" s="8"/>
      <c r="R1431" s="8"/>
      <c r="S1431" s="8"/>
      <c r="T1431" s="8">
        <v>7</v>
      </c>
      <c r="U1431" s="8" t="s">
        <v>39</v>
      </c>
      <c r="V1431" s="8"/>
      <c r="W1431" s="8"/>
      <c r="X1431" s="8"/>
      <c r="Y1431" s="8"/>
      <c r="Z1431" s="8"/>
      <c r="AA1431" s="8">
        <v>7</v>
      </c>
      <c r="AB1431" s="8" t="s">
        <v>39</v>
      </c>
      <c r="AC1431" s="8"/>
      <c r="AD1431" s="8"/>
      <c r="AE1431" s="8"/>
      <c r="AF1431" s="8"/>
      <c r="AG1431" s="8"/>
      <c r="AH1431" s="8">
        <v>7</v>
      </c>
      <c r="AI1431" s="8" t="s">
        <v>39</v>
      </c>
      <c r="AJ1431" s="8"/>
      <c r="AK1431" s="8"/>
      <c r="AL1431" s="8">
        <v>107</v>
      </c>
      <c r="AM1431" s="8">
        <v>581</v>
      </c>
      <c r="AN1431" s="11">
        <v>68</v>
      </c>
      <c r="AO1431" s="10">
        <f t="shared" si="44"/>
        <v>1.25</v>
      </c>
      <c r="AR1431" s="8" t="str">
        <f t="shared" si="45"/>
        <v>1316ATLFLL1130</v>
      </c>
      <c r="AS1431" s="8">
        <f>VLOOKUP(AR1431,[1]DATA!AR:AS,2,0)</f>
        <v>6</v>
      </c>
    </row>
    <row r="1432" spans="1:45" ht="15" customHeight="1" x14ac:dyDescent="0.2">
      <c r="A1432" s="7">
        <v>1525</v>
      </c>
      <c r="B1432" s="7" t="s">
        <v>128</v>
      </c>
      <c r="C1432" s="7" t="s">
        <v>36</v>
      </c>
      <c r="D1432" s="8" t="s">
        <v>62</v>
      </c>
      <c r="E1432" s="9">
        <v>0.48819444444444443</v>
      </c>
      <c r="F1432" s="9">
        <v>0.65347222222222223</v>
      </c>
      <c r="G1432" s="8"/>
      <c r="H1432" s="8"/>
      <c r="I1432" s="8" t="s">
        <v>63</v>
      </c>
      <c r="J1432" s="8" t="s">
        <v>63</v>
      </c>
      <c r="K1432" s="8" t="s">
        <v>63</v>
      </c>
      <c r="L1432" s="8" t="s">
        <v>63</v>
      </c>
      <c r="M1432" s="8" t="s">
        <v>63</v>
      </c>
      <c r="N1432" s="8" t="s">
        <v>63</v>
      </c>
      <c r="O1432" s="8" t="s">
        <v>63</v>
      </c>
      <c r="P1432" s="8" t="s">
        <v>63</v>
      </c>
      <c r="Q1432" s="8" t="s">
        <v>63</v>
      </c>
      <c r="R1432" s="8" t="s">
        <v>63</v>
      </c>
      <c r="S1432" s="8" t="s">
        <v>63</v>
      </c>
      <c r="T1432" s="8" t="s">
        <v>63</v>
      </c>
      <c r="U1432" s="8" t="s">
        <v>63</v>
      </c>
      <c r="V1432" s="8" t="s">
        <v>63</v>
      </c>
      <c r="W1432" s="8" t="s">
        <v>63</v>
      </c>
      <c r="X1432" s="8" t="s">
        <v>63</v>
      </c>
      <c r="Y1432" s="8" t="s">
        <v>63</v>
      </c>
      <c r="Z1432" s="8" t="s">
        <v>63</v>
      </c>
      <c r="AA1432" s="8" t="s">
        <v>63</v>
      </c>
      <c r="AB1432" s="8" t="s">
        <v>63</v>
      </c>
      <c r="AC1432" s="8" t="s">
        <v>63</v>
      </c>
      <c r="AD1432" s="8" t="s">
        <v>63</v>
      </c>
      <c r="AE1432" s="8" t="s">
        <v>63</v>
      </c>
      <c r="AF1432" s="8" t="s">
        <v>63</v>
      </c>
      <c r="AG1432" s="8" t="s">
        <v>63</v>
      </c>
      <c r="AH1432" s="8" t="s">
        <v>63</v>
      </c>
      <c r="AI1432" s="8" t="s">
        <v>63</v>
      </c>
      <c r="AJ1432" s="8" t="s">
        <v>63</v>
      </c>
      <c r="AK1432" s="8"/>
      <c r="AL1432" s="8">
        <v>238</v>
      </c>
      <c r="AM1432" s="8">
        <v>1501</v>
      </c>
      <c r="AN1432" s="11">
        <v>68</v>
      </c>
      <c r="AO1432" s="10">
        <f t="shared" si="44"/>
        <v>1.2590277777777779</v>
      </c>
      <c r="AR1432" s="8" t="str">
        <f t="shared" si="45"/>
        <v>1525MIAMSP1143</v>
      </c>
      <c r="AS1432" s="8">
        <f>VLOOKUP(AR1432,[1]DATA!AR:AS,2,0)</f>
        <v>7.5</v>
      </c>
    </row>
    <row r="1433" spans="1:45" ht="15" customHeight="1" x14ac:dyDescent="0.2">
      <c r="A1433" s="7">
        <v>1927</v>
      </c>
      <c r="B1433" s="8" t="s">
        <v>126</v>
      </c>
      <c r="C1433" s="8" t="s">
        <v>34</v>
      </c>
      <c r="D1433" s="8" t="s">
        <v>29</v>
      </c>
      <c r="E1433" s="9">
        <v>0.48958333333333331</v>
      </c>
      <c r="F1433" s="9">
        <v>0.56874999999999998</v>
      </c>
      <c r="G1433" s="8">
        <v>7</v>
      </c>
      <c r="H1433" s="8">
        <v>7</v>
      </c>
      <c r="I1433" s="8">
        <v>7</v>
      </c>
      <c r="J1433" s="8">
        <v>7</v>
      </c>
      <c r="K1433" s="8">
        <v>7</v>
      </c>
      <c r="L1433" s="8">
        <v>7</v>
      </c>
      <c r="M1433" s="8">
        <v>7</v>
      </c>
      <c r="N1433" s="8">
        <v>7</v>
      </c>
      <c r="O1433" s="8">
        <v>7</v>
      </c>
      <c r="P1433" s="8">
        <v>7</v>
      </c>
      <c r="Q1433" s="8">
        <v>7</v>
      </c>
      <c r="R1433" s="8">
        <v>7</v>
      </c>
      <c r="S1433" s="8">
        <v>7</v>
      </c>
      <c r="T1433" s="8">
        <v>7</v>
      </c>
      <c r="U1433" s="8">
        <v>7</v>
      </c>
      <c r="V1433" s="8">
        <v>7</v>
      </c>
      <c r="W1433" s="8">
        <v>7</v>
      </c>
      <c r="X1433" s="8">
        <v>7</v>
      </c>
      <c r="Y1433" s="8">
        <v>7</v>
      </c>
      <c r="Z1433" s="8">
        <v>7</v>
      </c>
      <c r="AA1433" s="8">
        <v>7</v>
      </c>
      <c r="AB1433" s="8">
        <v>7</v>
      </c>
      <c r="AC1433" s="8">
        <v>7</v>
      </c>
      <c r="AD1433" s="8">
        <v>7</v>
      </c>
      <c r="AE1433" s="8">
        <v>7</v>
      </c>
      <c r="AF1433" s="8">
        <v>7</v>
      </c>
      <c r="AG1433" s="8">
        <v>7</v>
      </c>
      <c r="AH1433" s="8">
        <v>7</v>
      </c>
      <c r="AI1433" s="8">
        <v>7</v>
      </c>
      <c r="AJ1433" s="8">
        <v>7</v>
      </c>
      <c r="AK1433" s="8"/>
      <c r="AL1433" s="8">
        <v>114</v>
      </c>
      <c r="AM1433" s="8">
        <v>581</v>
      </c>
      <c r="AN1433" s="11">
        <v>68</v>
      </c>
      <c r="AO1433" s="10">
        <f t="shared" si="44"/>
        <v>1.2604166666666665</v>
      </c>
      <c r="AQ1433" s="8" t="s">
        <v>81</v>
      </c>
      <c r="AR1433" s="8" t="str">
        <f t="shared" si="45"/>
        <v>1927FLLATL1145</v>
      </c>
      <c r="AS1433" s="8">
        <f>VLOOKUP(AR1433,[1]DATA!AR:AS,2,0)</f>
        <v>6</v>
      </c>
    </row>
    <row r="1434" spans="1:45" ht="15" customHeight="1" x14ac:dyDescent="0.2">
      <c r="A1434" s="7">
        <v>1508</v>
      </c>
      <c r="B1434" s="7" t="s">
        <v>134</v>
      </c>
      <c r="C1434" s="7" t="s">
        <v>34</v>
      </c>
      <c r="D1434" s="8" t="s">
        <v>42</v>
      </c>
      <c r="E1434" s="9">
        <v>0.48958333333333331</v>
      </c>
      <c r="F1434" s="9">
        <v>0.55902777777777779</v>
      </c>
      <c r="G1434" s="8" t="s">
        <v>43</v>
      </c>
      <c r="H1434" s="8" t="s">
        <v>43</v>
      </c>
      <c r="I1434" s="8">
        <v>9</v>
      </c>
      <c r="J1434" s="8" t="s">
        <v>43</v>
      </c>
      <c r="K1434" s="8" t="s">
        <v>43</v>
      </c>
      <c r="L1434" s="8" t="s">
        <v>43</v>
      </c>
      <c r="M1434" s="8" t="s">
        <v>43</v>
      </c>
      <c r="N1434" s="8" t="s">
        <v>43</v>
      </c>
      <c r="O1434" s="8" t="s">
        <v>43</v>
      </c>
      <c r="P1434" s="8" t="s">
        <v>43</v>
      </c>
      <c r="Q1434" s="8" t="s">
        <v>43</v>
      </c>
      <c r="R1434" s="8" t="s">
        <v>43</v>
      </c>
      <c r="S1434" s="8" t="s">
        <v>43</v>
      </c>
      <c r="T1434" s="8" t="s">
        <v>43</v>
      </c>
      <c r="U1434" s="8" t="s">
        <v>43</v>
      </c>
      <c r="V1434" s="8" t="s">
        <v>43</v>
      </c>
      <c r="W1434" s="8" t="s">
        <v>43</v>
      </c>
      <c r="X1434" s="8" t="s">
        <v>43</v>
      </c>
      <c r="Y1434" s="8" t="s">
        <v>43</v>
      </c>
      <c r="Z1434" s="8" t="s">
        <v>43</v>
      </c>
      <c r="AA1434" s="8" t="s">
        <v>43</v>
      </c>
      <c r="AB1434" s="8" t="s">
        <v>43</v>
      </c>
      <c r="AC1434" s="8" t="s">
        <v>43</v>
      </c>
      <c r="AD1434" s="8" t="s">
        <v>43</v>
      </c>
      <c r="AE1434" s="8" t="s">
        <v>43</v>
      </c>
      <c r="AF1434" s="8" t="s">
        <v>43</v>
      </c>
      <c r="AG1434" s="8" t="s">
        <v>43</v>
      </c>
      <c r="AH1434" s="8" t="s">
        <v>43</v>
      </c>
      <c r="AI1434" s="8" t="s">
        <v>43</v>
      </c>
      <c r="AJ1434" s="8" t="s">
        <v>43</v>
      </c>
      <c r="AK1434" s="8"/>
      <c r="AL1434" s="8">
        <v>100</v>
      </c>
      <c r="AM1434" s="8">
        <v>445</v>
      </c>
      <c r="AN1434" s="11">
        <v>68</v>
      </c>
      <c r="AO1434" s="10">
        <f t="shared" si="44"/>
        <v>1.2604166666666665</v>
      </c>
      <c r="AQ1434" s="8" t="s">
        <v>81</v>
      </c>
      <c r="AR1434" s="8" t="str">
        <f t="shared" si="45"/>
        <v>1508SRQATL1145</v>
      </c>
      <c r="AS1434" s="8">
        <f>VLOOKUP(AR1434,[1]DATA!AR:AS,2,0)</f>
        <v>5</v>
      </c>
    </row>
    <row r="1435" spans="1:45" ht="15" customHeight="1" x14ac:dyDescent="0.2">
      <c r="A1435" s="7">
        <v>2820</v>
      </c>
      <c r="B1435" s="7" t="s">
        <v>46</v>
      </c>
      <c r="C1435" s="7" t="s">
        <v>126</v>
      </c>
      <c r="D1435" s="8" t="s">
        <v>29</v>
      </c>
      <c r="E1435" s="9">
        <v>0.49027777777777781</v>
      </c>
      <c r="F1435" s="9">
        <v>0.60972222222222217</v>
      </c>
      <c r="G1435" s="8"/>
      <c r="H1435" s="8"/>
      <c r="I1435" s="8">
        <v>7</v>
      </c>
      <c r="J1435" s="8">
        <v>7</v>
      </c>
      <c r="K1435" s="8">
        <v>7</v>
      </c>
      <c r="L1435" s="8">
        <v>7</v>
      </c>
      <c r="M1435" s="8">
        <v>7</v>
      </c>
      <c r="N1435" s="8">
        <v>7</v>
      </c>
      <c r="O1435" s="8">
        <v>7</v>
      </c>
      <c r="P1435" s="8">
        <v>7</v>
      </c>
      <c r="Q1435" s="8">
        <v>7</v>
      </c>
      <c r="R1435" s="8">
        <v>7</v>
      </c>
      <c r="S1435" s="8">
        <v>7</v>
      </c>
      <c r="T1435" s="8">
        <v>7</v>
      </c>
      <c r="U1435" s="8">
        <v>7</v>
      </c>
      <c r="V1435" s="8">
        <v>7</v>
      </c>
      <c r="W1435" s="8">
        <v>7</v>
      </c>
      <c r="X1435" s="8">
        <v>7</v>
      </c>
      <c r="Y1435" s="8">
        <v>7</v>
      </c>
      <c r="Z1435" s="8">
        <v>7</v>
      </c>
      <c r="AA1435" s="8">
        <v>7</v>
      </c>
      <c r="AB1435" s="8">
        <v>7</v>
      </c>
      <c r="AC1435" s="8">
        <v>7</v>
      </c>
      <c r="AD1435" s="8">
        <v>7</v>
      </c>
      <c r="AE1435" s="8">
        <v>7</v>
      </c>
      <c r="AF1435" s="8">
        <v>7</v>
      </c>
      <c r="AG1435" s="8">
        <v>7</v>
      </c>
      <c r="AH1435" s="8">
        <v>7</v>
      </c>
      <c r="AI1435" s="8">
        <v>7</v>
      </c>
      <c r="AJ1435" s="8">
        <v>7</v>
      </c>
      <c r="AK1435" s="8"/>
      <c r="AL1435" s="8">
        <v>172</v>
      </c>
      <c r="AM1435" s="8">
        <v>1127</v>
      </c>
      <c r="AN1435" s="11">
        <v>68</v>
      </c>
      <c r="AO1435" s="10">
        <f t="shared" si="44"/>
        <v>1.2611111111111111</v>
      </c>
      <c r="AQ1435" s="8" t="s">
        <v>81</v>
      </c>
      <c r="AR1435" s="8" t="str">
        <f t="shared" si="45"/>
        <v>2820DTWFLL1146</v>
      </c>
      <c r="AS1435" s="8">
        <f>VLOOKUP(AR1435,[1]DATA!AR:AS,2,0)</f>
        <v>4.5</v>
      </c>
    </row>
    <row r="1436" spans="1:45" ht="15" customHeight="1" x14ac:dyDescent="0.2">
      <c r="A1436" s="7">
        <v>2390</v>
      </c>
      <c r="B1436" s="8" t="s">
        <v>34</v>
      </c>
      <c r="C1436" s="8" t="s">
        <v>126</v>
      </c>
      <c r="D1436" s="8" t="s">
        <v>29</v>
      </c>
      <c r="E1436" s="9">
        <v>0.5</v>
      </c>
      <c r="F1436" s="9">
        <v>0.57430555555555551</v>
      </c>
      <c r="G1436" s="8">
        <v>9</v>
      </c>
      <c r="H1436" s="8" t="s">
        <v>27</v>
      </c>
      <c r="I1436" s="8">
        <v>7</v>
      </c>
      <c r="J1436" s="8">
        <v>7</v>
      </c>
      <c r="K1436" s="8">
        <v>7</v>
      </c>
      <c r="L1436" s="8">
        <v>7</v>
      </c>
      <c r="M1436" s="8"/>
      <c r="N1436" s="8"/>
      <c r="O1436" s="8" t="s">
        <v>27</v>
      </c>
      <c r="P1436" s="8">
        <v>7</v>
      </c>
      <c r="Q1436" s="8">
        <v>7</v>
      </c>
      <c r="R1436" s="8">
        <v>7</v>
      </c>
      <c r="S1436" s="8">
        <v>7</v>
      </c>
      <c r="T1436" s="8"/>
      <c r="U1436" s="8"/>
      <c r="V1436" s="8">
        <v>7</v>
      </c>
      <c r="W1436" s="8">
        <v>7</v>
      </c>
      <c r="X1436" s="8">
        <v>7</v>
      </c>
      <c r="Y1436" s="8">
        <v>7</v>
      </c>
      <c r="Z1436" s="8">
        <v>7</v>
      </c>
      <c r="AA1436" s="8"/>
      <c r="AB1436" s="8"/>
      <c r="AC1436" s="8">
        <v>7</v>
      </c>
      <c r="AD1436" s="8">
        <v>7</v>
      </c>
      <c r="AE1436" s="8">
        <v>7</v>
      </c>
      <c r="AF1436" s="8">
        <v>7</v>
      </c>
      <c r="AG1436" s="8">
        <v>7</v>
      </c>
      <c r="AH1436" s="8"/>
      <c r="AI1436" s="8"/>
      <c r="AJ1436" s="8">
        <v>7</v>
      </c>
      <c r="AK1436" s="8"/>
      <c r="AL1436" s="8">
        <v>107</v>
      </c>
      <c r="AM1436" s="8">
        <v>581</v>
      </c>
      <c r="AN1436" s="8">
        <v>68</v>
      </c>
      <c r="AO1436" s="10">
        <f t="shared" si="44"/>
        <v>1.2708333333333335</v>
      </c>
      <c r="AR1436" s="8" t="str">
        <f t="shared" si="45"/>
        <v>2390ATLFLL1200</v>
      </c>
      <c r="AS1436" s="8">
        <f>VLOOKUP(AR1436,[1]DATA!AR:AS,2,0)</f>
        <v>6</v>
      </c>
    </row>
    <row r="1437" spans="1:45" ht="15" customHeight="1" x14ac:dyDescent="0.2">
      <c r="A1437" s="7">
        <v>1904</v>
      </c>
      <c r="B1437" s="8" t="s">
        <v>126</v>
      </c>
      <c r="C1437" s="8" t="s">
        <v>46</v>
      </c>
      <c r="D1437" s="8" t="s">
        <v>44</v>
      </c>
      <c r="E1437" s="9">
        <v>0.5</v>
      </c>
      <c r="F1437" s="9">
        <v>0.62708333333333333</v>
      </c>
      <c r="G1437" s="8">
        <v>2</v>
      </c>
      <c r="H1437" s="8">
        <v>2</v>
      </c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>
        <v>183</v>
      </c>
      <c r="AM1437" s="8">
        <v>1127</v>
      </c>
      <c r="AN1437" s="8">
        <v>68</v>
      </c>
      <c r="AO1437" s="10">
        <f t="shared" si="44"/>
        <v>1.2708333333333335</v>
      </c>
      <c r="AR1437" s="8" t="str">
        <f t="shared" si="45"/>
        <v>1904FLLDTW1200</v>
      </c>
      <c r="AS1437" s="8">
        <f>VLOOKUP(AR1437,[1]DATA!AR:AS,2,0)</f>
        <v>4.5</v>
      </c>
    </row>
    <row r="1438" spans="1:45" ht="15" customHeight="1" x14ac:dyDescent="0.2">
      <c r="A1438" s="7">
        <v>1504</v>
      </c>
      <c r="B1438" s="7" t="s">
        <v>36</v>
      </c>
      <c r="C1438" s="7" t="s">
        <v>126</v>
      </c>
      <c r="D1438" s="8" t="s">
        <v>49</v>
      </c>
      <c r="E1438" s="9">
        <v>0.5</v>
      </c>
      <c r="F1438" s="9">
        <v>0.65069444444444446</v>
      </c>
      <c r="G1438" s="8" t="s">
        <v>39</v>
      </c>
      <c r="H1438" s="8" t="s">
        <v>39</v>
      </c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>
        <v>217</v>
      </c>
      <c r="AM1438" s="8">
        <v>1487</v>
      </c>
      <c r="AN1438" s="8">
        <v>68</v>
      </c>
      <c r="AO1438" s="10">
        <f t="shared" si="44"/>
        <v>1.2708333333333335</v>
      </c>
      <c r="AR1438" s="8" t="str">
        <f t="shared" si="45"/>
        <v>1504MSPFLL1200</v>
      </c>
      <c r="AS1438" s="8">
        <f>VLOOKUP(AR1438,[1]DATA!AR:AS,2,0)</f>
        <v>7.5</v>
      </c>
    </row>
    <row r="1439" spans="1:45" ht="15" customHeight="1" x14ac:dyDescent="0.2">
      <c r="A1439" s="7">
        <v>2852</v>
      </c>
      <c r="B1439" s="8" t="s">
        <v>126</v>
      </c>
      <c r="C1439" s="8" t="s">
        <v>46</v>
      </c>
      <c r="D1439" s="8" t="s">
        <v>29</v>
      </c>
      <c r="E1439" s="9">
        <v>0.51041666666666663</v>
      </c>
      <c r="F1439" s="9">
        <v>0.63611111111111118</v>
      </c>
      <c r="G1439" s="8"/>
      <c r="H1439" s="8"/>
      <c r="I1439" s="8">
        <v>7</v>
      </c>
      <c r="J1439" s="8">
        <v>7</v>
      </c>
      <c r="K1439" s="8">
        <v>7</v>
      </c>
      <c r="L1439" s="8">
        <v>7</v>
      </c>
      <c r="M1439" s="8">
        <v>7</v>
      </c>
      <c r="N1439" s="8">
        <v>7</v>
      </c>
      <c r="O1439" s="8">
        <v>7</v>
      </c>
      <c r="P1439" s="8">
        <v>7</v>
      </c>
      <c r="Q1439" s="8">
        <v>7</v>
      </c>
      <c r="R1439" s="8">
        <v>7</v>
      </c>
      <c r="S1439" s="8">
        <v>7</v>
      </c>
      <c r="T1439" s="8">
        <v>7</v>
      </c>
      <c r="U1439" s="8">
        <v>7</v>
      </c>
      <c r="V1439" s="8">
        <v>7</v>
      </c>
      <c r="W1439" s="8">
        <v>7</v>
      </c>
      <c r="X1439" s="8">
        <v>7</v>
      </c>
      <c r="Y1439" s="8">
        <v>7</v>
      </c>
      <c r="Z1439" s="8">
        <v>7</v>
      </c>
      <c r="AA1439" s="8">
        <v>7</v>
      </c>
      <c r="AB1439" s="8">
        <v>7</v>
      </c>
      <c r="AC1439" s="8">
        <v>7</v>
      </c>
      <c r="AD1439" s="8">
        <v>7</v>
      </c>
      <c r="AE1439" s="8">
        <v>7</v>
      </c>
      <c r="AF1439" s="8">
        <v>7</v>
      </c>
      <c r="AG1439" s="8">
        <v>7</v>
      </c>
      <c r="AH1439" s="8">
        <v>7</v>
      </c>
      <c r="AI1439" s="8">
        <v>7</v>
      </c>
      <c r="AJ1439" s="8">
        <v>7</v>
      </c>
      <c r="AK1439" s="8"/>
      <c r="AL1439" s="8">
        <v>181</v>
      </c>
      <c r="AM1439" s="8">
        <v>1127</v>
      </c>
      <c r="AN1439" s="8">
        <v>68</v>
      </c>
      <c r="AO1439" s="10">
        <f t="shared" si="44"/>
        <v>1.28125</v>
      </c>
      <c r="AP1439"/>
      <c r="AR1439" s="8" t="str">
        <f t="shared" si="45"/>
        <v>2852FLLDTW1215</v>
      </c>
      <c r="AS1439" s="8">
        <f>VLOOKUP(AR1439,[1]DATA!AR:AS,2,0)</f>
        <v>4.5</v>
      </c>
    </row>
    <row r="1440" spans="1:45" ht="15" customHeight="1" x14ac:dyDescent="0.2">
      <c r="A1440" s="7">
        <v>2527</v>
      </c>
      <c r="B1440" s="7" t="s">
        <v>80</v>
      </c>
      <c r="C1440" s="7" t="s">
        <v>126</v>
      </c>
      <c r="D1440" s="8">
        <v>738</v>
      </c>
      <c r="E1440" s="9">
        <v>0.51736111111111105</v>
      </c>
      <c r="F1440" s="9">
        <v>0.62222222222222223</v>
      </c>
      <c r="G1440" s="8"/>
      <c r="H1440" s="8"/>
      <c r="I1440" s="8" t="s">
        <v>19</v>
      </c>
      <c r="J1440" s="8" t="s">
        <v>19</v>
      </c>
      <c r="K1440" s="8" t="s">
        <v>19</v>
      </c>
      <c r="L1440" s="8" t="s">
        <v>19</v>
      </c>
      <c r="M1440" s="8"/>
      <c r="N1440" s="8" t="s">
        <v>19</v>
      </c>
      <c r="O1440" s="8" t="s">
        <v>19</v>
      </c>
      <c r="P1440" s="8" t="s">
        <v>19</v>
      </c>
      <c r="Q1440" s="8" t="s">
        <v>19</v>
      </c>
      <c r="R1440" s="8" t="s">
        <v>19</v>
      </c>
      <c r="S1440" s="8" t="s">
        <v>19</v>
      </c>
      <c r="T1440" s="8"/>
      <c r="U1440" s="8" t="s">
        <v>19</v>
      </c>
      <c r="V1440" s="8" t="s">
        <v>19</v>
      </c>
      <c r="W1440" s="8" t="s">
        <v>19</v>
      </c>
      <c r="X1440" s="8" t="s">
        <v>19</v>
      </c>
      <c r="Y1440" s="8" t="s">
        <v>19</v>
      </c>
      <c r="Z1440" s="8" t="s">
        <v>19</v>
      </c>
      <c r="AA1440" s="8"/>
      <c r="AB1440" s="8" t="s">
        <v>19</v>
      </c>
      <c r="AC1440" s="8" t="s">
        <v>19</v>
      </c>
      <c r="AD1440" s="8" t="s">
        <v>19</v>
      </c>
      <c r="AE1440" s="8" t="s">
        <v>19</v>
      </c>
      <c r="AF1440" s="8" t="s">
        <v>19</v>
      </c>
      <c r="AG1440" s="8" t="s">
        <v>19</v>
      </c>
      <c r="AH1440" s="8"/>
      <c r="AI1440" s="8" t="s">
        <v>19</v>
      </c>
      <c r="AJ1440" s="8" t="s">
        <v>19</v>
      </c>
      <c r="AK1440" s="8"/>
      <c r="AL1440" s="8">
        <v>151</v>
      </c>
      <c r="AM1440" s="8">
        <v>932</v>
      </c>
      <c r="AN1440" s="11">
        <v>68</v>
      </c>
      <c r="AO1440" s="10">
        <f t="shared" si="44"/>
        <v>1.2881944444444444</v>
      </c>
      <c r="AQ1440" s="7"/>
      <c r="AR1440" s="8" t="str">
        <f t="shared" si="45"/>
        <v>2527CVGFLL1225</v>
      </c>
      <c r="AS1440" s="8">
        <f>VLOOKUP(AR1440,[1]DATA!AR:AS,2,0)</f>
        <v>3</v>
      </c>
    </row>
    <row r="1441" spans="1:45" ht="15" customHeight="1" x14ac:dyDescent="0.2">
      <c r="A1441" s="7">
        <v>1930</v>
      </c>
      <c r="B1441" s="7" t="s">
        <v>46</v>
      </c>
      <c r="C1441" s="7" t="s">
        <v>125</v>
      </c>
      <c r="D1441" s="8" t="s">
        <v>37</v>
      </c>
      <c r="E1441" s="9">
        <v>0.52430555555555558</v>
      </c>
      <c r="F1441" s="9">
        <v>0.6479166666666667</v>
      </c>
      <c r="G1441" s="8">
        <v>9</v>
      </c>
      <c r="H1441" s="8">
        <v>9</v>
      </c>
      <c r="I1441" s="8">
        <v>9</v>
      </c>
      <c r="J1441" s="8">
        <v>9</v>
      </c>
      <c r="K1441" s="8">
        <v>9</v>
      </c>
      <c r="L1441" s="8">
        <v>9</v>
      </c>
      <c r="M1441" s="8">
        <v>9</v>
      </c>
      <c r="N1441" s="8">
        <v>9</v>
      </c>
      <c r="O1441" s="8">
        <v>9</v>
      </c>
      <c r="P1441" s="8">
        <v>9</v>
      </c>
      <c r="Q1441" s="8">
        <v>9</v>
      </c>
      <c r="R1441" s="8">
        <v>9</v>
      </c>
      <c r="S1441" s="8">
        <v>9</v>
      </c>
      <c r="T1441" s="8">
        <v>9</v>
      </c>
      <c r="U1441" s="8">
        <v>9</v>
      </c>
      <c r="V1441" s="8">
        <v>9</v>
      </c>
      <c r="W1441" s="8">
        <v>9</v>
      </c>
      <c r="X1441" s="8">
        <v>9</v>
      </c>
      <c r="Y1441" s="8">
        <v>9</v>
      </c>
      <c r="Z1441" s="8">
        <v>9</v>
      </c>
      <c r="AA1441" s="8">
        <v>9</v>
      </c>
      <c r="AB1441" s="8">
        <v>9</v>
      </c>
      <c r="AC1441" s="8">
        <v>9</v>
      </c>
      <c r="AD1441" s="8">
        <v>9</v>
      </c>
      <c r="AE1441" s="8">
        <v>9</v>
      </c>
      <c r="AF1441" s="8">
        <v>9</v>
      </c>
      <c r="AG1441" s="8">
        <v>9</v>
      </c>
      <c r="AH1441" s="8">
        <v>9</v>
      </c>
      <c r="AI1441" s="8">
        <v>9</v>
      </c>
      <c r="AJ1441" s="8">
        <v>9</v>
      </c>
      <c r="AK1441" s="8"/>
      <c r="AL1441" s="8">
        <v>178</v>
      </c>
      <c r="AM1441" s="8">
        <v>1086</v>
      </c>
      <c r="AN1441" s="8">
        <v>68</v>
      </c>
      <c r="AO1441" s="10">
        <f t="shared" si="44"/>
        <v>1.2951388888888888</v>
      </c>
      <c r="AP1441"/>
      <c r="AR1441" s="8" t="str">
        <f t="shared" si="45"/>
        <v>1930DTWPBI1235</v>
      </c>
      <c r="AS1441" s="8">
        <f>VLOOKUP(AR1441,[1]DATA!AR:AS,2,0)</f>
        <v>3.5</v>
      </c>
    </row>
    <row r="1442" spans="1:45" ht="15" customHeight="1" x14ac:dyDescent="0.2">
      <c r="A1442" s="7">
        <v>1829</v>
      </c>
      <c r="B1442" s="7" t="s">
        <v>46</v>
      </c>
      <c r="C1442" s="7" t="s">
        <v>128</v>
      </c>
      <c r="D1442" s="8" t="s">
        <v>37</v>
      </c>
      <c r="E1442" s="9">
        <v>0.53125</v>
      </c>
      <c r="F1442" s="9">
        <v>0.65763888888888888</v>
      </c>
      <c r="G1442" s="8">
        <v>9</v>
      </c>
      <c r="H1442" s="8">
        <v>9</v>
      </c>
      <c r="I1442" s="8">
        <v>9</v>
      </c>
      <c r="J1442" s="8">
        <v>9</v>
      </c>
      <c r="K1442" s="8">
        <v>9</v>
      </c>
      <c r="L1442" s="8">
        <v>9</v>
      </c>
      <c r="M1442" s="8" t="s">
        <v>40</v>
      </c>
      <c r="N1442" s="8">
        <v>9</v>
      </c>
      <c r="O1442" s="8">
        <v>9</v>
      </c>
      <c r="P1442" s="8">
        <v>9</v>
      </c>
      <c r="Q1442" s="8">
        <v>9</v>
      </c>
      <c r="R1442" s="8">
        <v>9</v>
      </c>
      <c r="S1442" s="8">
        <v>9</v>
      </c>
      <c r="T1442" s="8">
        <v>9</v>
      </c>
      <c r="U1442" s="8">
        <v>9</v>
      </c>
      <c r="V1442" s="8">
        <v>9</v>
      </c>
      <c r="W1442" s="8">
        <v>9</v>
      </c>
      <c r="X1442" s="8">
        <v>9</v>
      </c>
      <c r="Y1442" s="8">
        <v>9</v>
      </c>
      <c r="Z1442" s="8">
        <v>9</v>
      </c>
      <c r="AA1442" s="8">
        <v>9</v>
      </c>
      <c r="AB1442" s="8">
        <v>9</v>
      </c>
      <c r="AC1442" s="8">
        <v>9</v>
      </c>
      <c r="AD1442" s="8">
        <v>9</v>
      </c>
      <c r="AE1442" s="8">
        <v>9</v>
      </c>
      <c r="AF1442" s="8">
        <v>9</v>
      </c>
      <c r="AG1442" s="8">
        <v>9</v>
      </c>
      <c r="AH1442" s="8">
        <v>9</v>
      </c>
      <c r="AI1442" s="8">
        <v>9</v>
      </c>
      <c r="AJ1442" s="8">
        <v>9</v>
      </c>
      <c r="AK1442" s="8"/>
      <c r="AL1442" s="8">
        <v>182</v>
      </c>
      <c r="AM1442" s="8">
        <v>1145</v>
      </c>
      <c r="AN1442" s="8">
        <v>68</v>
      </c>
      <c r="AO1442" s="10">
        <f t="shared" si="44"/>
        <v>1.3020833333333335</v>
      </c>
      <c r="AP1442"/>
      <c r="AR1442" s="8" t="str">
        <f t="shared" si="45"/>
        <v>1829DTWMIA1245</v>
      </c>
      <c r="AS1442" s="8">
        <f>VLOOKUP(AR1442,[1]DATA!AR:AS,2,0)</f>
        <v>4.5</v>
      </c>
    </row>
    <row r="1443" spans="1:45" ht="15" customHeight="1" x14ac:dyDescent="0.2">
      <c r="A1443" s="7">
        <v>2298</v>
      </c>
      <c r="B1443" s="7" t="s">
        <v>34</v>
      </c>
      <c r="C1443" s="7" t="s">
        <v>134</v>
      </c>
      <c r="D1443" s="8" t="s">
        <v>42</v>
      </c>
      <c r="E1443" s="9">
        <v>0.54513888888888895</v>
      </c>
      <c r="F1443" s="9">
        <v>0.60763888888888895</v>
      </c>
      <c r="G1443" s="8" t="s">
        <v>43</v>
      </c>
      <c r="H1443" s="8" t="s">
        <v>43</v>
      </c>
      <c r="I1443" s="8" t="s">
        <v>43</v>
      </c>
      <c r="J1443" s="8" t="s">
        <v>43</v>
      </c>
      <c r="K1443" s="8" t="s">
        <v>43</v>
      </c>
      <c r="L1443" s="8" t="s">
        <v>43</v>
      </c>
      <c r="M1443" s="8" t="s">
        <v>43</v>
      </c>
      <c r="N1443" s="8" t="s">
        <v>43</v>
      </c>
      <c r="O1443" s="8" t="s">
        <v>43</v>
      </c>
      <c r="P1443" s="8" t="s">
        <v>43</v>
      </c>
      <c r="Q1443" s="8" t="s">
        <v>43</v>
      </c>
      <c r="R1443" s="8" t="s">
        <v>43</v>
      </c>
      <c r="S1443" s="8" t="s">
        <v>43</v>
      </c>
      <c r="T1443" s="8" t="s">
        <v>43</v>
      </c>
      <c r="U1443" s="8" t="s">
        <v>43</v>
      </c>
      <c r="V1443" s="8" t="s">
        <v>43</v>
      </c>
      <c r="W1443" s="8" t="s">
        <v>43</v>
      </c>
      <c r="X1443" s="8" t="s">
        <v>43</v>
      </c>
      <c r="Y1443" s="8" t="s">
        <v>43</v>
      </c>
      <c r="Z1443" s="8" t="s">
        <v>43</v>
      </c>
      <c r="AA1443" s="8" t="s">
        <v>43</v>
      </c>
      <c r="AB1443" s="8" t="s">
        <v>43</v>
      </c>
      <c r="AC1443" s="8" t="s">
        <v>43</v>
      </c>
      <c r="AD1443" s="8" t="s">
        <v>43</v>
      </c>
      <c r="AE1443" s="8" t="s">
        <v>43</v>
      </c>
      <c r="AF1443" s="8" t="s">
        <v>43</v>
      </c>
      <c r="AG1443" s="8" t="s">
        <v>43</v>
      </c>
      <c r="AH1443" s="8" t="s">
        <v>43</v>
      </c>
      <c r="AI1443" s="8" t="s">
        <v>43</v>
      </c>
      <c r="AJ1443" s="8" t="s">
        <v>43</v>
      </c>
      <c r="AK1443" s="8"/>
      <c r="AL1443" s="8">
        <v>90</v>
      </c>
      <c r="AM1443" s="8">
        <v>445</v>
      </c>
      <c r="AN1443" s="8">
        <v>68</v>
      </c>
      <c r="AO1443" s="10">
        <f t="shared" si="44"/>
        <v>1.3159722222222223</v>
      </c>
      <c r="AP1443"/>
      <c r="AR1443" s="8" t="str">
        <f t="shared" si="45"/>
        <v>2298ATLSRQ1305</v>
      </c>
      <c r="AS1443" s="8">
        <f>VLOOKUP(AR1443,[1]DATA!AR:AS,2,0)</f>
        <v>5</v>
      </c>
    </row>
    <row r="1444" spans="1:45" ht="15" customHeight="1" x14ac:dyDescent="0.2">
      <c r="A1444" s="7">
        <v>2978</v>
      </c>
      <c r="B1444" s="7" t="s">
        <v>34</v>
      </c>
      <c r="C1444" s="7" t="s">
        <v>132</v>
      </c>
      <c r="D1444" s="8">
        <v>717</v>
      </c>
      <c r="E1444" s="9">
        <v>0.54861111111111105</v>
      </c>
      <c r="F1444" s="9">
        <v>0.61111111111111105</v>
      </c>
      <c r="G1444" s="8"/>
      <c r="H1444" s="8"/>
      <c r="I1444" s="8" t="s">
        <v>22</v>
      </c>
      <c r="J1444" s="8" t="s">
        <v>22</v>
      </c>
      <c r="K1444" s="8" t="s">
        <v>22</v>
      </c>
      <c r="L1444" s="8" t="s">
        <v>22</v>
      </c>
      <c r="M1444" s="8" t="s">
        <v>22</v>
      </c>
      <c r="N1444" s="8" t="s">
        <v>22</v>
      </c>
      <c r="O1444" s="8" t="s">
        <v>22</v>
      </c>
      <c r="P1444" s="8" t="s">
        <v>22</v>
      </c>
      <c r="Q1444" s="8" t="s">
        <v>22</v>
      </c>
      <c r="R1444" s="8" t="s">
        <v>22</v>
      </c>
      <c r="S1444" s="8" t="s">
        <v>22</v>
      </c>
      <c r="T1444" s="8" t="s">
        <v>22</v>
      </c>
      <c r="U1444" s="8" t="s">
        <v>22</v>
      </c>
      <c r="V1444" s="8" t="s">
        <v>22</v>
      </c>
      <c r="W1444" s="8" t="s">
        <v>22</v>
      </c>
      <c r="X1444" s="8" t="s">
        <v>22</v>
      </c>
      <c r="Y1444" s="8" t="s">
        <v>22</v>
      </c>
      <c r="Z1444" s="8" t="s">
        <v>22</v>
      </c>
      <c r="AA1444" s="8" t="s">
        <v>22</v>
      </c>
      <c r="AB1444" s="8" t="s">
        <v>22</v>
      </c>
      <c r="AC1444" s="8" t="s">
        <v>22</v>
      </c>
      <c r="AD1444" s="8" t="s">
        <v>22</v>
      </c>
      <c r="AE1444" s="8" t="s">
        <v>22</v>
      </c>
      <c r="AF1444" s="8" t="s">
        <v>22</v>
      </c>
      <c r="AG1444" s="8" t="s">
        <v>22</v>
      </c>
      <c r="AH1444" s="8" t="s">
        <v>22</v>
      </c>
      <c r="AI1444" s="8" t="s">
        <v>22</v>
      </c>
      <c r="AJ1444" s="8" t="s">
        <v>22</v>
      </c>
      <c r="AK1444" s="8"/>
      <c r="AL1444" s="8">
        <v>90</v>
      </c>
      <c r="AM1444" s="8">
        <v>442</v>
      </c>
      <c r="AN1444" s="8">
        <v>68</v>
      </c>
      <c r="AO1444" s="10">
        <f t="shared" si="44"/>
        <v>1.3194444444444444</v>
      </c>
      <c r="AP1444"/>
      <c r="AR1444" s="8" t="str">
        <f t="shared" si="45"/>
        <v>2978ATLMLB1310</v>
      </c>
      <c r="AS1444" s="8">
        <f>VLOOKUP(AR1444,[1]DATA!AR:AS,2,0)</f>
        <v>5</v>
      </c>
    </row>
    <row r="1445" spans="1:45" ht="15" customHeight="1" x14ac:dyDescent="0.2">
      <c r="A1445" s="7">
        <v>748</v>
      </c>
      <c r="B1445" s="7" t="s">
        <v>34</v>
      </c>
      <c r="C1445" s="7" t="s">
        <v>132</v>
      </c>
      <c r="D1445" s="8">
        <v>717</v>
      </c>
      <c r="E1445" s="9">
        <v>0.55694444444444446</v>
      </c>
      <c r="F1445" s="9">
        <v>0.61805555555555558</v>
      </c>
      <c r="G1445" s="8" t="s">
        <v>22</v>
      </c>
      <c r="H1445" s="8" t="s">
        <v>22</v>
      </c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>
        <v>88</v>
      </c>
      <c r="AM1445" s="8">
        <v>442</v>
      </c>
      <c r="AN1445" s="8">
        <v>68</v>
      </c>
      <c r="AO1445" s="10">
        <f t="shared" si="44"/>
        <v>1.3277777777777779</v>
      </c>
      <c r="AP1445"/>
      <c r="AR1445" s="8" t="str">
        <f t="shared" si="45"/>
        <v>0748ATLMLB1322</v>
      </c>
      <c r="AS1445" s="8">
        <f>VLOOKUP(AR1445,[1]DATA!AR:AS,2,0)</f>
        <v>5</v>
      </c>
    </row>
    <row r="1446" spans="1:45" ht="15" customHeight="1" x14ac:dyDescent="0.2">
      <c r="A1446" s="7">
        <v>2387</v>
      </c>
      <c r="B1446" s="7" t="s">
        <v>34</v>
      </c>
      <c r="C1446" s="7" t="s">
        <v>133</v>
      </c>
      <c r="D1446" s="8" t="s">
        <v>42</v>
      </c>
      <c r="E1446" s="9">
        <v>0.56319444444444444</v>
      </c>
      <c r="F1446" s="9">
        <v>0.61805555555555558</v>
      </c>
      <c r="G1446" s="8" t="s">
        <v>43</v>
      </c>
      <c r="H1446" s="8" t="s">
        <v>43</v>
      </c>
      <c r="I1446" s="8" t="s">
        <v>43</v>
      </c>
      <c r="J1446" s="8" t="s">
        <v>43</v>
      </c>
      <c r="K1446" s="8" t="s">
        <v>43</v>
      </c>
      <c r="L1446" s="8" t="s">
        <v>43</v>
      </c>
      <c r="M1446" s="8" t="s">
        <v>43</v>
      </c>
      <c r="N1446" s="8" t="s">
        <v>43</v>
      </c>
      <c r="O1446" s="8" t="s">
        <v>43</v>
      </c>
      <c r="P1446" s="8" t="s">
        <v>43</v>
      </c>
      <c r="Q1446" s="8" t="s">
        <v>43</v>
      </c>
      <c r="R1446" s="8" t="s">
        <v>43</v>
      </c>
      <c r="S1446" s="8" t="s">
        <v>43</v>
      </c>
      <c r="T1446" s="8" t="s">
        <v>43</v>
      </c>
      <c r="U1446" s="8" t="s">
        <v>43</v>
      </c>
      <c r="V1446" s="8" t="s">
        <v>43</v>
      </c>
      <c r="W1446" s="8" t="s">
        <v>43</v>
      </c>
      <c r="X1446" s="8" t="s">
        <v>43</v>
      </c>
      <c r="Y1446" s="8" t="s">
        <v>43</v>
      </c>
      <c r="Z1446" s="8" t="s">
        <v>43</v>
      </c>
      <c r="AA1446" s="8" t="s">
        <v>43</v>
      </c>
      <c r="AB1446" s="8" t="s">
        <v>43</v>
      </c>
      <c r="AC1446" s="8" t="s">
        <v>43</v>
      </c>
      <c r="AD1446" s="8" t="s">
        <v>43</v>
      </c>
      <c r="AE1446" s="8" t="s">
        <v>43</v>
      </c>
      <c r="AF1446" s="8" t="s">
        <v>43</v>
      </c>
      <c r="AG1446" s="8" t="s">
        <v>43</v>
      </c>
      <c r="AH1446" s="8" t="s">
        <v>43</v>
      </c>
      <c r="AI1446" s="8" t="s">
        <v>43</v>
      </c>
      <c r="AJ1446" s="8" t="s">
        <v>43</v>
      </c>
      <c r="AK1446" s="8"/>
      <c r="AL1446" s="8">
        <v>79</v>
      </c>
      <c r="AM1446" s="8">
        <v>366</v>
      </c>
      <c r="AN1446" s="8">
        <v>68</v>
      </c>
      <c r="AO1446" s="10">
        <f t="shared" si="44"/>
        <v>1.3340277777777778</v>
      </c>
      <c r="AP1446"/>
      <c r="AR1446" s="8" t="str">
        <f t="shared" si="45"/>
        <v>2387ATLDAB1331</v>
      </c>
      <c r="AS1446" s="8">
        <f>VLOOKUP(AR1446,[1]DATA!AR:AS,2,0)</f>
        <v>4</v>
      </c>
    </row>
    <row r="1447" spans="1:45" ht="15" customHeight="1" x14ac:dyDescent="0.2">
      <c r="A1447" s="7">
        <v>2227</v>
      </c>
      <c r="B1447" s="7" t="s">
        <v>126</v>
      </c>
      <c r="C1447" s="7" t="s">
        <v>34</v>
      </c>
      <c r="D1447" s="8" t="s">
        <v>29</v>
      </c>
      <c r="E1447" s="9">
        <v>0.57291666666666663</v>
      </c>
      <c r="F1447" s="9">
        <v>0.65277777777777779</v>
      </c>
      <c r="G1447" s="8" t="s">
        <v>27</v>
      </c>
      <c r="H1447" s="8">
        <v>7</v>
      </c>
      <c r="I1447" s="8">
        <v>7</v>
      </c>
      <c r="J1447" s="8">
        <v>7</v>
      </c>
      <c r="K1447" s="8">
        <v>7</v>
      </c>
      <c r="L1447" s="8">
        <v>7</v>
      </c>
      <c r="M1447" s="8">
        <v>7</v>
      </c>
      <c r="N1447" s="8">
        <v>7</v>
      </c>
      <c r="O1447" s="8">
        <v>7</v>
      </c>
      <c r="P1447" s="8">
        <v>7</v>
      </c>
      <c r="Q1447" s="8">
        <v>7</v>
      </c>
      <c r="R1447" s="8">
        <v>7</v>
      </c>
      <c r="S1447" s="8">
        <v>7</v>
      </c>
      <c r="T1447" s="8">
        <v>7</v>
      </c>
      <c r="U1447" s="8">
        <v>7</v>
      </c>
      <c r="V1447" s="8">
        <v>7</v>
      </c>
      <c r="W1447" s="8">
        <v>7</v>
      </c>
      <c r="X1447" s="8">
        <v>7</v>
      </c>
      <c r="Y1447" s="8">
        <v>7</v>
      </c>
      <c r="Z1447" s="8">
        <v>7</v>
      </c>
      <c r="AA1447" s="8">
        <v>7</v>
      </c>
      <c r="AB1447" s="8">
        <v>7</v>
      </c>
      <c r="AC1447" s="8">
        <v>7</v>
      </c>
      <c r="AD1447" s="8">
        <v>7</v>
      </c>
      <c r="AE1447" s="8">
        <v>7</v>
      </c>
      <c r="AF1447" s="8">
        <v>7</v>
      </c>
      <c r="AG1447" s="8">
        <v>7</v>
      </c>
      <c r="AH1447" s="8">
        <v>7</v>
      </c>
      <c r="AI1447" s="8">
        <v>7</v>
      </c>
      <c r="AJ1447" s="8">
        <v>7</v>
      </c>
      <c r="AK1447" s="8"/>
      <c r="AL1447" s="8">
        <v>115</v>
      </c>
      <c r="AM1447" s="8">
        <v>581</v>
      </c>
      <c r="AN1447" s="8">
        <v>68</v>
      </c>
      <c r="AO1447" s="10">
        <f t="shared" si="44"/>
        <v>1.34375</v>
      </c>
      <c r="AP1447"/>
      <c r="AR1447" s="8" t="str">
        <f t="shared" si="45"/>
        <v>2227FLLATL1345</v>
      </c>
      <c r="AS1447" s="8">
        <f>VLOOKUP(AR1447,[1]DATA!AR:AS,2,0)</f>
        <v>6</v>
      </c>
    </row>
    <row r="1448" spans="1:45" ht="15" customHeight="1" x14ac:dyDescent="0.2">
      <c r="A1448" s="7">
        <v>1936</v>
      </c>
      <c r="B1448" s="7" t="s">
        <v>36</v>
      </c>
      <c r="C1448" s="7" t="s">
        <v>128</v>
      </c>
      <c r="D1448" s="8" t="s">
        <v>16</v>
      </c>
      <c r="E1448" s="9">
        <v>0.57638888888888895</v>
      </c>
      <c r="F1448" s="9">
        <v>0.72430555555555554</v>
      </c>
      <c r="G1448" s="8">
        <v>9</v>
      </c>
      <c r="H1448" s="8">
        <v>9</v>
      </c>
      <c r="I1448" s="8" t="s">
        <v>17</v>
      </c>
      <c r="J1448" s="8" t="s">
        <v>17</v>
      </c>
      <c r="K1448" s="8" t="s">
        <v>17</v>
      </c>
      <c r="L1448" s="8" t="s">
        <v>17</v>
      </c>
      <c r="M1448" s="8" t="s">
        <v>17</v>
      </c>
      <c r="N1448" s="8" t="s">
        <v>17</v>
      </c>
      <c r="O1448" s="8" t="s">
        <v>17</v>
      </c>
      <c r="P1448" s="8" t="s">
        <v>17</v>
      </c>
      <c r="Q1448" s="8" t="s">
        <v>17</v>
      </c>
      <c r="R1448" s="8" t="s">
        <v>17</v>
      </c>
      <c r="S1448" s="8" t="s">
        <v>17</v>
      </c>
      <c r="T1448" s="8" t="s">
        <v>17</v>
      </c>
      <c r="U1448" s="8" t="s">
        <v>17</v>
      </c>
      <c r="V1448" s="8" t="s">
        <v>17</v>
      </c>
      <c r="W1448" s="8" t="s">
        <v>17</v>
      </c>
      <c r="X1448" s="8" t="s">
        <v>17</v>
      </c>
      <c r="Y1448" s="8" t="s">
        <v>17</v>
      </c>
      <c r="Z1448" s="8" t="s">
        <v>17</v>
      </c>
      <c r="AA1448" s="8" t="s">
        <v>17</v>
      </c>
      <c r="AB1448" s="8" t="s">
        <v>17</v>
      </c>
      <c r="AC1448" s="8" t="s">
        <v>17</v>
      </c>
      <c r="AD1448" s="8" t="s">
        <v>17</v>
      </c>
      <c r="AE1448" s="8" t="s">
        <v>17</v>
      </c>
      <c r="AF1448" s="8" t="s">
        <v>17</v>
      </c>
      <c r="AG1448" s="8" t="s">
        <v>17</v>
      </c>
      <c r="AH1448" s="8" t="s">
        <v>17</v>
      </c>
      <c r="AI1448" s="8" t="s">
        <v>17</v>
      </c>
      <c r="AJ1448" s="8" t="s">
        <v>17</v>
      </c>
      <c r="AK1448" s="8"/>
      <c r="AL1448" s="8">
        <v>213</v>
      </c>
      <c r="AM1448" s="8">
        <v>1501</v>
      </c>
      <c r="AN1448" s="8">
        <v>68</v>
      </c>
      <c r="AO1448" s="10">
        <f t="shared" si="44"/>
        <v>1.3472222222222223</v>
      </c>
      <c r="AP1448"/>
      <c r="AR1448" s="8" t="str">
        <f t="shared" si="45"/>
        <v>1936MSPMIA1350</v>
      </c>
      <c r="AS1448" s="8">
        <f>VLOOKUP(AR1448,[1]DATA!AR:AS,2,0)</f>
        <v>7.5</v>
      </c>
    </row>
    <row r="1449" spans="1:45" ht="15" customHeight="1" x14ac:dyDescent="0.2">
      <c r="A1449" s="7">
        <v>1088</v>
      </c>
      <c r="B1449" s="7" t="s">
        <v>34</v>
      </c>
      <c r="C1449" s="7" t="s">
        <v>126</v>
      </c>
      <c r="D1449" s="8" t="s">
        <v>37</v>
      </c>
      <c r="E1449" s="9">
        <v>0.58333333333333337</v>
      </c>
      <c r="F1449" s="9">
        <v>0.66041666666666665</v>
      </c>
      <c r="G1449" s="8"/>
      <c r="H1449" s="8"/>
      <c r="I1449" s="8"/>
      <c r="J1449" s="8"/>
      <c r="K1449" s="8"/>
      <c r="L1449" s="8"/>
      <c r="M1449" s="8">
        <v>9</v>
      </c>
      <c r="N1449" s="8"/>
      <c r="O1449" s="8"/>
      <c r="P1449" s="8"/>
      <c r="Q1449" s="8"/>
      <c r="R1449" s="8"/>
      <c r="S1449" s="8"/>
      <c r="T1449" s="8">
        <v>9</v>
      </c>
      <c r="U1449" s="8"/>
      <c r="V1449" s="8"/>
      <c r="W1449" s="8"/>
      <c r="X1449" s="8"/>
      <c r="Y1449" s="8"/>
      <c r="Z1449" s="8"/>
      <c r="AA1449" s="8">
        <v>9</v>
      </c>
      <c r="AB1449" s="8"/>
      <c r="AC1449" s="8"/>
      <c r="AD1449" s="8"/>
      <c r="AE1449" s="8"/>
      <c r="AF1449" s="8"/>
      <c r="AG1449" s="8"/>
      <c r="AH1449" s="8">
        <v>9</v>
      </c>
      <c r="AI1449" s="8"/>
      <c r="AJ1449" s="8"/>
      <c r="AK1449" s="8"/>
      <c r="AL1449" s="8">
        <v>111</v>
      </c>
      <c r="AM1449" s="8">
        <v>581</v>
      </c>
      <c r="AN1449" s="8">
        <v>68</v>
      </c>
      <c r="AO1449" s="10">
        <f t="shared" si="44"/>
        <v>1.3541666666666667</v>
      </c>
      <c r="AP1449"/>
      <c r="AR1449" s="8" t="str">
        <f t="shared" si="45"/>
        <v>1088ATLFLL1400</v>
      </c>
      <c r="AS1449" s="8">
        <f>VLOOKUP(AR1449,[1]DATA!AR:AS,2,0)</f>
        <v>6</v>
      </c>
    </row>
    <row r="1450" spans="1:45" ht="15" customHeight="1" x14ac:dyDescent="0.2">
      <c r="A1450" s="7">
        <v>2026</v>
      </c>
      <c r="B1450" s="7" t="s">
        <v>34</v>
      </c>
      <c r="C1450" s="7" t="s">
        <v>126</v>
      </c>
      <c r="D1450" s="8" t="s">
        <v>37</v>
      </c>
      <c r="E1450" s="9">
        <v>0.58333333333333337</v>
      </c>
      <c r="F1450" s="9">
        <v>0.6645833333333333</v>
      </c>
      <c r="G1450" s="8">
        <v>9</v>
      </c>
      <c r="H1450" s="8">
        <v>9</v>
      </c>
      <c r="I1450" s="8">
        <v>9</v>
      </c>
      <c r="J1450" s="8">
        <v>9</v>
      </c>
      <c r="K1450" s="8">
        <v>9</v>
      </c>
      <c r="L1450" s="8">
        <v>9</v>
      </c>
      <c r="M1450" s="8"/>
      <c r="N1450" s="8">
        <v>9</v>
      </c>
      <c r="O1450" s="8">
        <v>9</v>
      </c>
      <c r="P1450" s="8">
        <v>9</v>
      </c>
      <c r="Q1450" s="8">
        <v>9</v>
      </c>
      <c r="R1450" s="8">
        <v>9</v>
      </c>
      <c r="S1450" s="8">
        <v>9</v>
      </c>
      <c r="T1450" s="8"/>
      <c r="U1450" s="8">
        <v>9</v>
      </c>
      <c r="V1450" s="8">
        <v>9</v>
      </c>
      <c r="W1450" s="8">
        <v>9</v>
      </c>
      <c r="X1450" s="8">
        <v>9</v>
      </c>
      <c r="Y1450" s="8">
        <v>9</v>
      </c>
      <c r="Z1450" s="8">
        <v>9</v>
      </c>
      <c r="AA1450" s="8"/>
      <c r="AB1450" s="8">
        <v>9</v>
      </c>
      <c r="AC1450" s="8">
        <v>9</v>
      </c>
      <c r="AD1450" s="8">
        <v>9</v>
      </c>
      <c r="AE1450" s="8">
        <v>9</v>
      </c>
      <c r="AF1450" s="8">
        <v>9</v>
      </c>
      <c r="AG1450" s="8">
        <v>9</v>
      </c>
      <c r="AH1450" s="8"/>
      <c r="AI1450" s="8">
        <v>9</v>
      </c>
      <c r="AJ1450" s="8">
        <v>9</v>
      </c>
      <c r="AK1450" s="8"/>
      <c r="AL1450" s="8">
        <v>117</v>
      </c>
      <c r="AM1450" s="8">
        <v>581</v>
      </c>
      <c r="AN1450" s="8">
        <v>68</v>
      </c>
      <c r="AO1450" s="10">
        <f t="shared" si="44"/>
        <v>1.3541666666666667</v>
      </c>
      <c r="AP1450"/>
      <c r="AR1450" s="8" t="str">
        <f t="shared" si="45"/>
        <v>2026ATLFLL1400</v>
      </c>
      <c r="AS1450" s="8">
        <f>VLOOKUP(AR1450,[1]DATA!AR:AS,2,0)</f>
        <v>6</v>
      </c>
    </row>
    <row r="1451" spans="1:45" ht="15" customHeight="1" x14ac:dyDescent="0.2">
      <c r="A1451" s="7">
        <v>2444</v>
      </c>
      <c r="B1451" s="7" t="s">
        <v>46</v>
      </c>
      <c r="C1451" s="7" t="s">
        <v>126</v>
      </c>
      <c r="D1451" s="8">
        <v>739</v>
      </c>
      <c r="E1451" s="9">
        <v>0.58333333333333337</v>
      </c>
      <c r="F1451" s="9">
        <v>0.70833333333333337</v>
      </c>
      <c r="G1451" s="8" t="s">
        <v>27</v>
      </c>
      <c r="H1451" s="8" t="s">
        <v>27</v>
      </c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>
        <v>180</v>
      </c>
      <c r="AM1451" s="8">
        <v>1127</v>
      </c>
      <c r="AN1451" s="8">
        <v>68</v>
      </c>
      <c r="AO1451" s="10">
        <f t="shared" si="44"/>
        <v>1.3541666666666667</v>
      </c>
      <c r="AP1451"/>
      <c r="AR1451" s="8" t="str">
        <f t="shared" si="45"/>
        <v>2444DTWFLL1400</v>
      </c>
      <c r="AS1451" s="8">
        <f>VLOOKUP(AR1451,[1]DATA!AR:AS,2,0)</f>
        <v>4.5</v>
      </c>
    </row>
    <row r="1452" spans="1:45" ht="15" customHeight="1" x14ac:dyDescent="0.2">
      <c r="A1452" s="7">
        <v>1846</v>
      </c>
      <c r="B1452" s="7" t="s">
        <v>36</v>
      </c>
      <c r="C1452" s="7" t="s">
        <v>126</v>
      </c>
      <c r="D1452" s="8">
        <v>739</v>
      </c>
      <c r="E1452" s="9">
        <v>0.58333333333333337</v>
      </c>
      <c r="F1452" s="9">
        <v>0.73263888888888884</v>
      </c>
      <c r="G1452" s="8"/>
      <c r="H1452" s="8"/>
      <c r="I1452" s="8" t="s">
        <v>27</v>
      </c>
      <c r="J1452" s="8" t="s">
        <v>27</v>
      </c>
      <c r="K1452" s="8" t="s">
        <v>27</v>
      </c>
      <c r="L1452" s="8" t="s">
        <v>27</v>
      </c>
      <c r="M1452" s="8" t="s">
        <v>27</v>
      </c>
      <c r="N1452" s="8" t="s">
        <v>27</v>
      </c>
      <c r="O1452" s="8" t="s">
        <v>27</v>
      </c>
      <c r="P1452" s="8" t="s">
        <v>27</v>
      </c>
      <c r="Q1452" s="8" t="s">
        <v>27</v>
      </c>
      <c r="R1452" s="8" t="s">
        <v>27</v>
      </c>
      <c r="S1452" s="8" t="s">
        <v>27</v>
      </c>
      <c r="T1452" s="8" t="s">
        <v>27</v>
      </c>
      <c r="U1452" s="8" t="s">
        <v>27</v>
      </c>
      <c r="V1452" s="8" t="s">
        <v>27</v>
      </c>
      <c r="W1452" s="8" t="s">
        <v>27</v>
      </c>
      <c r="X1452" s="8" t="s">
        <v>27</v>
      </c>
      <c r="Y1452" s="8" t="s">
        <v>27</v>
      </c>
      <c r="Z1452" s="8" t="s">
        <v>27</v>
      </c>
      <c r="AA1452" s="8" t="s">
        <v>27</v>
      </c>
      <c r="AB1452" s="8" t="s">
        <v>27</v>
      </c>
      <c r="AC1452" s="8" t="s">
        <v>27</v>
      </c>
      <c r="AD1452" s="8" t="s">
        <v>27</v>
      </c>
      <c r="AE1452" s="8" t="s">
        <v>27</v>
      </c>
      <c r="AF1452" s="8" t="s">
        <v>27</v>
      </c>
      <c r="AG1452" s="8" t="s">
        <v>27</v>
      </c>
      <c r="AH1452" s="8" t="s">
        <v>27</v>
      </c>
      <c r="AI1452" s="8" t="s">
        <v>27</v>
      </c>
      <c r="AJ1452" s="8" t="s">
        <v>27</v>
      </c>
      <c r="AK1452" s="8"/>
      <c r="AL1452" s="8">
        <v>215</v>
      </c>
      <c r="AM1452" s="8">
        <v>1487</v>
      </c>
      <c r="AN1452" s="11">
        <v>68</v>
      </c>
      <c r="AO1452" s="10">
        <f t="shared" si="44"/>
        <v>1.3541666666666667</v>
      </c>
      <c r="AP1452"/>
      <c r="AR1452" s="8" t="str">
        <f t="shared" si="45"/>
        <v>1846MSPFLL1400</v>
      </c>
      <c r="AS1452" s="8">
        <f>VLOOKUP(AR1452,[1]DATA!AR:AS,2,0)</f>
        <v>7.5</v>
      </c>
    </row>
    <row r="1453" spans="1:45" ht="15" customHeight="1" x14ac:dyDescent="0.2">
      <c r="A1453" s="7">
        <v>2294</v>
      </c>
      <c r="B1453" s="7" t="s">
        <v>46</v>
      </c>
      <c r="C1453" s="7" t="s">
        <v>126</v>
      </c>
      <c r="D1453" s="8" t="s">
        <v>29</v>
      </c>
      <c r="E1453" s="9">
        <v>0.5854166666666667</v>
      </c>
      <c r="F1453" s="9">
        <v>0.70763888888888893</v>
      </c>
      <c r="G1453" s="8"/>
      <c r="H1453" s="8"/>
      <c r="I1453" s="8">
        <v>7</v>
      </c>
      <c r="J1453" s="8">
        <v>7</v>
      </c>
      <c r="K1453" s="8">
        <v>7</v>
      </c>
      <c r="L1453" s="8">
        <v>7</v>
      </c>
      <c r="M1453" s="8">
        <v>7</v>
      </c>
      <c r="N1453" s="8">
        <v>7</v>
      </c>
      <c r="O1453" s="8">
        <v>7</v>
      </c>
      <c r="P1453" s="8">
        <v>7</v>
      </c>
      <c r="Q1453" s="8">
        <v>7</v>
      </c>
      <c r="R1453" s="8">
        <v>7</v>
      </c>
      <c r="S1453" s="8">
        <v>7</v>
      </c>
      <c r="T1453" s="8">
        <v>7</v>
      </c>
      <c r="U1453" s="8">
        <v>7</v>
      </c>
      <c r="V1453" s="8">
        <v>7</v>
      </c>
      <c r="W1453" s="8">
        <v>7</v>
      </c>
      <c r="X1453" s="8">
        <v>7</v>
      </c>
      <c r="Y1453" s="8">
        <v>7</v>
      </c>
      <c r="Z1453" s="8">
        <v>7</v>
      </c>
      <c r="AA1453" s="8">
        <v>7</v>
      </c>
      <c r="AB1453" s="8">
        <v>7</v>
      </c>
      <c r="AC1453" s="8">
        <v>7</v>
      </c>
      <c r="AD1453" s="8">
        <v>7</v>
      </c>
      <c r="AE1453" s="8">
        <v>7</v>
      </c>
      <c r="AF1453" s="8">
        <v>7</v>
      </c>
      <c r="AG1453" s="8">
        <v>7</v>
      </c>
      <c r="AH1453" s="8">
        <v>7</v>
      </c>
      <c r="AI1453" s="8">
        <v>7</v>
      </c>
      <c r="AJ1453" s="8">
        <v>7</v>
      </c>
      <c r="AK1453" s="8"/>
      <c r="AL1453" s="8">
        <v>176</v>
      </c>
      <c r="AM1453" s="8">
        <v>1127</v>
      </c>
      <c r="AN1453" s="8">
        <v>68</v>
      </c>
      <c r="AO1453" s="10">
        <f t="shared" si="44"/>
        <v>1.3562500000000002</v>
      </c>
      <c r="AP1453"/>
      <c r="AR1453" s="8" t="str">
        <f t="shared" si="45"/>
        <v>2294DTWFLL1403</v>
      </c>
      <c r="AS1453" s="8">
        <f>VLOOKUP(AR1453,[1]DATA!AR:AS,2,0)</f>
        <v>4.5</v>
      </c>
    </row>
    <row r="1454" spans="1:45" ht="15" customHeight="1" x14ac:dyDescent="0.2">
      <c r="A1454" s="7">
        <v>1725</v>
      </c>
      <c r="B1454" s="7" t="s">
        <v>34</v>
      </c>
      <c r="C1454" s="7" t="s">
        <v>134</v>
      </c>
      <c r="D1454" s="8" t="s">
        <v>42</v>
      </c>
      <c r="E1454" s="9">
        <v>0.60138888888888886</v>
      </c>
      <c r="F1454" s="9">
        <v>0.66527777777777775</v>
      </c>
      <c r="G1454" s="8" t="s">
        <v>43</v>
      </c>
      <c r="H1454" s="8">
        <v>9</v>
      </c>
      <c r="I1454" s="8" t="s">
        <v>43</v>
      </c>
      <c r="J1454" s="8" t="s">
        <v>43</v>
      </c>
      <c r="K1454" s="8" t="s">
        <v>43</v>
      </c>
      <c r="L1454" s="8" t="s">
        <v>43</v>
      </c>
      <c r="M1454" s="8" t="s">
        <v>43</v>
      </c>
      <c r="N1454" s="8" t="s">
        <v>43</v>
      </c>
      <c r="O1454" s="8" t="s">
        <v>43</v>
      </c>
      <c r="P1454" s="8" t="s">
        <v>43</v>
      </c>
      <c r="Q1454" s="8" t="s">
        <v>43</v>
      </c>
      <c r="R1454" s="8" t="s">
        <v>43</v>
      </c>
      <c r="S1454" s="8" t="s">
        <v>43</v>
      </c>
      <c r="T1454" s="8" t="s">
        <v>43</v>
      </c>
      <c r="U1454" s="8" t="s">
        <v>43</v>
      </c>
      <c r="V1454" s="8" t="s">
        <v>43</v>
      </c>
      <c r="W1454" s="8" t="s">
        <v>22</v>
      </c>
      <c r="X1454" s="8" t="s">
        <v>43</v>
      </c>
      <c r="Y1454" s="8" t="s">
        <v>43</v>
      </c>
      <c r="Z1454" s="8" t="s">
        <v>43</v>
      </c>
      <c r="AA1454" s="8" t="s">
        <v>43</v>
      </c>
      <c r="AB1454" s="8" t="s">
        <v>43</v>
      </c>
      <c r="AC1454" s="8" t="s">
        <v>43</v>
      </c>
      <c r="AD1454" s="8" t="s">
        <v>43</v>
      </c>
      <c r="AE1454" s="8" t="s">
        <v>43</v>
      </c>
      <c r="AF1454" s="8" t="s">
        <v>43</v>
      </c>
      <c r="AG1454" s="8" t="s">
        <v>43</v>
      </c>
      <c r="AH1454" s="8" t="s">
        <v>43</v>
      </c>
      <c r="AI1454" s="8" t="s">
        <v>43</v>
      </c>
      <c r="AJ1454" s="8" t="s">
        <v>43</v>
      </c>
      <c r="AK1454" s="8"/>
      <c r="AL1454" s="8">
        <v>92</v>
      </c>
      <c r="AM1454" s="8">
        <v>445</v>
      </c>
      <c r="AN1454" s="8">
        <v>68</v>
      </c>
      <c r="AO1454" s="10">
        <f t="shared" si="44"/>
        <v>1.3722222222222222</v>
      </c>
      <c r="AP1454"/>
      <c r="AR1454" s="8" t="str">
        <f t="shared" si="45"/>
        <v>1725ATLSRQ1426</v>
      </c>
      <c r="AS1454" s="8">
        <f>VLOOKUP(AR1454,[1]DATA!AR:AS,2,0)</f>
        <v>5</v>
      </c>
    </row>
    <row r="1455" spans="1:45" ht="15" customHeight="1" x14ac:dyDescent="0.2">
      <c r="A1455" s="7">
        <v>2390</v>
      </c>
      <c r="B1455" s="7" t="s">
        <v>126</v>
      </c>
      <c r="C1455" s="7" t="s">
        <v>34</v>
      </c>
      <c r="D1455" s="8" t="s">
        <v>29</v>
      </c>
      <c r="E1455" s="9">
        <v>0.61458333333333337</v>
      </c>
      <c r="F1455" s="9">
        <v>0.69166666666666676</v>
      </c>
      <c r="G1455" s="8">
        <v>9</v>
      </c>
      <c r="H1455" s="8" t="s">
        <v>27</v>
      </c>
      <c r="I1455" s="8">
        <v>7</v>
      </c>
      <c r="J1455" s="8">
        <v>7</v>
      </c>
      <c r="K1455" s="8">
        <v>7</v>
      </c>
      <c r="L1455" s="8">
        <v>7</v>
      </c>
      <c r="M1455" s="8">
        <v>7</v>
      </c>
      <c r="N1455" s="8" t="s">
        <v>39</v>
      </c>
      <c r="O1455" s="8" t="s">
        <v>27</v>
      </c>
      <c r="P1455" s="8">
        <v>7</v>
      </c>
      <c r="Q1455" s="8">
        <v>7</v>
      </c>
      <c r="R1455" s="8">
        <v>7</v>
      </c>
      <c r="S1455" s="8">
        <v>7</v>
      </c>
      <c r="T1455" s="8">
        <v>7</v>
      </c>
      <c r="U1455" s="8" t="s">
        <v>39</v>
      </c>
      <c r="V1455" s="8">
        <v>7</v>
      </c>
      <c r="W1455" s="8">
        <v>7</v>
      </c>
      <c r="X1455" s="8">
        <v>7</v>
      </c>
      <c r="Y1455" s="8">
        <v>7</v>
      </c>
      <c r="Z1455" s="8">
        <v>7</v>
      </c>
      <c r="AA1455" s="8">
        <v>7</v>
      </c>
      <c r="AB1455" s="8" t="s">
        <v>39</v>
      </c>
      <c r="AC1455" s="8">
        <v>7</v>
      </c>
      <c r="AD1455" s="8">
        <v>7</v>
      </c>
      <c r="AE1455" s="8">
        <v>7</v>
      </c>
      <c r="AF1455" s="8">
        <v>7</v>
      </c>
      <c r="AG1455" s="8">
        <v>7</v>
      </c>
      <c r="AH1455" s="8">
        <v>7</v>
      </c>
      <c r="AI1455" s="8" t="s">
        <v>39</v>
      </c>
      <c r="AJ1455" s="8">
        <v>7</v>
      </c>
      <c r="AK1455" s="8"/>
      <c r="AL1455" s="8">
        <v>111</v>
      </c>
      <c r="AM1455" s="8">
        <v>581</v>
      </c>
      <c r="AN1455" s="8">
        <v>68</v>
      </c>
      <c r="AO1455" s="10">
        <f t="shared" si="44"/>
        <v>1.3854166666666667</v>
      </c>
      <c r="AP1455"/>
      <c r="AR1455" s="8" t="str">
        <f t="shared" si="45"/>
        <v>2390FLLATL1445</v>
      </c>
      <c r="AS1455" s="8">
        <f>VLOOKUP(AR1455,[1]DATA!AR:AS,2,0)</f>
        <v>6</v>
      </c>
    </row>
    <row r="1456" spans="1:45" ht="15" customHeight="1" x14ac:dyDescent="0.2">
      <c r="A1456" s="7">
        <v>1173</v>
      </c>
      <c r="B1456" s="7" t="s">
        <v>34</v>
      </c>
      <c r="C1456" s="7" t="s">
        <v>126</v>
      </c>
      <c r="D1456" s="8" t="s">
        <v>29</v>
      </c>
      <c r="E1456" s="9">
        <v>0.625</v>
      </c>
      <c r="F1456" s="9">
        <v>0.70416666666666661</v>
      </c>
      <c r="G1456" s="8"/>
      <c r="H1456" s="8"/>
      <c r="I1456" s="8">
        <v>9</v>
      </c>
      <c r="J1456" s="8">
        <v>7</v>
      </c>
      <c r="K1456" s="8">
        <v>7</v>
      </c>
      <c r="L1456" s="8">
        <v>7</v>
      </c>
      <c r="M1456" s="8">
        <v>7</v>
      </c>
      <c r="N1456" s="8">
        <v>7</v>
      </c>
      <c r="O1456" s="8">
        <v>7</v>
      </c>
      <c r="P1456" s="8">
        <v>7</v>
      </c>
      <c r="Q1456" s="8">
        <v>7</v>
      </c>
      <c r="R1456" s="8">
        <v>7</v>
      </c>
      <c r="S1456" s="8">
        <v>7</v>
      </c>
      <c r="T1456" s="8">
        <v>7</v>
      </c>
      <c r="U1456" s="8">
        <v>7</v>
      </c>
      <c r="V1456" s="8">
        <v>7</v>
      </c>
      <c r="W1456" s="8">
        <v>7</v>
      </c>
      <c r="X1456" s="8">
        <v>7</v>
      </c>
      <c r="Y1456" s="8">
        <v>7</v>
      </c>
      <c r="Z1456" s="8">
        <v>7</v>
      </c>
      <c r="AA1456" s="8">
        <v>7</v>
      </c>
      <c r="AB1456" s="8">
        <v>7</v>
      </c>
      <c r="AC1456" s="8">
        <v>7</v>
      </c>
      <c r="AD1456" s="8">
        <v>7</v>
      </c>
      <c r="AE1456" s="8">
        <v>7</v>
      </c>
      <c r="AF1456" s="8">
        <v>7</v>
      </c>
      <c r="AG1456" s="8">
        <v>7</v>
      </c>
      <c r="AH1456" s="8">
        <v>7</v>
      </c>
      <c r="AI1456" s="8">
        <v>7</v>
      </c>
      <c r="AJ1456" s="8">
        <v>7</v>
      </c>
      <c r="AK1456" s="8"/>
      <c r="AL1456" s="8">
        <v>114</v>
      </c>
      <c r="AM1456" s="8">
        <v>581</v>
      </c>
      <c r="AN1456" s="8">
        <v>68</v>
      </c>
      <c r="AO1456" s="10">
        <f t="shared" si="44"/>
        <v>1.3958333333333335</v>
      </c>
      <c r="AP1456"/>
      <c r="AR1456" s="8" t="str">
        <f t="shared" si="45"/>
        <v>1173ATLFLL1500</v>
      </c>
      <c r="AS1456" s="8">
        <f>VLOOKUP(AR1456,[1]DATA!AR:AS,2,0)</f>
        <v>6</v>
      </c>
    </row>
    <row r="1457" spans="1:45" ht="15" customHeight="1" x14ac:dyDescent="0.2">
      <c r="A1457" s="7">
        <v>1827</v>
      </c>
      <c r="B1457" s="7" t="s">
        <v>34</v>
      </c>
      <c r="C1457" s="7" t="s">
        <v>126</v>
      </c>
      <c r="D1457" s="8" t="s">
        <v>37</v>
      </c>
      <c r="E1457" s="9">
        <v>0.625</v>
      </c>
      <c r="F1457" s="9">
        <v>0.70833333333333337</v>
      </c>
      <c r="G1457" s="8">
        <v>7</v>
      </c>
      <c r="H1457" s="8">
        <v>9</v>
      </c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>
        <v>120</v>
      </c>
      <c r="AM1457" s="8">
        <v>581</v>
      </c>
      <c r="AN1457" s="8">
        <v>68</v>
      </c>
      <c r="AO1457" s="10">
        <f t="shared" si="44"/>
        <v>1.3958333333333335</v>
      </c>
      <c r="AP1457"/>
      <c r="AR1457" s="8" t="str">
        <f t="shared" si="45"/>
        <v>1827ATLFLL1500</v>
      </c>
      <c r="AS1457" s="8">
        <f>VLOOKUP(AR1457,[1]DATA!AR:AS,2,0)</f>
        <v>6</v>
      </c>
    </row>
    <row r="1458" spans="1:45" ht="15" customHeight="1" x14ac:dyDescent="0.2">
      <c r="A1458" s="7">
        <v>1103</v>
      </c>
      <c r="B1458" s="7" t="s">
        <v>36</v>
      </c>
      <c r="C1458" s="7" t="s">
        <v>126</v>
      </c>
      <c r="D1458" s="8" t="s">
        <v>49</v>
      </c>
      <c r="E1458" s="9">
        <v>0.63263888888888886</v>
      </c>
      <c r="F1458" s="9">
        <v>0.77847222222222223</v>
      </c>
      <c r="G1458" s="8" t="s">
        <v>39</v>
      </c>
      <c r="H1458" s="8" t="s">
        <v>39</v>
      </c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>
        <v>210</v>
      </c>
      <c r="AM1458" s="8">
        <v>1487</v>
      </c>
      <c r="AN1458" s="8">
        <v>68</v>
      </c>
      <c r="AO1458" s="10">
        <f t="shared" si="44"/>
        <v>1.4034722222222222</v>
      </c>
      <c r="AP1458"/>
      <c r="AR1458" s="8" t="str">
        <f t="shared" si="45"/>
        <v>1103MSPFLL1511</v>
      </c>
      <c r="AS1458" s="8">
        <f>VLOOKUP(AR1458,[1]DATA!AR:AS,2,0)</f>
        <v>7.5</v>
      </c>
    </row>
    <row r="1459" spans="1:45" ht="15" customHeight="1" x14ac:dyDescent="0.2">
      <c r="A1459" s="7">
        <v>2978</v>
      </c>
      <c r="B1459" s="7" t="s">
        <v>132</v>
      </c>
      <c r="C1459" s="7" t="s">
        <v>34</v>
      </c>
      <c r="D1459" s="8">
        <v>717</v>
      </c>
      <c r="E1459" s="9">
        <v>0.63541666666666663</v>
      </c>
      <c r="F1459" s="9">
        <v>0.70694444444444438</v>
      </c>
      <c r="G1459" s="8"/>
      <c r="H1459" s="8"/>
      <c r="I1459" s="8" t="s">
        <v>22</v>
      </c>
      <c r="J1459" s="8" t="s">
        <v>22</v>
      </c>
      <c r="K1459" s="8" t="s">
        <v>22</v>
      </c>
      <c r="L1459" s="8" t="s">
        <v>22</v>
      </c>
      <c r="M1459" s="8" t="s">
        <v>22</v>
      </c>
      <c r="N1459" s="8" t="s">
        <v>22</v>
      </c>
      <c r="O1459" s="8" t="s">
        <v>22</v>
      </c>
      <c r="P1459" s="8" t="s">
        <v>22</v>
      </c>
      <c r="Q1459" s="8" t="s">
        <v>22</v>
      </c>
      <c r="R1459" s="8" t="s">
        <v>22</v>
      </c>
      <c r="S1459" s="8" t="s">
        <v>22</v>
      </c>
      <c r="T1459" s="8" t="s">
        <v>22</v>
      </c>
      <c r="U1459" s="8" t="s">
        <v>22</v>
      </c>
      <c r="V1459" s="8" t="s">
        <v>22</v>
      </c>
      <c r="W1459" s="8" t="s">
        <v>22</v>
      </c>
      <c r="X1459" s="8" t="s">
        <v>22</v>
      </c>
      <c r="Y1459" s="8" t="s">
        <v>22</v>
      </c>
      <c r="Z1459" s="8" t="s">
        <v>22</v>
      </c>
      <c r="AA1459" s="8" t="s">
        <v>22</v>
      </c>
      <c r="AB1459" s="8" t="s">
        <v>22</v>
      </c>
      <c r="AC1459" s="8" t="s">
        <v>22</v>
      </c>
      <c r="AD1459" s="8" t="s">
        <v>22</v>
      </c>
      <c r="AE1459" s="8" t="s">
        <v>22</v>
      </c>
      <c r="AF1459" s="8" t="s">
        <v>22</v>
      </c>
      <c r="AG1459" s="8" t="s">
        <v>22</v>
      </c>
      <c r="AH1459" s="8" t="s">
        <v>22</v>
      </c>
      <c r="AI1459" s="8" t="s">
        <v>22</v>
      </c>
      <c r="AJ1459" s="8" t="s">
        <v>22</v>
      </c>
      <c r="AK1459" s="8"/>
      <c r="AL1459" s="8">
        <v>103</v>
      </c>
      <c r="AM1459" s="8">
        <v>442</v>
      </c>
      <c r="AN1459" s="8">
        <v>68</v>
      </c>
      <c r="AO1459" s="10">
        <f t="shared" si="44"/>
        <v>1.40625</v>
      </c>
      <c r="AP1459"/>
      <c r="AR1459" s="8" t="str">
        <f t="shared" si="45"/>
        <v>2978MLBATL1515</v>
      </c>
      <c r="AS1459" s="8">
        <f>VLOOKUP(AR1459,[1]DATA!AR:AS,2,0)</f>
        <v>5</v>
      </c>
    </row>
    <row r="1460" spans="1:45" ht="15" customHeight="1" x14ac:dyDescent="0.2">
      <c r="A1460" s="7">
        <v>2298</v>
      </c>
      <c r="B1460" s="7" t="s">
        <v>134</v>
      </c>
      <c r="C1460" s="7" t="s">
        <v>34</v>
      </c>
      <c r="D1460" s="8" t="s">
        <v>42</v>
      </c>
      <c r="E1460" s="9">
        <v>0.63541666666666663</v>
      </c>
      <c r="F1460" s="9">
        <v>0.70416666666666661</v>
      </c>
      <c r="G1460" s="8" t="s">
        <v>43</v>
      </c>
      <c r="H1460" s="8" t="s">
        <v>43</v>
      </c>
      <c r="I1460" s="8" t="s">
        <v>43</v>
      </c>
      <c r="J1460" s="8" t="s">
        <v>43</v>
      </c>
      <c r="K1460" s="8" t="s">
        <v>43</v>
      </c>
      <c r="L1460" s="8" t="s">
        <v>43</v>
      </c>
      <c r="M1460" s="8" t="s">
        <v>43</v>
      </c>
      <c r="N1460" s="8" t="s">
        <v>43</v>
      </c>
      <c r="O1460" s="8" t="s">
        <v>43</v>
      </c>
      <c r="P1460" s="8" t="s">
        <v>43</v>
      </c>
      <c r="Q1460" s="8" t="s">
        <v>43</v>
      </c>
      <c r="R1460" s="8" t="s">
        <v>43</v>
      </c>
      <c r="S1460" s="8" t="s">
        <v>43</v>
      </c>
      <c r="T1460" s="8" t="s">
        <v>43</v>
      </c>
      <c r="U1460" s="8" t="s">
        <v>43</v>
      </c>
      <c r="V1460" s="8" t="s">
        <v>43</v>
      </c>
      <c r="W1460" s="8" t="s">
        <v>43</v>
      </c>
      <c r="X1460" s="8" t="s">
        <v>43</v>
      </c>
      <c r="Y1460" s="8" t="s">
        <v>43</v>
      </c>
      <c r="Z1460" s="8" t="s">
        <v>43</v>
      </c>
      <c r="AA1460" s="8" t="s">
        <v>43</v>
      </c>
      <c r="AB1460" s="8" t="s">
        <v>43</v>
      </c>
      <c r="AC1460" s="8" t="s">
        <v>43</v>
      </c>
      <c r="AD1460" s="8" t="s">
        <v>43</v>
      </c>
      <c r="AE1460" s="8" t="s">
        <v>43</v>
      </c>
      <c r="AF1460" s="8" t="s">
        <v>43</v>
      </c>
      <c r="AG1460" s="8" t="s">
        <v>43</v>
      </c>
      <c r="AH1460" s="8" t="s">
        <v>43</v>
      </c>
      <c r="AI1460" s="8" t="s">
        <v>43</v>
      </c>
      <c r="AJ1460" s="8" t="s">
        <v>43</v>
      </c>
      <c r="AK1460" s="8"/>
      <c r="AL1460" s="8">
        <v>99</v>
      </c>
      <c r="AM1460" s="8">
        <v>445</v>
      </c>
      <c r="AN1460" s="8">
        <v>68</v>
      </c>
      <c r="AO1460" s="10">
        <f t="shared" si="44"/>
        <v>1.40625</v>
      </c>
      <c r="AP1460"/>
      <c r="AR1460" s="8" t="str">
        <f t="shared" si="45"/>
        <v>2298SRQATL1515</v>
      </c>
      <c r="AS1460" s="8">
        <f>VLOOKUP(AR1460,[1]DATA!AR:AS,2,0)</f>
        <v>5</v>
      </c>
    </row>
    <row r="1461" spans="1:45" ht="15" customHeight="1" x14ac:dyDescent="0.2">
      <c r="A1461" s="7">
        <v>1604</v>
      </c>
      <c r="B1461" s="7" t="s">
        <v>126</v>
      </c>
      <c r="C1461" s="7" t="s">
        <v>46</v>
      </c>
      <c r="D1461" s="8">
        <v>739</v>
      </c>
      <c r="E1461" s="9">
        <v>0.63888888888888895</v>
      </c>
      <c r="F1461" s="9">
        <v>0.76388888888888884</v>
      </c>
      <c r="G1461" s="8" t="s">
        <v>27</v>
      </c>
      <c r="H1461" s="8" t="s">
        <v>27</v>
      </c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>
        <v>180</v>
      </c>
      <c r="AM1461" s="8">
        <v>1127</v>
      </c>
      <c r="AN1461" s="8">
        <v>68</v>
      </c>
      <c r="AO1461" s="10">
        <f t="shared" si="44"/>
        <v>1.4097222222222223</v>
      </c>
      <c r="AP1461"/>
      <c r="AR1461" s="8" t="str">
        <f t="shared" si="45"/>
        <v>1604FLLDTW1520</v>
      </c>
      <c r="AS1461" s="8">
        <f>VLOOKUP(AR1461,[1]DATA!AR:AS,2,0)</f>
        <v>4.5</v>
      </c>
    </row>
    <row r="1462" spans="1:45" ht="15" customHeight="1" x14ac:dyDescent="0.2">
      <c r="A1462" s="7">
        <v>748</v>
      </c>
      <c r="B1462" s="7" t="s">
        <v>132</v>
      </c>
      <c r="C1462" s="7" t="s">
        <v>34</v>
      </c>
      <c r="D1462" s="8">
        <v>717</v>
      </c>
      <c r="E1462" s="9">
        <v>0.64236111111111105</v>
      </c>
      <c r="F1462" s="9">
        <v>0.7090277777777777</v>
      </c>
      <c r="G1462" s="8" t="s">
        <v>22</v>
      </c>
      <c r="H1462" s="8" t="s">
        <v>22</v>
      </c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>
        <v>96</v>
      </c>
      <c r="AM1462" s="8">
        <v>442</v>
      </c>
      <c r="AN1462" s="8">
        <v>68</v>
      </c>
      <c r="AO1462" s="10">
        <f t="shared" si="44"/>
        <v>1.4131944444444444</v>
      </c>
      <c r="AP1462"/>
      <c r="AR1462" s="8" t="str">
        <f t="shared" si="45"/>
        <v>0748MLBATL1525</v>
      </c>
      <c r="AS1462" s="8">
        <f>VLOOKUP(AR1462,[1]DATA!AR:AS,2,0)</f>
        <v>5</v>
      </c>
    </row>
    <row r="1463" spans="1:45" ht="15" customHeight="1" x14ac:dyDescent="0.2">
      <c r="A1463" s="7">
        <v>2387</v>
      </c>
      <c r="B1463" s="7" t="s">
        <v>133</v>
      </c>
      <c r="C1463" s="7" t="s">
        <v>34</v>
      </c>
      <c r="D1463" s="8" t="s">
        <v>42</v>
      </c>
      <c r="E1463" s="9">
        <v>0.64583333333333337</v>
      </c>
      <c r="F1463" s="9">
        <v>0.70833333333333337</v>
      </c>
      <c r="G1463" s="8" t="s">
        <v>43</v>
      </c>
      <c r="H1463" s="8" t="s">
        <v>43</v>
      </c>
      <c r="I1463" s="8" t="s">
        <v>43</v>
      </c>
      <c r="J1463" s="8" t="s">
        <v>43</v>
      </c>
      <c r="K1463" s="8" t="s">
        <v>43</v>
      </c>
      <c r="L1463" s="8" t="s">
        <v>43</v>
      </c>
      <c r="M1463" s="8" t="s">
        <v>43</v>
      </c>
      <c r="N1463" s="8" t="s">
        <v>43</v>
      </c>
      <c r="O1463" s="8" t="s">
        <v>43</v>
      </c>
      <c r="P1463" s="8" t="s">
        <v>43</v>
      </c>
      <c r="Q1463" s="8" t="s">
        <v>43</v>
      </c>
      <c r="R1463" s="8" t="s">
        <v>43</v>
      </c>
      <c r="S1463" s="8" t="s">
        <v>43</v>
      </c>
      <c r="T1463" s="8" t="s">
        <v>43</v>
      </c>
      <c r="U1463" s="8" t="s">
        <v>43</v>
      </c>
      <c r="V1463" s="8" t="s">
        <v>43</v>
      </c>
      <c r="W1463" s="8" t="s">
        <v>43</v>
      </c>
      <c r="X1463" s="8" t="s">
        <v>43</v>
      </c>
      <c r="Y1463" s="8" t="s">
        <v>43</v>
      </c>
      <c r="Z1463" s="8" t="s">
        <v>43</v>
      </c>
      <c r="AA1463" s="8" t="s">
        <v>43</v>
      </c>
      <c r="AB1463" s="8" t="s">
        <v>43</v>
      </c>
      <c r="AC1463" s="8" t="s">
        <v>43</v>
      </c>
      <c r="AD1463" s="8" t="s">
        <v>43</v>
      </c>
      <c r="AE1463" s="8" t="s">
        <v>43</v>
      </c>
      <c r="AF1463" s="8" t="s">
        <v>43</v>
      </c>
      <c r="AG1463" s="8" t="s">
        <v>43</v>
      </c>
      <c r="AH1463" s="8" t="s">
        <v>43</v>
      </c>
      <c r="AI1463" s="8" t="s">
        <v>43</v>
      </c>
      <c r="AJ1463" s="8" t="s">
        <v>43</v>
      </c>
      <c r="AK1463" s="8"/>
      <c r="AL1463" s="8">
        <v>90</v>
      </c>
      <c r="AM1463" s="8">
        <v>366</v>
      </c>
      <c r="AN1463" s="8">
        <v>68</v>
      </c>
      <c r="AO1463" s="10">
        <f t="shared" si="44"/>
        <v>1.4166666666666667</v>
      </c>
      <c r="AP1463"/>
      <c r="AR1463" s="8" t="str">
        <f t="shared" si="45"/>
        <v>2387DABATL1530</v>
      </c>
      <c r="AS1463" s="8">
        <f>VLOOKUP(AR1463,[1]DATA!AR:AS,2,0)</f>
        <v>4</v>
      </c>
    </row>
    <row r="1464" spans="1:45" ht="15" customHeight="1" x14ac:dyDescent="0.2">
      <c r="A1464" s="7">
        <v>2820</v>
      </c>
      <c r="B1464" s="7" t="s">
        <v>126</v>
      </c>
      <c r="C1464" s="7" t="s">
        <v>46</v>
      </c>
      <c r="D1464" s="8" t="s">
        <v>29</v>
      </c>
      <c r="E1464" s="9">
        <v>0.6479166666666667</v>
      </c>
      <c r="F1464" s="9">
        <v>0.77430555555555547</v>
      </c>
      <c r="G1464" s="8"/>
      <c r="H1464" s="8"/>
      <c r="I1464" s="8">
        <v>7</v>
      </c>
      <c r="J1464" s="8">
        <v>7</v>
      </c>
      <c r="K1464" s="8">
        <v>7</v>
      </c>
      <c r="L1464" s="8">
        <v>7</v>
      </c>
      <c r="M1464" s="8">
        <v>7</v>
      </c>
      <c r="N1464" s="8">
        <v>7</v>
      </c>
      <c r="O1464" s="8">
        <v>7</v>
      </c>
      <c r="P1464" s="8">
        <v>7</v>
      </c>
      <c r="Q1464" s="8">
        <v>7</v>
      </c>
      <c r="R1464" s="8">
        <v>7</v>
      </c>
      <c r="S1464" s="8">
        <v>7</v>
      </c>
      <c r="T1464" s="8">
        <v>7</v>
      </c>
      <c r="U1464" s="8">
        <v>7</v>
      </c>
      <c r="V1464" s="8">
        <v>7</v>
      </c>
      <c r="W1464" s="8">
        <v>7</v>
      </c>
      <c r="X1464" s="8">
        <v>7</v>
      </c>
      <c r="Y1464" s="8">
        <v>7</v>
      </c>
      <c r="Z1464" s="8">
        <v>7</v>
      </c>
      <c r="AA1464" s="8">
        <v>7</v>
      </c>
      <c r="AB1464" s="8">
        <v>7</v>
      </c>
      <c r="AC1464" s="8">
        <v>7</v>
      </c>
      <c r="AD1464" s="8">
        <v>7</v>
      </c>
      <c r="AE1464" s="8">
        <v>7</v>
      </c>
      <c r="AF1464" s="8">
        <v>7</v>
      </c>
      <c r="AG1464" s="8">
        <v>7</v>
      </c>
      <c r="AH1464" s="8">
        <v>7</v>
      </c>
      <c r="AI1464" s="8">
        <v>7</v>
      </c>
      <c r="AJ1464" s="8">
        <v>7</v>
      </c>
      <c r="AK1464" s="8"/>
      <c r="AL1464" s="8">
        <v>182</v>
      </c>
      <c r="AM1464" s="8">
        <v>1127</v>
      </c>
      <c r="AN1464" s="8">
        <v>68</v>
      </c>
      <c r="AO1464" s="10">
        <f t="shared" si="44"/>
        <v>1.4187500000000002</v>
      </c>
      <c r="AP1464"/>
      <c r="AR1464" s="8" t="str">
        <f t="shared" si="45"/>
        <v>2820FLLDTW1533</v>
      </c>
      <c r="AS1464" s="8">
        <f>VLOOKUP(AR1464,[1]DATA!AR:AS,2,0)</f>
        <v>4.5</v>
      </c>
    </row>
    <row r="1465" spans="1:45" ht="15" customHeight="1" x14ac:dyDescent="0.2">
      <c r="A1465" s="7">
        <v>2527</v>
      </c>
      <c r="B1465" s="7" t="s">
        <v>126</v>
      </c>
      <c r="C1465" s="7" t="s">
        <v>80</v>
      </c>
      <c r="D1465" s="8">
        <v>738</v>
      </c>
      <c r="E1465" s="9">
        <v>0.65</v>
      </c>
      <c r="F1465" s="9">
        <v>0.7583333333333333</v>
      </c>
      <c r="G1465" s="8"/>
      <c r="H1465" s="8"/>
      <c r="I1465" s="8" t="s">
        <v>19</v>
      </c>
      <c r="J1465" s="8" t="s">
        <v>19</v>
      </c>
      <c r="K1465" s="8" t="s">
        <v>19</v>
      </c>
      <c r="L1465" s="8" t="s">
        <v>19</v>
      </c>
      <c r="M1465" s="8"/>
      <c r="N1465" s="8" t="s">
        <v>19</v>
      </c>
      <c r="O1465" s="8" t="s">
        <v>19</v>
      </c>
      <c r="P1465" s="8" t="s">
        <v>19</v>
      </c>
      <c r="Q1465" s="8" t="s">
        <v>19</v>
      </c>
      <c r="R1465" s="8" t="s">
        <v>19</v>
      </c>
      <c r="S1465" s="8" t="s">
        <v>19</v>
      </c>
      <c r="T1465" s="8"/>
      <c r="U1465" s="8" t="s">
        <v>19</v>
      </c>
      <c r="V1465" s="8" t="s">
        <v>19</v>
      </c>
      <c r="W1465" s="8" t="s">
        <v>19</v>
      </c>
      <c r="X1465" s="8" t="s">
        <v>19</v>
      </c>
      <c r="Y1465" s="8" t="s">
        <v>19</v>
      </c>
      <c r="Z1465" s="8" t="s">
        <v>19</v>
      </c>
      <c r="AA1465" s="8"/>
      <c r="AB1465" s="8" t="s">
        <v>19</v>
      </c>
      <c r="AC1465" s="8" t="s">
        <v>19</v>
      </c>
      <c r="AD1465" s="8" t="s">
        <v>19</v>
      </c>
      <c r="AE1465" s="8" t="s">
        <v>19</v>
      </c>
      <c r="AF1465" s="8" t="s">
        <v>19</v>
      </c>
      <c r="AG1465" s="8" t="s">
        <v>19</v>
      </c>
      <c r="AH1465" s="8"/>
      <c r="AI1465" s="8" t="s">
        <v>19</v>
      </c>
      <c r="AJ1465" s="8" t="s">
        <v>19</v>
      </c>
      <c r="AK1465" s="8"/>
      <c r="AL1465" s="8">
        <v>156</v>
      </c>
      <c r="AM1465" s="8">
        <v>932</v>
      </c>
      <c r="AN1465" s="11">
        <v>68</v>
      </c>
      <c r="AO1465" s="10">
        <f t="shared" si="44"/>
        <v>1.4208333333333334</v>
      </c>
      <c r="AQ1465" s="7"/>
      <c r="AR1465" s="8" t="str">
        <f t="shared" si="45"/>
        <v>2527FLLCVG1536</v>
      </c>
      <c r="AS1465" s="8">
        <f>VLOOKUP(AR1465,[1]DATA!AR:AS,2,0)</f>
        <v>3</v>
      </c>
    </row>
    <row r="1466" spans="1:45" ht="15" customHeight="1" x14ac:dyDescent="0.2">
      <c r="A1466" s="7">
        <v>1197</v>
      </c>
      <c r="B1466" s="8" t="s">
        <v>34</v>
      </c>
      <c r="C1466" s="8" t="s">
        <v>126</v>
      </c>
      <c r="D1466" s="8">
        <v>739</v>
      </c>
      <c r="E1466" s="9">
        <v>0.66666666666666663</v>
      </c>
      <c r="F1466" s="9">
        <v>0.73819444444444438</v>
      </c>
      <c r="G1466" s="8"/>
      <c r="H1466" s="8"/>
      <c r="I1466" s="8" t="s">
        <v>27</v>
      </c>
      <c r="J1466" s="8" t="s">
        <v>27</v>
      </c>
      <c r="K1466" s="8" t="s">
        <v>27</v>
      </c>
      <c r="L1466" s="8" t="s">
        <v>27</v>
      </c>
      <c r="M1466" s="8">
        <v>7</v>
      </c>
      <c r="N1466" s="8" t="s">
        <v>27</v>
      </c>
      <c r="O1466" s="8" t="s">
        <v>27</v>
      </c>
      <c r="P1466" s="8" t="s">
        <v>27</v>
      </c>
      <c r="Q1466" s="8" t="s">
        <v>27</v>
      </c>
      <c r="R1466" s="8" t="s">
        <v>27</v>
      </c>
      <c r="S1466" s="8" t="s">
        <v>27</v>
      </c>
      <c r="T1466" s="8" t="s">
        <v>27</v>
      </c>
      <c r="U1466" s="8" t="s">
        <v>27</v>
      </c>
      <c r="V1466" s="8" t="s">
        <v>27</v>
      </c>
      <c r="W1466" s="8" t="s">
        <v>27</v>
      </c>
      <c r="X1466" s="8" t="s">
        <v>27</v>
      </c>
      <c r="Y1466" s="8" t="s">
        <v>27</v>
      </c>
      <c r="Z1466" s="8" t="s">
        <v>27</v>
      </c>
      <c r="AA1466" s="8" t="s">
        <v>27</v>
      </c>
      <c r="AB1466" s="8" t="s">
        <v>27</v>
      </c>
      <c r="AC1466" s="8" t="s">
        <v>27</v>
      </c>
      <c r="AD1466" s="8" t="s">
        <v>27</v>
      </c>
      <c r="AE1466" s="8" t="s">
        <v>27</v>
      </c>
      <c r="AF1466" s="8" t="s">
        <v>27</v>
      </c>
      <c r="AG1466" s="8" t="s">
        <v>27</v>
      </c>
      <c r="AH1466" s="8" t="s">
        <v>27</v>
      </c>
      <c r="AI1466" s="8" t="s">
        <v>27</v>
      </c>
      <c r="AJ1466" s="8" t="s">
        <v>27</v>
      </c>
      <c r="AK1466" s="8"/>
      <c r="AL1466" s="8">
        <v>103</v>
      </c>
      <c r="AM1466" s="8">
        <v>581</v>
      </c>
      <c r="AN1466" s="8">
        <v>68</v>
      </c>
      <c r="AO1466" s="10">
        <f t="shared" si="44"/>
        <v>1.4375</v>
      </c>
      <c r="AP1466"/>
      <c r="AR1466" s="8" t="str">
        <f t="shared" si="45"/>
        <v>1197ATLFLL1600</v>
      </c>
      <c r="AS1466" s="8">
        <f>VLOOKUP(AR1466,[1]DATA!AR:AS,2,0)</f>
        <v>6</v>
      </c>
    </row>
    <row r="1467" spans="1:45" ht="15" customHeight="1" x14ac:dyDescent="0.2">
      <c r="A1467" s="7">
        <v>2446</v>
      </c>
      <c r="B1467" s="8" t="s">
        <v>34</v>
      </c>
      <c r="C1467" s="8" t="s">
        <v>126</v>
      </c>
      <c r="D1467" s="8">
        <v>739</v>
      </c>
      <c r="E1467" s="9">
        <v>0.66666666666666663</v>
      </c>
      <c r="F1467" s="9">
        <v>0.73819444444444438</v>
      </c>
      <c r="G1467" s="8" t="s">
        <v>27</v>
      </c>
      <c r="H1467" s="8" t="s">
        <v>27</v>
      </c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>
        <v>103</v>
      </c>
      <c r="AM1467" s="8">
        <v>581</v>
      </c>
      <c r="AN1467" s="8">
        <v>68</v>
      </c>
      <c r="AO1467" s="10">
        <f t="shared" si="44"/>
        <v>1.4375</v>
      </c>
      <c r="AP1467"/>
      <c r="AR1467" s="8" t="str">
        <f t="shared" si="45"/>
        <v>2446ATLFLL1600</v>
      </c>
      <c r="AS1467" s="8">
        <f>VLOOKUP(AR1467,[1]DATA!AR:AS,2,0)</f>
        <v>6</v>
      </c>
    </row>
    <row r="1468" spans="1:45" ht="15" customHeight="1" x14ac:dyDescent="0.2">
      <c r="A1468" s="7">
        <v>1067</v>
      </c>
      <c r="B1468" s="8" t="s">
        <v>46</v>
      </c>
      <c r="C1468" s="8" t="s">
        <v>126</v>
      </c>
      <c r="D1468" s="8">
        <v>738</v>
      </c>
      <c r="E1468" s="9">
        <v>0.66666666666666663</v>
      </c>
      <c r="F1468" s="9">
        <v>0.78819444444444453</v>
      </c>
      <c r="G1468" s="8"/>
      <c r="H1468" s="8"/>
      <c r="I1468" s="8"/>
      <c r="J1468" s="8"/>
      <c r="K1468" s="8"/>
      <c r="L1468" s="8"/>
      <c r="M1468" s="8" t="s">
        <v>19</v>
      </c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>
        <v>175</v>
      </c>
      <c r="AM1468" s="8">
        <v>1127</v>
      </c>
      <c r="AN1468" s="8">
        <v>68</v>
      </c>
      <c r="AO1468" s="10">
        <f t="shared" si="44"/>
        <v>1.4375</v>
      </c>
      <c r="AP1468"/>
      <c r="AR1468" s="8" t="str">
        <f t="shared" si="45"/>
        <v>1067DTWFLL1600</v>
      </c>
      <c r="AS1468" s="8">
        <f>VLOOKUP(AR1468,[1]DATA!AR:AS,2,0)</f>
        <v>4.5</v>
      </c>
    </row>
    <row r="1469" spans="1:45" ht="15" customHeight="1" x14ac:dyDescent="0.2">
      <c r="A1469" s="7">
        <v>1060</v>
      </c>
      <c r="B1469" s="8" t="s">
        <v>46</v>
      </c>
      <c r="C1469" s="8" t="s">
        <v>126</v>
      </c>
      <c r="D1469" s="8">
        <v>321</v>
      </c>
      <c r="E1469" s="9">
        <v>0.66666666666666663</v>
      </c>
      <c r="F1469" s="9">
        <v>0.79513888888888884</v>
      </c>
      <c r="G1469" s="8" t="s">
        <v>40</v>
      </c>
      <c r="H1469" s="8" t="s">
        <v>40</v>
      </c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>
        <v>185</v>
      </c>
      <c r="AM1469" s="8">
        <v>1127</v>
      </c>
      <c r="AN1469" s="8">
        <v>68</v>
      </c>
      <c r="AO1469" s="10">
        <f t="shared" si="44"/>
        <v>1.4375</v>
      </c>
      <c r="AP1469"/>
      <c r="AR1469" s="8" t="str">
        <f t="shared" si="45"/>
        <v>1060DTWFLL1600</v>
      </c>
      <c r="AS1469" s="8">
        <f>VLOOKUP(AR1469,[1]DATA!AR:AS,2,0)</f>
        <v>4.5</v>
      </c>
    </row>
    <row r="1470" spans="1:45" ht="15" customHeight="1" x14ac:dyDescent="0.2">
      <c r="A1470" s="7">
        <v>1930</v>
      </c>
      <c r="B1470" s="8" t="s">
        <v>125</v>
      </c>
      <c r="C1470" s="8" t="s">
        <v>46</v>
      </c>
      <c r="D1470" s="8" t="s">
        <v>37</v>
      </c>
      <c r="E1470" s="9">
        <v>0.67569444444444438</v>
      </c>
      <c r="F1470" s="9">
        <v>0.80208333333333337</v>
      </c>
      <c r="G1470" s="8">
        <v>9</v>
      </c>
      <c r="H1470" s="8">
        <v>9</v>
      </c>
      <c r="I1470" s="8">
        <v>9</v>
      </c>
      <c r="J1470" s="8">
        <v>9</v>
      </c>
      <c r="K1470" s="8">
        <v>9</v>
      </c>
      <c r="L1470" s="8">
        <v>9</v>
      </c>
      <c r="M1470" s="8">
        <v>9</v>
      </c>
      <c r="N1470" s="8">
        <v>9</v>
      </c>
      <c r="O1470" s="8">
        <v>9</v>
      </c>
      <c r="P1470" s="8">
        <v>9</v>
      </c>
      <c r="Q1470" s="8">
        <v>9</v>
      </c>
      <c r="R1470" s="8">
        <v>9</v>
      </c>
      <c r="S1470" s="8">
        <v>9</v>
      </c>
      <c r="T1470" s="8">
        <v>9</v>
      </c>
      <c r="U1470" s="8">
        <v>9</v>
      </c>
      <c r="V1470" s="8">
        <v>9</v>
      </c>
      <c r="W1470" s="8">
        <v>9</v>
      </c>
      <c r="X1470" s="8">
        <v>9</v>
      </c>
      <c r="Y1470" s="8">
        <v>9</v>
      </c>
      <c r="Z1470" s="8">
        <v>9</v>
      </c>
      <c r="AA1470" s="8">
        <v>9</v>
      </c>
      <c r="AB1470" s="8">
        <v>9</v>
      </c>
      <c r="AC1470" s="8">
        <v>9</v>
      </c>
      <c r="AD1470" s="8">
        <v>9</v>
      </c>
      <c r="AE1470" s="8">
        <v>9</v>
      </c>
      <c r="AF1470" s="8">
        <v>9</v>
      </c>
      <c r="AG1470" s="8">
        <v>9</v>
      </c>
      <c r="AH1470" s="8">
        <v>9</v>
      </c>
      <c r="AI1470" s="8">
        <v>9</v>
      </c>
      <c r="AJ1470" s="8">
        <v>9</v>
      </c>
      <c r="AK1470" s="8"/>
      <c r="AL1470" s="8">
        <v>182</v>
      </c>
      <c r="AM1470" s="8">
        <v>1086</v>
      </c>
      <c r="AN1470" s="8">
        <v>68</v>
      </c>
      <c r="AO1470" s="10">
        <f t="shared" si="44"/>
        <v>1.4465277777777779</v>
      </c>
      <c r="AP1470"/>
      <c r="AR1470" s="8" t="str">
        <f t="shared" si="45"/>
        <v>1930PBIDTW1613</v>
      </c>
      <c r="AS1470" s="8">
        <f>VLOOKUP(AR1470,[1]DATA!AR:AS,2,0)</f>
        <v>3.5</v>
      </c>
    </row>
    <row r="1471" spans="1:45" ht="15" customHeight="1" x14ac:dyDescent="0.2">
      <c r="A1471" s="7">
        <v>1087</v>
      </c>
      <c r="B1471" s="8" t="s">
        <v>34</v>
      </c>
      <c r="C1471" s="8" t="s">
        <v>133</v>
      </c>
      <c r="D1471" s="8" t="s">
        <v>42</v>
      </c>
      <c r="E1471" s="9">
        <v>0.67708333333333337</v>
      </c>
      <c r="F1471" s="9">
        <v>0.73125000000000007</v>
      </c>
      <c r="G1471" s="8" t="s">
        <v>43</v>
      </c>
      <c r="H1471" s="8" t="s">
        <v>43</v>
      </c>
      <c r="I1471" s="8" t="s">
        <v>43</v>
      </c>
      <c r="J1471" s="8" t="s">
        <v>43</v>
      </c>
      <c r="K1471" s="8" t="s">
        <v>43</v>
      </c>
      <c r="L1471" s="8" t="s">
        <v>43</v>
      </c>
      <c r="M1471" s="8" t="s">
        <v>43</v>
      </c>
      <c r="N1471" s="8" t="s">
        <v>43</v>
      </c>
      <c r="O1471" s="8" t="s">
        <v>43</v>
      </c>
      <c r="P1471" s="8" t="s">
        <v>43</v>
      </c>
      <c r="Q1471" s="8" t="s">
        <v>43</v>
      </c>
      <c r="R1471" s="8" t="s">
        <v>43</v>
      </c>
      <c r="S1471" s="8" t="s">
        <v>43</v>
      </c>
      <c r="T1471" s="8" t="s">
        <v>43</v>
      </c>
      <c r="U1471" s="8" t="s">
        <v>43</v>
      </c>
      <c r="V1471" s="8" t="s">
        <v>43</v>
      </c>
      <c r="W1471" s="8" t="s">
        <v>43</v>
      </c>
      <c r="X1471" s="8" t="s">
        <v>43</v>
      </c>
      <c r="Y1471" s="8" t="s">
        <v>43</v>
      </c>
      <c r="Z1471" s="8" t="s">
        <v>43</v>
      </c>
      <c r="AA1471" s="8" t="s">
        <v>43</v>
      </c>
      <c r="AB1471" s="8" t="s">
        <v>43</v>
      </c>
      <c r="AC1471" s="8" t="s">
        <v>43</v>
      </c>
      <c r="AD1471" s="8" t="s">
        <v>43</v>
      </c>
      <c r="AE1471" s="8" t="s">
        <v>43</v>
      </c>
      <c r="AF1471" s="8" t="s">
        <v>43</v>
      </c>
      <c r="AG1471" s="8" t="s">
        <v>43</v>
      </c>
      <c r="AH1471" s="8" t="s">
        <v>43</v>
      </c>
      <c r="AI1471" s="8" t="s">
        <v>43</v>
      </c>
      <c r="AJ1471" s="8" t="s">
        <v>43</v>
      </c>
      <c r="AK1471" s="8"/>
      <c r="AL1471" s="8">
        <v>78</v>
      </c>
      <c r="AM1471" s="8">
        <v>366</v>
      </c>
      <c r="AN1471" s="8">
        <v>68</v>
      </c>
      <c r="AO1471" s="10">
        <f t="shared" si="44"/>
        <v>1.4479166666666667</v>
      </c>
      <c r="AP1471"/>
      <c r="AR1471" s="8" t="str">
        <f t="shared" si="45"/>
        <v>1087ATLDAB1615</v>
      </c>
      <c r="AS1471" s="8">
        <f>VLOOKUP(AR1471,[1]DATA!AR:AS,2,0)</f>
        <v>4</v>
      </c>
    </row>
    <row r="1472" spans="1:45" ht="15" customHeight="1" x14ac:dyDescent="0.2">
      <c r="A1472" s="7">
        <v>1933</v>
      </c>
      <c r="B1472" s="8" t="s">
        <v>34</v>
      </c>
      <c r="C1472" s="8" t="s">
        <v>132</v>
      </c>
      <c r="D1472" s="8">
        <v>717</v>
      </c>
      <c r="E1472" s="9">
        <v>0.68402777777777779</v>
      </c>
      <c r="F1472" s="9">
        <v>0.74513888888888891</v>
      </c>
      <c r="G1472" s="8" t="s">
        <v>22</v>
      </c>
      <c r="H1472" s="8" t="s">
        <v>17</v>
      </c>
      <c r="I1472" s="8" t="s">
        <v>22</v>
      </c>
      <c r="J1472" s="8" t="s">
        <v>22</v>
      </c>
      <c r="K1472" s="8" t="s">
        <v>22</v>
      </c>
      <c r="L1472" s="8" t="s">
        <v>22</v>
      </c>
      <c r="M1472" s="8" t="s">
        <v>22</v>
      </c>
      <c r="N1472" s="8" t="s">
        <v>22</v>
      </c>
      <c r="O1472" s="8" t="s">
        <v>22</v>
      </c>
      <c r="P1472" s="8" t="s">
        <v>22</v>
      </c>
      <c r="Q1472" s="8" t="s">
        <v>22</v>
      </c>
      <c r="R1472" s="8" t="s">
        <v>22</v>
      </c>
      <c r="S1472" s="8" t="s">
        <v>22</v>
      </c>
      <c r="T1472" s="8" t="s">
        <v>22</v>
      </c>
      <c r="U1472" s="8" t="s">
        <v>22</v>
      </c>
      <c r="V1472" s="8" t="s">
        <v>22</v>
      </c>
      <c r="W1472" s="8" t="s">
        <v>22</v>
      </c>
      <c r="X1472" s="8" t="s">
        <v>22</v>
      </c>
      <c r="Y1472" s="8" t="s">
        <v>22</v>
      </c>
      <c r="Z1472" s="8" t="s">
        <v>22</v>
      </c>
      <c r="AA1472" s="8" t="s">
        <v>22</v>
      </c>
      <c r="AB1472" s="8" t="s">
        <v>22</v>
      </c>
      <c r="AC1472" s="8" t="s">
        <v>22</v>
      </c>
      <c r="AD1472" s="8" t="s">
        <v>22</v>
      </c>
      <c r="AE1472" s="8" t="s">
        <v>22</v>
      </c>
      <c r="AF1472" s="8" t="s">
        <v>22</v>
      </c>
      <c r="AG1472" s="8" t="s">
        <v>22</v>
      </c>
      <c r="AH1472" s="8" t="s">
        <v>22</v>
      </c>
      <c r="AI1472" s="8" t="s">
        <v>22</v>
      </c>
      <c r="AJ1472" s="8" t="s">
        <v>22</v>
      </c>
      <c r="AK1472" s="8"/>
      <c r="AL1472" s="8">
        <v>88</v>
      </c>
      <c r="AM1472" s="8">
        <v>442</v>
      </c>
      <c r="AN1472" s="8">
        <v>68</v>
      </c>
      <c r="AO1472" s="10">
        <f t="shared" si="44"/>
        <v>1.4548611111111112</v>
      </c>
      <c r="AP1472"/>
      <c r="AR1472" s="8" t="str">
        <f t="shared" si="45"/>
        <v>1933ATLMLB1625</v>
      </c>
      <c r="AS1472" s="8">
        <f>VLOOKUP(AR1472,[1]DATA!AR:AS,2,0)</f>
        <v>5</v>
      </c>
    </row>
    <row r="1473" spans="1:45" ht="15" customHeight="1" x14ac:dyDescent="0.2">
      <c r="A1473" s="7">
        <v>2308</v>
      </c>
      <c r="B1473" s="7" t="s">
        <v>46</v>
      </c>
      <c r="C1473" s="7" t="s">
        <v>128</v>
      </c>
      <c r="D1473" s="8" t="s">
        <v>37</v>
      </c>
      <c r="E1473" s="9">
        <v>0.6875</v>
      </c>
      <c r="F1473" s="9">
        <v>0.81388888888888899</v>
      </c>
      <c r="G1473" s="8"/>
      <c r="H1473" s="8"/>
      <c r="I1473" s="8">
        <v>9</v>
      </c>
      <c r="J1473" s="8">
        <v>9</v>
      </c>
      <c r="K1473" s="8">
        <v>9</v>
      </c>
      <c r="L1473" s="8">
        <v>9</v>
      </c>
      <c r="M1473" s="8">
        <v>9</v>
      </c>
      <c r="N1473" s="8">
        <v>9</v>
      </c>
      <c r="O1473" s="8">
        <v>9</v>
      </c>
      <c r="P1473" s="8">
        <v>9</v>
      </c>
      <c r="Q1473" s="8">
        <v>9</v>
      </c>
      <c r="R1473" s="8">
        <v>9</v>
      </c>
      <c r="S1473" s="8">
        <v>9</v>
      </c>
      <c r="T1473" s="8">
        <v>9</v>
      </c>
      <c r="U1473" s="8">
        <v>9</v>
      </c>
      <c r="V1473" s="8">
        <v>9</v>
      </c>
      <c r="W1473" s="8">
        <v>9</v>
      </c>
      <c r="X1473" s="8">
        <v>9</v>
      </c>
      <c r="Y1473" s="8">
        <v>9</v>
      </c>
      <c r="Z1473" s="8">
        <v>9</v>
      </c>
      <c r="AA1473" s="8">
        <v>9</v>
      </c>
      <c r="AB1473" s="8">
        <v>9</v>
      </c>
      <c r="AC1473" s="8">
        <v>9</v>
      </c>
      <c r="AD1473" s="8">
        <v>9</v>
      </c>
      <c r="AE1473" s="8">
        <v>9</v>
      </c>
      <c r="AF1473" s="8">
        <v>9</v>
      </c>
      <c r="AG1473" s="8">
        <v>9</v>
      </c>
      <c r="AH1473" s="8">
        <v>9</v>
      </c>
      <c r="AI1473" s="8">
        <v>9</v>
      </c>
      <c r="AJ1473" s="8">
        <v>9</v>
      </c>
      <c r="AK1473" s="8"/>
      <c r="AL1473" s="8">
        <v>182</v>
      </c>
      <c r="AM1473" s="8">
        <v>1145</v>
      </c>
      <c r="AN1473" s="8">
        <v>68</v>
      </c>
      <c r="AO1473" s="10">
        <f t="shared" si="44"/>
        <v>1.4583333333333335</v>
      </c>
      <c r="AP1473"/>
      <c r="AR1473" s="8" t="str">
        <f t="shared" si="45"/>
        <v>2308DTWMIA1630</v>
      </c>
      <c r="AS1473" s="8">
        <f>VLOOKUP(AR1473,[1]DATA!AR:AS,2,0)</f>
        <v>4.5</v>
      </c>
    </row>
    <row r="1474" spans="1:45" ht="15" customHeight="1" x14ac:dyDescent="0.2">
      <c r="A1474" s="7">
        <v>1725</v>
      </c>
      <c r="B1474" s="8" t="s">
        <v>134</v>
      </c>
      <c r="C1474" s="8" t="s">
        <v>34</v>
      </c>
      <c r="D1474" s="8" t="s">
        <v>42</v>
      </c>
      <c r="E1474" s="9">
        <v>0.69305555555555554</v>
      </c>
      <c r="F1474" s="9">
        <v>0.76388888888888884</v>
      </c>
      <c r="G1474" s="8" t="s">
        <v>43</v>
      </c>
      <c r="H1474" s="8">
        <v>9</v>
      </c>
      <c r="I1474" s="8" t="s">
        <v>43</v>
      </c>
      <c r="J1474" s="8" t="s">
        <v>43</v>
      </c>
      <c r="K1474" s="8" t="s">
        <v>43</v>
      </c>
      <c r="L1474" s="8" t="s">
        <v>43</v>
      </c>
      <c r="M1474" s="8" t="s">
        <v>43</v>
      </c>
      <c r="N1474" s="8" t="s">
        <v>43</v>
      </c>
      <c r="O1474" s="8" t="s">
        <v>43</v>
      </c>
      <c r="P1474" s="8" t="s">
        <v>43</v>
      </c>
      <c r="Q1474" s="8" t="s">
        <v>43</v>
      </c>
      <c r="R1474" s="8" t="s">
        <v>43</v>
      </c>
      <c r="S1474" s="8" t="s">
        <v>43</v>
      </c>
      <c r="T1474" s="8" t="s">
        <v>43</v>
      </c>
      <c r="U1474" s="8" t="s">
        <v>43</v>
      </c>
      <c r="V1474" s="8" t="s">
        <v>43</v>
      </c>
      <c r="W1474" s="8" t="s">
        <v>22</v>
      </c>
      <c r="X1474" s="8" t="s">
        <v>43</v>
      </c>
      <c r="Y1474" s="8" t="s">
        <v>43</v>
      </c>
      <c r="Z1474" s="8" t="s">
        <v>43</v>
      </c>
      <c r="AA1474" s="8" t="s">
        <v>43</v>
      </c>
      <c r="AB1474" s="8" t="s">
        <v>43</v>
      </c>
      <c r="AC1474" s="8" t="s">
        <v>43</v>
      </c>
      <c r="AD1474" s="8" t="s">
        <v>43</v>
      </c>
      <c r="AE1474" s="8" t="s">
        <v>43</v>
      </c>
      <c r="AF1474" s="8" t="s">
        <v>43</v>
      </c>
      <c r="AG1474" s="8" t="s">
        <v>43</v>
      </c>
      <c r="AH1474" s="8" t="s">
        <v>43</v>
      </c>
      <c r="AI1474" s="8" t="s">
        <v>43</v>
      </c>
      <c r="AJ1474" s="8" t="s">
        <v>43</v>
      </c>
      <c r="AK1474" s="8"/>
      <c r="AL1474" s="8">
        <v>102</v>
      </c>
      <c r="AM1474" s="8">
        <v>445</v>
      </c>
      <c r="AN1474" s="8">
        <v>68</v>
      </c>
      <c r="AO1474" s="10">
        <f t="shared" ref="AO1474:AO1537" si="46">E1474-TIME(5,30,0)+1</f>
        <v>1.463888888888889</v>
      </c>
      <c r="AP1474"/>
      <c r="AR1474" s="8" t="str">
        <f t="shared" ref="AR1474:AR1537" si="47">TEXT(A1474,"0000")&amp;B1474&amp;C1474&amp;TEXT(E1474,"hhmm")</f>
        <v>1725SRQATL1638</v>
      </c>
      <c r="AS1474" s="8">
        <f>VLOOKUP(AR1474,[1]DATA!AR:AS,2,0)</f>
        <v>5</v>
      </c>
    </row>
    <row r="1475" spans="1:45" ht="15" customHeight="1" x14ac:dyDescent="0.2">
      <c r="A1475" s="7">
        <v>2026</v>
      </c>
      <c r="B1475" s="8" t="s">
        <v>126</v>
      </c>
      <c r="C1475" s="8" t="s">
        <v>34</v>
      </c>
      <c r="D1475" s="8" t="s">
        <v>37</v>
      </c>
      <c r="E1475" s="9">
        <v>0.70138888888888884</v>
      </c>
      <c r="F1475" s="9">
        <v>0.77916666666666667</v>
      </c>
      <c r="G1475" s="8">
        <v>9</v>
      </c>
      <c r="H1475" s="8">
        <v>9</v>
      </c>
      <c r="I1475" s="8">
        <v>9</v>
      </c>
      <c r="J1475" s="8">
        <v>9</v>
      </c>
      <c r="K1475" s="8">
        <v>9</v>
      </c>
      <c r="L1475" s="8">
        <v>9</v>
      </c>
      <c r="M1475" s="8">
        <v>9</v>
      </c>
      <c r="N1475" s="8">
        <v>9</v>
      </c>
      <c r="O1475" s="8">
        <v>9</v>
      </c>
      <c r="P1475" s="8">
        <v>9</v>
      </c>
      <c r="Q1475" s="8">
        <v>9</v>
      </c>
      <c r="R1475" s="8">
        <v>9</v>
      </c>
      <c r="S1475" s="8">
        <v>9</v>
      </c>
      <c r="T1475" s="8">
        <v>9</v>
      </c>
      <c r="U1475" s="8">
        <v>9</v>
      </c>
      <c r="V1475" s="8">
        <v>9</v>
      </c>
      <c r="W1475" s="8">
        <v>9</v>
      </c>
      <c r="X1475" s="8">
        <v>9</v>
      </c>
      <c r="Y1475" s="8">
        <v>9</v>
      </c>
      <c r="Z1475" s="8">
        <v>9</v>
      </c>
      <c r="AA1475" s="8">
        <v>9</v>
      </c>
      <c r="AB1475" s="8">
        <v>9</v>
      </c>
      <c r="AC1475" s="8">
        <v>9</v>
      </c>
      <c r="AD1475" s="8">
        <v>9</v>
      </c>
      <c r="AE1475" s="8">
        <v>9</v>
      </c>
      <c r="AF1475" s="8">
        <v>9</v>
      </c>
      <c r="AG1475" s="8">
        <v>9</v>
      </c>
      <c r="AH1475" s="8">
        <v>9</v>
      </c>
      <c r="AI1475" s="8">
        <v>9</v>
      </c>
      <c r="AJ1475" s="8">
        <v>9</v>
      </c>
      <c r="AK1475" s="8"/>
      <c r="AL1475" s="8">
        <v>112</v>
      </c>
      <c r="AM1475" s="8">
        <v>581</v>
      </c>
      <c r="AN1475" s="8">
        <v>68</v>
      </c>
      <c r="AO1475" s="10">
        <f t="shared" si="46"/>
        <v>1.4722222222222223</v>
      </c>
      <c r="AP1475"/>
      <c r="AR1475" s="8" t="str">
        <f t="shared" si="47"/>
        <v>2026FLLATL1650</v>
      </c>
      <c r="AS1475" s="8">
        <f>VLOOKUP(AR1475,[1]DATA!AR:AS,2,0)</f>
        <v>6</v>
      </c>
    </row>
    <row r="1476" spans="1:45" ht="15" customHeight="1" x14ac:dyDescent="0.2">
      <c r="A1476" s="7">
        <v>1504</v>
      </c>
      <c r="B1476" s="7" t="s">
        <v>126</v>
      </c>
      <c r="C1476" s="7" t="s">
        <v>36</v>
      </c>
      <c r="D1476" s="8" t="s">
        <v>49</v>
      </c>
      <c r="E1476" s="9">
        <v>0.70138888888888884</v>
      </c>
      <c r="F1476" s="9">
        <v>0.86597222222222225</v>
      </c>
      <c r="G1476" s="8" t="s">
        <v>39</v>
      </c>
      <c r="H1476" s="8" t="s">
        <v>39</v>
      </c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>
        <v>237</v>
      </c>
      <c r="AM1476" s="8">
        <v>1487</v>
      </c>
      <c r="AN1476" s="8">
        <v>68</v>
      </c>
      <c r="AO1476" s="10">
        <f t="shared" si="46"/>
        <v>1.4722222222222223</v>
      </c>
      <c r="AP1476"/>
      <c r="AR1476" s="8" t="str">
        <f t="shared" si="47"/>
        <v>1504FLLMSP1650</v>
      </c>
      <c r="AS1476" s="8">
        <f>VLOOKUP(AR1476,[1]DATA!AR:AS,2,0)</f>
        <v>7.5</v>
      </c>
    </row>
    <row r="1477" spans="1:45" ht="15" customHeight="1" x14ac:dyDescent="0.2">
      <c r="A1477" s="7">
        <v>1826</v>
      </c>
      <c r="B1477" s="8" t="s">
        <v>34</v>
      </c>
      <c r="C1477" s="8" t="s">
        <v>126</v>
      </c>
      <c r="D1477" s="8">
        <v>739</v>
      </c>
      <c r="E1477" s="9">
        <v>0.71597222222222223</v>
      </c>
      <c r="F1477" s="9">
        <v>0.79305555555555562</v>
      </c>
      <c r="G1477" s="8" t="s">
        <v>27</v>
      </c>
      <c r="H1477" s="8" t="s">
        <v>27</v>
      </c>
      <c r="I1477" s="8" t="s">
        <v>27</v>
      </c>
      <c r="J1477" s="8" t="s">
        <v>27</v>
      </c>
      <c r="K1477" s="8">
        <v>9</v>
      </c>
      <c r="L1477" s="8" t="s">
        <v>27</v>
      </c>
      <c r="M1477" s="8">
        <v>9</v>
      </c>
      <c r="N1477" s="8">
        <v>7</v>
      </c>
      <c r="O1477" s="8" t="s">
        <v>27</v>
      </c>
      <c r="P1477" s="8" t="s">
        <v>27</v>
      </c>
      <c r="Q1477" s="8" t="s">
        <v>27</v>
      </c>
      <c r="R1477" s="8" t="s">
        <v>27</v>
      </c>
      <c r="S1477" s="8" t="s">
        <v>27</v>
      </c>
      <c r="T1477" s="8">
        <v>9</v>
      </c>
      <c r="U1477" s="8">
        <v>7</v>
      </c>
      <c r="V1477" s="8" t="s">
        <v>27</v>
      </c>
      <c r="W1477" s="8" t="s">
        <v>27</v>
      </c>
      <c r="X1477" s="8" t="s">
        <v>27</v>
      </c>
      <c r="Y1477" s="8" t="s">
        <v>27</v>
      </c>
      <c r="Z1477" s="8" t="s">
        <v>27</v>
      </c>
      <c r="AA1477" s="8">
        <v>9</v>
      </c>
      <c r="AB1477" s="8">
        <v>7</v>
      </c>
      <c r="AC1477" s="8" t="s">
        <v>27</v>
      </c>
      <c r="AD1477" s="8" t="s">
        <v>27</v>
      </c>
      <c r="AE1477" s="8" t="s">
        <v>27</v>
      </c>
      <c r="AF1477" s="8" t="s">
        <v>27</v>
      </c>
      <c r="AG1477" s="8" t="s">
        <v>27</v>
      </c>
      <c r="AH1477" s="8">
        <v>9</v>
      </c>
      <c r="AI1477" s="8">
        <v>7</v>
      </c>
      <c r="AJ1477" s="8" t="s">
        <v>27</v>
      </c>
      <c r="AK1477" s="8"/>
      <c r="AL1477" s="8">
        <v>111</v>
      </c>
      <c r="AM1477" s="8">
        <v>581</v>
      </c>
      <c r="AN1477" s="8">
        <v>68</v>
      </c>
      <c r="AO1477" s="10">
        <f t="shared" si="46"/>
        <v>1.4868055555555557</v>
      </c>
      <c r="AP1477"/>
      <c r="AR1477" s="8" t="str">
        <f t="shared" si="47"/>
        <v>1826ATLFLL1711</v>
      </c>
      <c r="AS1477" s="8">
        <f>VLOOKUP(AR1477,[1]DATA!AR:AS,2,0)</f>
        <v>6</v>
      </c>
    </row>
    <row r="1478" spans="1:45" ht="15" customHeight="1" x14ac:dyDescent="0.2">
      <c r="A1478" s="7">
        <v>2272</v>
      </c>
      <c r="B1478" s="7" t="s">
        <v>34</v>
      </c>
      <c r="C1478" s="7" t="s">
        <v>134</v>
      </c>
      <c r="D1478" s="8">
        <v>717</v>
      </c>
      <c r="E1478" s="9">
        <v>0.71666666666666667</v>
      </c>
      <c r="F1478" s="9">
        <v>0.77847222222222223</v>
      </c>
      <c r="G1478" s="8" t="s">
        <v>43</v>
      </c>
      <c r="H1478" s="8" t="s">
        <v>43</v>
      </c>
      <c r="I1478" s="8" t="s">
        <v>22</v>
      </c>
      <c r="J1478" s="8" t="s">
        <v>43</v>
      </c>
      <c r="K1478" s="8" t="s">
        <v>22</v>
      </c>
      <c r="L1478" s="8" t="s">
        <v>22</v>
      </c>
      <c r="M1478" s="8" t="s">
        <v>22</v>
      </c>
      <c r="N1478" s="8" t="s">
        <v>22</v>
      </c>
      <c r="O1478" s="8" t="s">
        <v>22</v>
      </c>
      <c r="P1478" s="8" t="s">
        <v>22</v>
      </c>
      <c r="Q1478" s="8" t="s">
        <v>22</v>
      </c>
      <c r="R1478" s="8" t="s">
        <v>22</v>
      </c>
      <c r="S1478" s="8" t="s">
        <v>22</v>
      </c>
      <c r="T1478" s="8" t="s">
        <v>22</v>
      </c>
      <c r="U1478" s="8" t="s">
        <v>22</v>
      </c>
      <c r="V1478" s="8" t="s">
        <v>22</v>
      </c>
      <c r="W1478" s="8" t="s">
        <v>22</v>
      </c>
      <c r="X1478" s="8" t="s">
        <v>22</v>
      </c>
      <c r="Y1478" s="8" t="s">
        <v>22</v>
      </c>
      <c r="Z1478" s="8" t="s">
        <v>22</v>
      </c>
      <c r="AA1478" s="8" t="s">
        <v>22</v>
      </c>
      <c r="AB1478" s="8" t="s">
        <v>22</v>
      </c>
      <c r="AC1478" s="8" t="s">
        <v>22</v>
      </c>
      <c r="AD1478" s="8" t="s">
        <v>22</v>
      </c>
      <c r="AE1478" s="8" t="s">
        <v>22</v>
      </c>
      <c r="AF1478" s="8" t="s">
        <v>22</v>
      </c>
      <c r="AG1478" s="8" t="s">
        <v>22</v>
      </c>
      <c r="AH1478" s="8" t="s">
        <v>22</v>
      </c>
      <c r="AI1478" s="8" t="s">
        <v>22</v>
      </c>
      <c r="AJ1478" s="8" t="s">
        <v>22</v>
      </c>
      <c r="AK1478" s="8"/>
      <c r="AL1478" s="8">
        <v>89</v>
      </c>
      <c r="AM1478" s="8">
        <v>445</v>
      </c>
      <c r="AN1478" s="8">
        <v>68</v>
      </c>
      <c r="AO1478" s="10">
        <f t="shared" si="46"/>
        <v>1.4875</v>
      </c>
      <c r="AP1478"/>
      <c r="AR1478" s="8" t="str">
        <f t="shared" si="47"/>
        <v>2272ATLSRQ1712</v>
      </c>
      <c r="AS1478" s="8">
        <f>VLOOKUP(AR1478,[1]DATA!AR:AS,2,0)</f>
        <v>5</v>
      </c>
    </row>
    <row r="1479" spans="1:45" ht="15" customHeight="1" x14ac:dyDescent="0.2">
      <c r="A1479" s="7">
        <v>1829</v>
      </c>
      <c r="B1479" s="8" t="s">
        <v>128</v>
      </c>
      <c r="C1479" s="8" t="s">
        <v>46</v>
      </c>
      <c r="D1479" s="8" t="s">
        <v>37</v>
      </c>
      <c r="E1479" s="9">
        <v>0.72916666666666663</v>
      </c>
      <c r="F1479" s="9">
        <v>0.85416666666666663</v>
      </c>
      <c r="G1479" s="8">
        <v>9</v>
      </c>
      <c r="H1479" s="8">
        <v>9</v>
      </c>
      <c r="I1479" s="8">
        <v>9</v>
      </c>
      <c r="J1479" s="8">
        <v>9</v>
      </c>
      <c r="K1479" s="8">
        <v>9</v>
      </c>
      <c r="L1479" s="8">
        <v>9</v>
      </c>
      <c r="M1479" s="8" t="s">
        <v>40</v>
      </c>
      <c r="N1479" s="8">
        <v>9</v>
      </c>
      <c r="O1479" s="8">
        <v>9</v>
      </c>
      <c r="P1479" s="8">
        <v>9</v>
      </c>
      <c r="Q1479" s="8">
        <v>9</v>
      </c>
      <c r="R1479" s="8">
        <v>9</v>
      </c>
      <c r="S1479" s="8">
        <v>9</v>
      </c>
      <c r="T1479" s="8">
        <v>9</v>
      </c>
      <c r="U1479" s="8">
        <v>9</v>
      </c>
      <c r="V1479" s="8">
        <v>9</v>
      </c>
      <c r="W1479" s="8">
        <v>9</v>
      </c>
      <c r="X1479" s="8">
        <v>9</v>
      </c>
      <c r="Y1479" s="8">
        <v>9</v>
      </c>
      <c r="Z1479" s="8">
        <v>9</v>
      </c>
      <c r="AA1479" s="8">
        <v>9</v>
      </c>
      <c r="AB1479" s="8">
        <v>9</v>
      </c>
      <c r="AC1479" s="8">
        <v>9</v>
      </c>
      <c r="AD1479" s="8">
        <v>9</v>
      </c>
      <c r="AE1479" s="8">
        <v>9</v>
      </c>
      <c r="AF1479" s="8">
        <v>9</v>
      </c>
      <c r="AG1479" s="8">
        <v>9</v>
      </c>
      <c r="AH1479" s="8">
        <v>9</v>
      </c>
      <c r="AI1479" s="8">
        <v>9</v>
      </c>
      <c r="AJ1479" s="8">
        <v>9</v>
      </c>
      <c r="AK1479" s="8"/>
      <c r="AL1479" s="8">
        <v>180</v>
      </c>
      <c r="AM1479" s="8">
        <v>1145</v>
      </c>
      <c r="AN1479" s="8">
        <v>68</v>
      </c>
      <c r="AO1479" s="10">
        <f t="shared" si="46"/>
        <v>1.5</v>
      </c>
      <c r="AP1479"/>
      <c r="AR1479" s="8" t="str">
        <f t="shared" si="47"/>
        <v>1829MIADTW1730</v>
      </c>
      <c r="AS1479" s="8">
        <f>VLOOKUP(AR1479,[1]DATA!AR:AS,2,0)</f>
        <v>4.5</v>
      </c>
    </row>
    <row r="1480" spans="1:45" ht="15" customHeight="1" x14ac:dyDescent="0.2">
      <c r="A1480" s="7">
        <v>2825</v>
      </c>
      <c r="B1480" s="8" t="s">
        <v>126</v>
      </c>
      <c r="C1480" s="8" t="s">
        <v>46</v>
      </c>
      <c r="D1480" s="8" t="s">
        <v>29</v>
      </c>
      <c r="E1480" s="9">
        <v>0.74652777777777779</v>
      </c>
      <c r="F1480" s="9">
        <v>0.87083333333333324</v>
      </c>
      <c r="G1480" s="8"/>
      <c r="H1480" s="8"/>
      <c r="I1480" s="8">
        <v>7</v>
      </c>
      <c r="J1480" s="8">
        <v>7</v>
      </c>
      <c r="K1480" s="8">
        <v>7</v>
      </c>
      <c r="L1480" s="8">
        <v>7</v>
      </c>
      <c r="M1480" s="8">
        <v>7</v>
      </c>
      <c r="N1480" s="8">
        <v>7</v>
      </c>
      <c r="O1480" s="8">
        <v>7</v>
      </c>
      <c r="P1480" s="8">
        <v>7</v>
      </c>
      <c r="Q1480" s="8">
        <v>7</v>
      </c>
      <c r="R1480" s="8">
        <v>7</v>
      </c>
      <c r="S1480" s="8">
        <v>7</v>
      </c>
      <c r="T1480" s="8">
        <v>7</v>
      </c>
      <c r="U1480" s="8">
        <v>7</v>
      </c>
      <c r="V1480" s="8">
        <v>7</v>
      </c>
      <c r="W1480" s="8">
        <v>7</v>
      </c>
      <c r="X1480" s="8">
        <v>7</v>
      </c>
      <c r="Y1480" s="8">
        <v>7</v>
      </c>
      <c r="Z1480" s="8">
        <v>7</v>
      </c>
      <c r="AA1480" s="8">
        <v>7</v>
      </c>
      <c r="AB1480" s="8">
        <v>7</v>
      </c>
      <c r="AC1480" s="8">
        <v>7</v>
      </c>
      <c r="AD1480" s="8">
        <v>7</v>
      </c>
      <c r="AE1480" s="8">
        <v>7</v>
      </c>
      <c r="AF1480" s="8">
        <v>7</v>
      </c>
      <c r="AG1480" s="8">
        <v>7</v>
      </c>
      <c r="AH1480" s="8">
        <v>7</v>
      </c>
      <c r="AI1480" s="8">
        <v>7</v>
      </c>
      <c r="AJ1480" s="8">
        <v>7</v>
      </c>
      <c r="AK1480" s="8"/>
      <c r="AL1480" s="8">
        <v>179</v>
      </c>
      <c r="AM1480" s="8">
        <v>1127</v>
      </c>
      <c r="AN1480" s="8">
        <v>68</v>
      </c>
      <c r="AO1480" s="10">
        <f t="shared" si="46"/>
        <v>1.5173611111111112</v>
      </c>
      <c r="AP1480"/>
      <c r="AR1480" s="8" t="str">
        <f t="shared" si="47"/>
        <v>2825FLLDTW1755</v>
      </c>
      <c r="AS1480" s="8">
        <f>VLOOKUP(AR1480,[1]DATA!AR:AS,2,0)</f>
        <v>4.5</v>
      </c>
    </row>
    <row r="1481" spans="1:45" ht="15" customHeight="1" x14ac:dyDescent="0.2">
      <c r="A1481" s="7">
        <v>2444</v>
      </c>
      <c r="B1481" s="8" t="s">
        <v>126</v>
      </c>
      <c r="C1481" s="8" t="s">
        <v>46</v>
      </c>
      <c r="D1481" s="8">
        <v>739</v>
      </c>
      <c r="E1481" s="9">
        <v>0.74652777777777779</v>
      </c>
      <c r="F1481" s="9">
        <v>0.875</v>
      </c>
      <c r="G1481" s="8" t="s">
        <v>27</v>
      </c>
      <c r="H1481" s="8" t="s">
        <v>27</v>
      </c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>
        <v>185</v>
      </c>
      <c r="AM1481" s="8">
        <v>1127</v>
      </c>
      <c r="AN1481" s="8">
        <v>68</v>
      </c>
      <c r="AO1481" s="10">
        <f t="shared" si="46"/>
        <v>1.5173611111111112</v>
      </c>
      <c r="AP1481"/>
      <c r="AR1481" s="8" t="str">
        <f t="shared" si="47"/>
        <v>2444FLLDTW1755</v>
      </c>
      <c r="AS1481" s="8">
        <f>VLOOKUP(AR1481,[1]DATA!AR:AS,2,0)</f>
        <v>4.5</v>
      </c>
    </row>
    <row r="1482" spans="1:45" ht="15" customHeight="1" x14ac:dyDescent="0.2">
      <c r="A1482" s="7">
        <v>974</v>
      </c>
      <c r="B1482" s="7" t="s">
        <v>132</v>
      </c>
      <c r="C1482" s="7" t="s">
        <v>34</v>
      </c>
      <c r="D1482" s="8">
        <v>717</v>
      </c>
      <c r="E1482" s="9">
        <v>0.83333333333333337</v>
      </c>
      <c r="F1482" s="9">
        <v>0.90347222222222223</v>
      </c>
      <c r="G1482" s="8"/>
      <c r="H1482" s="8"/>
      <c r="I1482" s="8"/>
      <c r="J1482" s="8"/>
      <c r="K1482" s="8"/>
      <c r="L1482" s="8"/>
      <c r="M1482" s="8" t="s">
        <v>22</v>
      </c>
      <c r="N1482" s="8"/>
      <c r="O1482" s="8"/>
      <c r="P1482" s="8"/>
      <c r="Q1482" s="8"/>
      <c r="R1482" s="8"/>
      <c r="S1482" s="8"/>
      <c r="T1482" s="8" t="s">
        <v>22</v>
      </c>
      <c r="U1482" s="8"/>
      <c r="V1482" s="8"/>
      <c r="W1482" s="8"/>
      <c r="X1482" s="8"/>
      <c r="Y1482" s="8"/>
      <c r="Z1482" s="8"/>
      <c r="AA1482" s="8" t="s">
        <v>22</v>
      </c>
      <c r="AB1482" s="8"/>
      <c r="AC1482" s="8"/>
      <c r="AD1482" s="8"/>
      <c r="AE1482" s="8"/>
      <c r="AF1482" s="8"/>
      <c r="AG1482" s="8"/>
      <c r="AH1482" s="8" t="s">
        <v>22</v>
      </c>
      <c r="AI1482" s="8"/>
      <c r="AJ1482" s="8"/>
      <c r="AK1482" s="8"/>
      <c r="AL1482" s="8">
        <v>101</v>
      </c>
      <c r="AM1482" s="8">
        <v>442</v>
      </c>
      <c r="AN1482" s="11">
        <v>68</v>
      </c>
      <c r="AO1482" s="10">
        <f t="shared" si="46"/>
        <v>1.6041666666666667</v>
      </c>
      <c r="AP1482"/>
      <c r="AR1482" s="8" t="str">
        <f t="shared" si="47"/>
        <v>0974MLBATL2000</v>
      </c>
      <c r="AS1482" s="8">
        <f>VLOOKUP(AR1482,[1]DATA!AR:AS,2,0)</f>
        <v>5</v>
      </c>
    </row>
    <row r="1483" spans="1:45" ht="15" customHeight="1" x14ac:dyDescent="0.2">
      <c r="A1483" s="7">
        <v>2308</v>
      </c>
      <c r="B1483" s="8" t="s">
        <v>128</v>
      </c>
      <c r="C1483" s="8" t="s">
        <v>46</v>
      </c>
      <c r="D1483" s="8" t="s">
        <v>37</v>
      </c>
      <c r="E1483" s="9">
        <v>0.84375</v>
      </c>
      <c r="F1483" s="9">
        <v>0.97361111111111109</v>
      </c>
      <c r="G1483" s="8" t="s">
        <v>19</v>
      </c>
      <c r="H1483" s="8" t="s">
        <v>19</v>
      </c>
      <c r="I1483" s="8">
        <v>9</v>
      </c>
      <c r="J1483" s="8">
        <v>9</v>
      </c>
      <c r="K1483" s="8">
        <v>9</v>
      </c>
      <c r="L1483" s="8">
        <v>9</v>
      </c>
      <c r="M1483" s="8">
        <v>9</v>
      </c>
      <c r="N1483" s="8">
        <v>9</v>
      </c>
      <c r="O1483" s="8">
        <v>9</v>
      </c>
      <c r="P1483" s="8">
        <v>9</v>
      </c>
      <c r="Q1483" s="8">
        <v>9</v>
      </c>
      <c r="R1483" s="8">
        <v>9</v>
      </c>
      <c r="S1483" s="8">
        <v>9</v>
      </c>
      <c r="T1483" s="8">
        <v>9</v>
      </c>
      <c r="U1483" s="8">
        <v>9</v>
      </c>
      <c r="V1483" s="8">
        <v>9</v>
      </c>
      <c r="W1483" s="8">
        <v>9</v>
      </c>
      <c r="X1483" s="8">
        <v>9</v>
      </c>
      <c r="Y1483" s="8">
        <v>9</v>
      </c>
      <c r="Z1483" s="8">
        <v>9</v>
      </c>
      <c r="AA1483" s="8">
        <v>9</v>
      </c>
      <c r="AB1483" s="8">
        <v>9</v>
      </c>
      <c r="AC1483" s="8">
        <v>9</v>
      </c>
      <c r="AD1483" s="8">
        <v>9</v>
      </c>
      <c r="AE1483" s="8">
        <v>9</v>
      </c>
      <c r="AF1483" s="8">
        <v>9</v>
      </c>
      <c r="AG1483" s="8">
        <v>9</v>
      </c>
      <c r="AH1483" s="8">
        <v>9</v>
      </c>
      <c r="AI1483" s="8">
        <v>9</v>
      </c>
      <c r="AJ1483" s="8">
        <v>9</v>
      </c>
      <c r="AK1483" s="8"/>
      <c r="AL1483" s="8">
        <v>187</v>
      </c>
      <c r="AM1483" s="8">
        <v>1145</v>
      </c>
      <c r="AN1483" s="8">
        <v>68</v>
      </c>
      <c r="AO1483" s="10">
        <f t="shared" si="46"/>
        <v>1.6145833333333335</v>
      </c>
      <c r="AP1483"/>
      <c r="AR1483" s="8" t="str">
        <f t="shared" si="47"/>
        <v>2308MIADTW2015</v>
      </c>
      <c r="AS1483" s="8">
        <f>VLOOKUP(AR1483,[1]DATA!AR:AS,2,0)</f>
        <v>4.5</v>
      </c>
    </row>
    <row r="1484" spans="1:45" ht="15" customHeight="1" x14ac:dyDescent="0.2">
      <c r="A1484" s="7">
        <v>2813</v>
      </c>
      <c r="B1484" s="8" t="s">
        <v>121</v>
      </c>
      <c r="C1484" s="8" t="s">
        <v>34</v>
      </c>
      <c r="D1484" s="8" t="s">
        <v>29</v>
      </c>
      <c r="E1484" s="9">
        <v>0.48958333333333331</v>
      </c>
      <c r="F1484" s="9">
        <v>0.55625000000000002</v>
      </c>
      <c r="G1484" s="8">
        <v>7</v>
      </c>
      <c r="H1484" s="8">
        <v>7</v>
      </c>
      <c r="I1484" s="8">
        <v>7</v>
      </c>
      <c r="J1484" s="8">
        <v>7</v>
      </c>
      <c r="K1484" s="8">
        <v>7</v>
      </c>
      <c r="L1484" s="8">
        <v>7</v>
      </c>
      <c r="M1484" s="8">
        <v>7</v>
      </c>
      <c r="N1484" s="8">
        <v>7</v>
      </c>
      <c r="O1484" s="8" t="s">
        <v>40</v>
      </c>
      <c r="P1484" s="8">
        <v>7</v>
      </c>
      <c r="Q1484" s="8">
        <v>7</v>
      </c>
      <c r="R1484" s="8">
        <v>7</v>
      </c>
      <c r="S1484" s="8">
        <v>7</v>
      </c>
      <c r="T1484" s="8">
        <v>7</v>
      </c>
      <c r="U1484" s="8">
        <v>7</v>
      </c>
      <c r="V1484" s="8">
        <v>7</v>
      </c>
      <c r="W1484" s="8">
        <v>7</v>
      </c>
      <c r="X1484" s="8">
        <v>7</v>
      </c>
      <c r="Y1484" s="8">
        <v>7</v>
      </c>
      <c r="Z1484" s="8">
        <v>7</v>
      </c>
      <c r="AA1484" s="8">
        <v>7</v>
      </c>
      <c r="AB1484" s="8">
        <v>7</v>
      </c>
      <c r="AC1484" s="8">
        <v>7</v>
      </c>
      <c r="AD1484" s="8">
        <v>7</v>
      </c>
      <c r="AE1484" s="8">
        <v>7</v>
      </c>
      <c r="AF1484" s="8">
        <v>7</v>
      </c>
      <c r="AG1484" s="8">
        <v>7</v>
      </c>
      <c r="AH1484" s="8">
        <v>7</v>
      </c>
      <c r="AI1484" s="8">
        <v>7</v>
      </c>
      <c r="AJ1484" s="8">
        <v>7</v>
      </c>
      <c r="AK1484" s="8"/>
      <c r="AL1484" s="8">
        <v>96</v>
      </c>
      <c r="AM1484" s="8">
        <v>404</v>
      </c>
      <c r="AN1484" s="8">
        <v>69</v>
      </c>
      <c r="AO1484" s="10">
        <f t="shared" si="46"/>
        <v>1.2604166666666665</v>
      </c>
      <c r="AP1484"/>
      <c r="AR1484" s="8" t="str">
        <f t="shared" si="47"/>
        <v>2813MCOATL1145</v>
      </c>
      <c r="AS1484" s="8">
        <f>VLOOKUP(AR1484,[1]DATA!AR:AS,2,0)</f>
        <v>6</v>
      </c>
    </row>
    <row r="1485" spans="1:45" ht="15" customHeight="1" x14ac:dyDescent="0.2">
      <c r="A1485" s="7">
        <v>805</v>
      </c>
      <c r="B1485" s="8" t="s">
        <v>121</v>
      </c>
      <c r="C1485" s="8" t="s">
        <v>34</v>
      </c>
      <c r="D1485" s="8" t="s">
        <v>29</v>
      </c>
      <c r="E1485" s="9">
        <v>0.48958333333333331</v>
      </c>
      <c r="F1485" s="9">
        <v>0.55763888888888891</v>
      </c>
      <c r="G1485" s="8">
        <v>7</v>
      </c>
      <c r="H1485" s="8">
        <v>7</v>
      </c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>
        <v>98</v>
      </c>
      <c r="AM1485" s="8">
        <v>404</v>
      </c>
      <c r="AN1485" s="8">
        <v>69</v>
      </c>
      <c r="AO1485" s="10">
        <f t="shared" si="46"/>
        <v>1.2604166666666665</v>
      </c>
      <c r="AP1485"/>
      <c r="AR1485" s="8" t="str">
        <f t="shared" si="47"/>
        <v>0805MCOATL1145</v>
      </c>
      <c r="AS1485" s="8">
        <f>VLOOKUP(AR1485,[1]DATA!AR:AS,2,0)</f>
        <v>6</v>
      </c>
    </row>
    <row r="1486" spans="1:45" ht="15" customHeight="1" x14ac:dyDescent="0.2">
      <c r="A1486" s="7">
        <v>1969</v>
      </c>
      <c r="B1486" s="8" t="s">
        <v>34</v>
      </c>
      <c r="C1486" s="8" t="s">
        <v>121</v>
      </c>
      <c r="D1486" s="8" t="s">
        <v>29</v>
      </c>
      <c r="E1486" s="9">
        <v>0.49652777777777773</v>
      </c>
      <c r="F1486" s="9">
        <v>0.55555555555555558</v>
      </c>
      <c r="G1486" s="8" t="s">
        <v>40</v>
      </c>
      <c r="H1486" s="8" t="s">
        <v>40</v>
      </c>
      <c r="I1486" s="8" t="s">
        <v>40</v>
      </c>
      <c r="J1486" s="8">
        <v>7</v>
      </c>
      <c r="K1486" s="8">
        <v>7</v>
      </c>
      <c r="L1486" s="8">
        <v>7</v>
      </c>
      <c r="M1486" s="8">
        <v>7</v>
      </c>
      <c r="N1486" s="8" t="s">
        <v>19</v>
      </c>
      <c r="O1486" s="8">
        <v>7</v>
      </c>
      <c r="P1486" s="8">
        <v>7</v>
      </c>
      <c r="Q1486" s="8">
        <v>7</v>
      </c>
      <c r="R1486" s="8">
        <v>7</v>
      </c>
      <c r="S1486" s="8">
        <v>7</v>
      </c>
      <c r="T1486" s="8">
        <v>7</v>
      </c>
      <c r="U1486" s="8" t="s">
        <v>19</v>
      </c>
      <c r="V1486" s="8">
        <v>7</v>
      </c>
      <c r="W1486" s="8">
        <v>7</v>
      </c>
      <c r="X1486" s="8">
        <v>7</v>
      </c>
      <c r="Y1486" s="8">
        <v>7</v>
      </c>
      <c r="Z1486" s="8">
        <v>7</v>
      </c>
      <c r="AA1486" s="8">
        <v>7</v>
      </c>
      <c r="AB1486" s="8" t="s">
        <v>19</v>
      </c>
      <c r="AC1486" s="8">
        <v>7</v>
      </c>
      <c r="AD1486" s="8">
        <v>7</v>
      </c>
      <c r="AE1486" s="8">
        <v>7</v>
      </c>
      <c r="AF1486" s="8">
        <v>7</v>
      </c>
      <c r="AG1486" s="8">
        <v>7</v>
      </c>
      <c r="AH1486" s="8">
        <v>7</v>
      </c>
      <c r="AI1486" s="8" t="s">
        <v>19</v>
      </c>
      <c r="AJ1486" s="8">
        <v>7</v>
      </c>
      <c r="AK1486" s="8"/>
      <c r="AL1486" s="8">
        <v>85</v>
      </c>
      <c r="AM1486" s="8">
        <v>404</v>
      </c>
      <c r="AN1486" s="8">
        <v>69</v>
      </c>
      <c r="AO1486" s="10">
        <f t="shared" si="46"/>
        <v>1.2673611111111112</v>
      </c>
      <c r="AP1486"/>
      <c r="AR1486" s="8" t="str">
        <f t="shared" si="47"/>
        <v>1969ATLMCO1155</v>
      </c>
      <c r="AS1486" s="8">
        <f>VLOOKUP(AR1486,[1]DATA!AR:AS,2,0)</f>
        <v>6</v>
      </c>
    </row>
    <row r="1487" spans="1:45" ht="15" customHeight="1" x14ac:dyDescent="0.2">
      <c r="A1487" s="7">
        <v>773</v>
      </c>
      <c r="B1487" s="7" t="s">
        <v>127</v>
      </c>
      <c r="C1487" s="7" t="s">
        <v>95</v>
      </c>
      <c r="D1487" s="8" t="s">
        <v>16</v>
      </c>
      <c r="E1487" s="9">
        <v>0.5</v>
      </c>
      <c r="F1487" s="9">
        <v>0.61458333333333337</v>
      </c>
      <c r="G1487" s="8" t="s">
        <v>63</v>
      </c>
      <c r="H1487" s="8" t="s">
        <v>63</v>
      </c>
      <c r="I1487" s="8" t="s">
        <v>40</v>
      </c>
      <c r="J1487" s="8" t="s">
        <v>17</v>
      </c>
      <c r="K1487" s="8" t="s">
        <v>17</v>
      </c>
      <c r="L1487" s="8" t="s">
        <v>17</v>
      </c>
      <c r="M1487" s="8" t="s">
        <v>17</v>
      </c>
      <c r="N1487" s="8"/>
      <c r="O1487" s="8" t="s">
        <v>17</v>
      </c>
      <c r="P1487" s="8" t="s">
        <v>17</v>
      </c>
      <c r="Q1487" s="8" t="s">
        <v>17</v>
      </c>
      <c r="R1487" s="8" t="s">
        <v>17</v>
      </c>
      <c r="S1487" s="8" t="s">
        <v>17</v>
      </c>
      <c r="T1487" s="8" t="s">
        <v>17</v>
      </c>
      <c r="U1487" s="8"/>
      <c r="V1487" s="8" t="s">
        <v>17</v>
      </c>
      <c r="W1487" s="8" t="s">
        <v>17</v>
      </c>
      <c r="X1487" s="8" t="s">
        <v>17</v>
      </c>
      <c r="Y1487" s="8" t="s">
        <v>17</v>
      </c>
      <c r="Z1487" s="8" t="s">
        <v>17</v>
      </c>
      <c r="AA1487" s="8" t="s">
        <v>17</v>
      </c>
      <c r="AB1487" s="8"/>
      <c r="AC1487" s="8" t="s">
        <v>17</v>
      </c>
      <c r="AD1487" s="8" t="s">
        <v>17</v>
      </c>
      <c r="AE1487" s="8" t="s">
        <v>17</v>
      </c>
      <c r="AF1487" s="8" t="s">
        <v>17</v>
      </c>
      <c r="AG1487" s="8" t="s">
        <v>17</v>
      </c>
      <c r="AH1487" s="8" t="s">
        <v>17</v>
      </c>
      <c r="AI1487" s="8"/>
      <c r="AJ1487" s="8" t="s">
        <v>17</v>
      </c>
      <c r="AK1487" s="8"/>
      <c r="AL1487" s="8">
        <v>165</v>
      </c>
      <c r="AM1487" s="8">
        <v>1010</v>
      </c>
      <c r="AN1487" s="8">
        <v>69</v>
      </c>
      <c r="AO1487" s="10">
        <f t="shared" si="46"/>
        <v>1.2708333333333335</v>
      </c>
      <c r="AP1487"/>
      <c r="AR1487" s="8" t="str">
        <f t="shared" si="47"/>
        <v>0773TPALGA1200</v>
      </c>
      <c r="AS1487" s="8">
        <f>VLOOKUP(AR1487,[1]DATA!AR:AS,2,0)</f>
        <v>5.5</v>
      </c>
    </row>
    <row r="1488" spans="1:45" ht="15" customHeight="1" x14ac:dyDescent="0.2">
      <c r="A1488" s="7">
        <v>2598</v>
      </c>
      <c r="B1488" s="8" t="s">
        <v>94</v>
      </c>
      <c r="C1488" s="8" t="s">
        <v>127</v>
      </c>
      <c r="D1488" s="8" t="s">
        <v>60</v>
      </c>
      <c r="E1488" s="9">
        <v>0.50347222222222221</v>
      </c>
      <c r="F1488" s="9">
        <v>0.6333333333333333</v>
      </c>
      <c r="G1488" s="8" t="s">
        <v>17</v>
      </c>
      <c r="H1488" s="8" t="s">
        <v>17</v>
      </c>
      <c r="I1488" s="8">
        <v>8</v>
      </c>
      <c r="J1488" s="8">
        <v>8</v>
      </c>
      <c r="K1488" s="8">
        <v>8</v>
      </c>
      <c r="L1488" s="8">
        <v>8</v>
      </c>
      <c r="M1488" s="8">
        <v>8</v>
      </c>
      <c r="N1488" s="8">
        <v>8</v>
      </c>
      <c r="O1488" s="8">
        <v>8</v>
      </c>
      <c r="P1488" s="8">
        <v>8</v>
      </c>
      <c r="Q1488" s="8">
        <v>8</v>
      </c>
      <c r="R1488" s="8">
        <v>8</v>
      </c>
      <c r="S1488" s="8">
        <v>8</v>
      </c>
      <c r="T1488" s="8">
        <v>8</v>
      </c>
      <c r="U1488" s="8">
        <v>8</v>
      </c>
      <c r="V1488" s="8">
        <v>8</v>
      </c>
      <c r="W1488" s="8">
        <v>8</v>
      </c>
      <c r="X1488" s="8">
        <v>8</v>
      </c>
      <c r="Y1488" s="8">
        <v>8</v>
      </c>
      <c r="Z1488" s="8">
        <v>8</v>
      </c>
      <c r="AA1488" s="8">
        <v>8</v>
      </c>
      <c r="AB1488" s="8">
        <v>8</v>
      </c>
      <c r="AC1488" s="8">
        <v>8</v>
      </c>
      <c r="AD1488" s="8">
        <v>8</v>
      </c>
      <c r="AE1488" s="8">
        <v>8</v>
      </c>
      <c r="AF1488" s="8">
        <v>8</v>
      </c>
      <c r="AG1488" s="8">
        <v>8</v>
      </c>
      <c r="AH1488" s="8">
        <v>8</v>
      </c>
      <c r="AI1488" s="8">
        <v>8</v>
      </c>
      <c r="AJ1488" s="8">
        <v>8</v>
      </c>
      <c r="AK1488" s="8"/>
      <c r="AL1488" s="8">
        <v>187</v>
      </c>
      <c r="AM1488" s="8">
        <v>1005</v>
      </c>
      <c r="AN1488" s="8">
        <v>69</v>
      </c>
      <c r="AO1488" s="10">
        <f t="shared" si="46"/>
        <v>1.2743055555555556</v>
      </c>
      <c r="AP1488"/>
      <c r="AR1488" s="8" t="str">
        <f t="shared" si="47"/>
        <v>2598JFKTPA1205</v>
      </c>
      <c r="AS1488" s="8">
        <f>VLOOKUP(AR1488,[1]DATA!AR:AS,2,0)</f>
        <v>4.5</v>
      </c>
    </row>
    <row r="1489" spans="1:45" ht="15" customHeight="1" x14ac:dyDescent="0.2">
      <c r="A1489" s="7">
        <v>2969</v>
      </c>
      <c r="B1489" s="7" t="s">
        <v>95</v>
      </c>
      <c r="C1489" s="7" t="s">
        <v>123</v>
      </c>
      <c r="D1489" s="8" t="s">
        <v>16</v>
      </c>
      <c r="E1489" s="9">
        <v>0.50347222222222221</v>
      </c>
      <c r="F1489" s="9">
        <v>0.64722222222222225</v>
      </c>
      <c r="G1489" s="8" t="s">
        <v>17</v>
      </c>
      <c r="H1489" s="8" t="s">
        <v>17</v>
      </c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>
        <v>207</v>
      </c>
      <c r="AM1489" s="8">
        <v>1080</v>
      </c>
      <c r="AN1489" s="8">
        <v>69</v>
      </c>
      <c r="AO1489" s="10">
        <f t="shared" si="46"/>
        <v>1.2743055555555556</v>
      </c>
      <c r="AP1489"/>
      <c r="AR1489" s="8" t="str">
        <f t="shared" si="47"/>
        <v>2969LGARSW1205</v>
      </c>
      <c r="AS1489" s="8">
        <f>VLOOKUP(AR1489,[1]DATA!AR:AS,2,0)</f>
        <v>5.5</v>
      </c>
    </row>
    <row r="1490" spans="1:45" ht="15" customHeight="1" x14ac:dyDescent="0.2">
      <c r="A1490" s="7">
        <v>1486</v>
      </c>
      <c r="B1490" s="7" t="s">
        <v>123</v>
      </c>
      <c r="C1490" s="7" t="s">
        <v>95</v>
      </c>
      <c r="D1490" s="8" t="s">
        <v>62</v>
      </c>
      <c r="E1490" s="9">
        <v>0.50347222222222221</v>
      </c>
      <c r="F1490" s="9">
        <v>0.625</v>
      </c>
      <c r="G1490" s="8"/>
      <c r="H1490" s="8"/>
      <c r="I1490" s="8" t="s">
        <v>63</v>
      </c>
      <c r="J1490" s="8" t="s">
        <v>63</v>
      </c>
      <c r="K1490" s="8" t="s">
        <v>63</v>
      </c>
      <c r="L1490" s="8" t="s">
        <v>63</v>
      </c>
      <c r="M1490" s="8" t="s">
        <v>63</v>
      </c>
      <c r="N1490" s="8">
        <v>8</v>
      </c>
      <c r="O1490" s="8" t="s">
        <v>63</v>
      </c>
      <c r="P1490" s="8" t="s">
        <v>63</v>
      </c>
      <c r="Q1490" s="8" t="s">
        <v>63</v>
      </c>
      <c r="R1490" s="8" t="s">
        <v>63</v>
      </c>
      <c r="S1490" s="8" t="s">
        <v>63</v>
      </c>
      <c r="T1490" s="8" t="s">
        <v>63</v>
      </c>
      <c r="U1490" s="8">
        <v>8</v>
      </c>
      <c r="V1490" s="8" t="s">
        <v>63</v>
      </c>
      <c r="W1490" s="8" t="s">
        <v>63</v>
      </c>
      <c r="X1490" s="8" t="s">
        <v>63</v>
      </c>
      <c r="Y1490" s="8" t="s">
        <v>63</v>
      </c>
      <c r="Z1490" s="8" t="s">
        <v>63</v>
      </c>
      <c r="AA1490" s="8" t="s">
        <v>63</v>
      </c>
      <c r="AB1490" s="8">
        <v>8</v>
      </c>
      <c r="AC1490" s="8" t="s">
        <v>63</v>
      </c>
      <c r="AD1490" s="8" t="s">
        <v>63</v>
      </c>
      <c r="AE1490" s="8" t="s">
        <v>63</v>
      </c>
      <c r="AF1490" s="8" t="s">
        <v>63</v>
      </c>
      <c r="AG1490" s="8" t="s">
        <v>63</v>
      </c>
      <c r="AH1490" s="8" t="s">
        <v>63</v>
      </c>
      <c r="AI1490" s="8">
        <v>8</v>
      </c>
      <c r="AJ1490" s="8" t="s">
        <v>63</v>
      </c>
      <c r="AK1490" s="8"/>
      <c r="AL1490" s="8">
        <v>175</v>
      </c>
      <c r="AM1490" s="8">
        <v>1080</v>
      </c>
      <c r="AN1490" s="8">
        <v>69</v>
      </c>
      <c r="AO1490" s="10">
        <f t="shared" si="46"/>
        <v>1.2743055555555556</v>
      </c>
      <c r="AP1490"/>
      <c r="AR1490" s="8" t="str">
        <f t="shared" si="47"/>
        <v>1486RSWLGA1205</v>
      </c>
      <c r="AS1490" s="8">
        <f>VLOOKUP(AR1490,[1]DATA!AR:AS,2,0)</f>
        <v>5.5</v>
      </c>
    </row>
    <row r="1491" spans="1:45" ht="15" customHeight="1" x14ac:dyDescent="0.2">
      <c r="A1491" s="7">
        <v>2837</v>
      </c>
      <c r="B1491" s="7" t="s">
        <v>94</v>
      </c>
      <c r="C1491" s="7" t="s">
        <v>123</v>
      </c>
      <c r="D1491" s="8" t="s">
        <v>60</v>
      </c>
      <c r="E1491" s="9">
        <v>0.50694444444444442</v>
      </c>
      <c r="F1491" s="9">
        <v>0.65416666666666667</v>
      </c>
      <c r="G1491" s="8">
        <v>8</v>
      </c>
      <c r="H1491" s="8">
        <v>8</v>
      </c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>
        <v>212</v>
      </c>
      <c r="AM1491" s="8">
        <v>1074</v>
      </c>
      <c r="AN1491" s="11">
        <v>69</v>
      </c>
      <c r="AO1491" s="10">
        <f t="shared" si="46"/>
        <v>1.2777777777777777</v>
      </c>
      <c r="AQ1491" s="8" t="s">
        <v>81</v>
      </c>
      <c r="AR1491" s="8" t="str">
        <f t="shared" si="47"/>
        <v>2837JFKRSW1210</v>
      </c>
      <c r="AS1491" s="8">
        <f>VLOOKUP(AR1491,[1]DATA!AR:AS,2,0)</f>
        <v>4.5</v>
      </c>
    </row>
    <row r="1492" spans="1:45" ht="15" customHeight="1" x14ac:dyDescent="0.2">
      <c r="A1492" s="7">
        <v>1526</v>
      </c>
      <c r="B1492" s="8" t="s">
        <v>121</v>
      </c>
      <c r="C1492" s="8" t="s">
        <v>95</v>
      </c>
      <c r="D1492" s="8">
        <v>739</v>
      </c>
      <c r="E1492" s="9">
        <v>0.50694444444444442</v>
      </c>
      <c r="F1492" s="9">
        <v>0.61805555555555558</v>
      </c>
      <c r="G1492" s="8">
        <v>2</v>
      </c>
      <c r="H1492" s="8">
        <v>2</v>
      </c>
      <c r="I1492" s="8" t="s">
        <v>27</v>
      </c>
      <c r="J1492" s="8" t="s">
        <v>27</v>
      </c>
      <c r="K1492" s="8" t="s">
        <v>27</v>
      </c>
      <c r="L1492" s="8" t="s">
        <v>27</v>
      </c>
      <c r="M1492" s="8" t="s">
        <v>27</v>
      </c>
      <c r="N1492" s="8" t="s">
        <v>27</v>
      </c>
      <c r="O1492" s="8" t="s">
        <v>40</v>
      </c>
      <c r="P1492" s="8" t="s">
        <v>27</v>
      </c>
      <c r="Q1492" s="8" t="s">
        <v>27</v>
      </c>
      <c r="R1492" s="8" t="s">
        <v>27</v>
      </c>
      <c r="S1492" s="8" t="s">
        <v>27</v>
      </c>
      <c r="T1492" s="8" t="s">
        <v>27</v>
      </c>
      <c r="U1492" s="8" t="s">
        <v>27</v>
      </c>
      <c r="V1492" s="8" t="s">
        <v>27</v>
      </c>
      <c r="W1492" s="8" t="s">
        <v>27</v>
      </c>
      <c r="X1492" s="8" t="s">
        <v>27</v>
      </c>
      <c r="Y1492" s="8" t="s">
        <v>27</v>
      </c>
      <c r="Z1492" s="8" t="s">
        <v>27</v>
      </c>
      <c r="AA1492" s="8" t="s">
        <v>27</v>
      </c>
      <c r="AB1492" s="8" t="s">
        <v>27</v>
      </c>
      <c r="AC1492" s="8" t="s">
        <v>27</v>
      </c>
      <c r="AD1492" s="8" t="s">
        <v>27</v>
      </c>
      <c r="AE1492" s="8" t="s">
        <v>27</v>
      </c>
      <c r="AF1492" s="8" t="s">
        <v>27</v>
      </c>
      <c r="AG1492" s="8" t="s">
        <v>27</v>
      </c>
      <c r="AH1492" s="8" t="s">
        <v>27</v>
      </c>
      <c r="AI1492" s="8" t="s">
        <v>27</v>
      </c>
      <c r="AJ1492" s="8" t="s">
        <v>27</v>
      </c>
      <c r="AK1492" s="8"/>
      <c r="AL1492" s="8">
        <v>160</v>
      </c>
      <c r="AM1492" s="8">
        <v>950</v>
      </c>
      <c r="AN1492" s="8">
        <v>69</v>
      </c>
      <c r="AO1492" s="10">
        <f t="shared" si="46"/>
        <v>1.2777777777777777</v>
      </c>
      <c r="AP1492"/>
      <c r="AR1492" s="8" t="str">
        <f t="shared" si="47"/>
        <v>1526MCOLGA1210</v>
      </c>
      <c r="AS1492" s="8">
        <f>VLOOKUP(AR1492,[1]DATA!AR:AS,2,0)</f>
        <v>6.5</v>
      </c>
    </row>
    <row r="1493" spans="1:45" ht="15" customHeight="1" x14ac:dyDescent="0.2">
      <c r="A1493" s="7">
        <v>2205</v>
      </c>
      <c r="B1493" s="8" t="s">
        <v>121</v>
      </c>
      <c r="C1493" s="8" t="s">
        <v>34</v>
      </c>
      <c r="D1493" s="8">
        <v>321</v>
      </c>
      <c r="E1493" s="9">
        <v>0.51041666666666663</v>
      </c>
      <c r="F1493" s="9">
        <v>0.5756944444444444</v>
      </c>
      <c r="G1493" s="8"/>
      <c r="H1493" s="8"/>
      <c r="I1493" s="8">
        <v>7</v>
      </c>
      <c r="J1493" s="8">
        <v>7</v>
      </c>
      <c r="K1493" s="8" t="s">
        <v>40</v>
      </c>
      <c r="L1493" s="8" t="s">
        <v>40</v>
      </c>
      <c r="M1493" s="8" t="s">
        <v>40</v>
      </c>
      <c r="N1493" s="8" t="s">
        <v>40</v>
      </c>
      <c r="O1493" s="8">
        <v>7</v>
      </c>
      <c r="P1493" s="8" t="s">
        <v>40</v>
      </c>
      <c r="Q1493" s="8">
        <v>7</v>
      </c>
      <c r="R1493" s="8" t="s">
        <v>40</v>
      </c>
      <c r="S1493" s="8" t="s">
        <v>40</v>
      </c>
      <c r="T1493" s="8" t="s">
        <v>40</v>
      </c>
      <c r="U1493" s="8" t="s">
        <v>40</v>
      </c>
      <c r="V1493" s="8" t="s">
        <v>40</v>
      </c>
      <c r="W1493" s="8" t="s">
        <v>40</v>
      </c>
      <c r="X1493" s="8">
        <v>7</v>
      </c>
      <c r="Y1493" s="8" t="s">
        <v>40</v>
      </c>
      <c r="Z1493" s="8" t="s">
        <v>40</v>
      </c>
      <c r="AA1493" s="8" t="s">
        <v>40</v>
      </c>
      <c r="AB1493" s="8" t="s">
        <v>40</v>
      </c>
      <c r="AC1493" s="8">
        <v>7</v>
      </c>
      <c r="AD1493" s="8" t="s">
        <v>40</v>
      </c>
      <c r="AE1493" s="8">
        <v>7</v>
      </c>
      <c r="AF1493" s="8" t="s">
        <v>40</v>
      </c>
      <c r="AG1493" s="8" t="s">
        <v>40</v>
      </c>
      <c r="AH1493" s="8" t="s">
        <v>40</v>
      </c>
      <c r="AI1493" s="8" t="s">
        <v>40</v>
      </c>
      <c r="AJ1493" s="8" t="s">
        <v>40</v>
      </c>
      <c r="AK1493" s="8"/>
      <c r="AL1493" s="8">
        <v>94</v>
      </c>
      <c r="AM1493" s="8">
        <v>404</v>
      </c>
      <c r="AN1493" s="8">
        <v>69</v>
      </c>
      <c r="AO1493" s="10">
        <f t="shared" si="46"/>
        <v>1.28125</v>
      </c>
      <c r="AP1493"/>
      <c r="AR1493" s="8" t="str">
        <f t="shared" si="47"/>
        <v>2205MCOATL1215</v>
      </c>
      <c r="AS1493" s="8">
        <f>VLOOKUP(AR1493,[1]DATA!AR:AS,2,0)</f>
        <v>6</v>
      </c>
    </row>
    <row r="1494" spans="1:45" ht="15" customHeight="1" x14ac:dyDescent="0.2">
      <c r="A1494" s="7">
        <v>2140</v>
      </c>
      <c r="B1494" s="7" t="s">
        <v>123</v>
      </c>
      <c r="C1494" s="7" t="s">
        <v>95</v>
      </c>
      <c r="D1494" s="8" t="s">
        <v>62</v>
      </c>
      <c r="E1494" s="9">
        <v>0.51180555555555551</v>
      </c>
      <c r="F1494" s="9">
        <v>0.6381944444444444</v>
      </c>
      <c r="G1494" s="8" t="s">
        <v>63</v>
      </c>
      <c r="H1494" s="8" t="s">
        <v>63</v>
      </c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>
        <v>182</v>
      </c>
      <c r="AM1494" s="8">
        <v>1080</v>
      </c>
      <c r="AN1494" s="8">
        <v>69</v>
      </c>
      <c r="AO1494" s="10">
        <f t="shared" si="46"/>
        <v>1.2826388888888889</v>
      </c>
      <c r="AP1494"/>
      <c r="AR1494" s="8" t="str">
        <f t="shared" si="47"/>
        <v>2140RSWLGA1217</v>
      </c>
      <c r="AS1494" s="8">
        <f>VLOOKUP(AR1494,[1]DATA!AR:AS,2,0)</f>
        <v>5.5</v>
      </c>
    </row>
    <row r="1495" spans="1:45" ht="15" customHeight="1" x14ac:dyDescent="0.2">
      <c r="A1495" s="7">
        <v>1490</v>
      </c>
      <c r="B1495" s="8" t="s">
        <v>95</v>
      </c>
      <c r="C1495" s="8" t="s">
        <v>127</v>
      </c>
      <c r="D1495" s="8" t="s">
        <v>60</v>
      </c>
      <c r="E1495" s="9">
        <v>0.51736111111111105</v>
      </c>
      <c r="F1495" s="9">
        <v>0.64513888888888882</v>
      </c>
      <c r="G1495" s="8"/>
      <c r="H1495" s="8"/>
      <c r="I1495" s="8">
        <v>8</v>
      </c>
      <c r="J1495" s="8">
        <v>8</v>
      </c>
      <c r="K1495" s="8">
        <v>8</v>
      </c>
      <c r="L1495" s="8">
        <v>8</v>
      </c>
      <c r="M1495" s="8">
        <v>8</v>
      </c>
      <c r="N1495" s="8">
        <v>8</v>
      </c>
      <c r="O1495" s="8">
        <v>8</v>
      </c>
      <c r="P1495" s="8">
        <v>8</v>
      </c>
      <c r="Q1495" s="8">
        <v>8</v>
      </c>
      <c r="R1495" s="8">
        <v>8</v>
      </c>
      <c r="S1495" s="8">
        <v>8</v>
      </c>
      <c r="T1495" s="8">
        <v>8</v>
      </c>
      <c r="U1495" s="8">
        <v>8</v>
      </c>
      <c r="V1495" s="8">
        <v>8</v>
      </c>
      <c r="W1495" s="8">
        <v>8</v>
      </c>
      <c r="X1495" s="8">
        <v>8</v>
      </c>
      <c r="Y1495" s="8">
        <v>8</v>
      </c>
      <c r="Z1495" s="8">
        <v>8</v>
      </c>
      <c r="AA1495" s="8">
        <v>8</v>
      </c>
      <c r="AB1495" s="8">
        <v>8</v>
      </c>
      <c r="AC1495" s="8">
        <v>8</v>
      </c>
      <c r="AD1495" s="8">
        <v>8</v>
      </c>
      <c r="AE1495" s="8">
        <v>8</v>
      </c>
      <c r="AF1495" s="8">
        <v>8</v>
      </c>
      <c r="AG1495" s="8">
        <v>8</v>
      </c>
      <c r="AH1495" s="8">
        <v>8</v>
      </c>
      <c r="AI1495" s="8">
        <v>8</v>
      </c>
      <c r="AJ1495" s="8">
        <v>8</v>
      </c>
      <c r="AK1495" s="8"/>
      <c r="AL1495" s="8">
        <v>184</v>
      </c>
      <c r="AM1495" s="8">
        <v>1010</v>
      </c>
      <c r="AN1495" s="8">
        <v>69</v>
      </c>
      <c r="AO1495" s="10">
        <f t="shared" si="46"/>
        <v>1.2881944444444444</v>
      </c>
      <c r="AP1495"/>
      <c r="AR1495" s="8" t="str">
        <f t="shared" si="47"/>
        <v>1490LGATPA1225</v>
      </c>
      <c r="AS1495" s="8">
        <f>VLOOKUP(AR1495,[1]DATA!AR:AS,2,0)</f>
        <v>5.5</v>
      </c>
    </row>
    <row r="1496" spans="1:45" ht="15" customHeight="1" x14ac:dyDescent="0.2">
      <c r="A1496" s="7">
        <v>2511</v>
      </c>
      <c r="B1496" s="7" t="s">
        <v>94</v>
      </c>
      <c r="C1496" s="7" t="s">
        <v>123</v>
      </c>
      <c r="D1496" s="8" t="s">
        <v>60</v>
      </c>
      <c r="E1496" s="9">
        <v>0.52083333333333337</v>
      </c>
      <c r="F1496" s="9">
        <v>0.66527777777777775</v>
      </c>
      <c r="G1496" s="8"/>
      <c r="H1496" s="8"/>
      <c r="I1496" s="8"/>
      <c r="J1496" s="8"/>
      <c r="K1496" s="8"/>
      <c r="L1496" s="8"/>
      <c r="M1496" s="7">
        <v>8</v>
      </c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>
        <v>208</v>
      </c>
      <c r="AM1496" s="8">
        <v>1074</v>
      </c>
      <c r="AN1496" s="11">
        <v>69</v>
      </c>
      <c r="AO1496" s="10">
        <f t="shared" si="46"/>
        <v>1.2916666666666667</v>
      </c>
      <c r="AQ1496" s="8" t="s">
        <v>81</v>
      </c>
      <c r="AR1496" s="8" t="str">
        <f t="shared" si="47"/>
        <v>2511JFKRSW1230</v>
      </c>
      <c r="AS1496" s="8">
        <f>VLOOKUP(AR1496,[1]DATA!AR:AS,2,0)</f>
        <v>4.5</v>
      </c>
    </row>
    <row r="1497" spans="1:45" ht="15" customHeight="1" x14ac:dyDescent="0.2">
      <c r="A1497" s="7">
        <v>2280</v>
      </c>
      <c r="B1497" s="8" t="s">
        <v>95</v>
      </c>
      <c r="C1497" s="8" t="s">
        <v>127</v>
      </c>
      <c r="D1497" s="8" t="s">
        <v>60</v>
      </c>
      <c r="E1497" s="9">
        <v>0.5229166666666667</v>
      </c>
      <c r="F1497" s="9">
        <v>0.65972222222222221</v>
      </c>
      <c r="G1497" s="8">
        <v>8</v>
      </c>
      <c r="H1497" s="8">
        <v>8</v>
      </c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>
        <v>197</v>
      </c>
      <c r="AM1497" s="8">
        <v>1010</v>
      </c>
      <c r="AN1497" s="8">
        <v>69</v>
      </c>
      <c r="AO1497" s="10">
        <f t="shared" si="46"/>
        <v>1.2937500000000002</v>
      </c>
      <c r="AP1497"/>
      <c r="AR1497" s="8" t="str">
        <f t="shared" si="47"/>
        <v>2280LGATPA1233</v>
      </c>
      <c r="AS1497" s="8">
        <f>VLOOKUP(AR1497,[1]DATA!AR:AS,2,0)</f>
        <v>5.5</v>
      </c>
    </row>
    <row r="1498" spans="1:45" ht="15" customHeight="1" x14ac:dyDescent="0.2">
      <c r="A1498" s="7">
        <v>1883</v>
      </c>
      <c r="B1498" s="8" t="s">
        <v>34</v>
      </c>
      <c r="C1498" s="8" t="s">
        <v>121</v>
      </c>
      <c r="D1498" s="8" t="s">
        <v>29</v>
      </c>
      <c r="E1498" s="9">
        <v>0.53819444444444442</v>
      </c>
      <c r="F1498" s="9">
        <v>0.59722222222222221</v>
      </c>
      <c r="G1498" s="8">
        <v>7</v>
      </c>
      <c r="H1498" s="8">
        <v>7</v>
      </c>
      <c r="I1498" s="8">
        <v>7</v>
      </c>
      <c r="J1498" s="8">
        <v>7</v>
      </c>
      <c r="K1498" s="8">
        <v>7</v>
      </c>
      <c r="L1498" s="8">
        <v>7</v>
      </c>
      <c r="M1498" s="8">
        <v>7</v>
      </c>
      <c r="N1498" s="8" t="s">
        <v>19</v>
      </c>
      <c r="O1498" s="8">
        <v>7</v>
      </c>
      <c r="P1498" s="8">
        <v>7</v>
      </c>
      <c r="Q1498" s="8">
        <v>7</v>
      </c>
      <c r="R1498" s="8">
        <v>7</v>
      </c>
      <c r="S1498" s="8">
        <v>7</v>
      </c>
      <c r="T1498" s="8">
        <v>7</v>
      </c>
      <c r="U1498" s="8">
        <v>7</v>
      </c>
      <c r="V1498" s="8">
        <v>7</v>
      </c>
      <c r="W1498" s="8">
        <v>7</v>
      </c>
      <c r="X1498" s="8">
        <v>7</v>
      </c>
      <c r="Y1498" s="8">
        <v>7</v>
      </c>
      <c r="Z1498" s="8">
        <v>7</v>
      </c>
      <c r="AA1498" s="8">
        <v>7</v>
      </c>
      <c r="AB1498" s="8">
        <v>7</v>
      </c>
      <c r="AC1498" s="8">
        <v>7</v>
      </c>
      <c r="AD1498" s="8">
        <v>7</v>
      </c>
      <c r="AE1498" s="8">
        <v>7</v>
      </c>
      <c r="AF1498" s="8">
        <v>7</v>
      </c>
      <c r="AG1498" s="8">
        <v>7</v>
      </c>
      <c r="AH1498" s="8">
        <v>7</v>
      </c>
      <c r="AI1498" s="8">
        <v>7</v>
      </c>
      <c r="AJ1498" s="8">
        <v>7</v>
      </c>
      <c r="AK1498" s="8"/>
      <c r="AL1498" s="8">
        <v>85</v>
      </c>
      <c r="AM1498" s="8">
        <v>404</v>
      </c>
      <c r="AN1498" s="8">
        <v>69</v>
      </c>
      <c r="AO1498" s="10">
        <f t="shared" si="46"/>
        <v>1.3090277777777777</v>
      </c>
      <c r="AP1498"/>
      <c r="AR1498" s="8" t="str">
        <f t="shared" si="47"/>
        <v>1883ATLMCO1255</v>
      </c>
      <c r="AS1498" s="8">
        <f>VLOOKUP(AR1498,[1]DATA!AR:AS,2,0)</f>
        <v>6</v>
      </c>
    </row>
    <row r="1499" spans="1:45" ht="15" customHeight="1" x14ac:dyDescent="0.2">
      <c r="A1499" s="7">
        <v>1377</v>
      </c>
      <c r="B1499" s="7" t="s">
        <v>95</v>
      </c>
      <c r="C1499" s="7" t="s">
        <v>123</v>
      </c>
      <c r="D1499" s="8" t="s">
        <v>60</v>
      </c>
      <c r="E1499" s="9">
        <v>0.53819444444444442</v>
      </c>
      <c r="F1499" s="9">
        <v>0.6791666666666667</v>
      </c>
      <c r="G1499" s="8"/>
      <c r="H1499" s="8"/>
      <c r="I1499" s="8">
        <v>8</v>
      </c>
      <c r="J1499" s="8">
        <v>8</v>
      </c>
      <c r="K1499" s="8">
        <v>8</v>
      </c>
      <c r="L1499" s="8">
        <v>8</v>
      </c>
      <c r="M1499" s="8">
        <v>8</v>
      </c>
      <c r="N1499" s="8">
        <v>8</v>
      </c>
      <c r="O1499" s="8">
        <v>8</v>
      </c>
      <c r="P1499" s="8">
        <v>8</v>
      </c>
      <c r="Q1499" s="8">
        <v>8</v>
      </c>
      <c r="R1499" s="8">
        <v>8</v>
      </c>
      <c r="S1499" s="8">
        <v>8</v>
      </c>
      <c r="T1499" s="8">
        <v>8</v>
      </c>
      <c r="U1499" s="8">
        <v>8</v>
      </c>
      <c r="V1499" s="8">
        <v>8</v>
      </c>
      <c r="W1499" s="8">
        <v>8</v>
      </c>
      <c r="X1499" s="8">
        <v>8</v>
      </c>
      <c r="Y1499" s="8">
        <v>8</v>
      </c>
      <c r="Z1499" s="8">
        <v>8</v>
      </c>
      <c r="AA1499" s="8">
        <v>8</v>
      </c>
      <c r="AB1499" s="8">
        <v>8</v>
      </c>
      <c r="AC1499" s="8">
        <v>8</v>
      </c>
      <c r="AD1499" s="8">
        <v>8</v>
      </c>
      <c r="AE1499" s="8">
        <v>8</v>
      </c>
      <c r="AF1499" s="8">
        <v>8</v>
      </c>
      <c r="AG1499" s="8">
        <v>8</v>
      </c>
      <c r="AH1499" s="8">
        <v>8</v>
      </c>
      <c r="AI1499" s="8">
        <v>8</v>
      </c>
      <c r="AJ1499" s="8">
        <v>8</v>
      </c>
      <c r="AK1499" s="8"/>
      <c r="AL1499" s="8">
        <v>203</v>
      </c>
      <c r="AM1499" s="8">
        <v>1080</v>
      </c>
      <c r="AN1499" s="11">
        <v>69</v>
      </c>
      <c r="AO1499" s="10">
        <f t="shared" si="46"/>
        <v>1.3090277777777777</v>
      </c>
      <c r="AP1499"/>
      <c r="AR1499" s="8" t="str">
        <f t="shared" si="47"/>
        <v>1377LGARSW1255</v>
      </c>
      <c r="AS1499" s="8">
        <f>VLOOKUP(AR1499,[1]DATA!AR:AS,2,0)</f>
        <v>5.5</v>
      </c>
    </row>
    <row r="1500" spans="1:45" ht="15" customHeight="1" x14ac:dyDescent="0.2">
      <c r="A1500" s="7">
        <v>1818</v>
      </c>
      <c r="B1500" s="7" t="s">
        <v>121</v>
      </c>
      <c r="C1500" s="7" t="s">
        <v>34</v>
      </c>
      <c r="D1500" s="8">
        <v>321</v>
      </c>
      <c r="E1500" s="9">
        <v>0.55208333333333337</v>
      </c>
      <c r="F1500" s="9">
        <v>0.61388888888888882</v>
      </c>
      <c r="G1500" s="8"/>
      <c r="H1500" s="8"/>
      <c r="I1500" s="8" t="s">
        <v>40</v>
      </c>
      <c r="J1500" s="8" t="s">
        <v>40</v>
      </c>
      <c r="K1500" s="8" t="s">
        <v>40</v>
      </c>
      <c r="L1500" s="8" t="s">
        <v>40</v>
      </c>
      <c r="M1500" s="8" t="s">
        <v>40</v>
      </c>
      <c r="N1500" s="8" t="s">
        <v>40</v>
      </c>
      <c r="O1500" s="8" t="s">
        <v>40</v>
      </c>
      <c r="P1500" s="8" t="s">
        <v>40</v>
      </c>
      <c r="Q1500" s="8" t="s">
        <v>40</v>
      </c>
      <c r="R1500" s="8" t="s">
        <v>40</v>
      </c>
      <c r="S1500" s="8" t="s">
        <v>40</v>
      </c>
      <c r="T1500" s="8" t="s">
        <v>40</v>
      </c>
      <c r="U1500" s="8" t="s">
        <v>40</v>
      </c>
      <c r="V1500" s="8" t="s">
        <v>40</v>
      </c>
      <c r="W1500" s="8" t="s">
        <v>40</v>
      </c>
      <c r="X1500" s="8" t="s">
        <v>40</v>
      </c>
      <c r="Y1500" s="8" t="s">
        <v>40</v>
      </c>
      <c r="Z1500" s="8" t="s">
        <v>40</v>
      </c>
      <c r="AA1500" s="8" t="s">
        <v>40</v>
      </c>
      <c r="AB1500" s="8" t="s">
        <v>40</v>
      </c>
      <c r="AC1500" s="8" t="s">
        <v>40</v>
      </c>
      <c r="AD1500" s="8" t="s">
        <v>40</v>
      </c>
      <c r="AE1500" s="8" t="s">
        <v>40</v>
      </c>
      <c r="AF1500" s="8" t="s">
        <v>40</v>
      </c>
      <c r="AG1500" s="8" t="s">
        <v>40</v>
      </c>
      <c r="AH1500" s="8" t="s">
        <v>40</v>
      </c>
      <c r="AI1500" s="8" t="s">
        <v>40</v>
      </c>
      <c r="AJ1500" s="8" t="s">
        <v>40</v>
      </c>
      <c r="AK1500" s="8"/>
      <c r="AL1500" s="8">
        <v>89</v>
      </c>
      <c r="AM1500" s="8">
        <v>404</v>
      </c>
      <c r="AN1500" s="11">
        <v>69</v>
      </c>
      <c r="AO1500" s="10">
        <f t="shared" si="46"/>
        <v>1.3229166666666667</v>
      </c>
      <c r="AQ1500" s="8" t="s">
        <v>81</v>
      </c>
      <c r="AR1500" s="8" t="str">
        <f t="shared" si="47"/>
        <v>1818MCOATL1315</v>
      </c>
      <c r="AS1500" s="8">
        <f>VLOOKUP(AR1500,[1]DATA!AR:AS,2,0)</f>
        <v>6</v>
      </c>
    </row>
    <row r="1501" spans="1:45" ht="15" customHeight="1" x14ac:dyDescent="0.2">
      <c r="A1501" s="7">
        <v>925</v>
      </c>
      <c r="B1501" s="7" t="s">
        <v>95</v>
      </c>
      <c r="C1501" s="7" t="s">
        <v>121</v>
      </c>
      <c r="D1501" s="8">
        <v>321</v>
      </c>
      <c r="E1501" s="9">
        <v>0.57291666666666663</v>
      </c>
      <c r="F1501" s="9">
        <v>0.70000000000000007</v>
      </c>
      <c r="G1501" s="8" t="s">
        <v>63</v>
      </c>
      <c r="H1501" s="8" t="s">
        <v>63</v>
      </c>
      <c r="I1501" s="8" t="s">
        <v>40</v>
      </c>
      <c r="J1501" s="8" t="s">
        <v>40</v>
      </c>
      <c r="K1501" s="8" t="s">
        <v>40</v>
      </c>
      <c r="L1501" s="8" t="s">
        <v>40</v>
      </c>
      <c r="M1501" s="8" t="s">
        <v>40</v>
      </c>
      <c r="N1501" s="8" t="s">
        <v>40</v>
      </c>
      <c r="O1501" s="8" t="s">
        <v>40</v>
      </c>
      <c r="P1501" s="8" t="s">
        <v>40</v>
      </c>
      <c r="Q1501" s="8" t="s">
        <v>40</v>
      </c>
      <c r="R1501" s="8" t="s">
        <v>40</v>
      </c>
      <c r="S1501" s="8" t="s">
        <v>40</v>
      </c>
      <c r="T1501" s="8" t="s">
        <v>40</v>
      </c>
      <c r="U1501" s="8"/>
      <c r="V1501" s="8" t="s">
        <v>40</v>
      </c>
      <c r="W1501" s="8" t="s">
        <v>40</v>
      </c>
      <c r="X1501" s="8" t="s">
        <v>40</v>
      </c>
      <c r="Y1501" s="8" t="s">
        <v>40</v>
      </c>
      <c r="Z1501" s="8" t="s">
        <v>40</v>
      </c>
      <c r="AA1501" s="8" t="s">
        <v>40</v>
      </c>
      <c r="AB1501" s="8" t="s">
        <v>40</v>
      </c>
      <c r="AC1501" s="8" t="s">
        <v>40</v>
      </c>
      <c r="AD1501" s="8" t="s">
        <v>40</v>
      </c>
      <c r="AE1501" s="8" t="s">
        <v>40</v>
      </c>
      <c r="AF1501" s="8" t="s">
        <v>40</v>
      </c>
      <c r="AG1501" s="8" t="s">
        <v>40</v>
      </c>
      <c r="AH1501" s="8" t="s">
        <v>40</v>
      </c>
      <c r="AI1501" s="8" t="s">
        <v>40</v>
      </c>
      <c r="AJ1501" s="8" t="s">
        <v>40</v>
      </c>
      <c r="AK1501" s="8"/>
      <c r="AL1501" s="8">
        <v>183</v>
      </c>
      <c r="AM1501" s="8">
        <v>950</v>
      </c>
      <c r="AN1501" s="8">
        <v>69</v>
      </c>
      <c r="AO1501" s="10">
        <f t="shared" si="46"/>
        <v>1.34375</v>
      </c>
      <c r="AP1501"/>
      <c r="AR1501" s="8" t="str">
        <f t="shared" si="47"/>
        <v>0925LGAMCO1345</v>
      </c>
      <c r="AS1501" s="8">
        <f>VLOOKUP(AR1501,[1]DATA!AR:AS,2,0)</f>
        <v>6.5</v>
      </c>
    </row>
    <row r="1502" spans="1:45" ht="15" customHeight="1" x14ac:dyDescent="0.2">
      <c r="A1502" s="7">
        <v>1905</v>
      </c>
      <c r="B1502" s="8" t="s">
        <v>34</v>
      </c>
      <c r="C1502" s="8" t="s">
        <v>121</v>
      </c>
      <c r="D1502" s="8">
        <v>321</v>
      </c>
      <c r="E1502" s="9">
        <v>0.57638888888888895</v>
      </c>
      <c r="F1502" s="9">
        <v>0.64374999999999993</v>
      </c>
      <c r="G1502" s="8" t="s">
        <v>40</v>
      </c>
      <c r="H1502" s="8" t="s">
        <v>40</v>
      </c>
      <c r="I1502" s="8" t="s">
        <v>40</v>
      </c>
      <c r="J1502" s="8" t="s">
        <v>40</v>
      </c>
      <c r="K1502" s="8" t="s">
        <v>40</v>
      </c>
      <c r="L1502" s="8" t="s">
        <v>40</v>
      </c>
      <c r="M1502" s="8" t="s">
        <v>40</v>
      </c>
      <c r="N1502" s="8" t="s">
        <v>40</v>
      </c>
      <c r="O1502" s="8" t="s">
        <v>40</v>
      </c>
      <c r="P1502" s="8" t="s">
        <v>40</v>
      </c>
      <c r="Q1502" s="8" t="s">
        <v>40</v>
      </c>
      <c r="R1502" s="8" t="s">
        <v>40</v>
      </c>
      <c r="S1502" s="8" t="s">
        <v>40</v>
      </c>
      <c r="T1502" s="8" t="s">
        <v>40</v>
      </c>
      <c r="U1502" s="8" t="s">
        <v>40</v>
      </c>
      <c r="V1502" s="8" t="s">
        <v>40</v>
      </c>
      <c r="W1502" s="8" t="s">
        <v>40</v>
      </c>
      <c r="X1502" s="8" t="s">
        <v>40</v>
      </c>
      <c r="Y1502" s="8" t="s">
        <v>40</v>
      </c>
      <c r="Z1502" s="8" t="s">
        <v>40</v>
      </c>
      <c r="AA1502" s="8" t="s">
        <v>40</v>
      </c>
      <c r="AB1502" s="8" t="s">
        <v>40</v>
      </c>
      <c r="AC1502" s="8" t="s">
        <v>40</v>
      </c>
      <c r="AD1502" s="8" t="s">
        <v>40</v>
      </c>
      <c r="AE1502" s="8" t="s">
        <v>40</v>
      </c>
      <c r="AF1502" s="8" t="s">
        <v>40</v>
      </c>
      <c r="AG1502" s="8" t="s">
        <v>40</v>
      </c>
      <c r="AH1502" s="8" t="s">
        <v>40</v>
      </c>
      <c r="AI1502" s="8" t="s">
        <v>40</v>
      </c>
      <c r="AJ1502" s="8" t="s">
        <v>40</v>
      </c>
      <c r="AK1502" s="8"/>
      <c r="AL1502" s="8">
        <v>97</v>
      </c>
      <c r="AM1502" s="8">
        <v>404</v>
      </c>
      <c r="AN1502" s="8">
        <v>69</v>
      </c>
      <c r="AO1502" s="10">
        <f t="shared" si="46"/>
        <v>1.3472222222222223</v>
      </c>
      <c r="AP1502"/>
      <c r="AR1502" s="8" t="str">
        <f t="shared" si="47"/>
        <v>1905ATLMCO1350</v>
      </c>
      <c r="AS1502" s="8">
        <f>VLOOKUP(AR1502,[1]DATA!AR:AS,2,0)</f>
        <v>6</v>
      </c>
    </row>
    <row r="1503" spans="1:45" ht="15" customHeight="1" x14ac:dyDescent="0.2">
      <c r="A1503" s="7">
        <v>1969</v>
      </c>
      <c r="B1503" s="8" t="s">
        <v>121</v>
      </c>
      <c r="C1503" s="8" t="s">
        <v>34</v>
      </c>
      <c r="D1503" s="8" t="s">
        <v>29</v>
      </c>
      <c r="E1503" s="9">
        <v>0.59375</v>
      </c>
      <c r="F1503" s="9">
        <v>0.65902777777777777</v>
      </c>
      <c r="G1503" s="8" t="s">
        <v>40</v>
      </c>
      <c r="H1503" s="8" t="s">
        <v>40</v>
      </c>
      <c r="I1503" s="8" t="s">
        <v>40</v>
      </c>
      <c r="J1503" s="8">
        <v>7</v>
      </c>
      <c r="K1503" s="8">
        <v>7</v>
      </c>
      <c r="L1503" s="8">
        <v>7</v>
      </c>
      <c r="M1503" s="8">
        <v>7</v>
      </c>
      <c r="N1503" s="8"/>
      <c r="O1503" s="8">
        <v>7</v>
      </c>
      <c r="P1503" s="8">
        <v>7</v>
      </c>
      <c r="Q1503" s="8">
        <v>7</v>
      </c>
      <c r="R1503" s="8">
        <v>7</v>
      </c>
      <c r="S1503" s="8">
        <v>7</v>
      </c>
      <c r="T1503" s="8">
        <v>7</v>
      </c>
      <c r="U1503" s="8"/>
      <c r="V1503" s="8">
        <v>7</v>
      </c>
      <c r="W1503" s="8">
        <v>7</v>
      </c>
      <c r="X1503" s="8">
        <v>7</v>
      </c>
      <c r="Y1503" s="8">
        <v>7</v>
      </c>
      <c r="Z1503" s="8">
        <v>7</v>
      </c>
      <c r="AA1503" s="8">
        <v>7</v>
      </c>
      <c r="AB1503" s="8"/>
      <c r="AC1503" s="8">
        <v>7</v>
      </c>
      <c r="AD1503" s="8">
        <v>7</v>
      </c>
      <c r="AE1503" s="8">
        <v>7</v>
      </c>
      <c r="AF1503" s="8">
        <v>7</v>
      </c>
      <c r="AG1503" s="8">
        <v>7</v>
      </c>
      <c r="AH1503" s="8">
        <v>7</v>
      </c>
      <c r="AI1503" s="8"/>
      <c r="AJ1503" s="8">
        <v>7</v>
      </c>
      <c r="AK1503" s="8"/>
      <c r="AL1503" s="8">
        <v>94</v>
      </c>
      <c r="AM1503" s="8">
        <v>404</v>
      </c>
      <c r="AN1503" s="8">
        <v>69</v>
      </c>
      <c r="AO1503" s="10">
        <f t="shared" si="46"/>
        <v>1.3645833333333335</v>
      </c>
      <c r="AP1503"/>
      <c r="AR1503" s="8" t="str">
        <f t="shared" si="47"/>
        <v>1969MCOATL1415</v>
      </c>
      <c r="AS1503" s="8">
        <f>VLOOKUP(AR1503,[1]DATA!AR:AS,2,0)</f>
        <v>6</v>
      </c>
    </row>
    <row r="1504" spans="1:45" ht="15" customHeight="1" x14ac:dyDescent="0.2">
      <c r="A1504" s="7">
        <v>1478</v>
      </c>
      <c r="B1504" s="8" t="s">
        <v>95</v>
      </c>
      <c r="C1504" s="8" t="s">
        <v>134</v>
      </c>
      <c r="D1504" s="8" t="s">
        <v>16</v>
      </c>
      <c r="E1504" s="9">
        <v>0.61458333333333337</v>
      </c>
      <c r="F1504" s="9">
        <v>0.75486111111111109</v>
      </c>
      <c r="G1504" s="8"/>
      <c r="H1504" s="8"/>
      <c r="I1504" s="8" t="s">
        <v>17</v>
      </c>
      <c r="J1504" s="8" t="s">
        <v>17</v>
      </c>
      <c r="K1504" s="8" t="s">
        <v>17</v>
      </c>
      <c r="L1504" s="8" t="s">
        <v>17</v>
      </c>
      <c r="M1504" s="8" t="s">
        <v>17</v>
      </c>
      <c r="N1504" s="8" t="s">
        <v>17</v>
      </c>
      <c r="O1504" s="8" t="s">
        <v>17</v>
      </c>
      <c r="P1504" s="8" t="s">
        <v>17</v>
      </c>
      <c r="Q1504" s="8" t="s">
        <v>17</v>
      </c>
      <c r="R1504" s="8" t="s">
        <v>17</v>
      </c>
      <c r="S1504" s="8" t="s">
        <v>17</v>
      </c>
      <c r="T1504" s="8" t="s">
        <v>17</v>
      </c>
      <c r="U1504" s="8" t="s">
        <v>17</v>
      </c>
      <c r="V1504" s="8" t="s">
        <v>17</v>
      </c>
      <c r="W1504" s="8" t="s">
        <v>17</v>
      </c>
      <c r="X1504" s="8" t="s">
        <v>17</v>
      </c>
      <c r="Y1504" s="8" t="s">
        <v>17</v>
      </c>
      <c r="Z1504" s="8" t="s">
        <v>17</v>
      </c>
      <c r="AA1504" s="8" t="s">
        <v>17</v>
      </c>
      <c r="AB1504" s="8" t="s">
        <v>17</v>
      </c>
      <c r="AC1504" s="8" t="s">
        <v>17</v>
      </c>
      <c r="AD1504" s="8" t="s">
        <v>17</v>
      </c>
      <c r="AE1504" s="8" t="s">
        <v>17</v>
      </c>
      <c r="AF1504" s="8" t="s">
        <v>17</v>
      </c>
      <c r="AG1504" s="8" t="s">
        <v>17</v>
      </c>
      <c r="AH1504" s="8" t="s">
        <v>17</v>
      </c>
      <c r="AI1504" s="8" t="s">
        <v>17</v>
      </c>
      <c r="AJ1504" s="8" t="s">
        <v>17</v>
      </c>
      <c r="AK1504" s="8"/>
      <c r="AL1504" s="8">
        <v>202</v>
      </c>
      <c r="AM1504" s="8">
        <v>1047</v>
      </c>
      <c r="AN1504" s="8">
        <v>69</v>
      </c>
      <c r="AO1504" s="10">
        <f t="shared" si="46"/>
        <v>1.3854166666666667</v>
      </c>
      <c r="AP1504"/>
      <c r="AR1504" s="8" t="str">
        <f t="shared" si="47"/>
        <v>1478LGASRQ1445</v>
      </c>
      <c r="AS1504" s="8">
        <f>VLOOKUP(AR1504,[1]DATA!AR:AS,2,0)</f>
        <v>5.5</v>
      </c>
    </row>
    <row r="1505" spans="1:45" ht="15" customHeight="1" x14ac:dyDescent="0.2">
      <c r="A1505" s="7">
        <v>2237</v>
      </c>
      <c r="B1505" s="8" t="s">
        <v>95</v>
      </c>
      <c r="C1505" s="8" t="s">
        <v>134</v>
      </c>
      <c r="D1505" s="8" t="s">
        <v>62</v>
      </c>
      <c r="E1505" s="9">
        <v>0.61736111111111114</v>
      </c>
      <c r="F1505" s="9">
        <v>0.76458333333333339</v>
      </c>
      <c r="G1505" s="8" t="s">
        <v>63</v>
      </c>
      <c r="H1505" s="8" t="s">
        <v>63</v>
      </c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>
        <v>212</v>
      </c>
      <c r="AM1505" s="8">
        <v>1047</v>
      </c>
      <c r="AN1505" s="8">
        <v>69</v>
      </c>
      <c r="AO1505" s="10">
        <f t="shared" si="46"/>
        <v>1.3881944444444445</v>
      </c>
      <c r="AP1505"/>
      <c r="AR1505" s="8" t="str">
        <f t="shared" si="47"/>
        <v>2237LGASRQ1449</v>
      </c>
      <c r="AS1505" s="8">
        <f>VLOOKUP(AR1505,[1]DATA!AR:AS,2,0)</f>
        <v>5.5</v>
      </c>
    </row>
    <row r="1506" spans="1:45" ht="15" customHeight="1" x14ac:dyDescent="0.2">
      <c r="A1506" s="7">
        <v>1395</v>
      </c>
      <c r="B1506" s="8" t="s">
        <v>121</v>
      </c>
      <c r="C1506" s="8" t="s">
        <v>95</v>
      </c>
      <c r="D1506" s="8">
        <v>321</v>
      </c>
      <c r="E1506" s="9">
        <v>0.625</v>
      </c>
      <c r="F1506" s="9">
        <v>0.73749999999999993</v>
      </c>
      <c r="G1506" s="8" t="s">
        <v>40</v>
      </c>
      <c r="H1506" s="8" t="s">
        <v>40</v>
      </c>
      <c r="I1506" s="8" t="s">
        <v>40</v>
      </c>
      <c r="J1506" s="8" t="s">
        <v>40</v>
      </c>
      <c r="K1506" s="8" t="s">
        <v>40</v>
      </c>
      <c r="L1506" s="8" t="s">
        <v>40</v>
      </c>
      <c r="M1506" s="8" t="s">
        <v>40</v>
      </c>
      <c r="N1506" s="8" t="s">
        <v>40</v>
      </c>
      <c r="O1506" s="8" t="s">
        <v>40</v>
      </c>
      <c r="P1506" s="8" t="s">
        <v>40</v>
      </c>
      <c r="Q1506" s="8" t="s">
        <v>40</v>
      </c>
      <c r="R1506" s="8" t="s">
        <v>40</v>
      </c>
      <c r="S1506" s="8" t="s">
        <v>40</v>
      </c>
      <c r="T1506" s="8" t="s">
        <v>40</v>
      </c>
      <c r="U1506" s="8" t="s">
        <v>40</v>
      </c>
      <c r="V1506" s="8" t="s">
        <v>40</v>
      </c>
      <c r="W1506" s="8" t="s">
        <v>40</v>
      </c>
      <c r="X1506" s="8" t="s">
        <v>40</v>
      </c>
      <c r="Y1506" s="8" t="s">
        <v>40</v>
      </c>
      <c r="Z1506" s="8" t="s">
        <v>40</v>
      </c>
      <c r="AA1506" s="8" t="s">
        <v>40</v>
      </c>
      <c r="AB1506" s="8" t="s">
        <v>40</v>
      </c>
      <c r="AC1506" s="8" t="s">
        <v>40</v>
      </c>
      <c r="AD1506" s="8" t="s">
        <v>40</v>
      </c>
      <c r="AE1506" s="8" t="s">
        <v>40</v>
      </c>
      <c r="AF1506" s="8" t="s">
        <v>40</v>
      </c>
      <c r="AG1506" s="8" t="s">
        <v>40</v>
      </c>
      <c r="AH1506" s="8" t="s">
        <v>40</v>
      </c>
      <c r="AI1506" s="8" t="s">
        <v>40</v>
      </c>
      <c r="AJ1506" s="8" t="s">
        <v>40</v>
      </c>
      <c r="AK1506" s="8"/>
      <c r="AL1506" s="8">
        <v>162</v>
      </c>
      <c r="AM1506" s="8">
        <v>950</v>
      </c>
      <c r="AN1506" s="8">
        <v>69</v>
      </c>
      <c r="AO1506" s="10">
        <f t="shared" si="46"/>
        <v>1.3958333333333335</v>
      </c>
      <c r="AP1506"/>
      <c r="AR1506" s="8" t="str">
        <f t="shared" si="47"/>
        <v>1395MCOLGA1500</v>
      </c>
      <c r="AS1506" s="8">
        <f>VLOOKUP(AR1506,[1]DATA!AR:AS,2,0)</f>
        <v>6.5</v>
      </c>
    </row>
    <row r="1507" spans="1:45" ht="15" customHeight="1" x14ac:dyDescent="0.2">
      <c r="A1507" s="7">
        <v>1883</v>
      </c>
      <c r="B1507" s="8" t="s">
        <v>121</v>
      </c>
      <c r="C1507" s="8" t="s">
        <v>34</v>
      </c>
      <c r="D1507" s="8" t="s">
        <v>29</v>
      </c>
      <c r="E1507" s="9">
        <v>0.63541666666666663</v>
      </c>
      <c r="F1507" s="9">
        <v>0.70416666666666661</v>
      </c>
      <c r="G1507" s="8">
        <v>7</v>
      </c>
      <c r="H1507" s="8">
        <v>7</v>
      </c>
      <c r="I1507" s="8">
        <v>7</v>
      </c>
      <c r="J1507" s="8">
        <v>7</v>
      </c>
      <c r="K1507" s="8">
        <v>7</v>
      </c>
      <c r="L1507" s="8">
        <v>7</v>
      </c>
      <c r="M1507" s="8">
        <v>7</v>
      </c>
      <c r="N1507" s="8" t="s">
        <v>19</v>
      </c>
      <c r="O1507" s="8">
        <v>7</v>
      </c>
      <c r="P1507" s="8">
        <v>7</v>
      </c>
      <c r="Q1507" s="8">
        <v>7</v>
      </c>
      <c r="R1507" s="8">
        <v>7</v>
      </c>
      <c r="S1507" s="8">
        <v>7</v>
      </c>
      <c r="T1507" s="8">
        <v>7</v>
      </c>
      <c r="U1507" s="8">
        <v>7</v>
      </c>
      <c r="V1507" s="8">
        <v>7</v>
      </c>
      <c r="W1507" s="8">
        <v>7</v>
      </c>
      <c r="X1507" s="8">
        <v>7</v>
      </c>
      <c r="Y1507" s="8">
        <v>7</v>
      </c>
      <c r="Z1507" s="8">
        <v>7</v>
      </c>
      <c r="AA1507" s="8">
        <v>7</v>
      </c>
      <c r="AB1507" s="8">
        <v>7</v>
      </c>
      <c r="AC1507" s="8">
        <v>7</v>
      </c>
      <c r="AD1507" s="8">
        <v>7</v>
      </c>
      <c r="AE1507" s="8">
        <v>7</v>
      </c>
      <c r="AF1507" s="8">
        <v>7</v>
      </c>
      <c r="AG1507" s="8">
        <v>7</v>
      </c>
      <c r="AH1507" s="8">
        <v>7</v>
      </c>
      <c r="AI1507" s="8">
        <v>7</v>
      </c>
      <c r="AJ1507" s="8">
        <v>7</v>
      </c>
      <c r="AK1507" s="8"/>
      <c r="AL1507" s="8">
        <v>99</v>
      </c>
      <c r="AM1507" s="8">
        <v>404</v>
      </c>
      <c r="AN1507" s="8">
        <v>69</v>
      </c>
      <c r="AO1507" s="10">
        <f t="shared" si="46"/>
        <v>1.40625</v>
      </c>
      <c r="AP1507"/>
      <c r="AR1507" s="8" t="str">
        <f t="shared" si="47"/>
        <v>1883MCOATL1515</v>
      </c>
      <c r="AS1507" s="8">
        <f>VLOOKUP(AR1507,[1]DATA!AR:AS,2,0)</f>
        <v>6</v>
      </c>
    </row>
    <row r="1508" spans="1:45" ht="15" customHeight="1" x14ac:dyDescent="0.2">
      <c r="A1508" s="7">
        <v>2593</v>
      </c>
      <c r="B1508" s="8" t="s">
        <v>94</v>
      </c>
      <c r="C1508" s="8" t="s">
        <v>127</v>
      </c>
      <c r="D1508" s="8">
        <v>717</v>
      </c>
      <c r="E1508" s="9">
        <v>0.64236111111111105</v>
      </c>
      <c r="F1508" s="9">
        <v>0.77083333333333337</v>
      </c>
      <c r="G1508" s="8" t="s">
        <v>22</v>
      </c>
      <c r="H1508" s="8" t="s">
        <v>22</v>
      </c>
      <c r="I1508" s="8" t="s">
        <v>22</v>
      </c>
      <c r="J1508" s="8" t="s">
        <v>22</v>
      </c>
      <c r="K1508" s="8" t="s">
        <v>22</v>
      </c>
      <c r="L1508" s="8" t="s">
        <v>22</v>
      </c>
      <c r="M1508" s="8" t="s">
        <v>22</v>
      </c>
      <c r="N1508" s="8" t="s">
        <v>22</v>
      </c>
      <c r="O1508" s="8" t="s">
        <v>22</v>
      </c>
      <c r="P1508" s="8" t="s">
        <v>22</v>
      </c>
      <c r="Q1508" s="8" t="s">
        <v>22</v>
      </c>
      <c r="R1508" s="8" t="s">
        <v>22</v>
      </c>
      <c r="S1508" s="8" t="s">
        <v>22</v>
      </c>
      <c r="T1508" s="8" t="s">
        <v>22</v>
      </c>
      <c r="U1508" s="8" t="s">
        <v>22</v>
      </c>
      <c r="V1508" s="8" t="s">
        <v>22</v>
      </c>
      <c r="W1508" s="8" t="s">
        <v>22</v>
      </c>
      <c r="X1508" s="8" t="s">
        <v>22</v>
      </c>
      <c r="Y1508" s="8" t="s">
        <v>22</v>
      </c>
      <c r="Z1508" s="8" t="s">
        <v>22</v>
      </c>
      <c r="AA1508" s="8" t="s">
        <v>22</v>
      </c>
      <c r="AB1508" s="8" t="s">
        <v>22</v>
      </c>
      <c r="AC1508" s="8" t="s">
        <v>22</v>
      </c>
      <c r="AD1508" s="8" t="s">
        <v>22</v>
      </c>
      <c r="AE1508" s="8" t="s">
        <v>22</v>
      </c>
      <c r="AF1508" s="8" t="s">
        <v>22</v>
      </c>
      <c r="AG1508" s="8" t="s">
        <v>22</v>
      </c>
      <c r="AH1508" s="8" t="s">
        <v>22</v>
      </c>
      <c r="AI1508" s="8" t="s">
        <v>22</v>
      </c>
      <c r="AJ1508" s="8" t="s">
        <v>22</v>
      </c>
      <c r="AK1508" s="8"/>
      <c r="AL1508" s="8">
        <v>185</v>
      </c>
      <c r="AM1508" s="8">
        <v>1005</v>
      </c>
      <c r="AN1508" s="8">
        <v>69</v>
      </c>
      <c r="AO1508" s="10">
        <f t="shared" si="46"/>
        <v>1.4131944444444444</v>
      </c>
      <c r="AP1508"/>
      <c r="AR1508" s="8" t="str">
        <f t="shared" si="47"/>
        <v>2593JFKTPA1525</v>
      </c>
      <c r="AS1508" s="8">
        <f>VLOOKUP(AR1508,[1]DATA!AR:AS,2,0)</f>
        <v>4.5</v>
      </c>
    </row>
    <row r="1509" spans="1:45" ht="15" customHeight="1" x14ac:dyDescent="0.2">
      <c r="A1509" s="7">
        <v>2912</v>
      </c>
      <c r="B1509" s="7" t="s">
        <v>95</v>
      </c>
      <c r="C1509" s="7" t="s">
        <v>123</v>
      </c>
      <c r="D1509" s="8" t="s">
        <v>62</v>
      </c>
      <c r="E1509" s="9">
        <v>0.65069444444444446</v>
      </c>
      <c r="F1509" s="9">
        <v>0.79722222222222217</v>
      </c>
      <c r="G1509" s="8" t="s">
        <v>63</v>
      </c>
      <c r="H1509" s="8" t="s">
        <v>63</v>
      </c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>
        <v>211</v>
      </c>
      <c r="AM1509" s="8">
        <v>1080</v>
      </c>
      <c r="AN1509" s="8">
        <v>69</v>
      </c>
      <c r="AO1509" s="10">
        <f t="shared" si="46"/>
        <v>1.4215277777777779</v>
      </c>
      <c r="AP1509"/>
      <c r="AR1509" s="8" t="str">
        <f t="shared" si="47"/>
        <v>2912LGARSW1537</v>
      </c>
      <c r="AS1509" s="8">
        <f>VLOOKUP(AR1509,[1]DATA!AR:AS,2,0)</f>
        <v>5.5</v>
      </c>
    </row>
    <row r="1510" spans="1:45" ht="15" customHeight="1" x14ac:dyDescent="0.2">
      <c r="A1510" s="7">
        <v>2181</v>
      </c>
      <c r="B1510" s="8" t="s">
        <v>95</v>
      </c>
      <c r="C1510" s="8" t="s">
        <v>121</v>
      </c>
      <c r="D1510" s="8">
        <v>739</v>
      </c>
      <c r="E1510" s="9">
        <v>0.65625</v>
      </c>
      <c r="F1510" s="9">
        <v>0.78055555555555556</v>
      </c>
      <c r="G1510" s="8">
        <v>2</v>
      </c>
      <c r="H1510" s="8">
        <v>2</v>
      </c>
      <c r="I1510" s="8" t="s">
        <v>27</v>
      </c>
      <c r="J1510" s="8" t="s">
        <v>27</v>
      </c>
      <c r="K1510" s="8" t="s">
        <v>27</v>
      </c>
      <c r="L1510" s="8" t="s">
        <v>27</v>
      </c>
      <c r="M1510" s="8" t="s">
        <v>27</v>
      </c>
      <c r="N1510" s="8" t="s">
        <v>27</v>
      </c>
      <c r="O1510" s="8" t="s">
        <v>40</v>
      </c>
      <c r="P1510" s="8" t="s">
        <v>27</v>
      </c>
      <c r="Q1510" s="8" t="s">
        <v>27</v>
      </c>
      <c r="R1510" s="8" t="s">
        <v>27</v>
      </c>
      <c r="S1510" s="8" t="s">
        <v>27</v>
      </c>
      <c r="T1510" s="8" t="s">
        <v>27</v>
      </c>
      <c r="U1510" s="8" t="s">
        <v>27</v>
      </c>
      <c r="V1510" s="8" t="s">
        <v>27</v>
      </c>
      <c r="W1510" s="8" t="s">
        <v>27</v>
      </c>
      <c r="X1510" s="8" t="s">
        <v>27</v>
      </c>
      <c r="Y1510" s="8" t="s">
        <v>27</v>
      </c>
      <c r="Z1510" s="8" t="s">
        <v>27</v>
      </c>
      <c r="AA1510" s="8" t="s">
        <v>27</v>
      </c>
      <c r="AB1510" s="8" t="s">
        <v>27</v>
      </c>
      <c r="AC1510" s="8" t="s">
        <v>27</v>
      </c>
      <c r="AD1510" s="8" t="s">
        <v>27</v>
      </c>
      <c r="AE1510" s="8" t="s">
        <v>27</v>
      </c>
      <c r="AF1510" s="8" t="s">
        <v>27</v>
      </c>
      <c r="AG1510" s="8" t="s">
        <v>27</v>
      </c>
      <c r="AH1510" s="8" t="s">
        <v>27</v>
      </c>
      <c r="AI1510" s="8" t="s">
        <v>27</v>
      </c>
      <c r="AJ1510" s="8" t="s">
        <v>27</v>
      </c>
      <c r="AK1510" s="8"/>
      <c r="AL1510" s="8">
        <v>179</v>
      </c>
      <c r="AM1510" s="8">
        <v>950</v>
      </c>
      <c r="AN1510" s="8">
        <v>69</v>
      </c>
      <c r="AO1510" s="10">
        <f t="shared" si="46"/>
        <v>1.4270833333333335</v>
      </c>
      <c r="AP1510"/>
      <c r="AR1510" s="8" t="str">
        <f t="shared" si="47"/>
        <v>2181LGAMCO1545</v>
      </c>
      <c r="AS1510" s="8">
        <f>VLOOKUP(AR1510,[1]DATA!AR:AS,2,0)</f>
        <v>6.5</v>
      </c>
    </row>
    <row r="1511" spans="1:45" ht="15" customHeight="1" x14ac:dyDescent="0.2">
      <c r="A1511" s="7">
        <v>1875</v>
      </c>
      <c r="B1511" s="8" t="s">
        <v>95</v>
      </c>
      <c r="C1511" s="8" t="s">
        <v>127</v>
      </c>
      <c r="D1511" s="8" t="s">
        <v>62</v>
      </c>
      <c r="E1511" s="9">
        <v>0.65625</v>
      </c>
      <c r="F1511" s="9">
        <v>0.78541666666666676</v>
      </c>
      <c r="G1511" s="8" t="s">
        <v>63</v>
      </c>
      <c r="H1511" s="8" t="s">
        <v>63</v>
      </c>
      <c r="I1511" s="8" t="s">
        <v>63</v>
      </c>
      <c r="J1511" s="8" t="s">
        <v>63</v>
      </c>
      <c r="K1511" s="8" t="s">
        <v>63</v>
      </c>
      <c r="L1511" s="8" t="s">
        <v>63</v>
      </c>
      <c r="M1511" s="8" t="s">
        <v>63</v>
      </c>
      <c r="N1511" s="8" t="s">
        <v>63</v>
      </c>
      <c r="O1511" s="8" t="s">
        <v>63</v>
      </c>
      <c r="P1511" s="8" t="s">
        <v>63</v>
      </c>
      <c r="Q1511" s="8" t="s">
        <v>63</v>
      </c>
      <c r="R1511" s="8" t="s">
        <v>63</v>
      </c>
      <c r="S1511" s="8" t="s">
        <v>63</v>
      </c>
      <c r="T1511" s="8" t="s">
        <v>63</v>
      </c>
      <c r="U1511" s="8" t="s">
        <v>63</v>
      </c>
      <c r="V1511" s="8" t="s">
        <v>63</v>
      </c>
      <c r="W1511" s="8" t="s">
        <v>63</v>
      </c>
      <c r="X1511" s="8" t="s">
        <v>63</v>
      </c>
      <c r="Y1511" s="8" t="s">
        <v>63</v>
      </c>
      <c r="Z1511" s="8" t="s">
        <v>63</v>
      </c>
      <c r="AA1511" s="8" t="s">
        <v>63</v>
      </c>
      <c r="AB1511" s="8" t="s">
        <v>63</v>
      </c>
      <c r="AC1511" s="8" t="s">
        <v>63</v>
      </c>
      <c r="AD1511" s="8" t="s">
        <v>63</v>
      </c>
      <c r="AE1511" s="8" t="s">
        <v>63</v>
      </c>
      <c r="AF1511" s="8" t="s">
        <v>63</v>
      </c>
      <c r="AG1511" s="8" t="s">
        <v>63</v>
      </c>
      <c r="AH1511" s="8" t="s">
        <v>63</v>
      </c>
      <c r="AI1511" s="8" t="s">
        <v>63</v>
      </c>
      <c r="AJ1511" s="8" t="s">
        <v>63</v>
      </c>
      <c r="AK1511" s="8"/>
      <c r="AL1511" s="8">
        <v>186</v>
      </c>
      <c r="AM1511" s="8">
        <v>1010</v>
      </c>
      <c r="AN1511" s="8">
        <v>69</v>
      </c>
      <c r="AO1511" s="10">
        <f t="shared" si="46"/>
        <v>1.4270833333333335</v>
      </c>
      <c r="AP1511"/>
      <c r="AR1511" s="8" t="str">
        <f t="shared" si="47"/>
        <v>1875LGATPA1545</v>
      </c>
      <c r="AS1511" s="8">
        <f>VLOOKUP(AR1511,[1]DATA!AR:AS,2,0)</f>
        <v>5.5</v>
      </c>
    </row>
    <row r="1512" spans="1:45" ht="15" customHeight="1" x14ac:dyDescent="0.2">
      <c r="A1512" s="7">
        <v>1058</v>
      </c>
      <c r="B1512" s="7" t="s">
        <v>34</v>
      </c>
      <c r="C1512" s="7" t="s">
        <v>121</v>
      </c>
      <c r="D1512" s="8" t="s">
        <v>29</v>
      </c>
      <c r="E1512" s="9">
        <v>0.66319444444444442</v>
      </c>
      <c r="F1512" s="9">
        <v>0.72222222222222221</v>
      </c>
      <c r="G1512" s="8">
        <v>7</v>
      </c>
      <c r="H1512" s="8">
        <v>7</v>
      </c>
      <c r="I1512" s="8">
        <v>7</v>
      </c>
      <c r="J1512" s="8">
        <v>7</v>
      </c>
      <c r="K1512" s="8">
        <v>7</v>
      </c>
      <c r="L1512" s="8">
        <v>7</v>
      </c>
      <c r="M1512" s="8"/>
      <c r="N1512" s="8">
        <v>7</v>
      </c>
      <c r="O1512" s="8">
        <v>7</v>
      </c>
      <c r="P1512" s="8">
        <v>7</v>
      </c>
      <c r="Q1512" s="8">
        <v>7</v>
      </c>
      <c r="R1512" s="8">
        <v>7</v>
      </c>
      <c r="S1512" s="8">
        <v>7</v>
      </c>
      <c r="T1512" s="8"/>
      <c r="U1512" s="8">
        <v>7</v>
      </c>
      <c r="V1512" s="8">
        <v>7</v>
      </c>
      <c r="W1512" s="8">
        <v>7</v>
      </c>
      <c r="X1512" s="8">
        <v>7</v>
      </c>
      <c r="Y1512" s="8">
        <v>7</v>
      </c>
      <c r="Z1512" s="8">
        <v>7</v>
      </c>
      <c r="AA1512" s="8"/>
      <c r="AB1512" s="8" t="s">
        <v>40</v>
      </c>
      <c r="AC1512" s="8">
        <v>7</v>
      </c>
      <c r="AD1512" s="8">
        <v>7</v>
      </c>
      <c r="AE1512" s="8">
        <v>7</v>
      </c>
      <c r="AF1512" s="8">
        <v>7</v>
      </c>
      <c r="AG1512" s="8">
        <v>7</v>
      </c>
      <c r="AH1512" s="8"/>
      <c r="AI1512" s="8">
        <v>7</v>
      </c>
      <c r="AJ1512" s="8">
        <v>7</v>
      </c>
      <c r="AK1512" s="8"/>
      <c r="AL1512" s="8">
        <v>85</v>
      </c>
      <c r="AM1512" s="8">
        <v>404</v>
      </c>
      <c r="AN1512" s="8">
        <v>69</v>
      </c>
      <c r="AO1512" s="10">
        <f t="shared" si="46"/>
        <v>1.4340277777777777</v>
      </c>
      <c r="AP1512"/>
      <c r="AR1512" s="8" t="str">
        <f t="shared" si="47"/>
        <v>1058ATLMCO1555</v>
      </c>
      <c r="AS1512" s="8">
        <f>VLOOKUP(AR1512,[1]DATA!AR:AS,2,0)</f>
        <v>6</v>
      </c>
    </row>
    <row r="1513" spans="1:45" ht="15" customHeight="1" x14ac:dyDescent="0.2">
      <c r="A1513" s="7">
        <v>1654</v>
      </c>
      <c r="B1513" s="8" t="s">
        <v>127</v>
      </c>
      <c r="C1513" s="8" t="s">
        <v>94</v>
      </c>
      <c r="D1513" s="8" t="s">
        <v>60</v>
      </c>
      <c r="E1513" s="9">
        <v>0.66319444444444442</v>
      </c>
      <c r="F1513" s="9">
        <v>0.78055555555555556</v>
      </c>
      <c r="G1513" s="8"/>
      <c r="H1513" s="8"/>
      <c r="I1513" s="8">
        <v>8</v>
      </c>
      <c r="J1513" s="8">
        <v>8</v>
      </c>
      <c r="K1513" s="8">
        <v>8</v>
      </c>
      <c r="L1513" s="8">
        <v>8</v>
      </c>
      <c r="M1513" s="8">
        <v>8</v>
      </c>
      <c r="N1513" s="8">
        <v>8</v>
      </c>
      <c r="O1513" s="8">
        <v>8</v>
      </c>
      <c r="P1513" s="8">
        <v>8</v>
      </c>
      <c r="Q1513" s="8">
        <v>8</v>
      </c>
      <c r="R1513" s="8">
        <v>8</v>
      </c>
      <c r="S1513" s="8">
        <v>8</v>
      </c>
      <c r="T1513" s="8">
        <v>8</v>
      </c>
      <c r="U1513" s="8">
        <v>8</v>
      </c>
      <c r="V1513" s="8">
        <v>8</v>
      </c>
      <c r="W1513" s="8">
        <v>8</v>
      </c>
      <c r="X1513" s="8">
        <v>8</v>
      </c>
      <c r="Y1513" s="8">
        <v>8</v>
      </c>
      <c r="Z1513" s="8">
        <v>8</v>
      </c>
      <c r="AA1513" s="8">
        <v>8</v>
      </c>
      <c r="AB1513" s="8">
        <v>8</v>
      </c>
      <c r="AC1513" s="8">
        <v>8</v>
      </c>
      <c r="AD1513" s="8">
        <v>8</v>
      </c>
      <c r="AE1513" s="8">
        <v>8</v>
      </c>
      <c r="AF1513" s="8">
        <v>8</v>
      </c>
      <c r="AG1513" s="8">
        <v>8</v>
      </c>
      <c r="AH1513" s="8">
        <v>8</v>
      </c>
      <c r="AI1513" s="8">
        <v>8</v>
      </c>
      <c r="AJ1513" s="8">
        <v>8</v>
      </c>
      <c r="AK1513" s="8"/>
      <c r="AL1513" s="8">
        <v>169</v>
      </c>
      <c r="AM1513" s="8">
        <v>1005</v>
      </c>
      <c r="AN1513" s="8">
        <v>69</v>
      </c>
      <c r="AO1513" s="10">
        <f t="shared" si="46"/>
        <v>1.4340277777777777</v>
      </c>
      <c r="AP1513"/>
      <c r="AR1513" s="8" t="str">
        <f t="shared" si="47"/>
        <v>1654TPAJFK1555</v>
      </c>
      <c r="AS1513" s="8">
        <f>VLOOKUP(AR1513,[1]DATA!AR:AS,2,0)</f>
        <v>4.5</v>
      </c>
    </row>
    <row r="1514" spans="1:45" ht="15" customHeight="1" x14ac:dyDescent="0.2">
      <c r="A1514" s="7">
        <v>1865</v>
      </c>
      <c r="B1514" s="8" t="s">
        <v>127</v>
      </c>
      <c r="C1514" s="8" t="s">
        <v>94</v>
      </c>
      <c r="D1514" s="8" t="s">
        <v>16</v>
      </c>
      <c r="E1514" s="9">
        <v>0.66388888888888886</v>
      </c>
      <c r="F1514" s="9">
        <v>0.77986111111111101</v>
      </c>
      <c r="G1514" s="8" t="s">
        <v>17</v>
      </c>
      <c r="H1514" s="8" t="s">
        <v>17</v>
      </c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>
        <v>167</v>
      </c>
      <c r="AM1514" s="8">
        <v>1005</v>
      </c>
      <c r="AN1514" s="8">
        <v>69</v>
      </c>
      <c r="AO1514" s="10">
        <f t="shared" si="46"/>
        <v>1.4347222222222222</v>
      </c>
      <c r="AP1514"/>
      <c r="AR1514" s="8" t="str">
        <f t="shared" si="47"/>
        <v>1865TPAJFK1556</v>
      </c>
      <c r="AS1514" s="8">
        <f>VLOOKUP(AR1514,[1]DATA!AR:AS,2,0)</f>
        <v>4.5</v>
      </c>
    </row>
    <row r="1515" spans="1:45" ht="15" customHeight="1" x14ac:dyDescent="0.2">
      <c r="A1515" s="7">
        <v>2898</v>
      </c>
      <c r="B1515" s="7" t="s">
        <v>123</v>
      </c>
      <c r="C1515" s="7" t="s">
        <v>95</v>
      </c>
      <c r="D1515" s="8" t="s">
        <v>16</v>
      </c>
      <c r="E1515" s="9">
        <v>0.67291666666666661</v>
      </c>
      <c r="F1515" s="9">
        <v>0.80069444444444438</v>
      </c>
      <c r="G1515" s="8" t="s">
        <v>17</v>
      </c>
      <c r="H1515" s="8" t="s">
        <v>17</v>
      </c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>
        <v>184</v>
      </c>
      <c r="AM1515" s="8">
        <v>1080</v>
      </c>
      <c r="AN1515" s="8">
        <v>69</v>
      </c>
      <c r="AO1515" s="10">
        <f t="shared" si="46"/>
        <v>1.4437500000000001</v>
      </c>
      <c r="AP1515"/>
      <c r="AR1515" s="8" t="str">
        <f t="shared" si="47"/>
        <v>2898RSWLGA1609</v>
      </c>
      <c r="AS1515" s="8">
        <f>VLOOKUP(AR1515,[1]DATA!AR:AS,2,0)</f>
        <v>5.5</v>
      </c>
    </row>
    <row r="1516" spans="1:45" ht="15" customHeight="1" x14ac:dyDescent="0.2">
      <c r="A1516" s="7">
        <v>2203</v>
      </c>
      <c r="B1516" s="8" t="s">
        <v>121</v>
      </c>
      <c r="C1516" s="8" t="s">
        <v>34</v>
      </c>
      <c r="D1516" s="8">
        <v>321</v>
      </c>
      <c r="E1516" s="9">
        <v>0.67708333333333337</v>
      </c>
      <c r="F1516" s="9">
        <v>0.74097222222222225</v>
      </c>
      <c r="G1516" s="8"/>
      <c r="H1516" s="8"/>
      <c r="I1516" s="8" t="s">
        <v>40</v>
      </c>
      <c r="J1516" s="8" t="s">
        <v>40</v>
      </c>
      <c r="K1516" s="8" t="s">
        <v>40</v>
      </c>
      <c r="L1516" s="8" t="s">
        <v>40</v>
      </c>
      <c r="M1516" s="8" t="s">
        <v>40</v>
      </c>
      <c r="N1516" s="8" t="s">
        <v>40</v>
      </c>
      <c r="O1516" s="8" t="s">
        <v>40</v>
      </c>
      <c r="P1516" s="8" t="s">
        <v>40</v>
      </c>
      <c r="Q1516" s="8" t="s">
        <v>40</v>
      </c>
      <c r="R1516" s="8" t="s">
        <v>40</v>
      </c>
      <c r="S1516" s="8" t="s">
        <v>40</v>
      </c>
      <c r="T1516" s="8" t="s">
        <v>40</v>
      </c>
      <c r="U1516" s="8" t="s">
        <v>40</v>
      </c>
      <c r="V1516" s="8" t="s">
        <v>40</v>
      </c>
      <c r="W1516" s="8" t="s">
        <v>40</v>
      </c>
      <c r="X1516" s="8" t="s">
        <v>40</v>
      </c>
      <c r="Y1516" s="8" t="s">
        <v>40</v>
      </c>
      <c r="Z1516" s="8" t="s">
        <v>40</v>
      </c>
      <c r="AA1516" s="8" t="s">
        <v>40</v>
      </c>
      <c r="AB1516" s="8" t="s">
        <v>40</v>
      </c>
      <c r="AC1516" s="8" t="s">
        <v>40</v>
      </c>
      <c r="AD1516" s="8" t="s">
        <v>40</v>
      </c>
      <c r="AE1516" s="8" t="s">
        <v>40</v>
      </c>
      <c r="AF1516" s="8" t="s">
        <v>40</v>
      </c>
      <c r="AG1516" s="8" t="s">
        <v>40</v>
      </c>
      <c r="AH1516" s="8" t="s">
        <v>40</v>
      </c>
      <c r="AI1516" s="8" t="s">
        <v>40</v>
      </c>
      <c r="AJ1516" s="8" t="s">
        <v>40</v>
      </c>
      <c r="AK1516" s="8"/>
      <c r="AL1516" s="8">
        <v>92</v>
      </c>
      <c r="AM1516" s="8">
        <v>404</v>
      </c>
      <c r="AN1516" s="8">
        <v>69</v>
      </c>
      <c r="AO1516" s="10">
        <f t="shared" si="46"/>
        <v>1.4479166666666667</v>
      </c>
      <c r="AP1516"/>
      <c r="AR1516" s="8" t="str">
        <f t="shared" si="47"/>
        <v>2203MCOATL1615</v>
      </c>
      <c r="AS1516" s="8">
        <f>VLOOKUP(AR1516,[1]DATA!AR:AS,2,0)</f>
        <v>6</v>
      </c>
    </row>
    <row r="1517" spans="1:45" ht="15" customHeight="1" x14ac:dyDescent="0.2">
      <c r="A1517" s="7">
        <v>2143</v>
      </c>
      <c r="B1517" s="7" t="s">
        <v>127</v>
      </c>
      <c r="C1517" s="7" t="s">
        <v>95</v>
      </c>
      <c r="D1517" s="8" t="s">
        <v>60</v>
      </c>
      <c r="E1517" s="9">
        <v>0.67708333333333337</v>
      </c>
      <c r="F1517" s="9">
        <v>0.79027777777777775</v>
      </c>
      <c r="G1517" s="8">
        <v>8</v>
      </c>
      <c r="H1517" s="8">
        <v>8</v>
      </c>
      <c r="I1517" s="8">
        <v>8</v>
      </c>
      <c r="J1517" s="8">
        <v>8</v>
      </c>
      <c r="K1517" s="8">
        <v>8</v>
      </c>
      <c r="L1517" s="8">
        <v>8</v>
      </c>
      <c r="M1517" s="8"/>
      <c r="N1517" s="8">
        <v>8</v>
      </c>
      <c r="O1517" s="8">
        <v>8</v>
      </c>
      <c r="P1517" s="8">
        <v>8</v>
      </c>
      <c r="Q1517" s="8">
        <v>8</v>
      </c>
      <c r="R1517" s="8">
        <v>8</v>
      </c>
      <c r="S1517" s="8">
        <v>8</v>
      </c>
      <c r="T1517" s="8"/>
      <c r="U1517" s="8">
        <v>8</v>
      </c>
      <c r="V1517" s="8">
        <v>8</v>
      </c>
      <c r="W1517" s="8">
        <v>8</v>
      </c>
      <c r="X1517" s="8">
        <v>8</v>
      </c>
      <c r="Y1517" s="8">
        <v>8</v>
      </c>
      <c r="Z1517" s="8">
        <v>8</v>
      </c>
      <c r="AA1517" s="8"/>
      <c r="AB1517" s="8">
        <v>8</v>
      </c>
      <c r="AC1517" s="8">
        <v>8</v>
      </c>
      <c r="AD1517" s="8">
        <v>8</v>
      </c>
      <c r="AE1517" s="8">
        <v>8</v>
      </c>
      <c r="AF1517" s="8">
        <v>8</v>
      </c>
      <c r="AG1517" s="8">
        <v>8</v>
      </c>
      <c r="AH1517" s="8"/>
      <c r="AI1517" s="8">
        <v>8</v>
      </c>
      <c r="AJ1517" s="8">
        <v>8</v>
      </c>
      <c r="AK1517" s="8"/>
      <c r="AL1517" s="8">
        <v>163</v>
      </c>
      <c r="AM1517" s="8">
        <v>1010</v>
      </c>
      <c r="AN1517" s="8">
        <v>69</v>
      </c>
      <c r="AO1517" s="10">
        <f t="shared" si="46"/>
        <v>1.4479166666666667</v>
      </c>
      <c r="AP1517"/>
      <c r="AR1517" s="8" t="str">
        <f t="shared" si="47"/>
        <v>2143TPALGA1615</v>
      </c>
      <c r="AS1517" s="8">
        <f>VLOOKUP(AR1517,[1]DATA!AR:AS,2,0)</f>
        <v>5.5</v>
      </c>
    </row>
    <row r="1518" spans="1:45" ht="15" customHeight="1" x14ac:dyDescent="0.2">
      <c r="A1518" s="7">
        <v>1717</v>
      </c>
      <c r="B1518" s="7" t="s">
        <v>123</v>
      </c>
      <c r="C1518" s="7" t="s">
        <v>94</v>
      </c>
      <c r="D1518" s="8" t="s">
        <v>60</v>
      </c>
      <c r="E1518" s="9">
        <v>0.68263888888888891</v>
      </c>
      <c r="F1518" s="9">
        <v>0.8125</v>
      </c>
      <c r="G1518" s="8">
        <v>8</v>
      </c>
      <c r="H1518" s="8">
        <v>8</v>
      </c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>
        <v>187</v>
      </c>
      <c r="AM1518" s="8">
        <v>1074</v>
      </c>
      <c r="AN1518" s="11">
        <v>69</v>
      </c>
      <c r="AO1518" s="10">
        <f t="shared" si="46"/>
        <v>1.4534722222222223</v>
      </c>
      <c r="AQ1518" s="8" t="s">
        <v>81</v>
      </c>
      <c r="AR1518" s="8" t="str">
        <f t="shared" si="47"/>
        <v>1717RSWJFK1623</v>
      </c>
      <c r="AS1518" s="8">
        <f>VLOOKUP(AR1518,[1]DATA!AR:AS,2,0)</f>
        <v>4.5</v>
      </c>
    </row>
    <row r="1519" spans="1:45" ht="15" customHeight="1" x14ac:dyDescent="0.2">
      <c r="A1519" s="7">
        <v>871</v>
      </c>
      <c r="B1519" s="7" t="s">
        <v>123</v>
      </c>
      <c r="C1519" s="7" t="s">
        <v>94</v>
      </c>
      <c r="D1519" s="8" t="s">
        <v>60</v>
      </c>
      <c r="E1519" s="9">
        <v>0.69444444444444453</v>
      </c>
      <c r="F1519" s="9">
        <v>0.81736111111111109</v>
      </c>
      <c r="G1519" s="8"/>
      <c r="H1519" s="8"/>
      <c r="I1519" s="8"/>
      <c r="J1519" s="8"/>
      <c r="K1519" s="8"/>
      <c r="L1519" s="8"/>
      <c r="M1519" s="7">
        <v>8</v>
      </c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>
        <v>177</v>
      </c>
      <c r="AM1519" s="8">
        <v>1074</v>
      </c>
      <c r="AN1519" s="11">
        <v>69</v>
      </c>
      <c r="AO1519" s="10">
        <f t="shared" si="46"/>
        <v>1.4652777777777779</v>
      </c>
      <c r="AQ1519" s="8" t="s">
        <v>81</v>
      </c>
      <c r="AR1519" s="8" t="str">
        <f t="shared" si="47"/>
        <v>0871RSWJFK1640</v>
      </c>
      <c r="AS1519" s="8">
        <f>VLOOKUP(AR1519,[1]DATA!AR:AS,2,0)</f>
        <v>4.5</v>
      </c>
    </row>
    <row r="1520" spans="1:45" ht="15" customHeight="1" x14ac:dyDescent="0.2">
      <c r="A1520" s="7">
        <v>897</v>
      </c>
      <c r="B1520" s="8" t="s">
        <v>34</v>
      </c>
      <c r="C1520" s="8" t="s">
        <v>121</v>
      </c>
      <c r="D1520" s="8" t="s">
        <v>29</v>
      </c>
      <c r="E1520" s="9">
        <v>0.70486111111111116</v>
      </c>
      <c r="F1520" s="9">
        <v>0.76527777777777783</v>
      </c>
      <c r="G1520" s="8"/>
      <c r="H1520" s="8"/>
      <c r="I1520" s="8">
        <v>7</v>
      </c>
      <c r="J1520" s="8">
        <v>7</v>
      </c>
      <c r="K1520" s="8">
        <v>7</v>
      </c>
      <c r="L1520" s="8">
        <v>7</v>
      </c>
      <c r="M1520" s="8">
        <v>7</v>
      </c>
      <c r="N1520" s="8" t="s">
        <v>40</v>
      </c>
      <c r="O1520" s="8">
        <v>7</v>
      </c>
      <c r="P1520" s="8">
        <v>7</v>
      </c>
      <c r="Q1520" s="8">
        <v>7</v>
      </c>
      <c r="R1520" s="8">
        <v>7</v>
      </c>
      <c r="S1520" s="8">
        <v>7</v>
      </c>
      <c r="T1520" s="8">
        <v>7</v>
      </c>
      <c r="U1520" s="8" t="s">
        <v>40</v>
      </c>
      <c r="V1520" s="8">
        <v>7</v>
      </c>
      <c r="W1520" s="8">
        <v>7</v>
      </c>
      <c r="X1520" s="8">
        <v>7</v>
      </c>
      <c r="Y1520" s="8">
        <v>7</v>
      </c>
      <c r="Z1520" s="8">
        <v>7</v>
      </c>
      <c r="AA1520" s="8">
        <v>7</v>
      </c>
      <c r="AB1520" s="8" t="s">
        <v>40</v>
      </c>
      <c r="AC1520" s="8">
        <v>7</v>
      </c>
      <c r="AD1520" s="8">
        <v>7</v>
      </c>
      <c r="AE1520" s="8">
        <v>7</v>
      </c>
      <c r="AF1520" s="8">
        <v>7</v>
      </c>
      <c r="AG1520" s="8">
        <v>7</v>
      </c>
      <c r="AH1520" s="8">
        <v>7</v>
      </c>
      <c r="AI1520" s="8" t="s">
        <v>40</v>
      </c>
      <c r="AJ1520" s="8">
        <v>7</v>
      </c>
      <c r="AK1520" s="8"/>
      <c r="AL1520" s="8">
        <v>87</v>
      </c>
      <c r="AM1520" s="8">
        <v>404</v>
      </c>
      <c r="AN1520" s="8">
        <v>69</v>
      </c>
      <c r="AO1520" s="10">
        <f t="shared" si="46"/>
        <v>1.4756944444444446</v>
      </c>
      <c r="AP1520"/>
      <c r="AR1520" s="8" t="str">
        <f t="shared" si="47"/>
        <v>0897ATLMCO1655</v>
      </c>
      <c r="AS1520" s="8">
        <f>VLOOKUP(AR1520,[1]DATA!AR:AS,2,0)</f>
        <v>6</v>
      </c>
    </row>
    <row r="1521" spans="1:45" ht="15" customHeight="1" x14ac:dyDescent="0.2">
      <c r="A1521" s="7">
        <v>1427</v>
      </c>
      <c r="B1521" s="7" t="s">
        <v>123</v>
      </c>
      <c r="C1521" s="7" t="s">
        <v>95</v>
      </c>
      <c r="D1521" s="8" t="s">
        <v>60</v>
      </c>
      <c r="E1521" s="9">
        <v>0.70694444444444438</v>
      </c>
      <c r="F1521" s="9">
        <v>0.8305555555555556</v>
      </c>
      <c r="G1521" s="8"/>
      <c r="H1521" s="8"/>
      <c r="I1521" s="8">
        <v>8</v>
      </c>
      <c r="J1521" s="8">
        <v>8</v>
      </c>
      <c r="K1521" s="8">
        <v>8</v>
      </c>
      <c r="L1521" s="8">
        <v>8</v>
      </c>
      <c r="M1521" s="8">
        <v>8</v>
      </c>
      <c r="N1521" s="8">
        <v>8</v>
      </c>
      <c r="O1521" s="8">
        <v>8</v>
      </c>
      <c r="P1521" s="8">
        <v>8</v>
      </c>
      <c r="Q1521" s="8">
        <v>8</v>
      </c>
      <c r="R1521" s="8">
        <v>8</v>
      </c>
      <c r="S1521" s="8">
        <v>8</v>
      </c>
      <c r="T1521" s="8">
        <v>8</v>
      </c>
      <c r="U1521" s="8">
        <v>8</v>
      </c>
      <c r="V1521" s="8">
        <v>8</v>
      </c>
      <c r="W1521" s="8">
        <v>8</v>
      </c>
      <c r="X1521" s="8">
        <v>8</v>
      </c>
      <c r="Y1521" s="8">
        <v>8</v>
      </c>
      <c r="Z1521" s="8">
        <v>8</v>
      </c>
      <c r="AA1521" s="8">
        <v>8</v>
      </c>
      <c r="AB1521" s="8">
        <v>8</v>
      </c>
      <c r="AC1521" s="8">
        <v>8</v>
      </c>
      <c r="AD1521" s="8">
        <v>8</v>
      </c>
      <c r="AE1521" s="8">
        <v>8</v>
      </c>
      <c r="AF1521" s="8">
        <v>8</v>
      </c>
      <c r="AG1521" s="8">
        <v>8</v>
      </c>
      <c r="AH1521" s="8">
        <v>8</v>
      </c>
      <c r="AI1521" s="8">
        <v>8</v>
      </c>
      <c r="AJ1521" s="8">
        <v>8</v>
      </c>
      <c r="AK1521" s="8"/>
      <c r="AL1521" s="8">
        <v>178</v>
      </c>
      <c r="AM1521" s="8">
        <v>1080</v>
      </c>
      <c r="AN1521" s="11">
        <v>69</v>
      </c>
      <c r="AO1521" s="10">
        <f t="shared" si="46"/>
        <v>1.4777777777777779</v>
      </c>
      <c r="AP1521"/>
      <c r="AR1521" s="8" t="str">
        <f t="shared" si="47"/>
        <v>1427RSWLGA1658</v>
      </c>
      <c r="AS1521" s="8">
        <f>VLOOKUP(AR1521,[1]DATA!AR:AS,2,0)</f>
        <v>5.5</v>
      </c>
    </row>
    <row r="1522" spans="1:45" ht="15" customHeight="1" x14ac:dyDescent="0.2">
      <c r="A1522" s="7">
        <v>2064</v>
      </c>
      <c r="B1522" s="7" t="s">
        <v>95</v>
      </c>
      <c r="C1522" s="7" t="s">
        <v>123</v>
      </c>
      <c r="D1522" s="8" t="s">
        <v>16</v>
      </c>
      <c r="E1522" s="9">
        <v>0.71527777777777779</v>
      </c>
      <c r="F1522" s="9">
        <v>0.84444444444444444</v>
      </c>
      <c r="G1522" s="8"/>
      <c r="H1522" s="8"/>
      <c r="I1522" s="8"/>
      <c r="J1522" s="8" t="s">
        <v>17</v>
      </c>
      <c r="K1522" s="8" t="s">
        <v>17</v>
      </c>
      <c r="L1522" s="8" t="s">
        <v>17</v>
      </c>
      <c r="M1522" s="8" t="s">
        <v>17</v>
      </c>
      <c r="N1522" s="8" t="s">
        <v>17</v>
      </c>
      <c r="O1522" s="8" t="s">
        <v>17</v>
      </c>
      <c r="P1522" s="8" t="s">
        <v>17</v>
      </c>
      <c r="Q1522" s="8" t="s">
        <v>17</v>
      </c>
      <c r="R1522" s="8" t="s">
        <v>17</v>
      </c>
      <c r="S1522" s="8" t="s">
        <v>17</v>
      </c>
      <c r="T1522" s="8" t="s">
        <v>17</v>
      </c>
      <c r="U1522" s="8" t="s">
        <v>17</v>
      </c>
      <c r="V1522" s="8" t="s">
        <v>17</v>
      </c>
      <c r="W1522" s="8" t="s">
        <v>17</v>
      </c>
      <c r="X1522" s="8" t="s">
        <v>17</v>
      </c>
      <c r="Y1522" s="8" t="s">
        <v>17</v>
      </c>
      <c r="Z1522" s="8" t="s">
        <v>17</v>
      </c>
      <c r="AA1522" s="8" t="s">
        <v>17</v>
      </c>
      <c r="AB1522" s="8" t="s">
        <v>17</v>
      </c>
      <c r="AC1522" s="8" t="s">
        <v>17</v>
      </c>
      <c r="AD1522" s="8" t="s">
        <v>17</v>
      </c>
      <c r="AE1522" s="8" t="s">
        <v>17</v>
      </c>
      <c r="AF1522" s="8" t="s">
        <v>17</v>
      </c>
      <c r="AG1522" s="8" t="s">
        <v>17</v>
      </c>
      <c r="AH1522" s="8" t="s">
        <v>17</v>
      </c>
      <c r="AI1522" s="8" t="s">
        <v>17</v>
      </c>
      <c r="AJ1522" s="8" t="s">
        <v>17</v>
      </c>
      <c r="AK1522" s="8"/>
      <c r="AL1522" s="8">
        <v>186</v>
      </c>
      <c r="AM1522" s="8">
        <v>1080</v>
      </c>
      <c r="AN1522" s="11">
        <v>69</v>
      </c>
      <c r="AO1522" s="10">
        <f t="shared" si="46"/>
        <v>1.4861111111111112</v>
      </c>
      <c r="AP1522"/>
      <c r="AR1522" s="8" t="str">
        <f t="shared" si="47"/>
        <v>2064LGARSW1710</v>
      </c>
      <c r="AS1522" s="8">
        <f>VLOOKUP(AR1522,[1]DATA!AR:AS,2,0)</f>
        <v>5.5</v>
      </c>
    </row>
    <row r="1523" spans="1:45" ht="15" customHeight="1" x14ac:dyDescent="0.2">
      <c r="A1523" s="7">
        <v>2586</v>
      </c>
      <c r="B1523" s="8" t="s">
        <v>34</v>
      </c>
      <c r="C1523" s="8" t="s">
        <v>121</v>
      </c>
      <c r="D1523" s="8" t="s">
        <v>29</v>
      </c>
      <c r="E1523" s="9">
        <v>0.74652777777777779</v>
      </c>
      <c r="F1523" s="9">
        <v>0.81111111111111101</v>
      </c>
      <c r="G1523" s="8" t="s">
        <v>40</v>
      </c>
      <c r="H1523" s="8">
        <v>2</v>
      </c>
      <c r="I1523" s="8" t="s">
        <v>40</v>
      </c>
      <c r="J1523" s="8">
        <v>7</v>
      </c>
      <c r="K1523" s="8">
        <v>7</v>
      </c>
      <c r="L1523" s="8">
        <v>7</v>
      </c>
      <c r="M1523" s="8">
        <v>7</v>
      </c>
      <c r="N1523" s="8"/>
      <c r="O1523" s="8">
        <v>7</v>
      </c>
      <c r="P1523" s="8">
        <v>7</v>
      </c>
      <c r="Q1523" s="8">
        <v>7</v>
      </c>
      <c r="R1523" s="8">
        <v>7</v>
      </c>
      <c r="S1523" s="8">
        <v>7</v>
      </c>
      <c r="T1523" s="8">
        <v>7</v>
      </c>
      <c r="U1523" s="8"/>
      <c r="V1523" s="8">
        <v>7</v>
      </c>
      <c r="W1523" s="8">
        <v>7</v>
      </c>
      <c r="X1523" s="8">
        <v>7</v>
      </c>
      <c r="Y1523" s="8">
        <v>7</v>
      </c>
      <c r="Z1523" s="8">
        <v>7</v>
      </c>
      <c r="AA1523" s="8" t="s">
        <v>40</v>
      </c>
      <c r="AB1523" s="8"/>
      <c r="AC1523" s="8">
        <v>7</v>
      </c>
      <c r="AD1523" s="8">
        <v>7</v>
      </c>
      <c r="AE1523" s="8">
        <v>7</v>
      </c>
      <c r="AF1523" s="8">
        <v>7</v>
      </c>
      <c r="AG1523" s="8">
        <v>7</v>
      </c>
      <c r="AH1523" s="8">
        <v>7</v>
      </c>
      <c r="AI1523" s="8"/>
      <c r="AJ1523" s="8">
        <v>7</v>
      </c>
      <c r="AK1523" s="8"/>
      <c r="AL1523" s="8">
        <v>93</v>
      </c>
      <c r="AM1523" s="8">
        <v>404</v>
      </c>
      <c r="AN1523" s="8">
        <v>69</v>
      </c>
      <c r="AO1523" s="10">
        <f t="shared" si="46"/>
        <v>1.5173611111111112</v>
      </c>
      <c r="AP1523"/>
      <c r="AR1523" s="8" t="str">
        <f t="shared" si="47"/>
        <v>2586ATLMCO1755</v>
      </c>
      <c r="AS1523" s="8">
        <f>VLOOKUP(AR1523,[1]DATA!AR:AS,2,0)</f>
        <v>6</v>
      </c>
    </row>
    <row r="1524" spans="1:45" ht="15" customHeight="1" x14ac:dyDescent="0.2">
      <c r="A1524" s="7">
        <v>986</v>
      </c>
      <c r="B1524" s="8" t="s">
        <v>121</v>
      </c>
      <c r="C1524" s="8" t="s">
        <v>95</v>
      </c>
      <c r="D1524" s="8">
        <v>321</v>
      </c>
      <c r="E1524" s="9">
        <v>0.74930555555555556</v>
      </c>
      <c r="F1524" s="9">
        <v>0.86249999999999993</v>
      </c>
      <c r="G1524" s="8" t="s">
        <v>63</v>
      </c>
      <c r="H1524" s="8" t="s">
        <v>63</v>
      </c>
      <c r="I1524" s="8" t="s">
        <v>40</v>
      </c>
      <c r="J1524" s="8" t="s">
        <v>40</v>
      </c>
      <c r="K1524" s="8" t="s">
        <v>40</v>
      </c>
      <c r="L1524" s="8" t="s">
        <v>40</v>
      </c>
      <c r="M1524" s="8" t="s">
        <v>40</v>
      </c>
      <c r="N1524" s="8" t="s">
        <v>40</v>
      </c>
      <c r="O1524" s="8" t="s">
        <v>40</v>
      </c>
      <c r="P1524" s="8" t="s">
        <v>40</v>
      </c>
      <c r="Q1524" s="8" t="s">
        <v>40</v>
      </c>
      <c r="R1524" s="8" t="s">
        <v>40</v>
      </c>
      <c r="S1524" s="8" t="s">
        <v>40</v>
      </c>
      <c r="T1524" s="8" t="s">
        <v>40</v>
      </c>
      <c r="U1524" s="8" t="s">
        <v>40</v>
      </c>
      <c r="V1524" s="8" t="s">
        <v>40</v>
      </c>
      <c r="W1524" s="8" t="s">
        <v>40</v>
      </c>
      <c r="X1524" s="8" t="s">
        <v>40</v>
      </c>
      <c r="Y1524" s="8" t="s">
        <v>40</v>
      </c>
      <c r="Z1524" s="8" t="s">
        <v>40</v>
      </c>
      <c r="AA1524" s="8" t="s">
        <v>40</v>
      </c>
      <c r="AB1524" s="8" t="s">
        <v>40</v>
      </c>
      <c r="AC1524" s="8" t="s">
        <v>40</v>
      </c>
      <c r="AD1524" s="8" t="s">
        <v>40</v>
      </c>
      <c r="AE1524" s="8" t="s">
        <v>40</v>
      </c>
      <c r="AF1524" s="8" t="s">
        <v>40</v>
      </c>
      <c r="AG1524" s="8" t="s">
        <v>40</v>
      </c>
      <c r="AH1524" s="8" t="s">
        <v>40</v>
      </c>
      <c r="AI1524" s="8" t="s">
        <v>40</v>
      </c>
      <c r="AJ1524" s="8" t="s">
        <v>40</v>
      </c>
      <c r="AK1524" s="8"/>
      <c r="AL1524" s="8">
        <v>163</v>
      </c>
      <c r="AM1524" s="8">
        <v>950</v>
      </c>
      <c r="AN1524" s="8">
        <v>69</v>
      </c>
      <c r="AO1524" s="10">
        <f t="shared" si="46"/>
        <v>1.5201388888888889</v>
      </c>
      <c r="AP1524"/>
      <c r="AR1524" s="8" t="str">
        <f t="shared" si="47"/>
        <v>0986MCOLGA1759</v>
      </c>
      <c r="AS1524" s="8">
        <f>VLOOKUP(AR1524,[1]DATA!AR:AS,2,0)</f>
        <v>6.5</v>
      </c>
    </row>
    <row r="1525" spans="1:45" ht="15" customHeight="1" x14ac:dyDescent="0.2">
      <c r="A1525" s="7">
        <v>1058</v>
      </c>
      <c r="B1525" s="7" t="s">
        <v>121</v>
      </c>
      <c r="C1525" s="7" t="s">
        <v>34</v>
      </c>
      <c r="D1525" s="8" t="s">
        <v>29</v>
      </c>
      <c r="E1525" s="9">
        <v>0.76041666666666663</v>
      </c>
      <c r="F1525" s="9">
        <v>0.83263888888888893</v>
      </c>
      <c r="G1525" s="8">
        <v>7</v>
      </c>
      <c r="H1525" s="8">
        <v>7</v>
      </c>
      <c r="I1525" s="8">
        <v>7</v>
      </c>
      <c r="J1525" s="8">
        <v>7</v>
      </c>
      <c r="K1525" s="8">
        <v>7</v>
      </c>
      <c r="L1525" s="8">
        <v>7</v>
      </c>
      <c r="M1525" s="8"/>
      <c r="N1525" s="8">
        <v>7</v>
      </c>
      <c r="O1525" s="8">
        <v>7</v>
      </c>
      <c r="P1525" s="8">
        <v>7</v>
      </c>
      <c r="Q1525" s="8">
        <v>7</v>
      </c>
      <c r="R1525" s="8">
        <v>7</v>
      </c>
      <c r="S1525" s="8">
        <v>7</v>
      </c>
      <c r="T1525" s="8"/>
      <c r="U1525" s="8">
        <v>7</v>
      </c>
      <c r="V1525" s="8">
        <v>7</v>
      </c>
      <c r="W1525" s="8">
        <v>7</v>
      </c>
      <c r="X1525" s="8">
        <v>7</v>
      </c>
      <c r="Y1525" s="8">
        <v>7</v>
      </c>
      <c r="Z1525" s="8">
        <v>7</v>
      </c>
      <c r="AA1525" s="8"/>
      <c r="AB1525" s="8" t="s">
        <v>40</v>
      </c>
      <c r="AC1525" s="8">
        <v>7</v>
      </c>
      <c r="AD1525" s="8">
        <v>7</v>
      </c>
      <c r="AE1525" s="8">
        <v>7</v>
      </c>
      <c r="AF1525" s="8">
        <v>7</v>
      </c>
      <c r="AG1525" s="8">
        <v>7</v>
      </c>
      <c r="AH1525" s="8"/>
      <c r="AI1525" s="8">
        <v>7</v>
      </c>
      <c r="AJ1525" s="8">
        <v>7</v>
      </c>
      <c r="AK1525" s="8"/>
      <c r="AL1525" s="8">
        <v>104</v>
      </c>
      <c r="AM1525" s="8">
        <v>404</v>
      </c>
      <c r="AN1525" s="8">
        <v>69</v>
      </c>
      <c r="AO1525" s="10">
        <f t="shared" si="46"/>
        <v>1.53125</v>
      </c>
      <c r="AP1525"/>
      <c r="AR1525" s="8" t="str">
        <f t="shared" si="47"/>
        <v>1058MCOATL1815</v>
      </c>
      <c r="AS1525" s="8">
        <f>VLOOKUP(AR1525,[1]DATA!AR:AS,2,0)</f>
        <v>6</v>
      </c>
    </row>
    <row r="1526" spans="1:45" ht="15" customHeight="1" x14ac:dyDescent="0.2">
      <c r="A1526" s="7">
        <v>929</v>
      </c>
      <c r="B1526" s="7" t="s">
        <v>127</v>
      </c>
      <c r="C1526" s="7" t="s">
        <v>95</v>
      </c>
      <c r="D1526" s="8" t="s">
        <v>60</v>
      </c>
      <c r="E1526" s="9">
        <v>0.76041666666666663</v>
      </c>
      <c r="F1526" s="9">
        <v>0.87222222222222223</v>
      </c>
      <c r="G1526" s="8"/>
      <c r="H1526" s="8"/>
      <c r="I1526" s="8"/>
      <c r="J1526" s="8"/>
      <c r="K1526" s="8"/>
      <c r="L1526" s="8"/>
      <c r="M1526" s="8">
        <v>8</v>
      </c>
      <c r="N1526" s="8"/>
      <c r="O1526" s="8"/>
      <c r="P1526" s="8"/>
      <c r="Q1526" s="8"/>
      <c r="R1526" s="8"/>
      <c r="S1526" s="8"/>
      <c r="T1526" s="8">
        <v>8</v>
      </c>
      <c r="U1526" s="8"/>
      <c r="V1526" s="8"/>
      <c r="W1526" s="8"/>
      <c r="X1526" s="8"/>
      <c r="Y1526" s="8"/>
      <c r="Z1526" s="8"/>
      <c r="AA1526" s="8">
        <v>8</v>
      </c>
      <c r="AB1526" s="8"/>
      <c r="AC1526" s="8"/>
      <c r="AD1526" s="8"/>
      <c r="AE1526" s="8"/>
      <c r="AF1526" s="8"/>
      <c r="AG1526" s="8"/>
      <c r="AH1526" s="8">
        <v>8</v>
      </c>
      <c r="AI1526" s="8"/>
      <c r="AJ1526" s="8"/>
      <c r="AK1526" s="8"/>
      <c r="AL1526" s="8">
        <v>161</v>
      </c>
      <c r="AM1526" s="8">
        <v>1010</v>
      </c>
      <c r="AN1526" s="11">
        <v>69</v>
      </c>
      <c r="AO1526" s="10">
        <f t="shared" si="46"/>
        <v>1.53125</v>
      </c>
      <c r="AP1526"/>
      <c r="AR1526" s="8" t="str">
        <f t="shared" si="47"/>
        <v>0929TPALGA1815</v>
      </c>
      <c r="AS1526" s="8">
        <f>VLOOKUP(AR1526,[1]DATA!AR:AS,2,0)</f>
        <v>5.5</v>
      </c>
    </row>
    <row r="1527" spans="1:45" ht="15" customHeight="1" x14ac:dyDescent="0.2">
      <c r="A1527" s="7">
        <v>917</v>
      </c>
      <c r="B1527" s="7" t="s">
        <v>95</v>
      </c>
      <c r="C1527" s="7" t="s">
        <v>123</v>
      </c>
      <c r="D1527" s="8" t="s">
        <v>16</v>
      </c>
      <c r="E1527" s="9">
        <v>0.76736111111111116</v>
      </c>
      <c r="F1527" s="9">
        <v>0.8965277777777777</v>
      </c>
      <c r="G1527" s="8"/>
      <c r="H1527" s="8"/>
      <c r="I1527" s="8" t="s">
        <v>17</v>
      </c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>
        <v>186</v>
      </c>
      <c r="AM1527" s="8">
        <v>1080</v>
      </c>
      <c r="AN1527" s="11">
        <v>69</v>
      </c>
      <c r="AO1527" s="10">
        <f t="shared" si="46"/>
        <v>1.5381944444444446</v>
      </c>
      <c r="AP1527"/>
      <c r="AR1527" s="8" t="str">
        <f t="shared" si="47"/>
        <v>0917LGARSW1825</v>
      </c>
      <c r="AS1527" s="8">
        <f>VLOOKUP(AR1527,[1]DATA!AR:AS,2,0)</f>
        <v>5.5</v>
      </c>
    </row>
    <row r="1528" spans="1:45" ht="15" customHeight="1" x14ac:dyDescent="0.2">
      <c r="A1528" s="7">
        <v>870</v>
      </c>
      <c r="B1528" s="8" t="s">
        <v>95</v>
      </c>
      <c r="C1528" s="8" t="s">
        <v>121</v>
      </c>
      <c r="D1528" s="8">
        <v>321</v>
      </c>
      <c r="E1528" s="9">
        <v>0.77777777777777779</v>
      </c>
      <c r="F1528" s="9">
        <v>0.8979166666666667</v>
      </c>
      <c r="G1528" s="8" t="s">
        <v>40</v>
      </c>
      <c r="H1528" s="8" t="s">
        <v>40</v>
      </c>
      <c r="I1528" s="8" t="s">
        <v>40</v>
      </c>
      <c r="J1528" s="8"/>
      <c r="K1528" s="8" t="s">
        <v>40</v>
      </c>
      <c r="L1528" s="8" t="s">
        <v>40</v>
      </c>
      <c r="M1528" s="8" t="s">
        <v>40</v>
      </c>
      <c r="N1528" s="8" t="s">
        <v>40</v>
      </c>
      <c r="O1528" s="8" t="s">
        <v>40</v>
      </c>
      <c r="P1528" s="8" t="s">
        <v>40</v>
      </c>
      <c r="Q1528" s="8"/>
      <c r="R1528" s="8" t="s">
        <v>40</v>
      </c>
      <c r="S1528" s="8" t="s">
        <v>40</v>
      </c>
      <c r="T1528" s="8" t="s">
        <v>40</v>
      </c>
      <c r="U1528" s="8" t="s">
        <v>40</v>
      </c>
      <c r="V1528" s="8" t="s">
        <v>40</v>
      </c>
      <c r="W1528" s="8" t="s">
        <v>40</v>
      </c>
      <c r="X1528" s="8"/>
      <c r="Y1528" s="8" t="s">
        <v>40</v>
      </c>
      <c r="Z1528" s="8" t="s">
        <v>40</v>
      </c>
      <c r="AA1528" s="8" t="s">
        <v>40</v>
      </c>
      <c r="AB1528" s="8" t="s">
        <v>40</v>
      </c>
      <c r="AC1528" s="8" t="s">
        <v>40</v>
      </c>
      <c r="AD1528" s="8" t="s">
        <v>40</v>
      </c>
      <c r="AE1528" s="8"/>
      <c r="AF1528" s="8" t="s">
        <v>40</v>
      </c>
      <c r="AG1528" s="8" t="s">
        <v>40</v>
      </c>
      <c r="AH1528" s="8" t="s">
        <v>40</v>
      </c>
      <c r="AI1528" s="8" t="s">
        <v>40</v>
      </c>
      <c r="AJ1528" s="8" t="s">
        <v>40</v>
      </c>
      <c r="AK1528" s="8"/>
      <c r="AL1528" s="8">
        <v>173</v>
      </c>
      <c r="AM1528" s="8">
        <v>950</v>
      </c>
      <c r="AN1528" s="8">
        <v>69</v>
      </c>
      <c r="AO1528" s="10">
        <f t="shared" si="46"/>
        <v>1.5486111111111112</v>
      </c>
      <c r="AP1528"/>
      <c r="AR1528" s="8" t="str">
        <f t="shared" si="47"/>
        <v>0870LGAMCO1840</v>
      </c>
      <c r="AS1528" s="8">
        <f>VLOOKUP(AR1528,[1]DATA!AR:AS,2,0)</f>
        <v>6.5</v>
      </c>
    </row>
    <row r="1529" spans="1:45" ht="15" customHeight="1" x14ac:dyDescent="0.2">
      <c r="A1529" s="7">
        <v>1479</v>
      </c>
      <c r="B1529" s="8" t="s">
        <v>134</v>
      </c>
      <c r="C1529" s="8" t="s">
        <v>95</v>
      </c>
      <c r="D1529" s="8" t="s">
        <v>16</v>
      </c>
      <c r="E1529" s="9">
        <v>0.78472222222222221</v>
      </c>
      <c r="F1529" s="9">
        <v>0.90208333333333324</v>
      </c>
      <c r="G1529" s="8"/>
      <c r="H1529" s="8"/>
      <c r="I1529" s="8" t="s">
        <v>17</v>
      </c>
      <c r="J1529" s="8" t="s">
        <v>17</v>
      </c>
      <c r="K1529" s="8" t="s">
        <v>17</v>
      </c>
      <c r="L1529" s="8" t="s">
        <v>17</v>
      </c>
      <c r="M1529" s="8" t="s">
        <v>17</v>
      </c>
      <c r="N1529" s="8" t="s">
        <v>17</v>
      </c>
      <c r="O1529" s="8" t="s">
        <v>17</v>
      </c>
      <c r="P1529" s="8" t="s">
        <v>17</v>
      </c>
      <c r="Q1529" s="8" t="s">
        <v>17</v>
      </c>
      <c r="R1529" s="8" t="s">
        <v>17</v>
      </c>
      <c r="S1529" s="8" t="s">
        <v>17</v>
      </c>
      <c r="T1529" s="8" t="s">
        <v>17</v>
      </c>
      <c r="U1529" s="8" t="s">
        <v>17</v>
      </c>
      <c r="V1529" s="8" t="s">
        <v>17</v>
      </c>
      <c r="W1529" s="8" t="s">
        <v>17</v>
      </c>
      <c r="X1529" s="8" t="s">
        <v>17</v>
      </c>
      <c r="Y1529" s="8" t="s">
        <v>17</v>
      </c>
      <c r="Z1529" s="8" t="s">
        <v>17</v>
      </c>
      <c r="AA1529" s="8" t="s">
        <v>17</v>
      </c>
      <c r="AB1529" s="8" t="s">
        <v>17</v>
      </c>
      <c r="AC1529" s="8" t="s">
        <v>17</v>
      </c>
      <c r="AD1529" s="8" t="s">
        <v>17</v>
      </c>
      <c r="AE1529" s="8" t="s">
        <v>17</v>
      </c>
      <c r="AF1529" s="8" t="s">
        <v>17</v>
      </c>
      <c r="AG1529" s="8" t="s">
        <v>17</v>
      </c>
      <c r="AH1529" s="8" t="s">
        <v>17</v>
      </c>
      <c r="AI1529" s="8" t="s">
        <v>17</v>
      </c>
      <c r="AJ1529" s="8" t="s">
        <v>17</v>
      </c>
      <c r="AK1529" s="8"/>
      <c r="AL1529" s="8">
        <v>169</v>
      </c>
      <c r="AM1529" s="8">
        <v>1047</v>
      </c>
      <c r="AN1529" s="8">
        <v>69</v>
      </c>
      <c r="AO1529" s="10">
        <f t="shared" si="46"/>
        <v>1.5555555555555556</v>
      </c>
      <c r="AP1529"/>
      <c r="AR1529" s="8" t="str">
        <f t="shared" si="47"/>
        <v>1479SRQLGA1850</v>
      </c>
      <c r="AS1529" s="8">
        <f>VLOOKUP(AR1529,[1]DATA!AR:AS,2,0)</f>
        <v>5.5</v>
      </c>
    </row>
    <row r="1530" spans="1:45" ht="15" customHeight="1" x14ac:dyDescent="0.2">
      <c r="A1530" s="7">
        <v>2172</v>
      </c>
      <c r="B1530" s="8" t="s">
        <v>34</v>
      </c>
      <c r="C1530" s="8" t="s">
        <v>121</v>
      </c>
      <c r="D1530" s="8" t="s">
        <v>29</v>
      </c>
      <c r="E1530" s="9">
        <v>0.78819444444444453</v>
      </c>
      <c r="F1530" s="9">
        <v>0.8520833333333333</v>
      </c>
      <c r="G1530" s="8">
        <v>7</v>
      </c>
      <c r="H1530" s="8">
        <v>7</v>
      </c>
      <c r="I1530" s="8" t="s">
        <v>40</v>
      </c>
      <c r="J1530" s="8">
        <v>7</v>
      </c>
      <c r="K1530" s="8">
        <v>7</v>
      </c>
      <c r="L1530" s="8">
        <v>7</v>
      </c>
      <c r="M1530" s="8">
        <v>7</v>
      </c>
      <c r="N1530" s="8">
        <v>7</v>
      </c>
      <c r="O1530" s="8">
        <v>7</v>
      </c>
      <c r="P1530" s="8">
        <v>7</v>
      </c>
      <c r="Q1530" s="8">
        <v>7</v>
      </c>
      <c r="R1530" s="8">
        <v>7</v>
      </c>
      <c r="S1530" s="8">
        <v>7</v>
      </c>
      <c r="T1530" s="8">
        <v>7</v>
      </c>
      <c r="U1530" s="8">
        <v>7</v>
      </c>
      <c r="V1530" s="8">
        <v>7</v>
      </c>
      <c r="W1530" s="8">
        <v>7</v>
      </c>
      <c r="X1530" s="8">
        <v>7</v>
      </c>
      <c r="Y1530" s="8">
        <v>7</v>
      </c>
      <c r="Z1530" s="8">
        <v>7</v>
      </c>
      <c r="AA1530" s="8">
        <v>7</v>
      </c>
      <c r="AB1530" s="8">
        <v>7</v>
      </c>
      <c r="AC1530" s="8">
        <v>7</v>
      </c>
      <c r="AD1530" s="8">
        <v>7</v>
      </c>
      <c r="AE1530" s="8">
        <v>7</v>
      </c>
      <c r="AF1530" s="8">
        <v>7</v>
      </c>
      <c r="AG1530" s="8">
        <v>7</v>
      </c>
      <c r="AH1530" s="8">
        <v>7</v>
      </c>
      <c r="AI1530" s="8">
        <v>7</v>
      </c>
      <c r="AJ1530" s="8">
        <v>7</v>
      </c>
      <c r="AK1530" s="8"/>
      <c r="AL1530" s="8">
        <v>92</v>
      </c>
      <c r="AM1530" s="8">
        <v>404</v>
      </c>
      <c r="AN1530" s="8">
        <v>69</v>
      </c>
      <c r="AO1530" s="10">
        <f t="shared" si="46"/>
        <v>1.5590277777777779</v>
      </c>
      <c r="AP1530"/>
      <c r="AR1530" s="8" t="str">
        <f t="shared" si="47"/>
        <v>2172ATLMCO1855</v>
      </c>
      <c r="AS1530" s="8">
        <f>VLOOKUP(AR1530,[1]DATA!AR:AS,2,0)</f>
        <v>6</v>
      </c>
    </row>
    <row r="1531" spans="1:45" ht="15" customHeight="1" x14ac:dyDescent="0.2">
      <c r="A1531" s="7">
        <v>2279</v>
      </c>
      <c r="B1531" s="7" t="s">
        <v>94</v>
      </c>
      <c r="C1531" s="7" t="s">
        <v>123</v>
      </c>
      <c r="D1531" s="8" t="s">
        <v>60</v>
      </c>
      <c r="E1531" s="9">
        <v>0.78819444444444453</v>
      </c>
      <c r="F1531" s="9">
        <v>0.93333333333333324</v>
      </c>
      <c r="G1531" s="8"/>
      <c r="H1531" s="8"/>
      <c r="I1531" s="8"/>
      <c r="J1531" s="8"/>
      <c r="K1531" s="8"/>
      <c r="L1531" s="8"/>
      <c r="M1531" s="8">
        <v>8</v>
      </c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>
        <v>209</v>
      </c>
      <c r="AM1531" s="8">
        <v>1074</v>
      </c>
      <c r="AN1531" s="11">
        <v>69</v>
      </c>
      <c r="AO1531" s="10">
        <f t="shared" si="46"/>
        <v>1.5590277777777779</v>
      </c>
      <c r="AP1531"/>
      <c r="AR1531" s="8" t="str">
        <f t="shared" si="47"/>
        <v>2279JFKRSW1855</v>
      </c>
      <c r="AS1531" s="8">
        <f>VLOOKUP(AR1531,[1]DATA!AR:AS,2,0)</f>
        <v>4.5</v>
      </c>
    </row>
    <row r="1532" spans="1:45" ht="15" customHeight="1" x14ac:dyDescent="0.2">
      <c r="A1532" s="7">
        <v>2700</v>
      </c>
      <c r="B1532" s="7" t="s">
        <v>95</v>
      </c>
      <c r="C1532" s="7" t="s">
        <v>123</v>
      </c>
      <c r="D1532" s="8" t="s">
        <v>62</v>
      </c>
      <c r="E1532" s="9">
        <v>0.78888888888888886</v>
      </c>
      <c r="F1532" s="9">
        <v>0.9243055555555556</v>
      </c>
      <c r="G1532" s="8" t="s">
        <v>63</v>
      </c>
      <c r="H1532" s="8" t="s">
        <v>63</v>
      </c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>
        <v>195</v>
      </c>
      <c r="AM1532" s="8">
        <v>1080</v>
      </c>
      <c r="AN1532" s="8">
        <v>69</v>
      </c>
      <c r="AO1532" s="10">
        <f t="shared" si="46"/>
        <v>1.5597222222222222</v>
      </c>
      <c r="AP1532"/>
      <c r="AR1532" s="8" t="str">
        <f t="shared" si="47"/>
        <v>2700LGARSW1856</v>
      </c>
      <c r="AS1532" s="8">
        <f>VLOOKUP(AR1532,[1]DATA!AR:AS,2,0)</f>
        <v>5.5</v>
      </c>
    </row>
    <row r="1533" spans="1:45" ht="15" customHeight="1" x14ac:dyDescent="0.2">
      <c r="A1533" s="7">
        <v>2247</v>
      </c>
      <c r="B1533" s="8" t="s">
        <v>134</v>
      </c>
      <c r="C1533" s="8" t="s">
        <v>95</v>
      </c>
      <c r="D1533" s="8" t="s">
        <v>62</v>
      </c>
      <c r="E1533" s="9">
        <v>0.79236111111111107</v>
      </c>
      <c r="F1533" s="9">
        <v>0.9145833333333333</v>
      </c>
      <c r="G1533" s="8" t="s">
        <v>63</v>
      </c>
      <c r="H1533" s="8" t="s">
        <v>63</v>
      </c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>
        <v>176</v>
      </c>
      <c r="AM1533" s="8">
        <v>1047</v>
      </c>
      <c r="AN1533" s="8">
        <v>69</v>
      </c>
      <c r="AO1533" s="10">
        <f t="shared" si="46"/>
        <v>1.5631944444444446</v>
      </c>
      <c r="AP1533"/>
      <c r="AR1533" s="8" t="str">
        <f t="shared" si="47"/>
        <v>2247SRQLGA1901</v>
      </c>
      <c r="AS1533" s="8">
        <f>VLOOKUP(AR1533,[1]DATA!AR:AS,2,0)</f>
        <v>5.5</v>
      </c>
    </row>
    <row r="1534" spans="1:45" ht="15" customHeight="1" x14ac:dyDescent="0.2">
      <c r="A1534" s="7">
        <v>1518</v>
      </c>
      <c r="B1534" s="8" t="s">
        <v>127</v>
      </c>
      <c r="C1534" s="8" t="s">
        <v>94</v>
      </c>
      <c r="D1534" s="8">
        <v>717</v>
      </c>
      <c r="E1534" s="9">
        <v>0.79513888888888884</v>
      </c>
      <c r="F1534" s="9">
        <v>0.91041666666666676</v>
      </c>
      <c r="G1534" s="8"/>
      <c r="H1534" s="8"/>
      <c r="I1534" s="8" t="s">
        <v>22</v>
      </c>
      <c r="J1534" s="8" t="s">
        <v>22</v>
      </c>
      <c r="K1534" s="8" t="s">
        <v>22</v>
      </c>
      <c r="L1534" s="8" t="s">
        <v>22</v>
      </c>
      <c r="M1534" s="8" t="s">
        <v>22</v>
      </c>
      <c r="N1534" s="8" t="s">
        <v>22</v>
      </c>
      <c r="O1534" s="8" t="s">
        <v>22</v>
      </c>
      <c r="P1534" s="8" t="s">
        <v>22</v>
      </c>
      <c r="Q1534" s="8" t="s">
        <v>22</v>
      </c>
      <c r="R1534" s="8" t="s">
        <v>22</v>
      </c>
      <c r="S1534" s="8" t="s">
        <v>22</v>
      </c>
      <c r="T1534" s="8" t="s">
        <v>22</v>
      </c>
      <c r="U1534" s="8" t="s">
        <v>22</v>
      </c>
      <c r="V1534" s="8" t="s">
        <v>22</v>
      </c>
      <c r="W1534" s="8" t="s">
        <v>22</v>
      </c>
      <c r="X1534" s="8" t="s">
        <v>22</v>
      </c>
      <c r="Y1534" s="8" t="s">
        <v>22</v>
      </c>
      <c r="Z1534" s="8" t="s">
        <v>22</v>
      </c>
      <c r="AA1534" s="8" t="s">
        <v>22</v>
      </c>
      <c r="AB1534" s="8" t="s">
        <v>22</v>
      </c>
      <c r="AC1534" s="8" t="s">
        <v>22</v>
      </c>
      <c r="AD1534" s="8" t="s">
        <v>22</v>
      </c>
      <c r="AE1534" s="8" t="s">
        <v>22</v>
      </c>
      <c r="AF1534" s="8" t="s">
        <v>22</v>
      </c>
      <c r="AG1534" s="8" t="s">
        <v>22</v>
      </c>
      <c r="AH1534" s="8" t="s">
        <v>22</v>
      </c>
      <c r="AI1534" s="8" t="s">
        <v>22</v>
      </c>
      <c r="AJ1534" s="8" t="s">
        <v>22</v>
      </c>
      <c r="AK1534" s="8"/>
      <c r="AL1534" s="8">
        <v>166</v>
      </c>
      <c r="AM1534" s="8">
        <v>1005</v>
      </c>
      <c r="AN1534" s="8">
        <v>69</v>
      </c>
      <c r="AO1534" s="10">
        <f t="shared" si="46"/>
        <v>1.5659722222222223</v>
      </c>
      <c r="AP1534"/>
      <c r="AR1534" s="8" t="str">
        <f t="shared" si="47"/>
        <v>1518TPAJFK1905</v>
      </c>
      <c r="AS1534" s="8">
        <f>VLOOKUP(AR1534,[1]DATA!AR:AS,2,0)</f>
        <v>4.5</v>
      </c>
    </row>
    <row r="1535" spans="1:45" ht="15" customHeight="1" x14ac:dyDescent="0.2">
      <c r="A1535" s="7">
        <v>2213</v>
      </c>
      <c r="B1535" s="8" t="s">
        <v>127</v>
      </c>
      <c r="C1535" s="8" t="s">
        <v>94</v>
      </c>
      <c r="D1535" s="8">
        <v>717</v>
      </c>
      <c r="E1535" s="9">
        <v>0.79583333333333339</v>
      </c>
      <c r="F1535" s="9">
        <v>0.9159722222222223</v>
      </c>
      <c r="G1535" s="8" t="s">
        <v>22</v>
      </c>
      <c r="H1535" s="8" t="s">
        <v>22</v>
      </c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>
        <v>173</v>
      </c>
      <c r="AM1535" s="8">
        <v>1005</v>
      </c>
      <c r="AN1535" s="8">
        <v>69</v>
      </c>
      <c r="AO1535" s="10">
        <f t="shared" si="46"/>
        <v>1.5666666666666669</v>
      </c>
      <c r="AP1535"/>
      <c r="AR1535" s="8" t="str">
        <f t="shared" si="47"/>
        <v>2213TPAJFK1906</v>
      </c>
      <c r="AS1535" s="8">
        <f>VLOOKUP(AR1535,[1]DATA!AR:AS,2,0)</f>
        <v>4.5</v>
      </c>
    </row>
    <row r="1536" spans="1:45" ht="15" customHeight="1" x14ac:dyDescent="0.2">
      <c r="A1536" s="7">
        <v>108</v>
      </c>
      <c r="B1536" s="8" t="s">
        <v>121</v>
      </c>
      <c r="C1536" s="8" t="s">
        <v>34</v>
      </c>
      <c r="D1536" s="8" t="s">
        <v>29</v>
      </c>
      <c r="E1536" s="9">
        <v>0.80555555555555547</v>
      </c>
      <c r="F1536" s="9">
        <v>0.87777777777777777</v>
      </c>
      <c r="G1536" s="8" t="s">
        <v>40</v>
      </c>
      <c r="H1536" s="8" t="s">
        <v>40</v>
      </c>
      <c r="I1536" s="8"/>
      <c r="J1536" s="8">
        <v>7</v>
      </c>
      <c r="K1536" s="8">
        <v>7</v>
      </c>
      <c r="L1536" s="8">
        <v>7</v>
      </c>
      <c r="M1536" s="8">
        <v>7</v>
      </c>
      <c r="N1536" s="8" t="s">
        <v>40</v>
      </c>
      <c r="O1536" s="8">
        <v>7</v>
      </c>
      <c r="P1536" s="8"/>
      <c r="Q1536" s="8">
        <v>7</v>
      </c>
      <c r="R1536" s="8">
        <v>7</v>
      </c>
      <c r="S1536" s="8">
        <v>7</v>
      </c>
      <c r="T1536" s="8">
        <v>7</v>
      </c>
      <c r="U1536" s="8" t="s">
        <v>40</v>
      </c>
      <c r="V1536" s="8">
        <v>7</v>
      </c>
      <c r="W1536" s="8"/>
      <c r="X1536" s="8">
        <v>7</v>
      </c>
      <c r="Y1536" s="8">
        <v>7</v>
      </c>
      <c r="Z1536" s="8">
        <v>7</v>
      </c>
      <c r="AA1536" s="8">
        <v>7</v>
      </c>
      <c r="AB1536" s="8" t="s">
        <v>40</v>
      </c>
      <c r="AC1536" s="8">
        <v>7</v>
      </c>
      <c r="AD1536" s="8"/>
      <c r="AE1536" s="8">
        <v>7</v>
      </c>
      <c r="AF1536" s="8">
        <v>7</v>
      </c>
      <c r="AG1536" s="8">
        <v>7</v>
      </c>
      <c r="AH1536" s="8">
        <v>7</v>
      </c>
      <c r="AI1536" s="8" t="s">
        <v>40</v>
      </c>
      <c r="AJ1536" s="8">
        <v>7</v>
      </c>
      <c r="AK1536" s="8"/>
      <c r="AL1536" s="8">
        <v>104</v>
      </c>
      <c r="AM1536" s="8">
        <v>404</v>
      </c>
      <c r="AN1536" s="8">
        <v>69</v>
      </c>
      <c r="AO1536" s="10">
        <f t="shared" si="46"/>
        <v>1.5763888888888888</v>
      </c>
      <c r="AP1536"/>
      <c r="AR1536" s="8" t="str">
        <f t="shared" si="47"/>
        <v>0108MCOATL1920</v>
      </c>
      <c r="AS1536" s="8">
        <f>VLOOKUP(AR1536,[1]DATA!AR:AS,2,0)</f>
        <v>6</v>
      </c>
    </row>
    <row r="1537" spans="1:45" ht="15" customHeight="1" x14ac:dyDescent="0.2">
      <c r="A1537" s="7">
        <v>897</v>
      </c>
      <c r="B1537" s="8" t="s">
        <v>121</v>
      </c>
      <c r="C1537" s="8" t="s">
        <v>34</v>
      </c>
      <c r="D1537" s="8" t="s">
        <v>29</v>
      </c>
      <c r="E1537" s="9">
        <v>0.80555555555555547</v>
      </c>
      <c r="F1537" s="9">
        <v>0.87777777777777777</v>
      </c>
      <c r="G1537" s="8"/>
      <c r="H1537" s="8"/>
      <c r="I1537" s="8">
        <v>7</v>
      </c>
      <c r="J1537" s="8"/>
      <c r="K1537" s="8"/>
      <c r="L1537" s="8"/>
      <c r="M1537" s="8"/>
      <c r="N1537" s="8"/>
      <c r="O1537" s="8"/>
      <c r="P1537" s="8">
        <v>7</v>
      </c>
      <c r="Q1537" s="8"/>
      <c r="R1537" s="8"/>
      <c r="S1537" s="8"/>
      <c r="T1537" s="8"/>
      <c r="U1537" s="8"/>
      <c r="V1537" s="8"/>
      <c r="W1537" s="8">
        <v>7</v>
      </c>
      <c r="X1537" s="8"/>
      <c r="Y1537" s="8"/>
      <c r="Z1537" s="8"/>
      <c r="AA1537" s="8"/>
      <c r="AB1537" s="8"/>
      <c r="AC1537" s="8"/>
      <c r="AD1537" s="8">
        <v>7</v>
      </c>
      <c r="AE1537" s="8"/>
      <c r="AF1537" s="8"/>
      <c r="AG1537" s="8"/>
      <c r="AH1537" s="8"/>
      <c r="AI1537" s="8"/>
      <c r="AJ1537" s="8"/>
      <c r="AK1537" s="8"/>
      <c r="AL1537" s="8">
        <v>104</v>
      </c>
      <c r="AM1537" s="8">
        <v>404</v>
      </c>
      <c r="AN1537" s="8">
        <v>69</v>
      </c>
      <c r="AO1537" s="10">
        <f t="shared" si="46"/>
        <v>1.5763888888888888</v>
      </c>
      <c r="AP1537"/>
      <c r="AR1537" s="8" t="str">
        <f t="shared" si="47"/>
        <v>0897MCOATL1920</v>
      </c>
      <c r="AS1537" s="8">
        <f>VLOOKUP(AR1537,[1]DATA!AR:AS,2,0)</f>
        <v>6</v>
      </c>
    </row>
    <row r="1538" spans="1:45" ht="15" customHeight="1" x14ac:dyDescent="0.2">
      <c r="A1538" s="7">
        <v>2821</v>
      </c>
      <c r="B1538" s="8" t="s">
        <v>94</v>
      </c>
      <c r="C1538" s="8" t="s">
        <v>127</v>
      </c>
      <c r="D1538" s="8" t="s">
        <v>16</v>
      </c>
      <c r="E1538" s="9">
        <v>0.80902777777777779</v>
      </c>
      <c r="F1538" s="9">
        <v>0.94513888888888886</v>
      </c>
      <c r="G1538" s="8">
        <v>8</v>
      </c>
      <c r="H1538" s="8" t="s">
        <v>17</v>
      </c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>
        <v>196</v>
      </c>
      <c r="AM1538" s="8">
        <v>1005</v>
      </c>
      <c r="AN1538" s="8">
        <v>69</v>
      </c>
      <c r="AO1538" s="10">
        <f t="shared" ref="AO1538:AO1601" si="48">E1538-TIME(5,30,0)+1</f>
        <v>1.5798611111111112</v>
      </c>
      <c r="AR1538" s="8" t="str">
        <f t="shared" ref="AR1538:AR1601" si="49">TEXT(A1538,"0000")&amp;B1538&amp;C1538&amp;TEXT(E1538,"hhmm")</f>
        <v>2821JFKTPA1925</v>
      </c>
      <c r="AS1538" s="8">
        <f>VLOOKUP(AR1538,[1]DATA!AR:AS,2,0)</f>
        <v>4.5</v>
      </c>
    </row>
    <row r="1539" spans="1:45" ht="15" customHeight="1" x14ac:dyDescent="0.2">
      <c r="A1539" s="7">
        <v>2649</v>
      </c>
      <c r="B1539" s="8" t="s">
        <v>94</v>
      </c>
      <c r="C1539" s="8" t="s">
        <v>127</v>
      </c>
      <c r="D1539" s="8" t="s">
        <v>16</v>
      </c>
      <c r="E1539" s="9">
        <v>0.8125</v>
      </c>
      <c r="F1539" s="9">
        <v>0.94236111111111109</v>
      </c>
      <c r="G1539" s="8"/>
      <c r="H1539" s="8"/>
      <c r="I1539" s="8" t="s">
        <v>17</v>
      </c>
      <c r="J1539" s="8" t="s">
        <v>17</v>
      </c>
      <c r="K1539" s="8" t="s">
        <v>17</v>
      </c>
      <c r="L1539" s="8" t="s">
        <v>17</v>
      </c>
      <c r="M1539" s="8" t="s">
        <v>17</v>
      </c>
      <c r="N1539" s="8" t="s">
        <v>17</v>
      </c>
      <c r="O1539" s="8" t="s">
        <v>17</v>
      </c>
      <c r="P1539" s="8" t="s">
        <v>17</v>
      </c>
      <c r="Q1539" s="8" t="s">
        <v>17</v>
      </c>
      <c r="R1539" s="8" t="s">
        <v>17</v>
      </c>
      <c r="S1539" s="8" t="s">
        <v>17</v>
      </c>
      <c r="T1539" s="8" t="s">
        <v>17</v>
      </c>
      <c r="U1539" s="8" t="s">
        <v>17</v>
      </c>
      <c r="V1539" s="8" t="s">
        <v>17</v>
      </c>
      <c r="W1539" s="8" t="s">
        <v>17</v>
      </c>
      <c r="X1539" s="8" t="s">
        <v>17</v>
      </c>
      <c r="Y1539" s="8" t="s">
        <v>17</v>
      </c>
      <c r="Z1539" s="8" t="s">
        <v>17</v>
      </c>
      <c r="AA1539" s="8" t="s">
        <v>17</v>
      </c>
      <c r="AB1539" s="8" t="s">
        <v>17</v>
      </c>
      <c r="AC1539" s="8" t="s">
        <v>17</v>
      </c>
      <c r="AD1539" s="8" t="s">
        <v>17</v>
      </c>
      <c r="AE1539" s="8" t="s">
        <v>17</v>
      </c>
      <c r="AF1539" s="8" t="s">
        <v>17</v>
      </c>
      <c r="AG1539" s="8" t="s">
        <v>17</v>
      </c>
      <c r="AH1539" s="8" t="s">
        <v>17</v>
      </c>
      <c r="AI1539" s="8" t="s">
        <v>17</v>
      </c>
      <c r="AJ1539" s="8" t="s">
        <v>17</v>
      </c>
      <c r="AK1539" s="8"/>
      <c r="AL1539" s="8">
        <v>187</v>
      </c>
      <c r="AM1539" s="8">
        <v>1005</v>
      </c>
      <c r="AN1539" s="8">
        <v>69</v>
      </c>
      <c r="AO1539" s="10">
        <f t="shared" si="48"/>
        <v>1.5833333333333335</v>
      </c>
      <c r="AR1539" s="8" t="str">
        <f t="shared" si="49"/>
        <v>2649JFKTPA1930</v>
      </c>
      <c r="AS1539" s="8">
        <f>VLOOKUP(AR1539,[1]DATA!AR:AS,2,0)</f>
        <v>4.5</v>
      </c>
    </row>
    <row r="1540" spans="1:45" ht="15" customHeight="1" x14ac:dyDescent="0.2">
      <c r="A1540" s="7">
        <v>2947</v>
      </c>
      <c r="B1540" s="7" t="s">
        <v>123</v>
      </c>
      <c r="C1540" s="7" t="s">
        <v>95</v>
      </c>
      <c r="D1540" s="8" t="s">
        <v>62</v>
      </c>
      <c r="E1540" s="9">
        <v>0.82500000000000007</v>
      </c>
      <c r="F1540" s="9">
        <v>0.95833333333333337</v>
      </c>
      <c r="G1540" s="8" t="s">
        <v>63</v>
      </c>
      <c r="H1540" s="8" t="s">
        <v>63</v>
      </c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>
        <v>192</v>
      </c>
      <c r="AM1540" s="8">
        <v>1080</v>
      </c>
      <c r="AN1540" s="8">
        <v>69</v>
      </c>
      <c r="AO1540" s="10">
        <f t="shared" si="48"/>
        <v>1.5958333333333334</v>
      </c>
      <c r="AR1540" s="8" t="str">
        <f t="shared" si="49"/>
        <v>2947RSWLGA1948</v>
      </c>
      <c r="AS1540" s="8">
        <f>VLOOKUP(AR1540,[1]DATA!AR:AS,2,0)</f>
        <v>5.5</v>
      </c>
    </row>
    <row r="1541" spans="1:45" ht="15" customHeight="1" x14ac:dyDescent="0.2">
      <c r="A1541" s="7">
        <v>1746</v>
      </c>
      <c r="B1541" s="7" t="s">
        <v>34</v>
      </c>
      <c r="C1541" s="7" t="s">
        <v>128</v>
      </c>
      <c r="D1541" s="8" t="s">
        <v>60</v>
      </c>
      <c r="E1541" s="9">
        <v>0.47916666666666669</v>
      </c>
      <c r="F1541" s="9">
        <v>0.55902777777777779</v>
      </c>
      <c r="G1541" s="8" t="s">
        <v>43</v>
      </c>
      <c r="H1541" s="8" t="s">
        <v>43</v>
      </c>
      <c r="I1541" s="8" t="s">
        <v>63</v>
      </c>
      <c r="J1541" s="8" t="s">
        <v>63</v>
      </c>
      <c r="K1541" s="8" t="s">
        <v>63</v>
      </c>
      <c r="L1541" s="8" t="s">
        <v>63</v>
      </c>
      <c r="M1541" s="8" t="s">
        <v>43</v>
      </c>
      <c r="N1541" s="8" t="s">
        <v>43</v>
      </c>
      <c r="O1541" s="8">
        <v>8</v>
      </c>
      <c r="P1541" s="8">
        <v>8</v>
      </c>
      <c r="Q1541" s="8">
        <v>8</v>
      </c>
      <c r="R1541" s="8">
        <v>8</v>
      </c>
      <c r="S1541" s="8">
        <v>8</v>
      </c>
      <c r="T1541" s="8" t="s">
        <v>43</v>
      </c>
      <c r="U1541" s="8" t="s">
        <v>43</v>
      </c>
      <c r="V1541" s="8" t="s">
        <v>17</v>
      </c>
      <c r="W1541" s="8">
        <v>8</v>
      </c>
      <c r="X1541" s="8">
        <v>8</v>
      </c>
      <c r="Y1541" s="8">
        <v>8</v>
      </c>
      <c r="Z1541" s="8">
        <v>8</v>
      </c>
      <c r="AA1541" s="8" t="s">
        <v>43</v>
      </c>
      <c r="AB1541" s="8" t="s">
        <v>43</v>
      </c>
      <c r="AC1541" s="8">
        <v>8</v>
      </c>
      <c r="AD1541" s="8">
        <v>8</v>
      </c>
      <c r="AE1541" s="8">
        <v>8</v>
      </c>
      <c r="AF1541" s="8">
        <v>8</v>
      </c>
      <c r="AG1541" s="8">
        <v>8</v>
      </c>
      <c r="AH1541" s="8" t="s">
        <v>43</v>
      </c>
      <c r="AI1541" s="8" t="s">
        <v>43</v>
      </c>
      <c r="AJ1541" s="8">
        <v>8</v>
      </c>
      <c r="AK1541" s="8"/>
      <c r="AL1541" s="8">
        <v>115</v>
      </c>
      <c r="AM1541" s="8">
        <v>594</v>
      </c>
      <c r="AN1541" s="11">
        <v>70</v>
      </c>
      <c r="AO1541" s="10">
        <f t="shared" si="48"/>
        <v>1.25</v>
      </c>
      <c r="AQ1541" s="8" t="s">
        <v>81</v>
      </c>
      <c r="AR1541" s="8" t="str">
        <f t="shared" si="49"/>
        <v>1746ATLMIA1130</v>
      </c>
      <c r="AS1541" s="8">
        <f>VLOOKUP(AR1541,[1]DATA!AR:AS,2,0)</f>
        <v>6</v>
      </c>
    </row>
    <row r="1542" spans="1:45" ht="15" customHeight="1" x14ac:dyDescent="0.2">
      <c r="A1542" s="7">
        <v>2185</v>
      </c>
      <c r="B1542" s="8" t="s">
        <v>126</v>
      </c>
      <c r="C1542" s="8" t="s">
        <v>94</v>
      </c>
      <c r="D1542" s="8" t="s">
        <v>44</v>
      </c>
      <c r="E1542" s="9">
        <v>0.47916666666666669</v>
      </c>
      <c r="F1542" s="9">
        <v>0.59930555555555554</v>
      </c>
      <c r="G1542" s="8" t="s">
        <v>27</v>
      </c>
      <c r="H1542" s="8" t="s">
        <v>27</v>
      </c>
      <c r="I1542" s="8">
        <v>2</v>
      </c>
      <c r="J1542" s="8">
        <v>2</v>
      </c>
      <c r="K1542" s="8">
        <v>2</v>
      </c>
      <c r="L1542" s="8">
        <v>2</v>
      </c>
      <c r="M1542" s="8">
        <v>2</v>
      </c>
      <c r="N1542" s="8">
        <v>2</v>
      </c>
      <c r="O1542" s="8">
        <v>2</v>
      </c>
      <c r="P1542" s="8">
        <v>2</v>
      </c>
      <c r="Q1542" s="8">
        <v>2</v>
      </c>
      <c r="R1542" s="8">
        <v>2</v>
      </c>
      <c r="S1542" s="8">
        <v>2</v>
      </c>
      <c r="T1542" s="8">
        <v>2</v>
      </c>
      <c r="U1542" s="8">
        <v>2</v>
      </c>
      <c r="V1542" s="8">
        <v>2</v>
      </c>
      <c r="W1542" s="8">
        <v>2</v>
      </c>
      <c r="X1542" s="8">
        <v>2</v>
      </c>
      <c r="Y1542" s="8">
        <v>2</v>
      </c>
      <c r="Z1542" s="8">
        <v>2</v>
      </c>
      <c r="AA1542" s="8">
        <v>2</v>
      </c>
      <c r="AB1542" s="8">
        <v>2</v>
      </c>
      <c r="AC1542" s="8">
        <v>2</v>
      </c>
      <c r="AD1542" s="8">
        <v>2</v>
      </c>
      <c r="AE1542" s="8">
        <v>2</v>
      </c>
      <c r="AF1542" s="8">
        <v>2</v>
      </c>
      <c r="AG1542" s="8">
        <v>2</v>
      </c>
      <c r="AH1542" s="8">
        <v>2</v>
      </c>
      <c r="AI1542" s="8">
        <v>2</v>
      </c>
      <c r="AJ1542" s="8">
        <v>2</v>
      </c>
      <c r="AK1542" s="8"/>
      <c r="AL1542" s="8">
        <v>173</v>
      </c>
      <c r="AM1542" s="8">
        <v>1069</v>
      </c>
      <c r="AN1542" s="8">
        <v>70</v>
      </c>
      <c r="AO1542" s="10">
        <f t="shared" si="48"/>
        <v>1.25</v>
      </c>
      <c r="AR1542" s="8" t="str">
        <f t="shared" si="49"/>
        <v>2185FLLJFK1130</v>
      </c>
      <c r="AS1542" s="8">
        <f>VLOOKUP(AR1542,[1]DATA!AR:AS,2,0)</f>
        <v>5.5</v>
      </c>
    </row>
    <row r="1543" spans="1:45" ht="15" customHeight="1" x14ac:dyDescent="0.2">
      <c r="A1543" s="7">
        <v>1184</v>
      </c>
      <c r="B1543" s="7" t="s">
        <v>125</v>
      </c>
      <c r="C1543" s="7" t="s">
        <v>34</v>
      </c>
      <c r="D1543" s="8" t="s">
        <v>29</v>
      </c>
      <c r="E1543" s="9">
        <v>0.5</v>
      </c>
      <c r="F1543" s="9">
        <v>0.5756944444444444</v>
      </c>
      <c r="G1543" s="8"/>
      <c r="H1543" s="8"/>
      <c r="I1543" s="8">
        <v>7</v>
      </c>
      <c r="J1543" s="8">
        <v>7</v>
      </c>
      <c r="K1543" s="8">
        <v>7</v>
      </c>
      <c r="L1543" s="8">
        <v>7</v>
      </c>
      <c r="M1543" s="8">
        <v>7</v>
      </c>
      <c r="N1543" s="8">
        <v>7</v>
      </c>
      <c r="O1543" s="8">
        <v>7</v>
      </c>
      <c r="P1543" s="8">
        <v>7</v>
      </c>
      <c r="Q1543" s="8">
        <v>7</v>
      </c>
      <c r="R1543" s="8">
        <v>7</v>
      </c>
      <c r="S1543" s="8">
        <v>7</v>
      </c>
      <c r="T1543" s="8">
        <v>7</v>
      </c>
      <c r="U1543" s="8">
        <v>7</v>
      </c>
      <c r="V1543" s="8">
        <v>7</v>
      </c>
      <c r="W1543" s="8">
        <v>7</v>
      </c>
      <c r="X1543" s="8">
        <v>7</v>
      </c>
      <c r="Y1543" s="8">
        <v>7</v>
      </c>
      <c r="Z1543" s="8">
        <v>7</v>
      </c>
      <c r="AA1543" s="8">
        <v>7</v>
      </c>
      <c r="AB1543" s="8">
        <v>7</v>
      </c>
      <c r="AC1543" s="8">
        <v>7</v>
      </c>
      <c r="AD1543" s="8">
        <v>7</v>
      </c>
      <c r="AE1543" s="8">
        <v>7</v>
      </c>
      <c r="AF1543" s="8">
        <v>7</v>
      </c>
      <c r="AG1543" s="8">
        <v>7</v>
      </c>
      <c r="AH1543" s="8">
        <v>7</v>
      </c>
      <c r="AI1543" s="8">
        <v>7</v>
      </c>
      <c r="AJ1543" s="8">
        <v>7</v>
      </c>
      <c r="AK1543" s="8"/>
      <c r="AL1543" s="8">
        <v>109</v>
      </c>
      <c r="AM1543" s="8">
        <v>545</v>
      </c>
      <c r="AN1543" s="11">
        <v>70</v>
      </c>
      <c r="AO1543" s="10">
        <f t="shared" si="48"/>
        <v>1.2708333333333335</v>
      </c>
      <c r="AQ1543" s="8" t="s">
        <v>81</v>
      </c>
      <c r="AR1543" s="8" t="str">
        <f t="shared" si="49"/>
        <v>1184PBIATL1200</v>
      </c>
      <c r="AS1543" s="8">
        <f>VLOOKUP(AR1543,[1]DATA!AR:AS,2,0)</f>
        <v>5</v>
      </c>
    </row>
    <row r="1544" spans="1:45" ht="15" customHeight="1" x14ac:dyDescent="0.2">
      <c r="A1544" s="7">
        <v>2190</v>
      </c>
      <c r="B1544" s="8" t="s">
        <v>94</v>
      </c>
      <c r="C1544" s="8" t="s">
        <v>128</v>
      </c>
      <c r="D1544" s="8" t="s">
        <v>60</v>
      </c>
      <c r="E1544" s="9">
        <v>0.50347222222222221</v>
      </c>
      <c r="F1544" s="9">
        <v>0.64513888888888882</v>
      </c>
      <c r="G1544" s="8">
        <v>8</v>
      </c>
      <c r="H1544" s="8">
        <v>8</v>
      </c>
      <c r="I1544" s="8">
        <v>8</v>
      </c>
      <c r="J1544" s="8">
        <v>8</v>
      </c>
      <c r="K1544" s="8">
        <v>8</v>
      </c>
      <c r="L1544" s="8">
        <v>8</v>
      </c>
      <c r="M1544" s="8">
        <v>8</v>
      </c>
      <c r="N1544" s="8">
        <v>8</v>
      </c>
      <c r="O1544" s="8">
        <v>8</v>
      </c>
      <c r="P1544" s="8">
        <v>8</v>
      </c>
      <c r="Q1544" s="8">
        <v>8</v>
      </c>
      <c r="R1544" s="8">
        <v>8</v>
      </c>
      <c r="S1544" s="8">
        <v>8</v>
      </c>
      <c r="T1544" s="8">
        <v>8</v>
      </c>
      <c r="U1544" s="8">
        <v>8</v>
      </c>
      <c r="V1544" s="8">
        <v>8</v>
      </c>
      <c r="W1544" s="8">
        <v>8</v>
      </c>
      <c r="X1544" s="8">
        <v>8</v>
      </c>
      <c r="Y1544" s="8">
        <v>8</v>
      </c>
      <c r="Z1544" s="8">
        <v>8</v>
      </c>
      <c r="AA1544" s="8">
        <v>8</v>
      </c>
      <c r="AB1544" s="8">
        <v>8</v>
      </c>
      <c r="AC1544" s="8">
        <v>8</v>
      </c>
      <c r="AD1544" s="8">
        <v>8</v>
      </c>
      <c r="AE1544" s="8">
        <v>8</v>
      </c>
      <c r="AF1544" s="8">
        <v>8</v>
      </c>
      <c r="AG1544" s="8">
        <v>8</v>
      </c>
      <c r="AH1544" s="8">
        <v>8</v>
      </c>
      <c r="AI1544" s="8">
        <v>8</v>
      </c>
      <c r="AJ1544" s="8">
        <v>8</v>
      </c>
      <c r="AK1544" s="8"/>
      <c r="AL1544" s="8">
        <v>204</v>
      </c>
      <c r="AM1544" s="8">
        <v>1090</v>
      </c>
      <c r="AN1544" s="8">
        <v>70</v>
      </c>
      <c r="AO1544" s="10">
        <f t="shared" si="48"/>
        <v>1.2743055555555556</v>
      </c>
      <c r="AR1544" s="8" t="str">
        <f t="shared" si="49"/>
        <v>2190JFKMIA1205</v>
      </c>
      <c r="AS1544" s="8">
        <f>VLOOKUP(AR1544,[1]DATA!AR:AS,2,0)</f>
        <v>5.5</v>
      </c>
    </row>
    <row r="1545" spans="1:45" ht="15" customHeight="1" x14ac:dyDescent="0.2">
      <c r="A1545" s="7">
        <v>2358</v>
      </c>
      <c r="B1545" s="8" t="s">
        <v>95</v>
      </c>
      <c r="C1545" s="8" t="s">
        <v>125</v>
      </c>
      <c r="D1545" s="8">
        <v>738</v>
      </c>
      <c r="E1545" s="9">
        <v>0.50694444444444442</v>
      </c>
      <c r="F1545" s="9">
        <v>0.63750000000000007</v>
      </c>
      <c r="G1545" s="8" t="s">
        <v>63</v>
      </c>
      <c r="H1545" s="8" t="s">
        <v>63</v>
      </c>
      <c r="I1545" s="8" t="s">
        <v>19</v>
      </c>
      <c r="J1545" s="8" t="s">
        <v>19</v>
      </c>
      <c r="K1545" s="8" t="s">
        <v>19</v>
      </c>
      <c r="L1545" s="8" t="s">
        <v>19</v>
      </c>
      <c r="M1545" s="8"/>
      <c r="N1545" s="8" t="s">
        <v>19</v>
      </c>
      <c r="O1545" s="8" t="s">
        <v>19</v>
      </c>
      <c r="P1545" s="8" t="s">
        <v>19</v>
      </c>
      <c r="Q1545" s="8" t="s">
        <v>19</v>
      </c>
      <c r="R1545" s="8" t="s">
        <v>19</v>
      </c>
      <c r="S1545" s="8" t="s">
        <v>19</v>
      </c>
      <c r="T1545" s="8"/>
      <c r="U1545" s="8" t="s">
        <v>19</v>
      </c>
      <c r="V1545" s="8" t="s">
        <v>19</v>
      </c>
      <c r="W1545" s="8" t="s">
        <v>19</v>
      </c>
      <c r="X1545" s="8" t="s">
        <v>19</v>
      </c>
      <c r="Y1545" s="8" t="s">
        <v>19</v>
      </c>
      <c r="Z1545" s="8" t="s">
        <v>19</v>
      </c>
      <c r="AA1545" s="8"/>
      <c r="AB1545" s="8" t="s">
        <v>19</v>
      </c>
      <c r="AC1545" s="8" t="s">
        <v>19</v>
      </c>
      <c r="AD1545" s="8" t="s">
        <v>19</v>
      </c>
      <c r="AE1545" s="8" t="s">
        <v>19</v>
      </c>
      <c r="AF1545" s="8" t="s">
        <v>19</v>
      </c>
      <c r="AG1545" s="8" t="s">
        <v>19</v>
      </c>
      <c r="AH1545" s="8"/>
      <c r="AI1545" s="8" t="s">
        <v>19</v>
      </c>
      <c r="AJ1545" s="8" t="s">
        <v>19</v>
      </c>
      <c r="AK1545" s="8"/>
      <c r="AL1545" s="8">
        <v>188</v>
      </c>
      <c r="AM1545" s="8">
        <v>1035</v>
      </c>
      <c r="AN1545" s="8">
        <v>70</v>
      </c>
      <c r="AO1545" s="10">
        <f t="shared" si="48"/>
        <v>1.2777777777777777</v>
      </c>
      <c r="AR1545" s="8" t="str">
        <f t="shared" si="49"/>
        <v>2358LGAPBI1210</v>
      </c>
      <c r="AS1545" s="8">
        <f>VLOOKUP(AR1545,[1]DATA!AR:AS,2,0)</f>
        <v>5.5</v>
      </c>
    </row>
    <row r="1546" spans="1:45" ht="15" customHeight="1" x14ac:dyDescent="0.2">
      <c r="A1546" s="7">
        <v>1134</v>
      </c>
      <c r="B1546" s="8" t="s">
        <v>34</v>
      </c>
      <c r="C1546" s="8" t="s">
        <v>125</v>
      </c>
      <c r="D1546" s="8" t="s">
        <v>42</v>
      </c>
      <c r="E1546" s="9">
        <v>0.51041666666666663</v>
      </c>
      <c r="F1546" s="9">
        <v>0.58819444444444446</v>
      </c>
      <c r="G1546" s="8">
        <v>9</v>
      </c>
      <c r="H1546" s="8">
        <v>9</v>
      </c>
      <c r="I1546" s="8" t="s">
        <v>43</v>
      </c>
      <c r="J1546" s="8" t="s">
        <v>43</v>
      </c>
      <c r="K1546" s="8" t="s">
        <v>43</v>
      </c>
      <c r="L1546" s="8" t="s">
        <v>43</v>
      </c>
      <c r="M1546" s="8" t="s">
        <v>43</v>
      </c>
      <c r="N1546" s="8" t="s">
        <v>43</v>
      </c>
      <c r="O1546" s="8" t="s">
        <v>43</v>
      </c>
      <c r="P1546" s="8" t="s">
        <v>43</v>
      </c>
      <c r="Q1546" s="8" t="s">
        <v>43</v>
      </c>
      <c r="R1546" s="8" t="s">
        <v>43</v>
      </c>
      <c r="S1546" s="8" t="s">
        <v>43</v>
      </c>
      <c r="T1546" s="8" t="s">
        <v>43</v>
      </c>
      <c r="U1546" s="8" t="s">
        <v>43</v>
      </c>
      <c r="V1546" s="8" t="s">
        <v>43</v>
      </c>
      <c r="W1546" s="8" t="s">
        <v>43</v>
      </c>
      <c r="X1546" s="8" t="s">
        <v>43</v>
      </c>
      <c r="Y1546" s="8" t="s">
        <v>43</v>
      </c>
      <c r="Z1546" s="8" t="s">
        <v>43</v>
      </c>
      <c r="AA1546" s="8" t="s">
        <v>43</v>
      </c>
      <c r="AB1546" s="8" t="s">
        <v>43</v>
      </c>
      <c r="AC1546" s="8" t="s">
        <v>43</v>
      </c>
      <c r="AD1546" s="8" t="s">
        <v>43</v>
      </c>
      <c r="AE1546" s="8" t="s">
        <v>43</v>
      </c>
      <c r="AF1546" s="8" t="s">
        <v>43</v>
      </c>
      <c r="AG1546" s="8" t="s">
        <v>43</v>
      </c>
      <c r="AH1546" s="8" t="s">
        <v>43</v>
      </c>
      <c r="AI1546" s="8" t="s">
        <v>43</v>
      </c>
      <c r="AJ1546" s="8" t="s">
        <v>43</v>
      </c>
      <c r="AK1546" s="8"/>
      <c r="AL1546" s="8">
        <v>112</v>
      </c>
      <c r="AM1546" s="8">
        <v>545</v>
      </c>
      <c r="AN1546" s="8">
        <v>70</v>
      </c>
      <c r="AO1546" s="10">
        <f t="shared" si="48"/>
        <v>1.28125</v>
      </c>
      <c r="AR1546" s="8" t="str">
        <f t="shared" si="49"/>
        <v>1134ATLPBI1215</v>
      </c>
      <c r="AS1546" s="8">
        <f>VLOOKUP(AR1546,[1]DATA!AR:AS,2,0)</f>
        <v>5</v>
      </c>
    </row>
    <row r="1547" spans="1:45" ht="15" customHeight="1" x14ac:dyDescent="0.2">
      <c r="A1547" s="7">
        <v>2324</v>
      </c>
      <c r="B1547" s="8" t="s">
        <v>94</v>
      </c>
      <c r="C1547" s="8" t="s">
        <v>126</v>
      </c>
      <c r="D1547" s="8" t="s">
        <v>44</v>
      </c>
      <c r="E1547" s="9">
        <v>0.51041666666666663</v>
      </c>
      <c r="F1547" s="9">
        <v>0.6479166666666667</v>
      </c>
      <c r="G1547" s="8" t="s">
        <v>27</v>
      </c>
      <c r="H1547" s="8" t="s">
        <v>27</v>
      </c>
      <c r="I1547" s="8">
        <v>2</v>
      </c>
      <c r="J1547" s="8">
        <v>2</v>
      </c>
      <c r="K1547" s="8">
        <v>2</v>
      </c>
      <c r="L1547" s="8">
        <v>2</v>
      </c>
      <c r="M1547" s="8">
        <v>2</v>
      </c>
      <c r="N1547" s="8">
        <v>2</v>
      </c>
      <c r="O1547" s="8">
        <v>2</v>
      </c>
      <c r="P1547" s="8">
        <v>2</v>
      </c>
      <c r="Q1547" s="8">
        <v>2</v>
      </c>
      <c r="R1547" s="8">
        <v>2</v>
      </c>
      <c r="S1547" s="8">
        <v>2</v>
      </c>
      <c r="T1547" s="8">
        <v>2</v>
      </c>
      <c r="U1547" s="8">
        <v>2</v>
      </c>
      <c r="V1547" s="8">
        <v>2</v>
      </c>
      <c r="W1547" s="8">
        <v>2</v>
      </c>
      <c r="X1547" s="8">
        <v>2</v>
      </c>
      <c r="Y1547" s="8">
        <v>2</v>
      </c>
      <c r="Z1547" s="8">
        <v>2</v>
      </c>
      <c r="AA1547" s="8">
        <v>2</v>
      </c>
      <c r="AB1547" s="8">
        <v>2</v>
      </c>
      <c r="AC1547" s="8">
        <v>2</v>
      </c>
      <c r="AD1547" s="8">
        <v>2</v>
      </c>
      <c r="AE1547" s="8">
        <v>2</v>
      </c>
      <c r="AF1547" s="8">
        <v>2</v>
      </c>
      <c r="AG1547" s="8">
        <v>2</v>
      </c>
      <c r="AH1547" s="8">
        <v>2</v>
      </c>
      <c r="AI1547" s="8">
        <v>2</v>
      </c>
      <c r="AJ1547" s="8">
        <v>2</v>
      </c>
      <c r="AK1547" s="8"/>
      <c r="AL1547" s="8">
        <v>198</v>
      </c>
      <c r="AM1547" s="8">
        <v>1069</v>
      </c>
      <c r="AN1547" s="8">
        <v>70</v>
      </c>
      <c r="AO1547" s="10">
        <f t="shared" si="48"/>
        <v>1.28125</v>
      </c>
      <c r="AR1547" s="8" t="str">
        <f t="shared" si="49"/>
        <v>2324JFKFLL1215</v>
      </c>
      <c r="AS1547" s="8">
        <f>VLOOKUP(AR1547,[1]DATA!AR:AS,2,0)</f>
        <v>5.5</v>
      </c>
    </row>
    <row r="1548" spans="1:45" ht="15" customHeight="1" x14ac:dyDescent="0.2">
      <c r="A1548" s="7">
        <v>940</v>
      </c>
      <c r="B1548" s="7" t="s">
        <v>128</v>
      </c>
      <c r="C1548" s="7" t="s">
        <v>34</v>
      </c>
      <c r="D1548" s="8" t="s">
        <v>42</v>
      </c>
      <c r="E1548" s="9">
        <v>0.51388888888888895</v>
      </c>
      <c r="F1548" s="9">
        <v>0.59652777777777777</v>
      </c>
      <c r="G1548" s="8"/>
      <c r="H1548" s="8"/>
      <c r="I1548" s="8" t="s">
        <v>43</v>
      </c>
      <c r="J1548" s="8" t="s">
        <v>43</v>
      </c>
      <c r="K1548" s="8" t="s">
        <v>43</v>
      </c>
      <c r="L1548" s="8" t="s">
        <v>43</v>
      </c>
      <c r="M1548" s="8" t="s">
        <v>43</v>
      </c>
      <c r="N1548" s="8" t="s">
        <v>43</v>
      </c>
      <c r="O1548" s="8" t="s">
        <v>43</v>
      </c>
      <c r="P1548" s="8" t="s">
        <v>43</v>
      </c>
      <c r="Q1548" s="8" t="s">
        <v>43</v>
      </c>
      <c r="R1548" s="8" t="s">
        <v>43</v>
      </c>
      <c r="S1548" s="8" t="s">
        <v>43</v>
      </c>
      <c r="T1548" s="8" t="s">
        <v>43</v>
      </c>
      <c r="U1548" s="8" t="s">
        <v>43</v>
      </c>
      <c r="V1548" s="8" t="s">
        <v>43</v>
      </c>
      <c r="W1548" s="8" t="s">
        <v>43</v>
      </c>
      <c r="X1548" s="8" t="s">
        <v>43</v>
      </c>
      <c r="Y1548" s="8" t="s">
        <v>43</v>
      </c>
      <c r="Z1548" s="8" t="s">
        <v>43</v>
      </c>
      <c r="AA1548" s="8" t="s">
        <v>43</v>
      </c>
      <c r="AB1548" s="8" t="s">
        <v>43</v>
      </c>
      <c r="AC1548" s="8" t="s">
        <v>43</v>
      </c>
      <c r="AD1548" s="8" t="s">
        <v>43</v>
      </c>
      <c r="AE1548" s="8" t="s">
        <v>43</v>
      </c>
      <c r="AF1548" s="8" t="s">
        <v>43</v>
      </c>
      <c r="AG1548" s="8" t="s">
        <v>43</v>
      </c>
      <c r="AH1548" s="8" t="s">
        <v>43</v>
      </c>
      <c r="AI1548" s="8" t="s">
        <v>43</v>
      </c>
      <c r="AJ1548" s="8" t="s">
        <v>43</v>
      </c>
      <c r="AK1548" s="8"/>
      <c r="AL1548" s="8">
        <v>119</v>
      </c>
      <c r="AM1548" s="8">
        <v>594</v>
      </c>
      <c r="AN1548" s="11">
        <v>70</v>
      </c>
      <c r="AO1548" s="10">
        <f t="shared" si="48"/>
        <v>1.2847222222222223</v>
      </c>
      <c r="AQ1548" s="8" t="s">
        <v>81</v>
      </c>
      <c r="AR1548" s="8" t="str">
        <f t="shared" si="49"/>
        <v>0940MIAATL1220</v>
      </c>
      <c r="AS1548" s="8">
        <f>VLOOKUP(AR1548,[1]DATA!AR:AS,2,0)</f>
        <v>6</v>
      </c>
    </row>
    <row r="1549" spans="1:45" ht="15" customHeight="1" x14ac:dyDescent="0.2">
      <c r="A1549" s="7">
        <v>2474</v>
      </c>
      <c r="B1549" s="8" t="s">
        <v>94</v>
      </c>
      <c r="C1549" s="8" t="s">
        <v>125</v>
      </c>
      <c r="D1549" s="8" t="s">
        <v>16</v>
      </c>
      <c r="E1549" s="9">
        <v>0.52083333333333337</v>
      </c>
      <c r="F1549" s="9">
        <v>0.65277777777777779</v>
      </c>
      <c r="G1549" s="8"/>
      <c r="H1549" s="8"/>
      <c r="I1549" s="8" t="s">
        <v>17</v>
      </c>
      <c r="J1549" s="8" t="s">
        <v>17</v>
      </c>
      <c r="K1549" s="8" t="s">
        <v>17</v>
      </c>
      <c r="L1549" s="8" t="s">
        <v>17</v>
      </c>
      <c r="M1549" s="8"/>
      <c r="N1549" s="8" t="s">
        <v>17</v>
      </c>
      <c r="O1549" s="8" t="s">
        <v>17</v>
      </c>
      <c r="P1549" s="8" t="s">
        <v>17</v>
      </c>
      <c r="Q1549" s="8" t="s">
        <v>17</v>
      </c>
      <c r="R1549" s="8" t="s">
        <v>17</v>
      </c>
      <c r="S1549" s="8" t="s">
        <v>17</v>
      </c>
      <c r="T1549" s="8"/>
      <c r="U1549" s="8" t="s">
        <v>17</v>
      </c>
      <c r="V1549" s="8" t="s">
        <v>17</v>
      </c>
      <c r="W1549" s="8" t="s">
        <v>17</v>
      </c>
      <c r="X1549" s="8" t="s">
        <v>17</v>
      </c>
      <c r="Y1549" s="8" t="s">
        <v>17</v>
      </c>
      <c r="Z1549" s="8" t="s">
        <v>17</v>
      </c>
      <c r="AA1549" s="8"/>
      <c r="AB1549" s="8" t="s">
        <v>17</v>
      </c>
      <c r="AC1549" s="8" t="s">
        <v>17</v>
      </c>
      <c r="AD1549" s="8" t="s">
        <v>17</v>
      </c>
      <c r="AE1549" s="8" t="s">
        <v>17</v>
      </c>
      <c r="AF1549" s="8" t="s">
        <v>17</v>
      </c>
      <c r="AG1549" s="8" t="s">
        <v>17</v>
      </c>
      <c r="AH1549" s="8"/>
      <c r="AI1549" s="8" t="s">
        <v>17</v>
      </c>
      <c r="AJ1549" s="8"/>
      <c r="AK1549" s="8"/>
      <c r="AL1549" s="8">
        <v>190</v>
      </c>
      <c r="AM1549" s="8">
        <v>1028</v>
      </c>
      <c r="AN1549" s="8">
        <v>70</v>
      </c>
      <c r="AO1549" s="10">
        <f t="shared" si="48"/>
        <v>1.2916666666666667</v>
      </c>
      <c r="AR1549" s="8" t="str">
        <f t="shared" si="49"/>
        <v>2474JFKPBI1230</v>
      </c>
      <c r="AS1549" s="8">
        <f>VLOOKUP(AR1549,[1]DATA!AR:AS,2,0)</f>
        <v>4.5</v>
      </c>
    </row>
    <row r="1550" spans="1:45" ht="15" customHeight="1" x14ac:dyDescent="0.2">
      <c r="A1550" s="7">
        <v>2821</v>
      </c>
      <c r="B1550" s="8" t="s">
        <v>94</v>
      </c>
      <c r="C1550" s="8" t="s">
        <v>125</v>
      </c>
      <c r="D1550" s="8" t="s">
        <v>16</v>
      </c>
      <c r="E1550" s="9">
        <v>0.52083333333333337</v>
      </c>
      <c r="F1550" s="9">
        <v>0.65277777777777779</v>
      </c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 t="s">
        <v>17</v>
      </c>
      <c r="AK1550" s="8"/>
      <c r="AL1550" s="8">
        <v>190</v>
      </c>
      <c r="AM1550" s="8">
        <v>1028</v>
      </c>
      <c r="AN1550" s="8">
        <v>70</v>
      </c>
      <c r="AO1550" s="10">
        <f t="shared" si="48"/>
        <v>1.2916666666666667</v>
      </c>
      <c r="AR1550" s="8" t="str">
        <f t="shared" si="49"/>
        <v>2821JFKPBI1230</v>
      </c>
      <c r="AS1550" s="8">
        <f>VLOOKUP(AR1550,[1]DATA!AR:AS,2,0)</f>
        <v>4.5</v>
      </c>
    </row>
    <row r="1551" spans="1:45" ht="15" customHeight="1" x14ac:dyDescent="0.2">
      <c r="A1551" s="7">
        <v>2850</v>
      </c>
      <c r="B1551" s="8" t="s">
        <v>94</v>
      </c>
      <c r="C1551" s="8" t="s">
        <v>125</v>
      </c>
      <c r="D1551" s="8" t="s">
        <v>16</v>
      </c>
      <c r="E1551" s="9">
        <v>0.52083333333333337</v>
      </c>
      <c r="F1551" s="9">
        <v>0.65625</v>
      </c>
      <c r="G1551" s="8" t="s">
        <v>17</v>
      </c>
      <c r="H1551" s="8" t="s">
        <v>17</v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>
        <v>195</v>
      </c>
      <c r="AM1551" s="8">
        <v>1028</v>
      </c>
      <c r="AN1551" s="8">
        <v>70</v>
      </c>
      <c r="AO1551" s="10">
        <f t="shared" si="48"/>
        <v>1.2916666666666667</v>
      </c>
      <c r="AR1551" s="8" t="str">
        <f t="shared" si="49"/>
        <v>2850JFKPBI1230</v>
      </c>
      <c r="AS1551" s="8">
        <f>VLOOKUP(AR1551,[1]DATA!AR:AS,2,0)</f>
        <v>4.5</v>
      </c>
    </row>
    <row r="1552" spans="1:45" ht="15" customHeight="1" x14ac:dyDescent="0.2">
      <c r="A1552" s="7">
        <v>1987</v>
      </c>
      <c r="B1552" s="8" t="s">
        <v>34</v>
      </c>
      <c r="C1552" s="8" t="s">
        <v>128</v>
      </c>
      <c r="D1552" s="8" t="s">
        <v>42</v>
      </c>
      <c r="E1552" s="9">
        <v>0.52986111111111112</v>
      </c>
      <c r="F1552" s="9">
        <v>0.60902777777777783</v>
      </c>
      <c r="G1552" s="8">
        <v>9</v>
      </c>
      <c r="H1552" s="8" t="s">
        <v>43</v>
      </c>
      <c r="I1552" s="8" t="s">
        <v>43</v>
      </c>
      <c r="J1552" s="8" t="s">
        <v>43</v>
      </c>
      <c r="K1552" s="8" t="s">
        <v>43</v>
      </c>
      <c r="L1552" s="8" t="s">
        <v>43</v>
      </c>
      <c r="M1552" s="8" t="s">
        <v>43</v>
      </c>
      <c r="N1552" s="8" t="s">
        <v>43</v>
      </c>
      <c r="O1552" s="8" t="s">
        <v>43</v>
      </c>
      <c r="P1552" s="8" t="s">
        <v>43</v>
      </c>
      <c r="Q1552" s="8" t="s">
        <v>43</v>
      </c>
      <c r="R1552" s="8" t="s">
        <v>43</v>
      </c>
      <c r="S1552" s="8" t="s">
        <v>43</v>
      </c>
      <c r="T1552" s="8" t="s">
        <v>43</v>
      </c>
      <c r="U1552" s="8" t="s">
        <v>43</v>
      </c>
      <c r="V1552" s="8" t="s">
        <v>43</v>
      </c>
      <c r="W1552" s="8" t="s">
        <v>43</v>
      </c>
      <c r="X1552" s="8" t="s">
        <v>43</v>
      </c>
      <c r="Y1552" s="8" t="s">
        <v>43</v>
      </c>
      <c r="Z1552" s="8" t="s">
        <v>43</v>
      </c>
      <c r="AA1552" s="8" t="s">
        <v>43</v>
      </c>
      <c r="AB1552" s="8" t="s">
        <v>43</v>
      </c>
      <c r="AC1552" s="8" t="s">
        <v>43</v>
      </c>
      <c r="AD1552" s="8" t="s">
        <v>43</v>
      </c>
      <c r="AE1552" s="8" t="s">
        <v>43</v>
      </c>
      <c r="AF1552" s="8" t="s">
        <v>43</v>
      </c>
      <c r="AG1552" s="8" t="s">
        <v>43</v>
      </c>
      <c r="AH1552" s="8" t="s">
        <v>43</v>
      </c>
      <c r="AI1552" s="8" t="s">
        <v>43</v>
      </c>
      <c r="AJ1552" s="8" t="s">
        <v>43</v>
      </c>
      <c r="AK1552" s="8"/>
      <c r="AL1552" s="8">
        <v>114</v>
      </c>
      <c r="AM1552" s="8">
        <v>594</v>
      </c>
      <c r="AN1552" s="8">
        <v>70</v>
      </c>
      <c r="AO1552" s="10">
        <f t="shared" si="48"/>
        <v>1.3006944444444444</v>
      </c>
      <c r="AR1552" s="8" t="str">
        <f t="shared" si="49"/>
        <v>1987ATLMIA1243</v>
      </c>
      <c r="AS1552" s="8">
        <f>VLOOKUP(AR1552,[1]DATA!AR:AS,2,0)</f>
        <v>6</v>
      </c>
    </row>
    <row r="1553" spans="1:45" ht="15" customHeight="1" x14ac:dyDescent="0.2">
      <c r="A1553" s="7">
        <v>2271</v>
      </c>
      <c r="B1553" s="8" t="s">
        <v>125</v>
      </c>
      <c r="C1553" s="8" t="s">
        <v>34</v>
      </c>
      <c r="D1553" s="8" t="s">
        <v>42</v>
      </c>
      <c r="E1553" s="9">
        <v>0.54166666666666663</v>
      </c>
      <c r="F1553" s="9">
        <v>0.6166666666666667</v>
      </c>
      <c r="G1553" s="8">
        <v>7</v>
      </c>
      <c r="H1553" s="8">
        <v>7</v>
      </c>
      <c r="I1553" s="8">
        <v>9</v>
      </c>
      <c r="J1553" s="8" t="s">
        <v>43</v>
      </c>
      <c r="K1553" s="8" t="s">
        <v>43</v>
      </c>
      <c r="L1553" s="8" t="s">
        <v>43</v>
      </c>
      <c r="M1553" s="8" t="s">
        <v>43</v>
      </c>
      <c r="N1553" s="8" t="s">
        <v>43</v>
      </c>
      <c r="O1553" s="8" t="s">
        <v>43</v>
      </c>
      <c r="P1553" s="8" t="s">
        <v>43</v>
      </c>
      <c r="Q1553" s="8" t="s">
        <v>43</v>
      </c>
      <c r="R1553" s="8" t="s">
        <v>43</v>
      </c>
      <c r="S1553" s="8" t="s">
        <v>43</v>
      </c>
      <c r="T1553" s="8" t="s">
        <v>43</v>
      </c>
      <c r="U1553" s="8" t="s">
        <v>43</v>
      </c>
      <c r="V1553" s="8" t="s">
        <v>43</v>
      </c>
      <c r="W1553" s="8" t="s">
        <v>43</v>
      </c>
      <c r="X1553" s="8" t="s">
        <v>43</v>
      </c>
      <c r="Y1553" s="8" t="s">
        <v>43</v>
      </c>
      <c r="Z1553" s="8" t="s">
        <v>43</v>
      </c>
      <c r="AA1553" s="8" t="s">
        <v>43</v>
      </c>
      <c r="AB1553" s="8" t="s">
        <v>43</v>
      </c>
      <c r="AC1553" s="8" t="s">
        <v>43</v>
      </c>
      <c r="AD1553" s="8" t="s">
        <v>43</v>
      </c>
      <c r="AE1553" s="8" t="s">
        <v>43</v>
      </c>
      <c r="AF1553" s="8" t="s">
        <v>43</v>
      </c>
      <c r="AG1553" s="8" t="s">
        <v>43</v>
      </c>
      <c r="AH1553" s="8" t="s">
        <v>43</v>
      </c>
      <c r="AI1553" s="8" t="s">
        <v>43</v>
      </c>
      <c r="AJ1553" s="8" t="s">
        <v>43</v>
      </c>
      <c r="AK1553" s="8"/>
      <c r="AL1553" s="8">
        <v>108</v>
      </c>
      <c r="AM1553" s="8">
        <v>545</v>
      </c>
      <c r="AN1553" s="8">
        <v>70</v>
      </c>
      <c r="AO1553" s="10">
        <f t="shared" si="48"/>
        <v>1.3125</v>
      </c>
      <c r="AR1553" s="8" t="str">
        <f t="shared" si="49"/>
        <v>2271PBIATL1300</v>
      </c>
      <c r="AS1553" s="8">
        <f>VLOOKUP(AR1553,[1]DATA!AR:AS,2,0)</f>
        <v>5</v>
      </c>
    </row>
    <row r="1554" spans="1:45" ht="15" customHeight="1" x14ac:dyDescent="0.2">
      <c r="A1554" s="7">
        <v>2938</v>
      </c>
      <c r="B1554" s="8" t="s">
        <v>125</v>
      </c>
      <c r="C1554" s="8" t="s">
        <v>34</v>
      </c>
      <c r="D1554" s="8" t="s">
        <v>37</v>
      </c>
      <c r="E1554" s="9">
        <v>0.55208333333333337</v>
      </c>
      <c r="F1554" s="9">
        <v>0.62916666666666665</v>
      </c>
      <c r="G1554" s="8">
        <v>9</v>
      </c>
      <c r="H1554" s="8">
        <v>9</v>
      </c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>
        <v>111</v>
      </c>
      <c r="AM1554" s="8">
        <v>545</v>
      </c>
      <c r="AN1554" s="8">
        <v>70</v>
      </c>
      <c r="AO1554" s="10">
        <f t="shared" si="48"/>
        <v>1.3229166666666667</v>
      </c>
      <c r="AR1554" s="8" t="str">
        <f t="shared" si="49"/>
        <v>2938PBIATL1315</v>
      </c>
      <c r="AS1554" s="8">
        <f>VLOOKUP(AR1554,[1]DATA!AR:AS,2,0)</f>
        <v>5</v>
      </c>
    </row>
    <row r="1555" spans="1:45" ht="15" customHeight="1" x14ac:dyDescent="0.2">
      <c r="A1555" s="7">
        <v>845</v>
      </c>
      <c r="B1555" s="8" t="s">
        <v>34</v>
      </c>
      <c r="C1555" s="8" t="s">
        <v>125</v>
      </c>
      <c r="D1555" s="8" t="s">
        <v>42</v>
      </c>
      <c r="E1555" s="9">
        <v>0.56944444444444442</v>
      </c>
      <c r="F1555" s="9">
        <v>0.64583333333333337</v>
      </c>
      <c r="G1555" s="8">
        <v>9</v>
      </c>
      <c r="H1555" s="8">
        <v>9</v>
      </c>
      <c r="I1555" s="8" t="s">
        <v>43</v>
      </c>
      <c r="J1555" s="8" t="s">
        <v>43</v>
      </c>
      <c r="K1555" s="8" t="s">
        <v>43</v>
      </c>
      <c r="L1555" s="8" t="s">
        <v>43</v>
      </c>
      <c r="M1555" s="8" t="s">
        <v>43</v>
      </c>
      <c r="N1555" s="8" t="s">
        <v>43</v>
      </c>
      <c r="O1555" s="8" t="s">
        <v>43</v>
      </c>
      <c r="P1555" s="8" t="s">
        <v>43</v>
      </c>
      <c r="Q1555" s="8" t="s">
        <v>43</v>
      </c>
      <c r="R1555" s="8" t="s">
        <v>43</v>
      </c>
      <c r="S1555" s="8" t="s">
        <v>43</v>
      </c>
      <c r="T1555" s="8" t="s">
        <v>43</v>
      </c>
      <c r="U1555" s="8" t="s">
        <v>43</v>
      </c>
      <c r="V1555" s="8" t="s">
        <v>43</v>
      </c>
      <c r="W1555" s="8" t="s">
        <v>43</v>
      </c>
      <c r="X1555" s="8" t="s">
        <v>43</v>
      </c>
      <c r="Y1555" s="8" t="s">
        <v>43</v>
      </c>
      <c r="Z1555" s="8" t="s">
        <v>43</v>
      </c>
      <c r="AA1555" s="8" t="s">
        <v>43</v>
      </c>
      <c r="AB1555" s="8" t="s">
        <v>43</v>
      </c>
      <c r="AC1555" s="8" t="s">
        <v>43</v>
      </c>
      <c r="AD1555" s="8" t="s">
        <v>43</v>
      </c>
      <c r="AE1555" s="8" t="s">
        <v>43</v>
      </c>
      <c r="AF1555" s="8" t="s">
        <v>43</v>
      </c>
      <c r="AG1555" s="8" t="s">
        <v>43</v>
      </c>
      <c r="AH1555" s="8" t="s">
        <v>43</v>
      </c>
      <c r="AI1555" s="8" t="s">
        <v>43</v>
      </c>
      <c r="AJ1555" s="8" t="s">
        <v>43</v>
      </c>
      <c r="AK1555" s="8"/>
      <c r="AL1555" s="8">
        <v>110</v>
      </c>
      <c r="AM1555" s="8">
        <v>545</v>
      </c>
      <c r="AN1555" s="8">
        <v>70</v>
      </c>
      <c r="AO1555" s="10">
        <f t="shared" si="48"/>
        <v>1.3402777777777777</v>
      </c>
      <c r="AR1555" s="8" t="str">
        <f t="shared" si="49"/>
        <v>0845ATLPBI1340</v>
      </c>
      <c r="AS1555" s="8">
        <f>VLOOKUP(AR1555,[1]DATA!AR:AS,2,0)</f>
        <v>5</v>
      </c>
    </row>
    <row r="1556" spans="1:45" ht="15" customHeight="1" x14ac:dyDescent="0.2">
      <c r="A1556" s="7">
        <v>2878</v>
      </c>
      <c r="B1556" s="8" t="s">
        <v>34</v>
      </c>
      <c r="C1556" s="8" t="s">
        <v>138</v>
      </c>
      <c r="D1556" s="8" t="s">
        <v>85</v>
      </c>
      <c r="E1556" s="9">
        <v>0.57152777777777775</v>
      </c>
      <c r="F1556" s="9">
        <v>0.64861111111111114</v>
      </c>
      <c r="G1556" s="8" t="s">
        <v>86</v>
      </c>
      <c r="H1556" s="8" t="s">
        <v>86</v>
      </c>
      <c r="I1556" s="8" t="s">
        <v>86</v>
      </c>
      <c r="J1556" s="8" t="s">
        <v>86</v>
      </c>
      <c r="K1556" s="8" t="s">
        <v>86</v>
      </c>
      <c r="L1556" s="8" t="s">
        <v>86</v>
      </c>
      <c r="M1556" s="8" t="s">
        <v>86</v>
      </c>
      <c r="N1556" s="8" t="s">
        <v>86</v>
      </c>
      <c r="O1556" s="8" t="s">
        <v>86</v>
      </c>
      <c r="P1556" s="8" t="s">
        <v>86</v>
      </c>
      <c r="Q1556" s="8" t="s">
        <v>86</v>
      </c>
      <c r="R1556" s="8" t="s">
        <v>86</v>
      </c>
      <c r="S1556" s="8" t="s">
        <v>86</v>
      </c>
      <c r="T1556" s="8" t="s">
        <v>86</v>
      </c>
      <c r="U1556" s="8" t="s">
        <v>86</v>
      </c>
      <c r="V1556" s="8" t="s">
        <v>86</v>
      </c>
      <c r="W1556" s="8" t="s">
        <v>86</v>
      </c>
      <c r="X1556" s="8" t="s">
        <v>86</v>
      </c>
      <c r="Y1556" s="8" t="s">
        <v>86</v>
      </c>
      <c r="Z1556" s="8" t="s">
        <v>86</v>
      </c>
      <c r="AA1556" s="8" t="s">
        <v>86</v>
      </c>
      <c r="AB1556" s="8" t="s">
        <v>86</v>
      </c>
      <c r="AC1556" s="8" t="s">
        <v>86</v>
      </c>
      <c r="AD1556" s="8" t="s">
        <v>86</v>
      </c>
      <c r="AE1556" s="8" t="s">
        <v>86</v>
      </c>
      <c r="AF1556" s="8" t="s">
        <v>86</v>
      </c>
      <c r="AG1556" s="8" t="s">
        <v>86</v>
      </c>
      <c r="AH1556" s="8" t="s">
        <v>86</v>
      </c>
      <c r="AI1556" s="8" t="s">
        <v>86</v>
      </c>
      <c r="AJ1556" s="8" t="s">
        <v>86</v>
      </c>
      <c r="AK1556" s="8"/>
      <c r="AL1556" s="8">
        <v>111</v>
      </c>
      <c r="AM1556" s="8">
        <v>646</v>
      </c>
      <c r="AN1556" s="8">
        <v>70</v>
      </c>
      <c r="AO1556" s="10">
        <f t="shared" si="48"/>
        <v>1.3423611111111111</v>
      </c>
      <c r="AP1556"/>
      <c r="AR1556" s="8" t="str">
        <f t="shared" si="49"/>
        <v>2878ATLEYW1343</v>
      </c>
      <c r="AS1556" s="8">
        <f>VLOOKUP(AR1556,[1]DATA!AR:AS,2,0)</f>
        <v>6</v>
      </c>
    </row>
    <row r="1557" spans="1:45" ht="15" customHeight="1" x14ac:dyDescent="0.2">
      <c r="A1557" s="7">
        <v>2405</v>
      </c>
      <c r="B1557" s="8" t="s">
        <v>34</v>
      </c>
      <c r="C1557" s="8" t="s">
        <v>128</v>
      </c>
      <c r="D1557" s="8" t="s">
        <v>42</v>
      </c>
      <c r="E1557" s="9">
        <v>0.57430555555555551</v>
      </c>
      <c r="F1557" s="9">
        <v>0.65555555555555556</v>
      </c>
      <c r="G1557" s="8" t="s">
        <v>43</v>
      </c>
      <c r="H1557" s="8" t="s">
        <v>43</v>
      </c>
      <c r="I1557" s="8" t="s">
        <v>43</v>
      </c>
      <c r="J1557" s="8" t="s">
        <v>43</v>
      </c>
      <c r="K1557" s="8" t="s">
        <v>43</v>
      </c>
      <c r="L1557" s="8" t="s">
        <v>43</v>
      </c>
      <c r="M1557" s="8" t="s">
        <v>43</v>
      </c>
      <c r="N1557" s="8" t="s">
        <v>43</v>
      </c>
      <c r="O1557" s="8" t="s">
        <v>43</v>
      </c>
      <c r="P1557" s="8" t="s">
        <v>43</v>
      </c>
      <c r="Q1557" s="8" t="s">
        <v>43</v>
      </c>
      <c r="R1557" s="8" t="s">
        <v>43</v>
      </c>
      <c r="S1557" s="8" t="s">
        <v>43</v>
      </c>
      <c r="T1557" s="8" t="s">
        <v>43</v>
      </c>
      <c r="U1557" s="8" t="s">
        <v>43</v>
      </c>
      <c r="V1557" s="8" t="s">
        <v>43</v>
      </c>
      <c r="W1557" s="8" t="s">
        <v>43</v>
      </c>
      <c r="X1557" s="8" t="s">
        <v>43</v>
      </c>
      <c r="Y1557" s="8" t="s">
        <v>43</v>
      </c>
      <c r="Z1557" s="8" t="s">
        <v>43</v>
      </c>
      <c r="AA1557" s="8" t="s">
        <v>43</v>
      </c>
      <c r="AB1557" s="8" t="s">
        <v>43</v>
      </c>
      <c r="AC1557" s="8" t="s">
        <v>43</v>
      </c>
      <c r="AD1557" s="8" t="s">
        <v>43</v>
      </c>
      <c r="AE1557" s="8" t="s">
        <v>43</v>
      </c>
      <c r="AF1557" s="8" t="s">
        <v>43</v>
      </c>
      <c r="AG1557" s="8" t="s">
        <v>43</v>
      </c>
      <c r="AH1557" s="8" t="s">
        <v>43</v>
      </c>
      <c r="AI1557" s="8" t="s">
        <v>43</v>
      </c>
      <c r="AJ1557" s="8" t="s">
        <v>43</v>
      </c>
      <c r="AK1557" s="8"/>
      <c r="AL1557" s="8">
        <v>117</v>
      </c>
      <c r="AM1557" s="8">
        <v>594</v>
      </c>
      <c r="AN1557" s="8">
        <v>70</v>
      </c>
      <c r="AO1557" s="10">
        <f t="shared" si="48"/>
        <v>1.3451388888888889</v>
      </c>
      <c r="AP1557"/>
      <c r="AR1557" s="8" t="str">
        <f t="shared" si="49"/>
        <v>2405ATLMIA1347</v>
      </c>
      <c r="AS1557" s="8">
        <f>VLOOKUP(AR1557,[1]DATA!AR:AS,2,0)</f>
        <v>6</v>
      </c>
    </row>
    <row r="1558" spans="1:45" ht="15" customHeight="1" x14ac:dyDescent="0.2">
      <c r="A1558" s="7">
        <v>898</v>
      </c>
      <c r="B1558" s="8" t="s">
        <v>95</v>
      </c>
      <c r="C1558" s="8" t="s">
        <v>125</v>
      </c>
      <c r="D1558" s="8" t="s">
        <v>60</v>
      </c>
      <c r="E1558" s="9">
        <v>0.58680555555555558</v>
      </c>
      <c r="F1558" s="9">
        <v>0.72638888888888886</v>
      </c>
      <c r="G1558" s="8">
        <v>8</v>
      </c>
      <c r="H1558" s="8">
        <v>8</v>
      </c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>
        <v>201</v>
      </c>
      <c r="AM1558" s="8">
        <v>1035</v>
      </c>
      <c r="AN1558" s="8">
        <v>70</v>
      </c>
      <c r="AO1558" s="10">
        <f t="shared" si="48"/>
        <v>1.3576388888888888</v>
      </c>
      <c r="AP1558"/>
      <c r="AR1558" s="8" t="str">
        <f t="shared" si="49"/>
        <v>0898LGAPBI1405</v>
      </c>
      <c r="AS1558" s="8">
        <f>VLOOKUP(AR1558,[1]DATA!AR:AS,2,0)</f>
        <v>5.5</v>
      </c>
    </row>
    <row r="1559" spans="1:45" ht="15" customHeight="1" x14ac:dyDescent="0.2">
      <c r="A1559" s="7">
        <v>1746</v>
      </c>
      <c r="B1559" s="8" t="s">
        <v>128</v>
      </c>
      <c r="C1559" s="8" t="s">
        <v>34</v>
      </c>
      <c r="D1559" s="8" t="s">
        <v>60</v>
      </c>
      <c r="E1559" s="9">
        <v>0.58819444444444446</v>
      </c>
      <c r="F1559" s="9">
        <v>0.67291666666666661</v>
      </c>
      <c r="G1559" s="8" t="s">
        <v>43</v>
      </c>
      <c r="H1559" s="8" t="s">
        <v>43</v>
      </c>
      <c r="I1559" s="8" t="s">
        <v>63</v>
      </c>
      <c r="J1559" s="8" t="s">
        <v>63</v>
      </c>
      <c r="K1559" s="8" t="s">
        <v>63</v>
      </c>
      <c r="L1559" s="8" t="s">
        <v>63</v>
      </c>
      <c r="M1559" s="8" t="s">
        <v>43</v>
      </c>
      <c r="N1559" s="8" t="s">
        <v>43</v>
      </c>
      <c r="O1559" s="8">
        <v>8</v>
      </c>
      <c r="P1559" s="8">
        <v>8</v>
      </c>
      <c r="Q1559" s="8">
        <v>8</v>
      </c>
      <c r="R1559" s="8">
        <v>8</v>
      </c>
      <c r="S1559" s="8">
        <v>8</v>
      </c>
      <c r="T1559" s="8" t="s">
        <v>43</v>
      </c>
      <c r="U1559" s="8" t="s">
        <v>43</v>
      </c>
      <c r="V1559" s="8" t="s">
        <v>17</v>
      </c>
      <c r="W1559" s="8">
        <v>8</v>
      </c>
      <c r="X1559" s="8">
        <v>8</v>
      </c>
      <c r="Y1559" s="8">
        <v>8</v>
      </c>
      <c r="Z1559" s="8">
        <v>8</v>
      </c>
      <c r="AA1559" s="8" t="s">
        <v>43</v>
      </c>
      <c r="AB1559" s="8" t="s">
        <v>43</v>
      </c>
      <c r="AC1559" s="8">
        <v>8</v>
      </c>
      <c r="AD1559" s="8">
        <v>8</v>
      </c>
      <c r="AE1559" s="8">
        <v>8</v>
      </c>
      <c r="AF1559" s="8">
        <v>8</v>
      </c>
      <c r="AG1559" s="8">
        <v>8</v>
      </c>
      <c r="AH1559" s="8" t="s">
        <v>43</v>
      </c>
      <c r="AI1559" s="8" t="s">
        <v>43</v>
      </c>
      <c r="AJ1559" s="8">
        <v>8</v>
      </c>
      <c r="AK1559" s="8"/>
      <c r="AL1559" s="8">
        <v>122</v>
      </c>
      <c r="AM1559" s="8">
        <v>594</v>
      </c>
      <c r="AN1559" s="8">
        <v>70</v>
      </c>
      <c r="AO1559" s="10">
        <f t="shared" si="48"/>
        <v>1.3590277777777779</v>
      </c>
      <c r="AP1559"/>
      <c r="AR1559" s="8" t="str">
        <f t="shared" si="49"/>
        <v>1746MIAATL1407</v>
      </c>
      <c r="AS1559" s="8">
        <f>VLOOKUP(AR1559,[1]DATA!AR:AS,2,0)</f>
        <v>6</v>
      </c>
    </row>
    <row r="1560" spans="1:45" ht="15" customHeight="1" x14ac:dyDescent="0.2">
      <c r="A1560" s="7">
        <v>1620</v>
      </c>
      <c r="B1560" s="7" t="s">
        <v>95</v>
      </c>
      <c r="C1560" s="7" t="s">
        <v>125</v>
      </c>
      <c r="D1560" s="8" t="s">
        <v>62</v>
      </c>
      <c r="E1560" s="9">
        <v>0.61458333333333337</v>
      </c>
      <c r="F1560" s="9">
        <v>0.73819444444444438</v>
      </c>
      <c r="G1560" s="8"/>
      <c r="H1560" s="8"/>
      <c r="I1560" s="8"/>
      <c r="J1560" s="8"/>
      <c r="K1560" s="8"/>
      <c r="L1560" s="8"/>
      <c r="M1560" s="8" t="s">
        <v>63</v>
      </c>
      <c r="N1560" s="8"/>
      <c r="O1560" s="8"/>
      <c r="P1560" s="8"/>
      <c r="Q1560" s="8"/>
      <c r="R1560" s="8"/>
      <c r="S1560" s="8"/>
      <c r="T1560" s="8" t="s">
        <v>63</v>
      </c>
      <c r="U1560" s="8"/>
      <c r="V1560" s="8"/>
      <c r="W1560" s="8"/>
      <c r="X1560" s="8"/>
      <c r="Y1560" s="8"/>
      <c r="Z1560" s="8"/>
      <c r="AA1560" s="8" t="s">
        <v>63</v>
      </c>
      <c r="AB1560" s="8"/>
      <c r="AC1560" s="8"/>
      <c r="AD1560" s="8"/>
      <c r="AE1560" s="8"/>
      <c r="AF1560" s="8"/>
      <c r="AG1560" s="8"/>
      <c r="AH1560" s="8" t="s">
        <v>63</v>
      </c>
      <c r="AI1560" s="8"/>
      <c r="AJ1560" s="8"/>
      <c r="AK1560" s="8"/>
      <c r="AL1560" s="8">
        <v>178</v>
      </c>
      <c r="AM1560" s="8">
        <v>1035</v>
      </c>
      <c r="AN1560" s="11">
        <v>70</v>
      </c>
      <c r="AO1560" s="10">
        <f t="shared" si="48"/>
        <v>1.3854166666666667</v>
      </c>
      <c r="AP1560"/>
      <c r="AR1560" s="8" t="str">
        <f t="shared" si="49"/>
        <v>1620LGAPBI1445</v>
      </c>
      <c r="AS1560" s="8">
        <f>VLOOKUP(AR1560,[1]DATA!AR:AS,2,0)</f>
        <v>5.5</v>
      </c>
    </row>
    <row r="1561" spans="1:45" ht="15" customHeight="1" x14ac:dyDescent="0.2">
      <c r="A1561" s="7">
        <v>1134</v>
      </c>
      <c r="B1561" s="8" t="s">
        <v>125</v>
      </c>
      <c r="C1561" s="8" t="s">
        <v>34</v>
      </c>
      <c r="D1561" s="8" t="s">
        <v>42</v>
      </c>
      <c r="E1561" s="9">
        <v>0.61597222222222225</v>
      </c>
      <c r="F1561" s="9">
        <v>0.69097222222222221</v>
      </c>
      <c r="G1561" s="8">
        <v>9</v>
      </c>
      <c r="H1561" s="8">
        <v>9</v>
      </c>
      <c r="I1561" s="8" t="s">
        <v>43</v>
      </c>
      <c r="J1561" s="8" t="s">
        <v>43</v>
      </c>
      <c r="K1561" s="8" t="s">
        <v>43</v>
      </c>
      <c r="L1561" s="8" t="s">
        <v>43</v>
      </c>
      <c r="M1561" s="8" t="s">
        <v>43</v>
      </c>
      <c r="N1561" s="8" t="s">
        <v>43</v>
      </c>
      <c r="O1561" s="8" t="s">
        <v>43</v>
      </c>
      <c r="P1561" s="8" t="s">
        <v>43</v>
      </c>
      <c r="Q1561" s="8" t="s">
        <v>43</v>
      </c>
      <c r="R1561" s="8" t="s">
        <v>43</v>
      </c>
      <c r="S1561" s="8" t="s">
        <v>43</v>
      </c>
      <c r="T1561" s="8" t="s">
        <v>43</v>
      </c>
      <c r="U1561" s="8" t="s">
        <v>43</v>
      </c>
      <c r="V1561" s="8" t="s">
        <v>43</v>
      </c>
      <c r="W1561" s="8" t="s">
        <v>43</v>
      </c>
      <c r="X1561" s="8" t="s">
        <v>43</v>
      </c>
      <c r="Y1561" s="8" t="s">
        <v>43</v>
      </c>
      <c r="Z1561" s="8" t="s">
        <v>43</v>
      </c>
      <c r="AA1561" s="8" t="s">
        <v>43</v>
      </c>
      <c r="AB1561" s="8" t="s">
        <v>43</v>
      </c>
      <c r="AC1561" s="8" t="s">
        <v>43</v>
      </c>
      <c r="AD1561" s="8" t="s">
        <v>43</v>
      </c>
      <c r="AE1561" s="8" t="s">
        <v>43</v>
      </c>
      <c r="AF1561" s="8" t="s">
        <v>43</v>
      </c>
      <c r="AG1561" s="8" t="s">
        <v>43</v>
      </c>
      <c r="AH1561" s="8" t="s">
        <v>43</v>
      </c>
      <c r="AI1561" s="8" t="s">
        <v>43</v>
      </c>
      <c r="AJ1561" s="8" t="s">
        <v>43</v>
      </c>
      <c r="AK1561" s="8"/>
      <c r="AL1561" s="8">
        <v>108</v>
      </c>
      <c r="AM1561" s="8">
        <v>545</v>
      </c>
      <c r="AN1561" s="8">
        <v>70</v>
      </c>
      <c r="AO1561" s="10">
        <f t="shared" si="48"/>
        <v>1.3868055555555556</v>
      </c>
      <c r="AP1561"/>
      <c r="AR1561" s="8" t="str">
        <f t="shared" si="49"/>
        <v>1134PBIATL1447</v>
      </c>
      <c r="AS1561" s="8">
        <f>VLOOKUP(AR1561,[1]DATA!AR:AS,2,0)</f>
        <v>5</v>
      </c>
    </row>
    <row r="1562" spans="1:45" ht="15" customHeight="1" x14ac:dyDescent="0.2">
      <c r="A1562" s="7">
        <v>1869</v>
      </c>
      <c r="B1562" s="8" t="s">
        <v>34</v>
      </c>
      <c r="C1562" s="8" t="s">
        <v>138</v>
      </c>
      <c r="D1562" s="8" t="s">
        <v>85</v>
      </c>
      <c r="E1562" s="9">
        <v>0.62569444444444444</v>
      </c>
      <c r="F1562" s="9">
        <v>0.70694444444444438</v>
      </c>
      <c r="G1562" s="8" t="s">
        <v>86</v>
      </c>
      <c r="H1562" s="8" t="s">
        <v>86</v>
      </c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>
        <v>117</v>
      </c>
      <c r="AM1562" s="8">
        <v>646</v>
      </c>
      <c r="AN1562" s="8">
        <v>70</v>
      </c>
      <c r="AO1562" s="10">
        <f t="shared" si="48"/>
        <v>1.3965277777777778</v>
      </c>
      <c r="AP1562"/>
      <c r="AR1562" s="8" t="str">
        <f t="shared" si="49"/>
        <v>1869ATLEYW1501</v>
      </c>
      <c r="AS1562" s="8">
        <f>VLOOKUP(AR1562,[1]DATA!AR:AS,2,0)</f>
        <v>6</v>
      </c>
    </row>
    <row r="1563" spans="1:45" ht="15" customHeight="1" x14ac:dyDescent="0.2">
      <c r="A1563" s="7">
        <v>1656</v>
      </c>
      <c r="B1563" s="8" t="s">
        <v>34</v>
      </c>
      <c r="C1563" s="8" t="s">
        <v>125</v>
      </c>
      <c r="D1563" s="8" t="s">
        <v>29</v>
      </c>
      <c r="E1563" s="9">
        <v>0.62638888888888888</v>
      </c>
      <c r="F1563" s="9">
        <v>0.70416666666666661</v>
      </c>
      <c r="G1563" s="8">
        <v>7</v>
      </c>
      <c r="H1563" s="8">
        <v>7</v>
      </c>
      <c r="I1563" s="8">
        <v>7</v>
      </c>
      <c r="J1563" s="8">
        <v>7</v>
      </c>
      <c r="K1563" s="8">
        <v>7</v>
      </c>
      <c r="L1563" s="8">
        <v>7</v>
      </c>
      <c r="M1563" s="8">
        <v>7</v>
      </c>
      <c r="N1563" s="8">
        <v>7</v>
      </c>
      <c r="O1563" s="8" t="s">
        <v>43</v>
      </c>
      <c r="P1563" s="8">
        <v>7</v>
      </c>
      <c r="Q1563" s="8">
        <v>7</v>
      </c>
      <c r="R1563" s="8">
        <v>7</v>
      </c>
      <c r="S1563" s="8">
        <v>7</v>
      </c>
      <c r="T1563" s="8">
        <v>7</v>
      </c>
      <c r="U1563" s="8">
        <v>7</v>
      </c>
      <c r="V1563" s="8">
        <v>7</v>
      </c>
      <c r="W1563" s="8">
        <v>7</v>
      </c>
      <c r="X1563" s="8">
        <v>7</v>
      </c>
      <c r="Y1563" s="8">
        <v>7</v>
      </c>
      <c r="Z1563" s="8">
        <v>7</v>
      </c>
      <c r="AA1563" s="8">
        <v>7</v>
      </c>
      <c r="AB1563" s="8">
        <v>7</v>
      </c>
      <c r="AC1563" s="8">
        <v>7</v>
      </c>
      <c r="AD1563" s="8">
        <v>7</v>
      </c>
      <c r="AE1563" s="8">
        <v>7</v>
      </c>
      <c r="AF1563" s="8">
        <v>7</v>
      </c>
      <c r="AG1563" s="8">
        <v>7</v>
      </c>
      <c r="AH1563" s="8">
        <v>7</v>
      </c>
      <c r="AI1563" s="8">
        <v>7</v>
      </c>
      <c r="AJ1563" s="8">
        <v>7</v>
      </c>
      <c r="AK1563" s="8"/>
      <c r="AL1563" s="8">
        <v>112</v>
      </c>
      <c r="AM1563" s="8">
        <v>545</v>
      </c>
      <c r="AN1563" s="8">
        <v>70</v>
      </c>
      <c r="AO1563" s="10">
        <f t="shared" si="48"/>
        <v>1.3972222222222221</v>
      </c>
      <c r="AP1563"/>
      <c r="AR1563" s="8" t="str">
        <f t="shared" si="49"/>
        <v>1656ATLPBI1502</v>
      </c>
      <c r="AS1563" s="8">
        <f>VLOOKUP(AR1563,[1]DATA!AR:AS,2,0)</f>
        <v>5</v>
      </c>
    </row>
    <row r="1564" spans="1:45" ht="15" customHeight="1" x14ac:dyDescent="0.2">
      <c r="A1564" s="7">
        <v>1819</v>
      </c>
      <c r="B1564" s="8" t="s">
        <v>34</v>
      </c>
      <c r="C1564" s="8" t="s">
        <v>138</v>
      </c>
      <c r="D1564" s="8" t="s">
        <v>85</v>
      </c>
      <c r="E1564" s="9">
        <v>0.62777777777777777</v>
      </c>
      <c r="F1564" s="9">
        <v>0.70833333333333337</v>
      </c>
      <c r="G1564" s="8"/>
      <c r="H1564" s="8"/>
      <c r="I1564" s="8" t="s">
        <v>86</v>
      </c>
      <c r="J1564" s="8" t="s">
        <v>86</v>
      </c>
      <c r="K1564" s="8" t="s">
        <v>86</v>
      </c>
      <c r="L1564" s="8" t="s">
        <v>86</v>
      </c>
      <c r="M1564" s="8" t="s">
        <v>86</v>
      </c>
      <c r="N1564" s="8" t="s">
        <v>86</v>
      </c>
      <c r="O1564" s="8" t="s">
        <v>86</v>
      </c>
      <c r="P1564" s="8" t="s">
        <v>86</v>
      </c>
      <c r="Q1564" s="8" t="s">
        <v>86</v>
      </c>
      <c r="R1564" s="8" t="s">
        <v>86</v>
      </c>
      <c r="S1564" s="8" t="s">
        <v>86</v>
      </c>
      <c r="T1564" s="8" t="s">
        <v>86</v>
      </c>
      <c r="U1564" s="8" t="s">
        <v>86</v>
      </c>
      <c r="V1564" s="8" t="s">
        <v>86</v>
      </c>
      <c r="W1564" s="8" t="s">
        <v>86</v>
      </c>
      <c r="X1564" s="8" t="s">
        <v>86</v>
      </c>
      <c r="Y1564" s="8" t="s">
        <v>86</v>
      </c>
      <c r="Z1564" s="8" t="s">
        <v>86</v>
      </c>
      <c r="AA1564" s="8" t="s">
        <v>86</v>
      </c>
      <c r="AB1564" s="8" t="s">
        <v>86</v>
      </c>
      <c r="AC1564" s="8" t="s">
        <v>86</v>
      </c>
      <c r="AD1564" s="8" t="s">
        <v>86</v>
      </c>
      <c r="AE1564" s="8" t="s">
        <v>86</v>
      </c>
      <c r="AF1564" s="8" t="s">
        <v>86</v>
      </c>
      <c r="AG1564" s="8" t="s">
        <v>86</v>
      </c>
      <c r="AH1564" s="8" t="s">
        <v>86</v>
      </c>
      <c r="AI1564" s="8" t="s">
        <v>86</v>
      </c>
      <c r="AJ1564" s="8" t="s">
        <v>86</v>
      </c>
      <c r="AK1564" s="8"/>
      <c r="AL1564" s="8">
        <v>116</v>
      </c>
      <c r="AM1564" s="8">
        <v>646</v>
      </c>
      <c r="AN1564" s="8">
        <v>70</v>
      </c>
      <c r="AO1564" s="10">
        <f t="shared" si="48"/>
        <v>1.3986111111111112</v>
      </c>
      <c r="AP1564"/>
      <c r="AR1564" s="8" t="str">
        <f t="shared" si="49"/>
        <v>1819ATLEYW1504</v>
      </c>
      <c r="AS1564" s="8">
        <f>VLOOKUP(AR1564,[1]DATA!AR:AS,2,0)</f>
        <v>6</v>
      </c>
    </row>
    <row r="1565" spans="1:45" ht="15" customHeight="1" x14ac:dyDescent="0.2">
      <c r="A1565" s="7">
        <v>1987</v>
      </c>
      <c r="B1565" s="8" t="s">
        <v>128</v>
      </c>
      <c r="C1565" s="8" t="s">
        <v>34</v>
      </c>
      <c r="D1565" s="8" t="s">
        <v>42</v>
      </c>
      <c r="E1565" s="9">
        <v>0.63680555555555551</v>
      </c>
      <c r="F1565" s="9">
        <v>0.72499999999999998</v>
      </c>
      <c r="G1565" s="8">
        <v>9</v>
      </c>
      <c r="H1565" s="8" t="s">
        <v>43</v>
      </c>
      <c r="I1565" s="8" t="s">
        <v>43</v>
      </c>
      <c r="J1565" s="8" t="s">
        <v>43</v>
      </c>
      <c r="K1565" s="8" t="s">
        <v>43</v>
      </c>
      <c r="L1565" s="8" t="s">
        <v>43</v>
      </c>
      <c r="M1565" s="8" t="s">
        <v>43</v>
      </c>
      <c r="N1565" s="8" t="s">
        <v>43</v>
      </c>
      <c r="O1565" s="8" t="s">
        <v>43</v>
      </c>
      <c r="P1565" s="8" t="s">
        <v>43</v>
      </c>
      <c r="Q1565" s="8" t="s">
        <v>43</v>
      </c>
      <c r="R1565" s="8" t="s">
        <v>43</v>
      </c>
      <c r="S1565" s="8" t="s">
        <v>43</v>
      </c>
      <c r="T1565" s="8" t="s">
        <v>43</v>
      </c>
      <c r="U1565" s="8" t="s">
        <v>43</v>
      </c>
      <c r="V1565" s="8" t="s">
        <v>43</v>
      </c>
      <c r="W1565" s="8" t="s">
        <v>43</v>
      </c>
      <c r="X1565" s="8" t="s">
        <v>43</v>
      </c>
      <c r="Y1565" s="8" t="s">
        <v>43</v>
      </c>
      <c r="Z1565" s="8" t="s">
        <v>43</v>
      </c>
      <c r="AA1565" s="8" t="s">
        <v>43</v>
      </c>
      <c r="AB1565" s="8" t="s">
        <v>43</v>
      </c>
      <c r="AC1565" s="8" t="s">
        <v>43</v>
      </c>
      <c r="AD1565" s="8" t="s">
        <v>43</v>
      </c>
      <c r="AE1565" s="8" t="s">
        <v>43</v>
      </c>
      <c r="AF1565" s="8" t="s">
        <v>43</v>
      </c>
      <c r="AG1565" s="8" t="s">
        <v>43</v>
      </c>
      <c r="AH1565" s="8" t="s">
        <v>43</v>
      </c>
      <c r="AI1565" s="8" t="s">
        <v>43</v>
      </c>
      <c r="AJ1565" s="8" t="s">
        <v>43</v>
      </c>
      <c r="AK1565" s="8"/>
      <c r="AL1565" s="8">
        <v>127</v>
      </c>
      <c r="AM1565" s="8">
        <v>594</v>
      </c>
      <c r="AN1565" s="8">
        <v>70</v>
      </c>
      <c r="AO1565" s="10">
        <f t="shared" si="48"/>
        <v>1.4076388888888889</v>
      </c>
      <c r="AP1565"/>
      <c r="AR1565" s="8" t="str">
        <f t="shared" si="49"/>
        <v>1987MIAATL1517</v>
      </c>
      <c r="AS1565" s="8">
        <f>VLOOKUP(AR1565,[1]DATA!AR:AS,2,0)</f>
        <v>6</v>
      </c>
    </row>
    <row r="1566" spans="1:45" ht="15" customHeight="1" x14ac:dyDescent="0.2">
      <c r="A1566" s="7">
        <v>2456</v>
      </c>
      <c r="B1566" s="8" t="s">
        <v>94</v>
      </c>
      <c r="C1566" s="8" t="s">
        <v>126</v>
      </c>
      <c r="D1566" s="8" t="s">
        <v>44</v>
      </c>
      <c r="E1566" s="9">
        <v>0.64236111111111105</v>
      </c>
      <c r="F1566" s="9">
        <v>0.77708333333333324</v>
      </c>
      <c r="G1566" s="8" t="s">
        <v>19</v>
      </c>
      <c r="H1566" s="8" t="s">
        <v>19</v>
      </c>
      <c r="I1566" s="8">
        <v>2</v>
      </c>
      <c r="J1566" s="8">
        <v>2</v>
      </c>
      <c r="K1566" s="8">
        <v>2</v>
      </c>
      <c r="L1566" s="8">
        <v>2</v>
      </c>
      <c r="M1566" s="8">
        <v>2</v>
      </c>
      <c r="N1566" s="8">
        <v>2</v>
      </c>
      <c r="O1566" s="8">
        <v>2</v>
      </c>
      <c r="P1566" s="8">
        <v>2</v>
      </c>
      <c r="Q1566" s="8">
        <v>2</v>
      </c>
      <c r="R1566" s="8">
        <v>2</v>
      </c>
      <c r="S1566" s="8">
        <v>2</v>
      </c>
      <c r="T1566" s="8">
        <v>2</v>
      </c>
      <c r="U1566" s="8">
        <v>2</v>
      </c>
      <c r="V1566" s="8">
        <v>2</v>
      </c>
      <c r="W1566" s="8">
        <v>2</v>
      </c>
      <c r="X1566" s="8">
        <v>2</v>
      </c>
      <c r="Y1566" s="8">
        <v>2</v>
      </c>
      <c r="Z1566" s="8">
        <v>2</v>
      </c>
      <c r="AA1566" s="8">
        <v>2</v>
      </c>
      <c r="AB1566" s="8">
        <v>2</v>
      </c>
      <c r="AC1566" s="8">
        <v>2</v>
      </c>
      <c r="AD1566" s="8">
        <v>2</v>
      </c>
      <c r="AE1566" s="8">
        <v>2</v>
      </c>
      <c r="AF1566" s="8">
        <v>2</v>
      </c>
      <c r="AG1566" s="8">
        <v>2</v>
      </c>
      <c r="AH1566" s="8">
        <v>2</v>
      </c>
      <c r="AI1566" s="8">
        <v>2</v>
      </c>
      <c r="AJ1566" s="8">
        <v>2</v>
      </c>
      <c r="AK1566" s="8"/>
      <c r="AL1566" s="8">
        <v>194</v>
      </c>
      <c r="AM1566" s="8">
        <v>1069</v>
      </c>
      <c r="AN1566" s="8">
        <v>70</v>
      </c>
      <c r="AO1566" s="10">
        <f t="shared" si="48"/>
        <v>1.4131944444444444</v>
      </c>
      <c r="AP1566"/>
      <c r="AR1566" s="8" t="str">
        <f t="shared" si="49"/>
        <v>2456JFKFLL1525</v>
      </c>
      <c r="AS1566" s="8">
        <f>VLOOKUP(AR1566,[1]DATA!AR:AS,2,0)</f>
        <v>5.5</v>
      </c>
    </row>
    <row r="1567" spans="1:45" ht="15" customHeight="1" x14ac:dyDescent="0.2">
      <c r="A1567" s="7">
        <v>2175</v>
      </c>
      <c r="B1567" s="8" t="s">
        <v>94</v>
      </c>
      <c r="C1567" s="8" t="s">
        <v>128</v>
      </c>
      <c r="D1567" s="8" t="s">
        <v>16</v>
      </c>
      <c r="E1567" s="9">
        <v>0.64583333333333337</v>
      </c>
      <c r="F1567" s="9">
        <v>0.77430555555555547</v>
      </c>
      <c r="G1567" s="8" t="s">
        <v>17</v>
      </c>
      <c r="H1567" s="8" t="s">
        <v>17</v>
      </c>
      <c r="I1567" s="8" t="s">
        <v>17</v>
      </c>
      <c r="J1567" s="8" t="s">
        <v>17</v>
      </c>
      <c r="K1567" s="8" t="s">
        <v>17</v>
      </c>
      <c r="L1567" s="8" t="s">
        <v>17</v>
      </c>
      <c r="M1567" s="8" t="s">
        <v>17</v>
      </c>
      <c r="N1567" s="8" t="s">
        <v>17</v>
      </c>
      <c r="O1567" s="8" t="s">
        <v>17</v>
      </c>
      <c r="P1567" s="8" t="s">
        <v>17</v>
      </c>
      <c r="Q1567" s="8" t="s">
        <v>17</v>
      </c>
      <c r="R1567" s="8" t="s">
        <v>17</v>
      </c>
      <c r="S1567" s="8" t="s">
        <v>17</v>
      </c>
      <c r="T1567" s="8" t="s">
        <v>17</v>
      </c>
      <c r="U1567" s="8" t="s">
        <v>17</v>
      </c>
      <c r="V1567" s="8" t="s">
        <v>17</v>
      </c>
      <c r="W1567" s="8" t="s">
        <v>17</v>
      </c>
      <c r="X1567" s="8" t="s">
        <v>17</v>
      </c>
      <c r="Y1567" s="8" t="s">
        <v>17</v>
      </c>
      <c r="Z1567" s="8" t="s">
        <v>17</v>
      </c>
      <c r="AA1567" s="8" t="s">
        <v>17</v>
      </c>
      <c r="AB1567" s="8" t="s">
        <v>17</v>
      </c>
      <c r="AC1567" s="8" t="s">
        <v>17</v>
      </c>
      <c r="AD1567" s="8" t="s">
        <v>17</v>
      </c>
      <c r="AE1567" s="8" t="s">
        <v>17</v>
      </c>
      <c r="AF1567" s="8" t="s">
        <v>17</v>
      </c>
      <c r="AG1567" s="8" t="s">
        <v>17</v>
      </c>
      <c r="AH1567" s="8" t="s">
        <v>17</v>
      </c>
      <c r="AI1567" s="8" t="s">
        <v>17</v>
      </c>
      <c r="AJ1567" s="8" t="s">
        <v>17</v>
      </c>
      <c r="AK1567" s="8"/>
      <c r="AL1567" s="8">
        <v>185</v>
      </c>
      <c r="AM1567" s="8">
        <v>1090</v>
      </c>
      <c r="AN1567" s="8">
        <v>70</v>
      </c>
      <c r="AO1567" s="10">
        <f t="shared" si="48"/>
        <v>1.4166666666666667</v>
      </c>
      <c r="AP1567"/>
      <c r="AR1567" s="8" t="str">
        <f t="shared" si="49"/>
        <v>2175JFKMIA1530</v>
      </c>
      <c r="AS1567" s="8">
        <f>VLOOKUP(AR1567,[1]DATA!AR:AS,2,0)</f>
        <v>5.5</v>
      </c>
    </row>
    <row r="1568" spans="1:45" ht="15" customHeight="1" x14ac:dyDescent="0.2">
      <c r="A1568" s="7">
        <v>2339</v>
      </c>
      <c r="B1568" s="8" t="s">
        <v>95</v>
      </c>
      <c r="C1568" s="8" t="s">
        <v>125</v>
      </c>
      <c r="D1568" s="8">
        <v>321</v>
      </c>
      <c r="E1568" s="9">
        <v>0.64930555555555558</v>
      </c>
      <c r="F1568" s="9">
        <v>0.78194444444444444</v>
      </c>
      <c r="G1568" s="8"/>
      <c r="H1568" s="8"/>
      <c r="I1568" s="8" t="s">
        <v>40</v>
      </c>
      <c r="J1568" s="8" t="s">
        <v>40</v>
      </c>
      <c r="K1568" s="8" t="s">
        <v>40</v>
      </c>
      <c r="L1568" s="8" t="s">
        <v>40</v>
      </c>
      <c r="M1568" s="8"/>
      <c r="N1568" s="8" t="s">
        <v>40</v>
      </c>
      <c r="O1568" s="8" t="s">
        <v>40</v>
      </c>
      <c r="P1568" s="8" t="s">
        <v>40</v>
      </c>
      <c r="Q1568" s="8" t="s">
        <v>40</v>
      </c>
      <c r="R1568" s="8" t="s">
        <v>40</v>
      </c>
      <c r="S1568" s="8" t="s">
        <v>40</v>
      </c>
      <c r="T1568" s="8"/>
      <c r="U1568" s="8" t="s">
        <v>40</v>
      </c>
      <c r="V1568" s="8" t="s">
        <v>40</v>
      </c>
      <c r="W1568" s="8" t="s">
        <v>40</v>
      </c>
      <c r="X1568" s="8" t="s">
        <v>40</v>
      </c>
      <c r="Y1568" s="8" t="s">
        <v>40</v>
      </c>
      <c r="Z1568" s="8" t="s">
        <v>40</v>
      </c>
      <c r="AA1568" s="8"/>
      <c r="AB1568" s="8" t="s">
        <v>40</v>
      </c>
      <c r="AC1568" s="8" t="s">
        <v>40</v>
      </c>
      <c r="AD1568" s="8" t="s">
        <v>40</v>
      </c>
      <c r="AE1568" s="8" t="s">
        <v>40</v>
      </c>
      <c r="AF1568" s="8" t="s">
        <v>40</v>
      </c>
      <c r="AG1568" s="8" t="s">
        <v>40</v>
      </c>
      <c r="AH1568" s="8"/>
      <c r="AI1568" s="8" t="s">
        <v>40</v>
      </c>
      <c r="AJ1568" s="8" t="s">
        <v>40</v>
      </c>
      <c r="AK1568" s="8"/>
      <c r="AL1568" s="8">
        <v>191</v>
      </c>
      <c r="AM1568" s="8">
        <v>1035</v>
      </c>
      <c r="AN1568" s="8">
        <v>70</v>
      </c>
      <c r="AO1568" s="10">
        <f t="shared" si="48"/>
        <v>1.4201388888888888</v>
      </c>
      <c r="AP1568"/>
      <c r="AR1568" s="8" t="str">
        <f t="shared" si="49"/>
        <v>2339LGAPBI1535</v>
      </c>
      <c r="AS1568" s="8">
        <f>VLOOKUP(AR1568,[1]DATA!AR:AS,2,0)</f>
        <v>5.5</v>
      </c>
    </row>
    <row r="1569" spans="1:45" ht="15" customHeight="1" x14ac:dyDescent="0.2">
      <c r="A1569" s="7">
        <v>2168</v>
      </c>
      <c r="B1569" s="8" t="s">
        <v>125</v>
      </c>
      <c r="C1569" s="8" t="s">
        <v>95</v>
      </c>
      <c r="D1569" s="8">
        <v>738</v>
      </c>
      <c r="E1569" s="9">
        <v>0.66527777777777775</v>
      </c>
      <c r="F1569" s="9">
        <v>0.78819444444444453</v>
      </c>
      <c r="G1569" s="8"/>
      <c r="H1569" s="8"/>
      <c r="I1569" s="8" t="s">
        <v>19</v>
      </c>
      <c r="J1569" s="8" t="s">
        <v>19</v>
      </c>
      <c r="K1569" s="8" t="s">
        <v>19</v>
      </c>
      <c r="L1569" s="8" t="s">
        <v>19</v>
      </c>
      <c r="M1569" s="8"/>
      <c r="N1569" s="8" t="s">
        <v>19</v>
      </c>
      <c r="O1569" s="8" t="s">
        <v>19</v>
      </c>
      <c r="P1569" s="8" t="s">
        <v>19</v>
      </c>
      <c r="Q1569" s="8" t="s">
        <v>19</v>
      </c>
      <c r="R1569" s="8" t="s">
        <v>19</v>
      </c>
      <c r="S1569" s="8" t="s">
        <v>19</v>
      </c>
      <c r="T1569" s="8"/>
      <c r="U1569" s="8" t="s">
        <v>19</v>
      </c>
      <c r="V1569" s="8" t="s">
        <v>19</v>
      </c>
      <c r="W1569" s="8" t="s">
        <v>19</v>
      </c>
      <c r="X1569" s="8" t="s">
        <v>19</v>
      </c>
      <c r="Y1569" s="8" t="s">
        <v>19</v>
      </c>
      <c r="Z1569" s="8" t="s">
        <v>19</v>
      </c>
      <c r="AA1569" s="8"/>
      <c r="AB1569" s="8" t="s">
        <v>19</v>
      </c>
      <c r="AC1569" s="8" t="s">
        <v>19</v>
      </c>
      <c r="AD1569" s="8" t="s">
        <v>19</v>
      </c>
      <c r="AE1569" s="8" t="s">
        <v>19</v>
      </c>
      <c r="AF1569" s="8" t="s">
        <v>19</v>
      </c>
      <c r="AG1569" s="8" t="s">
        <v>19</v>
      </c>
      <c r="AH1569" s="8"/>
      <c r="AI1569" s="8" t="s">
        <v>19</v>
      </c>
      <c r="AJ1569" s="8" t="s">
        <v>19</v>
      </c>
      <c r="AK1569" s="8"/>
      <c r="AL1569" s="8">
        <v>177</v>
      </c>
      <c r="AM1569" s="8">
        <v>1035</v>
      </c>
      <c r="AN1569" s="8">
        <v>70</v>
      </c>
      <c r="AO1569" s="10">
        <f t="shared" si="48"/>
        <v>1.4361111111111111</v>
      </c>
      <c r="AP1569"/>
      <c r="AR1569" s="8" t="str">
        <f t="shared" si="49"/>
        <v>2168PBILGA1558</v>
      </c>
      <c r="AS1569" s="8">
        <f>VLOOKUP(AR1569,[1]DATA!AR:AS,2,0)</f>
        <v>5.5</v>
      </c>
    </row>
    <row r="1570" spans="1:45" ht="15" customHeight="1" x14ac:dyDescent="0.2">
      <c r="A1570" s="7">
        <v>1242</v>
      </c>
      <c r="B1570" s="8" t="s">
        <v>125</v>
      </c>
      <c r="C1570" s="8" t="s">
        <v>95</v>
      </c>
      <c r="D1570" s="8" t="s">
        <v>62</v>
      </c>
      <c r="E1570" s="9">
        <v>0.66736111111111107</v>
      </c>
      <c r="F1570" s="9">
        <v>0.79375000000000007</v>
      </c>
      <c r="G1570" s="8" t="s">
        <v>63</v>
      </c>
      <c r="H1570" s="8" t="s">
        <v>63</v>
      </c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>
        <v>182</v>
      </c>
      <c r="AM1570" s="8">
        <v>1035</v>
      </c>
      <c r="AN1570" s="8">
        <v>70</v>
      </c>
      <c r="AO1570" s="10">
        <f t="shared" si="48"/>
        <v>1.4381944444444446</v>
      </c>
      <c r="AP1570"/>
      <c r="AR1570" s="8" t="str">
        <f t="shared" si="49"/>
        <v>1242PBILGA1601</v>
      </c>
      <c r="AS1570" s="8">
        <f>VLOOKUP(AR1570,[1]DATA!AR:AS,2,0)</f>
        <v>5.5</v>
      </c>
    </row>
    <row r="1571" spans="1:45" ht="15" customHeight="1" x14ac:dyDescent="0.2">
      <c r="A1571" s="7">
        <v>2436</v>
      </c>
      <c r="B1571" s="8" t="s">
        <v>95</v>
      </c>
      <c r="C1571" s="8" t="s">
        <v>125</v>
      </c>
      <c r="D1571" s="8" t="s">
        <v>62</v>
      </c>
      <c r="E1571" s="9">
        <v>0.6694444444444444</v>
      </c>
      <c r="F1571" s="9">
        <v>0.80972222222222223</v>
      </c>
      <c r="G1571" s="8" t="s">
        <v>63</v>
      </c>
      <c r="H1571" s="8" t="s">
        <v>63</v>
      </c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>
        <v>202</v>
      </c>
      <c r="AM1571" s="8">
        <v>1035</v>
      </c>
      <c r="AN1571" s="8">
        <v>70</v>
      </c>
      <c r="AO1571" s="10">
        <f t="shared" si="48"/>
        <v>1.4402777777777778</v>
      </c>
      <c r="AP1571"/>
      <c r="AR1571" s="8" t="str">
        <f t="shared" si="49"/>
        <v>2436LGAPBI1604</v>
      </c>
      <c r="AS1571" s="8">
        <f>VLOOKUP(AR1571,[1]DATA!AR:AS,2,0)</f>
        <v>5.5</v>
      </c>
    </row>
    <row r="1572" spans="1:45" ht="15" customHeight="1" x14ac:dyDescent="0.2">
      <c r="A1572" s="7">
        <v>1274</v>
      </c>
      <c r="B1572" s="8" t="s">
        <v>128</v>
      </c>
      <c r="C1572" s="8" t="s">
        <v>94</v>
      </c>
      <c r="D1572" s="8" t="s">
        <v>60</v>
      </c>
      <c r="E1572" s="9">
        <v>0.67361111111111116</v>
      </c>
      <c r="F1572" s="9">
        <v>0.79722222222222217</v>
      </c>
      <c r="G1572" s="8"/>
      <c r="H1572" s="8"/>
      <c r="I1572" s="8">
        <v>8</v>
      </c>
      <c r="J1572" s="8">
        <v>8</v>
      </c>
      <c r="K1572" s="8">
        <v>8</v>
      </c>
      <c r="L1572" s="8">
        <v>8</v>
      </c>
      <c r="M1572" s="8">
        <v>8</v>
      </c>
      <c r="N1572" s="8">
        <v>8</v>
      </c>
      <c r="O1572" s="8">
        <v>8</v>
      </c>
      <c r="P1572" s="8">
        <v>8</v>
      </c>
      <c r="Q1572" s="8">
        <v>8</v>
      </c>
      <c r="R1572" s="8">
        <v>8</v>
      </c>
      <c r="S1572" s="8">
        <v>8</v>
      </c>
      <c r="T1572" s="8">
        <v>8</v>
      </c>
      <c r="U1572" s="8">
        <v>8</v>
      </c>
      <c r="V1572" s="8">
        <v>8</v>
      </c>
      <c r="W1572" s="8">
        <v>8</v>
      </c>
      <c r="X1572" s="8">
        <v>8</v>
      </c>
      <c r="Y1572" s="8">
        <v>8</v>
      </c>
      <c r="Z1572" s="8">
        <v>8</v>
      </c>
      <c r="AA1572" s="8">
        <v>8</v>
      </c>
      <c r="AB1572" s="8">
        <v>8</v>
      </c>
      <c r="AC1572" s="8">
        <v>8</v>
      </c>
      <c r="AD1572" s="8">
        <v>8</v>
      </c>
      <c r="AE1572" s="8">
        <v>8</v>
      </c>
      <c r="AF1572" s="8">
        <v>8</v>
      </c>
      <c r="AG1572" s="8">
        <v>8</v>
      </c>
      <c r="AH1572" s="8">
        <v>8</v>
      </c>
      <c r="AI1572" s="8">
        <v>8</v>
      </c>
      <c r="AJ1572" s="8">
        <v>8</v>
      </c>
      <c r="AK1572" s="8"/>
      <c r="AL1572" s="8">
        <v>178</v>
      </c>
      <c r="AM1572" s="8">
        <v>1090</v>
      </c>
      <c r="AN1572" s="8">
        <v>70</v>
      </c>
      <c r="AO1572" s="10">
        <f t="shared" si="48"/>
        <v>1.4444444444444446</v>
      </c>
      <c r="AP1572"/>
      <c r="AR1572" s="8" t="str">
        <f t="shared" si="49"/>
        <v>1274MIAJFK1610</v>
      </c>
      <c r="AS1572" s="8">
        <f>VLOOKUP(AR1572,[1]DATA!AR:AS,2,0)</f>
        <v>5.5</v>
      </c>
    </row>
    <row r="1573" spans="1:45" ht="15" customHeight="1" x14ac:dyDescent="0.2">
      <c r="A1573" s="7">
        <v>845</v>
      </c>
      <c r="B1573" s="8" t="s">
        <v>125</v>
      </c>
      <c r="C1573" s="8" t="s">
        <v>34</v>
      </c>
      <c r="D1573" s="8" t="s">
        <v>42</v>
      </c>
      <c r="E1573" s="9">
        <v>0.67361111111111116</v>
      </c>
      <c r="F1573" s="9">
        <v>0.75486111111111109</v>
      </c>
      <c r="G1573" s="8">
        <v>9</v>
      </c>
      <c r="H1573" s="8">
        <v>9</v>
      </c>
      <c r="I1573" s="8" t="s">
        <v>43</v>
      </c>
      <c r="J1573" s="8" t="s">
        <v>43</v>
      </c>
      <c r="K1573" s="8" t="s">
        <v>43</v>
      </c>
      <c r="L1573" s="8" t="s">
        <v>43</v>
      </c>
      <c r="M1573" s="8" t="s">
        <v>43</v>
      </c>
      <c r="N1573" s="8" t="s">
        <v>43</v>
      </c>
      <c r="O1573" s="8" t="s">
        <v>43</v>
      </c>
      <c r="P1573" s="8" t="s">
        <v>43</v>
      </c>
      <c r="Q1573" s="8" t="s">
        <v>43</v>
      </c>
      <c r="R1573" s="8" t="s">
        <v>43</v>
      </c>
      <c r="S1573" s="8" t="s">
        <v>43</v>
      </c>
      <c r="T1573" s="8" t="s">
        <v>43</v>
      </c>
      <c r="U1573" s="8" t="s">
        <v>43</v>
      </c>
      <c r="V1573" s="8" t="s">
        <v>43</v>
      </c>
      <c r="W1573" s="8" t="s">
        <v>43</v>
      </c>
      <c r="X1573" s="8" t="s">
        <v>43</v>
      </c>
      <c r="Y1573" s="8" t="s">
        <v>43</v>
      </c>
      <c r="Z1573" s="8" t="s">
        <v>43</v>
      </c>
      <c r="AA1573" s="8" t="s">
        <v>43</v>
      </c>
      <c r="AB1573" s="8" t="s">
        <v>43</v>
      </c>
      <c r="AC1573" s="8" t="s">
        <v>43</v>
      </c>
      <c r="AD1573" s="8" t="s">
        <v>43</v>
      </c>
      <c r="AE1573" s="8" t="s">
        <v>43</v>
      </c>
      <c r="AF1573" s="8" t="s">
        <v>43</v>
      </c>
      <c r="AG1573" s="8" t="s">
        <v>43</v>
      </c>
      <c r="AH1573" s="8" t="s">
        <v>43</v>
      </c>
      <c r="AI1573" s="8" t="s">
        <v>43</v>
      </c>
      <c r="AJ1573" s="8" t="s">
        <v>43</v>
      </c>
      <c r="AK1573" s="8"/>
      <c r="AL1573" s="8">
        <v>117</v>
      </c>
      <c r="AM1573" s="8">
        <v>545</v>
      </c>
      <c r="AN1573" s="8">
        <v>70</v>
      </c>
      <c r="AO1573" s="10">
        <f t="shared" si="48"/>
        <v>1.4444444444444446</v>
      </c>
      <c r="AP1573"/>
      <c r="AR1573" s="8" t="str">
        <f t="shared" si="49"/>
        <v>0845PBIATL1610</v>
      </c>
      <c r="AS1573" s="8">
        <f>VLOOKUP(AR1573,[1]DATA!AR:AS,2,0)</f>
        <v>5</v>
      </c>
    </row>
    <row r="1574" spans="1:45" ht="15" customHeight="1" x14ac:dyDescent="0.2">
      <c r="A1574" s="7">
        <v>2270</v>
      </c>
      <c r="B1574" s="8" t="s">
        <v>128</v>
      </c>
      <c r="C1574" s="8" t="s">
        <v>94</v>
      </c>
      <c r="D1574" s="8" t="s">
        <v>60</v>
      </c>
      <c r="E1574" s="9">
        <v>0.67499999999999993</v>
      </c>
      <c r="F1574" s="9">
        <v>0.80138888888888893</v>
      </c>
      <c r="G1574" s="8">
        <v>8</v>
      </c>
      <c r="H1574" s="8">
        <v>8</v>
      </c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>
        <v>182</v>
      </c>
      <c r="AM1574" s="8">
        <v>1090</v>
      </c>
      <c r="AN1574" s="8">
        <v>70</v>
      </c>
      <c r="AO1574" s="10">
        <f t="shared" si="48"/>
        <v>1.4458333333333333</v>
      </c>
      <c r="AP1574"/>
      <c r="AR1574" s="8" t="str">
        <f t="shared" si="49"/>
        <v>2270MIAJFK1612</v>
      </c>
      <c r="AS1574" s="8">
        <f>VLOOKUP(AR1574,[1]DATA!AR:AS,2,0)</f>
        <v>5.5</v>
      </c>
    </row>
    <row r="1575" spans="1:45" ht="15" customHeight="1" x14ac:dyDescent="0.2">
      <c r="A1575" s="7">
        <v>2878</v>
      </c>
      <c r="B1575" s="8" t="s">
        <v>138</v>
      </c>
      <c r="C1575" s="8" t="s">
        <v>34</v>
      </c>
      <c r="D1575" s="8" t="s">
        <v>85</v>
      </c>
      <c r="E1575" s="9">
        <v>0.67638888888888893</v>
      </c>
      <c r="F1575" s="9">
        <v>0.7597222222222223</v>
      </c>
      <c r="G1575" s="8" t="s">
        <v>86</v>
      </c>
      <c r="H1575" s="8" t="s">
        <v>86</v>
      </c>
      <c r="I1575" s="8" t="s">
        <v>86</v>
      </c>
      <c r="J1575" s="8" t="s">
        <v>86</v>
      </c>
      <c r="K1575" s="8" t="s">
        <v>86</v>
      </c>
      <c r="L1575" s="8" t="s">
        <v>86</v>
      </c>
      <c r="M1575" s="8" t="s">
        <v>86</v>
      </c>
      <c r="N1575" s="8" t="s">
        <v>86</v>
      </c>
      <c r="O1575" s="8" t="s">
        <v>86</v>
      </c>
      <c r="P1575" s="8" t="s">
        <v>86</v>
      </c>
      <c r="Q1575" s="8" t="s">
        <v>86</v>
      </c>
      <c r="R1575" s="8" t="s">
        <v>86</v>
      </c>
      <c r="S1575" s="8" t="s">
        <v>86</v>
      </c>
      <c r="T1575" s="8" t="s">
        <v>86</v>
      </c>
      <c r="U1575" s="8" t="s">
        <v>86</v>
      </c>
      <c r="V1575" s="8" t="s">
        <v>86</v>
      </c>
      <c r="W1575" s="8" t="s">
        <v>86</v>
      </c>
      <c r="X1575" s="8" t="s">
        <v>86</v>
      </c>
      <c r="Y1575" s="8" t="s">
        <v>86</v>
      </c>
      <c r="Z1575" s="8" t="s">
        <v>86</v>
      </c>
      <c r="AA1575" s="8" t="s">
        <v>86</v>
      </c>
      <c r="AB1575" s="8" t="s">
        <v>86</v>
      </c>
      <c r="AC1575" s="8" t="s">
        <v>86</v>
      </c>
      <c r="AD1575" s="8" t="s">
        <v>86</v>
      </c>
      <c r="AE1575" s="8" t="s">
        <v>86</v>
      </c>
      <c r="AF1575" s="8" t="s">
        <v>86</v>
      </c>
      <c r="AG1575" s="8" t="s">
        <v>86</v>
      </c>
      <c r="AH1575" s="8" t="s">
        <v>86</v>
      </c>
      <c r="AI1575" s="8" t="s">
        <v>86</v>
      </c>
      <c r="AJ1575" s="8" t="s">
        <v>86</v>
      </c>
      <c r="AK1575" s="8"/>
      <c r="AL1575" s="8">
        <v>120</v>
      </c>
      <c r="AM1575" s="8">
        <v>646</v>
      </c>
      <c r="AN1575" s="8">
        <v>70</v>
      </c>
      <c r="AO1575" s="10">
        <f t="shared" si="48"/>
        <v>1.4472222222222224</v>
      </c>
      <c r="AP1575"/>
      <c r="AR1575" s="8" t="str">
        <f t="shared" si="49"/>
        <v>2878EYWATL1614</v>
      </c>
      <c r="AS1575" s="8">
        <f>VLOOKUP(AR1575,[1]DATA!AR:AS,2,0)</f>
        <v>6</v>
      </c>
    </row>
    <row r="1576" spans="1:45" ht="15" customHeight="1" x14ac:dyDescent="0.2">
      <c r="A1576" s="7">
        <v>2405</v>
      </c>
      <c r="B1576" s="8" t="s">
        <v>128</v>
      </c>
      <c r="C1576" s="8" t="s">
        <v>34</v>
      </c>
      <c r="D1576" s="8" t="s">
        <v>42</v>
      </c>
      <c r="E1576" s="9">
        <v>0.67708333333333337</v>
      </c>
      <c r="F1576" s="9">
        <v>0.75902777777777775</v>
      </c>
      <c r="G1576" s="8" t="s">
        <v>43</v>
      </c>
      <c r="H1576" s="8" t="s">
        <v>43</v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>
        <v>118</v>
      </c>
      <c r="AM1576" s="8">
        <v>594</v>
      </c>
      <c r="AN1576" s="8">
        <v>70</v>
      </c>
      <c r="AO1576" s="10">
        <f t="shared" si="48"/>
        <v>1.4479166666666667</v>
      </c>
      <c r="AP1576"/>
      <c r="AR1576" s="8" t="str">
        <f t="shared" si="49"/>
        <v>2405MIAATL1615</v>
      </c>
      <c r="AS1576" s="8">
        <f>VLOOKUP(AR1576,[1]DATA!AR:AS,2,0)</f>
        <v>6</v>
      </c>
    </row>
    <row r="1577" spans="1:45" ht="15" customHeight="1" x14ac:dyDescent="0.2">
      <c r="A1577" s="7">
        <v>731</v>
      </c>
      <c r="B1577" s="8" t="s">
        <v>125</v>
      </c>
      <c r="C1577" s="8" t="s">
        <v>94</v>
      </c>
      <c r="D1577" s="8" t="s">
        <v>16</v>
      </c>
      <c r="E1577" s="9">
        <v>0.67708333333333337</v>
      </c>
      <c r="F1577" s="9">
        <v>0.80069444444444438</v>
      </c>
      <c r="G1577" s="8" t="s">
        <v>17</v>
      </c>
      <c r="H1577" s="8" t="s">
        <v>17</v>
      </c>
      <c r="I1577" s="8" t="s">
        <v>17</v>
      </c>
      <c r="J1577" s="8" t="s">
        <v>17</v>
      </c>
      <c r="K1577" s="8" t="s">
        <v>17</v>
      </c>
      <c r="L1577" s="8" t="s">
        <v>17</v>
      </c>
      <c r="M1577" s="8"/>
      <c r="N1577" s="8" t="s">
        <v>17</v>
      </c>
      <c r="O1577" s="8" t="s">
        <v>17</v>
      </c>
      <c r="P1577" s="8" t="s">
        <v>17</v>
      </c>
      <c r="Q1577" s="8" t="s">
        <v>17</v>
      </c>
      <c r="R1577" s="8" t="s">
        <v>17</v>
      </c>
      <c r="S1577" s="8" t="s">
        <v>17</v>
      </c>
      <c r="T1577" s="8"/>
      <c r="U1577" s="8" t="s">
        <v>17</v>
      </c>
      <c r="V1577" s="8" t="s">
        <v>17</v>
      </c>
      <c r="W1577" s="8" t="s">
        <v>17</v>
      </c>
      <c r="X1577" s="8" t="s">
        <v>17</v>
      </c>
      <c r="Y1577" s="8" t="s">
        <v>17</v>
      </c>
      <c r="Z1577" s="8" t="s">
        <v>17</v>
      </c>
      <c r="AA1577" s="8"/>
      <c r="AB1577" s="8" t="s">
        <v>17</v>
      </c>
      <c r="AC1577" s="8" t="s">
        <v>17</v>
      </c>
      <c r="AD1577" s="8" t="s">
        <v>17</v>
      </c>
      <c r="AE1577" s="8" t="s">
        <v>17</v>
      </c>
      <c r="AF1577" s="8" t="s">
        <v>17</v>
      </c>
      <c r="AG1577" s="8" t="s">
        <v>17</v>
      </c>
      <c r="AH1577" s="8"/>
      <c r="AI1577" s="8" t="s">
        <v>17</v>
      </c>
      <c r="AJ1577" s="8" t="s">
        <v>17</v>
      </c>
      <c r="AK1577" s="8"/>
      <c r="AL1577" s="8">
        <v>178</v>
      </c>
      <c r="AM1577" s="8">
        <v>1028</v>
      </c>
      <c r="AN1577" s="8">
        <v>70</v>
      </c>
      <c r="AO1577" s="10">
        <f t="shared" si="48"/>
        <v>1.4479166666666667</v>
      </c>
      <c r="AP1577"/>
      <c r="AR1577" s="8" t="str">
        <f t="shared" si="49"/>
        <v>0731PBIJFK1615</v>
      </c>
      <c r="AS1577" s="8">
        <f>VLOOKUP(AR1577,[1]DATA!AR:AS,2,0)</f>
        <v>4.5</v>
      </c>
    </row>
    <row r="1578" spans="1:45" ht="15" customHeight="1" x14ac:dyDescent="0.2">
      <c r="A1578" s="7">
        <v>1550</v>
      </c>
      <c r="B1578" s="8" t="s">
        <v>128</v>
      </c>
      <c r="C1578" s="8" t="s">
        <v>34</v>
      </c>
      <c r="D1578" s="8" t="s">
        <v>42</v>
      </c>
      <c r="E1578" s="9">
        <v>0.68333333333333324</v>
      </c>
      <c r="F1578" s="9">
        <v>0.76736111111111116</v>
      </c>
      <c r="G1578" s="8"/>
      <c r="H1578" s="8"/>
      <c r="I1578" s="8" t="s">
        <v>43</v>
      </c>
      <c r="J1578" s="8" t="s">
        <v>43</v>
      </c>
      <c r="K1578" s="8" t="s">
        <v>43</v>
      </c>
      <c r="L1578" s="8" t="s">
        <v>43</v>
      </c>
      <c r="M1578" s="8" t="s">
        <v>43</v>
      </c>
      <c r="N1578" s="8" t="s">
        <v>43</v>
      </c>
      <c r="O1578" s="8" t="s">
        <v>43</v>
      </c>
      <c r="P1578" s="8" t="s">
        <v>43</v>
      </c>
      <c r="Q1578" s="8" t="s">
        <v>43</v>
      </c>
      <c r="R1578" s="8" t="s">
        <v>43</v>
      </c>
      <c r="S1578" s="8" t="s">
        <v>43</v>
      </c>
      <c r="T1578" s="8" t="s">
        <v>43</v>
      </c>
      <c r="U1578" s="8" t="s">
        <v>43</v>
      </c>
      <c r="V1578" s="8" t="s">
        <v>43</v>
      </c>
      <c r="W1578" s="8" t="s">
        <v>43</v>
      </c>
      <c r="X1578" s="8" t="s">
        <v>43</v>
      </c>
      <c r="Y1578" s="8" t="s">
        <v>43</v>
      </c>
      <c r="Z1578" s="8" t="s">
        <v>43</v>
      </c>
      <c r="AA1578" s="8" t="s">
        <v>43</v>
      </c>
      <c r="AB1578" s="8" t="s">
        <v>43</v>
      </c>
      <c r="AC1578" s="8" t="s">
        <v>43</v>
      </c>
      <c r="AD1578" s="8" t="s">
        <v>43</v>
      </c>
      <c r="AE1578" s="8" t="s">
        <v>43</v>
      </c>
      <c r="AF1578" s="8" t="s">
        <v>43</v>
      </c>
      <c r="AG1578" s="8" t="s">
        <v>43</v>
      </c>
      <c r="AH1578" s="8" t="s">
        <v>43</v>
      </c>
      <c r="AI1578" s="8" t="s">
        <v>43</v>
      </c>
      <c r="AJ1578" s="8" t="s">
        <v>43</v>
      </c>
      <c r="AK1578" s="8"/>
      <c r="AL1578" s="8">
        <v>121</v>
      </c>
      <c r="AM1578" s="8">
        <v>594</v>
      </c>
      <c r="AN1578" s="8">
        <v>70</v>
      </c>
      <c r="AO1578" s="10">
        <f t="shared" si="48"/>
        <v>1.4541666666666666</v>
      </c>
      <c r="AP1578"/>
      <c r="AR1578" s="8" t="str">
        <f t="shared" si="49"/>
        <v>1550MIAATL1624</v>
      </c>
      <c r="AS1578" s="8">
        <f>VLOOKUP(AR1578,[1]DATA!AR:AS,2,0)</f>
        <v>6</v>
      </c>
    </row>
    <row r="1579" spans="1:45" ht="15" customHeight="1" x14ac:dyDescent="0.2">
      <c r="A1579" s="7">
        <v>2900</v>
      </c>
      <c r="B1579" s="8" t="s">
        <v>34</v>
      </c>
      <c r="C1579" s="8" t="s">
        <v>138</v>
      </c>
      <c r="D1579" s="8" t="s">
        <v>85</v>
      </c>
      <c r="E1579" s="9">
        <v>0.68402777777777779</v>
      </c>
      <c r="F1579" s="9">
        <v>0.7597222222222223</v>
      </c>
      <c r="G1579" s="8" t="s">
        <v>86</v>
      </c>
      <c r="H1579" s="8" t="s">
        <v>86</v>
      </c>
      <c r="I1579" s="8" t="s">
        <v>86</v>
      </c>
      <c r="J1579" s="8" t="s">
        <v>86</v>
      </c>
      <c r="K1579" s="8" t="s">
        <v>86</v>
      </c>
      <c r="L1579" s="8" t="s">
        <v>86</v>
      </c>
      <c r="M1579" s="8" t="s">
        <v>86</v>
      </c>
      <c r="N1579" s="8" t="s">
        <v>86</v>
      </c>
      <c r="O1579" s="8" t="s">
        <v>86</v>
      </c>
      <c r="P1579" s="8" t="s">
        <v>86</v>
      </c>
      <c r="Q1579" s="8" t="s">
        <v>86</v>
      </c>
      <c r="R1579" s="8" t="s">
        <v>86</v>
      </c>
      <c r="S1579" s="8" t="s">
        <v>86</v>
      </c>
      <c r="T1579" s="8" t="s">
        <v>86</v>
      </c>
      <c r="U1579" s="8" t="s">
        <v>86</v>
      </c>
      <c r="V1579" s="8" t="s">
        <v>86</v>
      </c>
      <c r="W1579" s="8" t="s">
        <v>86</v>
      </c>
      <c r="X1579" s="8" t="s">
        <v>86</v>
      </c>
      <c r="Y1579" s="8" t="s">
        <v>86</v>
      </c>
      <c r="Z1579" s="8" t="s">
        <v>86</v>
      </c>
      <c r="AA1579" s="8" t="s">
        <v>86</v>
      </c>
      <c r="AB1579" s="8" t="s">
        <v>86</v>
      </c>
      <c r="AC1579" s="8" t="s">
        <v>86</v>
      </c>
      <c r="AD1579" s="8" t="s">
        <v>86</v>
      </c>
      <c r="AE1579" s="8" t="s">
        <v>86</v>
      </c>
      <c r="AF1579" s="8" t="s">
        <v>86</v>
      </c>
      <c r="AG1579" s="8" t="s">
        <v>86</v>
      </c>
      <c r="AH1579" s="8" t="s">
        <v>86</v>
      </c>
      <c r="AI1579" s="8" t="s">
        <v>86</v>
      </c>
      <c r="AJ1579" s="8" t="s">
        <v>86</v>
      </c>
      <c r="AK1579" s="8"/>
      <c r="AL1579" s="8">
        <v>109</v>
      </c>
      <c r="AM1579" s="8">
        <v>646</v>
      </c>
      <c r="AN1579" s="8">
        <v>70</v>
      </c>
      <c r="AO1579" s="10">
        <f t="shared" si="48"/>
        <v>1.4548611111111112</v>
      </c>
      <c r="AP1579"/>
      <c r="AR1579" s="8" t="str">
        <f t="shared" si="49"/>
        <v>2900ATLEYW1625</v>
      </c>
      <c r="AS1579" s="8">
        <f>VLOOKUP(AR1579,[1]DATA!AR:AS,2,0)</f>
        <v>6</v>
      </c>
    </row>
    <row r="1580" spans="1:45" ht="15" customHeight="1" x14ac:dyDescent="0.2">
      <c r="A1580" s="7">
        <v>2286</v>
      </c>
      <c r="B1580" s="8" t="s">
        <v>126</v>
      </c>
      <c r="C1580" s="8" t="s">
        <v>94</v>
      </c>
      <c r="D1580" s="8" t="s">
        <v>44</v>
      </c>
      <c r="E1580" s="9">
        <v>0.6875</v>
      </c>
      <c r="F1580" s="9">
        <v>0.81319444444444444</v>
      </c>
      <c r="G1580" s="8"/>
      <c r="H1580" s="8"/>
      <c r="I1580" s="8">
        <v>2</v>
      </c>
      <c r="J1580" s="8">
        <v>2</v>
      </c>
      <c r="K1580" s="8">
        <v>2</v>
      </c>
      <c r="L1580" s="8">
        <v>2</v>
      </c>
      <c r="M1580" s="8">
        <v>2</v>
      </c>
      <c r="N1580" s="8">
        <v>2</v>
      </c>
      <c r="O1580" s="8">
        <v>2</v>
      </c>
      <c r="P1580" s="8">
        <v>2</v>
      </c>
      <c r="Q1580" s="8">
        <v>2</v>
      </c>
      <c r="R1580" s="8">
        <v>2</v>
      </c>
      <c r="S1580" s="8">
        <v>2</v>
      </c>
      <c r="T1580" s="8">
        <v>2</v>
      </c>
      <c r="U1580" s="8">
        <v>2</v>
      </c>
      <c r="V1580" s="8">
        <v>2</v>
      </c>
      <c r="W1580" s="8">
        <v>2</v>
      </c>
      <c r="X1580" s="8">
        <v>2</v>
      </c>
      <c r="Y1580" s="8">
        <v>2</v>
      </c>
      <c r="Z1580" s="8">
        <v>2</v>
      </c>
      <c r="AA1580" s="8">
        <v>2</v>
      </c>
      <c r="AB1580" s="8">
        <v>2</v>
      </c>
      <c r="AC1580" s="8">
        <v>2</v>
      </c>
      <c r="AD1580" s="8">
        <v>2</v>
      </c>
      <c r="AE1580" s="8">
        <v>2</v>
      </c>
      <c r="AF1580" s="8">
        <v>2</v>
      </c>
      <c r="AG1580" s="8">
        <v>2</v>
      </c>
      <c r="AH1580" s="8">
        <v>2</v>
      </c>
      <c r="AI1580" s="8">
        <v>2</v>
      </c>
      <c r="AJ1580" s="8">
        <v>2</v>
      </c>
      <c r="AK1580" s="8"/>
      <c r="AL1580" s="8">
        <v>181</v>
      </c>
      <c r="AM1580" s="8">
        <v>1069</v>
      </c>
      <c r="AN1580" s="8">
        <v>70</v>
      </c>
      <c r="AO1580" s="10">
        <f t="shared" si="48"/>
        <v>1.4583333333333335</v>
      </c>
      <c r="AP1580"/>
      <c r="AR1580" s="8" t="str">
        <f t="shared" si="49"/>
        <v>2286FLLJFK1630</v>
      </c>
      <c r="AS1580" s="8">
        <f>VLOOKUP(AR1580,[1]DATA!AR:AS,2,0)</f>
        <v>5.5</v>
      </c>
    </row>
    <row r="1581" spans="1:45" ht="15" customHeight="1" x14ac:dyDescent="0.2">
      <c r="A1581" s="7">
        <v>1809</v>
      </c>
      <c r="B1581" s="8" t="s">
        <v>126</v>
      </c>
      <c r="C1581" s="8" t="s">
        <v>94</v>
      </c>
      <c r="D1581" s="8">
        <v>739</v>
      </c>
      <c r="E1581" s="9">
        <v>0.69444444444444453</v>
      </c>
      <c r="F1581" s="9">
        <v>0.81874999999999998</v>
      </c>
      <c r="G1581" s="8" t="s">
        <v>27</v>
      </c>
      <c r="H1581" s="8" t="s">
        <v>27</v>
      </c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>
        <v>179</v>
      </c>
      <c r="AM1581" s="8">
        <v>1069</v>
      </c>
      <c r="AN1581" s="8">
        <v>70</v>
      </c>
      <c r="AO1581" s="10">
        <f t="shared" si="48"/>
        <v>1.4652777777777779</v>
      </c>
      <c r="AP1581"/>
      <c r="AR1581" s="8" t="str">
        <f t="shared" si="49"/>
        <v>1809FLLJFK1640</v>
      </c>
      <c r="AS1581" s="8">
        <f>VLOOKUP(AR1581,[1]DATA!AR:AS,2,0)</f>
        <v>5.5</v>
      </c>
    </row>
    <row r="1582" spans="1:45" ht="15" customHeight="1" x14ac:dyDescent="0.2">
      <c r="A1582" s="7">
        <v>2564</v>
      </c>
      <c r="B1582" s="8" t="s">
        <v>34</v>
      </c>
      <c r="C1582" s="8" t="s">
        <v>125</v>
      </c>
      <c r="D1582" s="8" t="s">
        <v>42</v>
      </c>
      <c r="E1582" s="9">
        <v>0.70138888888888884</v>
      </c>
      <c r="F1582" s="9">
        <v>0.77708333333333324</v>
      </c>
      <c r="G1582" s="8">
        <v>9</v>
      </c>
      <c r="H1582" s="8">
        <v>9</v>
      </c>
      <c r="I1582" s="8" t="s">
        <v>43</v>
      </c>
      <c r="J1582" s="8" t="s">
        <v>43</v>
      </c>
      <c r="K1582" s="8" t="s">
        <v>43</v>
      </c>
      <c r="L1582" s="8" t="s">
        <v>43</v>
      </c>
      <c r="M1582" s="8" t="s">
        <v>43</v>
      </c>
      <c r="N1582" s="8" t="s">
        <v>43</v>
      </c>
      <c r="O1582" s="8" t="s">
        <v>43</v>
      </c>
      <c r="P1582" s="8" t="s">
        <v>43</v>
      </c>
      <c r="Q1582" s="8" t="s">
        <v>43</v>
      </c>
      <c r="R1582" s="8" t="s">
        <v>43</v>
      </c>
      <c r="S1582" s="8" t="s">
        <v>43</v>
      </c>
      <c r="T1582" s="8" t="s">
        <v>43</v>
      </c>
      <c r="U1582" s="8" t="s">
        <v>43</v>
      </c>
      <c r="V1582" s="8" t="s">
        <v>43</v>
      </c>
      <c r="W1582" s="8" t="s">
        <v>43</v>
      </c>
      <c r="X1582" s="8" t="s">
        <v>43</v>
      </c>
      <c r="Y1582" s="8" t="s">
        <v>43</v>
      </c>
      <c r="Z1582" s="8" t="s">
        <v>43</v>
      </c>
      <c r="AA1582" s="8" t="s">
        <v>43</v>
      </c>
      <c r="AB1582" s="8" t="s">
        <v>43</v>
      </c>
      <c r="AC1582" s="8" t="s">
        <v>43</v>
      </c>
      <c r="AD1582" s="8" t="s">
        <v>43</v>
      </c>
      <c r="AE1582" s="8" t="s">
        <v>43</v>
      </c>
      <c r="AF1582" s="8" t="s">
        <v>43</v>
      </c>
      <c r="AG1582" s="8" t="s">
        <v>43</v>
      </c>
      <c r="AH1582" s="8" t="s">
        <v>43</v>
      </c>
      <c r="AI1582" s="8" t="s">
        <v>43</v>
      </c>
      <c r="AJ1582" s="8" t="s">
        <v>43</v>
      </c>
      <c r="AK1582" s="8"/>
      <c r="AL1582" s="8">
        <v>109</v>
      </c>
      <c r="AM1582" s="8">
        <v>545</v>
      </c>
      <c r="AN1582" s="8">
        <v>70</v>
      </c>
      <c r="AO1582" s="10">
        <f t="shared" si="48"/>
        <v>1.4722222222222223</v>
      </c>
      <c r="AP1582"/>
      <c r="AR1582" s="8" t="str">
        <f t="shared" si="49"/>
        <v>2564ATLPBI1650</v>
      </c>
      <c r="AS1582" s="8">
        <f>VLOOKUP(AR1582,[1]DATA!AR:AS,2,0)</f>
        <v>5</v>
      </c>
    </row>
    <row r="1583" spans="1:45" ht="15" customHeight="1" x14ac:dyDescent="0.2">
      <c r="A1583" s="7">
        <v>1641</v>
      </c>
      <c r="B1583" s="7" t="s">
        <v>95</v>
      </c>
      <c r="C1583" s="7" t="s">
        <v>125</v>
      </c>
      <c r="D1583" s="8">
        <v>321</v>
      </c>
      <c r="E1583" s="9">
        <v>0.70486111111111116</v>
      </c>
      <c r="F1583" s="9">
        <v>0.83333333333333337</v>
      </c>
      <c r="G1583" s="8"/>
      <c r="H1583" s="8"/>
      <c r="I1583" s="8"/>
      <c r="J1583" s="8"/>
      <c r="K1583" s="8"/>
      <c r="L1583" s="8"/>
      <c r="M1583" s="8" t="s">
        <v>40</v>
      </c>
      <c r="N1583" s="8"/>
      <c r="O1583" s="8"/>
      <c r="P1583" s="8"/>
      <c r="Q1583" s="8"/>
      <c r="R1583" s="8"/>
      <c r="S1583" s="8"/>
      <c r="T1583" s="8" t="s">
        <v>40</v>
      </c>
      <c r="U1583" s="8"/>
      <c r="V1583" s="8"/>
      <c r="W1583" s="8"/>
      <c r="X1583" s="8"/>
      <c r="Y1583" s="8"/>
      <c r="Z1583" s="8"/>
      <c r="AA1583" s="8" t="s">
        <v>40</v>
      </c>
      <c r="AB1583" s="8"/>
      <c r="AC1583" s="8"/>
      <c r="AD1583" s="8"/>
      <c r="AE1583" s="8"/>
      <c r="AF1583" s="8"/>
      <c r="AG1583" s="8"/>
      <c r="AH1583" s="8" t="s">
        <v>40</v>
      </c>
      <c r="AI1583" s="8"/>
      <c r="AJ1583" s="8"/>
      <c r="AK1583" s="8"/>
      <c r="AL1583" s="8">
        <v>185</v>
      </c>
      <c r="AM1583" s="8">
        <v>1035</v>
      </c>
      <c r="AN1583" s="11">
        <v>70</v>
      </c>
      <c r="AO1583" s="10">
        <f t="shared" si="48"/>
        <v>1.4756944444444446</v>
      </c>
      <c r="AP1583"/>
      <c r="AR1583" s="8" t="str">
        <f t="shared" si="49"/>
        <v>1641LGAPBI1655</v>
      </c>
      <c r="AS1583" s="8">
        <f>VLOOKUP(AR1583,[1]DATA!AR:AS,2,0)</f>
        <v>5.5</v>
      </c>
    </row>
    <row r="1584" spans="1:45" ht="15" customHeight="1" x14ac:dyDescent="0.2">
      <c r="A1584" s="7">
        <v>2373</v>
      </c>
      <c r="B1584" s="7" t="s">
        <v>34</v>
      </c>
      <c r="C1584" s="7" t="s">
        <v>128</v>
      </c>
      <c r="D1584" s="8" t="s">
        <v>42</v>
      </c>
      <c r="E1584" s="9">
        <v>0.70763888888888893</v>
      </c>
      <c r="F1584" s="9">
        <v>0.78680555555555554</v>
      </c>
      <c r="G1584" s="8" t="s">
        <v>43</v>
      </c>
      <c r="H1584" s="8" t="s">
        <v>43</v>
      </c>
      <c r="I1584" s="8" t="s">
        <v>43</v>
      </c>
      <c r="J1584" s="8" t="s">
        <v>43</v>
      </c>
      <c r="K1584" s="8" t="s">
        <v>43</v>
      </c>
      <c r="L1584" s="8" t="s">
        <v>43</v>
      </c>
      <c r="M1584" s="8" t="s">
        <v>43</v>
      </c>
      <c r="N1584" s="8" t="s">
        <v>43</v>
      </c>
      <c r="O1584" s="8" t="s">
        <v>43</v>
      </c>
      <c r="P1584" s="8" t="s">
        <v>43</v>
      </c>
      <c r="Q1584" s="8" t="s">
        <v>43</v>
      </c>
      <c r="R1584" s="8" t="s">
        <v>43</v>
      </c>
      <c r="S1584" s="8" t="s">
        <v>43</v>
      </c>
      <c r="T1584" s="8" t="s">
        <v>43</v>
      </c>
      <c r="U1584" s="8" t="s">
        <v>43</v>
      </c>
      <c r="V1584" s="8" t="s">
        <v>43</v>
      </c>
      <c r="W1584" s="8" t="s">
        <v>43</v>
      </c>
      <c r="X1584" s="8" t="s">
        <v>43</v>
      </c>
      <c r="Y1584" s="8" t="s">
        <v>43</v>
      </c>
      <c r="Z1584" s="8" t="s">
        <v>43</v>
      </c>
      <c r="AA1584" s="8" t="s">
        <v>43</v>
      </c>
      <c r="AB1584" s="8" t="s">
        <v>43</v>
      </c>
      <c r="AC1584" s="8" t="s">
        <v>43</v>
      </c>
      <c r="AD1584" s="8" t="s">
        <v>43</v>
      </c>
      <c r="AE1584" s="8" t="s">
        <v>43</v>
      </c>
      <c r="AF1584" s="8" t="s">
        <v>43</v>
      </c>
      <c r="AG1584" s="8" t="s">
        <v>43</v>
      </c>
      <c r="AH1584" s="8" t="s">
        <v>43</v>
      </c>
      <c r="AI1584" s="8" t="s">
        <v>43</v>
      </c>
      <c r="AJ1584" s="8" t="s">
        <v>43</v>
      </c>
      <c r="AK1584" s="8"/>
      <c r="AL1584" s="8">
        <v>114</v>
      </c>
      <c r="AM1584" s="8">
        <v>594</v>
      </c>
      <c r="AN1584" s="11">
        <v>70</v>
      </c>
      <c r="AO1584" s="10">
        <f t="shared" si="48"/>
        <v>1.4784722222222224</v>
      </c>
      <c r="AQ1584" s="7"/>
      <c r="AR1584" s="8" t="str">
        <f t="shared" si="49"/>
        <v>2373ATLMIA1659</v>
      </c>
      <c r="AS1584" s="8">
        <f>VLOOKUP(AR1584,[1]DATA!AR:AS,2,0)</f>
        <v>6</v>
      </c>
    </row>
    <row r="1585" spans="1:45" ht="15" customHeight="1" x14ac:dyDescent="0.2">
      <c r="A1585" s="7">
        <v>1869</v>
      </c>
      <c r="B1585" s="7" t="s">
        <v>138</v>
      </c>
      <c r="C1585" s="7" t="s">
        <v>34</v>
      </c>
      <c r="D1585" s="8" t="s">
        <v>85</v>
      </c>
      <c r="E1585" s="9">
        <v>0.73472222222222217</v>
      </c>
      <c r="F1585" s="9">
        <v>0.81874999999999998</v>
      </c>
      <c r="G1585" s="8" t="s">
        <v>86</v>
      </c>
      <c r="H1585" s="8" t="s">
        <v>86</v>
      </c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>
        <v>121</v>
      </c>
      <c r="AM1585" s="8">
        <v>646</v>
      </c>
      <c r="AN1585" s="8">
        <v>70</v>
      </c>
      <c r="AO1585" s="10">
        <f t="shared" si="48"/>
        <v>1.5055555555555555</v>
      </c>
      <c r="AP1585"/>
      <c r="AQ1585" s="7"/>
      <c r="AR1585" s="8" t="str">
        <f t="shared" si="49"/>
        <v>1869EYWATL1738</v>
      </c>
      <c r="AS1585" s="8">
        <f>VLOOKUP(AR1585,[1]DATA!AR:AS,2,0)</f>
        <v>6</v>
      </c>
    </row>
    <row r="1586" spans="1:45" ht="15" customHeight="1" x14ac:dyDescent="0.2">
      <c r="A1586" s="7">
        <v>1819</v>
      </c>
      <c r="B1586" s="7" t="s">
        <v>138</v>
      </c>
      <c r="C1586" s="7" t="s">
        <v>34</v>
      </c>
      <c r="D1586" s="8" t="s">
        <v>85</v>
      </c>
      <c r="E1586" s="9">
        <v>0.73611111111111116</v>
      </c>
      <c r="F1586" s="9">
        <v>0.82013888888888886</v>
      </c>
      <c r="G1586" s="8"/>
      <c r="H1586" s="8"/>
      <c r="I1586" s="8" t="s">
        <v>86</v>
      </c>
      <c r="J1586" s="8" t="s">
        <v>86</v>
      </c>
      <c r="K1586" s="8" t="s">
        <v>86</v>
      </c>
      <c r="L1586" s="8" t="s">
        <v>86</v>
      </c>
      <c r="M1586" s="8" t="s">
        <v>86</v>
      </c>
      <c r="N1586" s="8" t="s">
        <v>86</v>
      </c>
      <c r="O1586" s="8" t="s">
        <v>86</v>
      </c>
      <c r="P1586" s="8" t="s">
        <v>86</v>
      </c>
      <c r="Q1586" s="8" t="s">
        <v>86</v>
      </c>
      <c r="R1586" s="8" t="s">
        <v>86</v>
      </c>
      <c r="S1586" s="8" t="s">
        <v>86</v>
      </c>
      <c r="T1586" s="8" t="s">
        <v>86</v>
      </c>
      <c r="U1586" s="8" t="s">
        <v>86</v>
      </c>
      <c r="V1586" s="8" t="s">
        <v>86</v>
      </c>
      <c r="W1586" s="8" t="s">
        <v>86</v>
      </c>
      <c r="X1586" s="8" t="s">
        <v>86</v>
      </c>
      <c r="Y1586" s="8" t="s">
        <v>86</v>
      </c>
      <c r="Z1586" s="8" t="s">
        <v>86</v>
      </c>
      <c r="AA1586" s="8" t="s">
        <v>86</v>
      </c>
      <c r="AB1586" s="8" t="s">
        <v>86</v>
      </c>
      <c r="AC1586" s="8" t="s">
        <v>86</v>
      </c>
      <c r="AD1586" s="8" t="s">
        <v>86</v>
      </c>
      <c r="AE1586" s="8" t="s">
        <v>86</v>
      </c>
      <c r="AF1586" s="8" t="s">
        <v>86</v>
      </c>
      <c r="AG1586" s="8" t="s">
        <v>86</v>
      </c>
      <c r="AH1586" s="8" t="s">
        <v>86</v>
      </c>
      <c r="AI1586" s="8" t="s">
        <v>86</v>
      </c>
      <c r="AJ1586" s="8" t="s">
        <v>86</v>
      </c>
      <c r="AK1586" s="8"/>
      <c r="AL1586" s="8">
        <v>121</v>
      </c>
      <c r="AM1586" s="8">
        <v>646</v>
      </c>
      <c r="AN1586" s="8">
        <v>70</v>
      </c>
      <c r="AO1586" s="10">
        <f t="shared" si="48"/>
        <v>1.5069444444444446</v>
      </c>
      <c r="AP1586"/>
      <c r="AQ1586" s="7"/>
      <c r="AR1586" s="8" t="str">
        <f t="shared" si="49"/>
        <v>1819EYWATL1740</v>
      </c>
      <c r="AS1586" s="8">
        <f>VLOOKUP(AR1586,[1]DATA!AR:AS,2,0)</f>
        <v>6</v>
      </c>
    </row>
    <row r="1587" spans="1:45" ht="15" customHeight="1" x14ac:dyDescent="0.2">
      <c r="A1587" s="7">
        <v>1656</v>
      </c>
      <c r="B1587" s="7" t="s">
        <v>125</v>
      </c>
      <c r="C1587" s="7" t="s">
        <v>34</v>
      </c>
      <c r="D1587" s="8" t="s">
        <v>29</v>
      </c>
      <c r="E1587" s="9">
        <v>0.74236111111111114</v>
      </c>
      <c r="F1587" s="9">
        <v>0.82291666666666663</v>
      </c>
      <c r="G1587" s="8">
        <v>7</v>
      </c>
      <c r="H1587" s="8">
        <v>7</v>
      </c>
      <c r="I1587" s="8">
        <v>7</v>
      </c>
      <c r="J1587" s="8">
        <v>7</v>
      </c>
      <c r="K1587" s="8">
        <v>7</v>
      </c>
      <c r="L1587" s="8">
        <v>7</v>
      </c>
      <c r="M1587" s="8">
        <v>7</v>
      </c>
      <c r="N1587" s="8">
        <v>7</v>
      </c>
      <c r="O1587" s="8" t="s">
        <v>43</v>
      </c>
      <c r="P1587" s="8">
        <v>7</v>
      </c>
      <c r="Q1587" s="8">
        <v>7</v>
      </c>
      <c r="R1587" s="8">
        <v>7</v>
      </c>
      <c r="S1587" s="8">
        <v>7</v>
      </c>
      <c r="T1587" s="8">
        <v>7</v>
      </c>
      <c r="U1587" s="8">
        <v>7</v>
      </c>
      <c r="V1587" s="8">
        <v>7</v>
      </c>
      <c r="W1587" s="8">
        <v>7</v>
      </c>
      <c r="X1587" s="8">
        <v>7</v>
      </c>
      <c r="Y1587" s="8">
        <v>7</v>
      </c>
      <c r="Z1587" s="8">
        <v>7</v>
      </c>
      <c r="AA1587" s="8">
        <v>7</v>
      </c>
      <c r="AB1587" s="8">
        <v>7</v>
      </c>
      <c r="AC1587" s="8">
        <v>7</v>
      </c>
      <c r="AD1587" s="8">
        <v>7</v>
      </c>
      <c r="AE1587" s="8">
        <v>7</v>
      </c>
      <c r="AF1587" s="8">
        <v>7</v>
      </c>
      <c r="AG1587" s="8">
        <v>7</v>
      </c>
      <c r="AH1587" s="8">
        <v>7</v>
      </c>
      <c r="AI1587" s="8">
        <v>7</v>
      </c>
      <c r="AJ1587" s="8">
        <v>7</v>
      </c>
      <c r="AK1587" s="8"/>
      <c r="AL1587" s="8">
        <v>116</v>
      </c>
      <c r="AM1587" s="8">
        <v>545</v>
      </c>
      <c r="AN1587" s="8">
        <v>70</v>
      </c>
      <c r="AO1587" s="10">
        <f t="shared" si="48"/>
        <v>1.5131944444444445</v>
      </c>
      <c r="AP1587"/>
      <c r="AQ1587" s="7"/>
      <c r="AR1587" s="8" t="str">
        <f t="shared" si="49"/>
        <v>1656PBIATL1749</v>
      </c>
      <c r="AS1587" s="8">
        <f>VLOOKUP(AR1587,[1]DATA!AR:AS,2,0)</f>
        <v>5</v>
      </c>
    </row>
    <row r="1588" spans="1:45" ht="15" customHeight="1" x14ac:dyDescent="0.2">
      <c r="A1588" s="7">
        <v>1174</v>
      </c>
      <c r="B1588" s="7" t="s">
        <v>125</v>
      </c>
      <c r="C1588" s="7" t="s">
        <v>95</v>
      </c>
      <c r="D1588" s="8" t="s">
        <v>60</v>
      </c>
      <c r="E1588" s="9">
        <v>0.76111111111111107</v>
      </c>
      <c r="F1588" s="9">
        <v>0.88541666666666663</v>
      </c>
      <c r="G1588" s="8">
        <v>8</v>
      </c>
      <c r="H1588" s="8">
        <v>8</v>
      </c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>
        <v>179</v>
      </c>
      <c r="AM1588" s="8">
        <v>1035</v>
      </c>
      <c r="AN1588" s="8">
        <v>70</v>
      </c>
      <c r="AO1588" s="10">
        <f t="shared" si="48"/>
        <v>1.5319444444444446</v>
      </c>
      <c r="AQ1588" s="7"/>
      <c r="AR1588" s="8" t="str">
        <f t="shared" si="49"/>
        <v>1174PBILGA1816</v>
      </c>
      <c r="AS1588" s="8">
        <f>VLOOKUP(AR1588,[1]DATA!AR:AS,2,0)</f>
        <v>5.5</v>
      </c>
    </row>
    <row r="1589" spans="1:45" ht="15" customHeight="1" x14ac:dyDescent="0.2">
      <c r="A1589" s="7">
        <v>1466</v>
      </c>
      <c r="B1589" s="7" t="s">
        <v>34</v>
      </c>
      <c r="C1589" s="7" t="s">
        <v>125</v>
      </c>
      <c r="D1589" s="8" t="s">
        <v>29</v>
      </c>
      <c r="E1589" s="9">
        <v>0.7680555555555556</v>
      </c>
      <c r="F1589" s="9">
        <v>0.84305555555555556</v>
      </c>
      <c r="G1589" s="8"/>
      <c r="H1589" s="8"/>
      <c r="I1589" s="8">
        <v>7</v>
      </c>
      <c r="J1589" s="8">
        <v>7</v>
      </c>
      <c r="K1589" s="8">
        <v>7</v>
      </c>
      <c r="L1589" s="8">
        <v>7</v>
      </c>
      <c r="M1589" s="8">
        <v>7</v>
      </c>
      <c r="N1589" s="8">
        <v>7</v>
      </c>
      <c r="O1589" s="8">
        <v>7</v>
      </c>
      <c r="P1589" s="8">
        <v>7</v>
      </c>
      <c r="Q1589" s="8">
        <v>7</v>
      </c>
      <c r="R1589" s="8">
        <v>7</v>
      </c>
      <c r="S1589" s="8">
        <v>7</v>
      </c>
      <c r="T1589" s="8">
        <v>7</v>
      </c>
      <c r="U1589" s="8">
        <v>7</v>
      </c>
      <c r="V1589" s="8">
        <v>7</v>
      </c>
      <c r="W1589" s="8">
        <v>7</v>
      </c>
      <c r="X1589" s="8">
        <v>7</v>
      </c>
      <c r="Y1589" s="8">
        <v>7</v>
      </c>
      <c r="Z1589" s="8">
        <v>7</v>
      </c>
      <c r="AA1589" s="8">
        <v>7</v>
      </c>
      <c r="AB1589" s="8">
        <v>7</v>
      </c>
      <c r="AC1589" s="8">
        <v>7</v>
      </c>
      <c r="AD1589" s="8">
        <v>7</v>
      </c>
      <c r="AE1589" s="8">
        <v>7</v>
      </c>
      <c r="AF1589" s="8">
        <v>7</v>
      </c>
      <c r="AG1589" s="8">
        <v>7</v>
      </c>
      <c r="AH1589" s="8">
        <v>7</v>
      </c>
      <c r="AI1589" s="8">
        <v>7</v>
      </c>
      <c r="AJ1589" s="8">
        <v>7</v>
      </c>
      <c r="AK1589" s="8"/>
      <c r="AL1589" s="8">
        <v>108</v>
      </c>
      <c r="AM1589" s="8">
        <v>545</v>
      </c>
      <c r="AN1589" s="8">
        <v>70</v>
      </c>
      <c r="AO1589" s="10">
        <f t="shared" si="48"/>
        <v>1.538888888888889</v>
      </c>
      <c r="AQ1589" s="7"/>
      <c r="AR1589" s="8" t="str">
        <f t="shared" si="49"/>
        <v>1466ATLPBI1826</v>
      </c>
      <c r="AS1589" s="8">
        <f>VLOOKUP(AR1589,[1]DATA!AR:AS,2,0)</f>
        <v>5</v>
      </c>
    </row>
    <row r="1590" spans="1:45" ht="15" customHeight="1" x14ac:dyDescent="0.2">
      <c r="A1590" s="7">
        <v>1055</v>
      </c>
      <c r="B1590" s="7" t="s">
        <v>34</v>
      </c>
      <c r="C1590" s="7" t="s">
        <v>125</v>
      </c>
      <c r="D1590" s="8" t="s">
        <v>29</v>
      </c>
      <c r="E1590" s="9">
        <v>0.7680555555555556</v>
      </c>
      <c r="F1590" s="9">
        <v>0.84583333333333333</v>
      </c>
      <c r="G1590" s="8">
        <v>7</v>
      </c>
      <c r="H1590" s="8">
        <v>7</v>
      </c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>
        <v>112</v>
      </c>
      <c r="AM1590" s="8">
        <v>545</v>
      </c>
      <c r="AN1590" s="8">
        <v>70</v>
      </c>
      <c r="AO1590" s="10">
        <f t="shared" si="48"/>
        <v>1.538888888888889</v>
      </c>
      <c r="AQ1590" s="7"/>
      <c r="AR1590" s="8" t="str">
        <f t="shared" si="49"/>
        <v>1055ATLPBI1826</v>
      </c>
      <c r="AS1590" s="8">
        <f>VLOOKUP(AR1590,[1]DATA!AR:AS,2,0)</f>
        <v>5</v>
      </c>
    </row>
    <row r="1591" spans="1:45" ht="15" customHeight="1" x14ac:dyDescent="0.2">
      <c r="A1591" s="7">
        <v>2900</v>
      </c>
      <c r="B1591" s="7" t="s">
        <v>138</v>
      </c>
      <c r="C1591" s="7" t="s">
        <v>34</v>
      </c>
      <c r="D1591" s="8" t="s">
        <v>85</v>
      </c>
      <c r="E1591" s="9">
        <v>0.78819444444444453</v>
      </c>
      <c r="F1591" s="9">
        <v>0.87222222222222223</v>
      </c>
      <c r="G1591" s="8" t="s">
        <v>86</v>
      </c>
      <c r="H1591" s="8" t="s">
        <v>86</v>
      </c>
      <c r="I1591" s="8" t="s">
        <v>86</v>
      </c>
      <c r="J1591" s="8" t="s">
        <v>86</v>
      </c>
      <c r="K1591" s="8" t="s">
        <v>86</v>
      </c>
      <c r="L1591" s="8" t="s">
        <v>86</v>
      </c>
      <c r="M1591" s="8" t="s">
        <v>86</v>
      </c>
      <c r="N1591" s="8" t="s">
        <v>86</v>
      </c>
      <c r="O1591" s="8" t="s">
        <v>86</v>
      </c>
      <c r="P1591" s="8" t="s">
        <v>86</v>
      </c>
      <c r="Q1591" s="8" t="s">
        <v>86</v>
      </c>
      <c r="R1591" s="8" t="s">
        <v>86</v>
      </c>
      <c r="S1591" s="8" t="s">
        <v>86</v>
      </c>
      <c r="T1591" s="8" t="s">
        <v>86</v>
      </c>
      <c r="U1591" s="8" t="s">
        <v>86</v>
      </c>
      <c r="V1591" s="8" t="s">
        <v>86</v>
      </c>
      <c r="W1591" s="8" t="s">
        <v>86</v>
      </c>
      <c r="X1591" s="8" t="s">
        <v>86</v>
      </c>
      <c r="Y1591" s="8" t="s">
        <v>86</v>
      </c>
      <c r="Z1591" s="8" t="s">
        <v>86</v>
      </c>
      <c r="AA1591" s="8" t="s">
        <v>86</v>
      </c>
      <c r="AB1591" s="8" t="s">
        <v>86</v>
      </c>
      <c r="AC1591" s="8" t="s">
        <v>86</v>
      </c>
      <c r="AD1591" s="8" t="s">
        <v>86</v>
      </c>
      <c r="AE1591" s="8" t="s">
        <v>86</v>
      </c>
      <c r="AF1591" s="8" t="s">
        <v>86</v>
      </c>
      <c r="AG1591" s="8" t="s">
        <v>86</v>
      </c>
      <c r="AH1591" s="8" t="s">
        <v>86</v>
      </c>
      <c r="AI1591" s="8" t="s">
        <v>86</v>
      </c>
      <c r="AJ1591" s="8" t="s">
        <v>86</v>
      </c>
      <c r="AK1591" s="8"/>
      <c r="AL1591" s="8">
        <v>121</v>
      </c>
      <c r="AM1591" s="8">
        <v>646</v>
      </c>
      <c r="AN1591" s="8">
        <v>70</v>
      </c>
      <c r="AO1591" s="10">
        <f t="shared" si="48"/>
        <v>1.5590277777777779</v>
      </c>
      <c r="AQ1591" s="7"/>
      <c r="AR1591" s="8" t="str">
        <f t="shared" si="49"/>
        <v>2900EYWATL1855</v>
      </c>
      <c r="AS1591" s="8">
        <f>VLOOKUP(AR1591,[1]DATA!AR:AS,2,0)</f>
        <v>6</v>
      </c>
    </row>
    <row r="1592" spans="1:45" ht="15" customHeight="1" x14ac:dyDescent="0.2">
      <c r="A1592" s="7">
        <v>2852</v>
      </c>
      <c r="B1592" s="7" t="s">
        <v>94</v>
      </c>
      <c r="C1592" s="7" t="s">
        <v>125</v>
      </c>
      <c r="D1592" s="8">
        <v>717</v>
      </c>
      <c r="E1592" s="9">
        <v>0.7895833333333333</v>
      </c>
      <c r="F1592" s="9">
        <v>0.9277777777777777</v>
      </c>
      <c r="G1592" s="8" t="s">
        <v>22</v>
      </c>
      <c r="H1592" s="8" t="s">
        <v>22</v>
      </c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>
        <v>199</v>
      </c>
      <c r="AM1592" s="8">
        <v>1028</v>
      </c>
      <c r="AN1592" s="8">
        <v>70</v>
      </c>
      <c r="AO1592" s="10">
        <f t="shared" si="48"/>
        <v>1.5604166666666668</v>
      </c>
      <c r="AQ1592" s="7"/>
      <c r="AR1592" s="8" t="str">
        <f t="shared" si="49"/>
        <v>2852JFKPBI1857</v>
      </c>
      <c r="AS1592" s="8">
        <f>VLOOKUP(AR1592,[1]DATA!AR:AS,2,0)</f>
        <v>4.5</v>
      </c>
    </row>
    <row r="1593" spans="1:45" ht="15" customHeight="1" x14ac:dyDescent="0.2">
      <c r="A1593" s="7">
        <v>2564</v>
      </c>
      <c r="B1593" s="7" t="s">
        <v>125</v>
      </c>
      <c r="C1593" s="7" t="s">
        <v>34</v>
      </c>
      <c r="D1593" s="8" t="s">
        <v>42</v>
      </c>
      <c r="E1593" s="9">
        <v>0.80486111111111114</v>
      </c>
      <c r="F1593" s="9">
        <v>0.88194444444444453</v>
      </c>
      <c r="G1593" s="8">
        <v>9</v>
      </c>
      <c r="H1593" s="8">
        <v>9</v>
      </c>
      <c r="I1593" s="8" t="s">
        <v>43</v>
      </c>
      <c r="J1593" s="8" t="s">
        <v>43</v>
      </c>
      <c r="K1593" s="8" t="s">
        <v>43</v>
      </c>
      <c r="L1593" s="8" t="s">
        <v>43</v>
      </c>
      <c r="M1593" s="8" t="s">
        <v>43</v>
      </c>
      <c r="N1593" s="8" t="s">
        <v>43</v>
      </c>
      <c r="O1593" s="8" t="s">
        <v>43</v>
      </c>
      <c r="P1593" s="8" t="s">
        <v>43</v>
      </c>
      <c r="Q1593" s="8" t="s">
        <v>43</v>
      </c>
      <c r="R1593" s="8" t="s">
        <v>43</v>
      </c>
      <c r="S1593" s="8" t="s">
        <v>43</v>
      </c>
      <c r="T1593" s="8" t="s">
        <v>43</v>
      </c>
      <c r="U1593" s="8" t="s">
        <v>43</v>
      </c>
      <c r="V1593" s="8" t="s">
        <v>43</v>
      </c>
      <c r="W1593" s="8" t="s">
        <v>43</v>
      </c>
      <c r="X1593" s="8" t="s">
        <v>43</v>
      </c>
      <c r="Y1593" s="8" t="s">
        <v>43</v>
      </c>
      <c r="Z1593" s="8" t="s">
        <v>43</v>
      </c>
      <c r="AA1593" s="8" t="s">
        <v>43</v>
      </c>
      <c r="AB1593" s="8" t="s">
        <v>43</v>
      </c>
      <c r="AC1593" s="8" t="s">
        <v>43</v>
      </c>
      <c r="AD1593" s="8" t="s">
        <v>43</v>
      </c>
      <c r="AE1593" s="8" t="s">
        <v>43</v>
      </c>
      <c r="AF1593" s="8" t="s">
        <v>43</v>
      </c>
      <c r="AG1593" s="8" t="s">
        <v>43</v>
      </c>
      <c r="AH1593" s="8" t="s">
        <v>43</v>
      </c>
      <c r="AI1593" s="8" t="s">
        <v>43</v>
      </c>
      <c r="AJ1593" s="8" t="s">
        <v>43</v>
      </c>
      <c r="AK1593" s="8"/>
      <c r="AL1593" s="8">
        <v>111</v>
      </c>
      <c r="AM1593" s="8">
        <v>545</v>
      </c>
      <c r="AN1593" s="8">
        <v>70</v>
      </c>
      <c r="AO1593" s="10">
        <f t="shared" si="48"/>
        <v>1.5756944444444445</v>
      </c>
      <c r="AQ1593" s="7"/>
      <c r="AR1593" s="8" t="str">
        <f t="shared" si="49"/>
        <v>2564PBIATL1919</v>
      </c>
      <c r="AS1593" s="8">
        <f>VLOOKUP(AR1593,[1]DATA!AR:AS,2,0)</f>
        <v>5</v>
      </c>
    </row>
    <row r="1594" spans="1:45" ht="15" customHeight="1" x14ac:dyDescent="0.2">
      <c r="A1594" s="7">
        <v>2373</v>
      </c>
      <c r="B1594" s="7" t="s">
        <v>128</v>
      </c>
      <c r="C1594" s="7" t="s">
        <v>34</v>
      </c>
      <c r="D1594" s="8" t="s">
        <v>42</v>
      </c>
      <c r="E1594" s="9">
        <v>0.81597222222222221</v>
      </c>
      <c r="F1594" s="9">
        <v>0.89930555555555547</v>
      </c>
      <c r="G1594" s="8" t="s">
        <v>43</v>
      </c>
      <c r="H1594" s="8" t="s">
        <v>43</v>
      </c>
      <c r="I1594" s="8" t="s">
        <v>43</v>
      </c>
      <c r="J1594" s="8" t="s">
        <v>43</v>
      </c>
      <c r="K1594" s="8" t="s">
        <v>43</v>
      </c>
      <c r="L1594" s="8" t="s">
        <v>43</v>
      </c>
      <c r="M1594" s="8" t="s">
        <v>43</v>
      </c>
      <c r="N1594" s="8" t="s">
        <v>43</v>
      </c>
      <c r="O1594" s="8" t="s">
        <v>43</v>
      </c>
      <c r="P1594" s="8" t="s">
        <v>43</v>
      </c>
      <c r="Q1594" s="8" t="s">
        <v>43</v>
      </c>
      <c r="R1594" s="8" t="s">
        <v>43</v>
      </c>
      <c r="S1594" s="8" t="s">
        <v>43</v>
      </c>
      <c r="T1594" s="8" t="s">
        <v>43</v>
      </c>
      <c r="U1594" s="8" t="s">
        <v>43</v>
      </c>
      <c r="V1594" s="8" t="s">
        <v>43</v>
      </c>
      <c r="W1594" s="8" t="s">
        <v>43</v>
      </c>
      <c r="X1594" s="8" t="s">
        <v>43</v>
      </c>
      <c r="Y1594" s="8" t="s">
        <v>43</v>
      </c>
      <c r="Z1594" s="8" t="s">
        <v>43</v>
      </c>
      <c r="AA1594" s="8" t="s">
        <v>43</v>
      </c>
      <c r="AB1594" s="8" t="s">
        <v>43</v>
      </c>
      <c r="AC1594" s="8" t="s">
        <v>43</v>
      </c>
      <c r="AD1594" s="8" t="s">
        <v>43</v>
      </c>
      <c r="AE1594" s="8" t="s">
        <v>43</v>
      </c>
      <c r="AF1594" s="8" t="s">
        <v>43</v>
      </c>
      <c r="AG1594" s="8" t="s">
        <v>43</v>
      </c>
      <c r="AH1594" s="8" t="s">
        <v>43</v>
      </c>
      <c r="AI1594" s="8" t="s">
        <v>43</v>
      </c>
      <c r="AJ1594" s="8" t="s">
        <v>43</v>
      </c>
      <c r="AK1594" s="8"/>
      <c r="AL1594" s="8">
        <v>120</v>
      </c>
      <c r="AM1594" s="8">
        <v>594</v>
      </c>
      <c r="AN1594" s="11">
        <v>70</v>
      </c>
      <c r="AO1594" s="10">
        <f t="shared" si="48"/>
        <v>1.5868055555555556</v>
      </c>
      <c r="AQ1594" s="7"/>
      <c r="AR1594" s="8" t="str">
        <f t="shared" si="49"/>
        <v>2373MIAATL1935</v>
      </c>
      <c r="AS1594" s="8">
        <f>VLOOKUP(AR1594,[1]DATA!AR:AS,2,0)</f>
        <v>6</v>
      </c>
    </row>
    <row r="1595" spans="1:45" ht="15" customHeight="1" x14ac:dyDescent="0.2">
      <c r="A1595" s="7">
        <v>1669</v>
      </c>
      <c r="B1595" s="7" t="s">
        <v>121</v>
      </c>
      <c r="C1595" s="7" t="s">
        <v>34</v>
      </c>
      <c r="D1595" s="8">
        <v>739</v>
      </c>
      <c r="E1595" s="9">
        <v>2.0833333333333332E-2</v>
      </c>
      <c r="F1595" s="9">
        <v>8.819444444444445E-2</v>
      </c>
      <c r="G1595" s="8" t="s">
        <v>40</v>
      </c>
      <c r="H1595" s="8" t="s">
        <v>40</v>
      </c>
      <c r="I1595" s="8"/>
      <c r="J1595" s="8"/>
      <c r="K1595" s="8" t="s">
        <v>27</v>
      </c>
      <c r="L1595" s="8" t="s">
        <v>27</v>
      </c>
      <c r="M1595" s="8"/>
      <c r="N1595" s="8" t="s">
        <v>40</v>
      </c>
      <c r="O1595" s="8" t="s">
        <v>27</v>
      </c>
      <c r="P1595" s="8"/>
      <c r="Q1595" s="8"/>
      <c r="R1595" s="8" t="s">
        <v>27</v>
      </c>
      <c r="S1595" s="8" t="s">
        <v>19</v>
      </c>
      <c r="T1595" s="8"/>
      <c r="U1595" s="8" t="s">
        <v>40</v>
      </c>
      <c r="V1595" s="8" t="s">
        <v>27</v>
      </c>
      <c r="W1595" s="8"/>
      <c r="X1595" s="8"/>
      <c r="Y1595" s="8" t="s">
        <v>27</v>
      </c>
      <c r="Z1595" s="8" t="s">
        <v>19</v>
      </c>
      <c r="AA1595" s="8"/>
      <c r="AB1595" s="8" t="s">
        <v>40</v>
      </c>
      <c r="AC1595" s="8" t="s">
        <v>27</v>
      </c>
      <c r="AD1595" s="8"/>
      <c r="AE1595" s="8"/>
      <c r="AF1595" s="8">
        <v>2</v>
      </c>
      <c r="AG1595" s="8" t="s">
        <v>19</v>
      </c>
      <c r="AH1595" s="8"/>
      <c r="AI1595" s="8" t="s">
        <v>40</v>
      </c>
      <c r="AJ1595" s="8" t="s">
        <v>27</v>
      </c>
      <c r="AK1595" s="8"/>
      <c r="AL1595" s="8">
        <v>97</v>
      </c>
      <c r="AM1595" s="8">
        <v>404</v>
      </c>
      <c r="AN1595" s="8">
        <v>71</v>
      </c>
      <c r="AO1595" s="10">
        <f t="shared" si="48"/>
        <v>0.79166666666666674</v>
      </c>
      <c r="AQ1595" s="7"/>
      <c r="AR1595" s="8" t="str">
        <f t="shared" si="49"/>
        <v>1669MCOATL0030</v>
      </c>
      <c r="AS1595" s="8">
        <f>VLOOKUP(AR1595,[1]DATA!AR:AS,2,0)</f>
        <v>6</v>
      </c>
    </row>
    <row r="1596" spans="1:45" ht="15" customHeight="1" x14ac:dyDescent="0.2">
      <c r="A1596" s="7">
        <v>2144</v>
      </c>
      <c r="B1596" s="7" t="s">
        <v>34</v>
      </c>
      <c r="C1596" s="7" t="s">
        <v>121</v>
      </c>
      <c r="D1596" s="8">
        <v>321</v>
      </c>
      <c r="E1596" s="9">
        <v>3.8194444444444441E-2</v>
      </c>
      <c r="F1596" s="9">
        <v>0.10069444444444443</v>
      </c>
      <c r="G1596" s="8">
        <v>7</v>
      </c>
      <c r="H1596" s="8">
        <v>7</v>
      </c>
      <c r="I1596" s="8" t="s">
        <v>40</v>
      </c>
      <c r="J1596" s="8" t="s">
        <v>40</v>
      </c>
      <c r="K1596" s="8" t="s">
        <v>40</v>
      </c>
      <c r="L1596" s="8" t="s">
        <v>40</v>
      </c>
      <c r="M1596" s="8" t="s">
        <v>39</v>
      </c>
      <c r="N1596" s="8" t="s">
        <v>40</v>
      </c>
      <c r="O1596" s="8">
        <v>7</v>
      </c>
      <c r="P1596" s="8" t="s">
        <v>40</v>
      </c>
      <c r="Q1596" s="8" t="s">
        <v>40</v>
      </c>
      <c r="R1596" s="8" t="s">
        <v>40</v>
      </c>
      <c r="S1596" s="8" t="s">
        <v>40</v>
      </c>
      <c r="T1596" s="8" t="s">
        <v>39</v>
      </c>
      <c r="U1596" s="8" t="s">
        <v>40</v>
      </c>
      <c r="V1596" s="8" t="s">
        <v>40</v>
      </c>
      <c r="W1596" s="8" t="s">
        <v>40</v>
      </c>
      <c r="X1596" s="8" t="s">
        <v>40</v>
      </c>
      <c r="Y1596" s="8" t="s">
        <v>40</v>
      </c>
      <c r="Z1596" s="8" t="s">
        <v>40</v>
      </c>
      <c r="AA1596" s="8" t="s">
        <v>39</v>
      </c>
      <c r="AB1596" s="8">
        <v>7</v>
      </c>
      <c r="AC1596" s="8" t="s">
        <v>40</v>
      </c>
      <c r="AD1596" s="8" t="s">
        <v>40</v>
      </c>
      <c r="AE1596" s="8" t="s">
        <v>40</v>
      </c>
      <c r="AF1596" s="8" t="s">
        <v>40</v>
      </c>
      <c r="AG1596" s="8" t="s">
        <v>40</v>
      </c>
      <c r="AH1596" s="8" t="s">
        <v>39</v>
      </c>
      <c r="AI1596" s="8" t="s">
        <v>40</v>
      </c>
      <c r="AJ1596" s="8" t="s">
        <v>40</v>
      </c>
      <c r="AK1596" s="8"/>
      <c r="AL1596" s="8">
        <v>90</v>
      </c>
      <c r="AM1596" s="8">
        <v>404</v>
      </c>
      <c r="AN1596" s="8">
        <v>71</v>
      </c>
      <c r="AO1596" s="10">
        <f t="shared" si="48"/>
        <v>0.80902777777777779</v>
      </c>
      <c r="AQ1596" s="7"/>
      <c r="AR1596" s="8" t="str">
        <f t="shared" si="49"/>
        <v>2144ATLMCO0055</v>
      </c>
      <c r="AS1596" s="8">
        <f>VLOOKUP(AR1596,[1]DATA!AR:AS,2,0)</f>
        <v>6</v>
      </c>
    </row>
    <row r="1597" spans="1:45" ht="15" customHeight="1" x14ac:dyDescent="0.2">
      <c r="A1597" s="7">
        <v>653</v>
      </c>
      <c r="B1597" s="7" t="s">
        <v>34</v>
      </c>
      <c r="C1597" s="7" t="s">
        <v>121</v>
      </c>
      <c r="D1597" s="8" t="s">
        <v>49</v>
      </c>
      <c r="E1597" s="9">
        <v>7.9861111111111105E-2</v>
      </c>
      <c r="F1597" s="9">
        <v>0.13958333333333334</v>
      </c>
      <c r="G1597" s="8"/>
      <c r="H1597" s="8"/>
      <c r="I1597" s="8"/>
      <c r="J1597" s="8"/>
      <c r="K1597" s="8"/>
      <c r="L1597" s="8"/>
      <c r="M1597" s="8"/>
      <c r="N1597" s="8" t="s">
        <v>39</v>
      </c>
      <c r="O1597" s="8"/>
      <c r="P1597" s="8"/>
      <c r="Q1597" s="8"/>
      <c r="R1597" s="8"/>
      <c r="S1597" s="8"/>
      <c r="T1597" s="8"/>
      <c r="U1597" s="8" t="s">
        <v>39</v>
      </c>
      <c r="V1597" s="8"/>
      <c r="W1597" s="8"/>
      <c r="X1597" s="8"/>
      <c r="Y1597" s="8"/>
      <c r="Z1597" s="8"/>
      <c r="AA1597" s="8"/>
      <c r="AB1597" s="8" t="s">
        <v>39</v>
      </c>
      <c r="AC1597" s="8"/>
      <c r="AD1597" s="8"/>
      <c r="AE1597" s="8"/>
      <c r="AF1597" s="8"/>
      <c r="AG1597" s="8"/>
      <c r="AH1597" s="8"/>
      <c r="AI1597" s="8" t="s">
        <v>39</v>
      </c>
      <c r="AJ1597" s="8"/>
      <c r="AK1597" s="8"/>
      <c r="AL1597" s="8">
        <v>86</v>
      </c>
      <c r="AM1597" s="8">
        <v>404</v>
      </c>
      <c r="AN1597" s="8">
        <v>71</v>
      </c>
      <c r="AO1597" s="10">
        <f t="shared" si="48"/>
        <v>0.85069444444444442</v>
      </c>
      <c r="AQ1597" s="7"/>
      <c r="AR1597" s="8" t="str">
        <f t="shared" si="49"/>
        <v>0653ATLMCO0155</v>
      </c>
      <c r="AS1597" s="8">
        <f>VLOOKUP(AR1597,[1]DATA!AR:AS,2,0)</f>
        <v>6</v>
      </c>
    </row>
    <row r="1598" spans="1:45" ht="15" customHeight="1" x14ac:dyDescent="0.2">
      <c r="A1598" s="7">
        <v>984</v>
      </c>
      <c r="B1598" s="7" t="s">
        <v>34</v>
      </c>
      <c r="C1598" s="7" t="s">
        <v>121</v>
      </c>
      <c r="D1598" s="8">
        <v>321</v>
      </c>
      <c r="E1598" s="9">
        <v>7.9861111111111105E-2</v>
      </c>
      <c r="F1598" s="9">
        <v>0.1423611111111111</v>
      </c>
      <c r="G1598" s="8"/>
      <c r="H1598" s="8"/>
      <c r="I1598" s="8"/>
      <c r="J1598" s="8"/>
      <c r="K1598" s="8" t="s">
        <v>40</v>
      </c>
      <c r="L1598" s="8" t="s">
        <v>40</v>
      </c>
      <c r="M1598" s="8"/>
      <c r="N1598" s="8"/>
      <c r="O1598" s="8" t="s">
        <v>40</v>
      </c>
      <c r="P1598" s="8"/>
      <c r="Q1598" s="8"/>
      <c r="R1598" s="8" t="s">
        <v>40</v>
      </c>
      <c r="S1598" s="8" t="s">
        <v>40</v>
      </c>
      <c r="T1598" s="8"/>
      <c r="U1598" s="8"/>
      <c r="V1598" s="8" t="s">
        <v>40</v>
      </c>
      <c r="W1598" s="8"/>
      <c r="X1598" s="8"/>
      <c r="Y1598" s="8" t="s">
        <v>40</v>
      </c>
      <c r="Z1598" s="8" t="s">
        <v>40</v>
      </c>
      <c r="AA1598" s="8"/>
      <c r="AB1598" s="8"/>
      <c r="AC1598" s="8" t="s">
        <v>40</v>
      </c>
      <c r="AD1598" s="8"/>
      <c r="AE1598" s="8"/>
      <c r="AF1598" s="8" t="s">
        <v>40</v>
      </c>
      <c r="AG1598" s="8" t="s">
        <v>40</v>
      </c>
      <c r="AH1598" s="8"/>
      <c r="AI1598" s="8"/>
      <c r="AJ1598" s="8" t="s">
        <v>40</v>
      </c>
      <c r="AK1598" s="8"/>
      <c r="AL1598" s="8">
        <v>90</v>
      </c>
      <c r="AM1598" s="8">
        <v>404</v>
      </c>
      <c r="AN1598" s="8">
        <v>71</v>
      </c>
      <c r="AO1598" s="10">
        <f t="shared" si="48"/>
        <v>0.85069444444444442</v>
      </c>
      <c r="AQ1598" s="7"/>
      <c r="AR1598" s="8" t="str">
        <f t="shared" si="49"/>
        <v>0984ATLMCO0155</v>
      </c>
      <c r="AS1598" s="8">
        <f>VLOOKUP(AR1598,[1]DATA!AR:AS,2,0)</f>
        <v>6</v>
      </c>
    </row>
    <row r="1599" spans="1:45" ht="15" customHeight="1" x14ac:dyDescent="0.2">
      <c r="A1599" s="7">
        <v>1405</v>
      </c>
      <c r="B1599" s="7" t="s">
        <v>46</v>
      </c>
      <c r="C1599" s="7" t="s">
        <v>121</v>
      </c>
      <c r="D1599" s="8" t="s">
        <v>29</v>
      </c>
      <c r="E1599" s="9">
        <v>7.9861111111111105E-2</v>
      </c>
      <c r="F1599" s="9">
        <v>0.19027777777777777</v>
      </c>
      <c r="G1599" s="8">
        <v>7</v>
      </c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>
        <v>159</v>
      </c>
      <c r="AM1599" s="8">
        <v>957</v>
      </c>
      <c r="AN1599" s="8">
        <v>71</v>
      </c>
      <c r="AO1599" s="10">
        <f t="shared" si="48"/>
        <v>0.85069444444444442</v>
      </c>
      <c r="AQ1599" s="7"/>
      <c r="AR1599" s="8" t="str">
        <f t="shared" si="49"/>
        <v>1405DTWMCO0155</v>
      </c>
      <c r="AS1599" s="8">
        <f>VLOOKUP(AR1599,[1]DATA!AR:AS,2,0)</f>
        <v>4.5</v>
      </c>
    </row>
    <row r="1600" spans="1:45" ht="15" customHeight="1" x14ac:dyDescent="0.2">
      <c r="A1600" s="7">
        <v>701</v>
      </c>
      <c r="B1600" s="7" t="s">
        <v>34</v>
      </c>
      <c r="C1600" s="7" t="s">
        <v>121</v>
      </c>
      <c r="D1600" s="8">
        <v>321</v>
      </c>
      <c r="E1600" s="9">
        <v>0.10416666666666667</v>
      </c>
      <c r="F1600" s="9">
        <v>0.16111111111111112</v>
      </c>
      <c r="G1600" s="8"/>
      <c r="H1600" s="8"/>
      <c r="I1600" s="8">
        <v>7</v>
      </c>
      <c r="J1600" s="8" t="s">
        <v>40</v>
      </c>
      <c r="K1600" s="8"/>
      <c r="L1600" s="8"/>
      <c r="M1600" s="8"/>
      <c r="N1600" s="8"/>
      <c r="O1600" s="8"/>
      <c r="P1600" s="8" t="s">
        <v>40</v>
      </c>
      <c r="Q1600" s="8" t="s">
        <v>40</v>
      </c>
      <c r="R1600" s="8"/>
      <c r="S1600" s="8"/>
      <c r="T1600" s="8"/>
      <c r="U1600" s="8"/>
      <c r="V1600" s="8"/>
      <c r="W1600" s="8" t="s">
        <v>40</v>
      </c>
      <c r="X1600" s="8" t="s">
        <v>40</v>
      </c>
      <c r="Y1600" s="8"/>
      <c r="Z1600" s="8"/>
      <c r="AA1600" s="8"/>
      <c r="AB1600" s="8"/>
      <c r="AC1600" s="8"/>
      <c r="AD1600" s="8" t="s">
        <v>40</v>
      </c>
      <c r="AE1600" s="8" t="s">
        <v>40</v>
      </c>
      <c r="AF1600" s="8"/>
      <c r="AG1600" s="8"/>
      <c r="AH1600" s="8"/>
      <c r="AI1600" s="8"/>
      <c r="AJ1600" s="8"/>
      <c r="AK1600" s="8"/>
      <c r="AL1600" s="8">
        <v>82</v>
      </c>
      <c r="AM1600" s="8">
        <v>404</v>
      </c>
      <c r="AN1600" s="8">
        <v>71</v>
      </c>
      <c r="AO1600" s="10">
        <f t="shared" si="48"/>
        <v>0.875</v>
      </c>
      <c r="AQ1600" s="7"/>
      <c r="AR1600" s="8" t="str">
        <f t="shared" si="49"/>
        <v>0701ATLMCO0230</v>
      </c>
      <c r="AS1600" s="8">
        <f>VLOOKUP(AR1600,[1]DATA!AR:AS,2,0)</f>
        <v>6</v>
      </c>
    </row>
    <row r="1601" spans="1:45" ht="15" customHeight="1" x14ac:dyDescent="0.2">
      <c r="A1601" s="7">
        <v>696</v>
      </c>
      <c r="B1601" s="7" t="s">
        <v>34</v>
      </c>
      <c r="C1601" s="7" t="s">
        <v>121</v>
      </c>
      <c r="D1601" s="8" t="s">
        <v>29</v>
      </c>
      <c r="E1601" s="9">
        <v>0.10416666666666667</v>
      </c>
      <c r="F1601" s="9">
        <v>0.16388888888888889</v>
      </c>
      <c r="G1601" s="8">
        <v>7</v>
      </c>
      <c r="H1601" s="8">
        <v>7</v>
      </c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>
        <v>86</v>
      </c>
      <c r="AM1601" s="8">
        <v>404</v>
      </c>
      <c r="AN1601" s="8">
        <v>71</v>
      </c>
      <c r="AO1601" s="10">
        <f t="shared" si="48"/>
        <v>0.875</v>
      </c>
      <c r="AQ1601" s="7"/>
      <c r="AR1601" s="8" t="str">
        <f t="shared" si="49"/>
        <v>0696ATLMCO0230</v>
      </c>
      <c r="AS1601" s="8">
        <f>VLOOKUP(AR1601,[1]DATA!AR:AS,2,0)</f>
        <v>6</v>
      </c>
    </row>
    <row r="1602" spans="1:45" ht="15" customHeight="1" x14ac:dyDescent="0.2">
      <c r="A1602" s="7">
        <v>667</v>
      </c>
      <c r="B1602" s="7" t="s">
        <v>34</v>
      </c>
      <c r="C1602" s="7" t="s">
        <v>121</v>
      </c>
      <c r="D1602" s="8">
        <v>739</v>
      </c>
      <c r="E1602" s="9">
        <v>0.10416666666666667</v>
      </c>
      <c r="F1602" s="9">
        <v>0.16527777777777777</v>
      </c>
      <c r="G1602" s="8"/>
      <c r="H1602" s="8"/>
      <c r="I1602" s="8"/>
      <c r="J1602" s="8"/>
      <c r="K1602" s="8"/>
      <c r="L1602" s="8"/>
      <c r="M1602" s="8" t="s">
        <v>40</v>
      </c>
      <c r="N1602" s="8"/>
      <c r="O1602" s="8"/>
      <c r="P1602" s="8"/>
      <c r="Q1602" s="8"/>
      <c r="R1602" s="8"/>
      <c r="S1602" s="8"/>
      <c r="T1602" s="8" t="s">
        <v>27</v>
      </c>
      <c r="U1602" s="8"/>
      <c r="V1602" s="8"/>
      <c r="W1602" s="8"/>
      <c r="X1602" s="8"/>
      <c r="Y1602" s="8"/>
      <c r="Z1602" s="8"/>
      <c r="AA1602" s="8" t="s">
        <v>27</v>
      </c>
      <c r="AB1602" s="8"/>
      <c r="AC1602" s="8"/>
      <c r="AD1602" s="8"/>
      <c r="AE1602" s="8"/>
      <c r="AF1602" s="8"/>
      <c r="AG1602" s="8"/>
      <c r="AH1602" s="8" t="s">
        <v>27</v>
      </c>
      <c r="AI1602" s="8"/>
      <c r="AJ1602" s="8"/>
      <c r="AK1602" s="8"/>
      <c r="AL1602" s="8">
        <v>88</v>
      </c>
      <c r="AM1602" s="8">
        <v>404</v>
      </c>
      <c r="AN1602" s="8">
        <v>71</v>
      </c>
      <c r="AO1602" s="10">
        <f t="shared" ref="AO1602:AO1665" si="50">E1602-TIME(5,30,0)+1</f>
        <v>0.875</v>
      </c>
      <c r="AQ1602" s="7"/>
      <c r="AR1602" s="8" t="str">
        <f t="shared" ref="AR1602:AR1665" si="51">TEXT(A1602,"0000")&amp;B1602&amp;C1602&amp;TEXT(E1602,"hhmm")</f>
        <v>0667ATLMCO0230</v>
      </c>
      <c r="AS1602" s="8">
        <f>VLOOKUP(AR1602,[1]DATA!AR:AS,2,0)</f>
        <v>6</v>
      </c>
    </row>
    <row r="1603" spans="1:45" ht="15" customHeight="1" x14ac:dyDescent="0.2">
      <c r="A1603" s="7">
        <v>1305</v>
      </c>
      <c r="B1603" s="7" t="s">
        <v>34</v>
      </c>
      <c r="C1603" s="7" t="s">
        <v>123</v>
      </c>
      <c r="D1603" s="8">
        <v>321</v>
      </c>
      <c r="E1603" s="9">
        <v>0.1125</v>
      </c>
      <c r="F1603" s="9">
        <v>0.18402777777777779</v>
      </c>
      <c r="G1603" s="8"/>
      <c r="H1603" s="8"/>
      <c r="I1603" s="8" t="s">
        <v>43</v>
      </c>
      <c r="J1603" s="8" t="s">
        <v>40</v>
      </c>
      <c r="K1603" s="8" t="s">
        <v>40</v>
      </c>
      <c r="L1603" s="8" t="s">
        <v>40</v>
      </c>
      <c r="M1603" s="8" t="s">
        <v>40</v>
      </c>
      <c r="N1603" s="8" t="s">
        <v>40</v>
      </c>
      <c r="O1603" s="8" t="s">
        <v>40</v>
      </c>
      <c r="P1603" s="8" t="s">
        <v>40</v>
      </c>
      <c r="Q1603" s="8" t="s">
        <v>40</v>
      </c>
      <c r="R1603" s="8" t="s">
        <v>40</v>
      </c>
      <c r="S1603" s="8" t="s">
        <v>40</v>
      </c>
      <c r="T1603" s="8" t="s">
        <v>40</v>
      </c>
      <c r="U1603" s="8" t="s">
        <v>40</v>
      </c>
      <c r="V1603" s="8" t="s">
        <v>40</v>
      </c>
      <c r="W1603" s="8" t="s">
        <v>40</v>
      </c>
      <c r="X1603" s="8" t="s">
        <v>40</v>
      </c>
      <c r="Y1603" s="8" t="s">
        <v>40</v>
      </c>
      <c r="Z1603" s="8" t="s">
        <v>40</v>
      </c>
      <c r="AA1603" s="8" t="s">
        <v>40</v>
      </c>
      <c r="AB1603" s="8" t="s">
        <v>40</v>
      </c>
      <c r="AC1603" s="8" t="s">
        <v>40</v>
      </c>
      <c r="AD1603" s="8" t="s">
        <v>40</v>
      </c>
      <c r="AE1603" s="8" t="s">
        <v>40</v>
      </c>
      <c r="AF1603" s="8" t="s">
        <v>40</v>
      </c>
      <c r="AG1603" s="8" t="s">
        <v>40</v>
      </c>
      <c r="AH1603" s="8" t="s">
        <v>40</v>
      </c>
      <c r="AI1603" s="8" t="s">
        <v>40</v>
      </c>
      <c r="AJ1603" s="8" t="s">
        <v>40</v>
      </c>
      <c r="AK1603" s="8"/>
      <c r="AL1603" s="8">
        <v>103</v>
      </c>
      <c r="AM1603" s="8">
        <v>515</v>
      </c>
      <c r="AN1603" s="11">
        <v>71</v>
      </c>
      <c r="AO1603" s="10">
        <f t="shared" si="50"/>
        <v>0.8833333333333333</v>
      </c>
      <c r="AQ1603" s="7"/>
      <c r="AR1603" s="8" t="str">
        <f t="shared" si="51"/>
        <v>1305ATLRSW0242</v>
      </c>
      <c r="AS1603" s="8">
        <f>VLOOKUP(AR1603,[1]DATA!AR:AS,2,0)</f>
        <v>5</v>
      </c>
    </row>
    <row r="1604" spans="1:45" ht="15" customHeight="1" x14ac:dyDescent="0.2">
      <c r="A1604" s="7">
        <v>2195</v>
      </c>
      <c r="B1604" s="7" t="s">
        <v>34</v>
      </c>
      <c r="C1604" s="7" t="s">
        <v>121</v>
      </c>
      <c r="D1604" s="8" t="s">
        <v>44</v>
      </c>
      <c r="E1604" s="9">
        <v>0.12152777777777778</v>
      </c>
      <c r="F1604" s="9">
        <v>0.18541666666666667</v>
      </c>
      <c r="G1604" s="8" t="s">
        <v>40</v>
      </c>
      <c r="H1604" s="8"/>
      <c r="I1604" s="8"/>
      <c r="J1604" s="8"/>
      <c r="K1604" s="8" t="s">
        <v>40</v>
      </c>
      <c r="L1604" s="8" t="s">
        <v>40</v>
      </c>
      <c r="M1604" s="8"/>
      <c r="N1604" s="8" t="s">
        <v>40</v>
      </c>
      <c r="O1604" s="8" t="s">
        <v>40</v>
      </c>
      <c r="P1604" s="8"/>
      <c r="Q1604" s="8"/>
      <c r="R1604" s="8" t="s">
        <v>40</v>
      </c>
      <c r="S1604" s="8" t="s">
        <v>40</v>
      </c>
      <c r="T1604" s="8"/>
      <c r="U1604" s="8" t="s">
        <v>40</v>
      </c>
      <c r="V1604" s="8" t="s">
        <v>40</v>
      </c>
      <c r="W1604" s="8"/>
      <c r="X1604" s="8"/>
      <c r="Y1604" s="8" t="s">
        <v>40</v>
      </c>
      <c r="Z1604" s="8" t="s">
        <v>40</v>
      </c>
      <c r="AA1604" s="8"/>
      <c r="AB1604" s="8" t="s">
        <v>40</v>
      </c>
      <c r="AC1604" s="8" t="s">
        <v>40</v>
      </c>
      <c r="AD1604" s="8"/>
      <c r="AE1604" s="8"/>
      <c r="AF1604" s="8" t="s">
        <v>40</v>
      </c>
      <c r="AG1604" s="8" t="s">
        <v>40</v>
      </c>
      <c r="AH1604" s="8"/>
      <c r="AI1604" s="8" t="s">
        <v>40</v>
      </c>
      <c r="AJ1604" s="8">
        <v>2</v>
      </c>
      <c r="AK1604" s="8"/>
      <c r="AL1604" s="8">
        <v>92</v>
      </c>
      <c r="AM1604" s="8">
        <v>404</v>
      </c>
      <c r="AN1604" s="8">
        <v>71</v>
      </c>
      <c r="AO1604" s="10">
        <f t="shared" si="50"/>
        <v>0.89236111111111116</v>
      </c>
      <c r="AP1604"/>
      <c r="AQ1604" s="7"/>
      <c r="AR1604" s="8" t="str">
        <f t="shared" si="51"/>
        <v>2195ATLMCO0255</v>
      </c>
      <c r="AS1604" s="8">
        <f>VLOOKUP(AR1604,[1]DATA!AR:AS,2,0)</f>
        <v>6</v>
      </c>
    </row>
    <row r="1605" spans="1:45" ht="15" customHeight="1" x14ac:dyDescent="0.2">
      <c r="A1605" s="7">
        <v>2364</v>
      </c>
      <c r="B1605" s="7" t="s">
        <v>103</v>
      </c>
      <c r="C1605" s="7" t="s">
        <v>127</v>
      </c>
      <c r="D1605" s="8" t="s">
        <v>60</v>
      </c>
      <c r="E1605" s="9">
        <v>0.80555555555555547</v>
      </c>
      <c r="F1605" s="9">
        <v>0.94513888888888886</v>
      </c>
      <c r="G1605" s="8"/>
      <c r="H1605" s="8"/>
      <c r="I1605" s="8">
        <v>8</v>
      </c>
      <c r="J1605" s="8">
        <v>8</v>
      </c>
      <c r="K1605" s="8">
        <v>8</v>
      </c>
      <c r="L1605" s="8">
        <v>8</v>
      </c>
      <c r="M1605" s="8">
        <v>8</v>
      </c>
      <c r="N1605" s="8">
        <v>8</v>
      </c>
      <c r="O1605" s="8">
        <v>8</v>
      </c>
      <c r="P1605" s="8">
        <v>8</v>
      </c>
      <c r="Q1605" s="8">
        <v>8</v>
      </c>
      <c r="R1605" s="8">
        <v>8</v>
      </c>
      <c r="S1605" s="8">
        <v>8</v>
      </c>
      <c r="T1605" s="8">
        <v>8</v>
      </c>
      <c r="U1605" s="8">
        <v>8</v>
      </c>
      <c r="V1605" s="8">
        <v>8</v>
      </c>
      <c r="W1605" s="8">
        <v>8</v>
      </c>
      <c r="X1605" s="8">
        <v>8</v>
      </c>
      <c r="Y1605" s="8">
        <v>8</v>
      </c>
      <c r="Z1605" s="8">
        <v>8</v>
      </c>
      <c r="AA1605" s="8">
        <v>8</v>
      </c>
      <c r="AB1605" s="8">
        <v>8</v>
      </c>
      <c r="AC1605" s="8">
        <v>8</v>
      </c>
      <c r="AD1605" s="8">
        <v>8</v>
      </c>
      <c r="AE1605" s="8">
        <v>8</v>
      </c>
      <c r="AF1605" s="8">
        <v>8</v>
      </c>
      <c r="AG1605" s="8">
        <v>8</v>
      </c>
      <c r="AH1605" s="8">
        <v>8</v>
      </c>
      <c r="AI1605" s="8">
        <v>8</v>
      </c>
      <c r="AJ1605" s="8">
        <v>8</v>
      </c>
      <c r="AK1605" s="8"/>
      <c r="AL1605" s="8">
        <v>201</v>
      </c>
      <c r="AM1605" s="8">
        <v>1185</v>
      </c>
      <c r="AN1605" s="11">
        <v>71</v>
      </c>
      <c r="AO1605" s="10">
        <f t="shared" si="50"/>
        <v>1.5763888888888888</v>
      </c>
      <c r="AQ1605" s="7"/>
      <c r="AR1605" s="8" t="str">
        <f t="shared" si="51"/>
        <v>2364BOSTPA1920</v>
      </c>
      <c r="AS1605" s="8">
        <f>VLOOKUP(AR1605,[1]DATA!AR:AS,2,0)</f>
        <v>4</v>
      </c>
    </row>
    <row r="1606" spans="1:45" ht="15" customHeight="1" x14ac:dyDescent="0.2">
      <c r="A1606" s="7">
        <v>2646</v>
      </c>
      <c r="B1606" s="7" t="s">
        <v>127</v>
      </c>
      <c r="C1606" s="7" t="s">
        <v>95</v>
      </c>
      <c r="D1606" s="8" t="s">
        <v>62</v>
      </c>
      <c r="E1606" s="9">
        <v>0.81597222222222221</v>
      </c>
      <c r="F1606" s="9">
        <v>0.93125000000000002</v>
      </c>
      <c r="G1606" s="8" t="s">
        <v>63</v>
      </c>
      <c r="H1606" s="8" t="s">
        <v>63</v>
      </c>
      <c r="I1606" s="8" t="s">
        <v>63</v>
      </c>
      <c r="J1606" s="8" t="s">
        <v>63</v>
      </c>
      <c r="K1606" s="8" t="s">
        <v>63</v>
      </c>
      <c r="L1606" s="8" t="s">
        <v>63</v>
      </c>
      <c r="M1606" s="8"/>
      <c r="N1606" s="8" t="s">
        <v>63</v>
      </c>
      <c r="O1606" s="8" t="s">
        <v>63</v>
      </c>
      <c r="P1606" s="8" t="s">
        <v>63</v>
      </c>
      <c r="Q1606" s="8" t="s">
        <v>63</v>
      </c>
      <c r="R1606" s="8" t="s">
        <v>63</v>
      </c>
      <c r="S1606" s="8" t="s">
        <v>63</v>
      </c>
      <c r="T1606" s="8"/>
      <c r="U1606" s="8" t="s">
        <v>63</v>
      </c>
      <c r="V1606" s="8" t="s">
        <v>63</v>
      </c>
      <c r="W1606" s="8" t="s">
        <v>63</v>
      </c>
      <c r="X1606" s="8" t="s">
        <v>63</v>
      </c>
      <c r="Y1606" s="8" t="s">
        <v>63</v>
      </c>
      <c r="Z1606" s="8" t="s">
        <v>63</v>
      </c>
      <c r="AA1606" s="8"/>
      <c r="AB1606" s="8" t="s">
        <v>63</v>
      </c>
      <c r="AC1606" s="8" t="s">
        <v>63</v>
      </c>
      <c r="AD1606" s="8" t="s">
        <v>63</v>
      </c>
      <c r="AE1606" s="8" t="s">
        <v>63</v>
      </c>
      <c r="AF1606" s="8" t="s">
        <v>63</v>
      </c>
      <c r="AG1606" s="8" t="s">
        <v>63</v>
      </c>
      <c r="AH1606" s="8"/>
      <c r="AI1606" s="8" t="s">
        <v>63</v>
      </c>
      <c r="AJ1606" s="8" t="s">
        <v>63</v>
      </c>
      <c r="AK1606" s="8"/>
      <c r="AL1606" s="8">
        <v>166</v>
      </c>
      <c r="AM1606" s="8">
        <v>1010</v>
      </c>
      <c r="AN1606" s="8">
        <v>71</v>
      </c>
      <c r="AO1606" s="10">
        <f t="shared" si="50"/>
        <v>1.5868055555555556</v>
      </c>
      <c r="AP1606"/>
      <c r="AR1606" s="8" t="str">
        <f t="shared" si="51"/>
        <v>2646TPALGA1935</v>
      </c>
      <c r="AS1606" s="8">
        <f>VLOOKUP(AR1606,[1]DATA!AR:AS,2,0)</f>
        <v>5.5</v>
      </c>
    </row>
    <row r="1607" spans="1:45" ht="15" customHeight="1" x14ac:dyDescent="0.2">
      <c r="A1607" s="7">
        <v>1839</v>
      </c>
      <c r="B1607" s="8" t="s">
        <v>121</v>
      </c>
      <c r="C1607" s="8" t="s">
        <v>95</v>
      </c>
      <c r="D1607" s="8">
        <v>739</v>
      </c>
      <c r="E1607" s="9">
        <v>0.8222222222222223</v>
      </c>
      <c r="F1607" s="9">
        <v>0.93680555555555556</v>
      </c>
      <c r="G1607" s="8">
        <v>2</v>
      </c>
      <c r="H1607" s="8">
        <v>2</v>
      </c>
      <c r="I1607" s="8" t="s">
        <v>27</v>
      </c>
      <c r="J1607" s="8" t="s">
        <v>27</v>
      </c>
      <c r="K1607" s="8" t="s">
        <v>27</v>
      </c>
      <c r="L1607" s="8" t="s">
        <v>27</v>
      </c>
      <c r="M1607" s="8" t="s">
        <v>27</v>
      </c>
      <c r="N1607" s="8" t="s">
        <v>27</v>
      </c>
      <c r="O1607" s="8" t="s">
        <v>40</v>
      </c>
      <c r="P1607" s="8" t="s">
        <v>27</v>
      </c>
      <c r="Q1607" s="8" t="s">
        <v>27</v>
      </c>
      <c r="R1607" s="8" t="s">
        <v>27</v>
      </c>
      <c r="S1607" s="8" t="s">
        <v>27</v>
      </c>
      <c r="T1607" s="8" t="s">
        <v>27</v>
      </c>
      <c r="U1607" s="8" t="s">
        <v>27</v>
      </c>
      <c r="V1607" s="8" t="s">
        <v>27</v>
      </c>
      <c r="W1607" s="8" t="s">
        <v>27</v>
      </c>
      <c r="X1607" s="8" t="s">
        <v>27</v>
      </c>
      <c r="Y1607" s="8" t="s">
        <v>27</v>
      </c>
      <c r="Z1607" s="8" t="s">
        <v>27</v>
      </c>
      <c r="AA1607" s="8" t="s">
        <v>27</v>
      </c>
      <c r="AB1607" s="8" t="s">
        <v>27</v>
      </c>
      <c r="AC1607" s="8" t="s">
        <v>27</v>
      </c>
      <c r="AD1607" s="8" t="s">
        <v>27</v>
      </c>
      <c r="AE1607" s="8" t="s">
        <v>27</v>
      </c>
      <c r="AF1607" s="8" t="s">
        <v>27</v>
      </c>
      <c r="AG1607" s="8" t="s">
        <v>27</v>
      </c>
      <c r="AH1607" s="8" t="s">
        <v>27</v>
      </c>
      <c r="AI1607" s="8" t="s">
        <v>27</v>
      </c>
      <c r="AJ1607" s="8" t="s">
        <v>27</v>
      </c>
      <c r="AK1607" s="8"/>
      <c r="AL1607" s="8">
        <v>165</v>
      </c>
      <c r="AM1607" s="8">
        <v>950</v>
      </c>
      <c r="AN1607" s="8">
        <v>71</v>
      </c>
      <c r="AO1607" s="10">
        <f t="shared" si="50"/>
        <v>1.5930555555555557</v>
      </c>
      <c r="AP1607"/>
      <c r="AR1607" s="8" t="str">
        <f t="shared" si="51"/>
        <v>1839MCOLGA1944</v>
      </c>
      <c r="AS1607" s="8">
        <f>VLOOKUP(AR1607,[1]DATA!AR:AS,2,0)</f>
        <v>6.5</v>
      </c>
    </row>
    <row r="1608" spans="1:45" ht="15" customHeight="1" x14ac:dyDescent="0.2">
      <c r="A1608" s="7">
        <v>1110</v>
      </c>
      <c r="B1608" s="8" t="s">
        <v>34</v>
      </c>
      <c r="C1608" s="8" t="s">
        <v>121</v>
      </c>
      <c r="D1608" s="8">
        <v>321</v>
      </c>
      <c r="E1608" s="9">
        <v>0.82986111111111116</v>
      </c>
      <c r="F1608" s="9">
        <v>0.88888888888888884</v>
      </c>
      <c r="G1608" s="8"/>
      <c r="H1608" s="8"/>
      <c r="I1608" s="8">
        <v>7</v>
      </c>
      <c r="J1608" s="8" t="s">
        <v>40</v>
      </c>
      <c r="K1608" s="8" t="s">
        <v>40</v>
      </c>
      <c r="L1608" s="8" t="s">
        <v>40</v>
      </c>
      <c r="M1608" s="8">
        <v>7</v>
      </c>
      <c r="N1608" s="8" t="s">
        <v>40</v>
      </c>
      <c r="O1608" s="8" t="s">
        <v>40</v>
      </c>
      <c r="P1608" s="8" t="s">
        <v>40</v>
      </c>
      <c r="Q1608" s="8" t="s">
        <v>40</v>
      </c>
      <c r="R1608" s="8" t="s">
        <v>40</v>
      </c>
      <c r="S1608" s="8" t="s">
        <v>40</v>
      </c>
      <c r="T1608" s="8">
        <v>7</v>
      </c>
      <c r="U1608" s="8" t="s">
        <v>40</v>
      </c>
      <c r="V1608" s="8" t="s">
        <v>40</v>
      </c>
      <c r="W1608" s="8" t="s">
        <v>40</v>
      </c>
      <c r="X1608" s="8" t="s">
        <v>40</v>
      </c>
      <c r="Y1608" s="8" t="s">
        <v>40</v>
      </c>
      <c r="Z1608" s="8" t="s">
        <v>40</v>
      </c>
      <c r="AA1608" s="8" t="s">
        <v>40</v>
      </c>
      <c r="AB1608" s="8" t="s">
        <v>139</v>
      </c>
      <c r="AC1608" s="8" t="s">
        <v>40</v>
      </c>
      <c r="AD1608" s="8" t="s">
        <v>40</v>
      </c>
      <c r="AE1608" s="8" t="s">
        <v>40</v>
      </c>
      <c r="AF1608" s="8" t="s">
        <v>40</v>
      </c>
      <c r="AG1608" s="8" t="s">
        <v>40</v>
      </c>
      <c r="AH1608" s="8">
        <v>7</v>
      </c>
      <c r="AI1608" s="8" t="s">
        <v>40</v>
      </c>
      <c r="AJ1608" s="8" t="s">
        <v>40</v>
      </c>
      <c r="AK1608" s="8"/>
      <c r="AL1608" s="8">
        <v>85</v>
      </c>
      <c r="AM1608" s="8">
        <v>404</v>
      </c>
      <c r="AN1608" s="8">
        <v>71</v>
      </c>
      <c r="AO1608" s="10">
        <f t="shared" si="50"/>
        <v>1.6006944444444446</v>
      </c>
      <c r="AP1608"/>
      <c r="AR1608" s="8" t="str">
        <f t="shared" si="51"/>
        <v>1110ATLMCO1955</v>
      </c>
      <c r="AS1608" s="8">
        <f>VLOOKUP(AR1608,[1]DATA!AR:AS,2,0)</f>
        <v>6</v>
      </c>
    </row>
    <row r="1609" spans="1:45" ht="15" customHeight="1" x14ac:dyDescent="0.2">
      <c r="A1609" s="7">
        <v>1409</v>
      </c>
      <c r="B1609" s="8" t="s">
        <v>34</v>
      </c>
      <c r="C1609" s="8" t="s">
        <v>121</v>
      </c>
      <c r="D1609" s="8">
        <v>321</v>
      </c>
      <c r="E1609" s="9">
        <v>0.82986111111111116</v>
      </c>
      <c r="F1609" s="9">
        <v>0.89166666666666661</v>
      </c>
      <c r="G1609" s="8" t="s">
        <v>40</v>
      </c>
      <c r="H1609" s="8" t="s">
        <v>40</v>
      </c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>
        <v>89</v>
      </c>
      <c r="AM1609" s="8">
        <v>404</v>
      </c>
      <c r="AN1609" s="8">
        <v>71</v>
      </c>
      <c r="AO1609" s="10">
        <f t="shared" si="50"/>
        <v>1.6006944444444446</v>
      </c>
      <c r="AP1609"/>
      <c r="AR1609" s="8" t="str">
        <f t="shared" si="51"/>
        <v>1409ATLMCO1955</v>
      </c>
      <c r="AS1609" s="8">
        <f>VLOOKUP(AR1609,[1]DATA!AR:AS,2,0)</f>
        <v>6</v>
      </c>
    </row>
    <row r="1610" spans="1:45" ht="15" customHeight="1" x14ac:dyDescent="0.2">
      <c r="A1610" s="7">
        <v>786</v>
      </c>
      <c r="B1610" s="8" t="s">
        <v>95</v>
      </c>
      <c r="C1610" s="8" t="s">
        <v>127</v>
      </c>
      <c r="D1610" s="8" t="s">
        <v>16</v>
      </c>
      <c r="E1610" s="9">
        <v>0.84861111111111109</v>
      </c>
      <c r="F1610" s="9">
        <v>0.97152777777777777</v>
      </c>
      <c r="G1610" s="8">
        <v>8</v>
      </c>
      <c r="H1610" s="8">
        <v>8</v>
      </c>
      <c r="I1610" s="8">
        <v>8</v>
      </c>
      <c r="J1610" s="8">
        <v>8</v>
      </c>
      <c r="K1610" s="8">
        <v>8</v>
      </c>
      <c r="L1610" s="8">
        <v>8</v>
      </c>
      <c r="M1610" s="8" t="s">
        <v>22</v>
      </c>
      <c r="N1610" s="8">
        <v>8</v>
      </c>
      <c r="O1610" s="8">
        <v>8</v>
      </c>
      <c r="P1610" s="8">
        <v>8</v>
      </c>
      <c r="Q1610" s="8" t="s">
        <v>22</v>
      </c>
      <c r="R1610" s="8">
        <v>8</v>
      </c>
      <c r="S1610" s="8">
        <v>8</v>
      </c>
      <c r="T1610" s="8" t="s">
        <v>22</v>
      </c>
      <c r="U1610" s="8">
        <v>8</v>
      </c>
      <c r="V1610" s="8">
        <v>8</v>
      </c>
      <c r="W1610" s="8">
        <v>8</v>
      </c>
      <c r="X1610" s="8" t="s">
        <v>22</v>
      </c>
      <c r="Y1610" s="8">
        <v>8</v>
      </c>
      <c r="Z1610" s="8">
        <v>8</v>
      </c>
      <c r="AA1610" s="8" t="s">
        <v>22</v>
      </c>
      <c r="AB1610" s="8">
        <v>8</v>
      </c>
      <c r="AC1610" s="8">
        <v>8</v>
      </c>
      <c r="AD1610" s="8">
        <v>8</v>
      </c>
      <c r="AE1610" s="8" t="s">
        <v>22</v>
      </c>
      <c r="AF1610" s="8">
        <v>8</v>
      </c>
      <c r="AG1610" s="8">
        <v>8</v>
      </c>
      <c r="AH1610" s="8" t="s">
        <v>22</v>
      </c>
      <c r="AI1610" s="8">
        <v>8</v>
      </c>
      <c r="AJ1610" s="8" t="s">
        <v>17</v>
      </c>
      <c r="AK1610" s="8"/>
      <c r="AL1610" s="8">
        <v>177</v>
      </c>
      <c r="AM1610" s="8">
        <v>1010</v>
      </c>
      <c r="AN1610" s="8">
        <v>71</v>
      </c>
      <c r="AO1610" s="10">
        <f t="shared" si="50"/>
        <v>1.6194444444444445</v>
      </c>
      <c r="AP1610"/>
      <c r="AR1610" s="8" t="str">
        <f t="shared" si="51"/>
        <v>0786LGATPA2022</v>
      </c>
      <c r="AS1610" s="8">
        <f>VLOOKUP(AR1610,[1]DATA!AR:AS,2,0)</f>
        <v>5.5</v>
      </c>
    </row>
    <row r="1611" spans="1:45" ht="15" customHeight="1" x14ac:dyDescent="0.2">
      <c r="A1611" s="7">
        <v>2586</v>
      </c>
      <c r="B1611" s="8" t="s">
        <v>121</v>
      </c>
      <c r="C1611" s="8" t="s">
        <v>34</v>
      </c>
      <c r="D1611" s="8" t="s">
        <v>29</v>
      </c>
      <c r="E1611" s="9">
        <v>0.85069444444444453</v>
      </c>
      <c r="F1611" s="9">
        <v>0.9145833333333333</v>
      </c>
      <c r="G1611" s="8" t="s">
        <v>40</v>
      </c>
      <c r="H1611" s="8">
        <v>2</v>
      </c>
      <c r="I1611" s="8" t="s">
        <v>40</v>
      </c>
      <c r="J1611" s="8">
        <v>7</v>
      </c>
      <c r="K1611" s="8">
        <v>7</v>
      </c>
      <c r="L1611" s="8">
        <v>7</v>
      </c>
      <c r="M1611" s="8">
        <v>7</v>
      </c>
      <c r="N1611" s="8" t="s">
        <v>19</v>
      </c>
      <c r="O1611" s="8">
        <v>7</v>
      </c>
      <c r="P1611" s="8">
        <v>7</v>
      </c>
      <c r="Q1611" s="8">
        <v>7</v>
      </c>
      <c r="R1611" s="8">
        <v>7</v>
      </c>
      <c r="S1611" s="8">
        <v>7</v>
      </c>
      <c r="T1611" s="8">
        <v>7</v>
      </c>
      <c r="U1611" s="8" t="s">
        <v>19</v>
      </c>
      <c r="V1611" s="8">
        <v>7</v>
      </c>
      <c r="W1611" s="8">
        <v>7</v>
      </c>
      <c r="X1611" s="8">
        <v>7</v>
      </c>
      <c r="Y1611" s="8">
        <v>7</v>
      </c>
      <c r="Z1611" s="8">
        <v>7</v>
      </c>
      <c r="AA1611" s="8" t="s">
        <v>40</v>
      </c>
      <c r="AB1611" s="8" t="s">
        <v>19</v>
      </c>
      <c r="AC1611" s="8">
        <v>7</v>
      </c>
      <c r="AD1611" s="8">
        <v>7</v>
      </c>
      <c r="AE1611" s="8">
        <v>7</v>
      </c>
      <c r="AF1611" s="8">
        <v>7</v>
      </c>
      <c r="AG1611" s="8">
        <v>7</v>
      </c>
      <c r="AH1611" s="8">
        <v>7</v>
      </c>
      <c r="AI1611" s="8" t="s">
        <v>19</v>
      </c>
      <c r="AJ1611" s="8">
        <v>7</v>
      </c>
      <c r="AK1611" s="8"/>
      <c r="AL1611" s="8">
        <v>92</v>
      </c>
      <c r="AM1611" s="8">
        <v>404</v>
      </c>
      <c r="AN1611" s="8">
        <v>71</v>
      </c>
      <c r="AO1611" s="10">
        <f t="shared" si="50"/>
        <v>1.6215277777777779</v>
      </c>
      <c r="AP1611"/>
      <c r="AR1611" s="8" t="str">
        <f t="shared" si="51"/>
        <v>2586MCOATL2025</v>
      </c>
      <c r="AS1611" s="8">
        <f>VLOOKUP(AR1611,[1]DATA!AR:AS,2,0)</f>
        <v>6</v>
      </c>
    </row>
    <row r="1612" spans="1:45" ht="15" customHeight="1" x14ac:dyDescent="0.2">
      <c r="A1612" s="7">
        <v>109</v>
      </c>
      <c r="B1612" s="8" t="s">
        <v>34</v>
      </c>
      <c r="C1612" s="8" t="s">
        <v>121</v>
      </c>
      <c r="D1612" s="8" t="s">
        <v>29</v>
      </c>
      <c r="E1612" s="9">
        <v>0.87152777777777779</v>
      </c>
      <c r="F1612" s="9">
        <v>0.93333333333333324</v>
      </c>
      <c r="G1612" s="8">
        <v>7</v>
      </c>
      <c r="H1612" s="8">
        <v>7</v>
      </c>
      <c r="I1612" s="8">
        <v>7</v>
      </c>
      <c r="J1612" s="8"/>
      <c r="K1612" s="8">
        <v>7</v>
      </c>
      <c r="L1612" s="8">
        <v>7</v>
      </c>
      <c r="M1612" s="8" t="s">
        <v>40</v>
      </c>
      <c r="N1612" s="8">
        <v>7</v>
      </c>
      <c r="O1612" s="8">
        <v>7</v>
      </c>
      <c r="P1612" s="8">
        <v>7</v>
      </c>
      <c r="Q1612" s="8"/>
      <c r="R1612" s="8">
        <v>7</v>
      </c>
      <c r="S1612" s="8">
        <v>7</v>
      </c>
      <c r="T1612" s="8" t="s">
        <v>40</v>
      </c>
      <c r="U1612" s="8">
        <v>7</v>
      </c>
      <c r="V1612" s="8">
        <v>7</v>
      </c>
      <c r="W1612" s="8">
        <v>7</v>
      </c>
      <c r="X1612" s="8"/>
      <c r="Y1612" s="8">
        <v>7</v>
      </c>
      <c r="Z1612" s="8">
        <v>7</v>
      </c>
      <c r="AA1612" s="8" t="s">
        <v>40</v>
      </c>
      <c r="AB1612" s="8" t="s">
        <v>40</v>
      </c>
      <c r="AC1612" s="8">
        <v>7</v>
      </c>
      <c r="AD1612" s="8">
        <v>7</v>
      </c>
      <c r="AE1612" s="8"/>
      <c r="AF1612" s="8">
        <v>7</v>
      </c>
      <c r="AG1612" s="8">
        <v>7</v>
      </c>
      <c r="AH1612" s="8" t="s">
        <v>40</v>
      </c>
      <c r="AI1612" s="8">
        <v>7</v>
      </c>
      <c r="AJ1612" s="8">
        <v>7</v>
      </c>
      <c r="AK1612" s="8"/>
      <c r="AL1612" s="8">
        <v>89</v>
      </c>
      <c r="AM1612" s="8">
        <v>404</v>
      </c>
      <c r="AN1612" s="8">
        <v>71</v>
      </c>
      <c r="AO1612" s="10">
        <f t="shared" si="50"/>
        <v>1.6423611111111112</v>
      </c>
      <c r="AP1612"/>
      <c r="AR1612" s="8" t="str">
        <f t="shared" si="51"/>
        <v>0109ATLMCO2055</v>
      </c>
      <c r="AS1612" s="8">
        <f>VLOOKUP(AR1612,[1]DATA!AR:AS,2,0)</f>
        <v>6</v>
      </c>
    </row>
    <row r="1613" spans="1:45" ht="15" customHeight="1" x14ac:dyDescent="0.2">
      <c r="A1613" s="7">
        <v>788</v>
      </c>
      <c r="B1613" s="8" t="s">
        <v>34</v>
      </c>
      <c r="C1613" s="8" t="s">
        <v>121</v>
      </c>
      <c r="D1613" s="8" t="s">
        <v>29</v>
      </c>
      <c r="E1613" s="9">
        <v>0.87152777777777779</v>
      </c>
      <c r="F1613" s="9">
        <v>0.93333333333333324</v>
      </c>
      <c r="G1613" s="8"/>
      <c r="H1613" s="8"/>
      <c r="I1613" s="8"/>
      <c r="J1613" s="8">
        <v>7</v>
      </c>
      <c r="K1613" s="8"/>
      <c r="L1613" s="8"/>
      <c r="M1613" s="8"/>
      <c r="N1613" s="8"/>
      <c r="O1613" s="8"/>
      <c r="P1613" s="8"/>
      <c r="Q1613" s="8">
        <v>7</v>
      </c>
      <c r="R1613" s="8"/>
      <c r="S1613" s="8"/>
      <c r="T1613" s="8"/>
      <c r="U1613" s="8"/>
      <c r="V1613" s="8"/>
      <c r="W1613" s="8"/>
      <c r="X1613" s="8">
        <v>7</v>
      </c>
      <c r="Y1613" s="8"/>
      <c r="Z1613" s="8"/>
      <c r="AA1613" s="8"/>
      <c r="AB1613" s="8"/>
      <c r="AC1613" s="8"/>
      <c r="AD1613" s="8"/>
      <c r="AE1613" s="8">
        <v>7</v>
      </c>
      <c r="AF1613" s="8"/>
      <c r="AG1613" s="8"/>
      <c r="AH1613" s="8"/>
      <c r="AI1613" s="8"/>
      <c r="AJ1613" s="8"/>
      <c r="AK1613" s="8"/>
      <c r="AL1613" s="8">
        <v>89</v>
      </c>
      <c r="AM1613" s="8">
        <v>404</v>
      </c>
      <c r="AN1613" s="8">
        <v>71</v>
      </c>
      <c r="AO1613" s="10">
        <f t="shared" si="50"/>
        <v>1.6423611111111112</v>
      </c>
      <c r="AP1613"/>
      <c r="AR1613" s="8" t="str">
        <f t="shared" si="51"/>
        <v>0788ATLMCO2055</v>
      </c>
      <c r="AS1613" s="8">
        <f>VLOOKUP(AR1613,[1]DATA!AR:AS,2,0)</f>
        <v>6</v>
      </c>
    </row>
    <row r="1614" spans="1:45" ht="15" customHeight="1" x14ac:dyDescent="0.2">
      <c r="A1614" s="7">
        <v>913</v>
      </c>
      <c r="B1614" s="7" t="s">
        <v>127</v>
      </c>
      <c r="C1614" s="7" t="s">
        <v>95</v>
      </c>
      <c r="D1614" s="8" t="s">
        <v>62</v>
      </c>
      <c r="E1614" s="9">
        <v>0.875</v>
      </c>
      <c r="F1614" s="9">
        <v>0.98611111111111116</v>
      </c>
      <c r="G1614" s="8"/>
      <c r="H1614" s="8"/>
      <c r="I1614" s="8"/>
      <c r="J1614" s="8"/>
      <c r="K1614" s="8"/>
      <c r="L1614" s="8"/>
      <c r="M1614" s="8" t="s">
        <v>63</v>
      </c>
      <c r="N1614" s="8"/>
      <c r="O1614" s="8"/>
      <c r="P1614" s="8"/>
      <c r="Q1614" s="8"/>
      <c r="R1614" s="8"/>
      <c r="S1614" s="8"/>
      <c r="T1614" s="8" t="s">
        <v>63</v>
      </c>
      <c r="U1614" s="8"/>
      <c r="V1614" s="8"/>
      <c r="W1614" s="8"/>
      <c r="X1614" s="8"/>
      <c r="Y1614" s="8"/>
      <c r="Z1614" s="8"/>
      <c r="AA1614" s="8" t="s">
        <v>63</v>
      </c>
      <c r="AB1614" s="8"/>
      <c r="AC1614" s="8"/>
      <c r="AD1614" s="8"/>
      <c r="AE1614" s="8"/>
      <c r="AF1614" s="8"/>
      <c r="AG1614" s="8"/>
      <c r="AH1614" s="8" t="s">
        <v>63</v>
      </c>
      <c r="AI1614" s="8"/>
      <c r="AJ1614" s="8"/>
      <c r="AK1614" s="8"/>
      <c r="AL1614" s="8">
        <v>160</v>
      </c>
      <c r="AM1614" s="8">
        <v>1010</v>
      </c>
      <c r="AN1614" s="11">
        <v>71</v>
      </c>
      <c r="AO1614" s="10">
        <f t="shared" si="50"/>
        <v>1.6458333333333335</v>
      </c>
      <c r="AP1614"/>
      <c r="AR1614" s="8" t="str">
        <f t="shared" si="51"/>
        <v>0913TPALGA2100</v>
      </c>
      <c r="AS1614" s="8">
        <f>VLOOKUP(AR1614,[1]DATA!AR:AS,2,0)</f>
        <v>5.5</v>
      </c>
    </row>
    <row r="1615" spans="1:45" ht="15" customHeight="1" x14ac:dyDescent="0.2">
      <c r="A1615" s="7">
        <v>2019</v>
      </c>
      <c r="B1615" s="7" t="s">
        <v>123</v>
      </c>
      <c r="C1615" s="7" t="s">
        <v>95</v>
      </c>
      <c r="D1615" s="8" t="s">
        <v>16</v>
      </c>
      <c r="E1615" s="9">
        <v>0.88194444444444453</v>
      </c>
      <c r="F1615" s="9">
        <v>3.472222222222222E-3</v>
      </c>
      <c r="G1615" s="8"/>
      <c r="H1615" s="8"/>
      <c r="I1615" s="8"/>
      <c r="J1615" s="8" t="s">
        <v>17</v>
      </c>
      <c r="K1615" s="8" t="s">
        <v>17</v>
      </c>
      <c r="L1615" s="8" t="s">
        <v>17</v>
      </c>
      <c r="M1615" s="8" t="s">
        <v>17</v>
      </c>
      <c r="N1615" s="8" t="s">
        <v>17</v>
      </c>
      <c r="O1615" s="8" t="s">
        <v>17</v>
      </c>
      <c r="P1615" s="8" t="s">
        <v>17</v>
      </c>
      <c r="Q1615" s="8" t="s">
        <v>17</v>
      </c>
      <c r="R1615" s="8" t="s">
        <v>17</v>
      </c>
      <c r="S1615" s="8" t="s">
        <v>17</v>
      </c>
      <c r="T1615" s="8" t="s">
        <v>17</v>
      </c>
      <c r="U1615" s="8" t="s">
        <v>17</v>
      </c>
      <c r="V1615" s="8" t="s">
        <v>17</v>
      </c>
      <c r="W1615" s="8" t="s">
        <v>17</v>
      </c>
      <c r="X1615" s="8" t="s">
        <v>17</v>
      </c>
      <c r="Y1615" s="8" t="s">
        <v>17</v>
      </c>
      <c r="Z1615" s="8" t="s">
        <v>17</v>
      </c>
      <c r="AA1615" s="8" t="s">
        <v>17</v>
      </c>
      <c r="AB1615" s="8" t="s">
        <v>17</v>
      </c>
      <c r="AC1615" s="8" t="s">
        <v>17</v>
      </c>
      <c r="AD1615" s="8" t="s">
        <v>17</v>
      </c>
      <c r="AE1615" s="8" t="s">
        <v>17</v>
      </c>
      <c r="AF1615" s="8" t="s">
        <v>17</v>
      </c>
      <c r="AG1615" s="8" t="s">
        <v>17</v>
      </c>
      <c r="AH1615" s="8" t="s">
        <v>17</v>
      </c>
      <c r="AI1615" s="8" t="s">
        <v>17</v>
      </c>
      <c r="AJ1615" s="8" t="s">
        <v>17</v>
      </c>
      <c r="AK1615" s="8"/>
      <c r="AL1615" s="8">
        <v>175</v>
      </c>
      <c r="AM1615" s="8">
        <v>1080</v>
      </c>
      <c r="AN1615" s="11">
        <v>71</v>
      </c>
      <c r="AO1615" s="10">
        <f t="shared" si="50"/>
        <v>1.6527777777777779</v>
      </c>
      <c r="AP1615"/>
      <c r="AR1615" s="8" t="str">
        <f t="shared" si="51"/>
        <v>2019RSWLGA2110</v>
      </c>
      <c r="AS1615" s="8">
        <f>VLOOKUP(AR1615,[1]DATA!AR:AS,2,0)</f>
        <v>5.5</v>
      </c>
    </row>
    <row r="1616" spans="1:45" ht="15" customHeight="1" x14ac:dyDescent="0.2">
      <c r="A1616" s="7">
        <v>1333</v>
      </c>
      <c r="B1616" s="8" t="s">
        <v>121</v>
      </c>
      <c r="C1616" s="8" t="s">
        <v>34</v>
      </c>
      <c r="D1616" s="8" t="s">
        <v>29</v>
      </c>
      <c r="E1616" s="9">
        <v>0.89236111111111116</v>
      </c>
      <c r="F1616" s="9">
        <v>0.96458333333333324</v>
      </c>
      <c r="G1616" s="8"/>
      <c r="H1616" s="8"/>
      <c r="I1616" s="8" t="s">
        <v>40</v>
      </c>
      <c r="J1616" s="8">
        <v>7</v>
      </c>
      <c r="K1616" s="8">
        <v>7</v>
      </c>
      <c r="L1616" s="8">
        <v>7</v>
      </c>
      <c r="M1616" s="8">
        <v>7</v>
      </c>
      <c r="N1616" s="8">
        <v>7</v>
      </c>
      <c r="O1616" s="8">
        <v>7</v>
      </c>
      <c r="P1616" s="8">
        <v>7</v>
      </c>
      <c r="Q1616" s="8">
        <v>7</v>
      </c>
      <c r="R1616" s="8">
        <v>7</v>
      </c>
      <c r="S1616" s="8">
        <v>7</v>
      </c>
      <c r="T1616" s="8">
        <v>7</v>
      </c>
      <c r="U1616" s="8">
        <v>7</v>
      </c>
      <c r="V1616" s="8">
        <v>7</v>
      </c>
      <c r="W1616" s="8">
        <v>7</v>
      </c>
      <c r="X1616" s="8">
        <v>7</v>
      </c>
      <c r="Y1616" s="8">
        <v>7</v>
      </c>
      <c r="Z1616" s="8">
        <v>7</v>
      </c>
      <c r="AA1616" s="8">
        <v>7</v>
      </c>
      <c r="AB1616" s="8">
        <v>7</v>
      </c>
      <c r="AC1616" s="8">
        <v>7</v>
      </c>
      <c r="AD1616" s="8">
        <v>7</v>
      </c>
      <c r="AE1616" s="8">
        <v>7</v>
      </c>
      <c r="AF1616" s="8">
        <v>7</v>
      </c>
      <c r="AG1616" s="8">
        <v>7</v>
      </c>
      <c r="AH1616" s="8">
        <v>7</v>
      </c>
      <c r="AI1616" s="8">
        <v>7</v>
      </c>
      <c r="AJ1616" s="8">
        <v>7</v>
      </c>
      <c r="AK1616" s="8"/>
      <c r="AL1616" s="8">
        <v>104</v>
      </c>
      <c r="AM1616" s="8">
        <v>404</v>
      </c>
      <c r="AN1616" s="8">
        <v>71</v>
      </c>
      <c r="AO1616" s="10">
        <f t="shared" si="50"/>
        <v>1.6631944444444446</v>
      </c>
      <c r="AP1616"/>
      <c r="AR1616" s="8" t="str">
        <f t="shared" si="51"/>
        <v>1333MCOATL2125</v>
      </c>
      <c r="AS1616" s="8">
        <f>VLOOKUP(AR1616,[1]DATA!AR:AS,2,0)</f>
        <v>6</v>
      </c>
    </row>
    <row r="1617" spans="1:45" ht="15" customHeight="1" x14ac:dyDescent="0.2">
      <c r="A1617" s="7">
        <v>1580</v>
      </c>
      <c r="B1617" s="8" t="s">
        <v>121</v>
      </c>
      <c r="C1617" s="8" t="s">
        <v>34</v>
      </c>
      <c r="D1617" s="8" t="s">
        <v>29</v>
      </c>
      <c r="E1617" s="9">
        <v>0.89236111111111116</v>
      </c>
      <c r="F1617" s="9">
        <v>0.96527777777777779</v>
      </c>
      <c r="G1617" s="8">
        <v>7</v>
      </c>
      <c r="H1617" s="8">
        <v>7</v>
      </c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>
        <v>105</v>
      </c>
      <c r="AM1617" s="8">
        <v>404</v>
      </c>
      <c r="AN1617" s="8">
        <v>71</v>
      </c>
      <c r="AO1617" s="10">
        <f t="shared" si="50"/>
        <v>1.6631944444444446</v>
      </c>
      <c r="AP1617"/>
      <c r="AR1617" s="8" t="str">
        <f t="shared" si="51"/>
        <v>1580MCOATL2125</v>
      </c>
      <c r="AS1617" s="8">
        <f>VLOOKUP(AR1617,[1]DATA!AR:AS,2,0)</f>
        <v>6</v>
      </c>
    </row>
    <row r="1618" spans="1:45" ht="15" customHeight="1" x14ac:dyDescent="0.2">
      <c r="A1618" s="7">
        <v>1585</v>
      </c>
      <c r="B1618" s="8" t="s">
        <v>95</v>
      </c>
      <c r="C1618" s="8" t="s">
        <v>121</v>
      </c>
      <c r="D1618" s="8">
        <v>321</v>
      </c>
      <c r="E1618" s="9">
        <v>0.90625</v>
      </c>
      <c r="F1618" s="9">
        <v>3.125E-2</v>
      </c>
      <c r="G1618" s="8" t="s">
        <v>63</v>
      </c>
      <c r="H1618" s="8" t="s">
        <v>63</v>
      </c>
      <c r="I1618" s="8"/>
      <c r="J1618" s="8" t="s">
        <v>40</v>
      </c>
      <c r="K1618" s="8" t="s">
        <v>40</v>
      </c>
      <c r="L1618" s="8" t="s">
        <v>40</v>
      </c>
      <c r="M1618" s="8" t="s">
        <v>27</v>
      </c>
      <c r="N1618" s="8" t="s">
        <v>40</v>
      </c>
      <c r="O1618" s="8" t="s">
        <v>40</v>
      </c>
      <c r="P1618" s="8"/>
      <c r="Q1618" s="8" t="s">
        <v>40</v>
      </c>
      <c r="R1618" s="8" t="s">
        <v>40</v>
      </c>
      <c r="S1618" s="8" t="s">
        <v>40</v>
      </c>
      <c r="T1618" s="8" t="s">
        <v>27</v>
      </c>
      <c r="U1618" s="8" t="s">
        <v>40</v>
      </c>
      <c r="V1618" s="8" t="s">
        <v>40</v>
      </c>
      <c r="W1618" s="8"/>
      <c r="X1618" s="8" t="s">
        <v>40</v>
      </c>
      <c r="Y1618" s="8" t="s">
        <v>40</v>
      </c>
      <c r="Z1618" s="8" t="s">
        <v>40</v>
      </c>
      <c r="AA1618" s="8" t="s">
        <v>27</v>
      </c>
      <c r="AB1618" s="8" t="s">
        <v>40</v>
      </c>
      <c r="AC1618" s="8" t="s">
        <v>40</v>
      </c>
      <c r="AD1618" s="8"/>
      <c r="AE1618" s="8" t="s">
        <v>40</v>
      </c>
      <c r="AF1618" s="8" t="s">
        <v>40</v>
      </c>
      <c r="AG1618" s="8" t="s">
        <v>40</v>
      </c>
      <c r="AH1618" s="8" t="s">
        <v>27</v>
      </c>
      <c r="AI1618" s="8" t="s">
        <v>40</v>
      </c>
      <c r="AJ1618" s="8" t="s">
        <v>40</v>
      </c>
      <c r="AK1618" s="8"/>
      <c r="AL1618" s="8">
        <v>180</v>
      </c>
      <c r="AM1618" s="8">
        <v>950</v>
      </c>
      <c r="AN1618" s="8">
        <v>71</v>
      </c>
      <c r="AO1618" s="10">
        <f t="shared" si="50"/>
        <v>1.6770833333333335</v>
      </c>
      <c r="AP1618"/>
      <c r="AR1618" s="8" t="str">
        <f t="shared" si="51"/>
        <v>1585LGAMCO2145</v>
      </c>
      <c r="AS1618" s="8">
        <f>VLOOKUP(AR1618,[1]DATA!AR:AS,2,0)</f>
        <v>6.5</v>
      </c>
    </row>
    <row r="1619" spans="1:45" ht="15" customHeight="1" x14ac:dyDescent="0.2">
      <c r="A1619" s="7">
        <v>1669</v>
      </c>
      <c r="B1619" s="8" t="s">
        <v>34</v>
      </c>
      <c r="C1619" s="8" t="s">
        <v>121</v>
      </c>
      <c r="D1619" s="8">
        <v>739</v>
      </c>
      <c r="E1619" s="9">
        <v>0.91319444444444453</v>
      </c>
      <c r="F1619" s="9">
        <v>0.97499999999999998</v>
      </c>
      <c r="G1619" s="8" t="s">
        <v>40</v>
      </c>
      <c r="H1619" s="8" t="s">
        <v>40</v>
      </c>
      <c r="I1619" s="8" t="s">
        <v>40</v>
      </c>
      <c r="J1619" s="8">
        <v>2</v>
      </c>
      <c r="K1619" s="8" t="s">
        <v>27</v>
      </c>
      <c r="L1619" s="8" t="s">
        <v>27</v>
      </c>
      <c r="M1619" s="8" t="s">
        <v>40</v>
      </c>
      <c r="N1619" s="8" t="s">
        <v>40</v>
      </c>
      <c r="O1619" s="8" t="s">
        <v>27</v>
      </c>
      <c r="P1619" s="8" t="s">
        <v>40</v>
      </c>
      <c r="Q1619" s="8">
        <v>2</v>
      </c>
      <c r="R1619" s="8" t="s">
        <v>27</v>
      </c>
      <c r="S1619" s="8" t="s">
        <v>19</v>
      </c>
      <c r="T1619" s="8" t="s">
        <v>40</v>
      </c>
      <c r="U1619" s="8" t="s">
        <v>40</v>
      </c>
      <c r="V1619" s="8" t="s">
        <v>27</v>
      </c>
      <c r="W1619" s="8" t="s">
        <v>40</v>
      </c>
      <c r="X1619" s="8">
        <v>2</v>
      </c>
      <c r="Y1619" s="8" t="s">
        <v>27</v>
      </c>
      <c r="Z1619" s="8" t="s">
        <v>19</v>
      </c>
      <c r="AA1619" s="8" t="s">
        <v>40</v>
      </c>
      <c r="AB1619" s="8" t="s">
        <v>40</v>
      </c>
      <c r="AC1619" s="8" t="s">
        <v>27</v>
      </c>
      <c r="AD1619" s="8" t="s">
        <v>40</v>
      </c>
      <c r="AE1619" s="8">
        <v>2</v>
      </c>
      <c r="AF1619" s="8">
        <v>2</v>
      </c>
      <c r="AG1619" s="8" t="s">
        <v>19</v>
      </c>
      <c r="AH1619" s="8" t="s">
        <v>40</v>
      </c>
      <c r="AI1619" s="8" t="s">
        <v>40</v>
      </c>
      <c r="AJ1619" s="8" t="s">
        <v>27</v>
      </c>
      <c r="AK1619" s="8"/>
      <c r="AL1619" s="8">
        <v>89</v>
      </c>
      <c r="AM1619" s="8">
        <v>404</v>
      </c>
      <c r="AN1619" s="8">
        <v>71</v>
      </c>
      <c r="AO1619" s="10">
        <f t="shared" si="50"/>
        <v>1.6840277777777779</v>
      </c>
      <c r="AP1619"/>
      <c r="AR1619" s="8" t="str">
        <f t="shared" si="51"/>
        <v>1669ATLMCO2155</v>
      </c>
      <c r="AS1619" s="8">
        <f>VLOOKUP(AR1619,[1]DATA!AR:AS,2,0)</f>
        <v>6</v>
      </c>
    </row>
    <row r="1620" spans="1:45" ht="15" customHeight="1" x14ac:dyDescent="0.2">
      <c r="A1620" s="7">
        <v>791</v>
      </c>
      <c r="B1620" s="7" t="s">
        <v>123</v>
      </c>
      <c r="C1620" s="7" t="s">
        <v>95</v>
      </c>
      <c r="D1620" s="8" t="s">
        <v>16</v>
      </c>
      <c r="E1620" s="9">
        <v>0.92361111111111116</v>
      </c>
      <c r="F1620" s="9">
        <v>4.7222222222222221E-2</v>
      </c>
      <c r="G1620" s="8"/>
      <c r="H1620" s="8"/>
      <c r="I1620" s="8" t="s">
        <v>17</v>
      </c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>
        <v>178</v>
      </c>
      <c r="AM1620" s="8">
        <v>1080</v>
      </c>
      <c r="AN1620" s="8">
        <v>71</v>
      </c>
      <c r="AO1620" s="10">
        <f t="shared" si="50"/>
        <v>1.6944444444444446</v>
      </c>
      <c r="AP1620"/>
      <c r="AR1620" s="8" t="str">
        <f t="shared" si="51"/>
        <v>0791RSWLGA2210</v>
      </c>
      <c r="AS1620" s="8">
        <f>VLOOKUP(AR1620,[1]DATA!AR:AS,2,0)</f>
        <v>5.5</v>
      </c>
    </row>
    <row r="1621" spans="1:45" ht="15" customHeight="1" x14ac:dyDescent="0.2">
      <c r="A1621" s="7">
        <v>1110</v>
      </c>
      <c r="B1621" s="8" t="s">
        <v>121</v>
      </c>
      <c r="C1621" s="8" t="s">
        <v>34</v>
      </c>
      <c r="D1621" s="8">
        <v>321</v>
      </c>
      <c r="E1621" s="9">
        <v>0.93402777777777779</v>
      </c>
      <c r="F1621" s="9">
        <v>0.99930555555555556</v>
      </c>
      <c r="G1621" s="8">
        <v>7</v>
      </c>
      <c r="H1621" s="8">
        <v>7</v>
      </c>
      <c r="I1621" s="8">
        <v>7</v>
      </c>
      <c r="J1621" s="8" t="s">
        <v>40</v>
      </c>
      <c r="K1621" s="8" t="s">
        <v>40</v>
      </c>
      <c r="L1621" s="8" t="s">
        <v>40</v>
      </c>
      <c r="M1621" s="8">
        <v>7</v>
      </c>
      <c r="N1621" s="8" t="s">
        <v>40</v>
      </c>
      <c r="O1621" s="8" t="s">
        <v>40</v>
      </c>
      <c r="P1621" s="8" t="s">
        <v>40</v>
      </c>
      <c r="Q1621" s="8" t="s">
        <v>40</v>
      </c>
      <c r="R1621" s="8" t="s">
        <v>40</v>
      </c>
      <c r="S1621" s="8" t="s">
        <v>40</v>
      </c>
      <c r="T1621" s="8">
        <v>7</v>
      </c>
      <c r="U1621" s="8" t="s">
        <v>40</v>
      </c>
      <c r="V1621" s="8" t="s">
        <v>40</v>
      </c>
      <c r="W1621" s="8" t="s">
        <v>40</v>
      </c>
      <c r="X1621" s="8" t="s">
        <v>40</v>
      </c>
      <c r="Y1621" s="8" t="s">
        <v>40</v>
      </c>
      <c r="Z1621" s="8" t="s">
        <v>40</v>
      </c>
      <c r="AA1621" s="8" t="s">
        <v>40</v>
      </c>
      <c r="AB1621" s="8" t="s">
        <v>139</v>
      </c>
      <c r="AC1621" s="8" t="s">
        <v>40</v>
      </c>
      <c r="AD1621" s="8" t="s">
        <v>40</v>
      </c>
      <c r="AE1621" s="8" t="s">
        <v>40</v>
      </c>
      <c r="AF1621" s="8" t="s">
        <v>40</v>
      </c>
      <c r="AG1621" s="8" t="s">
        <v>40</v>
      </c>
      <c r="AH1621" s="8">
        <v>7</v>
      </c>
      <c r="AI1621" s="8" t="s">
        <v>40</v>
      </c>
      <c r="AJ1621" s="8" t="s">
        <v>40</v>
      </c>
      <c r="AK1621" s="8"/>
      <c r="AL1621" s="8">
        <v>94</v>
      </c>
      <c r="AM1621" s="8">
        <v>404</v>
      </c>
      <c r="AN1621" s="8">
        <v>71</v>
      </c>
      <c r="AO1621" s="10">
        <f t="shared" si="50"/>
        <v>1.7048611111111112</v>
      </c>
      <c r="AP1621"/>
      <c r="AR1621" s="8" t="str">
        <f t="shared" si="51"/>
        <v>1110MCOATL2225</v>
      </c>
      <c r="AS1621" s="8">
        <f>VLOOKUP(AR1621,[1]DATA!AR:AS,2,0)</f>
        <v>6</v>
      </c>
    </row>
    <row r="1622" spans="1:45" ht="15" customHeight="1" x14ac:dyDescent="0.2">
      <c r="A1622" s="7">
        <v>869</v>
      </c>
      <c r="B1622" s="8" t="s">
        <v>121</v>
      </c>
      <c r="C1622" s="8" t="s">
        <v>95</v>
      </c>
      <c r="D1622" s="8">
        <v>321</v>
      </c>
      <c r="E1622" s="9">
        <v>0.93680555555555556</v>
      </c>
      <c r="F1622" s="9">
        <v>4.8611111111111112E-2</v>
      </c>
      <c r="G1622" s="8" t="s">
        <v>40</v>
      </c>
      <c r="H1622" s="8" t="s">
        <v>40</v>
      </c>
      <c r="I1622" s="8"/>
      <c r="J1622" s="8"/>
      <c r="K1622" s="8" t="s">
        <v>40</v>
      </c>
      <c r="L1622" s="8" t="s">
        <v>40</v>
      </c>
      <c r="M1622" s="8"/>
      <c r="N1622" s="8" t="s">
        <v>40</v>
      </c>
      <c r="O1622" s="8" t="s">
        <v>40</v>
      </c>
      <c r="P1622" s="8"/>
      <c r="Q1622" s="8"/>
      <c r="R1622" s="8" t="s">
        <v>40</v>
      </c>
      <c r="S1622" s="8" t="s">
        <v>40</v>
      </c>
      <c r="T1622" s="8"/>
      <c r="U1622" s="8" t="s">
        <v>40</v>
      </c>
      <c r="V1622" s="8" t="s">
        <v>40</v>
      </c>
      <c r="W1622" s="8"/>
      <c r="X1622" s="8"/>
      <c r="Y1622" s="8" t="s">
        <v>40</v>
      </c>
      <c r="Z1622" s="8" t="s">
        <v>40</v>
      </c>
      <c r="AA1622" s="8"/>
      <c r="AB1622" s="8" t="s">
        <v>40</v>
      </c>
      <c r="AC1622" s="8" t="s">
        <v>40</v>
      </c>
      <c r="AD1622" s="8"/>
      <c r="AE1622" s="8"/>
      <c r="AF1622" s="8" t="s">
        <v>40</v>
      </c>
      <c r="AG1622" s="8" t="s">
        <v>40</v>
      </c>
      <c r="AH1622" s="8"/>
      <c r="AI1622" s="8" t="s">
        <v>40</v>
      </c>
      <c r="AJ1622" s="8" t="s">
        <v>40</v>
      </c>
      <c r="AK1622" s="8"/>
      <c r="AL1622" s="8">
        <v>161</v>
      </c>
      <c r="AM1622" s="8">
        <v>950</v>
      </c>
      <c r="AN1622" s="8">
        <v>71</v>
      </c>
      <c r="AO1622" s="10">
        <f t="shared" si="50"/>
        <v>1.7076388888888889</v>
      </c>
      <c r="AP1622"/>
      <c r="AR1622" s="8" t="str">
        <f t="shared" si="51"/>
        <v>0869MCOLGA2229</v>
      </c>
      <c r="AS1622" s="8">
        <f>VLOOKUP(AR1622,[1]DATA!AR:AS,2,0)</f>
        <v>6.5</v>
      </c>
    </row>
    <row r="1623" spans="1:45" ht="15" customHeight="1" x14ac:dyDescent="0.2">
      <c r="A1623" s="7">
        <v>1169</v>
      </c>
      <c r="B1623" s="7" t="s">
        <v>123</v>
      </c>
      <c r="C1623" s="7" t="s">
        <v>95</v>
      </c>
      <c r="D1623" s="8" t="s">
        <v>62</v>
      </c>
      <c r="E1623" s="9">
        <v>0.95486111111111116</v>
      </c>
      <c r="F1623" s="9">
        <v>8.2638888888888887E-2</v>
      </c>
      <c r="G1623" s="8" t="s">
        <v>63</v>
      </c>
      <c r="H1623" s="8" t="s">
        <v>63</v>
      </c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>
        <v>184</v>
      </c>
      <c r="AM1623" s="8">
        <v>1080</v>
      </c>
      <c r="AN1623" s="8">
        <v>71</v>
      </c>
      <c r="AO1623" s="10">
        <f t="shared" si="50"/>
        <v>1.7256944444444446</v>
      </c>
      <c r="AP1623"/>
      <c r="AR1623" s="8" t="str">
        <f t="shared" si="51"/>
        <v>1169RSWLGA2255</v>
      </c>
      <c r="AS1623" s="8">
        <f>VLOOKUP(AR1623,[1]DATA!AR:AS,2,0)</f>
        <v>5.5</v>
      </c>
    </row>
    <row r="1624" spans="1:45" ht="15" customHeight="1" x14ac:dyDescent="0.2">
      <c r="A1624" s="7">
        <v>1510</v>
      </c>
      <c r="B1624" s="7" t="s">
        <v>123</v>
      </c>
      <c r="C1624" s="7" t="s">
        <v>94</v>
      </c>
      <c r="D1624" s="8" t="s">
        <v>60</v>
      </c>
      <c r="E1624" s="9">
        <v>0.96111111111111114</v>
      </c>
      <c r="F1624" s="9">
        <v>8.6805555555555566E-2</v>
      </c>
      <c r="G1624" s="8"/>
      <c r="H1624" s="8"/>
      <c r="I1624" s="8"/>
      <c r="J1624" s="8"/>
      <c r="K1624" s="8"/>
      <c r="L1624" s="8"/>
      <c r="M1624" s="8">
        <v>8</v>
      </c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>
        <v>181</v>
      </c>
      <c r="AM1624" s="8">
        <v>1074</v>
      </c>
      <c r="AN1624" s="11">
        <v>71</v>
      </c>
      <c r="AO1624" s="10">
        <f t="shared" si="50"/>
        <v>1.7319444444444445</v>
      </c>
      <c r="AP1624"/>
      <c r="AR1624" s="8" t="str">
        <f t="shared" si="51"/>
        <v>1510RSWJFK2304</v>
      </c>
      <c r="AS1624" s="8">
        <f>VLOOKUP(AR1624,[1]DATA!AR:AS,2,0)</f>
        <v>4.5</v>
      </c>
    </row>
    <row r="1625" spans="1:45" ht="15" customHeight="1" x14ac:dyDescent="0.2">
      <c r="A1625" s="7">
        <v>2098</v>
      </c>
      <c r="B1625" s="8" t="s">
        <v>121</v>
      </c>
      <c r="C1625" s="8" t="s">
        <v>34</v>
      </c>
      <c r="D1625" s="8" t="s">
        <v>29</v>
      </c>
      <c r="E1625" s="9">
        <v>0.97569444444444453</v>
      </c>
      <c r="F1625" s="9">
        <v>4.3750000000000004E-2</v>
      </c>
      <c r="G1625" s="8">
        <v>7</v>
      </c>
      <c r="H1625" s="8">
        <v>7</v>
      </c>
      <c r="I1625" s="8">
        <v>7</v>
      </c>
      <c r="J1625" s="8">
        <v>7</v>
      </c>
      <c r="K1625" s="8">
        <v>7</v>
      </c>
      <c r="L1625" s="8">
        <v>7</v>
      </c>
      <c r="M1625" s="8" t="s">
        <v>40</v>
      </c>
      <c r="N1625" s="8">
        <v>7</v>
      </c>
      <c r="O1625" s="8">
        <v>7</v>
      </c>
      <c r="P1625" s="8">
        <v>7</v>
      </c>
      <c r="Q1625" s="8">
        <v>7</v>
      </c>
      <c r="R1625" s="8">
        <v>7</v>
      </c>
      <c r="S1625" s="8">
        <v>7</v>
      </c>
      <c r="T1625" s="8" t="s">
        <v>40</v>
      </c>
      <c r="U1625" s="8">
        <v>7</v>
      </c>
      <c r="V1625" s="8">
        <v>7</v>
      </c>
      <c r="W1625" s="8">
        <v>7</v>
      </c>
      <c r="X1625" s="8">
        <v>7</v>
      </c>
      <c r="Y1625" s="8">
        <v>7</v>
      </c>
      <c r="Z1625" s="8">
        <v>7</v>
      </c>
      <c r="AA1625" s="8" t="s">
        <v>40</v>
      </c>
      <c r="AB1625" s="8" t="s">
        <v>40</v>
      </c>
      <c r="AC1625" s="8">
        <v>7</v>
      </c>
      <c r="AD1625" s="8">
        <v>7</v>
      </c>
      <c r="AE1625" s="8">
        <v>7</v>
      </c>
      <c r="AF1625" s="8">
        <v>7</v>
      </c>
      <c r="AG1625" s="8">
        <v>7</v>
      </c>
      <c r="AH1625" s="8" t="s">
        <v>40</v>
      </c>
      <c r="AI1625" s="8">
        <v>7</v>
      </c>
      <c r="AJ1625" s="8">
        <v>7</v>
      </c>
      <c r="AK1625" s="8"/>
      <c r="AL1625" s="8">
        <v>98</v>
      </c>
      <c r="AM1625" s="8">
        <v>404</v>
      </c>
      <c r="AN1625" s="8">
        <v>71</v>
      </c>
      <c r="AO1625" s="10">
        <f t="shared" si="50"/>
        <v>1.7465277777777779</v>
      </c>
      <c r="AP1625"/>
      <c r="AR1625" s="8" t="str">
        <f t="shared" si="51"/>
        <v>2098MCOATL2325</v>
      </c>
      <c r="AS1625" s="8">
        <f>VLOOKUP(AR1625,[1]DATA!AR:AS,2,0)</f>
        <v>6</v>
      </c>
    </row>
    <row r="1626" spans="1:45" ht="15" customHeight="1" x14ac:dyDescent="0.2">
      <c r="A1626" s="7">
        <v>1267</v>
      </c>
      <c r="B1626" s="8" t="s">
        <v>127</v>
      </c>
      <c r="C1626" s="8" t="s">
        <v>94</v>
      </c>
      <c r="D1626" s="8" t="s">
        <v>16</v>
      </c>
      <c r="E1626" s="9">
        <v>0.97569444444444453</v>
      </c>
      <c r="F1626" s="9">
        <v>9.4444444444444442E-2</v>
      </c>
      <c r="G1626" s="8">
        <v>8</v>
      </c>
      <c r="H1626" s="8" t="s">
        <v>17</v>
      </c>
      <c r="I1626" s="8" t="s">
        <v>17</v>
      </c>
      <c r="J1626" s="8" t="s">
        <v>17</v>
      </c>
      <c r="K1626" s="8" t="s">
        <v>17</v>
      </c>
      <c r="L1626" s="8" t="s">
        <v>17</v>
      </c>
      <c r="M1626" s="8" t="s">
        <v>17</v>
      </c>
      <c r="N1626" s="8" t="s">
        <v>17</v>
      </c>
      <c r="O1626" s="8" t="s">
        <v>17</v>
      </c>
      <c r="P1626" s="8" t="s">
        <v>17</v>
      </c>
      <c r="Q1626" s="8" t="s">
        <v>17</v>
      </c>
      <c r="R1626" s="8" t="s">
        <v>17</v>
      </c>
      <c r="S1626" s="8" t="s">
        <v>17</v>
      </c>
      <c r="T1626" s="8" t="s">
        <v>17</v>
      </c>
      <c r="U1626" s="8" t="s">
        <v>17</v>
      </c>
      <c r="V1626" s="8" t="s">
        <v>17</v>
      </c>
      <c r="W1626" s="8" t="s">
        <v>17</v>
      </c>
      <c r="X1626" s="8" t="s">
        <v>17</v>
      </c>
      <c r="Y1626" s="8" t="s">
        <v>17</v>
      </c>
      <c r="Z1626" s="8" t="s">
        <v>17</v>
      </c>
      <c r="AA1626" s="8" t="s">
        <v>17</v>
      </c>
      <c r="AB1626" s="8" t="s">
        <v>17</v>
      </c>
      <c r="AC1626" s="8" t="s">
        <v>17</v>
      </c>
      <c r="AD1626" s="8" t="s">
        <v>17</v>
      </c>
      <c r="AE1626" s="8" t="s">
        <v>17</v>
      </c>
      <c r="AF1626" s="8" t="s">
        <v>17</v>
      </c>
      <c r="AG1626" s="8" t="s">
        <v>17</v>
      </c>
      <c r="AH1626" s="8" t="s">
        <v>17</v>
      </c>
      <c r="AI1626" s="8" t="s">
        <v>17</v>
      </c>
      <c r="AJ1626" s="8" t="s">
        <v>17</v>
      </c>
      <c r="AK1626" s="8"/>
      <c r="AL1626" s="8">
        <v>171</v>
      </c>
      <c r="AM1626" s="8">
        <v>1005</v>
      </c>
      <c r="AN1626" s="8">
        <v>71</v>
      </c>
      <c r="AO1626" s="10">
        <f t="shared" si="50"/>
        <v>1.7465277777777779</v>
      </c>
      <c r="AP1626"/>
      <c r="AR1626" s="8" t="str">
        <f t="shared" si="51"/>
        <v>1267TPAJFK2325</v>
      </c>
      <c r="AS1626" s="8">
        <f>VLOOKUP(AR1626,[1]DATA!AR:AS,2,0)</f>
        <v>4.5</v>
      </c>
    </row>
    <row r="1627" spans="1:45" ht="15" customHeight="1" x14ac:dyDescent="0.2">
      <c r="A1627" s="7">
        <v>848</v>
      </c>
      <c r="B1627" s="8" t="s">
        <v>95</v>
      </c>
      <c r="C1627" s="8" t="s">
        <v>121</v>
      </c>
      <c r="D1627" s="8">
        <v>739</v>
      </c>
      <c r="E1627" s="9">
        <v>0.9784722222222223</v>
      </c>
      <c r="F1627" s="9">
        <v>0.1076388888888889</v>
      </c>
      <c r="G1627" s="8">
        <v>2</v>
      </c>
      <c r="H1627" s="8">
        <v>2</v>
      </c>
      <c r="I1627" s="8" t="s">
        <v>27</v>
      </c>
      <c r="J1627" s="8" t="s">
        <v>27</v>
      </c>
      <c r="K1627" s="8" t="s">
        <v>27</v>
      </c>
      <c r="L1627" s="8" t="s">
        <v>27</v>
      </c>
      <c r="M1627" s="8"/>
      <c r="N1627" s="8" t="s">
        <v>27</v>
      </c>
      <c r="O1627" s="8" t="s">
        <v>40</v>
      </c>
      <c r="P1627" s="8" t="s">
        <v>27</v>
      </c>
      <c r="Q1627" s="8" t="s">
        <v>27</v>
      </c>
      <c r="R1627" s="8" t="s">
        <v>27</v>
      </c>
      <c r="S1627" s="8" t="s">
        <v>27</v>
      </c>
      <c r="T1627" s="8"/>
      <c r="U1627" s="8" t="s">
        <v>27</v>
      </c>
      <c r="V1627" s="8" t="s">
        <v>27</v>
      </c>
      <c r="W1627" s="8" t="s">
        <v>27</v>
      </c>
      <c r="X1627" s="8" t="s">
        <v>27</v>
      </c>
      <c r="Y1627" s="8" t="s">
        <v>27</v>
      </c>
      <c r="Z1627" s="8" t="s">
        <v>27</v>
      </c>
      <c r="AA1627" s="8"/>
      <c r="AB1627" s="8" t="s">
        <v>27</v>
      </c>
      <c r="AC1627" s="8" t="s">
        <v>27</v>
      </c>
      <c r="AD1627" s="8" t="s">
        <v>27</v>
      </c>
      <c r="AE1627" s="8" t="s">
        <v>27</v>
      </c>
      <c r="AF1627" s="8" t="s">
        <v>27</v>
      </c>
      <c r="AG1627" s="8" t="s">
        <v>27</v>
      </c>
      <c r="AH1627" s="8"/>
      <c r="AI1627" s="8" t="s">
        <v>27</v>
      </c>
      <c r="AJ1627" s="8" t="s">
        <v>27</v>
      </c>
      <c r="AK1627" s="8"/>
      <c r="AL1627" s="8">
        <v>186</v>
      </c>
      <c r="AM1627" s="8">
        <v>950</v>
      </c>
      <c r="AN1627" s="8">
        <v>71</v>
      </c>
      <c r="AO1627" s="10">
        <f t="shared" si="50"/>
        <v>1.7493055555555557</v>
      </c>
      <c r="AP1627"/>
      <c r="AR1627" s="8" t="str">
        <f t="shared" si="51"/>
        <v>0848LGAMCO2329</v>
      </c>
      <c r="AS1627" s="8">
        <f>VLOOKUP(AR1627,[1]DATA!AR:AS,2,0)</f>
        <v>6.5</v>
      </c>
    </row>
    <row r="1628" spans="1:45" ht="15" customHeight="1" x14ac:dyDescent="0.2">
      <c r="A1628" s="7">
        <v>775</v>
      </c>
      <c r="B1628" s="7" t="s">
        <v>95</v>
      </c>
      <c r="C1628" s="7" t="s">
        <v>123</v>
      </c>
      <c r="D1628" s="8" t="s">
        <v>62</v>
      </c>
      <c r="E1628" s="9">
        <v>0.98263888888888884</v>
      </c>
      <c r="F1628" s="9">
        <v>0.11805555555555557</v>
      </c>
      <c r="G1628" s="8"/>
      <c r="H1628" s="8"/>
      <c r="I1628" s="8" t="s">
        <v>63</v>
      </c>
      <c r="J1628" s="8" t="s">
        <v>63</v>
      </c>
      <c r="K1628" s="8" t="s">
        <v>63</v>
      </c>
      <c r="L1628" s="8" t="s">
        <v>63</v>
      </c>
      <c r="M1628" s="8">
        <v>8</v>
      </c>
      <c r="N1628" s="8" t="s">
        <v>63</v>
      </c>
      <c r="O1628" s="8" t="s">
        <v>63</v>
      </c>
      <c r="P1628" s="8" t="s">
        <v>63</v>
      </c>
      <c r="Q1628" s="8" t="s">
        <v>63</v>
      </c>
      <c r="R1628" s="8" t="s">
        <v>63</v>
      </c>
      <c r="S1628" s="8" t="s">
        <v>63</v>
      </c>
      <c r="T1628" s="8">
        <v>8</v>
      </c>
      <c r="U1628" s="8" t="s">
        <v>63</v>
      </c>
      <c r="V1628" s="8" t="s">
        <v>63</v>
      </c>
      <c r="W1628" s="8" t="s">
        <v>63</v>
      </c>
      <c r="X1628" s="8" t="s">
        <v>63</v>
      </c>
      <c r="Y1628" s="8" t="s">
        <v>63</v>
      </c>
      <c r="Z1628" s="8" t="s">
        <v>63</v>
      </c>
      <c r="AA1628" s="8">
        <v>8</v>
      </c>
      <c r="AB1628" s="8" t="s">
        <v>63</v>
      </c>
      <c r="AC1628" s="8" t="s">
        <v>63</v>
      </c>
      <c r="AD1628" s="8" t="s">
        <v>63</v>
      </c>
      <c r="AE1628" s="8" t="s">
        <v>63</v>
      </c>
      <c r="AF1628" s="8" t="s">
        <v>63</v>
      </c>
      <c r="AG1628" s="8" t="s">
        <v>63</v>
      </c>
      <c r="AH1628" s="8">
        <v>8</v>
      </c>
      <c r="AI1628" s="8" t="s">
        <v>63</v>
      </c>
      <c r="AJ1628" s="8" t="s">
        <v>63</v>
      </c>
      <c r="AK1628" s="8"/>
      <c r="AL1628" s="8">
        <v>195</v>
      </c>
      <c r="AM1628" s="8">
        <v>1080</v>
      </c>
      <c r="AN1628" s="8">
        <v>71</v>
      </c>
      <c r="AO1628" s="10">
        <f t="shared" si="50"/>
        <v>1.7534722222222223</v>
      </c>
      <c r="AP1628"/>
      <c r="AR1628" s="8" t="str">
        <f t="shared" si="51"/>
        <v>0775LGARSW2335</v>
      </c>
      <c r="AS1628" s="8">
        <f>VLOOKUP(AR1628,[1]DATA!AR:AS,2,0)</f>
        <v>5.5</v>
      </c>
    </row>
    <row r="1629" spans="1:45" ht="15" customHeight="1" x14ac:dyDescent="0.2">
      <c r="A1629" s="7">
        <v>2930</v>
      </c>
      <c r="B1629" s="8" t="s">
        <v>127</v>
      </c>
      <c r="C1629" s="8" t="s">
        <v>103</v>
      </c>
      <c r="D1629" s="8" t="s">
        <v>60</v>
      </c>
      <c r="E1629" s="9">
        <v>0.98611111111111116</v>
      </c>
      <c r="F1629" s="9">
        <v>0.1125</v>
      </c>
      <c r="G1629" s="8">
        <v>8</v>
      </c>
      <c r="H1629" s="8">
        <v>8</v>
      </c>
      <c r="I1629" s="8">
        <v>8</v>
      </c>
      <c r="J1629" s="8">
        <v>8</v>
      </c>
      <c r="K1629" s="8">
        <v>8</v>
      </c>
      <c r="L1629" s="8">
        <v>8</v>
      </c>
      <c r="M1629" s="8">
        <v>8</v>
      </c>
      <c r="N1629" s="8">
        <v>8</v>
      </c>
      <c r="O1629" s="8">
        <v>8</v>
      </c>
      <c r="P1629" s="8">
        <v>8</v>
      </c>
      <c r="Q1629" s="8">
        <v>8</v>
      </c>
      <c r="R1629" s="8">
        <v>8</v>
      </c>
      <c r="S1629" s="8">
        <v>8</v>
      </c>
      <c r="T1629" s="8">
        <v>8</v>
      </c>
      <c r="U1629" s="8">
        <v>8</v>
      </c>
      <c r="V1629" s="8">
        <v>8</v>
      </c>
      <c r="W1629" s="8">
        <v>8</v>
      </c>
      <c r="X1629" s="8">
        <v>8</v>
      </c>
      <c r="Y1629" s="8">
        <v>8</v>
      </c>
      <c r="Z1629" s="8">
        <v>8</v>
      </c>
      <c r="AA1629" s="8">
        <v>8</v>
      </c>
      <c r="AB1629" s="8">
        <v>8</v>
      </c>
      <c r="AC1629" s="8">
        <v>8</v>
      </c>
      <c r="AD1629" s="8">
        <v>8</v>
      </c>
      <c r="AE1629" s="8">
        <v>8</v>
      </c>
      <c r="AF1629" s="8">
        <v>8</v>
      </c>
      <c r="AG1629" s="8">
        <v>8</v>
      </c>
      <c r="AH1629" s="8">
        <v>8</v>
      </c>
      <c r="AI1629" s="8">
        <v>8</v>
      </c>
      <c r="AJ1629" s="8">
        <v>8</v>
      </c>
      <c r="AK1629" s="8"/>
      <c r="AL1629" s="8">
        <v>182</v>
      </c>
      <c r="AM1629" s="8">
        <v>1185</v>
      </c>
      <c r="AN1629" s="8">
        <v>71</v>
      </c>
      <c r="AO1629" s="10">
        <f t="shared" si="50"/>
        <v>1.7569444444444446</v>
      </c>
      <c r="AP1629"/>
      <c r="AR1629" s="8" t="str">
        <f t="shared" si="51"/>
        <v>2930TPABOS2340</v>
      </c>
      <c r="AS1629" s="8">
        <f>VLOOKUP(AR1629,[1]DATA!AR:AS,2,0)</f>
        <v>4</v>
      </c>
    </row>
    <row r="1630" spans="1:45" ht="15" customHeight="1" x14ac:dyDescent="0.2">
      <c r="A1630" s="7">
        <v>2810</v>
      </c>
      <c r="B1630" s="8" t="s">
        <v>94</v>
      </c>
      <c r="C1630" s="8" t="s">
        <v>127</v>
      </c>
      <c r="D1630" s="8">
        <v>717</v>
      </c>
      <c r="E1630" s="9">
        <v>0.98958333333333337</v>
      </c>
      <c r="F1630" s="9">
        <v>0.11875000000000001</v>
      </c>
      <c r="G1630" s="8" t="s">
        <v>22</v>
      </c>
      <c r="H1630" s="8" t="s">
        <v>22</v>
      </c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>
        <v>186</v>
      </c>
      <c r="AM1630" s="8">
        <v>1005</v>
      </c>
      <c r="AN1630" s="8">
        <v>71</v>
      </c>
      <c r="AO1630" s="10">
        <f t="shared" si="50"/>
        <v>1.7604166666666667</v>
      </c>
      <c r="AP1630"/>
      <c r="AR1630" s="8" t="str">
        <f t="shared" si="51"/>
        <v>2810JFKTPA2345</v>
      </c>
      <c r="AS1630" s="8">
        <f>VLOOKUP(AR1630,[1]DATA!AR:AS,2,0)</f>
        <v>4.5</v>
      </c>
    </row>
    <row r="1631" spans="1:45" ht="15" customHeight="1" x14ac:dyDescent="0.2">
      <c r="A1631" s="7">
        <v>2375</v>
      </c>
      <c r="B1631" s="7" t="s">
        <v>95</v>
      </c>
      <c r="C1631" s="7" t="s">
        <v>123</v>
      </c>
      <c r="D1631" s="8" t="s">
        <v>62</v>
      </c>
      <c r="E1631" s="9">
        <v>0.98958333333333337</v>
      </c>
      <c r="F1631" s="9">
        <v>0.13055555555555556</v>
      </c>
      <c r="G1631" s="8" t="s">
        <v>63</v>
      </c>
      <c r="H1631" s="8" t="s">
        <v>63</v>
      </c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>
        <v>203</v>
      </c>
      <c r="AM1631" s="8">
        <v>1080</v>
      </c>
      <c r="AN1631" s="8">
        <v>71</v>
      </c>
      <c r="AO1631" s="10">
        <f t="shared" si="50"/>
        <v>1.7604166666666667</v>
      </c>
      <c r="AP1631"/>
      <c r="AR1631" s="8" t="str">
        <f t="shared" si="51"/>
        <v>2375LGARSW2345</v>
      </c>
      <c r="AS1631" s="8">
        <f>VLOOKUP(AR1631,[1]DATA!AR:AS,2,0)</f>
        <v>5.5</v>
      </c>
    </row>
    <row r="1632" spans="1:45" ht="15" customHeight="1" x14ac:dyDescent="0.2">
      <c r="A1632" s="7">
        <v>2287</v>
      </c>
      <c r="B1632" s="8" t="s">
        <v>94</v>
      </c>
      <c r="C1632" s="8" t="s">
        <v>127</v>
      </c>
      <c r="D1632" s="8">
        <v>717</v>
      </c>
      <c r="E1632" s="9">
        <v>0.9902777777777777</v>
      </c>
      <c r="F1632" s="9">
        <v>0.11597222222222221</v>
      </c>
      <c r="G1632" s="8"/>
      <c r="H1632" s="8"/>
      <c r="I1632" s="8" t="s">
        <v>22</v>
      </c>
      <c r="J1632" s="8" t="s">
        <v>22</v>
      </c>
      <c r="K1632" s="8" t="s">
        <v>22</v>
      </c>
      <c r="L1632" s="8" t="s">
        <v>22</v>
      </c>
      <c r="M1632" s="8" t="s">
        <v>22</v>
      </c>
      <c r="N1632" s="8" t="s">
        <v>22</v>
      </c>
      <c r="O1632" s="8" t="s">
        <v>22</v>
      </c>
      <c r="P1632" s="8" t="s">
        <v>22</v>
      </c>
      <c r="Q1632" s="8" t="s">
        <v>22</v>
      </c>
      <c r="R1632" s="8" t="s">
        <v>22</v>
      </c>
      <c r="S1632" s="8" t="s">
        <v>22</v>
      </c>
      <c r="T1632" s="8" t="s">
        <v>22</v>
      </c>
      <c r="U1632" s="8" t="s">
        <v>22</v>
      </c>
      <c r="V1632" s="8" t="s">
        <v>22</v>
      </c>
      <c r="W1632" s="8" t="s">
        <v>22</v>
      </c>
      <c r="X1632" s="8" t="s">
        <v>22</v>
      </c>
      <c r="Y1632" s="8" t="s">
        <v>22</v>
      </c>
      <c r="Z1632" s="8" t="s">
        <v>22</v>
      </c>
      <c r="AA1632" s="8" t="s">
        <v>22</v>
      </c>
      <c r="AB1632" s="8" t="s">
        <v>22</v>
      </c>
      <c r="AC1632" s="8" t="s">
        <v>22</v>
      </c>
      <c r="AD1632" s="8" t="s">
        <v>22</v>
      </c>
      <c r="AE1632" s="8" t="s">
        <v>22</v>
      </c>
      <c r="AF1632" s="8" t="s">
        <v>22</v>
      </c>
      <c r="AG1632" s="8" t="s">
        <v>22</v>
      </c>
      <c r="AH1632" s="8" t="s">
        <v>22</v>
      </c>
      <c r="AI1632" s="8" t="s">
        <v>22</v>
      </c>
      <c r="AJ1632" s="8" t="s">
        <v>22</v>
      </c>
      <c r="AK1632" s="8"/>
      <c r="AL1632" s="8">
        <v>181</v>
      </c>
      <c r="AM1632" s="8">
        <v>1005</v>
      </c>
      <c r="AN1632" s="8">
        <v>71</v>
      </c>
      <c r="AO1632" s="10">
        <f t="shared" si="50"/>
        <v>1.7611111111111111</v>
      </c>
      <c r="AP1632"/>
      <c r="AR1632" s="8" t="str">
        <f t="shared" si="51"/>
        <v>2287JFKTPA2346</v>
      </c>
      <c r="AS1632" s="8">
        <f>VLOOKUP(AR1632,[1]DATA!AR:AS,2,0)</f>
        <v>4.5</v>
      </c>
    </row>
    <row r="1633" spans="1:45" ht="15" customHeight="1" x14ac:dyDescent="0.2">
      <c r="A1633" s="7">
        <v>2587</v>
      </c>
      <c r="B1633" s="8" t="s">
        <v>34</v>
      </c>
      <c r="C1633" s="8" t="s">
        <v>140</v>
      </c>
      <c r="D1633" s="8">
        <v>717</v>
      </c>
      <c r="E1633" s="9">
        <v>0.99583333333333324</v>
      </c>
      <c r="F1633" s="9">
        <v>4.7222222222222221E-2</v>
      </c>
      <c r="G1633" s="8" t="s">
        <v>22</v>
      </c>
      <c r="H1633" s="8" t="s">
        <v>22</v>
      </c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>
        <v>74</v>
      </c>
      <c r="AM1633" s="8">
        <v>300</v>
      </c>
      <c r="AN1633" s="8">
        <v>71</v>
      </c>
      <c r="AO1633" s="10">
        <f t="shared" si="50"/>
        <v>1.7666666666666666</v>
      </c>
      <c r="AP1633"/>
      <c r="AR1633" s="8" t="str">
        <f t="shared" si="51"/>
        <v>2587ATLGNV2354</v>
      </c>
      <c r="AS1633" s="8">
        <f>VLOOKUP(AR1633,[1]DATA!AR:AS,2,0)</f>
        <v>4</v>
      </c>
    </row>
    <row r="1634" spans="1:45" ht="15" customHeight="1" x14ac:dyDescent="0.2">
      <c r="A1634" s="7">
        <v>1911</v>
      </c>
      <c r="B1634" s="8" t="s">
        <v>34</v>
      </c>
      <c r="C1634" s="8" t="s">
        <v>140</v>
      </c>
      <c r="D1634" s="8">
        <v>717</v>
      </c>
      <c r="E1634" s="9">
        <v>0.99583333333333324</v>
      </c>
      <c r="F1634" s="9">
        <v>4.8611111111111112E-2</v>
      </c>
      <c r="G1634" s="8"/>
      <c r="H1634" s="8"/>
      <c r="I1634" s="8" t="s">
        <v>22</v>
      </c>
      <c r="J1634" s="8" t="s">
        <v>22</v>
      </c>
      <c r="K1634" s="8" t="s">
        <v>22</v>
      </c>
      <c r="L1634" s="8" t="s">
        <v>22</v>
      </c>
      <c r="M1634" s="8" t="s">
        <v>22</v>
      </c>
      <c r="N1634" s="8" t="s">
        <v>22</v>
      </c>
      <c r="O1634" s="8" t="s">
        <v>22</v>
      </c>
      <c r="P1634" s="8" t="s">
        <v>22</v>
      </c>
      <c r="Q1634" s="8" t="s">
        <v>22</v>
      </c>
      <c r="R1634" s="8" t="s">
        <v>22</v>
      </c>
      <c r="S1634" s="8" t="s">
        <v>22</v>
      </c>
      <c r="T1634" s="8" t="s">
        <v>22</v>
      </c>
      <c r="U1634" s="8" t="s">
        <v>22</v>
      </c>
      <c r="V1634" s="8" t="s">
        <v>22</v>
      </c>
      <c r="W1634" s="8" t="s">
        <v>22</v>
      </c>
      <c r="X1634" s="8" t="s">
        <v>22</v>
      </c>
      <c r="Y1634" s="8" t="s">
        <v>22</v>
      </c>
      <c r="Z1634" s="8" t="s">
        <v>22</v>
      </c>
      <c r="AA1634" s="8" t="s">
        <v>22</v>
      </c>
      <c r="AB1634" s="8" t="s">
        <v>22</v>
      </c>
      <c r="AC1634" s="8" t="s">
        <v>22</v>
      </c>
      <c r="AD1634" s="8" t="s">
        <v>22</v>
      </c>
      <c r="AE1634" s="8" t="s">
        <v>22</v>
      </c>
      <c r="AF1634" s="8" t="s">
        <v>22</v>
      </c>
      <c r="AG1634" s="8" t="s">
        <v>22</v>
      </c>
      <c r="AH1634" s="8" t="s">
        <v>22</v>
      </c>
      <c r="AI1634" s="8" t="s">
        <v>22</v>
      </c>
      <c r="AJ1634" s="8" t="s">
        <v>22</v>
      </c>
      <c r="AK1634" s="8"/>
      <c r="AL1634" s="8">
        <v>76</v>
      </c>
      <c r="AM1634" s="8">
        <v>300</v>
      </c>
      <c r="AN1634" s="8">
        <v>71</v>
      </c>
      <c r="AO1634" s="10">
        <f t="shared" si="50"/>
        <v>1.7666666666666666</v>
      </c>
      <c r="AP1634"/>
      <c r="AR1634" s="8" t="str">
        <f t="shared" si="51"/>
        <v>1911ATLGNV2354</v>
      </c>
      <c r="AS1634" s="8">
        <f>VLOOKUP(AR1634,[1]DATA!AR:AS,2,0)</f>
        <v>4</v>
      </c>
    </row>
    <row r="1635" spans="1:45" ht="15" customHeight="1" x14ac:dyDescent="0.2">
      <c r="A1635" s="7">
        <v>1166</v>
      </c>
      <c r="B1635" s="7" t="s">
        <v>34</v>
      </c>
      <c r="C1635" s="7" t="s">
        <v>121</v>
      </c>
      <c r="D1635" s="8" t="s">
        <v>29</v>
      </c>
      <c r="E1635" s="9">
        <v>0.99652777777777779</v>
      </c>
      <c r="F1635" s="9">
        <v>6.1111111111111116E-2</v>
      </c>
      <c r="G1635" s="8"/>
      <c r="H1635" s="8"/>
      <c r="I1635" s="8">
        <v>7</v>
      </c>
      <c r="J1635" s="8">
        <v>7</v>
      </c>
      <c r="K1635" s="8">
        <v>7</v>
      </c>
      <c r="L1635" s="8">
        <v>7</v>
      </c>
      <c r="M1635" s="8" t="s">
        <v>27</v>
      </c>
      <c r="N1635" s="8">
        <v>7</v>
      </c>
      <c r="O1635" s="8">
        <v>7</v>
      </c>
      <c r="P1635" s="8">
        <v>7</v>
      </c>
      <c r="Q1635" s="8">
        <v>7</v>
      </c>
      <c r="R1635" s="8">
        <v>7</v>
      </c>
      <c r="S1635" s="8">
        <v>7</v>
      </c>
      <c r="T1635" s="8" t="s">
        <v>40</v>
      </c>
      <c r="U1635" s="8">
        <v>7</v>
      </c>
      <c r="V1635" s="8">
        <v>7</v>
      </c>
      <c r="W1635" s="8">
        <v>7</v>
      </c>
      <c r="X1635" s="8">
        <v>7</v>
      </c>
      <c r="Y1635" s="8">
        <v>7</v>
      </c>
      <c r="Z1635" s="8">
        <v>7</v>
      </c>
      <c r="AA1635" s="8">
        <v>7</v>
      </c>
      <c r="AB1635" s="8">
        <v>7</v>
      </c>
      <c r="AC1635" s="8">
        <v>7</v>
      </c>
      <c r="AD1635" s="8">
        <v>7</v>
      </c>
      <c r="AE1635" s="8">
        <v>7</v>
      </c>
      <c r="AF1635" s="8">
        <v>7</v>
      </c>
      <c r="AG1635" s="8">
        <v>7</v>
      </c>
      <c r="AH1635" s="8" t="s">
        <v>40</v>
      </c>
      <c r="AI1635" s="8">
        <v>7</v>
      </c>
      <c r="AJ1635" s="8">
        <v>7</v>
      </c>
      <c r="AK1635" s="8"/>
      <c r="AL1635" s="8">
        <v>93</v>
      </c>
      <c r="AM1635" s="8">
        <v>404</v>
      </c>
      <c r="AN1635" s="11">
        <v>71</v>
      </c>
      <c r="AO1635" s="10">
        <f t="shared" si="50"/>
        <v>1.7673611111111112</v>
      </c>
      <c r="AP1635"/>
      <c r="AR1635" s="8" t="str">
        <f t="shared" si="51"/>
        <v>1166ATLMCO2355</v>
      </c>
      <c r="AS1635" s="8">
        <f>VLOOKUP(AR1635,[1]DATA!AR:AS,2,0)</f>
        <v>6</v>
      </c>
    </row>
    <row r="1636" spans="1:45" ht="15" customHeight="1" x14ac:dyDescent="0.2">
      <c r="A1636" s="7">
        <v>2178</v>
      </c>
      <c r="B1636" s="8" t="s">
        <v>95</v>
      </c>
      <c r="C1636" s="8" t="s">
        <v>127</v>
      </c>
      <c r="D1636" s="8" t="s">
        <v>16</v>
      </c>
      <c r="E1636" s="9">
        <v>0.99930555555555556</v>
      </c>
      <c r="F1636" s="9">
        <v>0.1277777777777778</v>
      </c>
      <c r="G1636" s="8" t="s">
        <v>63</v>
      </c>
      <c r="H1636" s="8" t="s">
        <v>63</v>
      </c>
      <c r="I1636" s="8" t="s">
        <v>17</v>
      </c>
      <c r="J1636" s="8" t="s">
        <v>17</v>
      </c>
      <c r="K1636" s="8" t="s">
        <v>17</v>
      </c>
      <c r="L1636" s="8" t="s">
        <v>17</v>
      </c>
      <c r="M1636" s="8"/>
      <c r="N1636" s="8" t="s">
        <v>17</v>
      </c>
      <c r="O1636" s="8" t="s">
        <v>17</v>
      </c>
      <c r="P1636" s="8" t="s">
        <v>17</v>
      </c>
      <c r="Q1636" s="8" t="s">
        <v>17</v>
      </c>
      <c r="R1636" s="8" t="s">
        <v>17</v>
      </c>
      <c r="S1636" s="8" t="s">
        <v>17</v>
      </c>
      <c r="T1636" s="8"/>
      <c r="U1636" s="8" t="s">
        <v>17</v>
      </c>
      <c r="V1636" s="8" t="s">
        <v>17</v>
      </c>
      <c r="W1636" s="8" t="s">
        <v>17</v>
      </c>
      <c r="X1636" s="8" t="s">
        <v>17</v>
      </c>
      <c r="Y1636" s="8" t="s">
        <v>17</v>
      </c>
      <c r="Z1636" s="8" t="s">
        <v>17</v>
      </c>
      <c r="AA1636" s="8"/>
      <c r="AB1636" s="8" t="s">
        <v>17</v>
      </c>
      <c r="AC1636" s="8" t="s">
        <v>17</v>
      </c>
      <c r="AD1636" s="8" t="s">
        <v>17</v>
      </c>
      <c r="AE1636" s="8" t="s">
        <v>17</v>
      </c>
      <c r="AF1636" s="8" t="s">
        <v>17</v>
      </c>
      <c r="AG1636" s="8" t="s">
        <v>17</v>
      </c>
      <c r="AH1636" s="8"/>
      <c r="AI1636" s="8" t="s">
        <v>17</v>
      </c>
      <c r="AJ1636" s="8" t="s">
        <v>17</v>
      </c>
      <c r="AK1636" s="8"/>
      <c r="AL1636" s="8">
        <v>185</v>
      </c>
      <c r="AM1636" s="8">
        <v>1010</v>
      </c>
      <c r="AN1636" s="8">
        <v>71</v>
      </c>
      <c r="AO1636" s="10">
        <f t="shared" si="50"/>
        <v>1.7701388888888889</v>
      </c>
      <c r="AP1636"/>
      <c r="AR1636" s="8" t="str">
        <f t="shared" si="51"/>
        <v>2178LGATPA2359</v>
      </c>
      <c r="AS1636" s="8">
        <f>VLOOKUP(AR1636,[1]DATA!AR:AS,2,0)</f>
        <v>5.5</v>
      </c>
    </row>
    <row r="1637" spans="1:45" ht="15" customHeight="1" x14ac:dyDescent="0.2">
      <c r="A1637" s="7">
        <v>842</v>
      </c>
      <c r="B1637" s="7" t="s">
        <v>127</v>
      </c>
      <c r="C1637" s="7" t="s">
        <v>95</v>
      </c>
      <c r="D1637" s="8" t="s">
        <v>16</v>
      </c>
      <c r="E1637" s="9">
        <v>0.99930555555555556</v>
      </c>
      <c r="F1637" s="9">
        <v>0.11319444444444444</v>
      </c>
      <c r="G1637" s="8">
        <v>8</v>
      </c>
      <c r="H1637" s="8" t="s">
        <v>40</v>
      </c>
      <c r="I1637" s="8">
        <v>8</v>
      </c>
      <c r="J1637" s="8">
        <v>8</v>
      </c>
      <c r="K1637" s="8">
        <v>8</v>
      </c>
      <c r="L1637" s="8">
        <v>8</v>
      </c>
      <c r="M1637" s="8"/>
      <c r="N1637" s="8">
        <v>8</v>
      </c>
      <c r="O1637" s="8">
        <v>8</v>
      </c>
      <c r="P1637" s="8">
        <v>8</v>
      </c>
      <c r="Q1637" s="8" t="s">
        <v>22</v>
      </c>
      <c r="R1637" s="8">
        <v>8</v>
      </c>
      <c r="S1637" s="8">
        <v>8</v>
      </c>
      <c r="T1637" s="8"/>
      <c r="U1637" s="8">
        <v>8</v>
      </c>
      <c r="V1637" s="8">
        <v>8</v>
      </c>
      <c r="W1637" s="8">
        <v>8</v>
      </c>
      <c r="X1637" s="8" t="s">
        <v>22</v>
      </c>
      <c r="Y1637" s="8">
        <v>8</v>
      </c>
      <c r="Z1637" s="8">
        <v>8</v>
      </c>
      <c r="AA1637" s="8"/>
      <c r="AB1637" s="8">
        <v>8</v>
      </c>
      <c r="AC1637" s="8">
        <v>8</v>
      </c>
      <c r="AD1637" s="8">
        <v>8</v>
      </c>
      <c r="AE1637" s="8" t="s">
        <v>22</v>
      </c>
      <c r="AF1637" s="8">
        <v>8</v>
      </c>
      <c r="AG1637" s="8">
        <v>8</v>
      </c>
      <c r="AH1637" s="8"/>
      <c r="AI1637" s="8">
        <v>8</v>
      </c>
      <c r="AJ1637" s="8" t="s">
        <v>17</v>
      </c>
      <c r="AK1637" s="8"/>
      <c r="AL1637" s="8">
        <v>164</v>
      </c>
      <c r="AM1637" s="8">
        <v>1010</v>
      </c>
      <c r="AN1637" s="8">
        <v>71</v>
      </c>
      <c r="AO1637" s="10">
        <f t="shared" si="50"/>
        <v>1.7701388888888889</v>
      </c>
      <c r="AP1637"/>
      <c r="AR1637" s="8" t="str">
        <f t="shared" si="51"/>
        <v>0842TPALGA2359</v>
      </c>
      <c r="AS1637" s="8">
        <f>VLOOKUP(AR1637,[1]DATA!AR:AS,2,0)</f>
        <v>5.5</v>
      </c>
    </row>
    <row r="1638" spans="1:45" ht="15" customHeight="1" x14ac:dyDescent="0.2">
      <c r="A1638" s="7">
        <v>1081</v>
      </c>
      <c r="B1638" s="8" t="s">
        <v>34</v>
      </c>
      <c r="C1638" s="8" t="s">
        <v>125</v>
      </c>
      <c r="D1638" s="8" t="s">
        <v>29</v>
      </c>
      <c r="E1638" s="9">
        <v>6.3888888888888884E-2</v>
      </c>
      <c r="F1638" s="9">
        <v>0.13541666666666666</v>
      </c>
      <c r="G1638" s="8">
        <v>7</v>
      </c>
      <c r="H1638" s="8">
        <v>7</v>
      </c>
      <c r="I1638" s="8"/>
      <c r="J1638" s="8"/>
      <c r="K1638" s="8">
        <v>7</v>
      </c>
      <c r="L1638" s="8">
        <v>7</v>
      </c>
      <c r="M1638" s="8"/>
      <c r="N1638" s="8" t="s">
        <v>43</v>
      </c>
      <c r="O1638" s="8">
        <v>7</v>
      </c>
      <c r="P1638" s="8"/>
      <c r="Q1638" s="8"/>
      <c r="R1638" s="8">
        <v>7</v>
      </c>
      <c r="S1638" s="8">
        <v>7</v>
      </c>
      <c r="T1638" s="8"/>
      <c r="U1638" s="8">
        <v>7</v>
      </c>
      <c r="V1638" s="8">
        <v>7</v>
      </c>
      <c r="W1638" s="8"/>
      <c r="X1638" s="8"/>
      <c r="Y1638" s="8">
        <v>7</v>
      </c>
      <c r="Z1638" s="8">
        <v>7</v>
      </c>
      <c r="AA1638" s="8"/>
      <c r="AB1638" s="8">
        <v>7</v>
      </c>
      <c r="AC1638" s="8">
        <v>7</v>
      </c>
      <c r="AD1638" s="8"/>
      <c r="AE1638" s="8"/>
      <c r="AF1638" s="8">
        <v>7</v>
      </c>
      <c r="AG1638" s="8">
        <v>7</v>
      </c>
      <c r="AH1638" s="8"/>
      <c r="AI1638" s="8">
        <v>7</v>
      </c>
      <c r="AJ1638" s="8">
        <v>7</v>
      </c>
      <c r="AK1638" s="8"/>
      <c r="AL1638" s="8">
        <v>103</v>
      </c>
      <c r="AM1638" s="8">
        <v>545</v>
      </c>
      <c r="AN1638" s="8">
        <v>72</v>
      </c>
      <c r="AO1638" s="10">
        <f t="shared" si="50"/>
        <v>0.83472222222222225</v>
      </c>
      <c r="AP1638"/>
      <c r="AR1638" s="8" t="str">
        <f t="shared" si="51"/>
        <v>1081ATLPBI0132</v>
      </c>
      <c r="AS1638" s="8">
        <f>VLOOKUP(AR1638,[1]DATA!AR:AS,2,0)</f>
        <v>5</v>
      </c>
    </row>
    <row r="1639" spans="1:45" ht="15" customHeight="1" x14ac:dyDescent="0.2">
      <c r="A1639" s="7">
        <v>2027</v>
      </c>
      <c r="B1639" s="8" t="s">
        <v>34</v>
      </c>
      <c r="C1639" s="8" t="s">
        <v>126</v>
      </c>
      <c r="D1639" s="8" t="s">
        <v>29</v>
      </c>
      <c r="E1639" s="9">
        <v>8.3333333333333329E-2</v>
      </c>
      <c r="F1639" s="9">
        <v>0.15625</v>
      </c>
      <c r="G1639" s="8"/>
      <c r="H1639" s="8"/>
      <c r="I1639" s="8">
        <v>7</v>
      </c>
      <c r="J1639" s="8">
        <v>7</v>
      </c>
      <c r="K1639" s="8">
        <v>7</v>
      </c>
      <c r="L1639" s="8">
        <v>7</v>
      </c>
      <c r="M1639" s="8"/>
      <c r="N1639" s="8">
        <v>7</v>
      </c>
      <c r="O1639" s="8">
        <v>7</v>
      </c>
      <c r="P1639" s="8">
        <v>7</v>
      </c>
      <c r="Q1639" s="8">
        <v>7</v>
      </c>
      <c r="R1639" s="8">
        <v>7</v>
      </c>
      <c r="S1639" s="8">
        <v>7</v>
      </c>
      <c r="T1639" s="8"/>
      <c r="U1639" s="8">
        <v>7</v>
      </c>
      <c r="V1639" s="8">
        <v>7</v>
      </c>
      <c r="W1639" s="8">
        <v>7</v>
      </c>
      <c r="X1639" s="8">
        <v>7</v>
      </c>
      <c r="Y1639" s="8">
        <v>7</v>
      </c>
      <c r="Z1639" s="8">
        <v>7</v>
      </c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>
        <v>105</v>
      </c>
      <c r="AM1639" s="8">
        <v>581</v>
      </c>
      <c r="AN1639" s="11">
        <v>72</v>
      </c>
      <c r="AO1639" s="10">
        <f t="shared" si="50"/>
        <v>0.85416666666666674</v>
      </c>
      <c r="AP1639"/>
      <c r="AR1639" s="8" t="str">
        <f t="shared" si="51"/>
        <v>2027ATLFLL0200</v>
      </c>
      <c r="AS1639" s="8">
        <f>VLOOKUP(AR1639,[1]DATA!AR:AS,2,0)</f>
        <v>6</v>
      </c>
    </row>
    <row r="1640" spans="1:45" ht="15" customHeight="1" x14ac:dyDescent="0.2">
      <c r="A1640" s="7">
        <v>1192</v>
      </c>
      <c r="B1640" s="8" t="s">
        <v>34</v>
      </c>
      <c r="C1640" s="8" t="s">
        <v>126</v>
      </c>
      <c r="D1640" s="8">
        <v>739</v>
      </c>
      <c r="E1640" s="9">
        <v>8.3333333333333329E-2</v>
      </c>
      <c r="F1640" s="9">
        <v>0.15972222222222224</v>
      </c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>
        <v>7</v>
      </c>
      <c r="AD1640" s="8">
        <v>7</v>
      </c>
      <c r="AE1640" s="8">
        <v>7</v>
      </c>
      <c r="AF1640" s="8">
        <v>7</v>
      </c>
      <c r="AG1640" s="8">
        <v>7</v>
      </c>
      <c r="AH1640" s="8"/>
      <c r="AI1640" s="8">
        <v>7</v>
      </c>
      <c r="AJ1640" s="8" t="s">
        <v>27</v>
      </c>
      <c r="AK1640" s="8"/>
      <c r="AL1640" s="8">
        <v>110</v>
      </c>
      <c r="AM1640" s="8">
        <v>581</v>
      </c>
      <c r="AN1640" s="11">
        <v>72</v>
      </c>
      <c r="AO1640" s="10">
        <f t="shared" si="50"/>
        <v>0.85416666666666674</v>
      </c>
      <c r="AP1640"/>
      <c r="AR1640" s="8" t="str">
        <f t="shared" si="51"/>
        <v>1192ATLFLL0200</v>
      </c>
      <c r="AS1640" s="8">
        <f>VLOOKUP(AR1640,[1]DATA!AR:AS,2,0)</f>
        <v>6</v>
      </c>
    </row>
    <row r="1641" spans="1:45" ht="15" customHeight="1" x14ac:dyDescent="0.2">
      <c r="A1641" s="7">
        <v>1730</v>
      </c>
      <c r="B1641" s="8" t="s">
        <v>34</v>
      </c>
      <c r="C1641" s="8" t="s">
        <v>125</v>
      </c>
      <c r="D1641" s="8" t="s">
        <v>29</v>
      </c>
      <c r="E1641" s="9">
        <v>9.7222222222222224E-2</v>
      </c>
      <c r="F1641" s="9">
        <v>0.16597222222222222</v>
      </c>
      <c r="G1641" s="8"/>
      <c r="H1641" s="8"/>
      <c r="I1641" s="8"/>
      <c r="J1641" s="8"/>
      <c r="K1641" s="8"/>
      <c r="L1641" s="8"/>
      <c r="M1641" s="8">
        <v>7</v>
      </c>
      <c r="N1641" s="8"/>
      <c r="O1641" s="8"/>
      <c r="P1641" s="8"/>
      <c r="Q1641" s="8"/>
      <c r="R1641" s="8"/>
      <c r="S1641" s="8"/>
      <c r="T1641" s="8">
        <v>7</v>
      </c>
      <c r="U1641" s="8"/>
      <c r="V1641" s="8"/>
      <c r="W1641" s="8"/>
      <c r="X1641" s="8"/>
      <c r="Y1641" s="8"/>
      <c r="Z1641" s="8"/>
      <c r="AA1641" s="8">
        <v>7</v>
      </c>
      <c r="AB1641" s="8"/>
      <c r="AC1641" s="8"/>
      <c r="AD1641" s="8"/>
      <c r="AE1641" s="8"/>
      <c r="AF1641" s="8"/>
      <c r="AG1641" s="8"/>
      <c r="AH1641" s="8">
        <v>7</v>
      </c>
      <c r="AI1641" s="8"/>
      <c r="AJ1641" s="8"/>
      <c r="AK1641" s="8"/>
      <c r="AL1641" s="8">
        <v>99</v>
      </c>
      <c r="AM1641" s="8">
        <v>545</v>
      </c>
      <c r="AN1641" s="8">
        <v>72</v>
      </c>
      <c r="AO1641" s="10">
        <f t="shared" si="50"/>
        <v>0.86805555555555558</v>
      </c>
      <c r="AP1641"/>
      <c r="AR1641" s="8" t="str">
        <f t="shared" si="51"/>
        <v>1730ATLPBI0220</v>
      </c>
      <c r="AS1641" s="8">
        <f>VLOOKUP(AR1641,[1]DATA!AR:AS,2,0)</f>
        <v>5</v>
      </c>
    </row>
    <row r="1642" spans="1:45" ht="15" customHeight="1" x14ac:dyDescent="0.2">
      <c r="A1642" s="7">
        <v>1600</v>
      </c>
      <c r="B1642" s="7" t="s">
        <v>34</v>
      </c>
      <c r="C1642" s="7" t="s">
        <v>134</v>
      </c>
      <c r="D1642" s="8" t="s">
        <v>42</v>
      </c>
      <c r="E1642" s="9">
        <v>9.8611111111111108E-2</v>
      </c>
      <c r="F1642" s="9">
        <v>0.16388888888888889</v>
      </c>
      <c r="G1642" s="8">
        <v>9</v>
      </c>
      <c r="H1642" s="8">
        <v>9</v>
      </c>
      <c r="I1642" s="8" t="s">
        <v>43</v>
      </c>
      <c r="J1642" s="8" t="s">
        <v>43</v>
      </c>
      <c r="K1642" s="8" t="s">
        <v>43</v>
      </c>
      <c r="L1642" s="8" t="s">
        <v>43</v>
      </c>
      <c r="M1642" s="8" t="s">
        <v>43</v>
      </c>
      <c r="N1642" s="8" t="s">
        <v>43</v>
      </c>
      <c r="O1642" s="8" t="s">
        <v>43</v>
      </c>
      <c r="P1642" s="8" t="s">
        <v>43</v>
      </c>
      <c r="Q1642" s="8" t="s">
        <v>43</v>
      </c>
      <c r="R1642" s="8" t="s">
        <v>43</v>
      </c>
      <c r="S1642" s="8" t="s">
        <v>43</v>
      </c>
      <c r="T1642" s="8" t="s">
        <v>43</v>
      </c>
      <c r="U1642" s="8" t="s">
        <v>43</v>
      </c>
      <c r="V1642" s="8" t="s">
        <v>43</v>
      </c>
      <c r="W1642" s="8" t="s">
        <v>43</v>
      </c>
      <c r="X1642" s="8" t="s">
        <v>43</v>
      </c>
      <c r="Y1642" s="8" t="s">
        <v>43</v>
      </c>
      <c r="Z1642" s="8" t="s">
        <v>43</v>
      </c>
      <c r="AA1642" s="8" t="s">
        <v>43</v>
      </c>
      <c r="AB1642" s="8" t="s">
        <v>43</v>
      </c>
      <c r="AC1642" s="8" t="s">
        <v>43</v>
      </c>
      <c r="AD1642" s="8" t="s">
        <v>43</v>
      </c>
      <c r="AE1642" s="8" t="s">
        <v>43</v>
      </c>
      <c r="AF1642" s="8" t="s">
        <v>43</v>
      </c>
      <c r="AG1642" s="8" t="s">
        <v>43</v>
      </c>
      <c r="AH1642" s="8" t="s">
        <v>43</v>
      </c>
      <c r="AI1642" s="8" t="s">
        <v>43</v>
      </c>
      <c r="AJ1642" s="8" t="s">
        <v>43</v>
      </c>
      <c r="AK1642" s="8"/>
      <c r="AL1642" s="8">
        <v>94</v>
      </c>
      <c r="AM1642" s="8">
        <v>445</v>
      </c>
      <c r="AN1642" s="8">
        <v>72</v>
      </c>
      <c r="AO1642" s="10">
        <f t="shared" si="50"/>
        <v>0.86944444444444446</v>
      </c>
      <c r="AP1642"/>
      <c r="AR1642" s="8" t="str">
        <f t="shared" si="51"/>
        <v>1600ATLSRQ0222</v>
      </c>
      <c r="AS1642" s="8">
        <f>VLOOKUP(AR1642,[1]DATA!AR:AS,2,0)</f>
        <v>5</v>
      </c>
    </row>
    <row r="1643" spans="1:45" ht="15" customHeight="1" x14ac:dyDescent="0.2">
      <c r="A1643" s="7">
        <v>1427</v>
      </c>
      <c r="B1643" s="8" t="s">
        <v>34</v>
      </c>
      <c r="C1643" s="8" t="s">
        <v>133</v>
      </c>
      <c r="D1643" s="8" t="s">
        <v>42</v>
      </c>
      <c r="E1643" s="9">
        <v>0.10555555555555556</v>
      </c>
      <c r="F1643" s="9">
        <v>0.16319444444444445</v>
      </c>
      <c r="G1643" s="8" t="s">
        <v>43</v>
      </c>
      <c r="H1643" s="8" t="s">
        <v>43</v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>
        <v>83</v>
      </c>
      <c r="AM1643" s="8">
        <v>366</v>
      </c>
      <c r="AN1643" s="8">
        <v>72</v>
      </c>
      <c r="AO1643" s="10">
        <f t="shared" si="50"/>
        <v>0.87638888888888888</v>
      </c>
      <c r="AP1643"/>
      <c r="AR1643" s="8" t="str">
        <f t="shared" si="51"/>
        <v>1427ATLDAB0232</v>
      </c>
      <c r="AS1643" s="8">
        <f>VLOOKUP(AR1643,[1]DATA!AR:AS,2,0)</f>
        <v>4</v>
      </c>
    </row>
    <row r="1644" spans="1:45" ht="15" customHeight="1" x14ac:dyDescent="0.2">
      <c r="A1644" s="7">
        <v>2587</v>
      </c>
      <c r="B1644" s="8" t="s">
        <v>34</v>
      </c>
      <c r="C1644" s="8" t="s">
        <v>133</v>
      </c>
      <c r="D1644" s="8" t="s">
        <v>42</v>
      </c>
      <c r="E1644" s="9">
        <v>0.10694444444444444</v>
      </c>
      <c r="F1644" s="9">
        <v>0.16319444444444445</v>
      </c>
      <c r="G1644" s="8"/>
      <c r="H1644" s="8"/>
      <c r="I1644" s="8" t="s">
        <v>43</v>
      </c>
      <c r="J1644" s="8" t="s">
        <v>43</v>
      </c>
      <c r="K1644" s="8" t="s">
        <v>43</v>
      </c>
      <c r="L1644" s="8" t="s">
        <v>43</v>
      </c>
      <c r="M1644" s="8">
        <v>2</v>
      </c>
      <c r="N1644" s="8" t="s">
        <v>43</v>
      </c>
      <c r="O1644" s="8" t="s">
        <v>43</v>
      </c>
      <c r="P1644" s="8" t="s">
        <v>43</v>
      </c>
      <c r="Q1644" s="8" t="s">
        <v>43</v>
      </c>
      <c r="R1644" s="8" t="s">
        <v>43</v>
      </c>
      <c r="S1644" s="8" t="s">
        <v>43</v>
      </c>
      <c r="T1644" s="8" t="s">
        <v>19</v>
      </c>
      <c r="U1644" s="8" t="s">
        <v>43</v>
      </c>
      <c r="V1644" s="8" t="s">
        <v>43</v>
      </c>
      <c r="W1644" s="8" t="s">
        <v>43</v>
      </c>
      <c r="X1644" s="8" t="s">
        <v>43</v>
      </c>
      <c r="Y1644" s="8" t="s">
        <v>43</v>
      </c>
      <c r="Z1644" s="8" t="s">
        <v>43</v>
      </c>
      <c r="AA1644" s="8">
        <v>2</v>
      </c>
      <c r="AB1644" s="8" t="s">
        <v>43</v>
      </c>
      <c r="AC1644" s="8" t="s">
        <v>43</v>
      </c>
      <c r="AD1644" s="8" t="s">
        <v>43</v>
      </c>
      <c r="AE1644" s="8" t="s">
        <v>43</v>
      </c>
      <c r="AF1644" s="8" t="s">
        <v>43</v>
      </c>
      <c r="AG1644" s="8" t="s">
        <v>43</v>
      </c>
      <c r="AH1644" s="8">
        <v>2</v>
      </c>
      <c r="AI1644" s="8" t="s">
        <v>43</v>
      </c>
      <c r="AJ1644" s="8" t="s">
        <v>43</v>
      </c>
      <c r="AK1644" s="8"/>
      <c r="AL1644" s="8">
        <v>81</v>
      </c>
      <c r="AM1644" s="8">
        <v>366</v>
      </c>
      <c r="AN1644" s="8">
        <v>72</v>
      </c>
      <c r="AO1644" s="10">
        <f t="shared" si="50"/>
        <v>0.87777777777777777</v>
      </c>
      <c r="AP1644"/>
      <c r="AR1644" s="8" t="str">
        <f t="shared" si="51"/>
        <v>2587ATLDAB0234</v>
      </c>
      <c r="AS1644" s="8">
        <f>VLOOKUP(AR1644,[1]DATA!AR:AS,2,0)</f>
        <v>4</v>
      </c>
    </row>
    <row r="1645" spans="1:45" ht="15" customHeight="1" x14ac:dyDescent="0.2">
      <c r="A1645" s="7">
        <v>1323</v>
      </c>
      <c r="B1645" s="8" t="s">
        <v>34</v>
      </c>
      <c r="C1645" s="8" t="s">
        <v>125</v>
      </c>
      <c r="D1645" s="8" t="s">
        <v>29</v>
      </c>
      <c r="E1645" s="9">
        <v>0.11319444444444444</v>
      </c>
      <c r="F1645" s="9">
        <v>0.18333333333333335</v>
      </c>
      <c r="G1645" s="8"/>
      <c r="H1645" s="8"/>
      <c r="I1645" s="8">
        <v>7</v>
      </c>
      <c r="J1645" s="8">
        <v>7</v>
      </c>
      <c r="K1645" s="8">
        <v>7</v>
      </c>
      <c r="L1645" s="8">
        <v>7</v>
      </c>
      <c r="M1645" s="8"/>
      <c r="N1645" s="8">
        <v>7</v>
      </c>
      <c r="O1645" s="8">
        <v>7</v>
      </c>
      <c r="P1645" s="8">
        <v>7</v>
      </c>
      <c r="Q1645" s="8">
        <v>7</v>
      </c>
      <c r="R1645" s="8">
        <v>7</v>
      </c>
      <c r="S1645" s="8">
        <v>7</v>
      </c>
      <c r="T1645" s="8"/>
      <c r="U1645" s="8">
        <v>7</v>
      </c>
      <c r="V1645" s="8">
        <v>7</v>
      </c>
      <c r="W1645" s="8">
        <v>7</v>
      </c>
      <c r="X1645" s="8">
        <v>7</v>
      </c>
      <c r="Y1645" s="8">
        <v>7</v>
      </c>
      <c r="Z1645" s="8">
        <v>7</v>
      </c>
      <c r="AA1645" s="8"/>
      <c r="AB1645" s="8">
        <v>7</v>
      </c>
      <c r="AC1645" s="8">
        <v>7</v>
      </c>
      <c r="AD1645" s="8">
        <v>7</v>
      </c>
      <c r="AE1645" s="8">
        <v>7</v>
      </c>
      <c r="AF1645" s="8">
        <v>7</v>
      </c>
      <c r="AG1645" s="8">
        <v>7</v>
      </c>
      <c r="AH1645" s="8"/>
      <c r="AI1645" s="8">
        <v>7</v>
      </c>
      <c r="AJ1645" s="8">
        <v>7</v>
      </c>
      <c r="AK1645" s="8"/>
      <c r="AL1645" s="8">
        <v>101</v>
      </c>
      <c r="AM1645" s="8">
        <v>545</v>
      </c>
      <c r="AN1645" s="8">
        <v>72</v>
      </c>
      <c r="AO1645" s="10">
        <f t="shared" si="50"/>
        <v>0.88402777777777775</v>
      </c>
      <c r="AP1645"/>
      <c r="AR1645" s="8" t="str">
        <f t="shared" si="51"/>
        <v>1323ATLPBI0243</v>
      </c>
      <c r="AS1645" s="8">
        <f>VLOOKUP(AR1645,[1]DATA!AR:AS,2,0)</f>
        <v>5</v>
      </c>
    </row>
    <row r="1646" spans="1:45" ht="15" customHeight="1" x14ac:dyDescent="0.2">
      <c r="A1646" s="7">
        <v>1229</v>
      </c>
      <c r="B1646" s="8" t="s">
        <v>34</v>
      </c>
      <c r="C1646" s="8" t="s">
        <v>125</v>
      </c>
      <c r="D1646" s="8" t="s">
        <v>29</v>
      </c>
      <c r="E1646" s="9">
        <v>0.11527777777777777</v>
      </c>
      <c r="F1646" s="9">
        <v>0.18541666666666667</v>
      </c>
      <c r="G1646" s="8">
        <v>7</v>
      </c>
      <c r="H1646" s="8">
        <v>7</v>
      </c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>
        <v>101</v>
      </c>
      <c r="AM1646" s="8">
        <v>545</v>
      </c>
      <c r="AN1646" s="8">
        <v>72</v>
      </c>
      <c r="AO1646" s="10">
        <f t="shared" si="50"/>
        <v>0.88611111111111107</v>
      </c>
      <c r="AP1646"/>
      <c r="AR1646" s="8" t="str">
        <f t="shared" si="51"/>
        <v>1229ATLPBI0246</v>
      </c>
      <c r="AS1646" s="8">
        <f>VLOOKUP(AR1646,[1]DATA!AR:AS,2,0)</f>
        <v>5</v>
      </c>
    </row>
    <row r="1647" spans="1:45" ht="15" customHeight="1" x14ac:dyDescent="0.2">
      <c r="A1647" s="7">
        <v>864</v>
      </c>
      <c r="B1647" s="7" t="s">
        <v>125</v>
      </c>
      <c r="C1647" s="7" t="s">
        <v>95</v>
      </c>
      <c r="D1647" s="8" t="s">
        <v>62</v>
      </c>
      <c r="E1647" s="9">
        <v>0.79166666666666663</v>
      </c>
      <c r="F1647" s="9">
        <v>0.91041666666666676</v>
      </c>
      <c r="G1647" s="8"/>
      <c r="H1647" s="8"/>
      <c r="I1647" s="8"/>
      <c r="J1647" s="8"/>
      <c r="K1647" s="8"/>
      <c r="L1647" s="8"/>
      <c r="M1647" s="8" t="s">
        <v>63</v>
      </c>
      <c r="N1647" s="8"/>
      <c r="O1647" s="8"/>
      <c r="P1647" s="8"/>
      <c r="Q1647" s="8"/>
      <c r="R1647" s="8"/>
      <c r="S1647" s="8"/>
      <c r="T1647" s="8" t="s">
        <v>63</v>
      </c>
      <c r="U1647" s="8"/>
      <c r="V1647" s="8"/>
      <c r="W1647" s="8"/>
      <c r="X1647" s="8"/>
      <c r="Y1647" s="8"/>
      <c r="Z1647" s="8"/>
      <c r="AA1647" s="8" t="s">
        <v>63</v>
      </c>
      <c r="AB1647" s="8"/>
      <c r="AC1647" s="8"/>
      <c r="AD1647" s="8"/>
      <c r="AE1647" s="8"/>
      <c r="AF1647" s="8"/>
      <c r="AG1647" s="8"/>
      <c r="AH1647" s="8" t="s">
        <v>63</v>
      </c>
      <c r="AI1647" s="8"/>
      <c r="AJ1647" s="8"/>
      <c r="AK1647" s="8"/>
      <c r="AL1647" s="8">
        <v>171</v>
      </c>
      <c r="AM1647" s="8">
        <v>1035</v>
      </c>
      <c r="AN1647" s="11">
        <v>72</v>
      </c>
      <c r="AO1647" s="10">
        <f t="shared" si="50"/>
        <v>1.5625</v>
      </c>
      <c r="AP1647"/>
      <c r="AR1647" s="8" t="str">
        <f t="shared" si="51"/>
        <v>0864PBILGA1900</v>
      </c>
      <c r="AS1647" s="8">
        <f>VLOOKUP(AR1647,[1]DATA!AR:AS,2,0)</f>
        <v>5.5</v>
      </c>
    </row>
    <row r="1648" spans="1:45" ht="15" customHeight="1" x14ac:dyDescent="0.2">
      <c r="A1648" s="7">
        <v>2385</v>
      </c>
      <c r="B1648" s="8" t="s">
        <v>94</v>
      </c>
      <c r="C1648" s="8" t="s">
        <v>128</v>
      </c>
      <c r="D1648" s="8">
        <v>739</v>
      </c>
      <c r="E1648" s="9">
        <v>0.80208333333333337</v>
      </c>
      <c r="F1648" s="9">
        <v>0.9375</v>
      </c>
      <c r="G1648" s="8"/>
      <c r="H1648" s="8"/>
      <c r="I1648" s="8">
        <v>8</v>
      </c>
      <c r="J1648" s="8">
        <v>8</v>
      </c>
      <c r="K1648" s="8">
        <v>8</v>
      </c>
      <c r="L1648" s="8">
        <v>8</v>
      </c>
      <c r="M1648" s="8">
        <v>8</v>
      </c>
      <c r="N1648" s="8">
        <v>8</v>
      </c>
      <c r="O1648" s="8">
        <v>8</v>
      </c>
      <c r="P1648" s="8">
        <v>8</v>
      </c>
      <c r="Q1648" s="8">
        <v>8</v>
      </c>
      <c r="R1648" s="8">
        <v>8</v>
      </c>
      <c r="S1648" s="8">
        <v>8</v>
      </c>
      <c r="T1648" s="8">
        <v>8</v>
      </c>
      <c r="U1648" s="8">
        <v>8</v>
      </c>
      <c r="V1648" s="8">
        <v>8</v>
      </c>
      <c r="W1648" s="8">
        <v>8</v>
      </c>
      <c r="X1648" s="8" t="s">
        <v>63</v>
      </c>
      <c r="Y1648" s="8">
        <v>8</v>
      </c>
      <c r="Z1648" s="8" t="s">
        <v>63</v>
      </c>
      <c r="AA1648" s="8">
        <v>8</v>
      </c>
      <c r="AB1648" s="8">
        <v>8</v>
      </c>
      <c r="AC1648" s="8">
        <v>8</v>
      </c>
      <c r="AD1648" s="8">
        <v>8</v>
      </c>
      <c r="AE1648" s="8">
        <v>8</v>
      </c>
      <c r="AF1648" s="8">
        <v>8</v>
      </c>
      <c r="AG1648" s="8">
        <v>8</v>
      </c>
      <c r="AH1648" s="8">
        <v>8</v>
      </c>
      <c r="AI1648" s="8">
        <v>8</v>
      </c>
      <c r="AJ1648" s="8" t="s">
        <v>27</v>
      </c>
      <c r="AK1648" s="8"/>
      <c r="AL1648" s="8">
        <v>195</v>
      </c>
      <c r="AM1648" s="8">
        <v>1090</v>
      </c>
      <c r="AN1648" s="8">
        <v>72</v>
      </c>
      <c r="AO1648" s="10">
        <f t="shared" si="50"/>
        <v>1.5729166666666667</v>
      </c>
      <c r="AP1648"/>
      <c r="AR1648" s="8" t="str">
        <f t="shared" si="51"/>
        <v>2385JFKMIA1915</v>
      </c>
      <c r="AS1648" s="8">
        <f>VLOOKUP(AR1648,[1]DATA!AR:AS,2,0)</f>
        <v>5.5</v>
      </c>
    </row>
    <row r="1649" spans="1:45" ht="15" customHeight="1" x14ac:dyDescent="0.2">
      <c r="A1649" s="7">
        <v>2832</v>
      </c>
      <c r="B1649" s="8" t="s">
        <v>94</v>
      </c>
      <c r="C1649" s="8" t="s">
        <v>128</v>
      </c>
      <c r="D1649" s="8" t="s">
        <v>60</v>
      </c>
      <c r="E1649" s="9">
        <v>0.8027777777777777</v>
      </c>
      <c r="F1649" s="9">
        <v>0.94374999999999998</v>
      </c>
      <c r="G1649" s="8">
        <v>8</v>
      </c>
      <c r="H1649" s="8">
        <v>8</v>
      </c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>
        <v>203</v>
      </c>
      <c r="AM1649" s="8">
        <v>1090</v>
      </c>
      <c r="AN1649" s="8">
        <v>72</v>
      </c>
      <c r="AO1649" s="10">
        <f t="shared" si="50"/>
        <v>1.5736111111111111</v>
      </c>
      <c r="AP1649"/>
      <c r="AR1649" s="8" t="str">
        <f t="shared" si="51"/>
        <v>2832JFKMIA1916</v>
      </c>
      <c r="AS1649" s="8">
        <f>VLOOKUP(AR1649,[1]DATA!AR:AS,2,0)</f>
        <v>5.5</v>
      </c>
    </row>
    <row r="1650" spans="1:45" ht="15" customHeight="1" x14ac:dyDescent="0.2">
      <c r="A1650" s="7">
        <v>2221</v>
      </c>
      <c r="B1650" s="8" t="s">
        <v>126</v>
      </c>
      <c r="C1650" s="8" t="s">
        <v>94</v>
      </c>
      <c r="D1650" s="8">
        <v>739</v>
      </c>
      <c r="E1650" s="9">
        <v>0.80902777777777779</v>
      </c>
      <c r="F1650" s="9">
        <v>0.9375</v>
      </c>
      <c r="G1650" s="8"/>
      <c r="H1650" s="8"/>
      <c r="I1650" s="8" t="s">
        <v>27</v>
      </c>
      <c r="J1650" s="8" t="s">
        <v>27</v>
      </c>
      <c r="K1650" s="8" t="s">
        <v>27</v>
      </c>
      <c r="L1650" s="8" t="s">
        <v>27</v>
      </c>
      <c r="M1650" s="8" t="s">
        <v>27</v>
      </c>
      <c r="N1650" s="8" t="s">
        <v>27</v>
      </c>
      <c r="O1650" s="8" t="s">
        <v>27</v>
      </c>
      <c r="P1650" s="8" t="s">
        <v>27</v>
      </c>
      <c r="Q1650" s="8" t="s">
        <v>27</v>
      </c>
      <c r="R1650" s="8" t="s">
        <v>27</v>
      </c>
      <c r="S1650" s="8" t="s">
        <v>27</v>
      </c>
      <c r="T1650" s="8" t="s">
        <v>27</v>
      </c>
      <c r="U1650" s="8" t="s">
        <v>27</v>
      </c>
      <c r="V1650" s="8" t="s">
        <v>27</v>
      </c>
      <c r="W1650" s="8" t="s">
        <v>27</v>
      </c>
      <c r="X1650" s="8" t="s">
        <v>27</v>
      </c>
      <c r="Y1650" s="8" t="s">
        <v>27</v>
      </c>
      <c r="Z1650" s="8" t="s">
        <v>27</v>
      </c>
      <c r="AA1650" s="8" t="s">
        <v>27</v>
      </c>
      <c r="AB1650" s="8" t="s">
        <v>27</v>
      </c>
      <c r="AC1650" s="8" t="s">
        <v>27</v>
      </c>
      <c r="AD1650" s="8" t="s">
        <v>27</v>
      </c>
      <c r="AE1650" s="8" t="s">
        <v>27</v>
      </c>
      <c r="AF1650" s="8" t="s">
        <v>27</v>
      </c>
      <c r="AG1650" s="8" t="s">
        <v>27</v>
      </c>
      <c r="AH1650" s="8" t="s">
        <v>27</v>
      </c>
      <c r="AI1650" s="8" t="s">
        <v>27</v>
      </c>
      <c r="AJ1650" s="8" t="s">
        <v>27</v>
      </c>
      <c r="AK1650" s="8"/>
      <c r="AL1650" s="8">
        <v>185</v>
      </c>
      <c r="AM1650" s="8">
        <v>1069</v>
      </c>
      <c r="AN1650" s="8">
        <v>72</v>
      </c>
      <c r="AO1650" s="10">
        <f t="shared" si="50"/>
        <v>1.5798611111111112</v>
      </c>
      <c r="AP1650"/>
      <c r="AR1650" s="8" t="str">
        <f t="shared" si="51"/>
        <v>2221FLLJFK1925</v>
      </c>
      <c r="AS1650" s="8">
        <f>VLOOKUP(AR1650,[1]DATA!AR:AS,2,0)</f>
        <v>5.5</v>
      </c>
    </row>
    <row r="1651" spans="1:45" ht="15" customHeight="1" x14ac:dyDescent="0.2">
      <c r="A1651" s="7">
        <v>2001</v>
      </c>
      <c r="B1651" s="8" t="s">
        <v>94</v>
      </c>
      <c r="C1651" s="8" t="s">
        <v>126</v>
      </c>
      <c r="D1651" s="8" t="s">
        <v>44</v>
      </c>
      <c r="E1651" s="9">
        <v>0.80902777777777779</v>
      </c>
      <c r="F1651" s="9">
        <v>0.94513888888888886</v>
      </c>
      <c r="G1651" s="8">
        <v>2</v>
      </c>
      <c r="H1651" s="8">
        <v>2</v>
      </c>
      <c r="I1651" s="8">
        <v>2</v>
      </c>
      <c r="J1651" s="8">
        <v>2</v>
      </c>
      <c r="K1651" s="8">
        <v>2</v>
      </c>
      <c r="L1651" s="8">
        <v>2</v>
      </c>
      <c r="M1651" s="8">
        <v>2</v>
      </c>
      <c r="N1651" s="8">
        <v>2</v>
      </c>
      <c r="O1651" s="8">
        <v>2</v>
      </c>
      <c r="P1651" s="8">
        <v>2</v>
      </c>
      <c r="Q1651" s="8">
        <v>2</v>
      </c>
      <c r="R1651" s="8">
        <v>2</v>
      </c>
      <c r="S1651" s="8">
        <v>2</v>
      </c>
      <c r="T1651" s="8">
        <v>2</v>
      </c>
      <c r="U1651" s="8">
        <v>2</v>
      </c>
      <c r="V1651" s="8">
        <v>2</v>
      </c>
      <c r="W1651" s="8">
        <v>2</v>
      </c>
      <c r="X1651" s="8">
        <v>2</v>
      </c>
      <c r="Y1651" s="8">
        <v>2</v>
      </c>
      <c r="Z1651" s="8">
        <v>2</v>
      </c>
      <c r="AA1651" s="8">
        <v>2</v>
      </c>
      <c r="AB1651" s="8">
        <v>2</v>
      </c>
      <c r="AC1651" s="8">
        <v>2</v>
      </c>
      <c r="AD1651" s="8">
        <v>2</v>
      </c>
      <c r="AE1651" s="8">
        <v>2</v>
      </c>
      <c r="AF1651" s="8">
        <v>2</v>
      </c>
      <c r="AG1651" s="8">
        <v>2</v>
      </c>
      <c r="AH1651" s="8">
        <v>2</v>
      </c>
      <c r="AI1651" s="8">
        <v>2</v>
      </c>
      <c r="AJ1651" s="8">
        <v>2</v>
      </c>
      <c r="AK1651" s="8"/>
      <c r="AL1651" s="8">
        <v>196</v>
      </c>
      <c r="AM1651" s="8">
        <v>1069</v>
      </c>
      <c r="AN1651" s="8">
        <v>72</v>
      </c>
      <c r="AO1651" s="10">
        <f t="shared" si="50"/>
        <v>1.5798611111111112</v>
      </c>
      <c r="AP1651"/>
      <c r="AR1651" s="8" t="str">
        <f t="shared" si="51"/>
        <v>2001JFKFLL1925</v>
      </c>
      <c r="AS1651" s="8">
        <f>VLOOKUP(AR1651,[1]DATA!AR:AS,2,0)</f>
        <v>5.5</v>
      </c>
    </row>
    <row r="1652" spans="1:45" ht="15" customHeight="1" x14ac:dyDescent="0.2">
      <c r="A1652" s="7">
        <v>48</v>
      </c>
      <c r="B1652" s="8" t="s">
        <v>128</v>
      </c>
      <c r="C1652" s="8" t="s">
        <v>94</v>
      </c>
      <c r="D1652" s="8" t="s">
        <v>16</v>
      </c>
      <c r="E1652" s="9">
        <v>0.81180555555555556</v>
      </c>
      <c r="F1652" s="9">
        <v>0.94444444444444453</v>
      </c>
      <c r="G1652" s="8" t="s">
        <v>17</v>
      </c>
      <c r="H1652" s="8" t="s">
        <v>17</v>
      </c>
      <c r="I1652" s="8" t="s">
        <v>17</v>
      </c>
      <c r="J1652" s="8" t="s">
        <v>17</v>
      </c>
      <c r="K1652" s="8" t="s">
        <v>17</v>
      </c>
      <c r="L1652" s="8" t="s">
        <v>17</v>
      </c>
      <c r="M1652" s="8" t="s">
        <v>17</v>
      </c>
      <c r="N1652" s="8" t="s">
        <v>17</v>
      </c>
      <c r="O1652" s="8" t="s">
        <v>17</v>
      </c>
      <c r="P1652" s="8" t="s">
        <v>17</v>
      </c>
      <c r="Q1652" s="8" t="s">
        <v>17</v>
      </c>
      <c r="R1652" s="8" t="s">
        <v>17</v>
      </c>
      <c r="S1652" s="8" t="s">
        <v>17</v>
      </c>
      <c r="T1652" s="8" t="s">
        <v>17</v>
      </c>
      <c r="U1652" s="8" t="s">
        <v>17</v>
      </c>
      <c r="V1652" s="8" t="s">
        <v>17</v>
      </c>
      <c r="W1652" s="8" t="s">
        <v>17</v>
      </c>
      <c r="X1652" s="8" t="s">
        <v>17</v>
      </c>
      <c r="Y1652" s="8" t="s">
        <v>17</v>
      </c>
      <c r="Z1652" s="8" t="s">
        <v>17</v>
      </c>
      <c r="AA1652" s="8" t="s">
        <v>17</v>
      </c>
      <c r="AB1652" s="8" t="s">
        <v>17</v>
      </c>
      <c r="AC1652" s="8" t="s">
        <v>17</v>
      </c>
      <c r="AD1652" s="8" t="s">
        <v>17</v>
      </c>
      <c r="AE1652" s="8" t="s">
        <v>17</v>
      </c>
      <c r="AF1652" s="8" t="s">
        <v>17</v>
      </c>
      <c r="AG1652" s="8" t="s">
        <v>17</v>
      </c>
      <c r="AH1652" s="8" t="s">
        <v>17</v>
      </c>
      <c r="AI1652" s="8" t="s">
        <v>17</v>
      </c>
      <c r="AJ1652" s="8" t="s">
        <v>17</v>
      </c>
      <c r="AK1652" s="8"/>
      <c r="AL1652" s="8">
        <v>191</v>
      </c>
      <c r="AM1652" s="8">
        <v>1090</v>
      </c>
      <c r="AN1652" s="8">
        <v>72</v>
      </c>
      <c r="AO1652" s="10">
        <f t="shared" si="50"/>
        <v>1.5826388888888889</v>
      </c>
      <c r="AP1652"/>
      <c r="AR1652" s="8" t="str">
        <f t="shared" si="51"/>
        <v>0048MIAJFK1929</v>
      </c>
      <c r="AS1652" s="8">
        <f>VLOOKUP(AR1652,[1]DATA!AR:AS,2,0)</f>
        <v>5.5</v>
      </c>
    </row>
    <row r="1653" spans="1:45" ht="15" customHeight="1" x14ac:dyDescent="0.2">
      <c r="A1653" s="7">
        <v>2799</v>
      </c>
      <c r="B1653" s="8" t="s">
        <v>126</v>
      </c>
      <c r="C1653" s="8" t="s">
        <v>94</v>
      </c>
      <c r="D1653" s="8">
        <v>738</v>
      </c>
      <c r="E1653" s="9">
        <v>0.81944444444444453</v>
      </c>
      <c r="F1653" s="9">
        <v>0.94791666666666663</v>
      </c>
      <c r="G1653" s="8" t="s">
        <v>19</v>
      </c>
      <c r="H1653" s="8" t="s">
        <v>19</v>
      </c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>
        <v>185</v>
      </c>
      <c r="AM1653" s="8">
        <v>1069</v>
      </c>
      <c r="AN1653" s="8">
        <v>72</v>
      </c>
      <c r="AO1653" s="10">
        <f t="shared" si="50"/>
        <v>1.5902777777777779</v>
      </c>
      <c r="AP1653"/>
      <c r="AR1653" s="8" t="str">
        <f t="shared" si="51"/>
        <v>2799FLLJFK1940</v>
      </c>
      <c r="AS1653" s="8">
        <f>VLOOKUP(AR1653,[1]DATA!AR:AS,2,0)</f>
        <v>5.5</v>
      </c>
    </row>
    <row r="1654" spans="1:45" ht="15" customHeight="1" x14ac:dyDescent="0.2">
      <c r="A1654" s="7">
        <v>2247</v>
      </c>
      <c r="B1654" s="8" t="s">
        <v>95</v>
      </c>
      <c r="C1654" s="8" t="s">
        <v>125</v>
      </c>
      <c r="D1654" s="8">
        <v>738</v>
      </c>
      <c r="E1654" s="9">
        <v>0.81944444444444453</v>
      </c>
      <c r="F1654" s="9">
        <v>0.9506944444444444</v>
      </c>
      <c r="G1654" s="8"/>
      <c r="H1654" s="8"/>
      <c r="I1654" s="8" t="s">
        <v>19</v>
      </c>
      <c r="J1654" s="8" t="s">
        <v>19</v>
      </c>
      <c r="K1654" s="8" t="s">
        <v>19</v>
      </c>
      <c r="L1654" s="8" t="s">
        <v>19</v>
      </c>
      <c r="M1654" s="8"/>
      <c r="N1654" s="8" t="s">
        <v>19</v>
      </c>
      <c r="O1654" s="8" t="s">
        <v>19</v>
      </c>
      <c r="P1654" s="8" t="s">
        <v>19</v>
      </c>
      <c r="Q1654" s="8" t="s">
        <v>19</v>
      </c>
      <c r="R1654" s="8" t="s">
        <v>19</v>
      </c>
      <c r="S1654" s="8" t="s">
        <v>19</v>
      </c>
      <c r="T1654" s="8"/>
      <c r="U1654" s="8" t="s">
        <v>19</v>
      </c>
      <c r="V1654" s="8" t="s">
        <v>19</v>
      </c>
      <c r="W1654" s="8" t="s">
        <v>19</v>
      </c>
      <c r="X1654" s="8" t="s">
        <v>19</v>
      </c>
      <c r="Y1654" s="8" t="s">
        <v>19</v>
      </c>
      <c r="Z1654" s="8" t="s">
        <v>19</v>
      </c>
      <c r="AA1654" s="8"/>
      <c r="AB1654" s="8" t="s">
        <v>19</v>
      </c>
      <c r="AC1654" s="8" t="s">
        <v>19</v>
      </c>
      <c r="AD1654" s="8" t="s">
        <v>19</v>
      </c>
      <c r="AE1654" s="8" t="s">
        <v>19</v>
      </c>
      <c r="AF1654" s="8" t="s">
        <v>19</v>
      </c>
      <c r="AG1654" s="8" t="s">
        <v>19</v>
      </c>
      <c r="AH1654" s="8"/>
      <c r="AI1654" s="8" t="s">
        <v>19</v>
      </c>
      <c r="AJ1654" s="8" t="s">
        <v>19</v>
      </c>
      <c r="AK1654" s="8"/>
      <c r="AL1654" s="8">
        <v>189</v>
      </c>
      <c r="AM1654" s="8">
        <v>1035</v>
      </c>
      <c r="AN1654" s="8">
        <v>72</v>
      </c>
      <c r="AO1654" s="10">
        <f t="shared" si="50"/>
        <v>1.5902777777777779</v>
      </c>
      <c r="AP1654"/>
      <c r="AR1654" s="8" t="str">
        <f t="shared" si="51"/>
        <v>2247LGAPBI1940</v>
      </c>
      <c r="AS1654" s="8">
        <f>VLOOKUP(AR1654,[1]DATA!AR:AS,2,0)</f>
        <v>5.5</v>
      </c>
    </row>
    <row r="1655" spans="1:45" ht="15" customHeight="1" x14ac:dyDescent="0.2">
      <c r="A1655" s="7">
        <v>2151</v>
      </c>
      <c r="B1655" s="8" t="s">
        <v>125</v>
      </c>
      <c r="C1655" s="8" t="s">
        <v>95</v>
      </c>
      <c r="D1655" s="8">
        <v>321</v>
      </c>
      <c r="E1655" s="9">
        <v>0.82291666666666663</v>
      </c>
      <c r="F1655" s="9">
        <v>0.9472222222222223</v>
      </c>
      <c r="G1655" s="8"/>
      <c r="H1655" s="8"/>
      <c r="I1655" s="8" t="s">
        <v>40</v>
      </c>
      <c r="J1655" s="8" t="s">
        <v>40</v>
      </c>
      <c r="K1655" s="8" t="s">
        <v>40</v>
      </c>
      <c r="L1655" s="8" t="s">
        <v>40</v>
      </c>
      <c r="M1655" s="8"/>
      <c r="N1655" s="8" t="s">
        <v>40</v>
      </c>
      <c r="O1655" s="8" t="s">
        <v>40</v>
      </c>
      <c r="P1655" s="8" t="s">
        <v>40</v>
      </c>
      <c r="Q1655" s="8" t="s">
        <v>40</v>
      </c>
      <c r="R1655" s="8" t="s">
        <v>40</v>
      </c>
      <c r="S1655" s="8" t="s">
        <v>40</v>
      </c>
      <c r="T1655" s="8"/>
      <c r="U1655" s="8" t="s">
        <v>40</v>
      </c>
      <c r="V1655" s="8" t="s">
        <v>40</v>
      </c>
      <c r="W1655" s="8" t="s">
        <v>40</v>
      </c>
      <c r="X1655" s="8" t="s">
        <v>40</v>
      </c>
      <c r="Y1655" s="8" t="s">
        <v>40</v>
      </c>
      <c r="Z1655" s="8" t="s">
        <v>40</v>
      </c>
      <c r="AA1655" s="8"/>
      <c r="AB1655" s="8" t="s">
        <v>40</v>
      </c>
      <c r="AC1655" s="8" t="s">
        <v>40</v>
      </c>
      <c r="AD1655" s="8" t="s">
        <v>40</v>
      </c>
      <c r="AE1655" s="8" t="s">
        <v>40</v>
      </c>
      <c r="AF1655" s="8" t="s">
        <v>40</v>
      </c>
      <c r="AG1655" s="8" t="s">
        <v>40</v>
      </c>
      <c r="AH1655" s="8"/>
      <c r="AI1655" s="8" t="s">
        <v>40</v>
      </c>
      <c r="AJ1655" s="8" t="s">
        <v>40</v>
      </c>
      <c r="AK1655" s="8"/>
      <c r="AL1655" s="8">
        <v>179</v>
      </c>
      <c r="AM1655" s="8">
        <v>1035</v>
      </c>
      <c r="AN1655" s="8">
        <v>72</v>
      </c>
      <c r="AO1655" s="10">
        <f t="shared" si="50"/>
        <v>1.59375</v>
      </c>
      <c r="AP1655"/>
      <c r="AR1655" s="8" t="str">
        <f t="shared" si="51"/>
        <v>2151PBILGA1945</v>
      </c>
      <c r="AS1655" s="8">
        <f>VLOOKUP(AR1655,[1]DATA!AR:AS,2,0)</f>
        <v>5.5</v>
      </c>
    </row>
    <row r="1656" spans="1:45" ht="15" customHeight="1" x14ac:dyDescent="0.2">
      <c r="A1656" s="7">
        <v>2448</v>
      </c>
      <c r="B1656" s="8" t="s">
        <v>34</v>
      </c>
      <c r="C1656" s="8" t="s">
        <v>125</v>
      </c>
      <c r="D1656" s="8" t="s">
        <v>42</v>
      </c>
      <c r="E1656" s="9">
        <v>0.82361111111111107</v>
      </c>
      <c r="F1656" s="9">
        <v>0.8979166666666667</v>
      </c>
      <c r="G1656" s="8" t="s">
        <v>40</v>
      </c>
      <c r="H1656" s="8" t="s">
        <v>40</v>
      </c>
      <c r="I1656" s="8" t="s">
        <v>43</v>
      </c>
      <c r="J1656" s="8" t="s">
        <v>43</v>
      </c>
      <c r="K1656" s="8" t="s">
        <v>43</v>
      </c>
      <c r="L1656" s="8" t="s">
        <v>43</v>
      </c>
      <c r="M1656" s="8" t="s">
        <v>43</v>
      </c>
      <c r="N1656" s="8" t="s">
        <v>43</v>
      </c>
      <c r="O1656" s="8" t="s">
        <v>43</v>
      </c>
      <c r="P1656" s="8" t="s">
        <v>43</v>
      </c>
      <c r="Q1656" s="8" t="s">
        <v>43</v>
      </c>
      <c r="R1656" s="8" t="s">
        <v>43</v>
      </c>
      <c r="S1656" s="8" t="s">
        <v>43</v>
      </c>
      <c r="T1656" s="8" t="s">
        <v>43</v>
      </c>
      <c r="U1656" s="8" t="s">
        <v>43</v>
      </c>
      <c r="V1656" s="8" t="s">
        <v>43</v>
      </c>
      <c r="W1656" s="8" t="s">
        <v>43</v>
      </c>
      <c r="X1656" s="8" t="s">
        <v>43</v>
      </c>
      <c r="Y1656" s="8" t="s">
        <v>43</v>
      </c>
      <c r="Z1656" s="8" t="s">
        <v>43</v>
      </c>
      <c r="AA1656" s="8" t="s">
        <v>43</v>
      </c>
      <c r="AB1656" s="8" t="s">
        <v>43</v>
      </c>
      <c r="AC1656" s="8" t="s">
        <v>43</v>
      </c>
      <c r="AD1656" s="8" t="s">
        <v>43</v>
      </c>
      <c r="AE1656" s="8" t="s">
        <v>43</v>
      </c>
      <c r="AF1656" s="8" t="s">
        <v>43</v>
      </c>
      <c r="AG1656" s="8" t="s">
        <v>43</v>
      </c>
      <c r="AH1656" s="8" t="s">
        <v>43</v>
      </c>
      <c r="AI1656" s="8" t="s">
        <v>43</v>
      </c>
      <c r="AJ1656" s="8" t="s">
        <v>43</v>
      </c>
      <c r="AK1656" s="8"/>
      <c r="AL1656" s="8">
        <v>107</v>
      </c>
      <c r="AM1656" s="8">
        <v>545</v>
      </c>
      <c r="AN1656" s="8">
        <v>72</v>
      </c>
      <c r="AO1656" s="10">
        <f t="shared" si="50"/>
        <v>1.5944444444444446</v>
      </c>
      <c r="AP1656"/>
      <c r="AR1656" s="8" t="str">
        <f t="shared" si="51"/>
        <v>2448ATLPBI1946</v>
      </c>
      <c r="AS1656" s="8">
        <f>VLOOKUP(AR1656,[1]DATA!AR:AS,2,0)</f>
        <v>5</v>
      </c>
    </row>
    <row r="1657" spans="1:45" ht="15" customHeight="1" x14ac:dyDescent="0.2">
      <c r="A1657" s="7">
        <v>942</v>
      </c>
      <c r="B1657" s="8" t="s">
        <v>95</v>
      </c>
      <c r="C1657" s="8" t="s">
        <v>125</v>
      </c>
      <c r="D1657" s="8" t="s">
        <v>62</v>
      </c>
      <c r="E1657" s="9">
        <v>0.8256944444444444</v>
      </c>
      <c r="F1657" s="9">
        <v>0.95763888888888893</v>
      </c>
      <c r="G1657" s="8" t="s">
        <v>63</v>
      </c>
      <c r="H1657" s="8" t="s">
        <v>63</v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>
        <v>190</v>
      </c>
      <c r="AM1657" s="8">
        <v>1035</v>
      </c>
      <c r="AN1657" s="8">
        <v>72</v>
      </c>
      <c r="AO1657" s="10">
        <f t="shared" si="50"/>
        <v>1.5965277777777778</v>
      </c>
      <c r="AP1657"/>
      <c r="AR1657" s="8" t="str">
        <f t="shared" si="51"/>
        <v>0942LGAPBI1949</v>
      </c>
      <c r="AS1657" s="8">
        <f>VLOOKUP(AR1657,[1]DATA!AR:AS,2,0)</f>
        <v>5.5</v>
      </c>
    </row>
    <row r="1658" spans="1:45" ht="15" customHeight="1" x14ac:dyDescent="0.2">
      <c r="A1658" s="7">
        <v>1902</v>
      </c>
      <c r="B1658" s="8" t="s">
        <v>125</v>
      </c>
      <c r="C1658" s="8" t="s">
        <v>95</v>
      </c>
      <c r="D1658" s="8" t="s">
        <v>62</v>
      </c>
      <c r="E1658" s="9">
        <v>0.83888888888888891</v>
      </c>
      <c r="F1658" s="9">
        <v>0.96666666666666667</v>
      </c>
      <c r="G1658" s="8" t="s">
        <v>63</v>
      </c>
      <c r="H1658" s="8" t="s">
        <v>63</v>
      </c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>
        <v>184</v>
      </c>
      <c r="AM1658" s="8">
        <v>1035</v>
      </c>
      <c r="AN1658" s="8">
        <v>72</v>
      </c>
      <c r="AO1658" s="10">
        <f t="shared" si="50"/>
        <v>1.6097222222222223</v>
      </c>
      <c r="AP1658"/>
      <c r="AR1658" s="8" t="str">
        <f t="shared" si="51"/>
        <v>1902PBILGA2008</v>
      </c>
      <c r="AS1658" s="8">
        <f>VLOOKUP(AR1658,[1]DATA!AR:AS,2,0)</f>
        <v>5.5</v>
      </c>
    </row>
    <row r="1659" spans="1:45" ht="15" customHeight="1" x14ac:dyDescent="0.2">
      <c r="A1659" s="7">
        <v>2025</v>
      </c>
      <c r="B1659" s="8" t="s">
        <v>34</v>
      </c>
      <c r="C1659" s="8" t="s">
        <v>128</v>
      </c>
      <c r="D1659" s="8" t="s">
        <v>60</v>
      </c>
      <c r="E1659" s="9">
        <v>0.84861111111111109</v>
      </c>
      <c r="F1659" s="9">
        <v>0.92638888888888893</v>
      </c>
      <c r="G1659" s="8" t="s">
        <v>43</v>
      </c>
      <c r="H1659" s="8" t="s">
        <v>43</v>
      </c>
      <c r="I1659" s="8">
        <v>8</v>
      </c>
      <c r="J1659" s="8">
        <v>8</v>
      </c>
      <c r="K1659" s="8">
        <v>8</v>
      </c>
      <c r="L1659" s="8">
        <v>8</v>
      </c>
      <c r="M1659" s="8" t="s">
        <v>43</v>
      </c>
      <c r="N1659" s="8">
        <v>8</v>
      </c>
      <c r="O1659" s="8">
        <v>8</v>
      </c>
      <c r="P1659" s="8">
        <v>8</v>
      </c>
      <c r="Q1659" s="8">
        <v>8</v>
      </c>
      <c r="R1659" s="8">
        <v>8</v>
      </c>
      <c r="S1659" s="8">
        <v>8</v>
      </c>
      <c r="T1659" s="8" t="s">
        <v>43</v>
      </c>
      <c r="U1659" s="8">
        <v>8</v>
      </c>
      <c r="V1659" s="8">
        <v>8</v>
      </c>
      <c r="W1659" s="8">
        <v>8</v>
      </c>
      <c r="X1659" s="8">
        <v>8</v>
      </c>
      <c r="Y1659" s="8">
        <v>8</v>
      </c>
      <c r="Z1659" s="8">
        <v>8</v>
      </c>
      <c r="AA1659" s="8" t="s">
        <v>43</v>
      </c>
      <c r="AB1659" s="8">
        <v>8</v>
      </c>
      <c r="AC1659" s="8">
        <v>8</v>
      </c>
      <c r="AD1659" s="8">
        <v>8</v>
      </c>
      <c r="AE1659" s="8">
        <v>8</v>
      </c>
      <c r="AF1659" s="8">
        <v>8</v>
      </c>
      <c r="AG1659" s="8">
        <v>8</v>
      </c>
      <c r="AH1659" s="8" t="s">
        <v>43</v>
      </c>
      <c r="AI1659" s="8">
        <v>8</v>
      </c>
      <c r="AJ1659" s="8">
        <v>8</v>
      </c>
      <c r="AK1659" s="8"/>
      <c r="AL1659" s="8">
        <v>112</v>
      </c>
      <c r="AM1659" s="8">
        <v>594</v>
      </c>
      <c r="AN1659" s="8">
        <v>72</v>
      </c>
      <c r="AO1659" s="10">
        <f t="shared" si="50"/>
        <v>1.6194444444444445</v>
      </c>
      <c r="AP1659"/>
      <c r="AR1659" s="8" t="str">
        <f t="shared" si="51"/>
        <v>2025ATLMIA2022</v>
      </c>
      <c r="AS1659" s="8">
        <f>VLOOKUP(AR1659,[1]DATA!AR:AS,2,0)</f>
        <v>6</v>
      </c>
    </row>
    <row r="1660" spans="1:45" ht="15" customHeight="1" x14ac:dyDescent="0.2">
      <c r="A1660" s="7">
        <v>2031</v>
      </c>
      <c r="B1660" s="8" t="s">
        <v>34</v>
      </c>
      <c r="C1660" s="8" t="s">
        <v>125</v>
      </c>
      <c r="D1660" s="8" t="s">
        <v>37</v>
      </c>
      <c r="E1660" s="9">
        <v>0.86111111111111116</v>
      </c>
      <c r="F1660" s="9">
        <v>0.93402777777777779</v>
      </c>
      <c r="G1660" s="8">
        <v>9</v>
      </c>
      <c r="H1660" s="8">
        <v>9</v>
      </c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>
        <v>105</v>
      </c>
      <c r="AM1660" s="8">
        <v>545</v>
      </c>
      <c r="AN1660" s="8">
        <v>72</v>
      </c>
      <c r="AO1660" s="10">
        <f t="shared" si="50"/>
        <v>1.6319444444444446</v>
      </c>
      <c r="AP1660"/>
      <c r="AR1660" s="8" t="str">
        <f t="shared" si="51"/>
        <v>2031ATLPBI2040</v>
      </c>
      <c r="AS1660" s="8">
        <f>VLOOKUP(AR1660,[1]DATA!AR:AS,2,0)</f>
        <v>5</v>
      </c>
    </row>
    <row r="1661" spans="1:45" ht="15" customHeight="1" x14ac:dyDescent="0.2">
      <c r="A1661" s="7">
        <v>1053</v>
      </c>
      <c r="B1661" s="8" t="s">
        <v>34</v>
      </c>
      <c r="C1661" s="8" t="s">
        <v>125</v>
      </c>
      <c r="D1661" s="8" t="s">
        <v>42</v>
      </c>
      <c r="E1661" s="9">
        <v>0.87152777777777779</v>
      </c>
      <c r="F1661" s="9">
        <v>0.9472222222222223</v>
      </c>
      <c r="G1661" s="8"/>
      <c r="H1661" s="8"/>
      <c r="I1661" s="8" t="s">
        <v>43</v>
      </c>
      <c r="J1661" s="8" t="s">
        <v>43</v>
      </c>
      <c r="K1661" s="8" t="s">
        <v>43</v>
      </c>
      <c r="L1661" s="8" t="s">
        <v>43</v>
      </c>
      <c r="M1661" s="8">
        <v>7</v>
      </c>
      <c r="N1661" s="8" t="s">
        <v>43</v>
      </c>
      <c r="O1661" s="8" t="s">
        <v>43</v>
      </c>
      <c r="P1661" s="8" t="s">
        <v>43</v>
      </c>
      <c r="Q1661" s="8" t="s">
        <v>43</v>
      </c>
      <c r="R1661" s="8" t="s">
        <v>43</v>
      </c>
      <c r="S1661" s="8" t="s">
        <v>43</v>
      </c>
      <c r="T1661" s="8">
        <v>7</v>
      </c>
      <c r="U1661" s="8" t="s">
        <v>43</v>
      </c>
      <c r="V1661" s="8" t="s">
        <v>43</v>
      </c>
      <c r="W1661" s="8" t="s">
        <v>43</v>
      </c>
      <c r="X1661" s="8" t="s">
        <v>43</v>
      </c>
      <c r="Y1661" s="8" t="s">
        <v>43</v>
      </c>
      <c r="Z1661" s="8" t="s">
        <v>43</v>
      </c>
      <c r="AA1661" s="8">
        <v>7</v>
      </c>
      <c r="AB1661" s="8" t="s">
        <v>43</v>
      </c>
      <c r="AC1661" s="8" t="s">
        <v>43</v>
      </c>
      <c r="AD1661" s="8" t="s">
        <v>43</v>
      </c>
      <c r="AE1661" s="8" t="s">
        <v>43</v>
      </c>
      <c r="AF1661" s="8" t="s">
        <v>43</v>
      </c>
      <c r="AG1661" s="8" t="s">
        <v>43</v>
      </c>
      <c r="AH1661" s="8">
        <v>7</v>
      </c>
      <c r="AI1661" s="8" t="s">
        <v>43</v>
      </c>
      <c r="AJ1661" s="8" t="s">
        <v>43</v>
      </c>
      <c r="AK1661" s="8"/>
      <c r="AL1661" s="8">
        <v>109</v>
      </c>
      <c r="AM1661" s="8">
        <v>545</v>
      </c>
      <c r="AN1661" s="8">
        <v>72</v>
      </c>
      <c r="AO1661" s="10">
        <f t="shared" si="50"/>
        <v>1.6423611111111112</v>
      </c>
      <c r="AP1661"/>
      <c r="AR1661" s="8" t="str">
        <f t="shared" si="51"/>
        <v>1053ATLPBI2055</v>
      </c>
      <c r="AS1661" s="8">
        <f>VLOOKUP(AR1661,[1]DATA!AR:AS,2,0)</f>
        <v>5</v>
      </c>
    </row>
    <row r="1662" spans="1:45" ht="15" customHeight="1" x14ac:dyDescent="0.2">
      <c r="A1662" s="7">
        <v>953</v>
      </c>
      <c r="B1662" s="8" t="s">
        <v>34</v>
      </c>
      <c r="C1662" s="8" t="s">
        <v>133</v>
      </c>
      <c r="D1662" s="8" t="s">
        <v>42</v>
      </c>
      <c r="E1662" s="9">
        <v>0.87569444444444444</v>
      </c>
      <c r="F1662" s="9">
        <v>0.92986111111111114</v>
      </c>
      <c r="G1662" s="8" t="s">
        <v>43</v>
      </c>
      <c r="H1662" s="8" t="s">
        <v>43</v>
      </c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>
        <v>78</v>
      </c>
      <c r="AM1662" s="8">
        <v>366</v>
      </c>
      <c r="AN1662" s="8">
        <v>72</v>
      </c>
      <c r="AO1662" s="10">
        <f t="shared" si="50"/>
        <v>1.6465277777777778</v>
      </c>
      <c r="AP1662"/>
      <c r="AR1662" s="8" t="str">
        <f t="shared" si="51"/>
        <v>0953ATLDAB2101</v>
      </c>
      <c r="AS1662" s="8">
        <f>VLOOKUP(AR1662,[1]DATA!AR:AS,2,0)</f>
        <v>4</v>
      </c>
    </row>
    <row r="1663" spans="1:45" ht="15" customHeight="1" x14ac:dyDescent="0.2">
      <c r="A1663" s="7">
        <v>893</v>
      </c>
      <c r="B1663" s="7" t="s">
        <v>125</v>
      </c>
      <c r="C1663" s="7" t="s">
        <v>95</v>
      </c>
      <c r="D1663" s="8">
        <v>321</v>
      </c>
      <c r="E1663" s="9">
        <v>0.87847222222222221</v>
      </c>
      <c r="F1663" s="9">
        <v>0.99722222222222223</v>
      </c>
      <c r="G1663" s="8"/>
      <c r="H1663" s="8"/>
      <c r="I1663" s="8"/>
      <c r="J1663" s="8"/>
      <c r="K1663" s="8"/>
      <c r="L1663" s="8"/>
      <c r="M1663" s="8" t="s">
        <v>40</v>
      </c>
      <c r="N1663" s="8"/>
      <c r="O1663" s="8"/>
      <c r="P1663" s="8"/>
      <c r="Q1663" s="8"/>
      <c r="R1663" s="8"/>
      <c r="S1663" s="8"/>
      <c r="T1663" s="8" t="s">
        <v>40</v>
      </c>
      <c r="U1663" s="8"/>
      <c r="V1663" s="8"/>
      <c r="W1663" s="8"/>
      <c r="X1663" s="8"/>
      <c r="Y1663" s="8"/>
      <c r="Z1663" s="8"/>
      <c r="AA1663" s="8" t="s">
        <v>40</v>
      </c>
      <c r="AB1663" s="8"/>
      <c r="AC1663" s="8"/>
      <c r="AD1663" s="8"/>
      <c r="AE1663" s="8"/>
      <c r="AF1663" s="8"/>
      <c r="AG1663" s="8"/>
      <c r="AH1663" s="8" t="s">
        <v>40</v>
      </c>
      <c r="AI1663" s="8"/>
      <c r="AJ1663" s="8"/>
      <c r="AK1663" s="8"/>
      <c r="AL1663" s="8">
        <v>171</v>
      </c>
      <c r="AM1663" s="8">
        <v>1035</v>
      </c>
      <c r="AN1663" s="11">
        <v>72</v>
      </c>
      <c r="AO1663" s="10">
        <f t="shared" si="50"/>
        <v>1.6493055555555556</v>
      </c>
      <c r="AP1663"/>
      <c r="AR1663" s="8" t="str">
        <f t="shared" si="51"/>
        <v>0893PBILGA2105</v>
      </c>
      <c r="AS1663" s="8">
        <f>VLOOKUP(AR1663,[1]DATA!AR:AS,2,0)</f>
        <v>5.5</v>
      </c>
    </row>
    <row r="1664" spans="1:45" ht="15" customHeight="1" x14ac:dyDescent="0.2">
      <c r="A1664" s="7">
        <v>1466</v>
      </c>
      <c r="B1664" s="8" t="s">
        <v>125</v>
      </c>
      <c r="C1664" s="8" t="s">
        <v>34</v>
      </c>
      <c r="D1664" s="8" t="s">
        <v>29</v>
      </c>
      <c r="E1664" s="9">
        <v>0.88194444444444453</v>
      </c>
      <c r="F1664" s="9">
        <v>0.95972222222222225</v>
      </c>
      <c r="G1664" s="8"/>
      <c r="H1664" s="8"/>
      <c r="I1664" s="8">
        <v>7</v>
      </c>
      <c r="J1664" s="8">
        <v>7</v>
      </c>
      <c r="K1664" s="8">
        <v>7</v>
      </c>
      <c r="L1664" s="8">
        <v>7</v>
      </c>
      <c r="M1664" s="8">
        <v>7</v>
      </c>
      <c r="N1664" s="8">
        <v>7</v>
      </c>
      <c r="O1664" s="8">
        <v>7</v>
      </c>
      <c r="P1664" s="8">
        <v>7</v>
      </c>
      <c r="Q1664" s="8">
        <v>7</v>
      </c>
      <c r="R1664" s="8">
        <v>7</v>
      </c>
      <c r="S1664" s="8">
        <v>7</v>
      </c>
      <c r="T1664" s="8">
        <v>7</v>
      </c>
      <c r="U1664" s="8">
        <v>7</v>
      </c>
      <c r="V1664" s="8">
        <v>7</v>
      </c>
      <c r="W1664" s="8">
        <v>7</v>
      </c>
      <c r="X1664" s="8">
        <v>7</v>
      </c>
      <c r="Y1664" s="8">
        <v>7</v>
      </c>
      <c r="Z1664" s="8">
        <v>7</v>
      </c>
      <c r="AA1664" s="8">
        <v>7</v>
      </c>
      <c r="AB1664" s="8">
        <v>7</v>
      </c>
      <c r="AC1664" s="8">
        <v>7</v>
      </c>
      <c r="AD1664" s="8">
        <v>7</v>
      </c>
      <c r="AE1664" s="8">
        <v>7</v>
      </c>
      <c r="AF1664" s="8">
        <v>7</v>
      </c>
      <c r="AG1664" s="8">
        <v>7</v>
      </c>
      <c r="AH1664" s="8">
        <v>7</v>
      </c>
      <c r="AI1664" s="8">
        <v>7</v>
      </c>
      <c r="AJ1664" s="8">
        <v>7</v>
      </c>
      <c r="AK1664" s="8"/>
      <c r="AL1664" s="8">
        <v>112</v>
      </c>
      <c r="AM1664" s="8">
        <v>545</v>
      </c>
      <c r="AN1664" s="8">
        <v>72</v>
      </c>
      <c r="AO1664" s="10">
        <f t="shared" si="50"/>
        <v>1.6527777777777779</v>
      </c>
      <c r="AP1664"/>
      <c r="AR1664" s="8" t="str">
        <f t="shared" si="51"/>
        <v>1466PBIATL2110</v>
      </c>
      <c r="AS1664" s="8">
        <f>VLOOKUP(AR1664,[1]DATA!AR:AS,2,0)</f>
        <v>5</v>
      </c>
    </row>
    <row r="1665" spans="1:45" ht="15" customHeight="1" x14ac:dyDescent="0.2">
      <c r="A1665" s="7">
        <v>1055</v>
      </c>
      <c r="B1665" s="8" t="s">
        <v>125</v>
      </c>
      <c r="C1665" s="8" t="s">
        <v>34</v>
      </c>
      <c r="D1665" s="8" t="s">
        <v>29</v>
      </c>
      <c r="E1665" s="9">
        <v>0.88402777777777775</v>
      </c>
      <c r="F1665" s="9">
        <v>0.96180555555555547</v>
      </c>
      <c r="G1665" s="8">
        <v>7</v>
      </c>
      <c r="H1665" s="8">
        <v>7</v>
      </c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>
        <v>112</v>
      </c>
      <c r="AM1665" s="8">
        <v>545</v>
      </c>
      <c r="AN1665" s="8">
        <v>72</v>
      </c>
      <c r="AO1665" s="10">
        <f t="shared" si="50"/>
        <v>1.6548611111111111</v>
      </c>
      <c r="AP1665"/>
      <c r="AR1665" s="8" t="str">
        <f t="shared" si="51"/>
        <v>1055PBIATL2113</v>
      </c>
      <c r="AS1665" s="8">
        <f>VLOOKUP(AR1665,[1]DATA!AR:AS,2,0)</f>
        <v>5</v>
      </c>
    </row>
    <row r="1666" spans="1:45" ht="15" customHeight="1" x14ac:dyDescent="0.2">
      <c r="A1666" s="7">
        <v>1620</v>
      </c>
      <c r="B1666" s="7" t="s">
        <v>34</v>
      </c>
      <c r="C1666" s="7" t="s">
        <v>134</v>
      </c>
      <c r="D1666" s="8">
        <v>717</v>
      </c>
      <c r="E1666" s="9">
        <v>0.89374999999999993</v>
      </c>
      <c r="F1666" s="9">
        <v>0.95833333333333337</v>
      </c>
      <c r="G1666" s="8" t="s">
        <v>43</v>
      </c>
      <c r="H1666" s="8" t="s">
        <v>43</v>
      </c>
      <c r="I1666" s="8" t="s">
        <v>22</v>
      </c>
      <c r="J1666" s="8" t="s">
        <v>22</v>
      </c>
      <c r="K1666" s="8" t="s">
        <v>22</v>
      </c>
      <c r="L1666" s="8" t="s">
        <v>22</v>
      </c>
      <c r="M1666" s="8"/>
      <c r="N1666" s="8" t="s">
        <v>22</v>
      </c>
      <c r="O1666" s="8" t="s">
        <v>22</v>
      </c>
      <c r="P1666" s="8" t="s">
        <v>22</v>
      </c>
      <c r="Q1666" s="8" t="s">
        <v>22</v>
      </c>
      <c r="R1666" s="8" t="s">
        <v>22</v>
      </c>
      <c r="S1666" s="8" t="s">
        <v>22</v>
      </c>
      <c r="T1666" s="8"/>
      <c r="U1666" s="8" t="s">
        <v>22</v>
      </c>
      <c r="V1666" s="8" t="s">
        <v>22</v>
      </c>
      <c r="W1666" s="8" t="s">
        <v>22</v>
      </c>
      <c r="X1666" s="8" t="s">
        <v>22</v>
      </c>
      <c r="Y1666" s="8" t="s">
        <v>22</v>
      </c>
      <c r="Z1666" s="8" t="s">
        <v>22</v>
      </c>
      <c r="AA1666" s="8"/>
      <c r="AB1666" s="8" t="s">
        <v>22</v>
      </c>
      <c r="AC1666" s="8" t="s">
        <v>22</v>
      </c>
      <c r="AD1666" s="8" t="s">
        <v>22</v>
      </c>
      <c r="AE1666" s="8" t="s">
        <v>22</v>
      </c>
      <c r="AF1666" s="8" t="s">
        <v>22</v>
      </c>
      <c r="AG1666" s="8" t="s">
        <v>22</v>
      </c>
      <c r="AH1666" s="8"/>
      <c r="AI1666" s="8" t="s">
        <v>22</v>
      </c>
      <c r="AJ1666" s="8" t="s">
        <v>22</v>
      </c>
      <c r="AK1666" s="8"/>
      <c r="AL1666" s="8">
        <v>93</v>
      </c>
      <c r="AM1666" s="8">
        <v>445</v>
      </c>
      <c r="AN1666" s="8">
        <v>72</v>
      </c>
      <c r="AO1666" s="10">
        <f t="shared" ref="AO1666:AO1729" si="52">E1666-TIME(5,30,0)+1</f>
        <v>1.6645833333333333</v>
      </c>
      <c r="AP1666"/>
      <c r="AR1666" s="8" t="str">
        <f t="shared" ref="AR1666:AR1729" si="53">TEXT(A1666,"0000")&amp;B1666&amp;C1666&amp;TEXT(E1666,"hhmm")</f>
        <v>1620ATLSRQ2127</v>
      </c>
      <c r="AS1666" s="8">
        <f>VLOOKUP(AR1666,[1]DATA!AR:AS,2,0)</f>
        <v>5</v>
      </c>
    </row>
    <row r="1667" spans="1:45" ht="15" customHeight="1" x14ac:dyDescent="0.2">
      <c r="A1667" s="7">
        <v>2448</v>
      </c>
      <c r="B1667" s="8" t="s">
        <v>125</v>
      </c>
      <c r="C1667" s="8" t="s">
        <v>34</v>
      </c>
      <c r="D1667" s="8" t="s">
        <v>42</v>
      </c>
      <c r="E1667" s="9">
        <v>0.92708333333333337</v>
      </c>
      <c r="F1667" s="9">
        <v>7.6388888888888886E-3</v>
      </c>
      <c r="G1667" s="8" t="s">
        <v>40</v>
      </c>
      <c r="H1667" s="8" t="s">
        <v>40</v>
      </c>
      <c r="I1667" s="8" t="s">
        <v>43</v>
      </c>
      <c r="J1667" s="8" t="s">
        <v>43</v>
      </c>
      <c r="K1667" s="8" t="s">
        <v>43</v>
      </c>
      <c r="L1667" s="8" t="s">
        <v>43</v>
      </c>
      <c r="M1667" s="8"/>
      <c r="N1667" s="8" t="s">
        <v>43</v>
      </c>
      <c r="O1667" s="8" t="s">
        <v>43</v>
      </c>
      <c r="P1667" s="8" t="s">
        <v>43</v>
      </c>
      <c r="Q1667" s="8" t="s">
        <v>43</v>
      </c>
      <c r="R1667" s="8" t="s">
        <v>43</v>
      </c>
      <c r="S1667" s="8" t="s">
        <v>43</v>
      </c>
      <c r="T1667" s="8"/>
      <c r="U1667" s="8" t="s">
        <v>43</v>
      </c>
      <c r="V1667" s="8" t="s">
        <v>43</v>
      </c>
      <c r="W1667" s="8" t="s">
        <v>43</v>
      </c>
      <c r="X1667" s="8" t="s">
        <v>43</v>
      </c>
      <c r="Y1667" s="8" t="s">
        <v>43</v>
      </c>
      <c r="Z1667" s="8" t="s">
        <v>43</v>
      </c>
      <c r="AA1667" s="8"/>
      <c r="AB1667" s="8" t="s">
        <v>43</v>
      </c>
      <c r="AC1667" s="8" t="s">
        <v>43</v>
      </c>
      <c r="AD1667" s="8" t="s">
        <v>43</v>
      </c>
      <c r="AE1667" s="8" t="s">
        <v>43</v>
      </c>
      <c r="AF1667" s="8" t="s">
        <v>43</v>
      </c>
      <c r="AG1667" s="8" t="s">
        <v>43</v>
      </c>
      <c r="AH1667" s="8"/>
      <c r="AI1667" s="8" t="s">
        <v>43</v>
      </c>
      <c r="AJ1667" s="8" t="s">
        <v>43</v>
      </c>
      <c r="AK1667" s="8"/>
      <c r="AL1667" s="8">
        <v>116</v>
      </c>
      <c r="AM1667" s="8">
        <v>545</v>
      </c>
      <c r="AN1667" s="8">
        <v>72</v>
      </c>
      <c r="AO1667" s="10">
        <f t="shared" si="52"/>
        <v>1.6979166666666667</v>
      </c>
      <c r="AP1667"/>
      <c r="AR1667" s="8" t="str">
        <f t="shared" si="53"/>
        <v>2448PBIATL2215</v>
      </c>
      <c r="AS1667" s="8">
        <f>VLOOKUP(AR1667,[1]DATA!AR:AS,2,0)</f>
        <v>5</v>
      </c>
    </row>
    <row r="1668" spans="1:45" ht="15" customHeight="1" x14ac:dyDescent="0.2">
      <c r="A1668" s="7">
        <v>840</v>
      </c>
      <c r="B1668" s="8" t="s">
        <v>95</v>
      </c>
      <c r="C1668" s="8" t="s">
        <v>125</v>
      </c>
      <c r="D1668" s="8" t="s">
        <v>62</v>
      </c>
      <c r="E1668" s="9">
        <v>0.9458333333333333</v>
      </c>
      <c r="F1668" s="9">
        <v>8.7500000000000008E-2</v>
      </c>
      <c r="G1668" s="8" t="s">
        <v>63</v>
      </c>
      <c r="H1668" s="8" t="s">
        <v>63</v>
      </c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>
        <v>204</v>
      </c>
      <c r="AM1668" s="8">
        <v>1035</v>
      </c>
      <c r="AN1668" s="8">
        <v>72</v>
      </c>
      <c r="AO1668" s="10">
        <f t="shared" si="52"/>
        <v>1.7166666666666668</v>
      </c>
      <c r="AP1668"/>
      <c r="AR1668" s="8" t="str">
        <f t="shared" si="53"/>
        <v>0840LGAPBI2242</v>
      </c>
      <c r="AS1668" s="8">
        <f>VLOOKUP(AR1668,[1]DATA!AR:AS,2,0)</f>
        <v>5.5</v>
      </c>
    </row>
    <row r="1669" spans="1:45" ht="15" customHeight="1" x14ac:dyDescent="0.2">
      <c r="A1669" s="7">
        <v>2219</v>
      </c>
      <c r="B1669" s="8" t="s">
        <v>95</v>
      </c>
      <c r="C1669" s="8" t="s">
        <v>125</v>
      </c>
      <c r="D1669" s="8" t="s">
        <v>62</v>
      </c>
      <c r="E1669" s="9">
        <v>0.95763888888888893</v>
      </c>
      <c r="F1669" s="9">
        <v>9.3055555555555558E-2</v>
      </c>
      <c r="G1669" s="8"/>
      <c r="H1669" s="8"/>
      <c r="I1669" s="8" t="s">
        <v>63</v>
      </c>
      <c r="J1669" s="8" t="s">
        <v>63</v>
      </c>
      <c r="K1669" s="8" t="s">
        <v>63</v>
      </c>
      <c r="L1669" s="8" t="s">
        <v>63</v>
      </c>
      <c r="M1669" s="8" t="s">
        <v>63</v>
      </c>
      <c r="N1669" s="8" t="s">
        <v>63</v>
      </c>
      <c r="O1669" s="8" t="s">
        <v>63</v>
      </c>
      <c r="P1669" s="8" t="s">
        <v>63</v>
      </c>
      <c r="Q1669" s="8" t="s">
        <v>63</v>
      </c>
      <c r="R1669" s="8" t="s">
        <v>63</v>
      </c>
      <c r="S1669" s="8" t="s">
        <v>63</v>
      </c>
      <c r="T1669" s="8" t="s">
        <v>63</v>
      </c>
      <c r="U1669" s="8" t="s">
        <v>63</v>
      </c>
      <c r="V1669" s="8" t="s">
        <v>63</v>
      </c>
      <c r="W1669" s="8" t="s">
        <v>63</v>
      </c>
      <c r="X1669" s="8" t="s">
        <v>63</v>
      </c>
      <c r="Y1669" s="8" t="s">
        <v>63</v>
      </c>
      <c r="Z1669" s="8" t="s">
        <v>63</v>
      </c>
      <c r="AA1669" s="8" t="s">
        <v>63</v>
      </c>
      <c r="AB1669" s="8" t="s">
        <v>63</v>
      </c>
      <c r="AC1669" s="8" t="s">
        <v>63</v>
      </c>
      <c r="AD1669" s="8" t="s">
        <v>63</v>
      </c>
      <c r="AE1669" s="8" t="s">
        <v>63</v>
      </c>
      <c r="AF1669" s="8" t="s">
        <v>63</v>
      </c>
      <c r="AG1669" s="8" t="s">
        <v>63</v>
      </c>
      <c r="AH1669" s="8" t="s">
        <v>63</v>
      </c>
      <c r="AI1669" s="8" t="s">
        <v>63</v>
      </c>
      <c r="AJ1669" s="8" t="s">
        <v>63</v>
      </c>
      <c r="AK1669" s="8"/>
      <c r="AL1669" s="8">
        <v>195</v>
      </c>
      <c r="AM1669" s="8">
        <v>1035</v>
      </c>
      <c r="AN1669" s="8">
        <v>72</v>
      </c>
      <c r="AO1669" s="10">
        <f t="shared" si="52"/>
        <v>1.7284722222222224</v>
      </c>
      <c r="AP1669"/>
      <c r="AR1669" s="8" t="str">
        <f t="shared" si="53"/>
        <v>2219LGAPBI2259</v>
      </c>
      <c r="AS1669" s="8">
        <f>VLOOKUP(AR1669,[1]DATA!AR:AS,2,0)</f>
        <v>5.5</v>
      </c>
    </row>
    <row r="1670" spans="1:45" ht="15" customHeight="1" x14ac:dyDescent="0.2">
      <c r="A1670" s="7">
        <v>2291</v>
      </c>
      <c r="B1670" s="8" t="s">
        <v>125</v>
      </c>
      <c r="C1670" s="8" t="s">
        <v>94</v>
      </c>
      <c r="D1670" s="8">
        <v>717</v>
      </c>
      <c r="E1670" s="9">
        <v>0.95763888888888893</v>
      </c>
      <c r="F1670" s="9">
        <v>8.4722222222222213E-2</v>
      </c>
      <c r="G1670" s="8" t="s">
        <v>22</v>
      </c>
      <c r="H1670" s="8" t="s">
        <v>22</v>
      </c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>
        <v>183</v>
      </c>
      <c r="AM1670" s="8">
        <v>1028</v>
      </c>
      <c r="AN1670" s="8">
        <v>72</v>
      </c>
      <c r="AO1670" s="10">
        <f t="shared" si="52"/>
        <v>1.7284722222222224</v>
      </c>
      <c r="AP1670"/>
      <c r="AR1670" s="8" t="str">
        <f t="shared" si="53"/>
        <v>2291PBIJFK2259</v>
      </c>
      <c r="AS1670" s="8">
        <f>VLOOKUP(AR1670,[1]DATA!AR:AS,2,0)</f>
        <v>4.5</v>
      </c>
    </row>
    <row r="1671" spans="1:45" ht="15" customHeight="1" x14ac:dyDescent="0.2">
      <c r="A1671" s="7">
        <v>2453</v>
      </c>
      <c r="B1671" s="8" t="s">
        <v>34</v>
      </c>
      <c r="C1671" s="8" t="s">
        <v>133</v>
      </c>
      <c r="D1671" s="8" t="s">
        <v>42</v>
      </c>
      <c r="E1671" s="9">
        <v>0.96180555555555547</v>
      </c>
      <c r="F1671" s="9">
        <v>1.5972222222222224E-2</v>
      </c>
      <c r="G1671" s="8" t="s">
        <v>43</v>
      </c>
      <c r="H1671" s="8" t="s">
        <v>43</v>
      </c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>
        <v>78</v>
      </c>
      <c r="AM1671" s="8">
        <v>366</v>
      </c>
      <c r="AN1671" s="8">
        <v>72</v>
      </c>
      <c r="AO1671" s="10">
        <f t="shared" si="52"/>
        <v>1.7326388888888888</v>
      </c>
      <c r="AP1671"/>
      <c r="AR1671" s="8" t="str">
        <f t="shared" si="53"/>
        <v>2453ATLDAB2305</v>
      </c>
      <c r="AS1671" s="8">
        <f>VLOOKUP(AR1671,[1]DATA!AR:AS,2,0)</f>
        <v>4</v>
      </c>
    </row>
    <row r="1672" spans="1:45" ht="15" customHeight="1" x14ac:dyDescent="0.2">
      <c r="A1672" s="7">
        <v>1519</v>
      </c>
      <c r="B1672" s="7" t="s">
        <v>34</v>
      </c>
      <c r="C1672" s="7" t="s">
        <v>134</v>
      </c>
      <c r="D1672" s="8" t="s">
        <v>42</v>
      </c>
      <c r="E1672" s="9">
        <v>0.96527777777777779</v>
      </c>
      <c r="F1672" s="9">
        <v>3.125E-2</v>
      </c>
      <c r="G1672" s="8" t="s">
        <v>43</v>
      </c>
      <c r="H1672" s="8" t="s">
        <v>43</v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>
        <v>95</v>
      </c>
      <c r="AM1672" s="8">
        <v>445</v>
      </c>
      <c r="AN1672" s="8">
        <v>72</v>
      </c>
      <c r="AO1672" s="10">
        <f t="shared" si="52"/>
        <v>1.7361111111111112</v>
      </c>
      <c r="AP1672"/>
      <c r="AR1672" s="8" t="str">
        <f t="shared" si="53"/>
        <v>1519ATLSRQ2310</v>
      </c>
      <c r="AS1672" s="8">
        <f>VLOOKUP(AR1672,[1]DATA!AR:AS,2,0)</f>
        <v>5</v>
      </c>
    </row>
    <row r="1673" spans="1:45" ht="15" customHeight="1" x14ac:dyDescent="0.2">
      <c r="A1673" s="7">
        <v>1381</v>
      </c>
      <c r="B1673" s="8" t="s">
        <v>34</v>
      </c>
      <c r="C1673" s="8" t="s">
        <v>133</v>
      </c>
      <c r="D1673" s="8">
        <v>738</v>
      </c>
      <c r="E1673" s="9">
        <v>0.96944444444444444</v>
      </c>
      <c r="F1673" s="9">
        <v>2.4305555555555556E-2</v>
      </c>
      <c r="G1673" s="8"/>
      <c r="H1673" s="8"/>
      <c r="I1673" s="8" t="s">
        <v>19</v>
      </c>
      <c r="J1673" s="8" t="s">
        <v>19</v>
      </c>
      <c r="K1673" s="8" t="s">
        <v>19</v>
      </c>
      <c r="L1673" s="8" t="s">
        <v>19</v>
      </c>
      <c r="M1673" s="8" t="s">
        <v>27</v>
      </c>
      <c r="N1673" s="8" t="s">
        <v>19</v>
      </c>
      <c r="O1673" s="8" t="s">
        <v>19</v>
      </c>
      <c r="P1673" s="8" t="s">
        <v>19</v>
      </c>
      <c r="Q1673" s="8" t="s">
        <v>19</v>
      </c>
      <c r="R1673" s="8" t="s">
        <v>19</v>
      </c>
      <c r="S1673" s="8" t="s">
        <v>19</v>
      </c>
      <c r="T1673" s="8" t="s">
        <v>19</v>
      </c>
      <c r="U1673" s="8" t="s">
        <v>19</v>
      </c>
      <c r="V1673" s="8" t="s">
        <v>19</v>
      </c>
      <c r="W1673" s="8" t="s">
        <v>19</v>
      </c>
      <c r="X1673" s="8" t="s">
        <v>19</v>
      </c>
      <c r="Y1673" s="8" t="s">
        <v>19</v>
      </c>
      <c r="Z1673" s="8" t="s">
        <v>19</v>
      </c>
      <c r="AA1673" s="8" t="s">
        <v>19</v>
      </c>
      <c r="AB1673" s="8" t="s">
        <v>19</v>
      </c>
      <c r="AC1673" s="8" t="s">
        <v>19</v>
      </c>
      <c r="AD1673" s="8" t="s">
        <v>19</v>
      </c>
      <c r="AE1673" s="8" t="s">
        <v>19</v>
      </c>
      <c r="AF1673" s="8" t="s">
        <v>19</v>
      </c>
      <c r="AG1673" s="8" t="s">
        <v>19</v>
      </c>
      <c r="AH1673" s="8" t="s">
        <v>19</v>
      </c>
      <c r="AI1673" s="8" t="s">
        <v>19</v>
      </c>
      <c r="AJ1673" s="8" t="s">
        <v>19</v>
      </c>
      <c r="AK1673" s="8"/>
      <c r="AL1673" s="8">
        <v>79</v>
      </c>
      <c r="AM1673" s="8">
        <v>366</v>
      </c>
      <c r="AN1673" s="8">
        <v>72</v>
      </c>
      <c r="AO1673" s="10">
        <f t="shared" si="52"/>
        <v>1.7402777777777778</v>
      </c>
      <c r="AP1673"/>
      <c r="AR1673" s="8" t="str">
        <f t="shared" si="53"/>
        <v>1381ATLDAB2316</v>
      </c>
      <c r="AS1673" s="8">
        <f>VLOOKUP(AR1673,[1]DATA!AR:AS,2,0)</f>
        <v>4</v>
      </c>
    </row>
    <row r="1674" spans="1:45" ht="15" customHeight="1" x14ac:dyDescent="0.2">
      <c r="A1674" s="7">
        <v>2857</v>
      </c>
      <c r="B1674" s="7" t="s">
        <v>34</v>
      </c>
      <c r="C1674" s="7" t="s">
        <v>134</v>
      </c>
      <c r="D1674" s="8" t="s">
        <v>42</v>
      </c>
      <c r="E1674" s="9">
        <v>0.96944444444444444</v>
      </c>
      <c r="F1674" s="9">
        <v>3.4027777777777775E-2</v>
      </c>
      <c r="G1674" s="8"/>
      <c r="H1674" s="8"/>
      <c r="I1674" s="8" t="s">
        <v>43</v>
      </c>
      <c r="J1674" s="8" t="s">
        <v>43</v>
      </c>
      <c r="K1674" s="8" t="s">
        <v>43</v>
      </c>
      <c r="L1674" s="8" t="s">
        <v>43</v>
      </c>
      <c r="M1674" s="8" t="s">
        <v>43</v>
      </c>
      <c r="N1674" s="8" t="s">
        <v>43</v>
      </c>
      <c r="O1674" s="8" t="s">
        <v>43</v>
      </c>
      <c r="P1674" s="8" t="s">
        <v>43</v>
      </c>
      <c r="Q1674" s="8" t="s">
        <v>43</v>
      </c>
      <c r="R1674" s="8" t="s">
        <v>43</v>
      </c>
      <c r="S1674" s="8" t="s">
        <v>43</v>
      </c>
      <c r="T1674" s="8" t="s">
        <v>43</v>
      </c>
      <c r="U1674" s="8" t="s">
        <v>43</v>
      </c>
      <c r="V1674" s="8" t="s">
        <v>43</v>
      </c>
      <c r="W1674" s="8" t="s">
        <v>43</v>
      </c>
      <c r="X1674" s="8" t="s">
        <v>43</v>
      </c>
      <c r="Y1674" s="8" t="s">
        <v>43</v>
      </c>
      <c r="Z1674" s="8" t="s">
        <v>43</v>
      </c>
      <c r="AA1674" s="8" t="s">
        <v>43</v>
      </c>
      <c r="AB1674" s="8" t="s">
        <v>43</v>
      </c>
      <c r="AC1674" s="8" t="s">
        <v>43</v>
      </c>
      <c r="AD1674" s="8" t="s">
        <v>43</v>
      </c>
      <c r="AE1674" s="8" t="s">
        <v>43</v>
      </c>
      <c r="AF1674" s="8" t="s">
        <v>43</v>
      </c>
      <c r="AG1674" s="8" t="s">
        <v>43</v>
      </c>
      <c r="AH1674" s="8" t="s">
        <v>43</v>
      </c>
      <c r="AI1674" s="8" t="s">
        <v>43</v>
      </c>
      <c r="AJ1674" s="8" t="s">
        <v>43</v>
      </c>
      <c r="AK1674" s="8"/>
      <c r="AL1674" s="8">
        <v>93</v>
      </c>
      <c r="AM1674" s="8">
        <v>445</v>
      </c>
      <c r="AN1674" s="8">
        <v>72</v>
      </c>
      <c r="AO1674" s="10">
        <f t="shared" si="52"/>
        <v>1.7402777777777778</v>
      </c>
      <c r="AP1674"/>
      <c r="AR1674" s="8" t="str">
        <f t="shared" si="53"/>
        <v>2857ATLSRQ2316</v>
      </c>
      <c r="AS1674" s="8">
        <f>VLOOKUP(AR1674,[1]DATA!AR:AS,2,0)</f>
        <v>5</v>
      </c>
    </row>
    <row r="1675" spans="1:45" ht="15" customHeight="1" x14ac:dyDescent="0.2">
      <c r="A1675" s="7">
        <v>2244</v>
      </c>
      <c r="B1675" s="8" t="s">
        <v>94</v>
      </c>
      <c r="C1675" s="8" t="s">
        <v>128</v>
      </c>
      <c r="D1675" s="8" t="s">
        <v>60</v>
      </c>
      <c r="E1675" s="9">
        <v>0.97569444444444453</v>
      </c>
      <c r="F1675" s="9">
        <v>0.11180555555555556</v>
      </c>
      <c r="G1675" s="8">
        <v>8</v>
      </c>
      <c r="H1675" s="8">
        <v>8</v>
      </c>
      <c r="I1675" s="8">
        <v>8</v>
      </c>
      <c r="J1675" s="8">
        <v>8</v>
      </c>
      <c r="K1675" s="8">
        <v>8</v>
      </c>
      <c r="L1675" s="8">
        <v>8</v>
      </c>
      <c r="M1675" s="8">
        <v>8</v>
      </c>
      <c r="N1675" s="8">
        <v>8</v>
      </c>
      <c r="O1675" s="8">
        <v>8</v>
      </c>
      <c r="P1675" s="8">
        <v>8</v>
      </c>
      <c r="Q1675" s="8">
        <v>8</v>
      </c>
      <c r="R1675" s="8">
        <v>8</v>
      </c>
      <c r="S1675" s="8">
        <v>8</v>
      </c>
      <c r="T1675" s="8">
        <v>8</v>
      </c>
      <c r="U1675" s="8">
        <v>8</v>
      </c>
      <c r="V1675" s="8">
        <v>8</v>
      </c>
      <c r="W1675" s="8">
        <v>8</v>
      </c>
      <c r="X1675" s="8">
        <v>8</v>
      </c>
      <c r="Y1675" s="8">
        <v>8</v>
      </c>
      <c r="Z1675" s="8">
        <v>8</v>
      </c>
      <c r="AA1675" s="8">
        <v>8</v>
      </c>
      <c r="AB1675" s="8">
        <v>8</v>
      </c>
      <c r="AC1675" s="8">
        <v>8</v>
      </c>
      <c r="AD1675" s="8">
        <v>8</v>
      </c>
      <c r="AE1675" s="8">
        <v>8</v>
      </c>
      <c r="AF1675" s="8">
        <v>8</v>
      </c>
      <c r="AG1675" s="8">
        <v>8</v>
      </c>
      <c r="AH1675" s="8">
        <v>8</v>
      </c>
      <c r="AI1675" s="8">
        <v>8</v>
      </c>
      <c r="AJ1675" s="8">
        <v>8</v>
      </c>
      <c r="AK1675" s="8"/>
      <c r="AL1675" s="8">
        <v>196</v>
      </c>
      <c r="AM1675" s="8">
        <v>1090</v>
      </c>
      <c r="AN1675" s="8">
        <v>72</v>
      </c>
      <c r="AO1675" s="10">
        <f t="shared" si="52"/>
        <v>1.7465277777777779</v>
      </c>
      <c r="AP1675"/>
      <c r="AR1675" s="8" t="str">
        <f t="shared" si="53"/>
        <v>2244JFKMIA2325</v>
      </c>
      <c r="AS1675" s="8">
        <f>VLOOKUP(AR1675,[1]DATA!AR:AS,2,0)</f>
        <v>5.5</v>
      </c>
    </row>
    <row r="1676" spans="1:45" ht="15" customHeight="1" x14ac:dyDescent="0.2">
      <c r="A1676" s="7">
        <v>1282</v>
      </c>
      <c r="B1676" s="8" t="s">
        <v>128</v>
      </c>
      <c r="C1676" s="8" t="s">
        <v>94</v>
      </c>
      <c r="D1676" s="8">
        <v>739</v>
      </c>
      <c r="E1676" s="9">
        <v>0.97569444444444453</v>
      </c>
      <c r="F1676" s="9">
        <v>0.10694444444444444</v>
      </c>
      <c r="G1676" s="8">
        <v>8</v>
      </c>
      <c r="H1676" s="8">
        <v>8</v>
      </c>
      <c r="I1676" s="8">
        <v>8</v>
      </c>
      <c r="J1676" s="8">
        <v>8</v>
      </c>
      <c r="K1676" s="8">
        <v>8</v>
      </c>
      <c r="L1676" s="8">
        <v>8</v>
      </c>
      <c r="M1676" s="8">
        <v>8</v>
      </c>
      <c r="N1676" s="8">
        <v>8</v>
      </c>
      <c r="O1676" s="8">
        <v>8</v>
      </c>
      <c r="P1676" s="8">
        <v>8</v>
      </c>
      <c r="Q1676" s="8">
        <v>8</v>
      </c>
      <c r="R1676" s="8">
        <v>8</v>
      </c>
      <c r="S1676" s="8">
        <v>8</v>
      </c>
      <c r="T1676" s="8">
        <v>8</v>
      </c>
      <c r="U1676" s="8">
        <v>8</v>
      </c>
      <c r="V1676" s="8">
        <v>8</v>
      </c>
      <c r="W1676" s="8">
        <v>8</v>
      </c>
      <c r="X1676" s="8" t="s">
        <v>63</v>
      </c>
      <c r="Y1676" s="8">
        <v>8</v>
      </c>
      <c r="Z1676" s="8" t="s">
        <v>63</v>
      </c>
      <c r="AA1676" s="8">
        <v>8</v>
      </c>
      <c r="AB1676" s="8">
        <v>8</v>
      </c>
      <c r="AC1676" s="8">
        <v>8</v>
      </c>
      <c r="AD1676" s="8">
        <v>8</v>
      </c>
      <c r="AE1676" s="8">
        <v>8</v>
      </c>
      <c r="AF1676" s="8">
        <v>8</v>
      </c>
      <c r="AG1676" s="8">
        <v>8</v>
      </c>
      <c r="AH1676" s="8">
        <v>8</v>
      </c>
      <c r="AI1676" s="8">
        <v>8</v>
      </c>
      <c r="AJ1676" s="8" t="s">
        <v>27</v>
      </c>
      <c r="AK1676" s="8"/>
      <c r="AL1676" s="8">
        <v>189</v>
      </c>
      <c r="AM1676" s="8">
        <v>1090</v>
      </c>
      <c r="AN1676" s="8">
        <v>72</v>
      </c>
      <c r="AO1676" s="10">
        <f t="shared" si="52"/>
        <v>1.7465277777777779</v>
      </c>
      <c r="AP1676"/>
      <c r="AR1676" s="8" t="str">
        <f t="shared" si="53"/>
        <v>1282MIAJFK2325</v>
      </c>
      <c r="AS1676" s="8">
        <f>VLOOKUP(AR1676,[1]DATA!AR:AS,2,0)</f>
        <v>5.5</v>
      </c>
    </row>
    <row r="1677" spans="1:45" ht="15" customHeight="1" x14ac:dyDescent="0.2">
      <c r="A1677" s="7">
        <v>421</v>
      </c>
      <c r="B1677" s="8" t="s">
        <v>94</v>
      </c>
      <c r="C1677" s="8" t="s">
        <v>126</v>
      </c>
      <c r="D1677" s="8" t="s">
        <v>44</v>
      </c>
      <c r="E1677" s="9">
        <v>0.9770833333333333</v>
      </c>
      <c r="F1677" s="9">
        <v>0.1173611111111111</v>
      </c>
      <c r="G1677" s="8">
        <v>2</v>
      </c>
      <c r="H1677" s="8">
        <v>2</v>
      </c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>
        <v>202</v>
      </c>
      <c r="AM1677" s="8">
        <v>1069</v>
      </c>
      <c r="AN1677" s="8">
        <v>72</v>
      </c>
      <c r="AO1677" s="10">
        <f t="shared" si="52"/>
        <v>1.7479166666666668</v>
      </c>
      <c r="AP1677"/>
      <c r="AR1677" s="8" t="str">
        <f t="shared" si="53"/>
        <v>0421JFKFLL2327</v>
      </c>
      <c r="AS1677" s="8">
        <f>VLOOKUP(AR1677,[1]DATA!AR:AS,2,0)</f>
        <v>5.5</v>
      </c>
    </row>
    <row r="1678" spans="1:45" ht="15" customHeight="1" x14ac:dyDescent="0.2">
      <c r="A1678" s="7">
        <v>2031</v>
      </c>
      <c r="B1678" s="7" t="s">
        <v>125</v>
      </c>
      <c r="C1678" s="7" t="s">
        <v>34</v>
      </c>
      <c r="D1678" s="8" t="s">
        <v>29</v>
      </c>
      <c r="E1678" s="9">
        <v>0.97777777777777775</v>
      </c>
      <c r="F1678" s="9">
        <v>6.3194444444444442E-2</v>
      </c>
      <c r="G1678" s="8">
        <v>9</v>
      </c>
      <c r="H1678" s="8">
        <v>9</v>
      </c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>
        <v>112</v>
      </c>
      <c r="AM1678" s="8">
        <v>545</v>
      </c>
      <c r="AN1678" s="11">
        <v>72</v>
      </c>
      <c r="AO1678" s="10">
        <f t="shared" si="52"/>
        <v>1.7486111111111111</v>
      </c>
      <c r="AP1678"/>
      <c r="AR1678" s="8" t="str">
        <f t="shared" si="53"/>
        <v>2031PBIATL2328</v>
      </c>
      <c r="AS1678" s="8">
        <f>VLOOKUP(AR1678,[1]DATA!AR:AS,2,0)</f>
        <v>5</v>
      </c>
    </row>
    <row r="1679" spans="1:45" ht="15" customHeight="1" x14ac:dyDescent="0.2">
      <c r="A1679" s="7">
        <v>1053</v>
      </c>
      <c r="B1679" s="8" t="s">
        <v>125</v>
      </c>
      <c r="C1679" s="8" t="s">
        <v>34</v>
      </c>
      <c r="D1679" s="8" t="s">
        <v>42</v>
      </c>
      <c r="E1679" s="9">
        <v>0.97916666666666663</v>
      </c>
      <c r="F1679" s="9">
        <v>6.3888888888888884E-2</v>
      </c>
      <c r="G1679" s="8"/>
      <c r="H1679" s="8"/>
      <c r="I1679" s="8"/>
      <c r="J1679" s="8"/>
      <c r="K1679" s="8" t="s">
        <v>43</v>
      </c>
      <c r="L1679" s="8" t="s">
        <v>43</v>
      </c>
      <c r="M1679" s="8"/>
      <c r="N1679" s="8" t="s">
        <v>43</v>
      </c>
      <c r="O1679" s="8" t="s">
        <v>43</v>
      </c>
      <c r="P1679" s="8"/>
      <c r="Q1679" s="8"/>
      <c r="R1679" s="8" t="s">
        <v>43</v>
      </c>
      <c r="S1679" s="8" t="s">
        <v>43</v>
      </c>
      <c r="T1679" s="8"/>
      <c r="U1679" s="8" t="s">
        <v>43</v>
      </c>
      <c r="V1679" s="8" t="s">
        <v>43</v>
      </c>
      <c r="W1679" s="8"/>
      <c r="X1679" s="8"/>
      <c r="Y1679" s="8" t="s">
        <v>43</v>
      </c>
      <c r="Z1679" s="8" t="s">
        <v>43</v>
      </c>
      <c r="AA1679" s="8"/>
      <c r="AB1679" s="8" t="s">
        <v>43</v>
      </c>
      <c r="AC1679" s="8" t="s">
        <v>43</v>
      </c>
      <c r="AD1679" s="8"/>
      <c r="AE1679" s="8"/>
      <c r="AF1679" s="8" t="s">
        <v>43</v>
      </c>
      <c r="AG1679" s="8" t="s">
        <v>43</v>
      </c>
      <c r="AH1679" s="8"/>
      <c r="AI1679" s="8" t="s">
        <v>43</v>
      </c>
      <c r="AJ1679" s="8" t="s">
        <v>43</v>
      </c>
      <c r="AK1679" s="8"/>
      <c r="AL1679" s="8">
        <v>122</v>
      </c>
      <c r="AM1679" s="8">
        <v>545</v>
      </c>
      <c r="AN1679" s="8">
        <v>72</v>
      </c>
      <c r="AO1679" s="10">
        <f t="shared" si="52"/>
        <v>1.75</v>
      </c>
      <c r="AP1679"/>
      <c r="AR1679" s="8" t="str">
        <f t="shared" si="53"/>
        <v>1053PBIATL2330</v>
      </c>
      <c r="AS1679" s="8">
        <f>VLOOKUP(AR1679,[1]DATA!AR:AS,2,0)</f>
        <v>5</v>
      </c>
    </row>
    <row r="1680" spans="1:45" ht="15" customHeight="1" x14ac:dyDescent="0.2">
      <c r="A1680" s="7">
        <v>2140</v>
      </c>
      <c r="B1680" s="8" t="s">
        <v>125</v>
      </c>
      <c r="C1680" s="8" t="s">
        <v>95</v>
      </c>
      <c r="D1680" s="8">
        <v>738</v>
      </c>
      <c r="E1680" s="9">
        <v>0.97916666666666663</v>
      </c>
      <c r="F1680" s="9">
        <v>0.10347222222222223</v>
      </c>
      <c r="G1680" s="8"/>
      <c r="H1680" s="8"/>
      <c r="I1680" s="8" t="s">
        <v>19</v>
      </c>
      <c r="J1680" s="8" t="s">
        <v>19</v>
      </c>
      <c r="K1680" s="8" t="s">
        <v>19</v>
      </c>
      <c r="L1680" s="8" t="s">
        <v>19</v>
      </c>
      <c r="M1680" s="8"/>
      <c r="N1680" s="8" t="s">
        <v>19</v>
      </c>
      <c r="O1680" s="8" t="s">
        <v>19</v>
      </c>
      <c r="P1680" s="8" t="s">
        <v>19</v>
      </c>
      <c r="Q1680" s="8" t="s">
        <v>19</v>
      </c>
      <c r="R1680" s="8" t="s">
        <v>19</v>
      </c>
      <c r="S1680" s="8" t="s">
        <v>19</v>
      </c>
      <c r="T1680" s="8"/>
      <c r="U1680" s="8" t="s">
        <v>19</v>
      </c>
      <c r="V1680" s="8" t="s">
        <v>19</v>
      </c>
      <c r="W1680" s="8" t="s">
        <v>19</v>
      </c>
      <c r="X1680" s="8" t="s">
        <v>19</v>
      </c>
      <c r="Y1680" s="8" t="s">
        <v>19</v>
      </c>
      <c r="Z1680" s="8" t="s">
        <v>19</v>
      </c>
      <c r="AA1680" s="8"/>
      <c r="AB1680" s="8" t="s">
        <v>19</v>
      </c>
      <c r="AC1680" s="8" t="s">
        <v>19</v>
      </c>
      <c r="AD1680" s="8" t="s">
        <v>19</v>
      </c>
      <c r="AE1680" s="8" t="s">
        <v>19</v>
      </c>
      <c r="AF1680" s="8" t="s">
        <v>19</v>
      </c>
      <c r="AG1680" s="8" t="s">
        <v>19</v>
      </c>
      <c r="AH1680" s="8"/>
      <c r="AI1680" s="8" t="s">
        <v>19</v>
      </c>
      <c r="AJ1680" s="8" t="s">
        <v>19</v>
      </c>
      <c r="AK1680" s="8"/>
      <c r="AL1680" s="8">
        <v>179</v>
      </c>
      <c r="AM1680" s="8">
        <v>1035</v>
      </c>
      <c r="AN1680" s="8">
        <v>72</v>
      </c>
      <c r="AO1680" s="10">
        <f t="shared" si="52"/>
        <v>1.75</v>
      </c>
      <c r="AP1680"/>
      <c r="AR1680" s="8" t="str">
        <f t="shared" si="53"/>
        <v>2140PBILGA2330</v>
      </c>
      <c r="AS1680" s="8">
        <f>VLOOKUP(AR1680,[1]DATA!AR:AS,2,0)</f>
        <v>5.5</v>
      </c>
    </row>
    <row r="1681" spans="1:45" ht="15" customHeight="1" x14ac:dyDescent="0.2">
      <c r="A1681" s="7">
        <v>2122</v>
      </c>
      <c r="B1681" s="8" t="s">
        <v>94</v>
      </c>
      <c r="C1681" s="8" t="s">
        <v>126</v>
      </c>
      <c r="D1681" s="8" t="s">
        <v>44</v>
      </c>
      <c r="E1681" s="9">
        <v>0.98611111111111116</v>
      </c>
      <c r="F1681" s="9">
        <v>0.12638888888888888</v>
      </c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>
        <v>2</v>
      </c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>
        <v>2</v>
      </c>
      <c r="AK1681" s="8"/>
      <c r="AL1681" s="8">
        <v>202</v>
      </c>
      <c r="AM1681" s="8">
        <v>1069</v>
      </c>
      <c r="AN1681" s="8">
        <v>72</v>
      </c>
      <c r="AO1681" s="10">
        <f t="shared" si="52"/>
        <v>1.7569444444444446</v>
      </c>
      <c r="AP1681"/>
      <c r="AR1681" s="8" t="str">
        <f t="shared" si="53"/>
        <v>2122JFKFLL2340</v>
      </c>
      <c r="AS1681" s="8">
        <f>VLOOKUP(AR1681,[1]DATA!AR:AS,2,0)</f>
        <v>5.5</v>
      </c>
    </row>
    <row r="1682" spans="1:45" ht="15" customHeight="1" x14ac:dyDescent="0.2">
      <c r="A1682" s="7">
        <v>2828</v>
      </c>
      <c r="B1682" s="8" t="s">
        <v>94</v>
      </c>
      <c r="C1682" s="8" t="s">
        <v>126</v>
      </c>
      <c r="D1682" s="8" t="s">
        <v>44</v>
      </c>
      <c r="E1682" s="9">
        <v>0.98611111111111116</v>
      </c>
      <c r="F1682" s="9">
        <v>0.12638888888888888</v>
      </c>
      <c r="G1682" s="8"/>
      <c r="H1682" s="8"/>
      <c r="I1682" s="8">
        <v>2</v>
      </c>
      <c r="J1682" s="8">
        <v>2</v>
      </c>
      <c r="K1682" s="8">
        <v>2</v>
      </c>
      <c r="L1682" s="8">
        <v>2</v>
      </c>
      <c r="M1682" s="8">
        <v>2</v>
      </c>
      <c r="N1682" s="8">
        <v>2</v>
      </c>
      <c r="O1682" s="8">
        <v>2</v>
      </c>
      <c r="P1682" s="8">
        <v>2</v>
      </c>
      <c r="Q1682" s="8">
        <v>2</v>
      </c>
      <c r="R1682" s="8">
        <v>2</v>
      </c>
      <c r="S1682" s="8">
        <v>2</v>
      </c>
      <c r="T1682" s="8">
        <v>2</v>
      </c>
      <c r="U1682" s="8"/>
      <c r="V1682" s="8">
        <v>2</v>
      </c>
      <c r="W1682" s="8">
        <v>2</v>
      </c>
      <c r="X1682" s="8">
        <v>2</v>
      </c>
      <c r="Y1682" s="8">
        <v>2</v>
      </c>
      <c r="Z1682" s="8">
        <v>2</v>
      </c>
      <c r="AA1682" s="8">
        <v>2</v>
      </c>
      <c r="AB1682" s="8">
        <v>2</v>
      </c>
      <c r="AC1682" s="8">
        <v>2</v>
      </c>
      <c r="AD1682" s="8">
        <v>2</v>
      </c>
      <c r="AE1682" s="8">
        <v>2</v>
      </c>
      <c r="AF1682" s="8">
        <v>2</v>
      </c>
      <c r="AG1682" s="8">
        <v>2</v>
      </c>
      <c r="AH1682" s="8">
        <v>2</v>
      </c>
      <c r="AI1682" s="8">
        <v>2</v>
      </c>
      <c r="AJ1682" s="8"/>
      <c r="AK1682" s="8"/>
      <c r="AL1682" s="8">
        <v>202</v>
      </c>
      <c r="AM1682" s="8">
        <v>1069</v>
      </c>
      <c r="AN1682" s="8">
        <v>72</v>
      </c>
      <c r="AO1682" s="10">
        <f t="shared" si="52"/>
        <v>1.7569444444444446</v>
      </c>
      <c r="AP1682"/>
      <c r="AR1682" s="8" t="str">
        <f t="shared" si="53"/>
        <v>2828JFKFLL2340</v>
      </c>
      <c r="AS1682" s="8">
        <f>VLOOKUP(AR1682,[1]DATA!AR:AS,2,0)</f>
        <v>5.5</v>
      </c>
    </row>
    <row r="1683" spans="1:45" ht="15" customHeight="1" x14ac:dyDescent="0.2">
      <c r="A1683" s="7">
        <v>2316</v>
      </c>
      <c r="B1683" s="8" t="s">
        <v>126</v>
      </c>
      <c r="C1683" s="8" t="s">
        <v>94</v>
      </c>
      <c r="D1683" s="8" t="s">
        <v>44</v>
      </c>
      <c r="E1683" s="9">
        <v>0.98958333333333337</v>
      </c>
      <c r="F1683" s="9">
        <v>0.12152777777777778</v>
      </c>
      <c r="G1683" s="8">
        <v>2</v>
      </c>
      <c r="H1683" s="8">
        <v>2</v>
      </c>
      <c r="I1683" s="8">
        <v>2</v>
      </c>
      <c r="J1683" s="8">
        <v>2</v>
      </c>
      <c r="K1683" s="8">
        <v>2</v>
      </c>
      <c r="L1683" s="8">
        <v>2</v>
      </c>
      <c r="M1683" s="8">
        <v>2</v>
      </c>
      <c r="N1683" s="8">
        <v>2</v>
      </c>
      <c r="O1683" s="8">
        <v>2</v>
      </c>
      <c r="P1683" s="8">
        <v>2</v>
      </c>
      <c r="Q1683" s="8">
        <v>2</v>
      </c>
      <c r="R1683" s="8">
        <v>2</v>
      </c>
      <c r="S1683" s="8">
        <v>2</v>
      </c>
      <c r="T1683" s="8">
        <v>2</v>
      </c>
      <c r="U1683" s="8">
        <v>2</v>
      </c>
      <c r="V1683" s="8">
        <v>2</v>
      </c>
      <c r="W1683" s="8">
        <v>2</v>
      </c>
      <c r="X1683" s="8">
        <v>2</v>
      </c>
      <c r="Y1683" s="8">
        <v>2</v>
      </c>
      <c r="Z1683" s="8">
        <v>2</v>
      </c>
      <c r="AA1683" s="8">
        <v>2</v>
      </c>
      <c r="AB1683" s="8">
        <v>2</v>
      </c>
      <c r="AC1683" s="8">
        <v>2</v>
      </c>
      <c r="AD1683" s="8">
        <v>2</v>
      </c>
      <c r="AE1683" s="8">
        <v>2</v>
      </c>
      <c r="AF1683" s="8">
        <v>2</v>
      </c>
      <c r="AG1683" s="8">
        <v>2</v>
      </c>
      <c r="AH1683" s="8">
        <v>2</v>
      </c>
      <c r="AI1683" s="8">
        <v>2</v>
      </c>
      <c r="AJ1683" s="8">
        <v>2</v>
      </c>
      <c r="AK1683" s="8"/>
      <c r="AL1683" s="8">
        <v>190</v>
      </c>
      <c r="AM1683" s="8">
        <v>1069</v>
      </c>
      <c r="AN1683" s="8">
        <v>72</v>
      </c>
      <c r="AO1683" s="10">
        <f t="shared" si="52"/>
        <v>1.7604166666666667</v>
      </c>
      <c r="AP1683"/>
      <c r="AR1683" s="8" t="str">
        <f t="shared" si="53"/>
        <v>2316FLLJFK2345</v>
      </c>
      <c r="AS1683" s="8">
        <f>VLOOKUP(AR1683,[1]DATA!AR:AS,2,0)</f>
        <v>5.5</v>
      </c>
    </row>
    <row r="1684" spans="1:45" ht="15" customHeight="1" x14ac:dyDescent="0.2">
      <c r="A1684" s="7">
        <v>2022</v>
      </c>
      <c r="B1684" s="8" t="s">
        <v>125</v>
      </c>
      <c r="C1684" s="8" t="s">
        <v>95</v>
      </c>
      <c r="D1684" s="8" t="s">
        <v>62</v>
      </c>
      <c r="E1684" s="9">
        <v>0.98958333333333337</v>
      </c>
      <c r="F1684" s="9">
        <v>0.1125</v>
      </c>
      <c r="G1684" s="8" t="s">
        <v>63</v>
      </c>
      <c r="H1684" s="8" t="s">
        <v>63</v>
      </c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>
        <v>177</v>
      </c>
      <c r="AM1684" s="8">
        <v>1035</v>
      </c>
      <c r="AN1684" s="8">
        <v>72</v>
      </c>
      <c r="AO1684" s="10">
        <f t="shared" si="52"/>
        <v>1.7604166666666667</v>
      </c>
      <c r="AP1684"/>
      <c r="AR1684" s="8" t="str">
        <f t="shared" si="53"/>
        <v>2022PBILGA2345</v>
      </c>
      <c r="AS1684" s="8">
        <f>VLOOKUP(AR1684,[1]DATA!AR:AS,2,0)</f>
        <v>5.5</v>
      </c>
    </row>
    <row r="1685" spans="1:45" ht="15" customHeight="1" x14ac:dyDescent="0.2">
      <c r="A1685" s="7">
        <v>1737</v>
      </c>
      <c r="B1685" s="8" t="s">
        <v>46</v>
      </c>
      <c r="C1685" s="8" t="s">
        <v>108</v>
      </c>
      <c r="D1685" s="8" t="s">
        <v>37</v>
      </c>
      <c r="E1685" s="9">
        <v>0.47569444444444442</v>
      </c>
      <c r="F1685" s="9">
        <v>0.54097222222222219</v>
      </c>
      <c r="G1685" s="8"/>
      <c r="H1685" s="8">
        <v>9</v>
      </c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>
        <v>92</v>
      </c>
      <c r="AM1685" s="8">
        <v>409</v>
      </c>
      <c r="AN1685" s="8">
        <v>73</v>
      </c>
      <c r="AO1685" s="10">
        <f t="shared" si="52"/>
        <v>1.2465277777777777</v>
      </c>
      <c r="AR1685" s="8" t="str">
        <f t="shared" si="53"/>
        <v>1737DTWBWI1125</v>
      </c>
      <c r="AS1685" s="8">
        <f>VLOOKUP(AR1685,[1]DATA!AR:AS,2,0)</f>
        <v>3.5</v>
      </c>
    </row>
    <row r="1686" spans="1:45" ht="15" customHeight="1" x14ac:dyDescent="0.2">
      <c r="A1686" s="7">
        <v>804</v>
      </c>
      <c r="B1686" s="8" t="s">
        <v>141</v>
      </c>
      <c r="C1686" s="8" t="s">
        <v>46</v>
      </c>
      <c r="D1686" s="8" t="s">
        <v>16</v>
      </c>
      <c r="E1686" s="9">
        <v>0.47916666666666669</v>
      </c>
      <c r="F1686" s="9">
        <v>0.54375000000000007</v>
      </c>
      <c r="G1686" s="8"/>
      <c r="H1686" s="8"/>
      <c r="I1686" s="8" t="s">
        <v>17</v>
      </c>
      <c r="J1686" s="8" t="s">
        <v>17</v>
      </c>
      <c r="K1686" s="8" t="s">
        <v>17</v>
      </c>
      <c r="L1686" s="8" t="s">
        <v>17</v>
      </c>
      <c r="M1686" s="8"/>
      <c r="N1686" s="8"/>
      <c r="O1686" s="8" t="s">
        <v>17</v>
      </c>
      <c r="P1686" s="8" t="s">
        <v>17</v>
      </c>
      <c r="Q1686" s="8" t="s">
        <v>17</v>
      </c>
      <c r="R1686" s="8" t="s">
        <v>17</v>
      </c>
      <c r="S1686" s="8" t="s">
        <v>17</v>
      </c>
      <c r="T1686" s="8"/>
      <c r="U1686" s="8"/>
      <c r="V1686" s="8" t="s">
        <v>17</v>
      </c>
      <c r="W1686" s="8" t="s">
        <v>17</v>
      </c>
      <c r="X1686" s="8" t="s">
        <v>17</v>
      </c>
      <c r="Y1686" s="8" t="s">
        <v>17</v>
      </c>
      <c r="Z1686" s="8" t="s">
        <v>17</v>
      </c>
      <c r="AA1686" s="8"/>
      <c r="AB1686" s="8"/>
      <c r="AC1686" s="8" t="s">
        <v>17</v>
      </c>
      <c r="AD1686" s="8" t="s">
        <v>17</v>
      </c>
      <c r="AE1686" s="8" t="s">
        <v>17</v>
      </c>
      <c r="AF1686" s="8" t="s">
        <v>17</v>
      </c>
      <c r="AG1686" s="8" t="s">
        <v>17</v>
      </c>
      <c r="AH1686" s="8"/>
      <c r="AI1686" s="8"/>
      <c r="AJ1686" s="8" t="s">
        <v>17</v>
      </c>
      <c r="AK1686" s="8"/>
      <c r="AL1686" s="8">
        <v>93</v>
      </c>
      <c r="AM1686" s="8">
        <v>405</v>
      </c>
      <c r="AN1686" s="8">
        <v>73</v>
      </c>
      <c r="AO1686" s="10">
        <f t="shared" si="52"/>
        <v>1.25</v>
      </c>
      <c r="AR1686" s="8" t="str">
        <f t="shared" si="53"/>
        <v>0804DCADTW1130</v>
      </c>
      <c r="AS1686" s="8">
        <f>VLOOKUP(AR1686,[1]DATA!AR:AS,2,0)</f>
        <v>3.5</v>
      </c>
    </row>
    <row r="1687" spans="1:45" ht="15" customHeight="1" x14ac:dyDescent="0.2">
      <c r="A1687" s="7">
        <v>659</v>
      </c>
      <c r="B1687" s="8" t="s">
        <v>141</v>
      </c>
      <c r="C1687" s="8" t="s">
        <v>46</v>
      </c>
      <c r="D1687" s="8" t="s">
        <v>16</v>
      </c>
      <c r="E1687" s="9">
        <v>0.47916666666666669</v>
      </c>
      <c r="F1687" s="9">
        <v>0.54999999999999993</v>
      </c>
      <c r="G1687" s="8"/>
      <c r="H1687" s="8" t="s">
        <v>17</v>
      </c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>
        <v>102</v>
      </c>
      <c r="AM1687" s="8">
        <v>405</v>
      </c>
      <c r="AN1687" s="8">
        <v>73</v>
      </c>
      <c r="AO1687" s="10">
        <f t="shared" si="52"/>
        <v>1.25</v>
      </c>
      <c r="AR1687" s="8" t="str">
        <f t="shared" si="53"/>
        <v>0659DCADTW1130</v>
      </c>
      <c r="AS1687" s="8">
        <f>VLOOKUP(AR1687,[1]DATA!AR:AS,2,0)</f>
        <v>3.5</v>
      </c>
    </row>
    <row r="1688" spans="1:45" ht="15" customHeight="1" x14ac:dyDescent="0.2">
      <c r="A1688" s="7">
        <v>1464</v>
      </c>
      <c r="B1688" s="8" t="s">
        <v>36</v>
      </c>
      <c r="C1688" s="8" t="s">
        <v>141</v>
      </c>
      <c r="D1688" s="8" t="s">
        <v>16</v>
      </c>
      <c r="E1688" s="9">
        <v>0.51041666666666663</v>
      </c>
      <c r="F1688" s="9">
        <v>0.61388888888888882</v>
      </c>
      <c r="G1688" s="8" t="s">
        <v>17</v>
      </c>
      <c r="H1688" s="8" t="s">
        <v>17</v>
      </c>
      <c r="I1688" s="8" t="s">
        <v>17</v>
      </c>
      <c r="J1688" s="8" t="s">
        <v>17</v>
      </c>
      <c r="K1688" s="8" t="s">
        <v>17</v>
      </c>
      <c r="L1688" s="8" t="s">
        <v>17</v>
      </c>
      <c r="M1688" s="8"/>
      <c r="N1688" s="8" t="s">
        <v>17</v>
      </c>
      <c r="O1688" s="8" t="s">
        <v>17</v>
      </c>
      <c r="P1688" s="8" t="s">
        <v>17</v>
      </c>
      <c r="Q1688" s="8" t="s">
        <v>17</v>
      </c>
      <c r="R1688" s="8" t="s">
        <v>17</v>
      </c>
      <c r="S1688" s="8" t="s">
        <v>17</v>
      </c>
      <c r="T1688" s="8"/>
      <c r="U1688" s="8"/>
      <c r="V1688" s="8" t="s">
        <v>17</v>
      </c>
      <c r="W1688" s="8" t="s">
        <v>17</v>
      </c>
      <c r="X1688" s="8" t="s">
        <v>17</v>
      </c>
      <c r="Y1688" s="8" t="s">
        <v>17</v>
      </c>
      <c r="Z1688" s="8" t="s">
        <v>17</v>
      </c>
      <c r="AA1688" s="8"/>
      <c r="AB1688" s="8" t="s">
        <v>17</v>
      </c>
      <c r="AC1688" s="8" t="s">
        <v>17</v>
      </c>
      <c r="AD1688" s="8" t="s">
        <v>17</v>
      </c>
      <c r="AE1688" s="8" t="s">
        <v>17</v>
      </c>
      <c r="AF1688" s="8" t="s">
        <v>17</v>
      </c>
      <c r="AG1688" s="8" t="s">
        <v>17</v>
      </c>
      <c r="AH1688" s="8"/>
      <c r="AI1688" s="8" t="s">
        <v>17</v>
      </c>
      <c r="AJ1688" s="8" t="s">
        <v>17</v>
      </c>
      <c r="AK1688" s="8"/>
      <c r="AL1688" s="8">
        <v>149</v>
      </c>
      <c r="AM1688" s="8">
        <v>931</v>
      </c>
      <c r="AN1688" s="8">
        <v>73</v>
      </c>
      <c r="AO1688" s="10">
        <f t="shared" si="52"/>
        <v>1.28125</v>
      </c>
      <c r="AR1688" s="8" t="str">
        <f t="shared" si="53"/>
        <v>1464MSPDCA1215</v>
      </c>
      <c r="AS1688" s="8">
        <f>VLOOKUP(AR1688,[1]DATA!AR:AS,2,0)</f>
        <v>6.5</v>
      </c>
    </row>
    <row r="1689" spans="1:45" ht="15" customHeight="1" x14ac:dyDescent="0.2">
      <c r="A1689" s="7">
        <v>1521</v>
      </c>
      <c r="B1689" s="8" t="s">
        <v>34</v>
      </c>
      <c r="C1689" s="8" t="s">
        <v>142</v>
      </c>
      <c r="D1689" s="8" t="s">
        <v>42</v>
      </c>
      <c r="E1689" s="9">
        <v>0.51388888888888895</v>
      </c>
      <c r="F1689" s="9">
        <v>0.57777777777777783</v>
      </c>
      <c r="G1689" s="8" t="s">
        <v>43</v>
      </c>
      <c r="H1689" s="8" t="s">
        <v>43</v>
      </c>
      <c r="I1689" s="8" t="s">
        <v>43</v>
      </c>
      <c r="J1689" s="8" t="s">
        <v>43</v>
      </c>
      <c r="K1689" s="8" t="s">
        <v>43</v>
      </c>
      <c r="L1689" s="8" t="s">
        <v>43</v>
      </c>
      <c r="M1689" s="8" t="s">
        <v>43</v>
      </c>
      <c r="N1689" s="8" t="s">
        <v>43</v>
      </c>
      <c r="O1689" s="8" t="s">
        <v>43</v>
      </c>
      <c r="P1689" s="8" t="s">
        <v>43</v>
      </c>
      <c r="Q1689" s="8" t="s">
        <v>43</v>
      </c>
      <c r="R1689" s="8" t="s">
        <v>43</v>
      </c>
      <c r="S1689" s="8" t="s">
        <v>43</v>
      </c>
      <c r="T1689" s="8" t="s">
        <v>43</v>
      </c>
      <c r="U1689" s="8" t="s">
        <v>43</v>
      </c>
      <c r="V1689" s="8" t="s">
        <v>43</v>
      </c>
      <c r="W1689" s="8" t="s">
        <v>43</v>
      </c>
      <c r="X1689" s="8" t="s">
        <v>43</v>
      </c>
      <c r="Y1689" s="8" t="s">
        <v>43</v>
      </c>
      <c r="Z1689" s="8" t="s">
        <v>43</v>
      </c>
      <c r="AA1689" s="8" t="s">
        <v>43</v>
      </c>
      <c r="AB1689" s="8" t="s">
        <v>43</v>
      </c>
      <c r="AC1689" s="8" t="s">
        <v>43</v>
      </c>
      <c r="AD1689" s="8" t="s">
        <v>43</v>
      </c>
      <c r="AE1689" s="8" t="s">
        <v>43</v>
      </c>
      <c r="AF1689" s="8" t="s">
        <v>43</v>
      </c>
      <c r="AG1689" s="8" t="s">
        <v>43</v>
      </c>
      <c r="AH1689" s="8" t="s">
        <v>43</v>
      </c>
      <c r="AI1689" s="8" t="s">
        <v>43</v>
      </c>
      <c r="AJ1689" s="8" t="s">
        <v>43</v>
      </c>
      <c r="AK1689" s="8"/>
      <c r="AL1689" s="8">
        <v>92</v>
      </c>
      <c r="AM1689" s="8">
        <v>432</v>
      </c>
      <c r="AN1689" s="8">
        <v>73</v>
      </c>
      <c r="AO1689" s="10">
        <f t="shared" si="52"/>
        <v>1.2847222222222223</v>
      </c>
      <c r="AR1689" s="8" t="str">
        <f t="shared" si="53"/>
        <v>1521ATLDAY1220</v>
      </c>
      <c r="AS1689" s="8">
        <f>VLOOKUP(AR1689,[1]DATA!AR:AS,2,0)</f>
        <v>5</v>
      </c>
    </row>
    <row r="1690" spans="1:45" ht="15" customHeight="1" x14ac:dyDescent="0.2">
      <c r="A1690" s="7">
        <v>863</v>
      </c>
      <c r="B1690" s="8" t="s">
        <v>143</v>
      </c>
      <c r="C1690" s="8" t="s">
        <v>36</v>
      </c>
      <c r="D1690" s="8">
        <v>717</v>
      </c>
      <c r="E1690" s="9">
        <v>0.51388888888888895</v>
      </c>
      <c r="F1690" s="9">
        <v>0.63402777777777775</v>
      </c>
      <c r="G1690" s="8" t="s">
        <v>22</v>
      </c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>
        <v>173</v>
      </c>
      <c r="AM1690" s="8">
        <v>930</v>
      </c>
      <c r="AN1690" s="8">
        <v>73</v>
      </c>
      <c r="AO1690" s="10">
        <f t="shared" si="52"/>
        <v>1.2847222222222223</v>
      </c>
      <c r="AR1690" s="8" t="str">
        <f t="shared" si="53"/>
        <v>0863CLTMSP1220</v>
      </c>
      <c r="AS1690" s="8">
        <f>VLOOKUP(AR1690,[1]DATA!AR:AS,2,0)</f>
        <v>6.5</v>
      </c>
    </row>
    <row r="1691" spans="1:45" ht="15" customHeight="1" x14ac:dyDescent="0.2">
      <c r="A1691" s="7">
        <v>2616</v>
      </c>
      <c r="B1691" s="8" t="s">
        <v>143</v>
      </c>
      <c r="C1691" s="8" t="s">
        <v>36</v>
      </c>
      <c r="D1691" s="8">
        <v>717</v>
      </c>
      <c r="E1691" s="9">
        <v>0.51388888888888895</v>
      </c>
      <c r="F1691" s="9">
        <v>0.63402777777777775</v>
      </c>
      <c r="G1691" s="8"/>
      <c r="H1691" s="8" t="s">
        <v>22</v>
      </c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>
        <v>173</v>
      </c>
      <c r="AM1691" s="8">
        <v>930</v>
      </c>
      <c r="AN1691" s="8">
        <v>73</v>
      </c>
      <c r="AO1691" s="10">
        <f t="shared" si="52"/>
        <v>1.2847222222222223</v>
      </c>
      <c r="AR1691" s="8" t="str">
        <f t="shared" si="53"/>
        <v>2616CLTMSP1220</v>
      </c>
      <c r="AS1691" s="8">
        <f>VLOOKUP(AR1691,[1]DATA!AR:AS,2,0)</f>
        <v>6.5</v>
      </c>
    </row>
    <row r="1692" spans="1:45" ht="15" customHeight="1" x14ac:dyDescent="0.2">
      <c r="A1692" s="7">
        <v>781</v>
      </c>
      <c r="B1692" s="8" t="s">
        <v>143</v>
      </c>
      <c r="C1692" s="8" t="s">
        <v>36</v>
      </c>
      <c r="D1692" s="8">
        <v>717</v>
      </c>
      <c r="E1692" s="9">
        <v>0.52083333333333337</v>
      </c>
      <c r="F1692" s="9">
        <v>0.63680555555555551</v>
      </c>
      <c r="G1692" s="8"/>
      <c r="H1692" s="8"/>
      <c r="I1692" s="8" t="s">
        <v>22</v>
      </c>
      <c r="J1692" s="8" t="s">
        <v>22</v>
      </c>
      <c r="K1692" s="8" t="s">
        <v>22</v>
      </c>
      <c r="L1692" s="8" t="s">
        <v>22</v>
      </c>
      <c r="M1692" s="8"/>
      <c r="N1692" s="8" t="s">
        <v>22</v>
      </c>
      <c r="O1692" s="8" t="s">
        <v>22</v>
      </c>
      <c r="P1692" s="8" t="s">
        <v>22</v>
      </c>
      <c r="Q1692" s="8" t="s">
        <v>22</v>
      </c>
      <c r="R1692" s="8" t="s">
        <v>22</v>
      </c>
      <c r="S1692" s="8" t="s">
        <v>22</v>
      </c>
      <c r="T1692" s="8"/>
      <c r="U1692" s="8" t="s">
        <v>22</v>
      </c>
      <c r="V1692" s="8" t="s">
        <v>22</v>
      </c>
      <c r="W1692" s="8" t="s">
        <v>22</v>
      </c>
      <c r="X1692" s="8" t="s">
        <v>22</v>
      </c>
      <c r="Y1692" s="8" t="s">
        <v>22</v>
      </c>
      <c r="Z1692" s="8" t="s">
        <v>22</v>
      </c>
      <c r="AA1692" s="8"/>
      <c r="AB1692" s="8" t="s">
        <v>22</v>
      </c>
      <c r="AC1692" s="8" t="s">
        <v>22</v>
      </c>
      <c r="AD1692" s="8" t="s">
        <v>22</v>
      </c>
      <c r="AE1692" s="8" t="s">
        <v>22</v>
      </c>
      <c r="AF1692" s="8" t="s">
        <v>22</v>
      </c>
      <c r="AG1692" s="8" t="s">
        <v>22</v>
      </c>
      <c r="AH1692" s="8"/>
      <c r="AI1692" s="8" t="s">
        <v>22</v>
      </c>
      <c r="AJ1692" s="8" t="s">
        <v>22</v>
      </c>
      <c r="AK1692" s="8"/>
      <c r="AL1692" s="8">
        <v>167</v>
      </c>
      <c r="AM1692" s="8">
        <v>930</v>
      </c>
      <c r="AN1692" s="8">
        <v>73</v>
      </c>
      <c r="AO1692" s="10">
        <f t="shared" si="52"/>
        <v>1.2916666666666667</v>
      </c>
      <c r="AR1692" s="8" t="str">
        <f t="shared" si="53"/>
        <v>0781CLTMSP1230</v>
      </c>
      <c r="AS1692" s="8">
        <f>VLOOKUP(AR1692,[1]DATA!AR:AS,2,0)</f>
        <v>6.5</v>
      </c>
    </row>
    <row r="1693" spans="1:45" ht="15" customHeight="1" x14ac:dyDescent="0.2">
      <c r="A1693" s="7">
        <v>2063</v>
      </c>
      <c r="B1693" s="8" t="s">
        <v>141</v>
      </c>
      <c r="C1693" s="8" t="s">
        <v>36</v>
      </c>
      <c r="D1693" s="8" t="s">
        <v>16</v>
      </c>
      <c r="E1693" s="9">
        <v>0.52083333333333337</v>
      </c>
      <c r="F1693" s="9">
        <v>0.63472222222222219</v>
      </c>
      <c r="G1693" s="8" t="s">
        <v>17</v>
      </c>
      <c r="H1693" s="8" t="s">
        <v>17</v>
      </c>
      <c r="I1693" s="8" t="s">
        <v>17</v>
      </c>
      <c r="J1693" s="8" t="s">
        <v>17</v>
      </c>
      <c r="K1693" s="8" t="s">
        <v>17</v>
      </c>
      <c r="L1693" s="8" t="s">
        <v>17</v>
      </c>
      <c r="M1693" s="8" t="s">
        <v>17</v>
      </c>
      <c r="N1693" s="8" t="s">
        <v>17</v>
      </c>
      <c r="O1693" s="8" t="s">
        <v>17</v>
      </c>
      <c r="P1693" s="8" t="s">
        <v>17</v>
      </c>
      <c r="Q1693" s="8" t="s">
        <v>17</v>
      </c>
      <c r="R1693" s="8" t="s">
        <v>17</v>
      </c>
      <c r="S1693" s="8" t="s">
        <v>17</v>
      </c>
      <c r="T1693" s="8" t="s">
        <v>17</v>
      </c>
      <c r="U1693" s="8"/>
      <c r="V1693" s="8" t="s">
        <v>17</v>
      </c>
      <c r="W1693" s="8" t="s">
        <v>17</v>
      </c>
      <c r="X1693" s="8" t="s">
        <v>17</v>
      </c>
      <c r="Y1693" s="8" t="s">
        <v>17</v>
      </c>
      <c r="Z1693" s="8" t="s">
        <v>17</v>
      </c>
      <c r="AA1693" s="8" t="s">
        <v>17</v>
      </c>
      <c r="AB1693" s="8" t="s">
        <v>17</v>
      </c>
      <c r="AC1693" s="8" t="s">
        <v>17</v>
      </c>
      <c r="AD1693" s="8" t="s">
        <v>17</v>
      </c>
      <c r="AE1693" s="8" t="s">
        <v>17</v>
      </c>
      <c r="AF1693" s="8" t="s">
        <v>17</v>
      </c>
      <c r="AG1693" s="8" t="s">
        <v>17</v>
      </c>
      <c r="AH1693" s="8" t="s">
        <v>17</v>
      </c>
      <c r="AI1693" s="8" t="s">
        <v>17</v>
      </c>
      <c r="AJ1693" s="8" t="s">
        <v>17</v>
      </c>
      <c r="AK1693" s="8"/>
      <c r="AL1693" s="8">
        <v>164</v>
      </c>
      <c r="AM1693" s="8">
        <v>931</v>
      </c>
      <c r="AN1693" s="8">
        <v>73</v>
      </c>
      <c r="AO1693" s="10">
        <f t="shared" si="52"/>
        <v>1.2916666666666667</v>
      </c>
      <c r="AR1693" s="8" t="str">
        <f t="shared" si="53"/>
        <v>2063DCAMSP1230</v>
      </c>
      <c r="AS1693" s="8">
        <f>VLOOKUP(AR1693,[1]DATA!AR:AS,2,0)</f>
        <v>6.5</v>
      </c>
    </row>
    <row r="1694" spans="1:45" ht="15" customHeight="1" x14ac:dyDescent="0.2">
      <c r="A1694" s="7">
        <v>994</v>
      </c>
      <c r="B1694" s="8" t="s">
        <v>46</v>
      </c>
      <c r="C1694" s="8" t="s">
        <v>108</v>
      </c>
      <c r="D1694" s="8" t="s">
        <v>37</v>
      </c>
      <c r="E1694" s="9">
        <v>0.52430555555555558</v>
      </c>
      <c r="F1694" s="9">
        <v>0.59166666666666667</v>
      </c>
      <c r="G1694" s="8">
        <v>9</v>
      </c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>
        <v>97</v>
      </c>
      <c r="AM1694" s="8">
        <v>409</v>
      </c>
      <c r="AN1694" s="8">
        <v>73</v>
      </c>
      <c r="AO1694" s="10">
        <f t="shared" si="52"/>
        <v>1.2951388888888888</v>
      </c>
      <c r="AR1694" s="8" t="str">
        <f t="shared" si="53"/>
        <v>0994DTWBWI1235</v>
      </c>
      <c r="AS1694" s="8">
        <f>VLOOKUP(AR1694,[1]DATA!AR:AS,2,0)</f>
        <v>3.5</v>
      </c>
    </row>
    <row r="1695" spans="1:45" ht="15" customHeight="1" x14ac:dyDescent="0.2">
      <c r="A1695" s="7">
        <v>1152</v>
      </c>
      <c r="B1695" s="7" t="s">
        <v>46</v>
      </c>
      <c r="C1695" s="7" t="s">
        <v>144</v>
      </c>
      <c r="D1695" s="8" t="s">
        <v>37</v>
      </c>
      <c r="E1695" s="9">
        <v>0.52430555555555558</v>
      </c>
      <c r="F1695" s="9">
        <v>0.59305555555555556</v>
      </c>
      <c r="G1695" s="8"/>
      <c r="H1695" s="8"/>
      <c r="I1695" s="8"/>
      <c r="J1695" s="8"/>
      <c r="K1695" s="8"/>
      <c r="L1695" s="8"/>
      <c r="M1695" s="8" t="s">
        <v>22</v>
      </c>
      <c r="N1695" s="8"/>
      <c r="O1695" s="8"/>
      <c r="P1695" s="8"/>
      <c r="Q1695" s="8"/>
      <c r="R1695" s="8"/>
      <c r="S1695" s="8"/>
      <c r="T1695" s="8" t="s">
        <v>22</v>
      </c>
      <c r="U1695" s="8"/>
      <c r="V1695" s="8"/>
      <c r="W1695" s="8"/>
      <c r="X1695" s="8"/>
      <c r="Y1695" s="8"/>
      <c r="Z1695" s="8"/>
      <c r="AA1695" s="8">
        <v>9</v>
      </c>
      <c r="AB1695" s="8"/>
      <c r="AC1695" s="8"/>
      <c r="AD1695" s="8"/>
      <c r="AE1695" s="8"/>
      <c r="AF1695" s="8"/>
      <c r="AG1695" s="8"/>
      <c r="AH1695" s="8">
        <v>9</v>
      </c>
      <c r="AI1695" s="8"/>
      <c r="AJ1695" s="8"/>
      <c r="AK1695" s="8"/>
      <c r="AL1695" s="8">
        <v>99</v>
      </c>
      <c r="AM1695" s="8">
        <v>501</v>
      </c>
      <c r="AN1695" s="11">
        <v>73</v>
      </c>
      <c r="AO1695" s="10">
        <f t="shared" si="52"/>
        <v>1.2951388888888888</v>
      </c>
      <c r="AR1695" s="8" t="str">
        <f t="shared" si="53"/>
        <v>1152DTWRDU1235</v>
      </c>
      <c r="AS1695" s="8">
        <f>VLOOKUP(AR1695,[1]DATA!AR:AS,2,0)</f>
        <v>2.5</v>
      </c>
    </row>
    <row r="1696" spans="1:45" ht="15" customHeight="1" x14ac:dyDescent="0.2">
      <c r="A1696" s="7">
        <v>1233</v>
      </c>
      <c r="B1696" s="8" t="s">
        <v>46</v>
      </c>
      <c r="C1696" s="8" t="s">
        <v>108</v>
      </c>
      <c r="D1696" s="8" t="s">
        <v>42</v>
      </c>
      <c r="E1696" s="9">
        <v>0.53194444444444444</v>
      </c>
      <c r="F1696" s="9">
        <v>0.59722222222222221</v>
      </c>
      <c r="G1696" s="8"/>
      <c r="H1696" s="8"/>
      <c r="I1696" s="8"/>
      <c r="J1696" s="8"/>
      <c r="K1696" s="8"/>
      <c r="L1696" s="8"/>
      <c r="M1696" s="8" t="s">
        <v>43</v>
      </c>
      <c r="N1696" s="8"/>
      <c r="O1696" s="8"/>
      <c r="P1696" s="8"/>
      <c r="Q1696" s="8"/>
      <c r="R1696" s="8"/>
      <c r="S1696" s="8"/>
      <c r="T1696" s="8" t="s">
        <v>43</v>
      </c>
      <c r="U1696" s="8"/>
      <c r="V1696" s="8"/>
      <c r="W1696" s="8"/>
      <c r="X1696" s="8"/>
      <c r="Y1696" s="8"/>
      <c r="Z1696" s="8"/>
      <c r="AA1696" s="8" t="s">
        <v>43</v>
      </c>
      <c r="AB1696" s="8"/>
      <c r="AC1696" s="8"/>
      <c r="AD1696" s="8"/>
      <c r="AE1696" s="8"/>
      <c r="AF1696" s="8"/>
      <c r="AG1696" s="8"/>
      <c r="AH1696" s="8" t="s">
        <v>43</v>
      </c>
      <c r="AI1696" s="8"/>
      <c r="AJ1696" s="8"/>
      <c r="AK1696" s="8"/>
      <c r="AL1696" s="8">
        <v>94</v>
      </c>
      <c r="AM1696" s="8">
        <v>409</v>
      </c>
      <c r="AN1696" s="8">
        <v>73</v>
      </c>
      <c r="AO1696" s="10">
        <f t="shared" si="52"/>
        <v>1.3027777777777778</v>
      </c>
      <c r="AR1696" s="8" t="str">
        <f t="shared" si="53"/>
        <v>1233DTWBWI1246</v>
      </c>
      <c r="AS1696" s="8">
        <f>VLOOKUP(AR1696,[1]DATA!AR:AS,2,0)</f>
        <v>3.5</v>
      </c>
    </row>
    <row r="1697" spans="1:45" ht="15" customHeight="1" x14ac:dyDescent="0.2">
      <c r="A1697" s="15">
        <v>1294</v>
      </c>
      <c r="B1697" s="15" t="s">
        <v>34</v>
      </c>
      <c r="C1697" s="15" t="s">
        <v>144</v>
      </c>
      <c r="D1697" s="8" t="s">
        <v>42</v>
      </c>
      <c r="E1697" s="9">
        <v>0.5395833333333333</v>
      </c>
      <c r="F1697" s="9">
        <v>0.59513888888888888</v>
      </c>
      <c r="G1697" s="8" t="s">
        <v>43</v>
      </c>
      <c r="H1697" s="8" t="s">
        <v>43</v>
      </c>
      <c r="I1697" s="8" t="s">
        <v>43</v>
      </c>
      <c r="J1697" s="8" t="s">
        <v>43</v>
      </c>
      <c r="K1697" s="8" t="s">
        <v>43</v>
      </c>
      <c r="L1697" s="8" t="s">
        <v>43</v>
      </c>
      <c r="M1697" s="8" t="s">
        <v>43</v>
      </c>
      <c r="N1697" s="8" t="s">
        <v>43</v>
      </c>
      <c r="O1697" s="8" t="s">
        <v>43</v>
      </c>
      <c r="P1697" s="8" t="s">
        <v>43</v>
      </c>
      <c r="Q1697" s="8" t="s">
        <v>43</v>
      </c>
      <c r="R1697" s="8" t="s">
        <v>43</v>
      </c>
      <c r="S1697" s="8" t="s">
        <v>43</v>
      </c>
      <c r="T1697" s="8" t="s">
        <v>43</v>
      </c>
      <c r="U1697" s="8" t="s">
        <v>43</v>
      </c>
      <c r="V1697" s="8" t="s">
        <v>43</v>
      </c>
      <c r="W1697" s="8" t="s">
        <v>43</v>
      </c>
      <c r="X1697" s="8" t="s">
        <v>43</v>
      </c>
      <c r="Y1697" s="8" t="s">
        <v>43</v>
      </c>
      <c r="Z1697" s="8" t="s">
        <v>43</v>
      </c>
      <c r="AA1697" s="8" t="s">
        <v>43</v>
      </c>
      <c r="AB1697" s="8" t="s">
        <v>43</v>
      </c>
      <c r="AC1697" s="8" t="s">
        <v>43</v>
      </c>
      <c r="AD1697" s="8" t="s">
        <v>43</v>
      </c>
      <c r="AE1697" s="8" t="s">
        <v>43</v>
      </c>
      <c r="AF1697" s="8" t="s">
        <v>43</v>
      </c>
      <c r="AG1697" s="8" t="s">
        <v>43</v>
      </c>
      <c r="AH1697" s="8" t="s">
        <v>43</v>
      </c>
      <c r="AI1697" s="8" t="s">
        <v>43</v>
      </c>
      <c r="AJ1697" s="8" t="s">
        <v>43</v>
      </c>
      <c r="AK1697" s="8"/>
      <c r="AL1697" s="8">
        <v>80</v>
      </c>
      <c r="AM1697" s="8">
        <v>356</v>
      </c>
      <c r="AN1697" s="8">
        <v>73</v>
      </c>
      <c r="AO1697" s="10">
        <f t="shared" si="52"/>
        <v>1.3104166666666668</v>
      </c>
      <c r="AQ1697" s="8">
        <v>80</v>
      </c>
      <c r="AR1697" s="8" t="str">
        <f t="shared" si="53"/>
        <v>1294ATLRDU1257</v>
      </c>
      <c r="AS1697" s="8">
        <f>VLOOKUP(AR1697,[1]DATA!AR:AS,2,0)</f>
        <v>4</v>
      </c>
    </row>
    <row r="1698" spans="1:45" ht="15" customHeight="1" x14ac:dyDescent="0.2">
      <c r="A1698" s="7">
        <v>1737</v>
      </c>
      <c r="B1698" s="8" t="s">
        <v>108</v>
      </c>
      <c r="C1698" s="8" t="s">
        <v>46</v>
      </c>
      <c r="D1698" s="8" t="s">
        <v>37</v>
      </c>
      <c r="E1698" s="9">
        <v>0.5625</v>
      </c>
      <c r="F1698" s="9">
        <v>0.62986111111111109</v>
      </c>
      <c r="G1698" s="8"/>
      <c r="H1698" s="8">
        <v>9</v>
      </c>
      <c r="I1698" s="8" t="s">
        <v>43</v>
      </c>
      <c r="J1698" s="8">
        <v>9</v>
      </c>
      <c r="K1698" s="8">
        <v>9</v>
      </c>
      <c r="L1698" s="8">
        <v>9</v>
      </c>
      <c r="M1698" s="8" t="s">
        <v>43</v>
      </c>
      <c r="N1698" s="8"/>
      <c r="O1698" s="8">
        <v>9</v>
      </c>
      <c r="P1698" s="8">
        <v>9</v>
      </c>
      <c r="Q1698" s="8">
        <v>9</v>
      </c>
      <c r="R1698" s="8">
        <v>9</v>
      </c>
      <c r="S1698" s="8">
        <v>9</v>
      </c>
      <c r="T1698" s="8" t="s">
        <v>43</v>
      </c>
      <c r="U1698" s="8"/>
      <c r="V1698" s="8">
        <v>9</v>
      </c>
      <c r="W1698" s="8">
        <v>9</v>
      </c>
      <c r="X1698" s="8">
        <v>9</v>
      </c>
      <c r="Y1698" s="8">
        <v>9</v>
      </c>
      <c r="Z1698" s="8">
        <v>9</v>
      </c>
      <c r="AA1698" s="8" t="s">
        <v>43</v>
      </c>
      <c r="AB1698" s="8"/>
      <c r="AC1698" s="8">
        <v>9</v>
      </c>
      <c r="AD1698" s="8">
        <v>9</v>
      </c>
      <c r="AE1698" s="8">
        <v>9</v>
      </c>
      <c r="AF1698" s="8">
        <v>9</v>
      </c>
      <c r="AG1698" s="8">
        <v>9</v>
      </c>
      <c r="AH1698" s="8" t="s">
        <v>43</v>
      </c>
      <c r="AI1698" s="8"/>
      <c r="AJ1698" s="8">
        <v>9</v>
      </c>
      <c r="AK1698" s="8"/>
      <c r="AL1698" s="8">
        <v>97</v>
      </c>
      <c r="AM1698" s="8">
        <v>409</v>
      </c>
      <c r="AN1698" s="8">
        <v>73</v>
      </c>
      <c r="AO1698" s="10">
        <f t="shared" si="52"/>
        <v>1.3333333333333335</v>
      </c>
      <c r="AR1698" s="8" t="str">
        <f t="shared" si="53"/>
        <v>1737BWIDTW1330</v>
      </c>
      <c r="AS1698" s="8">
        <f>VLOOKUP(AR1698,[1]DATA!AR:AS,2,0)</f>
        <v>3.5</v>
      </c>
    </row>
    <row r="1699" spans="1:45" ht="15" customHeight="1" x14ac:dyDescent="0.2">
      <c r="A1699" s="7">
        <v>1619</v>
      </c>
      <c r="B1699" s="7" t="s">
        <v>58</v>
      </c>
      <c r="C1699" s="7" t="s">
        <v>46</v>
      </c>
      <c r="D1699" s="7" t="s">
        <v>16</v>
      </c>
      <c r="E1699" s="9">
        <v>0.5625</v>
      </c>
      <c r="F1699" s="9">
        <v>0.64027777777777783</v>
      </c>
      <c r="G1699" s="8"/>
      <c r="H1699" s="8"/>
      <c r="I1699" s="8"/>
      <c r="J1699" s="8"/>
      <c r="K1699" s="8"/>
      <c r="L1699" s="8"/>
      <c r="M1699" s="8" t="s">
        <v>17</v>
      </c>
      <c r="N1699" s="8"/>
      <c r="O1699" s="8"/>
      <c r="P1699" s="8"/>
      <c r="Q1699" s="8"/>
      <c r="R1699" s="8"/>
      <c r="S1699" s="8"/>
      <c r="T1699" s="8" t="s">
        <v>17</v>
      </c>
      <c r="U1699" s="8"/>
      <c r="V1699" s="8"/>
      <c r="W1699" s="8"/>
      <c r="X1699" s="8"/>
      <c r="Y1699" s="8"/>
      <c r="Z1699" s="8"/>
      <c r="AA1699" s="8" t="s">
        <v>17</v>
      </c>
      <c r="AB1699" s="8"/>
      <c r="AC1699" s="8"/>
      <c r="AD1699" s="8"/>
      <c r="AE1699" s="8"/>
      <c r="AF1699" s="8"/>
      <c r="AG1699" s="8"/>
      <c r="AH1699" s="8" t="s">
        <v>17</v>
      </c>
      <c r="AI1699" s="8"/>
      <c r="AJ1699" s="8"/>
      <c r="AK1699" s="8"/>
      <c r="AL1699" s="8">
        <v>112</v>
      </c>
      <c r="AM1699" s="8">
        <v>508</v>
      </c>
      <c r="AN1699" s="11">
        <v>73</v>
      </c>
      <c r="AO1699" s="10">
        <f t="shared" si="52"/>
        <v>1.3333333333333335</v>
      </c>
      <c r="AR1699" s="8" t="str">
        <f t="shared" si="53"/>
        <v>1619GSPDTW1330</v>
      </c>
      <c r="AS1699" s="8">
        <f>VLOOKUP(AR1699,[1]DATA!AR:AS,2,0)</f>
        <v>2.5</v>
      </c>
    </row>
    <row r="1700" spans="1:45" ht="15" customHeight="1" x14ac:dyDescent="0.2">
      <c r="A1700" s="7">
        <v>330</v>
      </c>
      <c r="B1700" s="7" t="s">
        <v>143</v>
      </c>
      <c r="C1700" s="7" t="s">
        <v>46</v>
      </c>
      <c r="D1700" s="8">
        <v>717</v>
      </c>
      <c r="E1700" s="9">
        <v>0.56388888888888888</v>
      </c>
      <c r="F1700" s="9">
        <v>0.64583333333333337</v>
      </c>
      <c r="G1700" s="8"/>
      <c r="H1700" s="8"/>
      <c r="I1700" s="8"/>
      <c r="J1700" s="8"/>
      <c r="K1700" s="8"/>
      <c r="L1700" s="8"/>
      <c r="M1700" s="8" t="s">
        <v>22</v>
      </c>
      <c r="N1700" s="8" t="s">
        <v>22</v>
      </c>
      <c r="O1700" s="8"/>
      <c r="P1700" s="8"/>
      <c r="Q1700" s="8"/>
      <c r="R1700" s="8"/>
      <c r="S1700" s="8"/>
      <c r="T1700" s="8"/>
      <c r="U1700" s="8" t="s">
        <v>22</v>
      </c>
      <c r="V1700" s="8"/>
      <c r="W1700" s="8"/>
      <c r="X1700" s="8"/>
      <c r="Y1700" s="8"/>
      <c r="Z1700" s="8"/>
      <c r="AA1700" s="8" t="s">
        <v>22</v>
      </c>
      <c r="AB1700" s="8" t="s">
        <v>22</v>
      </c>
      <c r="AC1700" s="8"/>
      <c r="AD1700" s="8"/>
      <c r="AE1700" s="8"/>
      <c r="AF1700" s="8"/>
      <c r="AG1700" s="8"/>
      <c r="AH1700" s="8" t="s">
        <v>22</v>
      </c>
      <c r="AI1700" s="8" t="s">
        <v>22</v>
      </c>
      <c r="AJ1700" s="8"/>
      <c r="AK1700" s="8"/>
      <c r="AL1700" s="8">
        <v>118</v>
      </c>
      <c r="AM1700" s="8">
        <v>500</v>
      </c>
      <c r="AN1700" s="11">
        <v>73</v>
      </c>
      <c r="AO1700" s="10">
        <f t="shared" si="52"/>
        <v>1.3347222222222221</v>
      </c>
      <c r="AR1700" s="8" t="str">
        <f t="shared" si="53"/>
        <v>0330CLTDTW1332</v>
      </c>
      <c r="AS1700" s="8">
        <f>VLOOKUP(AR1700,[1]DATA!AR:AS,2,0)</f>
        <v>3.5</v>
      </c>
    </row>
    <row r="1701" spans="1:45" ht="15" customHeight="1" x14ac:dyDescent="0.2">
      <c r="A1701" s="7">
        <v>2267</v>
      </c>
      <c r="B1701" s="8" t="s">
        <v>141</v>
      </c>
      <c r="C1701" s="8" t="s">
        <v>46</v>
      </c>
      <c r="D1701" s="8" t="s">
        <v>62</v>
      </c>
      <c r="E1701" s="9">
        <v>0.56597222222222221</v>
      </c>
      <c r="F1701" s="9">
        <v>0.63263888888888886</v>
      </c>
      <c r="G1701" s="8" t="s">
        <v>17</v>
      </c>
      <c r="H1701" s="8" t="s">
        <v>17</v>
      </c>
      <c r="I1701" s="8" t="s">
        <v>63</v>
      </c>
      <c r="J1701" s="8" t="s">
        <v>63</v>
      </c>
      <c r="K1701" s="8" t="s">
        <v>63</v>
      </c>
      <c r="L1701" s="8" t="s">
        <v>63</v>
      </c>
      <c r="M1701" s="8" t="s">
        <v>17</v>
      </c>
      <c r="N1701" s="8" t="s">
        <v>17</v>
      </c>
      <c r="O1701" s="8" t="s">
        <v>63</v>
      </c>
      <c r="P1701" s="8" t="s">
        <v>63</v>
      </c>
      <c r="Q1701" s="8" t="s">
        <v>63</v>
      </c>
      <c r="R1701" s="8" t="s">
        <v>63</v>
      </c>
      <c r="S1701" s="8" t="s">
        <v>63</v>
      </c>
      <c r="T1701" s="8" t="s">
        <v>17</v>
      </c>
      <c r="U1701" s="8" t="s">
        <v>17</v>
      </c>
      <c r="V1701" s="8" t="s">
        <v>63</v>
      </c>
      <c r="W1701" s="8" t="s">
        <v>63</v>
      </c>
      <c r="X1701" s="8" t="s">
        <v>63</v>
      </c>
      <c r="Y1701" s="8" t="s">
        <v>63</v>
      </c>
      <c r="Z1701" s="8" t="s">
        <v>63</v>
      </c>
      <c r="AA1701" s="8" t="s">
        <v>17</v>
      </c>
      <c r="AB1701" s="8" t="s">
        <v>17</v>
      </c>
      <c r="AC1701" s="8" t="s">
        <v>63</v>
      </c>
      <c r="AD1701" s="8" t="s">
        <v>63</v>
      </c>
      <c r="AE1701" s="8" t="s">
        <v>63</v>
      </c>
      <c r="AF1701" s="8" t="s">
        <v>63</v>
      </c>
      <c r="AG1701" s="8" t="s">
        <v>63</v>
      </c>
      <c r="AH1701" s="8" t="s">
        <v>17</v>
      </c>
      <c r="AI1701" s="8" t="s">
        <v>17</v>
      </c>
      <c r="AJ1701" s="8" t="s">
        <v>63</v>
      </c>
      <c r="AK1701" s="8"/>
      <c r="AL1701" s="8">
        <v>96</v>
      </c>
      <c r="AM1701" s="8">
        <v>405</v>
      </c>
      <c r="AN1701" s="8">
        <v>73</v>
      </c>
      <c r="AO1701" s="10">
        <f t="shared" si="52"/>
        <v>1.3368055555555556</v>
      </c>
      <c r="AR1701" s="8" t="str">
        <f t="shared" si="53"/>
        <v>2267DCADTW1335</v>
      </c>
      <c r="AS1701" s="8">
        <f>VLOOKUP(AR1701,[1]DATA!AR:AS,2,0)</f>
        <v>3.5</v>
      </c>
    </row>
    <row r="1702" spans="1:45" ht="15" customHeight="1" x14ac:dyDescent="0.2">
      <c r="A1702" s="7">
        <v>1603</v>
      </c>
      <c r="B1702" s="8" t="s">
        <v>144</v>
      </c>
      <c r="C1702" s="8" t="s">
        <v>46</v>
      </c>
      <c r="D1702" s="8" t="s">
        <v>37</v>
      </c>
      <c r="E1702" s="9">
        <v>0.56666666666666665</v>
      </c>
      <c r="F1702" s="9">
        <v>0.64166666666666672</v>
      </c>
      <c r="G1702" s="8"/>
      <c r="H1702" s="8"/>
      <c r="I1702" s="8">
        <v>9</v>
      </c>
      <c r="J1702" s="8">
        <v>9</v>
      </c>
      <c r="K1702" s="8">
        <v>9</v>
      </c>
      <c r="L1702" s="8">
        <v>9</v>
      </c>
      <c r="M1702" s="8"/>
      <c r="N1702" s="8">
        <v>9</v>
      </c>
      <c r="O1702" s="8">
        <v>9</v>
      </c>
      <c r="P1702" s="8">
        <v>9</v>
      </c>
      <c r="Q1702" s="8">
        <v>9</v>
      </c>
      <c r="R1702" s="8">
        <v>9</v>
      </c>
      <c r="S1702" s="8">
        <v>9</v>
      </c>
      <c r="T1702" s="8"/>
      <c r="U1702" s="8">
        <v>9</v>
      </c>
      <c r="V1702" s="8">
        <v>9</v>
      </c>
      <c r="W1702" s="8">
        <v>9</v>
      </c>
      <c r="X1702" s="8">
        <v>9</v>
      </c>
      <c r="Y1702" s="8">
        <v>9</v>
      </c>
      <c r="Z1702" s="8">
        <v>9</v>
      </c>
      <c r="AA1702" s="8"/>
      <c r="AB1702" s="8">
        <v>9</v>
      </c>
      <c r="AC1702" s="8">
        <v>9</v>
      </c>
      <c r="AD1702" s="8">
        <v>9</v>
      </c>
      <c r="AE1702" s="8">
        <v>9</v>
      </c>
      <c r="AF1702" s="8">
        <v>9</v>
      </c>
      <c r="AG1702" s="8">
        <v>9</v>
      </c>
      <c r="AH1702" s="8"/>
      <c r="AI1702" s="8">
        <v>9</v>
      </c>
      <c r="AJ1702" s="8">
        <v>9</v>
      </c>
      <c r="AK1702" s="8"/>
      <c r="AL1702" s="8">
        <v>108</v>
      </c>
      <c r="AM1702" s="8">
        <v>501</v>
      </c>
      <c r="AN1702" s="8">
        <v>73</v>
      </c>
      <c r="AO1702" s="10">
        <f t="shared" si="52"/>
        <v>1.3374999999999999</v>
      </c>
      <c r="AR1702" s="8" t="str">
        <f t="shared" si="53"/>
        <v>1603RDUDTW1336</v>
      </c>
      <c r="AS1702" s="8">
        <f>VLOOKUP(AR1702,[1]DATA!AR:AS,2,0)</f>
        <v>2.5</v>
      </c>
    </row>
    <row r="1703" spans="1:45" ht="15" customHeight="1" x14ac:dyDescent="0.2">
      <c r="A1703" s="7">
        <v>776</v>
      </c>
      <c r="B1703" s="8" t="s">
        <v>36</v>
      </c>
      <c r="C1703" s="8" t="s">
        <v>108</v>
      </c>
      <c r="D1703" s="8" t="s">
        <v>37</v>
      </c>
      <c r="E1703" s="9">
        <v>0.57986111111111105</v>
      </c>
      <c r="F1703" s="9">
        <v>0.68263888888888891</v>
      </c>
      <c r="G1703" s="8">
        <v>9</v>
      </c>
      <c r="H1703" s="8">
        <v>9</v>
      </c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>
        <v>148</v>
      </c>
      <c r="AM1703" s="8">
        <v>936</v>
      </c>
      <c r="AN1703" s="8">
        <v>73</v>
      </c>
      <c r="AO1703" s="10">
        <f t="shared" si="52"/>
        <v>1.3506944444444444</v>
      </c>
      <c r="AR1703" s="8" t="str">
        <f t="shared" si="53"/>
        <v>0776MSPBWI1355</v>
      </c>
      <c r="AS1703" s="8">
        <f>VLOOKUP(AR1703,[1]DATA!AR:AS,2,0)</f>
        <v>6.5</v>
      </c>
    </row>
    <row r="1704" spans="1:45" ht="15" customHeight="1" x14ac:dyDescent="0.2">
      <c r="A1704" s="7">
        <v>1750</v>
      </c>
      <c r="B1704" s="8" t="s">
        <v>36</v>
      </c>
      <c r="C1704" s="8" t="s">
        <v>108</v>
      </c>
      <c r="D1704" s="8" t="s">
        <v>37</v>
      </c>
      <c r="E1704" s="9">
        <v>0.57986111111111105</v>
      </c>
      <c r="F1704" s="9">
        <v>0.68333333333333324</v>
      </c>
      <c r="G1704" s="8"/>
      <c r="H1704" s="8"/>
      <c r="I1704" s="8">
        <v>9</v>
      </c>
      <c r="J1704" s="8">
        <v>9</v>
      </c>
      <c r="K1704" s="8">
        <v>9</v>
      </c>
      <c r="L1704" s="8">
        <v>9</v>
      </c>
      <c r="M1704" s="8">
        <v>9</v>
      </c>
      <c r="N1704" s="8">
        <v>9</v>
      </c>
      <c r="O1704" s="8">
        <v>9</v>
      </c>
      <c r="P1704" s="8">
        <v>9</v>
      </c>
      <c r="Q1704" s="8">
        <v>9</v>
      </c>
      <c r="R1704" s="8">
        <v>9</v>
      </c>
      <c r="S1704" s="8">
        <v>9</v>
      </c>
      <c r="T1704" s="8" t="s">
        <v>27</v>
      </c>
      <c r="U1704" s="8">
        <v>9</v>
      </c>
      <c r="V1704" s="8">
        <v>9</v>
      </c>
      <c r="W1704" s="8">
        <v>9</v>
      </c>
      <c r="X1704" s="8">
        <v>9</v>
      </c>
      <c r="Y1704" s="8">
        <v>9</v>
      </c>
      <c r="Z1704" s="8">
        <v>9</v>
      </c>
      <c r="AA1704" s="8">
        <v>9</v>
      </c>
      <c r="AB1704" s="8">
        <v>9</v>
      </c>
      <c r="AC1704" s="8">
        <v>9</v>
      </c>
      <c r="AD1704" s="8">
        <v>9</v>
      </c>
      <c r="AE1704" s="8">
        <v>9</v>
      </c>
      <c r="AF1704" s="8">
        <v>9</v>
      </c>
      <c r="AG1704" s="8">
        <v>9</v>
      </c>
      <c r="AH1704" s="8">
        <v>9</v>
      </c>
      <c r="AI1704" s="8">
        <v>9</v>
      </c>
      <c r="AJ1704" s="8">
        <v>9</v>
      </c>
      <c r="AK1704" s="8"/>
      <c r="AL1704" s="8">
        <v>149</v>
      </c>
      <c r="AM1704" s="8">
        <v>936</v>
      </c>
      <c r="AN1704" s="8">
        <v>73</v>
      </c>
      <c r="AO1704" s="10">
        <f t="shared" si="52"/>
        <v>1.3506944444444444</v>
      </c>
      <c r="AR1704" s="8" t="str">
        <f t="shared" si="53"/>
        <v>1750MSPBWI1355</v>
      </c>
      <c r="AS1704" s="8">
        <f>VLOOKUP(AR1704,[1]DATA!AR:AS,2,0)</f>
        <v>6.5</v>
      </c>
    </row>
    <row r="1705" spans="1:45" ht="15" customHeight="1" x14ac:dyDescent="0.2">
      <c r="A1705" s="7">
        <v>1448</v>
      </c>
      <c r="B1705" s="7" t="s">
        <v>36</v>
      </c>
      <c r="C1705" s="7" t="s">
        <v>144</v>
      </c>
      <c r="D1705" s="8">
        <v>717</v>
      </c>
      <c r="E1705" s="9">
        <v>0.57986111111111105</v>
      </c>
      <c r="F1705" s="9">
        <v>0.68611111111111101</v>
      </c>
      <c r="G1705" s="8"/>
      <c r="H1705" s="8"/>
      <c r="I1705" s="8"/>
      <c r="J1705" s="8"/>
      <c r="K1705" s="8"/>
      <c r="L1705" s="8"/>
      <c r="M1705" s="8" t="s">
        <v>22</v>
      </c>
      <c r="N1705" s="8"/>
      <c r="O1705" s="8"/>
      <c r="P1705" s="8"/>
      <c r="Q1705" s="8"/>
      <c r="R1705" s="8"/>
      <c r="S1705" s="8"/>
      <c r="T1705" s="8" t="s">
        <v>22</v>
      </c>
      <c r="U1705" s="8"/>
      <c r="V1705" s="8"/>
      <c r="W1705" s="8"/>
      <c r="X1705" s="8"/>
      <c r="Y1705" s="8"/>
      <c r="Z1705" s="8"/>
      <c r="AA1705" s="8" t="s">
        <v>22</v>
      </c>
      <c r="AB1705" s="8"/>
      <c r="AC1705" s="8"/>
      <c r="AD1705" s="8"/>
      <c r="AE1705" s="8"/>
      <c r="AF1705" s="8"/>
      <c r="AG1705" s="8"/>
      <c r="AH1705" s="8" t="s">
        <v>22</v>
      </c>
      <c r="AI1705" s="8"/>
      <c r="AJ1705" s="8"/>
      <c r="AK1705" s="8"/>
      <c r="AL1705" s="8">
        <v>153</v>
      </c>
      <c r="AM1705" s="8">
        <v>980</v>
      </c>
      <c r="AN1705" s="11">
        <v>73</v>
      </c>
      <c r="AO1705" s="10">
        <f t="shared" si="52"/>
        <v>1.3506944444444444</v>
      </c>
      <c r="AR1705" s="8" t="str">
        <f t="shared" si="53"/>
        <v>1448MSPRDU1355</v>
      </c>
      <c r="AS1705" s="8">
        <f>VLOOKUP(AR1705,[1]DATA!AR:AS,2,0)</f>
        <v>5.5</v>
      </c>
    </row>
    <row r="1706" spans="1:45" ht="15" customHeight="1" x14ac:dyDescent="0.2">
      <c r="A1706" s="7">
        <v>1915</v>
      </c>
      <c r="B1706" s="7" t="s">
        <v>36</v>
      </c>
      <c r="C1706" s="7" t="s">
        <v>144</v>
      </c>
      <c r="D1706" s="8">
        <v>717</v>
      </c>
      <c r="E1706" s="9">
        <v>0.57986111111111105</v>
      </c>
      <c r="F1706" s="9">
        <v>0.6875</v>
      </c>
      <c r="G1706" s="8"/>
      <c r="H1706" s="8"/>
      <c r="I1706" s="8"/>
      <c r="J1706" s="8" t="s">
        <v>22</v>
      </c>
      <c r="K1706" s="8" t="s">
        <v>22</v>
      </c>
      <c r="L1706" s="8" t="s">
        <v>22</v>
      </c>
      <c r="M1706" s="8"/>
      <c r="N1706" s="8" t="s">
        <v>22</v>
      </c>
      <c r="O1706" s="8" t="s">
        <v>22</v>
      </c>
      <c r="P1706" s="8" t="s">
        <v>22</v>
      </c>
      <c r="Q1706" s="8" t="s">
        <v>22</v>
      </c>
      <c r="R1706" s="8" t="s">
        <v>22</v>
      </c>
      <c r="S1706" s="8" t="s">
        <v>22</v>
      </c>
      <c r="T1706" s="8"/>
      <c r="U1706" s="8" t="s">
        <v>22</v>
      </c>
      <c r="V1706" s="8" t="s">
        <v>22</v>
      </c>
      <c r="W1706" s="8" t="s">
        <v>22</v>
      </c>
      <c r="X1706" s="8" t="s">
        <v>22</v>
      </c>
      <c r="Y1706" s="8" t="s">
        <v>22</v>
      </c>
      <c r="Z1706" s="8" t="s">
        <v>22</v>
      </c>
      <c r="AA1706" s="8"/>
      <c r="AB1706" s="8" t="s">
        <v>22</v>
      </c>
      <c r="AC1706" s="8" t="s">
        <v>22</v>
      </c>
      <c r="AD1706" s="8" t="s">
        <v>22</v>
      </c>
      <c r="AE1706" s="8" t="s">
        <v>22</v>
      </c>
      <c r="AF1706" s="8" t="s">
        <v>22</v>
      </c>
      <c r="AG1706" s="8" t="s">
        <v>22</v>
      </c>
      <c r="AH1706" s="8"/>
      <c r="AI1706" s="8" t="s">
        <v>22</v>
      </c>
      <c r="AJ1706" s="8" t="s">
        <v>22</v>
      </c>
      <c r="AK1706" s="8"/>
      <c r="AL1706" s="8">
        <v>155</v>
      </c>
      <c r="AM1706" s="8">
        <v>980</v>
      </c>
      <c r="AN1706" s="11">
        <v>73</v>
      </c>
      <c r="AO1706" s="10">
        <f t="shared" si="52"/>
        <v>1.3506944444444444</v>
      </c>
      <c r="AR1706" s="8" t="str">
        <f t="shared" si="53"/>
        <v>1915MSPRDU1355</v>
      </c>
      <c r="AS1706" s="8">
        <f>VLOOKUP(AR1706,[1]DATA!AR:AS,2,0)</f>
        <v>5.5</v>
      </c>
    </row>
    <row r="1707" spans="1:45" ht="15" customHeight="1" x14ac:dyDescent="0.2">
      <c r="A1707" s="7">
        <v>2260</v>
      </c>
      <c r="B1707" s="8" t="s">
        <v>46</v>
      </c>
      <c r="C1707" s="8" t="s">
        <v>108</v>
      </c>
      <c r="D1707" s="8" t="s">
        <v>37</v>
      </c>
      <c r="E1707" s="9">
        <v>0.58124999999999993</v>
      </c>
      <c r="F1707" s="9">
        <v>0.64513888888888882</v>
      </c>
      <c r="G1707" s="8"/>
      <c r="H1707" s="8"/>
      <c r="I1707" s="8">
        <v>9</v>
      </c>
      <c r="J1707" s="8">
        <v>9</v>
      </c>
      <c r="K1707" s="8">
        <v>9</v>
      </c>
      <c r="L1707" s="8">
        <v>9</v>
      </c>
      <c r="M1707" s="8"/>
      <c r="N1707" s="8">
        <v>9</v>
      </c>
      <c r="O1707" s="8">
        <v>9</v>
      </c>
      <c r="P1707" s="8">
        <v>9</v>
      </c>
      <c r="Q1707" s="8">
        <v>9</v>
      </c>
      <c r="R1707" s="8">
        <v>9</v>
      </c>
      <c r="S1707" s="8">
        <v>9</v>
      </c>
      <c r="T1707" s="8"/>
      <c r="U1707" s="8">
        <v>9</v>
      </c>
      <c r="V1707" s="8">
        <v>9</v>
      </c>
      <c r="W1707" s="8">
        <v>9</v>
      </c>
      <c r="X1707" s="8">
        <v>9</v>
      </c>
      <c r="Y1707" s="8">
        <v>9</v>
      </c>
      <c r="Z1707" s="8">
        <v>9</v>
      </c>
      <c r="AA1707" s="8"/>
      <c r="AB1707" s="8">
        <v>9</v>
      </c>
      <c r="AC1707" s="8">
        <v>9</v>
      </c>
      <c r="AD1707" s="8">
        <v>9</v>
      </c>
      <c r="AE1707" s="8">
        <v>9</v>
      </c>
      <c r="AF1707" s="8">
        <v>9</v>
      </c>
      <c r="AG1707" s="8">
        <v>9</v>
      </c>
      <c r="AH1707" s="8"/>
      <c r="AI1707" s="8">
        <v>9</v>
      </c>
      <c r="AJ1707" s="8">
        <v>9</v>
      </c>
      <c r="AK1707" s="8"/>
      <c r="AL1707" s="8">
        <v>92</v>
      </c>
      <c r="AM1707" s="8">
        <v>409</v>
      </c>
      <c r="AN1707" s="8">
        <v>73</v>
      </c>
      <c r="AO1707" s="10">
        <f t="shared" si="52"/>
        <v>1.3520833333333333</v>
      </c>
      <c r="AR1707" s="8" t="str">
        <f t="shared" si="53"/>
        <v>2260DTWBWI1357</v>
      </c>
      <c r="AS1707" s="8">
        <f>VLOOKUP(AR1707,[1]DATA!AR:AS,2,0)</f>
        <v>3.5</v>
      </c>
    </row>
    <row r="1708" spans="1:45" ht="15" customHeight="1" x14ac:dyDescent="0.2">
      <c r="A1708" s="7">
        <v>1721</v>
      </c>
      <c r="B1708" s="8" t="s">
        <v>46</v>
      </c>
      <c r="C1708" s="8" t="s">
        <v>143</v>
      </c>
      <c r="D1708" s="8">
        <v>717</v>
      </c>
      <c r="E1708" s="9">
        <v>0.58333333333333337</v>
      </c>
      <c r="F1708" s="9">
        <v>0.66180555555555554</v>
      </c>
      <c r="G1708" s="8"/>
      <c r="H1708" s="8" t="s">
        <v>22</v>
      </c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>
        <v>113</v>
      </c>
      <c r="AM1708" s="8">
        <v>500</v>
      </c>
      <c r="AN1708" s="8">
        <v>73</v>
      </c>
      <c r="AO1708" s="10">
        <f t="shared" si="52"/>
        <v>1.3541666666666667</v>
      </c>
      <c r="AR1708" s="8" t="str">
        <f t="shared" si="53"/>
        <v>1721DTWCLT1400</v>
      </c>
      <c r="AS1708" s="8">
        <f>VLOOKUP(AR1708,[1]DATA!AR:AS,2,0)</f>
        <v>3.5</v>
      </c>
    </row>
    <row r="1709" spans="1:45" ht="15" customHeight="1" x14ac:dyDescent="0.2">
      <c r="A1709" s="7">
        <v>1838</v>
      </c>
      <c r="B1709" s="8" t="s">
        <v>46</v>
      </c>
      <c r="C1709" s="8" t="s">
        <v>108</v>
      </c>
      <c r="D1709" s="8" t="s">
        <v>37</v>
      </c>
      <c r="E1709" s="9">
        <v>0.58680555555555558</v>
      </c>
      <c r="F1709" s="9">
        <v>0.65138888888888891</v>
      </c>
      <c r="G1709" s="8"/>
      <c r="H1709" s="8">
        <v>9</v>
      </c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>
        <v>93</v>
      </c>
      <c r="AM1709" s="8">
        <v>409</v>
      </c>
      <c r="AN1709" s="8">
        <v>73</v>
      </c>
      <c r="AO1709" s="10">
        <f t="shared" si="52"/>
        <v>1.3576388888888888</v>
      </c>
      <c r="AR1709" s="8" t="str">
        <f t="shared" si="53"/>
        <v>1838DTWBWI1405</v>
      </c>
      <c r="AS1709" s="8">
        <f>VLOOKUP(AR1709,[1]DATA!AR:AS,2,0)</f>
        <v>3.5</v>
      </c>
    </row>
    <row r="1710" spans="1:45" ht="15" customHeight="1" x14ac:dyDescent="0.2">
      <c r="A1710" s="7">
        <v>1838</v>
      </c>
      <c r="B1710" s="8" t="s">
        <v>46</v>
      </c>
      <c r="C1710" s="8" t="s">
        <v>144</v>
      </c>
      <c r="D1710" s="8">
        <v>717</v>
      </c>
      <c r="E1710" s="9">
        <v>0.59097222222222223</v>
      </c>
      <c r="F1710" s="9">
        <v>0.65763888888888888</v>
      </c>
      <c r="G1710" s="8"/>
      <c r="H1710" s="8"/>
      <c r="I1710" s="8" t="s">
        <v>22</v>
      </c>
      <c r="J1710" s="8" t="s">
        <v>22</v>
      </c>
      <c r="K1710" s="8" t="s">
        <v>22</v>
      </c>
      <c r="L1710" s="8" t="s">
        <v>22</v>
      </c>
      <c r="M1710" s="8"/>
      <c r="N1710" s="8" t="s">
        <v>22</v>
      </c>
      <c r="O1710" s="8" t="s">
        <v>22</v>
      </c>
      <c r="P1710" s="8" t="s">
        <v>22</v>
      </c>
      <c r="Q1710" s="8" t="s">
        <v>22</v>
      </c>
      <c r="R1710" s="8" t="s">
        <v>22</v>
      </c>
      <c r="S1710" s="8" t="s">
        <v>22</v>
      </c>
      <c r="T1710" s="8"/>
      <c r="U1710" s="8" t="s">
        <v>22</v>
      </c>
      <c r="V1710" s="8" t="s">
        <v>22</v>
      </c>
      <c r="W1710" s="8" t="s">
        <v>22</v>
      </c>
      <c r="X1710" s="8" t="s">
        <v>22</v>
      </c>
      <c r="Y1710" s="8" t="s">
        <v>22</v>
      </c>
      <c r="Z1710" s="8" t="s">
        <v>22</v>
      </c>
      <c r="AA1710" s="8"/>
      <c r="AB1710" s="8" t="s">
        <v>22</v>
      </c>
      <c r="AC1710" s="8" t="s">
        <v>22</v>
      </c>
      <c r="AD1710" s="8" t="s">
        <v>22</v>
      </c>
      <c r="AE1710" s="8" t="s">
        <v>22</v>
      </c>
      <c r="AF1710" s="8" t="s">
        <v>22</v>
      </c>
      <c r="AG1710" s="8" t="s">
        <v>22</v>
      </c>
      <c r="AH1710" s="8"/>
      <c r="AI1710" s="8" t="s">
        <v>22</v>
      </c>
      <c r="AJ1710" s="8" t="s">
        <v>22</v>
      </c>
      <c r="AK1710" s="8"/>
      <c r="AL1710" s="8">
        <v>96</v>
      </c>
      <c r="AM1710" s="8">
        <v>501</v>
      </c>
      <c r="AN1710" s="8">
        <v>73</v>
      </c>
      <c r="AO1710" s="10">
        <f t="shared" si="52"/>
        <v>1.3618055555555557</v>
      </c>
      <c r="AR1710" s="8" t="str">
        <f t="shared" si="53"/>
        <v>1838DTWRDU1411</v>
      </c>
      <c r="AS1710" s="8">
        <f>VLOOKUP(AR1710,[1]DATA!AR:AS,2,0)</f>
        <v>2.5</v>
      </c>
    </row>
    <row r="1711" spans="1:45" ht="15" customHeight="1" x14ac:dyDescent="0.2">
      <c r="A1711" s="7">
        <v>1332</v>
      </c>
      <c r="B1711" s="8" t="s">
        <v>46</v>
      </c>
      <c r="C1711" s="8" t="s">
        <v>144</v>
      </c>
      <c r="D1711" s="8">
        <v>717</v>
      </c>
      <c r="E1711" s="9">
        <v>0.59375</v>
      </c>
      <c r="F1711" s="9">
        <v>0.66041666666666665</v>
      </c>
      <c r="G1711" s="8"/>
      <c r="H1711" s="8" t="s">
        <v>22</v>
      </c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>
        <v>96</v>
      </c>
      <c r="AM1711" s="8">
        <v>501</v>
      </c>
      <c r="AN1711" s="8">
        <v>73</v>
      </c>
      <c r="AO1711" s="10">
        <f t="shared" si="52"/>
        <v>1.3645833333333335</v>
      </c>
      <c r="AR1711" s="8" t="str">
        <f t="shared" si="53"/>
        <v>1332DTWRDU1415</v>
      </c>
      <c r="AS1711" s="8">
        <f>VLOOKUP(AR1711,[1]DATA!AR:AS,2,0)</f>
        <v>2.5</v>
      </c>
    </row>
    <row r="1712" spans="1:45" ht="15" customHeight="1" x14ac:dyDescent="0.2">
      <c r="A1712" s="7">
        <v>2945</v>
      </c>
      <c r="B1712" s="8" t="s">
        <v>46</v>
      </c>
      <c r="C1712" s="8" t="s">
        <v>141</v>
      </c>
      <c r="D1712" s="8" t="s">
        <v>16</v>
      </c>
      <c r="E1712" s="9">
        <v>0.60069444444444442</v>
      </c>
      <c r="F1712" s="9">
        <v>0.66041666666666665</v>
      </c>
      <c r="G1712" s="8" t="s">
        <v>17</v>
      </c>
      <c r="H1712" s="8" t="s">
        <v>17</v>
      </c>
      <c r="I1712" s="8" t="s">
        <v>17</v>
      </c>
      <c r="J1712" s="8" t="s">
        <v>17</v>
      </c>
      <c r="K1712" s="8" t="s">
        <v>17</v>
      </c>
      <c r="L1712" s="8" t="s">
        <v>17</v>
      </c>
      <c r="M1712" s="8"/>
      <c r="N1712" s="8" t="s">
        <v>17</v>
      </c>
      <c r="O1712" s="8" t="s">
        <v>17</v>
      </c>
      <c r="P1712" s="8" t="s">
        <v>17</v>
      </c>
      <c r="Q1712" s="8" t="s">
        <v>17</v>
      </c>
      <c r="R1712" s="8" t="s">
        <v>17</v>
      </c>
      <c r="S1712" s="8" t="s">
        <v>17</v>
      </c>
      <c r="T1712" s="8"/>
      <c r="U1712" s="8" t="s">
        <v>17</v>
      </c>
      <c r="V1712" s="8" t="s">
        <v>17</v>
      </c>
      <c r="W1712" s="8" t="s">
        <v>17</v>
      </c>
      <c r="X1712" s="8" t="s">
        <v>17</v>
      </c>
      <c r="Y1712" s="8" t="s">
        <v>17</v>
      </c>
      <c r="Z1712" s="8" t="s">
        <v>17</v>
      </c>
      <c r="AA1712" s="8"/>
      <c r="AB1712" s="8" t="s">
        <v>17</v>
      </c>
      <c r="AC1712" s="8" t="s">
        <v>17</v>
      </c>
      <c r="AD1712" s="8" t="s">
        <v>17</v>
      </c>
      <c r="AE1712" s="8" t="s">
        <v>17</v>
      </c>
      <c r="AF1712" s="8" t="s">
        <v>17</v>
      </c>
      <c r="AG1712" s="8" t="s">
        <v>17</v>
      </c>
      <c r="AH1712" s="8"/>
      <c r="AI1712" s="8" t="s">
        <v>17</v>
      </c>
      <c r="AJ1712" s="8" t="s">
        <v>17</v>
      </c>
      <c r="AK1712" s="8"/>
      <c r="AL1712" s="8">
        <v>86</v>
      </c>
      <c r="AM1712" s="8">
        <v>405</v>
      </c>
      <c r="AN1712" s="8">
        <v>73</v>
      </c>
      <c r="AO1712" s="10">
        <f t="shared" si="52"/>
        <v>1.3715277777777777</v>
      </c>
      <c r="AR1712" s="8" t="str">
        <f t="shared" si="53"/>
        <v>2945DTWDCA1425</v>
      </c>
      <c r="AS1712" s="8">
        <f>VLOOKUP(AR1712,[1]DATA!AR:AS,2,0)</f>
        <v>3.5</v>
      </c>
    </row>
    <row r="1713" spans="1:45" ht="15" customHeight="1" x14ac:dyDescent="0.2">
      <c r="A1713" s="7">
        <v>1521</v>
      </c>
      <c r="B1713" s="8" t="s">
        <v>142</v>
      </c>
      <c r="C1713" s="8" t="s">
        <v>34</v>
      </c>
      <c r="D1713" s="8" t="s">
        <v>42</v>
      </c>
      <c r="E1713" s="9">
        <v>0.60555555555555551</v>
      </c>
      <c r="F1713" s="9">
        <v>0.67013888888888884</v>
      </c>
      <c r="G1713" s="8" t="s">
        <v>43</v>
      </c>
      <c r="H1713" s="8" t="s">
        <v>43</v>
      </c>
      <c r="I1713" s="8" t="s">
        <v>43</v>
      </c>
      <c r="J1713" s="8" t="s">
        <v>43</v>
      </c>
      <c r="K1713" s="8" t="s">
        <v>43</v>
      </c>
      <c r="L1713" s="8" t="s">
        <v>43</v>
      </c>
      <c r="M1713" s="8" t="s">
        <v>43</v>
      </c>
      <c r="N1713" s="8" t="s">
        <v>43</v>
      </c>
      <c r="O1713" s="8" t="s">
        <v>43</v>
      </c>
      <c r="P1713" s="8" t="s">
        <v>43</v>
      </c>
      <c r="Q1713" s="8" t="s">
        <v>43</v>
      </c>
      <c r="R1713" s="8" t="s">
        <v>43</v>
      </c>
      <c r="S1713" s="8" t="s">
        <v>43</v>
      </c>
      <c r="T1713" s="8" t="s">
        <v>43</v>
      </c>
      <c r="U1713" s="8" t="s">
        <v>43</v>
      </c>
      <c r="V1713" s="8" t="s">
        <v>43</v>
      </c>
      <c r="W1713" s="8" t="s">
        <v>43</v>
      </c>
      <c r="X1713" s="8" t="s">
        <v>43</v>
      </c>
      <c r="Y1713" s="8" t="s">
        <v>43</v>
      </c>
      <c r="Z1713" s="8" t="s">
        <v>43</v>
      </c>
      <c r="AA1713" s="8" t="s">
        <v>43</v>
      </c>
      <c r="AB1713" s="8" t="s">
        <v>43</v>
      </c>
      <c r="AC1713" s="8" t="s">
        <v>43</v>
      </c>
      <c r="AD1713" s="8" t="s">
        <v>43</v>
      </c>
      <c r="AE1713" s="8" t="s">
        <v>43</v>
      </c>
      <c r="AF1713" s="8" t="s">
        <v>43</v>
      </c>
      <c r="AG1713" s="8" t="s">
        <v>43</v>
      </c>
      <c r="AH1713" s="8" t="s">
        <v>43</v>
      </c>
      <c r="AI1713" s="8" t="s">
        <v>43</v>
      </c>
      <c r="AJ1713" s="8" t="s">
        <v>43</v>
      </c>
      <c r="AK1713" s="8"/>
      <c r="AL1713" s="8">
        <v>93</v>
      </c>
      <c r="AM1713" s="8">
        <v>432</v>
      </c>
      <c r="AN1713" s="8">
        <v>73</v>
      </c>
      <c r="AO1713" s="10">
        <f t="shared" si="52"/>
        <v>1.3763888888888889</v>
      </c>
      <c r="AR1713" s="8" t="str">
        <f t="shared" si="53"/>
        <v>1521DAYATL1432</v>
      </c>
      <c r="AS1713" s="8">
        <f>VLOOKUP(AR1713,[1]DATA!AR:AS,2,0)</f>
        <v>5</v>
      </c>
    </row>
    <row r="1714" spans="1:45" ht="15" customHeight="1" x14ac:dyDescent="0.2">
      <c r="A1714" s="15">
        <v>1294</v>
      </c>
      <c r="B1714" s="15" t="s">
        <v>144</v>
      </c>
      <c r="C1714" s="15" t="s">
        <v>34</v>
      </c>
      <c r="D1714" s="8" t="s">
        <v>42</v>
      </c>
      <c r="E1714" s="9">
        <v>0.62291666666666667</v>
      </c>
      <c r="F1714" s="9">
        <v>0.68194444444444446</v>
      </c>
      <c r="G1714" s="8" t="s">
        <v>43</v>
      </c>
      <c r="H1714" s="8" t="s">
        <v>43</v>
      </c>
      <c r="I1714" s="8" t="s">
        <v>43</v>
      </c>
      <c r="J1714" s="8" t="s">
        <v>43</v>
      </c>
      <c r="K1714" s="8" t="s">
        <v>43</v>
      </c>
      <c r="L1714" s="8" t="s">
        <v>43</v>
      </c>
      <c r="M1714" s="8" t="s">
        <v>43</v>
      </c>
      <c r="N1714" s="8" t="s">
        <v>43</v>
      </c>
      <c r="O1714" s="8" t="s">
        <v>43</v>
      </c>
      <c r="P1714" s="8" t="s">
        <v>43</v>
      </c>
      <c r="Q1714" s="8" t="s">
        <v>43</v>
      </c>
      <c r="R1714" s="8" t="s">
        <v>43</v>
      </c>
      <c r="S1714" s="8" t="s">
        <v>43</v>
      </c>
      <c r="T1714" s="8" t="s">
        <v>43</v>
      </c>
      <c r="U1714" s="8" t="s">
        <v>43</v>
      </c>
      <c r="V1714" s="8" t="s">
        <v>43</v>
      </c>
      <c r="W1714" s="8" t="s">
        <v>43</v>
      </c>
      <c r="X1714" s="8" t="s">
        <v>43</v>
      </c>
      <c r="Y1714" s="8" t="s">
        <v>43</v>
      </c>
      <c r="Z1714" s="8" t="s">
        <v>43</v>
      </c>
      <c r="AA1714" s="8" t="s">
        <v>43</v>
      </c>
      <c r="AB1714" s="8" t="s">
        <v>43</v>
      </c>
      <c r="AC1714" s="8" t="s">
        <v>43</v>
      </c>
      <c r="AD1714" s="8" t="s">
        <v>43</v>
      </c>
      <c r="AE1714" s="8" t="s">
        <v>43</v>
      </c>
      <c r="AF1714" s="8" t="s">
        <v>43</v>
      </c>
      <c r="AG1714" s="8" t="s">
        <v>43</v>
      </c>
      <c r="AH1714" s="8" t="s">
        <v>43</v>
      </c>
      <c r="AI1714" s="8" t="s">
        <v>43</v>
      </c>
      <c r="AJ1714" s="8" t="s">
        <v>43</v>
      </c>
      <c r="AK1714" s="8"/>
      <c r="AL1714" s="8">
        <v>85</v>
      </c>
      <c r="AM1714" s="8">
        <v>356</v>
      </c>
      <c r="AN1714" s="8">
        <v>73</v>
      </c>
      <c r="AO1714" s="10">
        <f t="shared" si="52"/>
        <v>1.39375</v>
      </c>
      <c r="AQ1714" s="8">
        <v>80</v>
      </c>
      <c r="AR1714" s="8" t="str">
        <f t="shared" si="53"/>
        <v>1294RDUATL1457</v>
      </c>
      <c r="AS1714" s="8">
        <f>VLOOKUP(AR1714,[1]DATA!AR:AS,2,0)</f>
        <v>4</v>
      </c>
    </row>
    <row r="1715" spans="1:45" ht="15" customHeight="1" x14ac:dyDescent="0.2">
      <c r="A1715" s="7">
        <v>1995</v>
      </c>
      <c r="B1715" s="8" t="s">
        <v>141</v>
      </c>
      <c r="C1715" s="8" t="s">
        <v>36</v>
      </c>
      <c r="D1715" s="8" t="s">
        <v>16</v>
      </c>
      <c r="E1715" s="9">
        <v>0.64583333333333337</v>
      </c>
      <c r="F1715" s="9">
        <v>0.75624999999999998</v>
      </c>
      <c r="G1715" s="8" t="s">
        <v>17</v>
      </c>
      <c r="H1715" s="8" t="s">
        <v>17</v>
      </c>
      <c r="I1715" s="8" t="s">
        <v>17</v>
      </c>
      <c r="J1715" s="8" t="s">
        <v>17</v>
      </c>
      <c r="K1715" s="8" t="s">
        <v>17</v>
      </c>
      <c r="L1715" s="8" t="s">
        <v>17</v>
      </c>
      <c r="M1715" s="8"/>
      <c r="N1715" s="8" t="s">
        <v>17</v>
      </c>
      <c r="O1715" s="8" t="s">
        <v>17</v>
      </c>
      <c r="P1715" s="8" t="s">
        <v>17</v>
      </c>
      <c r="Q1715" s="8" t="s">
        <v>17</v>
      </c>
      <c r="R1715" s="8" t="s">
        <v>17</v>
      </c>
      <c r="S1715" s="8" t="s">
        <v>17</v>
      </c>
      <c r="T1715" s="8"/>
      <c r="U1715" s="8" t="s">
        <v>17</v>
      </c>
      <c r="V1715" s="8" t="s">
        <v>17</v>
      </c>
      <c r="W1715" s="8" t="s">
        <v>17</v>
      </c>
      <c r="X1715" s="8" t="s">
        <v>17</v>
      </c>
      <c r="Y1715" s="8" t="s">
        <v>17</v>
      </c>
      <c r="Z1715" s="8" t="s">
        <v>17</v>
      </c>
      <c r="AA1715" s="8"/>
      <c r="AB1715" s="8" t="s">
        <v>17</v>
      </c>
      <c r="AC1715" s="8" t="s">
        <v>17</v>
      </c>
      <c r="AD1715" s="8" t="s">
        <v>17</v>
      </c>
      <c r="AE1715" s="8" t="s">
        <v>17</v>
      </c>
      <c r="AF1715" s="8" t="s">
        <v>17</v>
      </c>
      <c r="AG1715" s="8" t="s">
        <v>17</v>
      </c>
      <c r="AH1715" s="8"/>
      <c r="AI1715" s="8" t="s">
        <v>17</v>
      </c>
      <c r="AJ1715" s="8" t="s">
        <v>17</v>
      </c>
      <c r="AK1715" s="8"/>
      <c r="AL1715" s="8">
        <v>159</v>
      </c>
      <c r="AM1715" s="8">
        <v>931</v>
      </c>
      <c r="AN1715" s="8">
        <v>73</v>
      </c>
      <c r="AO1715" s="10">
        <f t="shared" si="52"/>
        <v>1.4166666666666667</v>
      </c>
      <c r="AR1715" s="8" t="str">
        <f t="shared" si="53"/>
        <v>1995DCAMSP1530</v>
      </c>
      <c r="AS1715" s="8">
        <f>VLOOKUP(AR1715,[1]DATA!AR:AS,2,0)</f>
        <v>6.5</v>
      </c>
    </row>
    <row r="1716" spans="1:45" ht="15" customHeight="1" x14ac:dyDescent="0.2">
      <c r="A1716" s="7">
        <v>1764</v>
      </c>
      <c r="B1716" s="8" t="s">
        <v>36</v>
      </c>
      <c r="C1716" s="8" t="s">
        <v>141</v>
      </c>
      <c r="D1716" s="8" t="s">
        <v>16</v>
      </c>
      <c r="E1716" s="9">
        <v>0.6479166666666667</v>
      </c>
      <c r="F1716" s="9">
        <v>0.75</v>
      </c>
      <c r="G1716" s="8" t="s">
        <v>17</v>
      </c>
      <c r="H1716" s="8" t="s">
        <v>17</v>
      </c>
      <c r="I1716" s="8" t="s">
        <v>17</v>
      </c>
      <c r="J1716" s="8" t="s">
        <v>17</v>
      </c>
      <c r="K1716" s="8" t="s">
        <v>17</v>
      </c>
      <c r="L1716" s="8" t="s">
        <v>17</v>
      </c>
      <c r="M1716" s="8" t="s">
        <v>17</v>
      </c>
      <c r="N1716" s="8" t="s">
        <v>17</v>
      </c>
      <c r="O1716" s="8" t="s">
        <v>17</v>
      </c>
      <c r="P1716" s="8" t="s">
        <v>17</v>
      </c>
      <c r="Q1716" s="8" t="s">
        <v>17</v>
      </c>
      <c r="R1716" s="8" t="s">
        <v>17</v>
      </c>
      <c r="S1716" s="8" t="s">
        <v>17</v>
      </c>
      <c r="T1716" s="8" t="s">
        <v>17</v>
      </c>
      <c r="U1716" s="8" t="s">
        <v>17</v>
      </c>
      <c r="V1716" s="8" t="s">
        <v>17</v>
      </c>
      <c r="W1716" s="8" t="s">
        <v>17</v>
      </c>
      <c r="X1716" s="8" t="s">
        <v>17</v>
      </c>
      <c r="Y1716" s="8" t="s">
        <v>17</v>
      </c>
      <c r="Z1716" s="8" t="s">
        <v>17</v>
      </c>
      <c r="AA1716" s="8" t="s">
        <v>17</v>
      </c>
      <c r="AB1716" s="8" t="s">
        <v>17</v>
      </c>
      <c r="AC1716" s="8" t="s">
        <v>17</v>
      </c>
      <c r="AD1716" s="8" t="s">
        <v>17</v>
      </c>
      <c r="AE1716" s="8" t="s">
        <v>17</v>
      </c>
      <c r="AF1716" s="8" t="s">
        <v>17</v>
      </c>
      <c r="AG1716" s="8" t="s">
        <v>17</v>
      </c>
      <c r="AH1716" s="8" t="s">
        <v>17</v>
      </c>
      <c r="AI1716" s="8" t="s">
        <v>17</v>
      </c>
      <c r="AJ1716" s="8" t="s">
        <v>17</v>
      </c>
      <c r="AK1716" s="8"/>
      <c r="AL1716" s="8">
        <v>147</v>
      </c>
      <c r="AM1716" s="8">
        <v>931</v>
      </c>
      <c r="AN1716" s="8">
        <v>73</v>
      </c>
      <c r="AO1716" s="10">
        <f t="shared" si="52"/>
        <v>1.4187500000000002</v>
      </c>
      <c r="AR1716" s="8" t="str">
        <f t="shared" si="53"/>
        <v>1764MSPDCA1533</v>
      </c>
      <c r="AS1716" s="8">
        <f>VLOOKUP(AR1716,[1]DATA!AR:AS,2,0)</f>
        <v>6.5</v>
      </c>
    </row>
    <row r="1717" spans="1:45" ht="15" customHeight="1" x14ac:dyDescent="0.2">
      <c r="A1717" s="7">
        <v>1161</v>
      </c>
      <c r="B1717" s="8" t="s">
        <v>34</v>
      </c>
      <c r="C1717" s="8" t="s">
        <v>142</v>
      </c>
      <c r="D1717" s="8" t="s">
        <v>42</v>
      </c>
      <c r="E1717" s="9">
        <v>0.67083333333333339</v>
      </c>
      <c r="F1717" s="9">
        <v>0.73611111111111116</v>
      </c>
      <c r="G1717" s="8" t="s">
        <v>43</v>
      </c>
      <c r="H1717" s="8" t="s">
        <v>43</v>
      </c>
      <c r="I1717" s="8" t="s">
        <v>43</v>
      </c>
      <c r="J1717" s="8" t="s">
        <v>43</v>
      </c>
      <c r="K1717" s="8" t="s">
        <v>43</v>
      </c>
      <c r="L1717" s="8" t="s">
        <v>43</v>
      </c>
      <c r="M1717" s="8"/>
      <c r="N1717" s="8" t="s">
        <v>43</v>
      </c>
      <c r="O1717" s="8" t="s">
        <v>43</v>
      </c>
      <c r="P1717" s="8" t="s">
        <v>43</v>
      </c>
      <c r="Q1717" s="8" t="s">
        <v>43</v>
      </c>
      <c r="R1717" s="8" t="s">
        <v>43</v>
      </c>
      <c r="S1717" s="8" t="s">
        <v>43</v>
      </c>
      <c r="T1717" s="8"/>
      <c r="U1717" s="8" t="s">
        <v>43</v>
      </c>
      <c r="V1717" s="8" t="s">
        <v>43</v>
      </c>
      <c r="W1717" s="8" t="s">
        <v>43</v>
      </c>
      <c r="X1717" s="8" t="s">
        <v>43</v>
      </c>
      <c r="Y1717" s="8" t="s">
        <v>43</v>
      </c>
      <c r="Z1717" s="8" t="s">
        <v>43</v>
      </c>
      <c r="AA1717" s="8"/>
      <c r="AB1717" s="8" t="s">
        <v>43</v>
      </c>
      <c r="AC1717" s="8" t="s">
        <v>43</v>
      </c>
      <c r="AD1717" s="8" t="s">
        <v>43</v>
      </c>
      <c r="AE1717" s="8" t="s">
        <v>43</v>
      </c>
      <c r="AF1717" s="8" t="s">
        <v>43</v>
      </c>
      <c r="AG1717" s="8" t="s">
        <v>43</v>
      </c>
      <c r="AH1717" s="8"/>
      <c r="AI1717" s="8" t="s">
        <v>43</v>
      </c>
      <c r="AJ1717" s="8" t="s">
        <v>43</v>
      </c>
      <c r="AK1717" s="8"/>
      <c r="AL1717" s="8">
        <v>94</v>
      </c>
      <c r="AM1717" s="8">
        <v>432</v>
      </c>
      <c r="AN1717" s="8">
        <v>73</v>
      </c>
      <c r="AO1717" s="10">
        <f t="shared" si="52"/>
        <v>1.4416666666666669</v>
      </c>
      <c r="AP1717"/>
      <c r="AR1717" s="8" t="str">
        <f t="shared" si="53"/>
        <v>1161ATLDAY1606</v>
      </c>
      <c r="AS1717" s="8">
        <f>VLOOKUP(AR1717,[1]DATA!AR:AS,2,0)</f>
        <v>5</v>
      </c>
    </row>
    <row r="1718" spans="1:45" ht="15" customHeight="1" x14ac:dyDescent="0.2">
      <c r="A1718" s="7">
        <v>1451</v>
      </c>
      <c r="B1718" s="8" t="s">
        <v>108</v>
      </c>
      <c r="C1718" s="8" t="s">
        <v>36</v>
      </c>
      <c r="D1718" s="8" t="s">
        <v>37</v>
      </c>
      <c r="E1718" s="9">
        <v>0.67361111111111116</v>
      </c>
      <c r="F1718" s="9">
        <v>0.78402777777777777</v>
      </c>
      <c r="G1718" s="8">
        <v>9</v>
      </c>
      <c r="H1718" s="8">
        <v>9</v>
      </c>
      <c r="I1718" s="8">
        <v>9</v>
      </c>
      <c r="J1718" s="8">
        <v>9</v>
      </c>
      <c r="K1718" s="8">
        <v>9</v>
      </c>
      <c r="L1718" s="8">
        <v>9</v>
      </c>
      <c r="M1718" s="8"/>
      <c r="N1718" s="8">
        <v>9</v>
      </c>
      <c r="O1718" s="8">
        <v>9</v>
      </c>
      <c r="P1718" s="8">
        <v>9</v>
      </c>
      <c r="Q1718" s="8">
        <v>9</v>
      </c>
      <c r="R1718" s="8">
        <v>9</v>
      </c>
      <c r="S1718" s="8">
        <v>9</v>
      </c>
      <c r="T1718" s="8"/>
      <c r="U1718" s="8">
        <v>9</v>
      </c>
      <c r="V1718" s="8">
        <v>9</v>
      </c>
      <c r="W1718" s="8">
        <v>9</v>
      </c>
      <c r="X1718" s="8">
        <v>9</v>
      </c>
      <c r="Y1718" s="8">
        <v>9</v>
      </c>
      <c r="Z1718" s="8">
        <v>9</v>
      </c>
      <c r="AA1718" s="8"/>
      <c r="AB1718" s="8">
        <v>9</v>
      </c>
      <c r="AC1718" s="8">
        <v>9</v>
      </c>
      <c r="AD1718" s="8">
        <v>9</v>
      </c>
      <c r="AE1718" s="8">
        <v>9</v>
      </c>
      <c r="AF1718" s="8">
        <v>9</v>
      </c>
      <c r="AG1718" s="8">
        <v>9</v>
      </c>
      <c r="AH1718" s="8"/>
      <c r="AI1718" s="8">
        <v>9</v>
      </c>
      <c r="AJ1718" s="8">
        <v>9</v>
      </c>
      <c r="AK1718" s="8"/>
      <c r="AL1718" s="8">
        <v>159</v>
      </c>
      <c r="AM1718" s="8">
        <v>936</v>
      </c>
      <c r="AN1718" s="8">
        <v>73</v>
      </c>
      <c r="AO1718" s="10">
        <f t="shared" si="52"/>
        <v>1.4444444444444446</v>
      </c>
      <c r="AP1718"/>
      <c r="AR1718" s="8" t="str">
        <f t="shared" si="53"/>
        <v>1451BWIMSP1610</v>
      </c>
      <c r="AS1718" s="8">
        <f>VLOOKUP(AR1718,[1]DATA!AR:AS,2,0)</f>
        <v>6.5</v>
      </c>
    </row>
    <row r="1719" spans="1:45" ht="15" customHeight="1" x14ac:dyDescent="0.2">
      <c r="A1719" s="7">
        <v>810</v>
      </c>
      <c r="B1719" s="8" t="s">
        <v>46</v>
      </c>
      <c r="C1719" s="8" t="s">
        <v>141</v>
      </c>
      <c r="D1719" s="8" t="s">
        <v>16</v>
      </c>
      <c r="E1719" s="9">
        <v>0.68402777777777779</v>
      </c>
      <c r="F1719" s="9">
        <v>0.74513888888888891</v>
      </c>
      <c r="G1719" s="8"/>
      <c r="H1719" s="8"/>
      <c r="I1719" s="8" t="s">
        <v>17</v>
      </c>
      <c r="J1719" s="8" t="s">
        <v>17</v>
      </c>
      <c r="K1719" s="8" t="s">
        <v>17</v>
      </c>
      <c r="L1719" s="8" t="s">
        <v>17</v>
      </c>
      <c r="M1719" s="8" t="s">
        <v>17</v>
      </c>
      <c r="N1719" s="8" t="s">
        <v>17</v>
      </c>
      <c r="O1719" s="8" t="s">
        <v>17</v>
      </c>
      <c r="P1719" s="8" t="s">
        <v>17</v>
      </c>
      <c r="Q1719" s="8" t="s">
        <v>17</v>
      </c>
      <c r="R1719" s="8" t="s">
        <v>17</v>
      </c>
      <c r="S1719" s="8" t="s">
        <v>17</v>
      </c>
      <c r="T1719" s="8" t="s">
        <v>17</v>
      </c>
      <c r="U1719" s="8" t="s">
        <v>17</v>
      </c>
      <c r="V1719" s="8" t="s">
        <v>17</v>
      </c>
      <c r="W1719" s="8" t="s">
        <v>17</v>
      </c>
      <c r="X1719" s="8" t="s">
        <v>17</v>
      </c>
      <c r="Y1719" s="8" t="s">
        <v>17</v>
      </c>
      <c r="Z1719" s="8" t="s">
        <v>17</v>
      </c>
      <c r="AA1719" s="8" t="s">
        <v>17</v>
      </c>
      <c r="AB1719" s="8" t="s">
        <v>17</v>
      </c>
      <c r="AC1719" s="8" t="s">
        <v>17</v>
      </c>
      <c r="AD1719" s="8" t="s">
        <v>17</v>
      </c>
      <c r="AE1719" s="8" t="s">
        <v>17</v>
      </c>
      <c r="AF1719" s="8" t="s">
        <v>17</v>
      </c>
      <c r="AG1719" s="8" t="s">
        <v>17</v>
      </c>
      <c r="AH1719" s="8" t="s">
        <v>17</v>
      </c>
      <c r="AI1719" s="8" t="s">
        <v>17</v>
      </c>
      <c r="AJ1719" s="8" t="s">
        <v>17</v>
      </c>
      <c r="AK1719" s="8"/>
      <c r="AL1719" s="8">
        <v>88</v>
      </c>
      <c r="AM1719" s="8">
        <v>405</v>
      </c>
      <c r="AN1719" s="8">
        <v>73</v>
      </c>
      <c r="AO1719" s="10">
        <f t="shared" si="52"/>
        <v>1.4548611111111112</v>
      </c>
      <c r="AP1719"/>
      <c r="AR1719" s="8" t="str">
        <f t="shared" si="53"/>
        <v>0810DTWDCA1625</v>
      </c>
      <c r="AS1719" s="8">
        <f>VLOOKUP(AR1719,[1]DATA!AR:AS,2,0)</f>
        <v>3.5</v>
      </c>
    </row>
    <row r="1720" spans="1:45" ht="15" customHeight="1" x14ac:dyDescent="0.2">
      <c r="A1720" s="7">
        <v>2918</v>
      </c>
      <c r="B1720" s="8" t="s">
        <v>46</v>
      </c>
      <c r="C1720" s="8" t="s">
        <v>141</v>
      </c>
      <c r="D1720" s="8" t="s">
        <v>16</v>
      </c>
      <c r="E1720" s="9">
        <v>0.68402777777777779</v>
      </c>
      <c r="F1720" s="9">
        <v>0.74652777777777779</v>
      </c>
      <c r="G1720" s="8" t="s">
        <v>17</v>
      </c>
      <c r="H1720" s="8" t="s">
        <v>17</v>
      </c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>
        <v>90</v>
      </c>
      <c r="AM1720" s="8">
        <v>405</v>
      </c>
      <c r="AN1720" s="8">
        <v>73</v>
      </c>
      <c r="AO1720" s="10">
        <f t="shared" si="52"/>
        <v>1.4548611111111112</v>
      </c>
      <c r="AP1720"/>
      <c r="AR1720" s="8" t="str">
        <f t="shared" si="53"/>
        <v>2918DTWDCA1625</v>
      </c>
      <c r="AS1720" s="8">
        <f>VLOOKUP(AR1720,[1]DATA!AR:AS,2,0)</f>
        <v>3.5</v>
      </c>
    </row>
    <row r="1721" spans="1:45" ht="15" customHeight="1" x14ac:dyDescent="0.2">
      <c r="A1721" s="7">
        <v>1231</v>
      </c>
      <c r="B1721" s="7" t="s">
        <v>144</v>
      </c>
      <c r="C1721" s="7" t="s">
        <v>36</v>
      </c>
      <c r="D1721" s="8">
        <v>717</v>
      </c>
      <c r="E1721" s="9">
        <v>0.68472222222222223</v>
      </c>
      <c r="F1721" s="9">
        <v>0.80555555555555547</v>
      </c>
      <c r="G1721" s="8"/>
      <c r="H1721" s="8"/>
      <c r="I1721" s="8" t="s">
        <v>22</v>
      </c>
      <c r="J1721" s="8" t="s">
        <v>22</v>
      </c>
      <c r="K1721" s="8" t="s">
        <v>22</v>
      </c>
      <c r="L1721" s="8" t="s">
        <v>22</v>
      </c>
      <c r="M1721" s="8" t="s">
        <v>22</v>
      </c>
      <c r="N1721" s="8" t="s">
        <v>22</v>
      </c>
      <c r="O1721" s="8" t="s">
        <v>22</v>
      </c>
      <c r="P1721" s="8" t="s">
        <v>22</v>
      </c>
      <c r="Q1721" s="8" t="s">
        <v>22</v>
      </c>
      <c r="R1721" s="8" t="s">
        <v>22</v>
      </c>
      <c r="S1721" s="8" t="s">
        <v>22</v>
      </c>
      <c r="T1721" s="8" t="s">
        <v>22</v>
      </c>
      <c r="U1721" s="8" t="s">
        <v>22</v>
      </c>
      <c r="V1721" s="8" t="s">
        <v>22</v>
      </c>
      <c r="W1721" s="8" t="s">
        <v>22</v>
      </c>
      <c r="X1721" s="8" t="s">
        <v>22</v>
      </c>
      <c r="Y1721" s="8" t="s">
        <v>22</v>
      </c>
      <c r="Z1721" s="8" t="s">
        <v>22</v>
      </c>
      <c r="AA1721" s="8">
        <v>9</v>
      </c>
      <c r="AB1721" s="8" t="s">
        <v>22</v>
      </c>
      <c r="AC1721" s="8" t="s">
        <v>22</v>
      </c>
      <c r="AD1721" s="8" t="s">
        <v>22</v>
      </c>
      <c r="AE1721" s="8" t="s">
        <v>22</v>
      </c>
      <c r="AF1721" s="8" t="s">
        <v>22</v>
      </c>
      <c r="AG1721" s="8" t="s">
        <v>22</v>
      </c>
      <c r="AH1721" s="8">
        <v>9</v>
      </c>
      <c r="AI1721" s="8" t="s">
        <v>22</v>
      </c>
      <c r="AJ1721" s="8" t="s">
        <v>22</v>
      </c>
      <c r="AK1721" s="8"/>
      <c r="AL1721" s="8">
        <v>174</v>
      </c>
      <c r="AM1721" s="8">
        <v>980</v>
      </c>
      <c r="AN1721" s="11">
        <v>73</v>
      </c>
      <c r="AO1721" s="10">
        <f t="shared" si="52"/>
        <v>1.4555555555555557</v>
      </c>
      <c r="AP1721"/>
      <c r="AR1721" s="8" t="str">
        <f t="shared" si="53"/>
        <v>1231RDUMSP1626</v>
      </c>
      <c r="AS1721" s="8">
        <f>VLOOKUP(AR1721,[1]DATA!AR:AS,2,0)</f>
        <v>5.5</v>
      </c>
    </row>
    <row r="1722" spans="1:45" ht="15" customHeight="1" x14ac:dyDescent="0.2">
      <c r="A1722" s="7">
        <v>1922</v>
      </c>
      <c r="B1722" s="8" t="s">
        <v>143</v>
      </c>
      <c r="C1722" s="8" t="s">
        <v>36</v>
      </c>
      <c r="D1722" s="8">
        <v>717</v>
      </c>
      <c r="E1722" s="9">
        <v>0.68611111111111101</v>
      </c>
      <c r="F1722" s="9">
        <v>0.8125</v>
      </c>
      <c r="G1722" s="8"/>
      <c r="H1722" s="8" t="s">
        <v>22</v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>
        <v>182</v>
      </c>
      <c r="AM1722" s="8">
        <v>930</v>
      </c>
      <c r="AN1722" s="8">
        <v>73</v>
      </c>
      <c r="AO1722" s="10">
        <f t="shared" si="52"/>
        <v>1.4569444444444444</v>
      </c>
      <c r="AP1722"/>
      <c r="AR1722" s="8" t="str">
        <f t="shared" si="53"/>
        <v>1922CLTMSP1628</v>
      </c>
      <c r="AS1722" s="8">
        <f>VLOOKUP(AR1722,[1]DATA!AR:AS,2,0)</f>
        <v>6.5</v>
      </c>
    </row>
    <row r="1723" spans="1:45" ht="15" customHeight="1" x14ac:dyDescent="0.2">
      <c r="A1723" s="7">
        <v>759</v>
      </c>
      <c r="B1723" s="8" t="s">
        <v>46</v>
      </c>
      <c r="C1723" s="8" t="s">
        <v>144</v>
      </c>
      <c r="D1723" s="8" t="s">
        <v>37</v>
      </c>
      <c r="E1723" s="9">
        <v>0.68888888888888899</v>
      </c>
      <c r="F1723" s="9">
        <v>0.75763888888888886</v>
      </c>
      <c r="G1723" s="8"/>
      <c r="H1723" s="8"/>
      <c r="I1723" s="8"/>
      <c r="J1723" s="8"/>
      <c r="K1723" s="8"/>
      <c r="L1723" s="8"/>
      <c r="M1723" s="8">
        <v>9</v>
      </c>
      <c r="N1723" s="8"/>
      <c r="O1723" s="8"/>
      <c r="P1723" s="8"/>
      <c r="Q1723" s="8"/>
      <c r="R1723" s="8"/>
      <c r="S1723" s="8"/>
      <c r="T1723" s="8">
        <v>9</v>
      </c>
      <c r="U1723" s="8"/>
      <c r="V1723" s="8"/>
      <c r="W1723" s="8"/>
      <c r="X1723" s="8"/>
      <c r="Y1723" s="8"/>
      <c r="Z1723" s="8"/>
      <c r="AA1723" s="8">
        <v>9</v>
      </c>
      <c r="AB1723" s="8"/>
      <c r="AC1723" s="8"/>
      <c r="AD1723" s="8"/>
      <c r="AE1723" s="8"/>
      <c r="AF1723" s="8"/>
      <c r="AG1723" s="8"/>
      <c r="AH1723" s="8">
        <v>9</v>
      </c>
      <c r="AI1723" s="8"/>
      <c r="AJ1723" s="8"/>
      <c r="AK1723" s="8"/>
      <c r="AL1723" s="8">
        <v>99</v>
      </c>
      <c r="AM1723" s="8">
        <v>501</v>
      </c>
      <c r="AN1723" s="8">
        <v>73</v>
      </c>
      <c r="AO1723" s="10">
        <f t="shared" si="52"/>
        <v>1.4597222222222224</v>
      </c>
      <c r="AP1723"/>
      <c r="AR1723" s="8" t="str">
        <f t="shared" si="53"/>
        <v>0759DTWRDU1632</v>
      </c>
      <c r="AS1723" s="8">
        <f>VLOOKUP(AR1723,[1]DATA!AR:AS,2,0)</f>
        <v>2.5</v>
      </c>
    </row>
    <row r="1724" spans="1:45" ht="15" customHeight="1" x14ac:dyDescent="0.2">
      <c r="A1724" s="7">
        <v>1409</v>
      </c>
      <c r="B1724" s="8" t="s">
        <v>141</v>
      </c>
      <c r="C1724" s="8" t="s">
        <v>46</v>
      </c>
      <c r="D1724" s="8" t="s">
        <v>16</v>
      </c>
      <c r="E1724" s="9">
        <v>0.69791666666666663</v>
      </c>
      <c r="F1724" s="9">
        <v>0.75694444444444453</v>
      </c>
      <c r="G1724" s="8"/>
      <c r="H1724" s="8"/>
      <c r="I1724" s="8" t="s">
        <v>17</v>
      </c>
      <c r="J1724" s="8" t="s">
        <v>17</v>
      </c>
      <c r="K1724" s="8" t="s">
        <v>17</v>
      </c>
      <c r="L1724" s="8" t="s">
        <v>17</v>
      </c>
      <c r="M1724" s="8"/>
      <c r="N1724" s="8" t="s">
        <v>17</v>
      </c>
      <c r="O1724" s="8" t="s">
        <v>17</v>
      </c>
      <c r="P1724" s="8" t="s">
        <v>17</v>
      </c>
      <c r="Q1724" s="8" t="s">
        <v>17</v>
      </c>
      <c r="R1724" s="8" t="s">
        <v>17</v>
      </c>
      <c r="S1724" s="8" t="s">
        <v>17</v>
      </c>
      <c r="T1724" s="8"/>
      <c r="U1724" s="8" t="s">
        <v>17</v>
      </c>
      <c r="V1724" s="8" t="s">
        <v>17</v>
      </c>
      <c r="W1724" s="8" t="s">
        <v>17</v>
      </c>
      <c r="X1724" s="8" t="s">
        <v>17</v>
      </c>
      <c r="Y1724" s="8" t="s">
        <v>17</v>
      </c>
      <c r="Z1724" s="8" t="s">
        <v>17</v>
      </c>
      <c r="AA1724" s="8"/>
      <c r="AB1724" s="8" t="s">
        <v>17</v>
      </c>
      <c r="AC1724" s="8" t="s">
        <v>17</v>
      </c>
      <c r="AD1724" s="8" t="s">
        <v>17</v>
      </c>
      <c r="AE1724" s="8" t="s">
        <v>17</v>
      </c>
      <c r="AF1724" s="8" t="s">
        <v>17</v>
      </c>
      <c r="AG1724" s="8" t="s">
        <v>17</v>
      </c>
      <c r="AH1724" s="8"/>
      <c r="AI1724" s="8" t="s">
        <v>17</v>
      </c>
      <c r="AJ1724" s="8" t="s">
        <v>17</v>
      </c>
      <c r="AK1724" s="8"/>
      <c r="AL1724" s="8">
        <v>85</v>
      </c>
      <c r="AM1724" s="8">
        <v>405</v>
      </c>
      <c r="AN1724" s="8">
        <v>73</v>
      </c>
      <c r="AO1724" s="10">
        <f t="shared" si="52"/>
        <v>1.46875</v>
      </c>
      <c r="AP1724"/>
      <c r="AR1724" s="8" t="str">
        <f t="shared" si="53"/>
        <v>1409DCADTW1645</v>
      </c>
      <c r="AS1724" s="8">
        <f>VLOOKUP(AR1724,[1]DATA!AR:AS,2,0)</f>
        <v>3.5</v>
      </c>
    </row>
    <row r="1725" spans="1:45" ht="15" customHeight="1" x14ac:dyDescent="0.2">
      <c r="A1725" s="7">
        <v>897</v>
      </c>
      <c r="B1725" s="8" t="s">
        <v>141</v>
      </c>
      <c r="C1725" s="8" t="s">
        <v>46</v>
      </c>
      <c r="D1725" s="8" t="s">
        <v>16</v>
      </c>
      <c r="E1725" s="9">
        <v>0.69791666666666663</v>
      </c>
      <c r="F1725" s="9">
        <v>0.76180555555555562</v>
      </c>
      <c r="G1725" s="8" t="s">
        <v>17</v>
      </c>
      <c r="H1725" s="8" t="s">
        <v>17</v>
      </c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>
        <v>92</v>
      </c>
      <c r="AM1725" s="8">
        <v>405</v>
      </c>
      <c r="AN1725" s="8">
        <v>73</v>
      </c>
      <c r="AO1725" s="10">
        <f t="shared" si="52"/>
        <v>1.46875</v>
      </c>
      <c r="AP1725"/>
      <c r="AR1725" s="8" t="str">
        <f t="shared" si="53"/>
        <v>0897DCADTW1645</v>
      </c>
      <c r="AS1725" s="8">
        <f>VLOOKUP(AR1725,[1]DATA!AR:AS,2,0)</f>
        <v>3.5</v>
      </c>
    </row>
    <row r="1726" spans="1:45" ht="15" customHeight="1" x14ac:dyDescent="0.2">
      <c r="A1726" s="7">
        <v>1332</v>
      </c>
      <c r="B1726" s="8" t="s">
        <v>144</v>
      </c>
      <c r="C1726" s="8" t="s">
        <v>46</v>
      </c>
      <c r="D1726" s="8">
        <v>717</v>
      </c>
      <c r="E1726" s="9">
        <v>0.69791666666666663</v>
      </c>
      <c r="F1726" s="9">
        <v>0.76944444444444438</v>
      </c>
      <c r="G1726" s="8"/>
      <c r="H1726" s="8" t="s">
        <v>22</v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>
        <v>103</v>
      </c>
      <c r="AM1726" s="8">
        <v>501</v>
      </c>
      <c r="AN1726" s="8">
        <v>73</v>
      </c>
      <c r="AO1726" s="10">
        <f t="shared" si="52"/>
        <v>1.46875</v>
      </c>
      <c r="AP1726"/>
      <c r="AR1726" s="8" t="str">
        <f t="shared" si="53"/>
        <v>1332RDUDTW1645</v>
      </c>
      <c r="AS1726" s="8">
        <f>VLOOKUP(AR1726,[1]DATA!AR:AS,2,0)</f>
        <v>2.5</v>
      </c>
    </row>
    <row r="1727" spans="1:45" ht="15" customHeight="1" x14ac:dyDescent="0.2">
      <c r="A1727" s="7">
        <v>805</v>
      </c>
      <c r="B1727" s="7" t="s">
        <v>143</v>
      </c>
      <c r="C1727" s="7" t="s">
        <v>46</v>
      </c>
      <c r="D1727" s="8">
        <v>717</v>
      </c>
      <c r="E1727" s="9">
        <v>0.7104166666666667</v>
      </c>
      <c r="F1727" s="9">
        <v>0.78263888888888899</v>
      </c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 t="s">
        <v>22</v>
      </c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>
        <v>104</v>
      </c>
      <c r="AM1727" s="8">
        <v>500</v>
      </c>
      <c r="AN1727" s="11">
        <v>73</v>
      </c>
      <c r="AO1727" s="10">
        <f t="shared" si="52"/>
        <v>1.4812500000000002</v>
      </c>
      <c r="AP1727"/>
      <c r="AR1727" s="8" t="str">
        <f t="shared" si="53"/>
        <v>0805CLTDTW1703</v>
      </c>
      <c r="AS1727" s="8">
        <f>VLOOKUP(AR1727,[1]DATA!AR:AS,2,0)</f>
        <v>3.5</v>
      </c>
    </row>
    <row r="1728" spans="1:45" ht="15" customHeight="1" x14ac:dyDescent="0.2">
      <c r="A1728" s="7">
        <v>1233</v>
      </c>
      <c r="B1728" s="8" t="s">
        <v>108</v>
      </c>
      <c r="C1728" s="8" t="s">
        <v>46</v>
      </c>
      <c r="D1728" s="8" t="s">
        <v>37</v>
      </c>
      <c r="E1728" s="9">
        <v>0.71111111111111114</v>
      </c>
      <c r="F1728" s="9">
        <v>0.77500000000000002</v>
      </c>
      <c r="G1728" s="8">
        <v>9</v>
      </c>
      <c r="H1728" s="8">
        <v>9</v>
      </c>
      <c r="I1728" s="8">
        <v>9</v>
      </c>
      <c r="J1728" s="8">
        <v>9</v>
      </c>
      <c r="K1728" s="8">
        <v>9</v>
      </c>
      <c r="L1728" s="8">
        <v>9</v>
      </c>
      <c r="M1728" s="8"/>
      <c r="N1728" s="8">
        <v>9</v>
      </c>
      <c r="O1728" s="8">
        <v>9</v>
      </c>
      <c r="P1728" s="8">
        <v>9</v>
      </c>
      <c r="Q1728" s="8">
        <v>9</v>
      </c>
      <c r="R1728" s="8">
        <v>9</v>
      </c>
      <c r="S1728" s="8">
        <v>9</v>
      </c>
      <c r="T1728" s="8"/>
      <c r="U1728" s="8">
        <v>9</v>
      </c>
      <c r="V1728" s="8">
        <v>9</v>
      </c>
      <c r="W1728" s="8">
        <v>9</v>
      </c>
      <c r="X1728" s="8">
        <v>9</v>
      </c>
      <c r="Y1728" s="8">
        <v>9</v>
      </c>
      <c r="Z1728" s="8">
        <v>9</v>
      </c>
      <c r="AA1728" s="8"/>
      <c r="AB1728" s="8">
        <v>9</v>
      </c>
      <c r="AC1728" s="8">
        <v>9</v>
      </c>
      <c r="AD1728" s="8">
        <v>9</v>
      </c>
      <c r="AE1728" s="8">
        <v>9</v>
      </c>
      <c r="AF1728" s="8">
        <v>9</v>
      </c>
      <c r="AG1728" s="8">
        <v>9</v>
      </c>
      <c r="AH1728" s="8"/>
      <c r="AI1728" s="8">
        <v>9</v>
      </c>
      <c r="AJ1728" s="8">
        <v>9</v>
      </c>
      <c r="AK1728" s="8"/>
      <c r="AL1728" s="8">
        <v>92</v>
      </c>
      <c r="AM1728" s="8">
        <v>409</v>
      </c>
      <c r="AN1728" s="8">
        <v>73</v>
      </c>
      <c r="AO1728" s="10">
        <f t="shared" si="52"/>
        <v>1.4819444444444445</v>
      </c>
      <c r="AP1728"/>
      <c r="AR1728" s="8" t="str">
        <f t="shared" si="53"/>
        <v>1233BWIDTW1704</v>
      </c>
      <c r="AS1728" s="8">
        <f>VLOOKUP(AR1728,[1]DATA!AR:AS,2,0)</f>
        <v>3.5</v>
      </c>
    </row>
    <row r="1729" spans="1:45" ht="15" customHeight="1" x14ac:dyDescent="0.2">
      <c r="A1729" s="7">
        <v>343</v>
      </c>
      <c r="B1729" s="8" t="s">
        <v>144</v>
      </c>
      <c r="C1729" s="8" t="s">
        <v>46</v>
      </c>
      <c r="D1729" s="8">
        <v>717</v>
      </c>
      <c r="E1729" s="9">
        <v>0.71180555555555547</v>
      </c>
      <c r="F1729" s="9">
        <v>0.7895833333333333</v>
      </c>
      <c r="G1729" s="8"/>
      <c r="H1729" s="8"/>
      <c r="I1729" s="8"/>
      <c r="J1729" s="8" t="s">
        <v>22</v>
      </c>
      <c r="K1729" s="8" t="s">
        <v>22</v>
      </c>
      <c r="L1729" s="8" t="s">
        <v>22</v>
      </c>
      <c r="M1729" s="8" t="s">
        <v>22</v>
      </c>
      <c r="N1729" s="8" t="s">
        <v>22</v>
      </c>
      <c r="O1729" s="8" t="s">
        <v>22</v>
      </c>
      <c r="P1729" s="8" t="s">
        <v>22</v>
      </c>
      <c r="Q1729" s="8" t="s">
        <v>22</v>
      </c>
      <c r="R1729" s="8" t="s">
        <v>22</v>
      </c>
      <c r="S1729" s="8" t="s">
        <v>22</v>
      </c>
      <c r="T1729" s="8" t="s">
        <v>22</v>
      </c>
      <c r="U1729" s="8" t="s">
        <v>22</v>
      </c>
      <c r="V1729" s="8" t="s">
        <v>22</v>
      </c>
      <c r="W1729" s="8" t="s">
        <v>22</v>
      </c>
      <c r="X1729" s="8" t="s">
        <v>22</v>
      </c>
      <c r="Y1729" s="8" t="s">
        <v>22</v>
      </c>
      <c r="Z1729" s="8" t="s">
        <v>22</v>
      </c>
      <c r="AA1729" s="8" t="s">
        <v>22</v>
      </c>
      <c r="AB1729" s="8" t="s">
        <v>22</v>
      </c>
      <c r="AC1729" s="8" t="s">
        <v>22</v>
      </c>
      <c r="AD1729" s="8" t="s">
        <v>22</v>
      </c>
      <c r="AE1729" s="8" t="s">
        <v>22</v>
      </c>
      <c r="AF1729" s="8" t="s">
        <v>22</v>
      </c>
      <c r="AG1729" s="8" t="s">
        <v>22</v>
      </c>
      <c r="AH1729" s="8" t="s">
        <v>22</v>
      </c>
      <c r="AI1729" s="8" t="s">
        <v>22</v>
      </c>
      <c r="AJ1729" s="8" t="s">
        <v>22</v>
      </c>
      <c r="AK1729" s="8"/>
      <c r="AL1729" s="8">
        <v>112</v>
      </c>
      <c r="AM1729" s="8">
        <v>501</v>
      </c>
      <c r="AN1729" s="8">
        <v>73</v>
      </c>
      <c r="AO1729" s="10">
        <f t="shared" si="52"/>
        <v>1.4826388888888888</v>
      </c>
      <c r="AP1729"/>
      <c r="AR1729" s="8" t="str">
        <f t="shared" si="53"/>
        <v>0343RDUDTW1705</v>
      </c>
      <c r="AS1729" s="8">
        <f>VLOOKUP(AR1729,[1]DATA!AR:AS,2,0)</f>
        <v>2.5</v>
      </c>
    </row>
    <row r="1730" spans="1:45" ht="15" customHeight="1" x14ac:dyDescent="0.2">
      <c r="A1730" s="7">
        <v>818</v>
      </c>
      <c r="B1730" s="8" t="s">
        <v>34</v>
      </c>
      <c r="C1730" s="8" t="s">
        <v>142</v>
      </c>
      <c r="D1730" s="8" t="s">
        <v>42</v>
      </c>
      <c r="E1730" s="9">
        <v>0.7402777777777777</v>
      </c>
      <c r="F1730" s="9">
        <v>0.8027777777777777</v>
      </c>
      <c r="G1730" s="8"/>
      <c r="H1730" s="8"/>
      <c r="I1730" s="8"/>
      <c r="J1730" s="8"/>
      <c r="K1730" s="8"/>
      <c r="L1730" s="8"/>
      <c r="M1730" s="8" t="s">
        <v>43</v>
      </c>
      <c r="N1730" s="8"/>
      <c r="O1730" s="8"/>
      <c r="P1730" s="8"/>
      <c r="Q1730" s="8"/>
      <c r="R1730" s="8"/>
      <c r="S1730" s="8"/>
      <c r="T1730" s="8" t="s">
        <v>43</v>
      </c>
      <c r="U1730" s="8"/>
      <c r="V1730" s="8"/>
      <c r="W1730" s="8"/>
      <c r="X1730" s="8"/>
      <c r="Y1730" s="8"/>
      <c r="Z1730" s="8"/>
      <c r="AA1730" s="8" t="s">
        <v>43</v>
      </c>
      <c r="AB1730" s="8"/>
      <c r="AC1730" s="8"/>
      <c r="AD1730" s="8"/>
      <c r="AE1730" s="8"/>
      <c r="AF1730" s="8"/>
      <c r="AG1730" s="8"/>
      <c r="AH1730" s="8" t="s">
        <v>43</v>
      </c>
      <c r="AI1730" s="8"/>
      <c r="AJ1730" s="8"/>
      <c r="AK1730" s="8"/>
      <c r="AL1730" s="8">
        <v>90</v>
      </c>
      <c r="AM1730" s="8">
        <v>432</v>
      </c>
      <c r="AN1730" s="8">
        <v>73</v>
      </c>
      <c r="AO1730" s="10">
        <f t="shared" ref="AO1730:AO1793" si="54">E1730-TIME(5,30,0)+1</f>
        <v>1.5111111111111111</v>
      </c>
      <c r="AP1730"/>
      <c r="AR1730" s="8" t="str">
        <f t="shared" ref="AR1730:AR1793" si="55">TEXT(A1730,"0000")&amp;B1730&amp;C1730&amp;TEXT(E1730,"hhmm")</f>
        <v>0818ATLDAY1746</v>
      </c>
      <c r="AS1730" s="8">
        <f>VLOOKUP(AR1730,[1]DATA!AR:AS,2,0)</f>
        <v>5</v>
      </c>
    </row>
    <row r="1731" spans="1:45" ht="15" customHeight="1" x14ac:dyDescent="0.2">
      <c r="A1731" s="7">
        <v>1444</v>
      </c>
      <c r="B1731" s="7" t="s">
        <v>36</v>
      </c>
      <c r="C1731" s="7" t="s">
        <v>144</v>
      </c>
      <c r="D1731" s="8" t="s">
        <v>37</v>
      </c>
      <c r="E1731" s="9">
        <v>0.74513888888888891</v>
      </c>
      <c r="F1731" s="9">
        <v>0.85138888888888886</v>
      </c>
      <c r="G1731" s="8"/>
      <c r="H1731" s="8"/>
      <c r="I1731" s="8"/>
      <c r="J1731" s="8"/>
      <c r="K1731" s="8"/>
      <c r="L1731" s="8"/>
      <c r="M1731" s="8">
        <v>9</v>
      </c>
      <c r="N1731" s="8"/>
      <c r="O1731" s="8"/>
      <c r="P1731" s="8"/>
      <c r="Q1731" s="8"/>
      <c r="R1731" s="8"/>
      <c r="S1731" s="8"/>
      <c r="T1731" s="8">
        <v>9</v>
      </c>
      <c r="U1731" s="8"/>
      <c r="V1731" s="8"/>
      <c r="W1731" s="8"/>
      <c r="X1731" s="8"/>
      <c r="Y1731" s="8"/>
      <c r="Z1731" s="8"/>
      <c r="AA1731" s="8">
        <v>9</v>
      </c>
      <c r="AB1731" s="8"/>
      <c r="AC1731" s="8"/>
      <c r="AD1731" s="8"/>
      <c r="AE1731" s="8"/>
      <c r="AF1731" s="8"/>
      <c r="AG1731" s="8"/>
      <c r="AH1731" s="8">
        <v>9</v>
      </c>
      <c r="AI1731" s="8"/>
      <c r="AJ1731" s="8"/>
      <c r="AK1731" s="8"/>
      <c r="AL1731" s="8">
        <v>153</v>
      </c>
      <c r="AM1731" s="8">
        <v>980</v>
      </c>
      <c r="AN1731" s="11">
        <v>73</v>
      </c>
      <c r="AO1731" s="10">
        <f t="shared" si="54"/>
        <v>1.5159722222222223</v>
      </c>
      <c r="AP1731"/>
      <c r="AR1731" s="8" t="str">
        <f t="shared" si="55"/>
        <v>1444MSPRDU1753</v>
      </c>
      <c r="AS1731" s="8">
        <f>VLOOKUP(AR1731,[1]DATA!AR:AS,2,0)</f>
        <v>5.5</v>
      </c>
    </row>
    <row r="1732" spans="1:45" ht="15" customHeight="1" x14ac:dyDescent="0.2">
      <c r="A1732" s="7">
        <v>1299</v>
      </c>
      <c r="B1732" s="8" t="s">
        <v>36</v>
      </c>
      <c r="C1732" s="8" t="s">
        <v>108</v>
      </c>
      <c r="D1732" s="8" t="s">
        <v>37</v>
      </c>
      <c r="E1732" s="9">
        <v>0.74652777777777779</v>
      </c>
      <c r="F1732" s="9">
        <v>0.84652777777777777</v>
      </c>
      <c r="G1732" s="8">
        <v>9</v>
      </c>
      <c r="H1732" s="8">
        <v>9</v>
      </c>
      <c r="I1732" s="8">
        <v>9</v>
      </c>
      <c r="J1732" s="8">
        <v>9</v>
      </c>
      <c r="K1732" s="8">
        <v>9</v>
      </c>
      <c r="L1732" s="8">
        <v>9</v>
      </c>
      <c r="M1732" s="8"/>
      <c r="N1732" s="8">
        <v>9</v>
      </c>
      <c r="O1732" s="8">
        <v>9</v>
      </c>
      <c r="P1732" s="8">
        <v>9</v>
      </c>
      <c r="Q1732" s="8">
        <v>9</v>
      </c>
      <c r="R1732" s="8">
        <v>9</v>
      </c>
      <c r="S1732" s="8">
        <v>9</v>
      </c>
      <c r="T1732" s="8"/>
      <c r="U1732" s="8">
        <v>9</v>
      </c>
      <c r="V1732" s="8">
        <v>9</v>
      </c>
      <c r="W1732" s="8">
        <v>9</v>
      </c>
      <c r="X1732" s="8">
        <v>9</v>
      </c>
      <c r="Y1732" s="8">
        <v>9</v>
      </c>
      <c r="Z1732" s="8">
        <v>9</v>
      </c>
      <c r="AA1732" s="8"/>
      <c r="AB1732" s="8">
        <v>9</v>
      </c>
      <c r="AC1732" s="8">
        <v>9</v>
      </c>
      <c r="AD1732" s="8">
        <v>9</v>
      </c>
      <c r="AE1732" s="8">
        <v>9</v>
      </c>
      <c r="AF1732" s="8">
        <v>9</v>
      </c>
      <c r="AG1732" s="8">
        <v>9</v>
      </c>
      <c r="AH1732" s="8"/>
      <c r="AI1732" s="8">
        <v>9</v>
      </c>
      <c r="AJ1732" s="8">
        <v>9</v>
      </c>
      <c r="AK1732" s="8"/>
      <c r="AL1732" s="8">
        <v>144</v>
      </c>
      <c r="AM1732" s="8">
        <v>936</v>
      </c>
      <c r="AN1732" s="8">
        <v>73</v>
      </c>
      <c r="AO1732" s="10">
        <f t="shared" si="54"/>
        <v>1.5173611111111112</v>
      </c>
      <c r="AP1732"/>
      <c r="AR1732" s="8" t="str">
        <f t="shared" si="55"/>
        <v>1299MSPBWI1755</v>
      </c>
      <c r="AS1732" s="8">
        <f>VLOOKUP(AR1732,[1]DATA!AR:AS,2,0)</f>
        <v>6.5</v>
      </c>
    </row>
    <row r="1733" spans="1:45" ht="15" customHeight="1" x14ac:dyDescent="0.2">
      <c r="A1733" s="7">
        <v>1962</v>
      </c>
      <c r="B1733" s="8" t="s">
        <v>36</v>
      </c>
      <c r="C1733" s="8" t="s">
        <v>143</v>
      </c>
      <c r="D1733" s="8">
        <v>717</v>
      </c>
      <c r="E1733" s="9">
        <v>0.74652777777777779</v>
      </c>
      <c r="F1733" s="9">
        <v>0.84930555555555554</v>
      </c>
      <c r="G1733" s="8"/>
      <c r="H1733" s="8"/>
      <c r="I1733" s="8" t="s">
        <v>22</v>
      </c>
      <c r="J1733" s="8" t="s">
        <v>22</v>
      </c>
      <c r="K1733" s="8" t="s">
        <v>22</v>
      </c>
      <c r="L1733" s="8" t="s">
        <v>22</v>
      </c>
      <c r="M1733" s="8" t="s">
        <v>22</v>
      </c>
      <c r="N1733" s="8" t="s">
        <v>22</v>
      </c>
      <c r="O1733" s="8" t="s">
        <v>22</v>
      </c>
      <c r="P1733" s="8" t="s">
        <v>22</v>
      </c>
      <c r="Q1733" s="8" t="s">
        <v>22</v>
      </c>
      <c r="R1733" s="8" t="s">
        <v>22</v>
      </c>
      <c r="S1733" s="8" t="s">
        <v>22</v>
      </c>
      <c r="T1733" s="8" t="s">
        <v>22</v>
      </c>
      <c r="U1733" s="8" t="s">
        <v>22</v>
      </c>
      <c r="V1733" s="8" t="s">
        <v>22</v>
      </c>
      <c r="W1733" s="8" t="s">
        <v>22</v>
      </c>
      <c r="X1733" s="8" t="s">
        <v>22</v>
      </c>
      <c r="Y1733" s="8" t="s">
        <v>22</v>
      </c>
      <c r="Z1733" s="8" t="s">
        <v>22</v>
      </c>
      <c r="AA1733" s="8" t="s">
        <v>22</v>
      </c>
      <c r="AB1733" s="8" t="s">
        <v>22</v>
      </c>
      <c r="AC1733" s="8" t="s">
        <v>22</v>
      </c>
      <c r="AD1733" s="8" t="s">
        <v>22</v>
      </c>
      <c r="AE1733" s="8" t="s">
        <v>22</v>
      </c>
      <c r="AF1733" s="8" t="s">
        <v>22</v>
      </c>
      <c r="AG1733" s="8" t="s">
        <v>22</v>
      </c>
      <c r="AH1733" s="8" t="s">
        <v>22</v>
      </c>
      <c r="AI1733" s="8" t="s">
        <v>22</v>
      </c>
      <c r="AJ1733" s="8" t="s">
        <v>22</v>
      </c>
      <c r="AK1733" s="8"/>
      <c r="AL1733" s="8">
        <v>148</v>
      </c>
      <c r="AM1733" s="8">
        <v>930</v>
      </c>
      <c r="AN1733" s="8">
        <v>73</v>
      </c>
      <c r="AO1733" s="10">
        <f t="shared" si="54"/>
        <v>1.5173611111111112</v>
      </c>
      <c r="AP1733"/>
      <c r="AR1733" s="8" t="str">
        <f t="shared" si="55"/>
        <v>1962MSPCLT1755</v>
      </c>
      <c r="AS1733" s="8">
        <f>VLOOKUP(AR1733,[1]DATA!AR:AS,2,0)</f>
        <v>6.5</v>
      </c>
    </row>
    <row r="1734" spans="1:45" ht="15" customHeight="1" x14ac:dyDescent="0.2">
      <c r="A1734" s="7">
        <v>1589</v>
      </c>
      <c r="B1734" s="8" t="s">
        <v>36</v>
      </c>
      <c r="C1734" s="8" t="s">
        <v>141</v>
      </c>
      <c r="D1734" s="8" t="s">
        <v>62</v>
      </c>
      <c r="E1734" s="9">
        <v>0.74652777777777779</v>
      </c>
      <c r="F1734" s="9">
        <v>0.84722222222222221</v>
      </c>
      <c r="G1734" s="8" t="s">
        <v>17</v>
      </c>
      <c r="H1734" s="8" t="s">
        <v>17</v>
      </c>
      <c r="I1734" s="8" t="s">
        <v>63</v>
      </c>
      <c r="J1734" s="8" t="s">
        <v>63</v>
      </c>
      <c r="K1734" s="8" t="s">
        <v>63</v>
      </c>
      <c r="L1734" s="8" t="s">
        <v>63</v>
      </c>
      <c r="M1734" s="8" t="s">
        <v>17</v>
      </c>
      <c r="N1734" s="8" t="s">
        <v>63</v>
      </c>
      <c r="O1734" s="8" t="s">
        <v>63</v>
      </c>
      <c r="P1734" s="8" t="s">
        <v>63</v>
      </c>
      <c r="Q1734" s="8" t="s">
        <v>63</v>
      </c>
      <c r="R1734" s="8" t="s">
        <v>63</v>
      </c>
      <c r="S1734" s="8" t="s">
        <v>63</v>
      </c>
      <c r="T1734" s="8" t="s">
        <v>17</v>
      </c>
      <c r="U1734" s="8" t="s">
        <v>63</v>
      </c>
      <c r="V1734" s="8" t="s">
        <v>63</v>
      </c>
      <c r="W1734" s="8" t="s">
        <v>63</v>
      </c>
      <c r="X1734" s="8" t="s">
        <v>63</v>
      </c>
      <c r="Y1734" s="8" t="s">
        <v>63</v>
      </c>
      <c r="Z1734" s="8" t="s">
        <v>63</v>
      </c>
      <c r="AA1734" s="8" t="s">
        <v>17</v>
      </c>
      <c r="AB1734" s="8" t="s">
        <v>63</v>
      </c>
      <c r="AC1734" s="8" t="s">
        <v>63</v>
      </c>
      <c r="AD1734" s="8" t="s">
        <v>63</v>
      </c>
      <c r="AE1734" s="8" t="s">
        <v>63</v>
      </c>
      <c r="AF1734" s="8" t="s">
        <v>63</v>
      </c>
      <c r="AG1734" s="8" t="s">
        <v>63</v>
      </c>
      <c r="AH1734" s="8" t="s">
        <v>17</v>
      </c>
      <c r="AI1734" s="8" t="s">
        <v>63</v>
      </c>
      <c r="AJ1734" s="8" t="s">
        <v>63</v>
      </c>
      <c r="AK1734" s="8"/>
      <c r="AL1734" s="8">
        <v>145</v>
      </c>
      <c r="AM1734" s="8">
        <v>931</v>
      </c>
      <c r="AN1734" s="8">
        <v>73</v>
      </c>
      <c r="AO1734" s="10">
        <f t="shared" si="54"/>
        <v>1.5173611111111112</v>
      </c>
      <c r="AP1734"/>
      <c r="AR1734" s="8" t="str">
        <f t="shared" si="55"/>
        <v>1589MSPDCA1755</v>
      </c>
      <c r="AS1734" s="8">
        <f>VLOOKUP(AR1734,[1]DATA!AR:AS,2,0)</f>
        <v>6.5</v>
      </c>
    </row>
    <row r="1735" spans="1:45" ht="15" customHeight="1" x14ac:dyDescent="0.2">
      <c r="A1735" s="7">
        <v>2270</v>
      </c>
      <c r="B1735" s="8" t="s">
        <v>46</v>
      </c>
      <c r="C1735" s="8" t="s">
        <v>108</v>
      </c>
      <c r="D1735" s="8" t="s">
        <v>37</v>
      </c>
      <c r="E1735" s="9">
        <v>0.74861111111111101</v>
      </c>
      <c r="F1735" s="9">
        <v>0.8125</v>
      </c>
      <c r="G1735" s="8"/>
      <c r="H1735" s="8"/>
      <c r="I1735" s="8" t="s">
        <v>22</v>
      </c>
      <c r="J1735" s="8" t="s">
        <v>22</v>
      </c>
      <c r="K1735" s="8" t="s">
        <v>22</v>
      </c>
      <c r="L1735" s="8" t="s">
        <v>22</v>
      </c>
      <c r="M1735" s="8"/>
      <c r="N1735" s="8">
        <v>9</v>
      </c>
      <c r="O1735" s="8" t="s">
        <v>22</v>
      </c>
      <c r="P1735" s="8" t="s">
        <v>22</v>
      </c>
      <c r="Q1735" s="8" t="s">
        <v>22</v>
      </c>
      <c r="R1735" s="8" t="s">
        <v>22</v>
      </c>
      <c r="S1735" s="8" t="s">
        <v>22</v>
      </c>
      <c r="T1735" s="8"/>
      <c r="U1735" s="8">
        <v>9</v>
      </c>
      <c r="V1735" s="8">
        <v>9</v>
      </c>
      <c r="W1735" s="8">
        <v>9</v>
      </c>
      <c r="X1735" s="8">
        <v>9</v>
      </c>
      <c r="Y1735" s="8">
        <v>9</v>
      </c>
      <c r="Z1735" s="8">
        <v>9</v>
      </c>
      <c r="AA1735" s="8"/>
      <c r="AB1735" s="8">
        <v>9</v>
      </c>
      <c r="AC1735" s="8">
        <v>9</v>
      </c>
      <c r="AD1735" s="8">
        <v>9</v>
      </c>
      <c r="AE1735" s="8">
        <v>9</v>
      </c>
      <c r="AF1735" s="8">
        <v>9</v>
      </c>
      <c r="AG1735" s="8">
        <v>9</v>
      </c>
      <c r="AH1735" s="8"/>
      <c r="AI1735" s="8">
        <v>9</v>
      </c>
      <c r="AJ1735" s="8">
        <v>9</v>
      </c>
      <c r="AK1735" s="8"/>
      <c r="AL1735" s="8">
        <v>92</v>
      </c>
      <c r="AM1735" s="8">
        <v>409</v>
      </c>
      <c r="AN1735" s="8">
        <v>73</v>
      </c>
      <c r="AO1735" s="10">
        <f t="shared" si="54"/>
        <v>1.5194444444444444</v>
      </c>
      <c r="AP1735"/>
      <c r="AR1735" s="8" t="str">
        <f t="shared" si="55"/>
        <v>2270DTWBWI1758</v>
      </c>
      <c r="AS1735" s="8">
        <f>VLOOKUP(AR1735,[1]DATA!AR:AS,2,0)</f>
        <v>3.5</v>
      </c>
    </row>
    <row r="1736" spans="1:45" ht="15" customHeight="1" x14ac:dyDescent="0.2">
      <c r="A1736" s="7">
        <v>2092</v>
      </c>
      <c r="B1736" s="8" t="s">
        <v>46</v>
      </c>
      <c r="C1736" s="8" t="s">
        <v>143</v>
      </c>
      <c r="D1736" s="8">
        <v>717</v>
      </c>
      <c r="E1736" s="9">
        <v>0.75069444444444444</v>
      </c>
      <c r="F1736" s="9">
        <v>0.82638888888888884</v>
      </c>
      <c r="G1736" s="8" t="s">
        <v>22</v>
      </c>
      <c r="H1736" s="8" t="s">
        <v>22</v>
      </c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>
        <v>109</v>
      </c>
      <c r="AM1736" s="8">
        <v>500</v>
      </c>
      <c r="AN1736" s="8">
        <v>73</v>
      </c>
      <c r="AO1736" s="10">
        <f t="shared" si="54"/>
        <v>1.5215277777777778</v>
      </c>
      <c r="AP1736"/>
      <c r="AR1736" s="8" t="str">
        <f t="shared" si="55"/>
        <v>2092DTWCLT1801</v>
      </c>
      <c r="AS1736" s="8">
        <f>VLOOKUP(AR1736,[1]DATA!AR:AS,2,0)</f>
        <v>3.5</v>
      </c>
    </row>
    <row r="1737" spans="1:45" ht="15" customHeight="1" x14ac:dyDescent="0.2">
      <c r="A1737" s="7">
        <v>2207</v>
      </c>
      <c r="B1737" s="8" t="s">
        <v>46</v>
      </c>
      <c r="C1737" s="8" t="s">
        <v>108</v>
      </c>
      <c r="D1737" s="8" t="s">
        <v>42</v>
      </c>
      <c r="E1737" s="9">
        <v>0.75347222222222221</v>
      </c>
      <c r="F1737" s="9">
        <v>0.81874999999999998</v>
      </c>
      <c r="G1737" s="8" t="s">
        <v>43</v>
      </c>
      <c r="H1737" s="8" t="s">
        <v>43</v>
      </c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>
        <v>94</v>
      </c>
      <c r="AM1737" s="8">
        <v>409</v>
      </c>
      <c r="AN1737" s="8">
        <v>73</v>
      </c>
      <c r="AO1737" s="10">
        <f t="shared" si="54"/>
        <v>1.5243055555555556</v>
      </c>
      <c r="AP1737"/>
      <c r="AR1737" s="8" t="str">
        <f t="shared" si="55"/>
        <v>2207DTWBWI1805</v>
      </c>
      <c r="AS1737" s="8">
        <f>VLOOKUP(AR1737,[1]DATA!AR:AS,2,0)</f>
        <v>3.5</v>
      </c>
    </row>
    <row r="1738" spans="1:45" ht="15" customHeight="1" x14ac:dyDescent="0.2">
      <c r="A1738" s="7">
        <v>2948</v>
      </c>
      <c r="B1738" s="8" t="s">
        <v>36</v>
      </c>
      <c r="C1738" s="8" t="s">
        <v>143</v>
      </c>
      <c r="D1738" s="8">
        <v>717</v>
      </c>
      <c r="E1738" s="9">
        <v>0.76041666666666663</v>
      </c>
      <c r="F1738" s="9">
        <v>0.86944444444444446</v>
      </c>
      <c r="G1738" s="8" t="s">
        <v>22</v>
      </c>
      <c r="H1738" s="8" t="s">
        <v>22</v>
      </c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>
        <v>157</v>
      </c>
      <c r="AM1738" s="8">
        <v>930</v>
      </c>
      <c r="AN1738" s="8">
        <v>73</v>
      </c>
      <c r="AO1738" s="10">
        <f t="shared" si="54"/>
        <v>1.53125</v>
      </c>
      <c r="AP1738"/>
      <c r="AR1738" s="8" t="str">
        <f t="shared" si="55"/>
        <v>2948MSPCLT1815</v>
      </c>
      <c r="AS1738" s="8">
        <f>VLOOKUP(AR1738,[1]DATA!AR:AS,2,0)</f>
        <v>6.5</v>
      </c>
    </row>
    <row r="1739" spans="1:45" ht="15" customHeight="1" x14ac:dyDescent="0.2">
      <c r="A1739" s="7">
        <v>1161</v>
      </c>
      <c r="B1739" s="8" t="s">
        <v>142</v>
      </c>
      <c r="C1739" s="8" t="s">
        <v>34</v>
      </c>
      <c r="D1739" s="8" t="s">
        <v>42</v>
      </c>
      <c r="E1739" s="9">
        <v>0.76388888888888884</v>
      </c>
      <c r="F1739" s="9">
        <v>0.83472222222222225</v>
      </c>
      <c r="G1739" s="8" t="s">
        <v>43</v>
      </c>
      <c r="H1739" s="8" t="s">
        <v>43</v>
      </c>
      <c r="I1739" s="8" t="s">
        <v>43</v>
      </c>
      <c r="J1739" s="8" t="s">
        <v>43</v>
      </c>
      <c r="K1739" s="8" t="s">
        <v>43</v>
      </c>
      <c r="L1739" s="8" t="s">
        <v>43</v>
      </c>
      <c r="M1739" s="8"/>
      <c r="N1739" s="8" t="s">
        <v>43</v>
      </c>
      <c r="O1739" s="8" t="s">
        <v>43</v>
      </c>
      <c r="P1739" s="8" t="s">
        <v>43</v>
      </c>
      <c r="Q1739" s="8" t="s">
        <v>43</v>
      </c>
      <c r="R1739" s="8" t="s">
        <v>43</v>
      </c>
      <c r="S1739" s="8" t="s">
        <v>43</v>
      </c>
      <c r="T1739" s="8"/>
      <c r="U1739" s="8" t="s">
        <v>43</v>
      </c>
      <c r="V1739" s="8" t="s">
        <v>43</v>
      </c>
      <c r="W1739" s="8" t="s">
        <v>43</v>
      </c>
      <c r="X1739" s="8" t="s">
        <v>43</v>
      </c>
      <c r="Y1739" s="8" t="s">
        <v>43</v>
      </c>
      <c r="Z1739" s="8" t="s">
        <v>43</v>
      </c>
      <c r="AA1739" s="8"/>
      <c r="AB1739" s="8" t="s">
        <v>43</v>
      </c>
      <c r="AC1739" s="8" t="s">
        <v>43</v>
      </c>
      <c r="AD1739" s="8" t="s">
        <v>43</v>
      </c>
      <c r="AE1739" s="8" t="s">
        <v>43</v>
      </c>
      <c r="AF1739" s="8" t="s">
        <v>43</v>
      </c>
      <c r="AG1739" s="8" t="s">
        <v>43</v>
      </c>
      <c r="AH1739" s="8"/>
      <c r="AI1739" s="8" t="s">
        <v>43</v>
      </c>
      <c r="AJ1739" s="8" t="s">
        <v>43</v>
      </c>
      <c r="AK1739" s="8"/>
      <c r="AL1739" s="8">
        <v>102</v>
      </c>
      <c r="AM1739" s="8">
        <v>432</v>
      </c>
      <c r="AN1739" s="8">
        <v>73</v>
      </c>
      <c r="AO1739" s="10">
        <f t="shared" si="54"/>
        <v>1.5347222222222223</v>
      </c>
      <c r="AP1739"/>
      <c r="AR1739" s="8" t="str">
        <f t="shared" si="55"/>
        <v>1161DAYATL1820</v>
      </c>
      <c r="AS1739" s="8">
        <f>VLOOKUP(AR1739,[1]DATA!AR:AS,2,0)</f>
        <v>5</v>
      </c>
    </row>
    <row r="1740" spans="1:45" ht="15" customHeight="1" x14ac:dyDescent="0.2">
      <c r="A1740" s="7">
        <v>1786</v>
      </c>
      <c r="B1740" s="8" t="s">
        <v>46</v>
      </c>
      <c r="C1740" s="8" t="s">
        <v>143</v>
      </c>
      <c r="D1740" s="8">
        <v>717</v>
      </c>
      <c r="E1740" s="9">
        <v>0.76944444444444438</v>
      </c>
      <c r="F1740" s="9">
        <v>0.84444444444444444</v>
      </c>
      <c r="G1740" s="8"/>
      <c r="H1740" s="8"/>
      <c r="I1740" s="8" t="s">
        <v>22</v>
      </c>
      <c r="J1740" s="8" t="s">
        <v>22</v>
      </c>
      <c r="K1740" s="8" t="s">
        <v>22</v>
      </c>
      <c r="L1740" s="8" t="s">
        <v>22</v>
      </c>
      <c r="M1740" s="8"/>
      <c r="N1740" s="8" t="s">
        <v>22</v>
      </c>
      <c r="O1740" s="8" t="s">
        <v>22</v>
      </c>
      <c r="P1740" s="8" t="s">
        <v>22</v>
      </c>
      <c r="Q1740" s="8" t="s">
        <v>22</v>
      </c>
      <c r="R1740" s="8" t="s">
        <v>22</v>
      </c>
      <c r="S1740" s="8" t="s">
        <v>22</v>
      </c>
      <c r="T1740" s="8"/>
      <c r="U1740" s="8" t="s">
        <v>22</v>
      </c>
      <c r="V1740" s="8" t="s">
        <v>22</v>
      </c>
      <c r="W1740" s="8" t="s">
        <v>22</v>
      </c>
      <c r="X1740" s="8" t="s">
        <v>22</v>
      </c>
      <c r="Y1740" s="8" t="s">
        <v>22</v>
      </c>
      <c r="Z1740" s="8" t="s">
        <v>22</v>
      </c>
      <c r="AA1740" s="8"/>
      <c r="AB1740" s="8" t="s">
        <v>22</v>
      </c>
      <c r="AC1740" s="8" t="s">
        <v>22</v>
      </c>
      <c r="AD1740" s="8" t="s">
        <v>22</v>
      </c>
      <c r="AE1740" s="8" t="s">
        <v>22</v>
      </c>
      <c r="AF1740" s="8" t="s">
        <v>22</v>
      </c>
      <c r="AG1740" s="8" t="s">
        <v>22</v>
      </c>
      <c r="AH1740" s="8"/>
      <c r="AI1740" s="8" t="s">
        <v>22</v>
      </c>
      <c r="AJ1740" s="8" t="s">
        <v>22</v>
      </c>
      <c r="AK1740" s="8"/>
      <c r="AL1740" s="8">
        <v>108</v>
      </c>
      <c r="AM1740" s="8">
        <v>500</v>
      </c>
      <c r="AN1740" s="8">
        <v>73</v>
      </c>
      <c r="AO1740" s="10">
        <f t="shared" si="54"/>
        <v>1.5402777777777779</v>
      </c>
      <c r="AP1740"/>
      <c r="AR1740" s="8" t="str">
        <f t="shared" si="55"/>
        <v>1786DTWCLT1828</v>
      </c>
      <c r="AS1740" s="8">
        <f>VLOOKUP(AR1740,[1]DATA!AR:AS,2,0)</f>
        <v>3.5</v>
      </c>
    </row>
    <row r="1741" spans="1:45" ht="15" customHeight="1" x14ac:dyDescent="0.2">
      <c r="A1741" s="7">
        <v>1671</v>
      </c>
      <c r="B1741" s="8" t="s">
        <v>141</v>
      </c>
      <c r="C1741" s="8" t="s">
        <v>36</v>
      </c>
      <c r="D1741" s="8" t="s">
        <v>16</v>
      </c>
      <c r="E1741" s="9">
        <v>0.78819444444444453</v>
      </c>
      <c r="F1741" s="9">
        <v>0.89722222222222225</v>
      </c>
      <c r="G1741" s="8" t="s">
        <v>17</v>
      </c>
      <c r="H1741" s="8" t="s">
        <v>17</v>
      </c>
      <c r="I1741" s="8" t="s">
        <v>17</v>
      </c>
      <c r="J1741" s="8" t="s">
        <v>17</v>
      </c>
      <c r="K1741" s="8" t="s">
        <v>17</v>
      </c>
      <c r="L1741" s="8" t="s">
        <v>17</v>
      </c>
      <c r="M1741" s="8" t="s">
        <v>17</v>
      </c>
      <c r="N1741" s="8" t="s">
        <v>17</v>
      </c>
      <c r="O1741" s="8" t="s">
        <v>17</v>
      </c>
      <c r="P1741" s="8" t="s">
        <v>17</v>
      </c>
      <c r="Q1741" s="8" t="s">
        <v>17</v>
      </c>
      <c r="R1741" s="8" t="s">
        <v>17</v>
      </c>
      <c r="S1741" s="8" t="s">
        <v>17</v>
      </c>
      <c r="T1741" s="8" t="s">
        <v>17</v>
      </c>
      <c r="U1741" s="8" t="s">
        <v>17</v>
      </c>
      <c r="V1741" s="8" t="s">
        <v>17</v>
      </c>
      <c r="W1741" s="8" t="s">
        <v>17</v>
      </c>
      <c r="X1741" s="8" t="s">
        <v>17</v>
      </c>
      <c r="Y1741" s="8" t="s">
        <v>17</v>
      </c>
      <c r="Z1741" s="8" t="s">
        <v>17</v>
      </c>
      <c r="AA1741" s="8" t="s">
        <v>17</v>
      </c>
      <c r="AB1741" s="8" t="s">
        <v>17</v>
      </c>
      <c r="AC1741" s="8" t="s">
        <v>17</v>
      </c>
      <c r="AD1741" s="8" t="s">
        <v>17</v>
      </c>
      <c r="AE1741" s="8" t="s">
        <v>17</v>
      </c>
      <c r="AF1741" s="8" t="s">
        <v>17</v>
      </c>
      <c r="AG1741" s="8" t="s">
        <v>17</v>
      </c>
      <c r="AH1741" s="8" t="s">
        <v>17</v>
      </c>
      <c r="AI1741" s="8" t="s">
        <v>17</v>
      </c>
      <c r="AJ1741" s="8" t="s">
        <v>17</v>
      </c>
      <c r="AK1741" s="8"/>
      <c r="AL1741" s="8">
        <v>157</v>
      </c>
      <c r="AM1741" s="8">
        <v>931</v>
      </c>
      <c r="AN1741" s="8">
        <v>73</v>
      </c>
      <c r="AO1741" s="10">
        <f t="shared" si="54"/>
        <v>1.5590277777777779</v>
      </c>
      <c r="AP1741"/>
      <c r="AR1741" s="8" t="str">
        <f t="shared" si="55"/>
        <v>1671DCAMSP1855</v>
      </c>
      <c r="AS1741" s="8">
        <f>VLOOKUP(AR1741,[1]DATA!AR:AS,2,0)</f>
        <v>6.5</v>
      </c>
    </row>
    <row r="1742" spans="1:45" ht="15" customHeight="1" x14ac:dyDescent="0.2">
      <c r="A1742" s="7">
        <v>924</v>
      </c>
      <c r="B1742" s="8" t="s">
        <v>141</v>
      </c>
      <c r="C1742" s="8" t="s">
        <v>46</v>
      </c>
      <c r="D1742" s="8" t="s">
        <v>16</v>
      </c>
      <c r="E1742" s="9">
        <v>0.79166666666666663</v>
      </c>
      <c r="F1742" s="9">
        <v>0.85902777777777783</v>
      </c>
      <c r="G1742" s="8"/>
      <c r="H1742" s="8"/>
      <c r="I1742" s="8" t="s">
        <v>17</v>
      </c>
      <c r="J1742" s="8" t="s">
        <v>17</v>
      </c>
      <c r="K1742" s="8" t="s">
        <v>17</v>
      </c>
      <c r="L1742" s="8" t="s">
        <v>17</v>
      </c>
      <c r="M1742" s="8"/>
      <c r="N1742" s="8" t="s">
        <v>17</v>
      </c>
      <c r="O1742" s="8" t="s">
        <v>17</v>
      </c>
      <c r="P1742" s="8" t="s">
        <v>17</v>
      </c>
      <c r="Q1742" s="8" t="s">
        <v>17</v>
      </c>
      <c r="R1742" s="8" t="s">
        <v>17</v>
      </c>
      <c r="S1742" s="8" t="s">
        <v>17</v>
      </c>
      <c r="T1742" s="8"/>
      <c r="U1742" s="8" t="s">
        <v>17</v>
      </c>
      <c r="V1742" s="8" t="s">
        <v>17</v>
      </c>
      <c r="W1742" s="8" t="s">
        <v>17</v>
      </c>
      <c r="X1742" s="8" t="s">
        <v>17</v>
      </c>
      <c r="Y1742" s="8" t="s">
        <v>17</v>
      </c>
      <c r="Z1742" s="8" t="s">
        <v>17</v>
      </c>
      <c r="AA1742" s="8"/>
      <c r="AB1742" s="8" t="s">
        <v>17</v>
      </c>
      <c r="AC1742" s="8" t="s">
        <v>17</v>
      </c>
      <c r="AD1742" s="8" t="s">
        <v>17</v>
      </c>
      <c r="AE1742" s="8" t="s">
        <v>17</v>
      </c>
      <c r="AF1742" s="8" t="s">
        <v>17</v>
      </c>
      <c r="AG1742" s="8" t="s">
        <v>17</v>
      </c>
      <c r="AH1742" s="8"/>
      <c r="AI1742" s="8" t="s">
        <v>17</v>
      </c>
      <c r="AJ1742" s="8" t="s">
        <v>17</v>
      </c>
      <c r="AK1742" s="8"/>
      <c r="AL1742" s="8">
        <v>97</v>
      </c>
      <c r="AM1742" s="8">
        <v>405</v>
      </c>
      <c r="AN1742" s="8">
        <v>73</v>
      </c>
      <c r="AO1742" s="10">
        <f t="shared" si="54"/>
        <v>1.5625</v>
      </c>
      <c r="AP1742"/>
      <c r="AR1742" s="8" t="str">
        <f t="shared" si="55"/>
        <v>0924DCADTW1900</v>
      </c>
      <c r="AS1742" s="8">
        <f>VLOOKUP(AR1742,[1]DATA!AR:AS,2,0)</f>
        <v>3.5</v>
      </c>
    </row>
    <row r="1743" spans="1:45" ht="15" customHeight="1" x14ac:dyDescent="0.2">
      <c r="A1743" s="7">
        <v>1876</v>
      </c>
      <c r="B1743" s="8" t="s">
        <v>141</v>
      </c>
      <c r="C1743" s="8" t="s">
        <v>46</v>
      </c>
      <c r="D1743" s="8" t="s">
        <v>16</v>
      </c>
      <c r="E1743" s="9">
        <v>0.79166666666666663</v>
      </c>
      <c r="F1743" s="9">
        <v>0.86249999999999993</v>
      </c>
      <c r="G1743" s="8" t="s">
        <v>17</v>
      </c>
      <c r="H1743" s="8" t="s">
        <v>17</v>
      </c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>
        <v>102</v>
      </c>
      <c r="AM1743" s="8">
        <v>405</v>
      </c>
      <c r="AN1743" s="8">
        <v>73</v>
      </c>
      <c r="AO1743" s="10">
        <f t="shared" si="54"/>
        <v>1.5625</v>
      </c>
      <c r="AP1743"/>
      <c r="AR1743" s="8" t="str">
        <f t="shared" si="55"/>
        <v>1876DCADTW1900</v>
      </c>
      <c r="AS1743" s="8">
        <f>VLOOKUP(AR1743,[1]DATA!AR:AS,2,0)</f>
        <v>3.5</v>
      </c>
    </row>
    <row r="1744" spans="1:45" ht="15" customHeight="1" x14ac:dyDescent="0.2">
      <c r="A1744" s="7">
        <v>1823</v>
      </c>
      <c r="B1744" s="8" t="s">
        <v>46</v>
      </c>
      <c r="C1744" s="8" t="s">
        <v>144</v>
      </c>
      <c r="D1744" s="8">
        <v>717</v>
      </c>
      <c r="E1744" s="9">
        <v>0.80902777777777779</v>
      </c>
      <c r="F1744" s="9">
        <v>0.87986111111111109</v>
      </c>
      <c r="G1744" s="8" t="s">
        <v>22</v>
      </c>
      <c r="H1744" s="8" t="s">
        <v>22</v>
      </c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>
        <v>102</v>
      </c>
      <c r="AM1744" s="8">
        <v>501</v>
      </c>
      <c r="AN1744" s="8">
        <v>73</v>
      </c>
      <c r="AO1744" s="10">
        <f t="shared" si="54"/>
        <v>1.5798611111111112</v>
      </c>
      <c r="AP1744"/>
      <c r="AR1744" s="8" t="str">
        <f t="shared" si="55"/>
        <v>1823DTWRDU1925</v>
      </c>
      <c r="AS1744" s="8">
        <f>VLOOKUP(AR1744,[1]DATA!AR:AS,2,0)</f>
        <v>2.5</v>
      </c>
    </row>
    <row r="1745" spans="1:45" ht="15" customHeight="1" x14ac:dyDescent="0.2">
      <c r="A1745" s="7">
        <v>2723</v>
      </c>
      <c r="B1745" s="8" t="s">
        <v>46</v>
      </c>
      <c r="C1745" s="8" t="s">
        <v>144</v>
      </c>
      <c r="D1745" s="8">
        <v>717</v>
      </c>
      <c r="E1745" s="9">
        <v>0.82152777777777775</v>
      </c>
      <c r="F1745" s="9">
        <v>0.8930555555555556</v>
      </c>
      <c r="G1745" s="8"/>
      <c r="H1745" s="8"/>
      <c r="I1745" s="8" t="s">
        <v>22</v>
      </c>
      <c r="J1745" s="8" t="s">
        <v>22</v>
      </c>
      <c r="K1745" s="8" t="s">
        <v>22</v>
      </c>
      <c r="L1745" s="8" t="s">
        <v>22</v>
      </c>
      <c r="M1745" s="8" t="s">
        <v>22</v>
      </c>
      <c r="N1745" s="8" t="s">
        <v>22</v>
      </c>
      <c r="O1745" s="8" t="s">
        <v>22</v>
      </c>
      <c r="P1745" s="8" t="s">
        <v>22</v>
      </c>
      <c r="Q1745" s="8" t="s">
        <v>22</v>
      </c>
      <c r="R1745" s="8" t="s">
        <v>22</v>
      </c>
      <c r="S1745" s="8" t="s">
        <v>22</v>
      </c>
      <c r="T1745" s="8" t="s">
        <v>22</v>
      </c>
      <c r="U1745" s="8" t="s">
        <v>22</v>
      </c>
      <c r="V1745" s="8" t="s">
        <v>22</v>
      </c>
      <c r="W1745" s="8" t="s">
        <v>22</v>
      </c>
      <c r="X1745" s="8" t="s">
        <v>22</v>
      </c>
      <c r="Y1745" s="8" t="s">
        <v>22</v>
      </c>
      <c r="Z1745" s="8" t="s">
        <v>22</v>
      </c>
      <c r="AA1745" s="8" t="s">
        <v>22</v>
      </c>
      <c r="AB1745" s="8" t="s">
        <v>22</v>
      </c>
      <c r="AC1745" s="8" t="s">
        <v>22</v>
      </c>
      <c r="AD1745" s="8" t="s">
        <v>22</v>
      </c>
      <c r="AE1745" s="8" t="s">
        <v>22</v>
      </c>
      <c r="AF1745" s="8" t="s">
        <v>22</v>
      </c>
      <c r="AG1745" s="8" t="s">
        <v>22</v>
      </c>
      <c r="AH1745" s="8" t="s">
        <v>22</v>
      </c>
      <c r="AI1745" s="8" t="s">
        <v>22</v>
      </c>
      <c r="AJ1745" s="8" t="s">
        <v>22</v>
      </c>
      <c r="AK1745" s="8"/>
      <c r="AL1745" s="8">
        <v>103</v>
      </c>
      <c r="AM1745" s="8">
        <v>501</v>
      </c>
      <c r="AN1745" s="8">
        <v>73</v>
      </c>
      <c r="AO1745" s="10">
        <f t="shared" si="54"/>
        <v>1.5923611111111111</v>
      </c>
      <c r="AP1745"/>
      <c r="AR1745" s="8" t="str">
        <f t="shared" si="55"/>
        <v>2723DTWRDU1943</v>
      </c>
      <c r="AS1745" s="8">
        <f>VLOOKUP(AR1745,[1]DATA!AR:AS,2,0)</f>
        <v>2.5</v>
      </c>
    </row>
    <row r="1746" spans="1:45" ht="15" customHeight="1" x14ac:dyDescent="0.2">
      <c r="A1746" s="7">
        <v>1407</v>
      </c>
      <c r="B1746" s="8" t="s">
        <v>46</v>
      </c>
      <c r="C1746" s="8" t="s">
        <v>144</v>
      </c>
      <c r="D1746" s="8">
        <v>717</v>
      </c>
      <c r="E1746" s="9">
        <v>1.5277777777777777E-2</v>
      </c>
      <c r="F1746" s="9">
        <v>8.6111111111111124E-2</v>
      </c>
      <c r="G1746" s="8"/>
      <c r="H1746" s="8"/>
      <c r="I1746" s="8" t="s">
        <v>43</v>
      </c>
      <c r="J1746" s="8" t="s">
        <v>43</v>
      </c>
      <c r="K1746" s="8" t="s">
        <v>43</v>
      </c>
      <c r="L1746" s="8" t="s">
        <v>43</v>
      </c>
      <c r="M1746" s="8">
        <v>9</v>
      </c>
      <c r="N1746" s="8" t="s">
        <v>43</v>
      </c>
      <c r="O1746" s="8" t="s">
        <v>43</v>
      </c>
      <c r="P1746" s="8" t="s">
        <v>43</v>
      </c>
      <c r="Q1746" s="8" t="s">
        <v>43</v>
      </c>
      <c r="R1746" s="8" t="s">
        <v>43</v>
      </c>
      <c r="S1746" s="8" t="s">
        <v>43</v>
      </c>
      <c r="T1746" s="8">
        <v>9</v>
      </c>
      <c r="U1746" s="8" t="s">
        <v>43</v>
      </c>
      <c r="V1746" s="8" t="s">
        <v>43</v>
      </c>
      <c r="W1746" s="8" t="s">
        <v>43</v>
      </c>
      <c r="X1746" s="8" t="s">
        <v>43</v>
      </c>
      <c r="Y1746" s="8" t="s">
        <v>43</v>
      </c>
      <c r="Z1746" s="8" t="s">
        <v>43</v>
      </c>
      <c r="AA1746" s="8">
        <v>9</v>
      </c>
      <c r="AB1746" s="8" t="s">
        <v>43</v>
      </c>
      <c r="AC1746" s="8" t="s">
        <v>43</v>
      </c>
      <c r="AD1746" s="8" t="s">
        <v>43</v>
      </c>
      <c r="AE1746" s="8" t="s">
        <v>43</v>
      </c>
      <c r="AF1746" s="8" t="s">
        <v>43</v>
      </c>
      <c r="AG1746" s="8" t="s">
        <v>43</v>
      </c>
      <c r="AH1746" s="8">
        <v>9</v>
      </c>
      <c r="AI1746" s="8" t="s">
        <v>43</v>
      </c>
      <c r="AJ1746" s="8" t="s">
        <v>22</v>
      </c>
      <c r="AK1746" s="8"/>
      <c r="AL1746" s="8">
        <v>102</v>
      </c>
      <c r="AM1746" s="8">
        <v>501</v>
      </c>
      <c r="AN1746" s="8">
        <v>74</v>
      </c>
      <c r="AO1746" s="10">
        <f t="shared" si="54"/>
        <v>0.78611111111111109</v>
      </c>
      <c r="AP1746"/>
      <c r="AR1746" s="8" t="str">
        <f t="shared" si="55"/>
        <v>1407DTWRDU0022</v>
      </c>
      <c r="AS1746" s="8">
        <f>VLOOKUP(AR1746,[1]DATA!AR:AS,2,0)</f>
        <v>2.5</v>
      </c>
    </row>
    <row r="1747" spans="1:45" ht="15" customHeight="1" x14ac:dyDescent="0.2">
      <c r="A1747" s="7">
        <v>736</v>
      </c>
      <c r="B1747" s="8" t="s">
        <v>46</v>
      </c>
      <c r="C1747" s="8" t="s">
        <v>144</v>
      </c>
      <c r="D1747" s="8" t="s">
        <v>37</v>
      </c>
      <c r="E1747" s="9">
        <v>2.0833333333333332E-2</v>
      </c>
      <c r="F1747" s="9">
        <v>9.1666666666666674E-2</v>
      </c>
      <c r="G1747" s="8">
        <v>9</v>
      </c>
      <c r="H1747" s="8">
        <v>9</v>
      </c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>
        <v>102</v>
      </c>
      <c r="AM1747" s="8">
        <v>501</v>
      </c>
      <c r="AN1747" s="8">
        <v>74</v>
      </c>
      <c r="AO1747" s="10">
        <f t="shared" si="54"/>
        <v>0.79166666666666674</v>
      </c>
      <c r="AP1747"/>
      <c r="AR1747" s="8" t="str">
        <f t="shared" si="55"/>
        <v>0736DTWRDU0030</v>
      </c>
      <c r="AS1747" s="8">
        <f>VLOOKUP(AR1747,[1]DATA!AR:AS,2,0)</f>
        <v>2.5</v>
      </c>
    </row>
    <row r="1748" spans="1:45" ht="15" customHeight="1" x14ac:dyDescent="0.2">
      <c r="A1748" s="7">
        <v>2743</v>
      </c>
      <c r="B1748" s="7" t="s">
        <v>46</v>
      </c>
      <c r="C1748" s="7" t="s">
        <v>58</v>
      </c>
      <c r="D1748" s="8" t="s">
        <v>16</v>
      </c>
      <c r="E1748" s="9">
        <v>4.1666666666666664E-2</v>
      </c>
      <c r="F1748" s="9">
        <v>0.11319444444444444</v>
      </c>
      <c r="G1748" s="8"/>
      <c r="H1748" s="8"/>
      <c r="I1748" s="8" t="s">
        <v>17</v>
      </c>
      <c r="J1748" s="8" t="s">
        <v>17</v>
      </c>
      <c r="K1748" s="8" t="s">
        <v>17</v>
      </c>
      <c r="L1748" s="8" t="s">
        <v>17</v>
      </c>
      <c r="M1748" s="8" t="s">
        <v>17</v>
      </c>
      <c r="N1748" s="8" t="s">
        <v>17</v>
      </c>
      <c r="O1748" s="8" t="s">
        <v>17</v>
      </c>
      <c r="P1748" s="8" t="s">
        <v>17</v>
      </c>
      <c r="Q1748" s="8" t="s">
        <v>17</v>
      </c>
      <c r="R1748" s="8" t="s">
        <v>17</v>
      </c>
      <c r="S1748" s="8" t="s">
        <v>17</v>
      </c>
      <c r="T1748" s="8" t="s">
        <v>17</v>
      </c>
      <c r="U1748" s="8" t="s">
        <v>17</v>
      </c>
      <c r="V1748" s="8" t="s">
        <v>17</v>
      </c>
      <c r="W1748" s="8" t="s">
        <v>17</v>
      </c>
      <c r="X1748" s="8" t="s">
        <v>17</v>
      </c>
      <c r="Y1748" s="8" t="s">
        <v>17</v>
      </c>
      <c r="Z1748" s="8" t="s">
        <v>17</v>
      </c>
      <c r="AA1748" s="8" t="s">
        <v>17</v>
      </c>
      <c r="AB1748" s="8" t="s">
        <v>17</v>
      </c>
      <c r="AC1748" s="8" t="s">
        <v>17</v>
      </c>
      <c r="AD1748" s="8" t="s">
        <v>17</v>
      </c>
      <c r="AE1748" s="8" t="s">
        <v>17</v>
      </c>
      <c r="AF1748" s="8" t="s">
        <v>17</v>
      </c>
      <c r="AG1748" s="8" t="s">
        <v>17</v>
      </c>
      <c r="AH1748" s="8" t="s">
        <v>17</v>
      </c>
      <c r="AI1748" s="8" t="s">
        <v>17</v>
      </c>
      <c r="AJ1748" s="8" t="s">
        <v>17</v>
      </c>
      <c r="AK1748" s="8"/>
      <c r="AL1748" s="8">
        <v>103</v>
      </c>
      <c r="AM1748" s="8">
        <v>508</v>
      </c>
      <c r="AN1748" s="8">
        <v>74</v>
      </c>
      <c r="AO1748" s="10">
        <f t="shared" si="54"/>
        <v>0.8125</v>
      </c>
      <c r="AP1748"/>
      <c r="AR1748" s="8" t="str">
        <f t="shared" si="55"/>
        <v>2743DTWGSP0100</v>
      </c>
      <c r="AS1748" s="8">
        <f>VLOOKUP(AR1748,[1]DATA!AR:AS,2,0)</f>
        <v>2.5</v>
      </c>
    </row>
    <row r="1749" spans="1:45" ht="15" customHeight="1" x14ac:dyDescent="0.2">
      <c r="A1749" s="7">
        <v>876</v>
      </c>
      <c r="B1749" s="8" t="s">
        <v>36</v>
      </c>
      <c r="C1749" s="8" t="s">
        <v>143</v>
      </c>
      <c r="D1749" s="8">
        <v>717</v>
      </c>
      <c r="E1749" s="9">
        <v>5.2083333333333336E-2</v>
      </c>
      <c r="F1749" s="9">
        <v>0.16180555555555556</v>
      </c>
      <c r="G1749" s="8" t="s">
        <v>22</v>
      </c>
      <c r="H1749" s="8" t="s">
        <v>22</v>
      </c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>
        <v>158</v>
      </c>
      <c r="AM1749" s="8">
        <v>930</v>
      </c>
      <c r="AN1749" s="8">
        <v>74</v>
      </c>
      <c r="AO1749" s="10">
        <f t="shared" si="54"/>
        <v>0.82291666666666674</v>
      </c>
      <c r="AP1749"/>
      <c r="AR1749" s="8" t="str">
        <f t="shared" si="55"/>
        <v>0876MSPCLT0115</v>
      </c>
      <c r="AS1749" s="8">
        <f>VLOOKUP(AR1749,[1]DATA!AR:AS,2,0)</f>
        <v>6.5</v>
      </c>
    </row>
    <row r="1750" spans="1:45" ht="15" customHeight="1" x14ac:dyDescent="0.2">
      <c r="A1750" s="7">
        <v>2721</v>
      </c>
      <c r="B1750" s="8" t="s">
        <v>36</v>
      </c>
      <c r="C1750" s="8" t="s">
        <v>143</v>
      </c>
      <c r="D1750" s="8" t="s">
        <v>37</v>
      </c>
      <c r="E1750" s="9">
        <v>5.2083333333333336E-2</v>
      </c>
      <c r="F1750" s="9">
        <v>0.16388888888888889</v>
      </c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>
        <v>9</v>
      </c>
      <c r="AK1750" s="8"/>
      <c r="AL1750" s="8">
        <v>161</v>
      </c>
      <c r="AM1750" s="8">
        <v>930</v>
      </c>
      <c r="AN1750" s="8">
        <v>74</v>
      </c>
      <c r="AO1750" s="10">
        <f t="shared" si="54"/>
        <v>0.82291666666666674</v>
      </c>
      <c r="AP1750"/>
      <c r="AR1750" s="8" t="str">
        <f t="shared" si="55"/>
        <v>2721MSPCLT0115</v>
      </c>
      <c r="AS1750" s="8">
        <f>VLOOKUP(AR1750,[1]DATA!AR:AS,2,0)</f>
        <v>6.5</v>
      </c>
    </row>
    <row r="1751" spans="1:45" ht="15" customHeight="1" x14ac:dyDescent="0.2">
      <c r="A1751" s="7">
        <v>815</v>
      </c>
      <c r="B1751" s="7" t="s">
        <v>46</v>
      </c>
      <c r="C1751" s="7" t="s">
        <v>58</v>
      </c>
      <c r="D1751" s="8">
        <v>717</v>
      </c>
      <c r="E1751" s="9">
        <v>5.5555555555555552E-2</v>
      </c>
      <c r="F1751" s="9">
        <v>0.1277777777777778</v>
      </c>
      <c r="G1751" s="8" t="s">
        <v>22</v>
      </c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>
        <v>104</v>
      </c>
      <c r="AM1751" s="8">
        <v>508</v>
      </c>
      <c r="AN1751" s="8">
        <v>74</v>
      </c>
      <c r="AO1751" s="10">
        <f t="shared" si="54"/>
        <v>0.82638888888888884</v>
      </c>
      <c r="AP1751"/>
      <c r="AR1751" s="8" t="str">
        <f t="shared" si="55"/>
        <v>0815DTWGSP0120</v>
      </c>
      <c r="AS1751" s="8">
        <f>VLOOKUP(AR1751,[1]DATA!AR:AS,2,0)</f>
        <v>2.5</v>
      </c>
    </row>
    <row r="1752" spans="1:45" ht="15" customHeight="1" x14ac:dyDescent="0.2">
      <c r="A1752" s="7">
        <v>1852</v>
      </c>
      <c r="B1752" s="7" t="s">
        <v>36</v>
      </c>
      <c r="C1752" s="7" t="s">
        <v>144</v>
      </c>
      <c r="D1752" s="8" t="s">
        <v>37</v>
      </c>
      <c r="E1752" s="9">
        <v>5.5555555555555552E-2</v>
      </c>
      <c r="F1752" s="9">
        <v>0.15763888888888888</v>
      </c>
      <c r="G1752" s="8"/>
      <c r="H1752" s="8"/>
      <c r="I1752" s="8" t="s">
        <v>22</v>
      </c>
      <c r="J1752" s="8">
        <v>9</v>
      </c>
      <c r="K1752" s="8">
        <v>9</v>
      </c>
      <c r="L1752" s="8">
        <v>9</v>
      </c>
      <c r="M1752" s="8"/>
      <c r="N1752" s="8">
        <v>2</v>
      </c>
      <c r="O1752" s="8">
        <v>9</v>
      </c>
      <c r="P1752" s="8" t="s">
        <v>22</v>
      </c>
      <c r="Q1752" s="8">
        <v>9</v>
      </c>
      <c r="R1752" s="8">
        <v>9</v>
      </c>
      <c r="S1752" s="8">
        <v>9</v>
      </c>
      <c r="T1752" s="8"/>
      <c r="U1752" s="8">
        <v>9</v>
      </c>
      <c r="V1752" s="8">
        <v>9</v>
      </c>
      <c r="W1752" s="8" t="s">
        <v>22</v>
      </c>
      <c r="X1752" s="8">
        <v>9</v>
      </c>
      <c r="Y1752" s="8">
        <v>9</v>
      </c>
      <c r="Z1752" s="8">
        <v>9</v>
      </c>
      <c r="AA1752" s="8"/>
      <c r="AB1752" s="8">
        <v>9</v>
      </c>
      <c r="AC1752" s="8">
        <v>9</v>
      </c>
      <c r="AD1752" s="8" t="s">
        <v>22</v>
      </c>
      <c r="AE1752" s="8">
        <v>9</v>
      </c>
      <c r="AF1752" s="8">
        <v>9</v>
      </c>
      <c r="AG1752" s="8">
        <v>9</v>
      </c>
      <c r="AH1752" s="8"/>
      <c r="AI1752" s="8">
        <v>9</v>
      </c>
      <c r="AJ1752" s="8">
        <v>9</v>
      </c>
      <c r="AK1752" s="8"/>
      <c r="AL1752" s="8">
        <v>147</v>
      </c>
      <c r="AM1752" s="8">
        <v>980</v>
      </c>
      <c r="AN1752" s="8">
        <v>74</v>
      </c>
      <c r="AO1752" s="10">
        <f t="shared" si="54"/>
        <v>0.82638888888888884</v>
      </c>
      <c r="AP1752"/>
      <c r="AR1752" s="8" t="str">
        <f t="shared" si="55"/>
        <v>1852MSPRDU0120</v>
      </c>
      <c r="AS1752" s="8">
        <f>VLOOKUP(AR1752,[1]DATA!AR:AS,2,0)</f>
        <v>5.5</v>
      </c>
    </row>
    <row r="1753" spans="1:45" ht="15" customHeight="1" x14ac:dyDescent="0.2">
      <c r="A1753" s="7">
        <v>1805</v>
      </c>
      <c r="B1753" s="7" t="s">
        <v>36</v>
      </c>
      <c r="C1753" s="7" t="s">
        <v>144</v>
      </c>
      <c r="D1753" s="8">
        <v>738</v>
      </c>
      <c r="E1753" s="9">
        <v>5.9722222222222225E-2</v>
      </c>
      <c r="F1753" s="9">
        <v>0.16597222222222222</v>
      </c>
      <c r="G1753" s="8" t="s">
        <v>19</v>
      </c>
      <c r="H1753" s="8" t="s">
        <v>19</v>
      </c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>
        <v>153</v>
      </c>
      <c r="AM1753" s="8">
        <v>980</v>
      </c>
      <c r="AN1753" s="8">
        <v>74</v>
      </c>
      <c r="AO1753" s="10">
        <f t="shared" si="54"/>
        <v>0.8305555555555556</v>
      </c>
      <c r="AP1753"/>
      <c r="AR1753" s="8" t="str">
        <f t="shared" si="55"/>
        <v>1805MSPRDU0126</v>
      </c>
      <c r="AS1753" s="8">
        <f>VLOOKUP(AR1753,[1]DATA!AR:AS,2,0)</f>
        <v>5.5</v>
      </c>
    </row>
    <row r="1754" spans="1:45" ht="15" customHeight="1" x14ac:dyDescent="0.2">
      <c r="A1754" s="7">
        <v>1776</v>
      </c>
      <c r="B1754" s="8" t="s">
        <v>36</v>
      </c>
      <c r="C1754" s="8" t="s">
        <v>141</v>
      </c>
      <c r="D1754" s="8" t="s">
        <v>60</v>
      </c>
      <c r="E1754" s="9">
        <v>6.25E-2</v>
      </c>
      <c r="F1754" s="9">
        <v>0.16319444444444445</v>
      </c>
      <c r="G1754" s="8" t="s">
        <v>63</v>
      </c>
      <c r="H1754" s="8" t="s">
        <v>63</v>
      </c>
      <c r="I1754" s="8">
        <v>8</v>
      </c>
      <c r="J1754" s="8">
        <v>8</v>
      </c>
      <c r="K1754" s="8">
        <v>8</v>
      </c>
      <c r="L1754" s="8">
        <v>8</v>
      </c>
      <c r="M1754" s="8">
        <v>8</v>
      </c>
      <c r="N1754" s="8">
        <v>8</v>
      </c>
      <c r="O1754" s="8">
        <v>8</v>
      </c>
      <c r="P1754" s="8">
        <v>8</v>
      </c>
      <c r="Q1754" s="8">
        <v>8</v>
      </c>
      <c r="R1754" s="8">
        <v>8</v>
      </c>
      <c r="S1754" s="8">
        <v>8</v>
      </c>
      <c r="T1754" s="8">
        <v>8</v>
      </c>
      <c r="U1754" s="8">
        <v>8</v>
      </c>
      <c r="V1754" s="8">
        <v>8</v>
      </c>
      <c r="W1754" s="8">
        <v>8</v>
      </c>
      <c r="X1754" s="8">
        <v>8</v>
      </c>
      <c r="Y1754" s="8">
        <v>8</v>
      </c>
      <c r="Z1754" s="8">
        <v>8</v>
      </c>
      <c r="AA1754" s="8">
        <v>8</v>
      </c>
      <c r="AB1754" s="8">
        <v>8</v>
      </c>
      <c r="AC1754" s="8">
        <v>8</v>
      </c>
      <c r="AD1754" s="8">
        <v>8</v>
      </c>
      <c r="AE1754" s="8">
        <v>8</v>
      </c>
      <c r="AF1754" s="8">
        <v>8</v>
      </c>
      <c r="AG1754" s="8">
        <v>8</v>
      </c>
      <c r="AH1754" s="8">
        <v>8</v>
      </c>
      <c r="AI1754" s="8">
        <v>8</v>
      </c>
      <c r="AJ1754" s="8">
        <v>8</v>
      </c>
      <c r="AK1754" s="8"/>
      <c r="AL1754" s="8">
        <v>145</v>
      </c>
      <c r="AM1754" s="8">
        <v>931</v>
      </c>
      <c r="AN1754" s="8">
        <v>74</v>
      </c>
      <c r="AO1754" s="10">
        <f t="shared" si="54"/>
        <v>0.83333333333333337</v>
      </c>
      <c r="AP1754"/>
      <c r="AR1754" s="8" t="str">
        <f t="shared" si="55"/>
        <v>1776MSPDCA0130</v>
      </c>
      <c r="AS1754" s="8">
        <f>VLOOKUP(AR1754,[1]DATA!AR:AS,2,0)</f>
        <v>6.5</v>
      </c>
    </row>
    <row r="1755" spans="1:45" ht="15" customHeight="1" x14ac:dyDescent="0.2">
      <c r="A1755" s="7">
        <v>1101</v>
      </c>
      <c r="B1755" s="8" t="s">
        <v>36</v>
      </c>
      <c r="C1755" s="8" t="s">
        <v>108</v>
      </c>
      <c r="D1755" s="8" t="s">
        <v>44</v>
      </c>
      <c r="E1755" s="9">
        <v>6.9444444444444434E-2</v>
      </c>
      <c r="F1755" s="9">
        <v>0.17500000000000002</v>
      </c>
      <c r="G1755" s="8" t="s">
        <v>27</v>
      </c>
      <c r="H1755" s="8">
        <v>7</v>
      </c>
      <c r="I1755" s="8">
        <v>2</v>
      </c>
      <c r="J1755" s="8">
        <v>2</v>
      </c>
      <c r="K1755" s="8">
        <v>2</v>
      </c>
      <c r="L1755" s="8">
        <v>2</v>
      </c>
      <c r="M1755" s="8">
        <v>2</v>
      </c>
      <c r="N1755" s="8" t="s">
        <v>27</v>
      </c>
      <c r="O1755" s="8">
        <v>2</v>
      </c>
      <c r="P1755" s="8">
        <v>2</v>
      </c>
      <c r="Q1755" s="8">
        <v>2</v>
      </c>
      <c r="R1755" s="8">
        <v>2</v>
      </c>
      <c r="S1755" s="8">
        <v>2</v>
      </c>
      <c r="T1755" s="8">
        <v>2</v>
      </c>
      <c r="U1755" s="8">
        <v>2</v>
      </c>
      <c r="V1755" s="8">
        <v>2</v>
      </c>
      <c r="W1755" s="8">
        <v>2</v>
      </c>
      <c r="X1755" s="8">
        <v>2</v>
      </c>
      <c r="Y1755" s="8">
        <v>2</v>
      </c>
      <c r="Z1755" s="8">
        <v>2</v>
      </c>
      <c r="AA1755" s="8">
        <v>2</v>
      </c>
      <c r="AB1755" s="8">
        <v>2</v>
      </c>
      <c r="AC1755" s="8">
        <v>2</v>
      </c>
      <c r="AD1755" s="8">
        <v>2</v>
      </c>
      <c r="AE1755" s="8">
        <v>2</v>
      </c>
      <c r="AF1755" s="8">
        <v>2</v>
      </c>
      <c r="AG1755" s="8">
        <v>2</v>
      </c>
      <c r="AH1755" s="8">
        <v>2</v>
      </c>
      <c r="AI1755" s="8">
        <v>2</v>
      </c>
      <c r="AJ1755" s="8">
        <v>2</v>
      </c>
      <c r="AK1755" s="8"/>
      <c r="AL1755" s="8">
        <v>152</v>
      </c>
      <c r="AM1755" s="8">
        <v>936</v>
      </c>
      <c r="AN1755" s="8">
        <v>74</v>
      </c>
      <c r="AO1755" s="10">
        <f t="shared" si="54"/>
        <v>0.84027777777777779</v>
      </c>
      <c r="AP1755"/>
      <c r="AR1755" s="8" t="str">
        <f t="shared" si="55"/>
        <v>1101MSPBWI0140</v>
      </c>
      <c r="AS1755" s="8">
        <f>VLOOKUP(AR1755,[1]DATA!AR:AS,2,0)</f>
        <v>6.5</v>
      </c>
    </row>
    <row r="1756" spans="1:45" ht="15" customHeight="1" x14ac:dyDescent="0.2">
      <c r="A1756" s="7">
        <v>2306</v>
      </c>
      <c r="B1756" s="8" t="s">
        <v>34</v>
      </c>
      <c r="C1756" s="8" t="s">
        <v>142</v>
      </c>
      <c r="D1756" s="8" t="s">
        <v>42</v>
      </c>
      <c r="E1756" s="9">
        <v>7.4305555555555555E-2</v>
      </c>
      <c r="F1756" s="9">
        <v>0.13819444444444443</v>
      </c>
      <c r="G1756" s="8" t="s">
        <v>43</v>
      </c>
      <c r="H1756" s="8" t="s">
        <v>43</v>
      </c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>
        <v>92</v>
      </c>
      <c r="AM1756" s="8">
        <v>432</v>
      </c>
      <c r="AN1756" s="8">
        <v>74</v>
      </c>
      <c r="AO1756" s="10">
        <f t="shared" si="54"/>
        <v>0.84513888888888888</v>
      </c>
      <c r="AP1756"/>
      <c r="AR1756" s="8" t="str">
        <f t="shared" si="55"/>
        <v>2306ATLDAY0147</v>
      </c>
      <c r="AS1756" s="8">
        <f>VLOOKUP(AR1756,[1]DATA!AR:AS,2,0)</f>
        <v>5</v>
      </c>
    </row>
    <row r="1757" spans="1:45" ht="15" customHeight="1" x14ac:dyDescent="0.2">
      <c r="A1757" s="7">
        <v>779</v>
      </c>
      <c r="B1757" s="8" t="s">
        <v>34</v>
      </c>
      <c r="C1757" s="8" t="s">
        <v>142</v>
      </c>
      <c r="D1757" s="8" t="s">
        <v>42</v>
      </c>
      <c r="E1757" s="9">
        <v>7.9861111111111105E-2</v>
      </c>
      <c r="F1757" s="9">
        <v>0.1423611111111111</v>
      </c>
      <c r="G1757" s="8"/>
      <c r="H1757" s="8"/>
      <c r="I1757" s="8">
        <v>9</v>
      </c>
      <c r="J1757" s="8" t="s">
        <v>43</v>
      </c>
      <c r="K1757" s="8" t="s">
        <v>43</v>
      </c>
      <c r="L1757" s="8" t="s">
        <v>43</v>
      </c>
      <c r="M1757" s="8">
        <v>9</v>
      </c>
      <c r="N1757" s="8" t="s">
        <v>43</v>
      </c>
      <c r="O1757" s="8" t="s">
        <v>43</v>
      </c>
      <c r="P1757" s="8">
        <v>9</v>
      </c>
      <c r="Q1757" s="8" t="s">
        <v>43</v>
      </c>
      <c r="R1757" s="8" t="s">
        <v>43</v>
      </c>
      <c r="S1757" s="8" t="s">
        <v>43</v>
      </c>
      <c r="T1757" s="8">
        <v>9</v>
      </c>
      <c r="U1757" s="8" t="s">
        <v>43</v>
      </c>
      <c r="V1757" s="8" t="s">
        <v>43</v>
      </c>
      <c r="W1757" s="8">
        <v>9</v>
      </c>
      <c r="X1757" s="8">
        <v>9</v>
      </c>
      <c r="Y1757" s="8" t="s">
        <v>43</v>
      </c>
      <c r="Z1757" s="8" t="s">
        <v>43</v>
      </c>
      <c r="AA1757" s="8">
        <v>9</v>
      </c>
      <c r="AB1757" s="8" t="s">
        <v>43</v>
      </c>
      <c r="AC1757" s="8" t="s">
        <v>43</v>
      </c>
      <c r="AD1757" s="8">
        <v>9</v>
      </c>
      <c r="AE1757" s="8">
        <v>9</v>
      </c>
      <c r="AF1757" s="8" t="s">
        <v>43</v>
      </c>
      <c r="AG1757" s="8" t="s">
        <v>43</v>
      </c>
      <c r="AH1757" s="8">
        <v>9</v>
      </c>
      <c r="AI1757" s="8" t="s">
        <v>43</v>
      </c>
      <c r="AJ1757" s="8" t="s">
        <v>43</v>
      </c>
      <c r="AK1757" s="8"/>
      <c r="AL1757" s="8">
        <v>90</v>
      </c>
      <c r="AM1757" s="8">
        <v>432</v>
      </c>
      <c r="AN1757" s="8">
        <v>74</v>
      </c>
      <c r="AO1757" s="10">
        <f t="shared" si="54"/>
        <v>0.85069444444444442</v>
      </c>
      <c r="AP1757"/>
      <c r="AR1757" s="8" t="str">
        <f t="shared" si="55"/>
        <v>0779ATLDAY0155</v>
      </c>
      <c r="AS1757" s="8">
        <f>VLOOKUP(AR1757,[1]DATA!AR:AS,2,0)</f>
        <v>5</v>
      </c>
    </row>
    <row r="1758" spans="1:45" ht="15" customHeight="1" x14ac:dyDescent="0.2">
      <c r="A1758" s="7">
        <v>2630</v>
      </c>
      <c r="B1758" s="8" t="s">
        <v>46</v>
      </c>
      <c r="C1758" s="8" t="s">
        <v>143</v>
      </c>
      <c r="D1758" s="8">
        <v>717</v>
      </c>
      <c r="E1758" s="9">
        <v>7.9861111111111105E-2</v>
      </c>
      <c r="F1758" s="9">
        <v>0.15486111111111112</v>
      </c>
      <c r="G1758" s="8" t="s">
        <v>22</v>
      </c>
      <c r="H1758" s="8" t="s">
        <v>22</v>
      </c>
      <c r="I1758" s="8" t="s">
        <v>22</v>
      </c>
      <c r="J1758" s="8" t="s">
        <v>22</v>
      </c>
      <c r="K1758" s="8" t="s">
        <v>22</v>
      </c>
      <c r="L1758" s="8" t="s">
        <v>22</v>
      </c>
      <c r="M1758" s="8"/>
      <c r="N1758" s="8" t="s">
        <v>22</v>
      </c>
      <c r="O1758" s="8" t="s">
        <v>22</v>
      </c>
      <c r="P1758" s="8" t="s">
        <v>22</v>
      </c>
      <c r="Q1758" s="8" t="s">
        <v>22</v>
      </c>
      <c r="R1758" s="8" t="s">
        <v>22</v>
      </c>
      <c r="S1758" s="8" t="s">
        <v>22</v>
      </c>
      <c r="T1758" s="8"/>
      <c r="U1758" s="8" t="s">
        <v>22</v>
      </c>
      <c r="V1758" s="8" t="s">
        <v>22</v>
      </c>
      <c r="W1758" s="8" t="s">
        <v>22</v>
      </c>
      <c r="X1758" s="8" t="s">
        <v>22</v>
      </c>
      <c r="Y1758" s="8" t="s">
        <v>22</v>
      </c>
      <c r="Z1758" s="8" t="s">
        <v>22</v>
      </c>
      <c r="AA1758" s="8"/>
      <c r="AB1758" s="8" t="s">
        <v>22</v>
      </c>
      <c r="AC1758" s="8" t="s">
        <v>22</v>
      </c>
      <c r="AD1758" s="8" t="s">
        <v>22</v>
      </c>
      <c r="AE1758" s="8" t="s">
        <v>22</v>
      </c>
      <c r="AF1758" s="8" t="s">
        <v>22</v>
      </c>
      <c r="AG1758" s="8" t="s">
        <v>22</v>
      </c>
      <c r="AH1758" s="8"/>
      <c r="AI1758" s="8" t="s">
        <v>22</v>
      </c>
      <c r="AJ1758" s="8" t="s">
        <v>22</v>
      </c>
      <c r="AK1758" s="8"/>
      <c r="AL1758" s="8">
        <v>108</v>
      </c>
      <c r="AM1758" s="8">
        <v>500</v>
      </c>
      <c r="AN1758" s="8">
        <v>74</v>
      </c>
      <c r="AO1758" s="10">
        <f t="shared" si="54"/>
        <v>0.85069444444444442</v>
      </c>
      <c r="AP1758"/>
      <c r="AR1758" s="8" t="str">
        <f t="shared" si="55"/>
        <v>2630DTWCLT0155</v>
      </c>
      <c r="AS1758" s="8">
        <f>VLOOKUP(AR1758,[1]DATA!AR:AS,2,0)</f>
        <v>3.5</v>
      </c>
    </row>
    <row r="1759" spans="1:45" ht="15" customHeight="1" x14ac:dyDescent="0.2">
      <c r="A1759" s="7">
        <v>1825</v>
      </c>
      <c r="B1759" s="8" t="s">
        <v>46</v>
      </c>
      <c r="C1759" s="8" t="s">
        <v>141</v>
      </c>
      <c r="D1759" s="8" t="s">
        <v>62</v>
      </c>
      <c r="E1759" s="9">
        <v>9.0277777777777776E-2</v>
      </c>
      <c r="F1759" s="9">
        <v>0.15</v>
      </c>
      <c r="G1759" s="8"/>
      <c r="H1759" s="8"/>
      <c r="I1759" s="8" t="s">
        <v>63</v>
      </c>
      <c r="J1759" s="8" t="s">
        <v>63</v>
      </c>
      <c r="K1759" s="8" t="s">
        <v>63</v>
      </c>
      <c r="L1759" s="8" t="s">
        <v>63</v>
      </c>
      <c r="M1759" s="8"/>
      <c r="N1759" s="8" t="s">
        <v>63</v>
      </c>
      <c r="O1759" s="8" t="s">
        <v>63</v>
      </c>
      <c r="P1759" s="8" t="s">
        <v>63</v>
      </c>
      <c r="Q1759" s="8" t="s">
        <v>63</v>
      </c>
      <c r="R1759" s="8" t="s">
        <v>63</v>
      </c>
      <c r="S1759" s="8" t="s">
        <v>63</v>
      </c>
      <c r="T1759" s="8"/>
      <c r="U1759" s="8" t="s">
        <v>63</v>
      </c>
      <c r="V1759" s="8" t="s">
        <v>63</v>
      </c>
      <c r="W1759" s="8" t="s">
        <v>63</v>
      </c>
      <c r="X1759" s="8" t="s">
        <v>63</v>
      </c>
      <c r="Y1759" s="8" t="s">
        <v>63</v>
      </c>
      <c r="Z1759" s="8" t="s">
        <v>17</v>
      </c>
      <c r="AA1759" s="8"/>
      <c r="AB1759" s="8" t="s">
        <v>63</v>
      </c>
      <c r="AC1759" s="8" t="s">
        <v>63</v>
      </c>
      <c r="AD1759" s="8" t="s">
        <v>63</v>
      </c>
      <c r="AE1759" s="8" t="s">
        <v>63</v>
      </c>
      <c r="AF1759" s="8" t="s">
        <v>63</v>
      </c>
      <c r="AG1759" s="8" t="s">
        <v>17</v>
      </c>
      <c r="AH1759" s="8"/>
      <c r="AI1759" s="8" t="s">
        <v>63</v>
      </c>
      <c r="AJ1759" s="8" t="s">
        <v>63</v>
      </c>
      <c r="AK1759" s="8"/>
      <c r="AL1759" s="8">
        <v>86</v>
      </c>
      <c r="AM1759" s="8">
        <v>405</v>
      </c>
      <c r="AN1759" s="8">
        <v>74</v>
      </c>
      <c r="AO1759" s="10">
        <f t="shared" si="54"/>
        <v>0.86111111111111116</v>
      </c>
      <c r="AP1759"/>
      <c r="AR1759" s="8" t="str">
        <f t="shared" si="55"/>
        <v>1825DTWDCA0210</v>
      </c>
      <c r="AS1759" s="8">
        <f>VLOOKUP(AR1759,[1]DATA!AR:AS,2,0)</f>
        <v>3.5</v>
      </c>
    </row>
    <row r="1760" spans="1:45" ht="15" customHeight="1" x14ac:dyDescent="0.2">
      <c r="A1760" s="7">
        <v>665</v>
      </c>
      <c r="B1760" s="8" t="s">
        <v>46</v>
      </c>
      <c r="C1760" s="8" t="s">
        <v>141</v>
      </c>
      <c r="D1760" s="8" t="s">
        <v>60</v>
      </c>
      <c r="E1760" s="9">
        <v>9.0972222222222218E-2</v>
      </c>
      <c r="F1760" s="9">
        <v>0.15347222222222223</v>
      </c>
      <c r="G1760" s="8" t="s">
        <v>17</v>
      </c>
      <c r="H1760" s="8">
        <v>8</v>
      </c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>
        <v>90</v>
      </c>
      <c r="AM1760" s="8">
        <v>405</v>
      </c>
      <c r="AN1760" s="8">
        <v>74</v>
      </c>
      <c r="AO1760" s="10">
        <f t="shared" si="54"/>
        <v>0.86180555555555549</v>
      </c>
      <c r="AP1760"/>
      <c r="AR1760" s="8" t="str">
        <f t="shared" si="55"/>
        <v>0665DTWDCA0211</v>
      </c>
      <c r="AS1760" s="8">
        <f>VLOOKUP(AR1760,[1]DATA!AR:AS,2,0)</f>
        <v>3.5</v>
      </c>
    </row>
    <row r="1761" spans="1:45" ht="15" customHeight="1" x14ac:dyDescent="0.2">
      <c r="A1761" s="7">
        <v>1436</v>
      </c>
      <c r="B1761" s="8" t="s">
        <v>46</v>
      </c>
      <c r="C1761" s="8" t="s">
        <v>108</v>
      </c>
      <c r="D1761" s="8" t="s">
        <v>42</v>
      </c>
      <c r="E1761" s="9">
        <v>9.4444444444444442E-2</v>
      </c>
      <c r="F1761" s="9">
        <v>0.15694444444444444</v>
      </c>
      <c r="G1761" s="8"/>
      <c r="H1761" s="8"/>
      <c r="I1761" s="8" t="s">
        <v>43</v>
      </c>
      <c r="J1761" s="8" t="s">
        <v>43</v>
      </c>
      <c r="K1761" s="8" t="s">
        <v>43</v>
      </c>
      <c r="L1761" s="8" t="s">
        <v>43</v>
      </c>
      <c r="M1761" s="8" t="s">
        <v>43</v>
      </c>
      <c r="N1761" s="8" t="s">
        <v>43</v>
      </c>
      <c r="O1761" s="8" t="s">
        <v>43</v>
      </c>
      <c r="P1761" s="8" t="s">
        <v>43</v>
      </c>
      <c r="Q1761" s="8" t="s">
        <v>43</v>
      </c>
      <c r="R1761" s="8" t="s">
        <v>43</v>
      </c>
      <c r="S1761" s="8" t="s">
        <v>43</v>
      </c>
      <c r="T1761" s="8" t="s">
        <v>43</v>
      </c>
      <c r="U1761" s="8" t="s">
        <v>43</v>
      </c>
      <c r="V1761" s="8" t="s">
        <v>43</v>
      </c>
      <c r="W1761" s="8" t="s">
        <v>43</v>
      </c>
      <c r="X1761" s="8" t="s">
        <v>43</v>
      </c>
      <c r="Y1761" s="8" t="s">
        <v>43</v>
      </c>
      <c r="Z1761" s="8" t="s">
        <v>43</v>
      </c>
      <c r="AA1761" s="8" t="s">
        <v>22</v>
      </c>
      <c r="AB1761" s="8" t="s">
        <v>43</v>
      </c>
      <c r="AC1761" s="8" t="s">
        <v>43</v>
      </c>
      <c r="AD1761" s="8" t="s">
        <v>43</v>
      </c>
      <c r="AE1761" s="8" t="s">
        <v>43</v>
      </c>
      <c r="AF1761" s="8" t="s">
        <v>43</v>
      </c>
      <c r="AG1761" s="8" t="s">
        <v>43</v>
      </c>
      <c r="AH1761" s="8" t="s">
        <v>43</v>
      </c>
      <c r="AI1761" s="8" t="s">
        <v>43</v>
      </c>
      <c r="AJ1761" s="8" t="s">
        <v>43</v>
      </c>
      <c r="AK1761" s="8"/>
      <c r="AL1761" s="8">
        <v>90</v>
      </c>
      <c r="AM1761" s="8">
        <v>409</v>
      </c>
      <c r="AN1761" s="8">
        <v>74</v>
      </c>
      <c r="AO1761" s="10">
        <f t="shared" si="54"/>
        <v>0.86527777777777781</v>
      </c>
      <c r="AP1761"/>
      <c r="AR1761" s="8" t="str">
        <f t="shared" si="55"/>
        <v>1436DTWBWI0216</v>
      </c>
      <c r="AS1761" s="8">
        <f>VLOOKUP(AR1761,[1]DATA!AR:AS,2,0)</f>
        <v>3.5</v>
      </c>
    </row>
    <row r="1762" spans="1:45" ht="15" customHeight="1" x14ac:dyDescent="0.2">
      <c r="A1762" s="7">
        <v>2979</v>
      </c>
      <c r="B1762" s="8" t="s">
        <v>46</v>
      </c>
      <c r="C1762" s="8" t="s">
        <v>108</v>
      </c>
      <c r="D1762" s="8" t="s">
        <v>44</v>
      </c>
      <c r="E1762" s="9">
        <v>9.4444444444444442E-2</v>
      </c>
      <c r="F1762" s="9">
        <v>0.15972222222222224</v>
      </c>
      <c r="G1762" s="8" t="s">
        <v>43</v>
      </c>
      <c r="H1762" s="8">
        <v>2</v>
      </c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>
        <v>94</v>
      </c>
      <c r="AM1762" s="8">
        <v>409</v>
      </c>
      <c r="AN1762" s="8">
        <v>74</v>
      </c>
      <c r="AO1762" s="10">
        <f t="shared" si="54"/>
        <v>0.86527777777777781</v>
      </c>
      <c r="AP1762"/>
      <c r="AR1762" s="8" t="str">
        <f t="shared" si="55"/>
        <v>2979DTWBWI0216</v>
      </c>
      <c r="AS1762" s="8">
        <f>VLOOKUP(AR1762,[1]DATA!AR:AS,2,0)</f>
        <v>3.5</v>
      </c>
    </row>
    <row r="1763" spans="1:45" ht="15" customHeight="1" x14ac:dyDescent="0.2">
      <c r="A1763" s="7">
        <v>998</v>
      </c>
      <c r="B1763" s="8" t="s">
        <v>46</v>
      </c>
      <c r="C1763" s="8" t="s">
        <v>143</v>
      </c>
      <c r="D1763" s="8">
        <v>717</v>
      </c>
      <c r="E1763" s="9">
        <v>0.8125</v>
      </c>
      <c r="F1763" s="9">
        <v>0.8881944444444444</v>
      </c>
      <c r="G1763" s="8"/>
      <c r="H1763" s="8"/>
      <c r="I1763" s="8"/>
      <c r="J1763" s="8"/>
      <c r="K1763" s="8"/>
      <c r="L1763" s="8"/>
      <c r="M1763" s="8" t="s">
        <v>22</v>
      </c>
      <c r="N1763" s="8"/>
      <c r="O1763" s="8"/>
      <c r="P1763" s="8"/>
      <c r="Q1763" s="8"/>
      <c r="R1763" s="8"/>
      <c r="S1763" s="8"/>
      <c r="T1763" s="8" t="s">
        <v>22</v>
      </c>
      <c r="U1763" s="8"/>
      <c r="V1763" s="8"/>
      <c r="W1763" s="8"/>
      <c r="X1763" s="8"/>
      <c r="Y1763" s="8"/>
      <c r="Z1763" s="8"/>
      <c r="AA1763" s="8" t="s">
        <v>22</v>
      </c>
      <c r="AB1763" s="8"/>
      <c r="AC1763" s="8"/>
      <c r="AD1763" s="8"/>
      <c r="AE1763" s="8"/>
      <c r="AF1763" s="8"/>
      <c r="AG1763" s="8"/>
      <c r="AH1763" s="8" t="s">
        <v>22</v>
      </c>
      <c r="AI1763" s="8"/>
      <c r="AJ1763" s="8"/>
      <c r="AK1763" s="8"/>
      <c r="AL1763" s="8">
        <v>109</v>
      </c>
      <c r="AM1763" s="8">
        <v>500</v>
      </c>
      <c r="AN1763" s="8">
        <v>74</v>
      </c>
      <c r="AO1763" s="10">
        <f t="shared" si="54"/>
        <v>1.5833333333333335</v>
      </c>
      <c r="AP1763"/>
      <c r="AR1763" s="8" t="str">
        <f t="shared" si="55"/>
        <v>0998DTWCLT1930</v>
      </c>
      <c r="AS1763" s="8">
        <f>VLOOKUP(AR1763,[1]DATA!AR:AS,2,0)</f>
        <v>3.5</v>
      </c>
    </row>
    <row r="1764" spans="1:45" ht="15" customHeight="1" x14ac:dyDescent="0.2">
      <c r="A1764" s="7">
        <v>1595</v>
      </c>
      <c r="B1764" s="8" t="s">
        <v>46</v>
      </c>
      <c r="C1764" s="8" t="s">
        <v>141</v>
      </c>
      <c r="D1764" s="8" t="s">
        <v>16</v>
      </c>
      <c r="E1764" s="9">
        <v>0.81388888888888899</v>
      </c>
      <c r="F1764" s="9">
        <v>0.87847222222222221</v>
      </c>
      <c r="G1764" s="8" t="s">
        <v>17</v>
      </c>
      <c r="H1764" s="8" t="s">
        <v>17</v>
      </c>
      <c r="I1764" s="8" t="s">
        <v>17</v>
      </c>
      <c r="J1764" s="8" t="s">
        <v>17</v>
      </c>
      <c r="K1764" s="8" t="s">
        <v>17</v>
      </c>
      <c r="L1764" s="8" t="s">
        <v>17</v>
      </c>
      <c r="M1764" s="8" t="s">
        <v>17</v>
      </c>
      <c r="N1764" s="8" t="s">
        <v>17</v>
      </c>
      <c r="O1764" s="8" t="s">
        <v>17</v>
      </c>
      <c r="P1764" s="8" t="s">
        <v>17</v>
      </c>
      <c r="Q1764" s="8" t="s">
        <v>17</v>
      </c>
      <c r="R1764" s="8" t="s">
        <v>17</v>
      </c>
      <c r="S1764" s="8" t="s">
        <v>17</v>
      </c>
      <c r="T1764" s="8" t="s">
        <v>17</v>
      </c>
      <c r="U1764" s="8" t="s">
        <v>17</v>
      </c>
      <c r="V1764" s="8" t="s">
        <v>17</v>
      </c>
      <c r="W1764" s="8" t="s">
        <v>17</v>
      </c>
      <c r="X1764" s="8" t="s">
        <v>17</v>
      </c>
      <c r="Y1764" s="8" t="s">
        <v>17</v>
      </c>
      <c r="Z1764" s="8" t="s">
        <v>17</v>
      </c>
      <c r="AA1764" s="8" t="s">
        <v>17</v>
      </c>
      <c r="AB1764" s="8" t="s">
        <v>17</v>
      </c>
      <c r="AC1764" s="8" t="s">
        <v>17</v>
      </c>
      <c r="AD1764" s="8" t="s">
        <v>17</v>
      </c>
      <c r="AE1764" s="8" t="s">
        <v>17</v>
      </c>
      <c r="AF1764" s="8" t="s">
        <v>17</v>
      </c>
      <c r="AG1764" s="8" t="s">
        <v>17</v>
      </c>
      <c r="AH1764" s="8" t="s">
        <v>17</v>
      </c>
      <c r="AI1764" s="8" t="s">
        <v>17</v>
      </c>
      <c r="AJ1764" s="8" t="s">
        <v>17</v>
      </c>
      <c r="AK1764" s="8"/>
      <c r="AL1764" s="8">
        <v>93</v>
      </c>
      <c r="AM1764" s="8">
        <v>405</v>
      </c>
      <c r="AN1764" s="8">
        <v>74</v>
      </c>
      <c r="AO1764" s="10">
        <f t="shared" si="54"/>
        <v>1.5847222222222224</v>
      </c>
      <c r="AP1764"/>
      <c r="AR1764" s="8" t="str">
        <f t="shared" si="55"/>
        <v>1595DTWDCA1932</v>
      </c>
      <c r="AS1764" s="8">
        <f>VLOOKUP(AR1764,[1]DATA!AR:AS,2,0)</f>
        <v>3.5</v>
      </c>
    </row>
    <row r="1765" spans="1:45" ht="15" customHeight="1" x14ac:dyDescent="0.2">
      <c r="A1765" s="7">
        <v>818</v>
      </c>
      <c r="B1765" s="8" t="s">
        <v>142</v>
      </c>
      <c r="C1765" s="8" t="s">
        <v>34</v>
      </c>
      <c r="D1765" s="8" t="s">
        <v>42</v>
      </c>
      <c r="E1765" s="9">
        <v>0.83333333333333337</v>
      </c>
      <c r="F1765" s="9">
        <v>0.90555555555555556</v>
      </c>
      <c r="G1765" s="8"/>
      <c r="H1765" s="8"/>
      <c r="I1765" s="8"/>
      <c r="J1765" s="8"/>
      <c r="K1765" s="8"/>
      <c r="L1765" s="8"/>
      <c r="M1765" s="8" t="s">
        <v>43</v>
      </c>
      <c r="N1765" s="8"/>
      <c r="O1765" s="8"/>
      <c r="P1765" s="8"/>
      <c r="Q1765" s="8"/>
      <c r="R1765" s="8"/>
      <c r="S1765" s="8"/>
      <c r="T1765" s="8" t="s">
        <v>43</v>
      </c>
      <c r="U1765" s="8"/>
      <c r="V1765" s="8"/>
      <c r="W1765" s="8"/>
      <c r="X1765" s="8"/>
      <c r="Y1765" s="8"/>
      <c r="Z1765" s="8"/>
      <c r="AA1765" s="8" t="s">
        <v>43</v>
      </c>
      <c r="AB1765" s="8"/>
      <c r="AC1765" s="8"/>
      <c r="AD1765" s="8"/>
      <c r="AE1765" s="8"/>
      <c r="AF1765" s="8"/>
      <c r="AG1765" s="8"/>
      <c r="AH1765" s="8" t="s">
        <v>43</v>
      </c>
      <c r="AI1765" s="8"/>
      <c r="AJ1765" s="8"/>
      <c r="AK1765" s="8"/>
      <c r="AL1765" s="8">
        <v>104</v>
      </c>
      <c r="AM1765" s="8">
        <v>432</v>
      </c>
      <c r="AN1765" s="8">
        <v>74</v>
      </c>
      <c r="AO1765" s="10">
        <f t="shared" si="54"/>
        <v>1.6041666666666667</v>
      </c>
      <c r="AR1765" s="8" t="str">
        <f t="shared" si="55"/>
        <v>0818DAYATL2000</v>
      </c>
      <c r="AS1765" s="8">
        <f>VLOOKUP(AR1765,[1]DATA!AR:AS,2,0)</f>
        <v>5</v>
      </c>
    </row>
    <row r="1766" spans="1:45" ht="15" customHeight="1" x14ac:dyDescent="0.2">
      <c r="A1766" s="7">
        <v>1664</v>
      </c>
      <c r="B1766" s="8" t="s">
        <v>36</v>
      </c>
      <c r="C1766" s="8" t="s">
        <v>141</v>
      </c>
      <c r="D1766" s="8" t="s">
        <v>16</v>
      </c>
      <c r="E1766" s="9">
        <v>0.84375</v>
      </c>
      <c r="F1766" s="9">
        <v>0.94305555555555554</v>
      </c>
      <c r="G1766" s="8" t="s">
        <v>17</v>
      </c>
      <c r="H1766" s="8" t="s">
        <v>17</v>
      </c>
      <c r="I1766" s="8" t="s">
        <v>17</v>
      </c>
      <c r="J1766" s="8" t="s">
        <v>17</v>
      </c>
      <c r="K1766" s="8" t="s">
        <v>17</v>
      </c>
      <c r="L1766" s="8" t="s">
        <v>17</v>
      </c>
      <c r="M1766" s="8" t="s">
        <v>17</v>
      </c>
      <c r="N1766" s="8" t="s">
        <v>17</v>
      </c>
      <c r="O1766" s="8" t="s">
        <v>17</v>
      </c>
      <c r="P1766" s="8" t="s">
        <v>17</v>
      </c>
      <c r="Q1766" s="8" t="s">
        <v>17</v>
      </c>
      <c r="R1766" s="8" t="s">
        <v>17</v>
      </c>
      <c r="S1766" s="8" t="s">
        <v>17</v>
      </c>
      <c r="T1766" s="8" t="s">
        <v>17</v>
      </c>
      <c r="U1766" s="8" t="s">
        <v>17</v>
      </c>
      <c r="V1766" s="8" t="s">
        <v>17</v>
      </c>
      <c r="W1766" s="8" t="s">
        <v>17</v>
      </c>
      <c r="X1766" s="8" t="s">
        <v>17</v>
      </c>
      <c r="Y1766" s="8" t="s">
        <v>17</v>
      </c>
      <c r="Z1766" s="8" t="s">
        <v>17</v>
      </c>
      <c r="AA1766" s="8" t="s">
        <v>17</v>
      </c>
      <c r="AB1766" s="8" t="s">
        <v>17</v>
      </c>
      <c r="AC1766" s="8" t="s">
        <v>17</v>
      </c>
      <c r="AD1766" s="8" t="s">
        <v>17</v>
      </c>
      <c r="AE1766" s="8" t="s">
        <v>17</v>
      </c>
      <c r="AF1766" s="8" t="s">
        <v>17</v>
      </c>
      <c r="AG1766" s="8" t="s">
        <v>17</v>
      </c>
      <c r="AH1766" s="8" t="s">
        <v>17</v>
      </c>
      <c r="AI1766" s="8" t="s">
        <v>17</v>
      </c>
      <c r="AJ1766" s="8" t="s">
        <v>17</v>
      </c>
      <c r="AK1766" s="8"/>
      <c r="AL1766" s="8">
        <v>143</v>
      </c>
      <c r="AM1766" s="8">
        <v>931</v>
      </c>
      <c r="AN1766" s="8">
        <v>74</v>
      </c>
      <c r="AO1766" s="10">
        <f t="shared" si="54"/>
        <v>1.6145833333333335</v>
      </c>
      <c r="AR1766" s="8" t="str">
        <f t="shared" si="55"/>
        <v>1664MSPDCA2015</v>
      </c>
      <c r="AS1766" s="8">
        <f>VLOOKUP(AR1766,[1]DATA!AR:AS,2,0)</f>
        <v>6.5</v>
      </c>
    </row>
    <row r="1767" spans="1:45" ht="15" customHeight="1" x14ac:dyDescent="0.2">
      <c r="A1767" s="7">
        <v>2337</v>
      </c>
      <c r="B1767" s="8" t="s">
        <v>34</v>
      </c>
      <c r="C1767" s="8" t="s">
        <v>142</v>
      </c>
      <c r="D1767" s="8" t="s">
        <v>42</v>
      </c>
      <c r="E1767" s="9">
        <v>0.84791666666666676</v>
      </c>
      <c r="F1767" s="9">
        <v>0.91041666666666676</v>
      </c>
      <c r="G1767" s="8" t="s">
        <v>43</v>
      </c>
      <c r="H1767" s="8" t="s">
        <v>43</v>
      </c>
      <c r="I1767" s="8" t="s">
        <v>43</v>
      </c>
      <c r="J1767" s="8" t="s">
        <v>43</v>
      </c>
      <c r="K1767" s="8" t="s">
        <v>43</v>
      </c>
      <c r="L1767" s="8" t="s">
        <v>43</v>
      </c>
      <c r="M1767" s="8"/>
      <c r="N1767" s="8" t="s">
        <v>43</v>
      </c>
      <c r="O1767" s="8" t="s">
        <v>43</v>
      </c>
      <c r="P1767" s="8" t="s">
        <v>43</v>
      </c>
      <c r="Q1767" s="8" t="s">
        <v>43</v>
      </c>
      <c r="R1767" s="8" t="s">
        <v>43</v>
      </c>
      <c r="S1767" s="8" t="s">
        <v>43</v>
      </c>
      <c r="T1767" s="8"/>
      <c r="U1767" s="8" t="s">
        <v>43</v>
      </c>
      <c r="V1767" s="8" t="s">
        <v>43</v>
      </c>
      <c r="W1767" s="8" t="s">
        <v>43</v>
      </c>
      <c r="X1767" s="8" t="s">
        <v>43</v>
      </c>
      <c r="Y1767" s="8" t="s">
        <v>43</v>
      </c>
      <c r="Z1767" s="8" t="s">
        <v>43</v>
      </c>
      <c r="AA1767" s="8"/>
      <c r="AB1767" s="8" t="s">
        <v>43</v>
      </c>
      <c r="AC1767" s="8" t="s">
        <v>43</v>
      </c>
      <c r="AD1767" s="8" t="s">
        <v>43</v>
      </c>
      <c r="AE1767" s="8" t="s">
        <v>43</v>
      </c>
      <c r="AF1767" s="8" t="s">
        <v>43</v>
      </c>
      <c r="AG1767" s="8" t="s">
        <v>43</v>
      </c>
      <c r="AH1767" s="8"/>
      <c r="AI1767" s="8" t="s">
        <v>43</v>
      </c>
      <c r="AJ1767" s="8" t="s">
        <v>43</v>
      </c>
      <c r="AK1767" s="8"/>
      <c r="AL1767" s="8">
        <v>90</v>
      </c>
      <c r="AM1767" s="8">
        <v>432</v>
      </c>
      <c r="AN1767" s="8">
        <v>74</v>
      </c>
      <c r="AO1767" s="10">
        <f t="shared" si="54"/>
        <v>1.6187500000000001</v>
      </c>
      <c r="AR1767" s="8" t="str">
        <f t="shared" si="55"/>
        <v>2337ATLDAY2021</v>
      </c>
      <c r="AS1767" s="8">
        <f>VLOOKUP(AR1767,[1]DATA!AR:AS,2,0)</f>
        <v>5</v>
      </c>
    </row>
    <row r="1768" spans="1:45" ht="15" customHeight="1" x14ac:dyDescent="0.2">
      <c r="A1768" s="7">
        <v>1627</v>
      </c>
      <c r="B1768" s="8" t="s">
        <v>143</v>
      </c>
      <c r="C1768" s="8" t="s">
        <v>36</v>
      </c>
      <c r="D1768" s="8">
        <v>717</v>
      </c>
      <c r="E1768" s="9">
        <v>0.85069444444444453</v>
      </c>
      <c r="F1768" s="9">
        <v>0.97499999999999998</v>
      </c>
      <c r="G1768" s="8" t="s">
        <v>22</v>
      </c>
      <c r="H1768" s="8" t="s">
        <v>22</v>
      </c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>
        <v>179</v>
      </c>
      <c r="AM1768" s="8">
        <v>930</v>
      </c>
      <c r="AN1768" s="8">
        <v>74</v>
      </c>
      <c r="AO1768" s="10">
        <f t="shared" si="54"/>
        <v>1.6215277777777779</v>
      </c>
      <c r="AR1768" s="8" t="str">
        <f t="shared" si="55"/>
        <v>1627CLTMSP2025</v>
      </c>
      <c r="AS1768" s="8">
        <f>VLOOKUP(AR1768,[1]DATA!AR:AS,2,0)</f>
        <v>6.5</v>
      </c>
    </row>
    <row r="1769" spans="1:45" ht="15" customHeight="1" x14ac:dyDescent="0.2">
      <c r="A1769" s="15">
        <v>1774</v>
      </c>
      <c r="B1769" s="15" t="s">
        <v>34</v>
      </c>
      <c r="C1769" s="15" t="s">
        <v>144</v>
      </c>
      <c r="D1769" s="8" t="s">
        <v>42</v>
      </c>
      <c r="E1769" s="9">
        <v>0.86736111111111114</v>
      </c>
      <c r="F1769" s="9">
        <v>0.92708333333333337</v>
      </c>
      <c r="G1769" s="8" t="s">
        <v>43</v>
      </c>
      <c r="H1769" s="8" t="s">
        <v>43</v>
      </c>
      <c r="I1769" s="8" t="s">
        <v>43</v>
      </c>
      <c r="J1769" s="8" t="s">
        <v>43</v>
      </c>
      <c r="K1769" s="8" t="s">
        <v>43</v>
      </c>
      <c r="L1769" s="8" t="s">
        <v>43</v>
      </c>
      <c r="M1769" s="8"/>
      <c r="N1769" s="8" t="s">
        <v>43</v>
      </c>
      <c r="O1769" s="8" t="s">
        <v>43</v>
      </c>
      <c r="P1769" s="8" t="s">
        <v>43</v>
      </c>
      <c r="Q1769" s="8" t="s">
        <v>43</v>
      </c>
      <c r="R1769" s="8" t="s">
        <v>43</v>
      </c>
      <c r="S1769" s="8" t="s">
        <v>43</v>
      </c>
      <c r="T1769" s="8"/>
      <c r="U1769" s="8" t="s">
        <v>43</v>
      </c>
      <c r="V1769" s="8" t="s">
        <v>43</v>
      </c>
      <c r="W1769" s="8" t="s">
        <v>43</v>
      </c>
      <c r="X1769" s="8" t="s">
        <v>43</v>
      </c>
      <c r="Y1769" s="8" t="s">
        <v>43</v>
      </c>
      <c r="Z1769" s="8" t="s">
        <v>43</v>
      </c>
      <c r="AA1769" s="8"/>
      <c r="AB1769" s="8" t="s">
        <v>43</v>
      </c>
      <c r="AC1769" s="8" t="s">
        <v>43</v>
      </c>
      <c r="AD1769" s="8" t="s">
        <v>43</v>
      </c>
      <c r="AE1769" s="8" t="s">
        <v>43</v>
      </c>
      <c r="AF1769" s="8" t="s">
        <v>43</v>
      </c>
      <c r="AG1769" s="8" t="s">
        <v>43</v>
      </c>
      <c r="AH1769" s="8"/>
      <c r="AI1769" s="8" t="s">
        <v>43</v>
      </c>
      <c r="AJ1769" s="8" t="s">
        <v>43</v>
      </c>
      <c r="AK1769" s="8"/>
      <c r="AL1769" s="8">
        <v>86</v>
      </c>
      <c r="AM1769" s="8">
        <v>356</v>
      </c>
      <c r="AN1769" s="8">
        <v>74</v>
      </c>
      <c r="AO1769" s="10">
        <f t="shared" si="54"/>
        <v>1.6381944444444445</v>
      </c>
      <c r="AQ1769" s="8">
        <v>78</v>
      </c>
      <c r="AR1769" s="8" t="str">
        <f t="shared" si="55"/>
        <v>1774ATLRDU2049</v>
      </c>
      <c r="AS1769" s="8">
        <f>VLOOKUP(AR1769,[1]DATA!AR:AS,2,0)</f>
        <v>4</v>
      </c>
    </row>
    <row r="1770" spans="1:45" ht="15" customHeight="1" x14ac:dyDescent="0.2">
      <c r="A1770" s="7">
        <v>2948</v>
      </c>
      <c r="B1770" s="8" t="s">
        <v>143</v>
      </c>
      <c r="C1770" s="8" t="s">
        <v>36</v>
      </c>
      <c r="D1770" s="8">
        <v>717</v>
      </c>
      <c r="E1770" s="9">
        <v>0.86875000000000002</v>
      </c>
      <c r="F1770" s="9">
        <v>0.98541666666666661</v>
      </c>
      <c r="G1770" s="8"/>
      <c r="H1770" s="8"/>
      <c r="I1770" s="8" t="s">
        <v>22</v>
      </c>
      <c r="J1770" s="8" t="s">
        <v>22</v>
      </c>
      <c r="K1770" s="8" t="s">
        <v>22</v>
      </c>
      <c r="L1770" s="8" t="s">
        <v>22</v>
      </c>
      <c r="M1770" s="8"/>
      <c r="N1770" s="8" t="s">
        <v>22</v>
      </c>
      <c r="O1770" s="8" t="s">
        <v>22</v>
      </c>
      <c r="P1770" s="8" t="s">
        <v>22</v>
      </c>
      <c r="Q1770" s="8" t="s">
        <v>22</v>
      </c>
      <c r="R1770" s="8" t="s">
        <v>22</v>
      </c>
      <c r="S1770" s="8" t="s">
        <v>22</v>
      </c>
      <c r="T1770" s="8"/>
      <c r="U1770" s="8" t="s">
        <v>22</v>
      </c>
      <c r="V1770" s="8" t="s">
        <v>22</v>
      </c>
      <c r="W1770" s="8" t="s">
        <v>22</v>
      </c>
      <c r="X1770" s="8" t="s">
        <v>22</v>
      </c>
      <c r="Y1770" s="8" t="s">
        <v>22</v>
      </c>
      <c r="Z1770" s="8" t="s">
        <v>22</v>
      </c>
      <c r="AA1770" s="8"/>
      <c r="AB1770" s="8" t="s">
        <v>22</v>
      </c>
      <c r="AC1770" s="8" t="s">
        <v>22</v>
      </c>
      <c r="AD1770" s="8" t="s">
        <v>22</v>
      </c>
      <c r="AE1770" s="8" t="s">
        <v>22</v>
      </c>
      <c r="AF1770" s="8" t="s">
        <v>22</v>
      </c>
      <c r="AG1770" s="8" t="s">
        <v>22</v>
      </c>
      <c r="AH1770" s="8"/>
      <c r="AI1770" s="8" t="s">
        <v>22</v>
      </c>
      <c r="AJ1770" s="8" t="s">
        <v>22</v>
      </c>
      <c r="AK1770" s="8"/>
      <c r="AL1770" s="8">
        <v>168</v>
      </c>
      <c r="AM1770" s="8">
        <v>930</v>
      </c>
      <c r="AN1770" s="8">
        <v>74</v>
      </c>
      <c r="AO1770" s="10">
        <f t="shared" si="54"/>
        <v>1.6395833333333334</v>
      </c>
      <c r="AR1770" s="8" t="str">
        <f t="shared" si="55"/>
        <v>2948CLTMSP2051</v>
      </c>
      <c r="AS1770" s="8">
        <f>VLOOKUP(AR1770,[1]DATA!AR:AS,2,0)</f>
        <v>6.5</v>
      </c>
    </row>
    <row r="1771" spans="1:45" ht="15" customHeight="1" x14ac:dyDescent="0.2">
      <c r="A1771" s="7">
        <v>1579</v>
      </c>
      <c r="B1771" s="8" t="s">
        <v>108</v>
      </c>
      <c r="C1771" s="8" t="s">
        <v>36</v>
      </c>
      <c r="D1771" s="8" t="s">
        <v>37</v>
      </c>
      <c r="E1771" s="9">
        <v>0.87430555555555556</v>
      </c>
      <c r="F1771" s="9">
        <v>0.98888888888888893</v>
      </c>
      <c r="G1771" s="8"/>
      <c r="H1771" s="8"/>
      <c r="I1771" s="8">
        <v>9</v>
      </c>
      <c r="J1771" s="8">
        <v>9</v>
      </c>
      <c r="K1771" s="8">
        <v>9</v>
      </c>
      <c r="L1771" s="8">
        <v>9</v>
      </c>
      <c r="M1771" s="8">
        <v>9</v>
      </c>
      <c r="N1771" s="8">
        <v>9</v>
      </c>
      <c r="O1771" s="8">
        <v>9</v>
      </c>
      <c r="P1771" s="8">
        <v>9</v>
      </c>
      <c r="Q1771" s="8">
        <v>9</v>
      </c>
      <c r="R1771" s="8">
        <v>9</v>
      </c>
      <c r="S1771" s="8">
        <v>9</v>
      </c>
      <c r="T1771" s="8" t="s">
        <v>27</v>
      </c>
      <c r="U1771" s="8">
        <v>9</v>
      </c>
      <c r="V1771" s="8">
        <v>9</v>
      </c>
      <c r="W1771" s="8">
        <v>9</v>
      </c>
      <c r="X1771" s="8">
        <v>9</v>
      </c>
      <c r="Y1771" s="8">
        <v>9</v>
      </c>
      <c r="Z1771" s="8">
        <v>9</v>
      </c>
      <c r="AA1771" s="8">
        <v>9</v>
      </c>
      <c r="AB1771" s="8">
        <v>9</v>
      </c>
      <c r="AC1771" s="8">
        <v>9</v>
      </c>
      <c r="AD1771" s="8">
        <v>9</v>
      </c>
      <c r="AE1771" s="8">
        <v>9</v>
      </c>
      <c r="AF1771" s="8">
        <v>9</v>
      </c>
      <c r="AG1771" s="8">
        <v>9</v>
      </c>
      <c r="AH1771" s="8">
        <v>9</v>
      </c>
      <c r="AI1771" s="8">
        <v>9</v>
      </c>
      <c r="AJ1771" s="8">
        <v>9</v>
      </c>
      <c r="AK1771" s="8"/>
      <c r="AL1771" s="8">
        <v>165</v>
      </c>
      <c r="AM1771" s="8">
        <v>936</v>
      </c>
      <c r="AN1771" s="8">
        <v>74</v>
      </c>
      <c r="AO1771" s="10">
        <f t="shared" si="54"/>
        <v>1.6451388888888889</v>
      </c>
      <c r="AR1771" s="8" t="str">
        <f t="shared" si="55"/>
        <v>1579BWIMSP2059</v>
      </c>
      <c r="AS1771" s="8">
        <f>VLOOKUP(AR1771,[1]DATA!AR:AS,2,0)</f>
        <v>6.5</v>
      </c>
    </row>
    <row r="1772" spans="1:45" ht="15" customHeight="1" x14ac:dyDescent="0.2">
      <c r="A1772" s="7">
        <v>1578</v>
      </c>
      <c r="B1772" s="8" t="s">
        <v>141</v>
      </c>
      <c r="C1772" s="8" t="s">
        <v>36</v>
      </c>
      <c r="D1772" s="8" t="s">
        <v>62</v>
      </c>
      <c r="E1772" s="9">
        <v>0.875</v>
      </c>
      <c r="F1772" s="9">
        <v>0.9916666666666667</v>
      </c>
      <c r="G1772" s="8" t="s">
        <v>17</v>
      </c>
      <c r="H1772" s="8" t="s">
        <v>17</v>
      </c>
      <c r="I1772" s="8" t="s">
        <v>63</v>
      </c>
      <c r="J1772" s="8" t="s">
        <v>63</v>
      </c>
      <c r="K1772" s="8" t="s">
        <v>63</v>
      </c>
      <c r="L1772" s="8" t="s">
        <v>63</v>
      </c>
      <c r="M1772" s="8" t="s">
        <v>17</v>
      </c>
      <c r="N1772" s="8" t="s">
        <v>63</v>
      </c>
      <c r="O1772" s="8" t="s">
        <v>63</v>
      </c>
      <c r="P1772" s="8" t="s">
        <v>63</v>
      </c>
      <c r="Q1772" s="8" t="s">
        <v>63</v>
      </c>
      <c r="R1772" s="8" t="s">
        <v>63</v>
      </c>
      <c r="S1772" s="8" t="s">
        <v>63</v>
      </c>
      <c r="T1772" s="8" t="s">
        <v>17</v>
      </c>
      <c r="U1772" s="8" t="s">
        <v>63</v>
      </c>
      <c r="V1772" s="8" t="s">
        <v>63</v>
      </c>
      <c r="W1772" s="8" t="s">
        <v>63</v>
      </c>
      <c r="X1772" s="8" t="s">
        <v>63</v>
      </c>
      <c r="Y1772" s="8" t="s">
        <v>63</v>
      </c>
      <c r="Z1772" s="8" t="s">
        <v>63</v>
      </c>
      <c r="AA1772" s="8" t="s">
        <v>17</v>
      </c>
      <c r="AB1772" s="8" t="s">
        <v>63</v>
      </c>
      <c r="AC1772" s="8" t="s">
        <v>63</v>
      </c>
      <c r="AD1772" s="8" t="s">
        <v>63</v>
      </c>
      <c r="AE1772" s="8" t="s">
        <v>63</v>
      </c>
      <c r="AF1772" s="8" t="s">
        <v>63</v>
      </c>
      <c r="AG1772" s="8" t="s">
        <v>63</v>
      </c>
      <c r="AH1772" s="8" t="s">
        <v>17</v>
      </c>
      <c r="AI1772" s="8" t="s">
        <v>63</v>
      </c>
      <c r="AJ1772" s="8" t="s">
        <v>63</v>
      </c>
      <c r="AK1772" s="8"/>
      <c r="AL1772" s="8">
        <v>168</v>
      </c>
      <c r="AM1772" s="8">
        <v>931</v>
      </c>
      <c r="AN1772" s="8">
        <v>74</v>
      </c>
      <c r="AO1772" s="10">
        <f t="shared" si="54"/>
        <v>1.6458333333333335</v>
      </c>
      <c r="AP1772"/>
      <c r="AR1772" s="8" t="str">
        <f t="shared" si="55"/>
        <v>1578DCAMSP2100</v>
      </c>
      <c r="AS1772" s="8">
        <f>VLOOKUP(AR1772,[1]DATA!AR:AS,2,0)</f>
        <v>6.5</v>
      </c>
    </row>
    <row r="1773" spans="1:45" ht="15" customHeight="1" x14ac:dyDescent="0.2">
      <c r="A1773" s="7">
        <v>2303</v>
      </c>
      <c r="B1773" s="8" t="s">
        <v>46</v>
      </c>
      <c r="C1773" s="8" t="s">
        <v>143</v>
      </c>
      <c r="D1773" s="8">
        <v>717</v>
      </c>
      <c r="E1773" s="9">
        <v>0.87569444444444444</v>
      </c>
      <c r="F1773" s="9">
        <v>0.95277777777777783</v>
      </c>
      <c r="G1773" s="8" t="s">
        <v>22</v>
      </c>
      <c r="H1773" s="8" t="s">
        <v>22</v>
      </c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>
        <v>111</v>
      </c>
      <c r="AM1773" s="8">
        <v>500</v>
      </c>
      <c r="AN1773" s="8">
        <v>74</v>
      </c>
      <c r="AO1773" s="10">
        <f t="shared" si="54"/>
        <v>1.6465277777777778</v>
      </c>
      <c r="AP1773"/>
      <c r="AR1773" s="8" t="str">
        <f t="shared" si="55"/>
        <v>2303DTWCLT2101</v>
      </c>
      <c r="AS1773" s="8">
        <f>VLOOKUP(AR1773,[1]DATA!AR:AS,2,0)</f>
        <v>3.5</v>
      </c>
    </row>
    <row r="1774" spans="1:45" ht="15" customHeight="1" x14ac:dyDescent="0.2">
      <c r="A1774" s="7">
        <v>1299</v>
      </c>
      <c r="B1774" s="8" t="s">
        <v>108</v>
      </c>
      <c r="C1774" s="8" t="s">
        <v>36</v>
      </c>
      <c r="D1774" s="8" t="s">
        <v>37</v>
      </c>
      <c r="E1774" s="9">
        <v>0.87638888888888899</v>
      </c>
      <c r="F1774" s="9">
        <v>0.9902777777777777</v>
      </c>
      <c r="G1774" s="8">
        <v>9</v>
      </c>
      <c r="H1774" s="8">
        <v>9</v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>
        <v>164</v>
      </c>
      <c r="AM1774" s="8">
        <v>936</v>
      </c>
      <c r="AN1774" s="8">
        <v>74</v>
      </c>
      <c r="AO1774" s="10">
        <f t="shared" si="54"/>
        <v>1.6472222222222224</v>
      </c>
      <c r="AP1774"/>
      <c r="AR1774" s="8" t="str">
        <f t="shared" si="55"/>
        <v>1299BWIMSP2102</v>
      </c>
      <c r="AS1774" s="8">
        <f>VLOOKUP(AR1774,[1]DATA!AR:AS,2,0)</f>
        <v>6.5</v>
      </c>
    </row>
    <row r="1775" spans="1:45" ht="15" customHeight="1" x14ac:dyDescent="0.2">
      <c r="A1775" s="7">
        <v>1126</v>
      </c>
      <c r="B1775" s="8" t="s">
        <v>46</v>
      </c>
      <c r="C1775" s="8" t="s">
        <v>143</v>
      </c>
      <c r="D1775" s="8">
        <v>717</v>
      </c>
      <c r="E1775" s="9">
        <v>0.87986111111111109</v>
      </c>
      <c r="F1775" s="9">
        <v>0.95694444444444438</v>
      </c>
      <c r="G1775" s="8"/>
      <c r="H1775" s="8"/>
      <c r="I1775" s="8" t="s">
        <v>22</v>
      </c>
      <c r="J1775" s="8" t="s">
        <v>22</v>
      </c>
      <c r="K1775" s="8" t="s">
        <v>22</v>
      </c>
      <c r="L1775" s="8" t="s">
        <v>22</v>
      </c>
      <c r="M1775" s="8"/>
      <c r="N1775" s="8" t="s">
        <v>22</v>
      </c>
      <c r="O1775" s="8" t="s">
        <v>22</v>
      </c>
      <c r="P1775" s="8" t="s">
        <v>22</v>
      </c>
      <c r="Q1775" s="8" t="s">
        <v>22</v>
      </c>
      <c r="R1775" s="8" t="s">
        <v>22</v>
      </c>
      <c r="S1775" s="8" t="s">
        <v>22</v>
      </c>
      <c r="T1775" s="8"/>
      <c r="U1775" s="8" t="s">
        <v>22</v>
      </c>
      <c r="V1775" s="8" t="s">
        <v>22</v>
      </c>
      <c r="W1775" s="8" t="s">
        <v>22</v>
      </c>
      <c r="X1775" s="8" t="s">
        <v>22</v>
      </c>
      <c r="Y1775" s="8" t="s">
        <v>22</v>
      </c>
      <c r="Z1775" s="8" t="s">
        <v>22</v>
      </c>
      <c r="AA1775" s="8"/>
      <c r="AB1775" s="8" t="s">
        <v>22</v>
      </c>
      <c r="AC1775" s="8" t="s">
        <v>22</v>
      </c>
      <c r="AD1775" s="8" t="s">
        <v>22</v>
      </c>
      <c r="AE1775" s="8" t="s">
        <v>22</v>
      </c>
      <c r="AF1775" s="8" t="s">
        <v>22</v>
      </c>
      <c r="AG1775" s="8" t="s">
        <v>22</v>
      </c>
      <c r="AH1775" s="8"/>
      <c r="AI1775" s="8" t="s">
        <v>22</v>
      </c>
      <c r="AJ1775" s="8" t="s">
        <v>22</v>
      </c>
      <c r="AK1775" s="8"/>
      <c r="AL1775" s="8">
        <v>111</v>
      </c>
      <c r="AM1775" s="8">
        <v>500</v>
      </c>
      <c r="AN1775" s="8">
        <v>74</v>
      </c>
      <c r="AO1775" s="10">
        <f t="shared" si="54"/>
        <v>1.6506944444444445</v>
      </c>
      <c r="AP1775"/>
      <c r="AR1775" s="8" t="str">
        <f t="shared" si="55"/>
        <v>1126DTWCLT2107</v>
      </c>
      <c r="AS1775" s="8">
        <f>VLOOKUP(AR1775,[1]DATA!AR:AS,2,0)</f>
        <v>3.5</v>
      </c>
    </row>
    <row r="1776" spans="1:45" ht="15" customHeight="1" x14ac:dyDescent="0.2">
      <c r="A1776" s="7">
        <v>1304</v>
      </c>
      <c r="B1776" s="8" t="s">
        <v>143</v>
      </c>
      <c r="C1776" s="8" t="s">
        <v>46</v>
      </c>
      <c r="D1776" s="8">
        <v>717</v>
      </c>
      <c r="E1776" s="9">
        <v>0.88055555555555554</v>
      </c>
      <c r="F1776" s="9">
        <v>0.95972222222222225</v>
      </c>
      <c r="G1776" s="8" t="s">
        <v>22</v>
      </c>
      <c r="H1776" s="8" t="s">
        <v>22</v>
      </c>
      <c r="I1776" s="8" t="s">
        <v>22</v>
      </c>
      <c r="J1776" s="8" t="s">
        <v>22</v>
      </c>
      <c r="K1776" s="8" t="s">
        <v>22</v>
      </c>
      <c r="L1776" s="8" t="s">
        <v>22</v>
      </c>
      <c r="M1776" s="8" t="s">
        <v>22</v>
      </c>
      <c r="N1776" s="8" t="s">
        <v>22</v>
      </c>
      <c r="O1776" s="8" t="s">
        <v>22</v>
      </c>
      <c r="P1776" s="8" t="s">
        <v>22</v>
      </c>
      <c r="Q1776" s="8" t="s">
        <v>22</v>
      </c>
      <c r="R1776" s="8" t="s">
        <v>22</v>
      </c>
      <c r="S1776" s="8" t="s">
        <v>22</v>
      </c>
      <c r="T1776" s="8" t="s">
        <v>22</v>
      </c>
      <c r="U1776" s="8" t="s">
        <v>22</v>
      </c>
      <c r="V1776" s="8" t="s">
        <v>22</v>
      </c>
      <c r="W1776" s="8" t="s">
        <v>22</v>
      </c>
      <c r="X1776" s="8" t="s">
        <v>22</v>
      </c>
      <c r="Y1776" s="8" t="s">
        <v>22</v>
      </c>
      <c r="Z1776" s="8" t="s">
        <v>22</v>
      </c>
      <c r="AA1776" s="8" t="s">
        <v>22</v>
      </c>
      <c r="AB1776" s="8" t="s">
        <v>22</v>
      </c>
      <c r="AC1776" s="8" t="s">
        <v>22</v>
      </c>
      <c r="AD1776" s="8" t="s">
        <v>22</v>
      </c>
      <c r="AE1776" s="8" t="s">
        <v>22</v>
      </c>
      <c r="AF1776" s="8" t="s">
        <v>22</v>
      </c>
      <c r="AG1776" s="8" t="s">
        <v>22</v>
      </c>
      <c r="AH1776" s="8" t="s">
        <v>22</v>
      </c>
      <c r="AI1776" s="8" t="s">
        <v>22</v>
      </c>
      <c r="AJ1776" s="8" t="s">
        <v>22</v>
      </c>
      <c r="AK1776" s="8"/>
      <c r="AL1776" s="8">
        <v>114</v>
      </c>
      <c r="AM1776" s="8">
        <v>500</v>
      </c>
      <c r="AN1776" s="8">
        <v>74</v>
      </c>
      <c r="AO1776" s="10">
        <f t="shared" si="54"/>
        <v>1.651388888888889</v>
      </c>
      <c r="AP1776"/>
      <c r="AR1776" s="8" t="str">
        <f t="shared" si="55"/>
        <v>1304CLTDTW2108</v>
      </c>
      <c r="AS1776" s="8">
        <f>VLOOKUP(AR1776,[1]DATA!AR:AS,2,0)</f>
        <v>3.5</v>
      </c>
    </row>
    <row r="1777" spans="1:45" ht="15" customHeight="1" x14ac:dyDescent="0.2">
      <c r="A1777" s="15">
        <v>2383</v>
      </c>
      <c r="B1777" s="15" t="s">
        <v>36</v>
      </c>
      <c r="C1777" s="15" t="s">
        <v>34</v>
      </c>
      <c r="D1777" s="8" t="s">
        <v>44</v>
      </c>
      <c r="E1777" s="9">
        <v>0.88541666666666663</v>
      </c>
      <c r="F1777" s="9">
        <v>0.9916666666666667</v>
      </c>
      <c r="G1777" s="8"/>
      <c r="H1777" s="8"/>
      <c r="I1777" s="8" t="s">
        <v>39</v>
      </c>
      <c r="J1777" s="8" t="s">
        <v>39</v>
      </c>
      <c r="K1777" s="8" t="s">
        <v>39</v>
      </c>
      <c r="L1777" s="8" t="s">
        <v>39</v>
      </c>
      <c r="M1777" s="8"/>
      <c r="N1777" s="8" t="s">
        <v>39</v>
      </c>
      <c r="O1777" s="8" t="s">
        <v>39</v>
      </c>
      <c r="P1777" s="8" t="s">
        <v>39</v>
      </c>
      <c r="Q1777" s="8" t="s">
        <v>39</v>
      </c>
      <c r="R1777" s="8" t="s">
        <v>39</v>
      </c>
      <c r="S1777" s="8" t="s">
        <v>39</v>
      </c>
      <c r="T1777" s="8"/>
      <c r="U1777" s="8" t="s">
        <v>39</v>
      </c>
      <c r="V1777" s="8" t="s">
        <v>39</v>
      </c>
      <c r="W1777" s="8" t="s">
        <v>39</v>
      </c>
      <c r="X1777" s="8" t="s">
        <v>39</v>
      </c>
      <c r="Y1777" s="8" t="s">
        <v>39</v>
      </c>
      <c r="Z1777" s="8" t="s">
        <v>39</v>
      </c>
      <c r="AA1777" s="8"/>
      <c r="AB1777" s="8" t="s">
        <v>39</v>
      </c>
      <c r="AC1777" s="8" t="s">
        <v>39</v>
      </c>
      <c r="AD1777" s="8" t="s">
        <v>39</v>
      </c>
      <c r="AE1777" s="8" t="s">
        <v>39</v>
      </c>
      <c r="AF1777" s="8" t="s">
        <v>39</v>
      </c>
      <c r="AG1777" s="8" t="s">
        <v>39</v>
      </c>
      <c r="AH1777" s="8"/>
      <c r="AI1777" s="8" t="s">
        <v>39</v>
      </c>
      <c r="AJ1777" s="8">
        <v>2</v>
      </c>
      <c r="AK1777" s="8"/>
      <c r="AL1777" s="8">
        <v>153</v>
      </c>
      <c r="AM1777" s="8">
        <v>907</v>
      </c>
      <c r="AN1777" s="8">
        <v>74</v>
      </c>
      <c r="AO1777" s="10">
        <f t="shared" si="54"/>
        <v>1.65625</v>
      </c>
      <c r="AP1777"/>
      <c r="AQ1777" s="8">
        <v>4</v>
      </c>
      <c r="AR1777" s="8" t="str">
        <f t="shared" si="55"/>
        <v>2383MSPATL2115</v>
      </c>
      <c r="AS1777" s="8">
        <f>VLOOKUP(AR1777,[1]DATA!AR:AS,2,0)</f>
        <v>9.5</v>
      </c>
    </row>
    <row r="1778" spans="1:45" ht="15" customHeight="1" x14ac:dyDescent="0.2">
      <c r="A1778" s="15">
        <v>2386</v>
      </c>
      <c r="B1778" s="15" t="s">
        <v>36</v>
      </c>
      <c r="C1778" s="15" t="s">
        <v>34</v>
      </c>
      <c r="D1778" s="8" t="s">
        <v>29</v>
      </c>
      <c r="E1778" s="9">
        <v>0.88541666666666663</v>
      </c>
      <c r="F1778" s="9">
        <v>0.99236111111111114</v>
      </c>
      <c r="G1778" s="8">
        <v>7</v>
      </c>
      <c r="H1778" s="8">
        <v>7</v>
      </c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>
        <v>154</v>
      </c>
      <c r="AM1778" s="8">
        <v>907</v>
      </c>
      <c r="AN1778" s="8">
        <v>74</v>
      </c>
      <c r="AO1778" s="10">
        <f t="shared" si="54"/>
        <v>1.65625</v>
      </c>
      <c r="AP1778"/>
      <c r="AQ1778" s="8">
        <v>4</v>
      </c>
      <c r="AR1778" s="8" t="str">
        <f t="shared" si="55"/>
        <v>2386MSPATL2115</v>
      </c>
      <c r="AS1778" s="8">
        <f>VLOOKUP(AR1778,[1]DATA!AR:AS,2,0)</f>
        <v>9.5</v>
      </c>
    </row>
    <row r="1779" spans="1:45" ht="15" customHeight="1" x14ac:dyDescent="0.2">
      <c r="A1779" s="7">
        <v>2561</v>
      </c>
      <c r="B1779" s="8" t="s">
        <v>144</v>
      </c>
      <c r="C1779" s="8" t="s">
        <v>46</v>
      </c>
      <c r="D1779" s="8">
        <v>717</v>
      </c>
      <c r="E1779" s="9">
        <v>0.88680555555555562</v>
      </c>
      <c r="F1779" s="9">
        <v>0.96180555555555547</v>
      </c>
      <c r="G1779" s="8" t="s">
        <v>22</v>
      </c>
      <c r="H1779" s="8" t="s">
        <v>22</v>
      </c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>
        <v>108</v>
      </c>
      <c r="AM1779" s="8">
        <v>501</v>
      </c>
      <c r="AN1779" s="8">
        <v>74</v>
      </c>
      <c r="AO1779" s="10">
        <f t="shared" si="54"/>
        <v>1.6576388888888891</v>
      </c>
      <c r="AP1779"/>
      <c r="AR1779" s="8" t="str">
        <f t="shared" si="55"/>
        <v>2561RDUDTW2117</v>
      </c>
      <c r="AS1779" s="8">
        <f>VLOOKUP(AR1779,[1]DATA!AR:AS,2,0)</f>
        <v>2.5</v>
      </c>
    </row>
    <row r="1780" spans="1:45" ht="15" customHeight="1" x14ac:dyDescent="0.2">
      <c r="A1780" s="7">
        <v>945</v>
      </c>
      <c r="B1780" s="8" t="s">
        <v>144</v>
      </c>
      <c r="C1780" s="8" t="s">
        <v>46</v>
      </c>
      <c r="D1780" s="8">
        <v>717</v>
      </c>
      <c r="E1780" s="9">
        <v>0.89027777777777783</v>
      </c>
      <c r="F1780" s="9">
        <v>0.96527777777777779</v>
      </c>
      <c r="G1780" s="8"/>
      <c r="H1780" s="8"/>
      <c r="I1780" s="8"/>
      <c r="J1780" s="8"/>
      <c r="K1780" s="8"/>
      <c r="L1780" s="8"/>
      <c r="M1780" s="8" t="s">
        <v>22</v>
      </c>
      <c r="N1780" s="8"/>
      <c r="O1780" s="8"/>
      <c r="P1780" s="8"/>
      <c r="Q1780" s="8"/>
      <c r="R1780" s="8"/>
      <c r="S1780" s="8"/>
      <c r="T1780" s="8" t="s">
        <v>22</v>
      </c>
      <c r="U1780" s="8"/>
      <c r="V1780" s="8"/>
      <c r="W1780" s="8"/>
      <c r="X1780" s="8"/>
      <c r="Y1780" s="8"/>
      <c r="Z1780" s="8"/>
      <c r="AA1780" s="8" t="s">
        <v>22</v>
      </c>
      <c r="AB1780" s="8"/>
      <c r="AC1780" s="8"/>
      <c r="AD1780" s="8"/>
      <c r="AE1780" s="8"/>
      <c r="AF1780" s="8"/>
      <c r="AG1780" s="8"/>
      <c r="AH1780" s="8" t="s">
        <v>22</v>
      </c>
      <c r="AI1780" s="8"/>
      <c r="AJ1780" s="8"/>
      <c r="AK1780" s="8"/>
      <c r="AL1780" s="8">
        <v>108</v>
      </c>
      <c r="AM1780" s="8">
        <v>501</v>
      </c>
      <c r="AN1780" s="8">
        <v>74</v>
      </c>
      <c r="AO1780" s="10">
        <f t="shared" si="54"/>
        <v>1.6611111111111112</v>
      </c>
      <c r="AP1780"/>
      <c r="AR1780" s="8" t="str">
        <f t="shared" si="55"/>
        <v>0945RDUDTW2122</v>
      </c>
      <c r="AS1780" s="8">
        <f>VLOOKUP(AR1780,[1]DATA!AR:AS,2,0)</f>
        <v>2.5</v>
      </c>
    </row>
    <row r="1781" spans="1:45" ht="15" customHeight="1" x14ac:dyDescent="0.2">
      <c r="A1781" s="7">
        <v>1861</v>
      </c>
      <c r="B1781" s="8" t="s">
        <v>144</v>
      </c>
      <c r="C1781" s="8" t="s">
        <v>46</v>
      </c>
      <c r="D1781" s="8">
        <v>717</v>
      </c>
      <c r="E1781" s="9">
        <v>0.89027777777777783</v>
      </c>
      <c r="F1781" s="9">
        <v>0.96527777777777779</v>
      </c>
      <c r="G1781" s="8"/>
      <c r="H1781" s="8"/>
      <c r="I1781" s="8" t="s">
        <v>22</v>
      </c>
      <c r="J1781" s="8" t="s">
        <v>22</v>
      </c>
      <c r="K1781" s="8" t="s">
        <v>22</v>
      </c>
      <c r="L1781" s="8" t="s">
        <v>22</v>
      </c>
      <c r="M1781" s="8"/>
      <c r="N1781" s="8" t="s">
        <v>22</v>
      </c>
      <c r="O1781" s="8" t="s">
        <v>22</v>
      </c>
      <c r="P1781" s="8" t="s">
        <v>22</v>
      </c>
      <c r="Q1781" s="8" t="s">
        <v>22</v>
      </c>
      <c r="R1781" s="8" t="s">
        <v>22</v>
      </c>
      <c r="S1781" s="8" t="s">
        <v>22</v>
      </c>
      <c r="T1781" s="8"/>
      <c r="U1781" s="8" t="s">
        <v>22</v>
      </c>
      <c r="V1781" s="8" t="s">
        <v>22</v>
      </c>
      <c r="W1781" s="8" t="s">
        <v>22</v>
      </c>
      <c r="X1781" s="8" t="s">
        <v>22</v>
      </c>
      <c r="Y1781" s="8" t="s">
        <v>22</v>
      </c>
      <c r="Z1781" s="8" t="s">
        <v>22</v>
      </c>
      <c r="AA1781" s="8"/>
      <c r="AB1781" s="8" t="s">
        <v>22</v>
      </c>
      <c r="AC1781" s="8" t="s">
        <v>22</v>
      </c>
      <c r="AD1781" s="8" t="s">
        <v>22</v>
      </c>
      <c r="AE1781" s="8" t="s">
        <v>22</v>
      </c>
      <c r="AF1781" s="8" t="s">
        <v>22</v>
      </c>
      <c r="AG1781" s="8" t="s">
        <v>22</v>
      </c>
      <c r="AH1781" s="8"/>
      <c r="AI1781" s="8" t="s">
        <v>22</v>
      </c>
      <c r="AJ1781" s="8" t="s">
        <v>22</v>
      </c>
      <c r="AK1781" s="8"/>
      <c r="AL1781" s="8">
        <v>108</v>
      </c>
      <c r="AM1781" s="8">
        <v>501</v>
      </c>
      <c r="AN1781" s="8">
        <v>74</v>
      </c>
      <c r="AO1781" s="10">
        <f t="shared" si="54"/>
        <v>1.6611111111111112</v>
      </c>
      <c r="AP1781"/>
      <c r="AR1781" s="8" t="str">
        <f t="shared" si="55"/>
        <v>1861RDUDTW2122</v>
      </c>
      <c r="AS1781" s="8">
        <f>VLOOKUP(AR1781,[1]DATA!AR:AS,2,0)</f>
        <v>2.5</v>
      </c>
    </row>
    <row r="1782" spans="1:45" ht="15" customHeight="1" x14ac:dyDescent="0.2">
      <c r="A1782" s="7">
        <v>1906</v>
      </c>
      <c r="B1782" s="8" t="s">
        <v>108</v>
      </c>
      <c r="C1782" s="8" t="s">
        <v>46</v>
      </c>
      <c r="D1782" s="8" t="s">
        <v>37</v>
      </c>
      <c r="E1782" s="9">
        <v>0.89583333333333337</v>
      </c>
      <c r="F1782" s="9">
        <v>0.96250000000000002</v>
      </c>
      <c r="G1782" s="8" t="s">
        <v>43</v>
      </c>
      <c r="H1782" s="8" t="s">
        <v>43</v>
      </c>
      <c r="I1782" s="8" t="s">
        <v>22</v>
      </c>
      <c r="J1782" s="8" t="s">
        <v>22</v>
      </c>
      <c r="K1782" s="8" t="s">
        <v>22</v>
      </c>
      <c r="L1782" s="8" t="s">
        <v>22</v>
      </c>
      <c r="M1782" s="8" t="s">
        <v>43</v>
      </c>
      <c r="N1782" s="8">
        <v>9</v>
      </c>
      <c r="O1782" s="8" t="s">
        <v>22</v>
      </c>
      <c r="P1782" s="8" t="s">
        <v>22</v>
      </c>
      <c r="Q1782" s="8" t="s">
        <v>22</v>
      </c>
      <c r="R1782" s="8" t="s">
        <v>22</v>
      </c>
      <c r="S1782" s="8" t="s">
        <v>22</v>
      </c>
      <c r="T1782" s="8" t="s">
        <v>43</v>
      </c>
      <c r="U1782" s="8">
        <v>9</v>
      </c>
      <c r="V1782" s="8">
        <v>9</v>
      </c>
      <c r="W1782" s="8">
        <v>9</v>
      </c>
      <c r="X1782" s="8">
        <v>9</v>
      </c>
      <c r="Y1782" s="8">
        <v>9</v>
      </c>
      <c r="Z1782" s="8">
        <v>9</v>
      </c>
      <c r="AA1782" s="8" t="s">
        <v>43</v>
      </c>
      <c r="AB1782" s="8">
        <v>9</v>
      </c>
      <c r="AC1782" s="8">
        <v>9</v>
      </c>
      <c r="AD1782" s="8">
        <v>9</v>
      </c>
      <c r="AE1782" s="8">
        <v>9</v>
      </c>
      <c r="AF1782" s="8">
        <v>9</v>
      </c>
      <c r="AG1782" s="8">
        <v>9</v>
      </c>
      <c r="AH1782" s="8" t="s">
        <v>43</v>
      </c>
      <c r="AI1782" s="8">
        <v>9</v>
      </c>
      <c r="AJ1782" s="8">
        <v>9</v>
      </c>
      <c r="AK1782" s="8"/>
      <c r="AL1782" s="8">
        <v>96</v>
      </c>
      <c r="AM1782" s="8">
        <v>409</v>
      </c>
      <c r="AN1782" s="8">
        <v>74</v>
      </c>
      <c r="AO1782" s="10">
        <f t="shared" si="54"/>
        <v>1.6666666666666667</v>
      </c>
      <c r="AP1782"/>
      <c r="AR1782" s="8" t="str">
        <f t="shared" si="55"/>
        <v>1906BWIDTW2130</v>
      </c>
      <c r="AS1782" s="8">
        <f>VLOOKUP(AR1782,[1]DATA!AR:AS,2,0)</f>
        <v>3.5</v>
      </c>
    </row>
    <row r="1783" spans="1:45" ht="15" customHeight="1" x14ac:dyDescent="0.2">
      <c r="A1783" s="7">
        <v>2731</v>
      </c>
      <c r="B1783" s="8" t="s">
        <v>46</v>
      </c>
      <c r="C1783" s="8" t="s">
        <v>141</v>
      </c>
      <c r="D1783" s="8" t="s">
        <v>16</v>
      </c>
      <c r="E1783" s="9">
        <v>0.89583333333333337</v>
      </c>
      <c r="F1783" s="9">
        <v>0.95763888888888893</v>
      </c>
      <c r="G1783" s="8" t="s">
        <v>17</v>
      </c>
      <c r="H1783" s="8" t="s">
        <v>17</v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>
        <v>89</v>
      </c>
      <c r="AM1783" s="8">
        <v>405</v>
      </c>
      <c r="AN1783" s="8">
        <v>74</v>
      </c>
      <c r="AO1783" s="10">
        <f t="shared" si="54"/>
        <v>1.6666666666666667</v>
      </c>
      <c r="AP1783"/>
      <c r="AR1783" s="8" t="str">
        <f t="shared" si="55"/>
        <v>2731DTWDCA2130</v>
      </c>
      <c r="AS1783" s="8">
        <f>VLOOKUP(AR1783,[1]DATA!AR:AS,2,0)</f>
        <v>3.5</v>
      </c>
    </row>
    <row r="1784" spans="1:45" ht="15" customHeight="1" x14ac:dyDescent="0.2">
      <c r="A1784" s="7">
        <v>2972</v>
      </c>
      <c r="B1784" s="8" t="s">
        <v>46</v>
      </c>
      <c r="C1784" s="8" t="s">
        <v>141</v>
      </c>
      <c r="D1784" s="8" t="s">
        <v>16</v>
      </c>
      <c r="E1784" s="9">
        <v>0.89583333333333337</v>
      </c>
      <c r="F1784" s="9">
        <v>0.9590277777777777</v>
      </c>
      <c r="G1784" s="8"/>
      <c r="H1784" s="8"/>
      <c r="I1784" s="8" t="s">
        <v>17</v>
      </c>
      <c r="J1784" s="8" t="s">
        <v>17</v>
      </c>
      <c r="K1784" s="8" t="s">
        <v>17</v>
      </c>
      <c r="L1784" s="8" t="s">
        <v>17</v>
      </c>
      <c r="M1784" s="8"/>
      <c r="N1784" s="8" t="s">
        <v>17</v>
      </c>
      <c r="O1784" s="8" t="s">
        <v>17</v>
      </c>
      <c r="P1784" s="8" t="s">
        <v>17</v>
      </c>
      <c r="Q1784" s="8" t="s">
        <v>17</v>
      </c>
      <c r="R1784" s="8" t="s">
        <v>17</v>
      </c>
      <c r="S1784" s="8" t="s">
        <v>17</v>
      </c>
      <c r="T1784" s="8"/>
      <c r="U1784" s="8" t="s">
        <v>17</v>
      </c>
      <c r="V1784" s="8" t="s">
        <v>17</v>
      </c>
      <c r="W1784" s="8" t="s">
        <v>17</v>
      </c>
      <c r="X1784" s="8" t="s">
        <v>17</v>
      </c>
      <c r="Y1784" s="8" t="s">
        <v>17</v>
      </c>
      <c r="Z1784" s="8" t="s">
        <v>17</v>
      </c>
      <c r="AA1784" s="8"/>
      <c r="AB1784" s="8" t="s">
        <v>17</v>
      </c>
      <c r="AC1784" s="8" t="s">
        <v>17</v>
      </c>
      <c r="AD1784" s="8" t="s">
        <v>17</v>
      </c>
      <c r="AE1784" s="8" t="s">
        <v>17</v>
      </c>
      <c r="AF1784" s="8" t="s">
        <v>17</v>
      </c>
      <c r="AG1784" s="8" t="s">
        <v>17</v>
      </c>
      <c r="AH1784" s="8"/>
      <c r="AI1784" s="8" t="s">
        <v>17</v>
      </c>
      <c r="AJ1784" s="8" t="s">
        <v>17</v>
      </c>
      <c r="AK1784" s="8"/>
      <c r="AL1784" s="8">
        <v>91</v>
      </c>
      <c r="AM1784" s="8">
        <v>405</v>
      </c>
      <c r="AN1784" s="8">
        <v>74</v>
      </c>
      <c r="AO1784" s="10">
        <f t="shared" si="54"/>
        <v>1.6666666666666667</v>
      </c>
      <c r="AP1784"/>
      <c r="AR1784" s="8" t="str">
        <f t="shared" si="55"/>
        <v>2972DTWDCA2130</v>
      </c>
      <c r="AS1784" s="8">
        <f>VLOOKUP(AR1784,[1]DATA!AR:AS,2,0)</f>
        <v>3.5</v>
      </c>
    </row>
    <row r="1785" spans="1:45" ht="15" customHeight="1" x14ac:dyDescent="0.2">
      <c r="A1785" s="7">
        <v>1637</v>
      </c>
      <c r="B1785" s="8" t="s">
        <v>46</v>
      </c>
      <c r="C1785" s="8" t="s">
        <v>108</v>
      </c>
      <c r="D1785" s="8" t="s">
        <v>62</v>
      </c>
      <c r="E1785" s="9">
        <v>0.89930555555555547</v>
      </c>
      <c r="F1785" s="9">
        <v>0.95833333333333337</v>
      </c>
      <c r="G1785" s="8" t="s">
        <v>43</v>
      </c>
      <c r="H1785" s="8" t="s">
        <v>43</v>
      </c>
      <c r="I1785" s="8" t="s">
        <v>63</v>
      </c>
      <c r="J1785" s="8" t="s">
        <v>63</v>
      </c>
      <c r="K1785" s="8" t="s">
        <v>63</v>
      </c>
      <c r="L1785" s="8" t="s">
        <v>63</v>
      </c>
      <c r="M1785" s="8" t="s">
        <v>43</v>
      </c>
      <c r="N1785" s="8" t="s">
        <v>63</v>
      </c>
      <c r="O1785" s="8" t="s">
        <v>63</v>
      </c>
      <c r="P1785" s="8" t="s">
        <v>63</v>
      </c>
      <c r="Q1785" s="8" t="s">
        <v>63</v>
      </c>
      <c r="R1785" s="8" t="s">
        <v>63</v>
      </c>
      <c r="S1785" s="8" t="s">
        <v>63</v>
      </c>
      <c r="T1785" s="8" t="s">
        <v>43</v>
      </c>
      <c r="U1785" s="8" t="s">
        <v>63</v>
      </c>
      <c r="V1785" s="8" t="s">
        <v>63</v>
      </c>
      <c r="W1785" s="8" t="s">
        <v>63</v>
      </c>
      <c r="X1785" s="8" t="s">
        <v>63</v>
      </c>
      <c r="Y1785" s="8" t="s">
        <v>63</v>
      </c>
      <c r="Z1785" s="8" t="s">
        <v>63</v>
      </c>
      <c r="AA1785" s="8" t="s">
        <v>43</v>
      </c>
      <c r="AB1785" s="8" t="s">
        <v>63</v>
      </c>
      <c r="AC1785" s="8" t="s">
        <v>63</v>
      </c>
      <c r="AD1785" s="8" t="s">
        <v>63</v>
      </c>
      <c r="AE1785" s="8" t="s">
        <v>63</v>
      </c>
      <c r="AF1785" s="8" t="s">
        <v>63</v>
      </c>
      <c r="AG1785" s="8" t="s">
        <v>63</v>
      </c>
      <c r="AH1785" s="8" t="s">
        <v>43</v>
      </c>
      <c r="AI1785" s="8" t="s">
        <v>63</v>
      </c>
      <c r="AJ1785" s="8" t="s">
        <v>63</v>
      </c>
      <c r="AK1785" s="8"/>
      <c r="AL1785" s="8">
        <v>85</v>
      </c>
      <c r="AM1785" s="8">
        <v>409</v>
      </c>
      <c r="AN1785" s="8">
        <v>74</v>
      </c>
      <c r="AO1785" s="10">
        <f t="shared" si="54"/>
        <v>1.6701388888888888</v>
      </c>
      <c r="AP1785"/>
      <c r="AR1785" s="8" t="str">
        <f t="shared" si="55"/>
        <v>1637DTWBWI2135</v>
      </c>
      <c r="AS1785" s="8">
        <f>VLOOKUP(AR1785,[1]DATA!AR:AS,2,0)</f>
        <v>3.5</v>
      </c>
    </row>
    <row r="1786" spans="1:45" ht="15" customHeight="1" x14ac:dyDescent="0.2">
      <c r="A1786" s="7">
        <v>1144</v>
      </c>
      <c r="B1786" s="8" t="s">
        <v>141</v>
      </c>
      <c r="C1786" s="8" t="s">
        <v>46</v>
      </c>
      <c r="D1786" s="8" t="s">
        <v>16</v>
      </c>
      <c r="E1786" s="9">
        <v>0.90277777777777779</v>
      </c>
      <c r="F1786" s="9">
        <v>0.96944444444444444</v>
      </c>
      <c r="G1786" s="8" t="s">
        <v>17</v>
      </c>
      <c r="H1786" s="8" t="s">
        <v>17</v>
      </c>
      <c r="I1786" s="8" t="s">
        <v>17</v>
      </c>
      <c r="J1786" s="8" t="s">
        <v>17</v>
      </c>
      <c r="K1786" s="8" t="s">
        <v>17</v>
      </c>
      <c r="L1786" s="8" t="s">
        <v>17</v>
      </c>
      <c r="M1786" s="8" t="s">
        <v>17</v>
      </c>
      <c r="N1786" s="8" t="s">
        <v>17</v>
      </c>
      <c r="O1786" s="8" t="s">
        <v>17</v>
      </c>
      <c r="P1786" s="8" t="s">
        <v>17</v>
      </c>
      <c r="Q1786" s="8" t="s">
        <v>17</v>
      </c>
      <c r="R1786" s="8" t="s">
        <v>17</v>
      </c>
      <c r="S1786" s="8" t="s">
        <v>17</v>
      </c>
      <c r="T1786" s="8" t="s">
        <v>17</v>
      </c>
      <c r="U1786" s="8" t="s">
        <v>17</v>
      </c>
      <c r="V1786" s="8" t="s">
        <v>17</v>
      </c>
      <c r="W1786" s="8" t="s">
        <v>17</v>
      </c>
      <c r="X1786" s="8" t="s">
        <v>17</v>
      </c>
      <c r="Y1786" s="8" t="s">
        <v>17</v>
      </c>
      <c r="Z1786" s="8" t="s">
        <v>17</v>
      </c>
      <c r="AA1786" s="8" t="s">
        <v>17</v>
      </c>
      <c r="AB1786" s="8" t="s">
        <v>17</v>
      </c>
      <c r="AC1786" s="8" t="s">
        <v>17</v>
      </c>
      <c r="AD1786" s="8" t="s">
        <v>17</v>
      </c>
      <c r="AE1786" s="8" t="s">
        <v>17</v>
      </c>
      <c r="AF1786" s="8" t="s">
        <v>17</v>
      </c>
      <c r="AG1786" s="8" t="s">
        <v>17</v>
      </c>
      <c r="AH1786" s="8" t="s">
        <v>17</v>
      </c>
      <c r="AI1786" s="8" t="s">
        <v>17</v>
      </c>
      <c r="AJ1786" s="8" t="s">
        <v>17</v>
      </c>
      <c r="AK1786" s="8"/>
      <c r="AL1786" s="8">
        <v>96</v>
      </c>
      <c r="AM1786" s="8">
        <v>405</v>
      </c>
      <c r="AN1786" s="8">
        <v>74</v>
      </c>
      <c r="AO1786" s="10">
        <f t="shared" si="54"/>
        <v>1.6736111111111112</v>
      </c>
      <c r="AP1786"/>
      <c r="AR1786" s="8" t="str">
        <f t="shared" si="55"/>
        <v>1144DCADTW2140</v>
      </c>
      <c r="AS1786" s="8">
        <f>VLOOKUP(AR1786,[1]DATA!AR:AS,2,0)</f>
        <v>3.5</v>
      </c>
    </row>
    <row r="1787" spans="1:45" ht="15" customHeight="1" x14ac:dyDescent="0.2">
      <c r="A1787" s="7">
        <v>2337</v>
      </c>
      <c r="B1787" s="8" t="s">
        <v>142</v>
      </c>
      <c r="C1787" s="8" t="s">
        <v>34</v>
      </c>
      <c r="D1787" s="8" t="s">
        <v>42</v>
      </c>
      <c r="E1787" s="9">
        <v>0.93819444444444444</v>
      </c>
      <c r="F1787" s="9">
        <v>1.3194444444444444E-2</v>
      </c>
      <c r="G1787" s="8" t="s">
        <v>43</v>
      </c>
      <c r="H1787" s="8" t="s">
        <v>43</v>
      </c>
      <c r="I1787" s="8" t="s">
        <v>43</v>
      </c>
      <c r="J1787" s="8" t="s">
        <v>43</v>
      </c>
      <c r="K1787" s="8" t="s">
        <v>43</v>
      </c>
      <c r="L1787" s="8" t="s">
        <v>43</v>
      </c>
      <c r="M1787" s="8"/>
      <c r="N1787" s="8" t="s">
        <v>43</v>
      </c>
      <c r="O1787" s="8" t="s">
        <v>43</v>
      </c>
      <c r="P1787" s="8" t="s">
        <v>43</v>
      </c>
      <c r="Q1787" s="8" t="s">
        <v>43</v>
      </c>
      <c r="R1787" s="8" t="s">
        <v>43</v>
      </c>
      <c r="S1787" s="8" t="s">
        <v>43</v>
      </c>
      <c r="T1787" s="8"/>
      <c r="U1787" s="8" t="s">
        <v>43</v>
      </c>
      <c r="V1787" s="8" t="s">
        <v>43</v>
      </c>
      <c r="W1787" s="8" t="s">
        <v>43</v>
      </c>
      <c r="X1787" s="8" t="s">
        <v>43</v>
      </c>
      <c r="Y1787" s="8" t="s">
        <v>43</v>
      </c>
      <c r="Z1787" s="8" t="s">
        <v>43</v>
      </c>
      <c r="AA1787" s="8"/>
      <c r="AB1787" s="8" t="s">
        <v>43</v>
      </c>
      <c r="AC1787" s="8" t="s">
        <v>43</v>
      </c>
      <c r="AD1787" s="8" t="s">
        <v>43</v>
      </c>
      <c r="AE1787" s="8" t="s">
        <v>43</v>
      </c>
      <c r="AF1787" s="8" t="s">
        <v>43</v>
      </c>
      <c r="AG1787" s="8" t="s">
        <v>43</v>
      </c>
      <c r="AH1787" s="8"/>
      <c r="AI1787" s="8" t="s">
        <v>43</v>
      </c>
      <c r="AJ1787" s="8" t="s">
        <v>43</v>
      </c>
      <c r="AK1787" s="8"/>
      <c r="AL1787" s="8">
        <v>108</v>
      </c>
      <c r="AM1787" s="8">
        <v>432</v>
      </c>
      <c r="AN1787" s="8">
        <v>74</v>
      </c>
      <c r="AO1787" s="10">
        <f t="shared" si="54"/>
        <v>1.7090277777777778</v>
      </c>
      <c r="AP1787"/>
      <c r="AR1787" s="8" t="str">
        <f t="shared" si="55"/>
        <v>2337DAYATL2231</v>
      </c>
      <c r="AS1787" s="8">
        <f>VLOOKUP(AR1787,[1]DATA!AR:AS,2,0)</f>
        <v>5</v>
      </c>
    </row>
    <row r="1788" spans="1:45" ht="15" customHeight="1" x14ac:dyDescent="0.2">
      <c r="A1788" s="7">
        <v>1139</v>
      </c>
      <c r="B1788" s="8" t="s">
        <v>36</v>
      </c>
      <c r="C1788" s="8" t="s">
        <v>143</v>
      </c>
      <c r="D1788" s="8">
        <v>717</v>
      </c>
      <c r="E1788" s="9">
        <v>0.94861111111111107</v>
      </c>
      <c r="F1788" s="9">
        <v>5.486111111111111E-2</v>
      </c>
      <c r="G1788" s="8"/>
      <c r="H1788" s="8"/>
      <c r="I1788" s="8" t="s">
        <v>22</v>
      </c>
      <c r="J1788" s="8" t="s">
        <v>22</v>
      </c>
      <c r="K1788" s="8" t="s">
        <v>22</v>
      </c>
      <c r="L1788" s="8" t="s">
        <v>22</v>
      </c>
      <c r="M1788" s="8"/>
      <c r="N1788" s="8" t="s">
        <v>22</v>
      </c>
      <c r="O1788" s="8" t="s">
        <v>22</v>
      </c>
      <c r="P1788" s="8" t="s">
        <v>22</v>
      </c>
      <c r="Q1788" s="8" t="s">
        <v>22</v>
      </c>
      <c r="R1788" s="8" t="s">
        <v>22</v>
      </c>
      <c r="S1788" s="8" t="s">
        <v>22</v>
      </c>
      <c r="T1788" s="8"/>
      <c r="U1788" s="8" t="s">
        <v>22</v>
      </c>
      <c r="V1788" s="8" t="s">
        <v>22</v>
      </c>
      <c r="W1788" s="8" t="s">
        <v>22</v>
      </c>
      <c r="X1788" s="8" t="s">
        <v>22</v>
      </c>
      <c r="Y1788" s="8" t="s">
        <v>22</v>
      </c>
      <c r="Z1788" s="8" t="s">
        <v>22</v>
      </c>
      <c r="AA1788" s="8"/>
      <c r="AB1788" s="8" t="s">
        <v>22</v>
      </c>
      <c r="AC1788" s="8" t="s">
        <v>22</v>
      </c>
      <c r="AD1788" s="8" t="s">
        <v>22</v>
      </c>
      <c r="AE1788" s="8" t="s">
        <v>22</v>
      </c>
      <c r="AF1788" s="8" t="s">
        <v>22</v>
      </c>
      <c r="AG1788" s="8" t="s">
        <v>22</v>
      </c>
      <c r="AH1788" s="8"/>
      <c r="AI1788" s="8" t="s">
        <v>22</v>
      </c>
      <c r="AJ1788" s="8" t="s">
        <v>22</v>
      </c>
      <c r="AK1788" s="8"/>
      <c r="AL1788" s="8">
        <v>153</v>
      </c>
      <c r="AM1788" s="8">
        <v>930</v>
      </c>
      <c r="AN1788" s="8">
        <v>74</v>
      </c>
      <c r="AO1788" s="10">
        <f t="shared" si="54"/>
        <v>1.7194444444444446</v>
      </c>
      <c r="AR1788" s="8" t="str">
        <f t="shared" si="55"/>
        <v>1139MSPCLT2246</v>
      </c>
      <c r="AS1788" s="8">
        <f>VLOOKUP(AR1788,[1]DATA!AR:AS,2,0)</f>
        <v>6.5</v>
      </c>
    </row>
    <row r="1789" spans="1:45" ht="15" customHeight="1" x14ac:dyDescent="0.2">
      <c r="A1789" s="7">
        <v>1497</v>
      </c>
      <c r="B1789" s="8" t="s">
        <v>36</v>
      </c>
      <c r="C1789" s="8" t="s">
        <v>143</v>
      </c>
      <c r="D1789" s="8">
        <v>717</v>
      </c>
      <c r="E1789" s="9">
        <v>0.95138888888888884</v>
      </c>
      <c r="F1789" s="9">
        <v>6.1111111111111116E-2</v>
      </c>
      <c r="G1789" s="8" t="s">
        <v>22</v>
      </c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>
        <v>158</v>
      </c>
      <c r="AM1789" s="8">
        <v>930</v>
      </c>
      <c r="AN1789" s="8">
        <v>74</v>
      </c>
      <c r="AO1789" s="10">
        <f t="shared" si="54"/>
        <v>1.7222222222222223</v>
      </c>
      <c r="AR1789" s="8" t="str">
        <f t="shared" si="55"/>
        <v>1497MSPCLT2250</v>
      </c>
      <c r="AS1789" s="8">
        <f>VLOOKUP(AR1789,[1]DATA!AR:AS,2,0)</f>
        <v>6.5</v>
      </c>
    </row>
    <row r="1790" spans="1:45" ht="15" customHeight="1" x14ac:dyDescent="0.2">
      <c r="A1790" s="7">
        <v>1187</v>
      </c>
      <c r="B1790" s="8" t="s">
        <v>36</v>
      </c>
      <c r="C1790" s="8" t="s">
        <v>141</v>
      </c>
      <c r="D1790" s="8" t="s">
        <v>16</v>
      </c>
      <c r="E1790" s="9">
        <v>0.95138888888888884</v>
      </c>
      <c r="F1790" s="9">
        <v>5.2083333333333336E-2</v>
      </c>
      <c r="G1790" s="8" t="s">
        <v>17</v>
      </c>
      <c r="H1790" s="8" t="s">
        <v>17</v>
      </c>
      <c r="I1790" s="8" t="s">
        <v>17</v>
      </c>
      <c r="J1790" s="8" t="s">
        <v>17</v>
      </c>
      <c r="K1790" s="8" t="s">
        <v>17</v>
      </c>
      <c r="L1790" s="8" t="s">
        <v>17</v>
      </c>
      <c r="M1790" s="8"/>
      <c r="N1790" s="8" t="s">
        <v>17</v>
      </c>
      <c r="O1790" s="8" t="s">
        <v>17</v>
      </c>
      <c r="P1790" s="8" t="s">
        <v>17</v>
      </c>
      <c r="Q1790" s="8" t="s">
        <v>17</v>
      </c>
      <c r="R1790" s="8" t="s">
        <v>17</v>
      </c>
      <c r="S1790" s="8" t="s">
        <v>17</v>
      </c>
      <c r="T1790" s="8"/>
      <c r="U1790" s="8" t="s">
        <v>17</v>
      </c>
      <c r="V1790" s="8" t="s">
        <v>17</v>
      </c>
      <c r="W1790" s="8" t="s">
        <v>17</v>
      </c>
      <c r="X1790" s="8" t="s">
        <v>17</v>
      </c>
      <c r="Y1790" s="8" t="s">
        <v>17</v>
      </c>
      <c r="Z1790" s="8" t="s">
        <v>17</v>
      </c>
      <c r="AA1790" s="8"/>
      <c r="AB1790" s="8" t="s">
        <v>17</v>
      </c>
      <c r="AC1790" s="8" t="s">
        <v>17</v>
      </c>
      <c r="AD1790" s="8" t="s">
        <v>17</v>
      </c>
      <c r="AE1790" s="8" t="s">
        <v>17</v>
      </c>
      <c r="AF1790" s="8" t="s">
        <v>17</v>
      </c>
      <c r="AG1790" s="8" t="s">
        <v>17</v>
      </c>
      <c r="AH1790" s="8"/>
      <c r="AI1790" s="8" t="s">
        <v>17</v>
      </c>
      <c r="AJ1790" s="8" t="s">
        <v>17</v>
      </c>
      <c r="AK1790" s="8"/>
      <c r="AL1790" s="8">
        <v>145</v>
      </c>
      <c r="AM1790" s="8">
        <v>931</v>
      </c>
      <c r="AN1790" s="8">
        <v>74</v>
      </c>
      <c r="AO1790" s="10">
        <f t="shared" si="54"/>
        <v>1.7222222222222223</v>
      </c>
      <c r="AR1790" s="8" t="str">
        <f t="shared" si="55"/>
        <v>1187MSPDCA2250</v>
      </c>
      <c r="AS1790" s="8">
        <f>VLOOKUP(AR1790,[1]DATA!AR:AS,2,0)</f>
        <v>6.5</v>
      </c>
    </row>
    <row r="1791" spans="1:45" ht="15" customHeight="1" x14ac:dyDescent="0.2">
      <c r="A1791" s="15">
        <v>958</v>
      </c>
      <c r="B1791" s="15" t="s">
        <v>144</v>
      </c>
      <c r="C1791" s="15" t="s">
        <v>34</v>
      </c>
      <c r="D1791" s="8" t="s">
        <v>42</v>
      </c>
      <c r="E1791" s="9">
        <v>0.95486111111111116</v>
      </c>
      <c r="F1791" s="9">
        <v>1.9444444444444445E-2</v>
      </c>
      <c r="G1791" s="8"/>
      <c r="H1791" s="8"/>
      <c r="I1791" s="8"/>
      <c r="J1791" s="8"/>
      <c r="K1791" s="8"/>
      <c r="L1791" s="8"/>
      <c r="M1791" s="8" t="s">
        <v>43</v>
      </c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>
        <v>93</v>
      </c>
      <c r="AM1791" s="8">
        <v>356</v>
      </c>
      <c r="AN1791" s="8">
        <v>74</v>
      </c>
      <c r="AO1791" s="10">
        <f t="shared" si="54"/>
        <v>1.7256944444444446</v>
      </c>
      <c r="AQ1791" s="8">
        <v>78</v>
      </c>
      <c r="AR1791" s="8" t="str">
        <f t="shared" si="55"/>
        <v>0958RDUATL2255</v>
      </c>
      <c r="AS1791" s="8">
        <f>VLOOKUP(AR1791,[1]DATA!AR:AS,2,0)</f>
        <v>4</v>
      </c>
    </row>
    <row r="1792" spans="1:45" ht="15" customHeight="1" x14ac:dyDescent="0.2">
      <c r="A1792" s="15">
        <v>1774</v>
      </c>
      <c r="B1792" s="15" t="s">
        <v>144</v>
      </c>
      <c r="C1792" s="15" t="s">
        <v>34</v>
      </c>
      <c r="D1792" s="8" t="s">
        <v>42</v>
      </c>
      <c r="E1792" s="9">
        <v>0.95486111111111116</v>
      </c>
      <c r="F1792" s="9">
        <v>2.0833333333333332E-2</v>
      </c>
      <c r="G1792" s="8" t="s">
        <v>43</v>
      </c>
      <c r="H1792" s="8" t="s">
        <v>43</v>
      </c>
      <c r="I1792" s="8" t="s">
        <v>43</v>
      </c>
      <c r="J1792" s="8" t="s">
        <v>43</v>
      </c>
      <c r="K1792" s="8" t="s">
        <v>43</v>
      </c>
      <c r="L1792" s="8" t="s">
        <v>43</v>
      </c>
      <c r="M1792" s="8"/>
      <c r="N1792" s="8" t="s">
        <v>43</v>
      </c>
      <c r="O1792" s="8" t="s">
        <v>43</v>
      </c>
      <c r="P1792" s="8" t="s">
        <v>43</v>
      </c>
      <c r="Q1792" s="8" t="s">
        <v>43</v>
      </c>
      <c r="R1792" s="8" t="s">
        <v>43</v>
      </c>
      <c r="S1792" s="8" t="s">
        <v>43</v>
      </c>
      <c r="T1792" s="8"/>
      <c r="U1792" s="8" t="s">
        <v>43</v>
      </c>
      <c r="V1792" s="8" t="s">
        <v>43</v>
      </c>
      <c r="W1792" s="8" t="s">
        <v>43</v>
      </c>
      <c r="X1792" s="8" t="s">
        <v>43</v>
      </c>
      <c r="Y1792" s="8" t="s">
        <v>43</v>
      </c>
      <c r="Z1792" s="8" t="s">
        <v>43</v>
      </c>
      <c r="AA1792" s="8"/>
      <c r="AB1792" s="8" t="s">
        <v>43</v>
      </c>
      <c r="AC1792" s="8" t="s">
        <v>43</v>
      </c>
      <c r="AD1792" s="8" t="s">
        <v>43</v>
      </c>
      <c r="AE1792" s="8" t="s">
        <v>43</v>
      </c>
      <c r="AF1792" s="8" t="s">
        <v>43</v>
      </c>
      <c r="AG1792" s="8" t="s">
        <v>43</v>
      </c>
      <c r="AH1792" s="8"/>
      <c r="AI1792" s="8" t="s">
        <v>43</v>
      </c>
      <c r="AJ1792" s="8" t="s">
        <v>43</v>
      </c>
      <c r="AK1792" s="8"/>
      <c r="AL1792" s="8">
        <v>95</v>
      </c>
      <c r="AM1792" s="8">
        <v>356</v>
      </c>
      <c r="AN1792" s="8">
        <v>74</v>
      </c>
      <c r="AO1792" s="10">
        <f t="shared" si="54"/>
        <v>1.7256944444444446</v>
      </c>
      <c r="AQ1792" s="8">
        <v>78</v>
      </c>
      <c r="AR1792" s="8" t="str">
        <f t="shared" si="55"/>
        <v>1774RDUATL2255</v>
      </c>
      <c r="AS1792" s="8">
        <f>VLOOKUP(AR1792,[1]DATA!AR:AS,2,0)</f>
        <v>4</v>
      </c>
    </row>
    <row r="1793" spans="1:45" ht="15" customHeight="1" x14ac:dyDescent="0.2">
      <c r="A1793" s="7">
        <v>1541</v>
      </c>
      <c r="B1793" s="8" t="s">
        <v>141</v>
      </c>
      <c r="C1793" s="8" t="s">
        <v>36</v>
      </c>
      <c r="D1793" s="8" t="s">
        <v>16</v>
      </c>
      <c r="E1793" s="9">
        <v>0.97222222222222221</v>
      </c>
      <c r="F1793" s="9">
        <v>8.1250000000000003E-2</v>
      </c>
      <c r="G1793" s="8" t="s">
        <v>17</v>
      </c>
      <c r="H1793" s="8" t="s">
        <v>17</v>
      </c>
      <c r="I1793" s="8" t="s">
        <v>17</v>
      </c>
      <c r="J1793" s="8" t="s">
        <v>17</v>
      </c>
      <c r="K1793" s="8" t="s">
        <v>17</v>
      </c>
      <c r="L1793" s="8" t="s">
        <v>17</v>
      </c>
      <c r="M1793" s="8"/>
      <c r="N1793" s="8" t="s">
        <v>17</v>
      </c>
      <c r="O1793" s="8" t="s">
        <v>17</v>
      </c>
      <c r="P1793" s="8" t="s">
        <v>17</v>
      </c>
      <c r="Q1793" s="8" t="s">
        <v>17</v>
      </c>
      <c r="R1793" s="8" t="s">
        <v>17</v>
      </c>
      <c r="S1793" s="8" t="s">
        <v>17</v>
      </c>
      <c r="T1793" s="8"/>
      <c r="U1793" s="8" t="s">
        <v>17</v>
      </c>
      <c r="V1793" s="8" t="s">
        <v>17</v>
      </c>
      <c r="W1793" s="8" t="s">
        <v>17</v>
      </c>
      <c r="X1793" s="8" t="s">
        <v>17</v>
      </c>
      <c r="Y1793" s="8" t="s">
        <v>17</v>
      </c>
      <c r="Z1793" s="8" t="s">
        <v>17</v>
      </c>
      <c r="AA1793" s="8"/>
      <c r="AB1793" s="8" t="s">
        <v>17</v>
      </c>
      <c r="AC1793" s="8" t="s">
        <v>17</v>
      </c>
      <c r="AD1793" s="8" t="s">
        <v>17</v>
      </c>
      <c r="AE1793" s="8" t="s">
        <v>17</v>
      </c>
      <c r="AF1793" s="8" t="s">
        <v>17</v>
      </c>
      <c r="AG1793" s="8" t="s">
        <v>17</v>
      </c>
      <c r="AH1793" s="8"/>
      <c r="AI1793" s="8" t="s">
        <v>17</v>
      </c>
      <c r="AJ1793" s="8" t="s">
        <v>17</v>
      </c>
      <c r="AK1793" s="8"/>
      <c r="AL1793" s="8">
        <v>157</v>
      </c>
      <c r="AM1793" s="8">
        <v>931</v>
      </c>
      <c r="AN1793" s="8">
        <v>74</v>
      </c>
      <c r="AO1793" s="10">
        <f t="shared" si="54"/>
        <v>1.7430555555555556</v>
      </c>
      <c r="AR1793" s="8" t="str">
        <f t="shared" si="55"/>
        <v>1541DCAMSP2320</v>
      </c>
      <c r="AS1793" s="8">
        <f>VLOOKUP(AR1793,[1]DATA!AR:AS,2,0)</f>
        <v>6.5</v>
      </c>
    </row>
    <row r="1794" spans="1:45" ht="15" customHeight="1" x14ac:dyDescent="0.2">
      <c r="A1794" s="7">
        <v>2303</v>
      </c>
      <c r="B1794" s="8" t="s">
        <v>143</v>
      </c>
      <c r="C1794" s="8" t="s">
        <v>46</v>
      </c>
      <c r="D1794" s="8">
        <v>717</v>
      </c>
      <c r="E1794" s="9">
        <v>0.97916666666666663</v>
      </c>
      <c r="F1794" s="9">
        <v>5.486111111111111E-2</v>
      </c>
      <c r="G1794" s="8" t="s">
        <v>22</v>
      </c>
      <c r="H1794" s="8" t="s">
        <v>22</v>
      </c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>
        <v>109</v>
      </c>
      <c r="AM1794" s="8">
        <v>500</v>
      </c>
      <c r="AN1794" s="8">
        <v>74</v>
      </c>
      <c r="AO1794" s="10">
        <f t="shared" ref="AO1794:AO1857" si="56">E1794-TIME(5,30,0)+1</f>
        <v>1.75</v>
      </c>
      <c r="AR1794" s="8" t="str">
        <f t="shared" ref="AR1794:AR1857" si="57">TEXT(A1794,"0000")&amp;B1794&amp;C1794&amp;TEXT(E1794,"hhmm")</f>
        <v>2303CLTDTW2330</v>
      </c>
      <c r="AS1794" s="8">
        <f>VLOOKUP(AR1794,[1]DATA!AR:AS,2,0)</f>
        <v>3.5</v>
      </c>
    </row>
    <row r="1795" spans="1:45" ht="15" customHeight="1" x14ac:dyDescent="0.2">
      <c r="A1795" s="7">
        <v>1126</v>
      </c>
      <c r="B1795" s="8" t="s">
        <v>143</v>
      </c>
      <c r="C1795" s="8" t="s">
        <v>46</v>
      </c>
      <c r="D1795" s="8">
        <v>717</v>
      </c>
      <c r="E1795" s="9">
        <v>0.98263888888888884</v>
      </c>
      <c r="F1795" s="9">
        <v>5.8333333333333327E-2</v>
      </c>
      <c r="G1795" s="8"/>
      <c r="H1795" s="8"/>
      <c r="I1795" s="8" t="s">
        <v>22</v>
      </c>
      <c r="J1795" s="8" t="s">
        <v>22</v>
      </c>
      <c r="K1795" s="8" t="s">
        <v>22</v>
      </c>
      <c r="L1795" s="8" t="s">
        <v>22</v>
      </c>
      <c r="M1795" s="8"/>
      <c r="N1795" s="8" t="s">
        <v>22</v>
      </c>
      <c r="O1795" s="8" t="s">
        <v>22</v>
      </c>
      <c r="P1795" s="8" t="s">
        <v>22</v>
      </c>
      <c r="Q1795" s="8" t="s">
        <v>22</v>
      </c>
      <c r="R1795" s="8" t="s">
        <v>22</v>
      </c>
      <c r="S1795" s="8" t="s">
        <v>22</v>
      </c>
      <c r="T1795" s="8"/>
      <c r="U1795" s="8" t="s">
        <v>22</v>
      </c>
      <c r="V1795" s="8" t="s">
        <v>22</v>
      </c>
      <c r="W1795" s="8" t="s">
        <v>22</v>
      </c>
      <c r="X1795" s="8" t="s">
        <v>22</v>
      </c>
      <c r="Y1795" s="8" t="s">
        <v>22</v>
      </c>
      <c r="Z1795" s="8" t="s">
        <v>22</v>
      </c>
      <c r="AA1795" s="8"/>
      <c r="AB1795" s="8" t="s">
        <v>22</v>
      </c>
      <c r="AC1795" s="8" t="s">
        <v>22</v>
      </c>
      <c r="AD1795" s="8" t="s">
        <v>22</v>
      </c>
      <c r="AE1795" s="8" t="s">
        <v>22</v>
      </c>
      <c r="AF1795" s="8" t="s">
        <v>22</v>
      </c>
      <c r="AG1795" s="8" t="s">
        <v>22</v>
      </c>
      <c r="AH1795" s="8"/>
      <c r="AI1795" s="8" t="s">
        <v>22</v>
      </c>
      <c r="AJ1795" s="8" t="s">
        <v>22</v>
      </c>
      <c r="AK1795" s="8"/>
      <c r="AL1795" s="8">
        <v>109</v>
      </c>
      <c r="AM1795" s="8">
        <v>500</v>
      </c>
      <c r="AN1795" s="8">
        <v>74</v>
      </c>
      <c r="AO1795" s="10">
        <f t="shared" si="56"/>
        <v>1.7534722222222223</v>
      </c>
      <c r="AR1795" s="8" t="str">
        <f t="shared" si="57"/>
        <v>1126CLTDTW2335</v>
      </c>
      <c r="AS1795" s="8">
        <f>VLOOKUP(AR1795,[1]DATA!AR:AS,2,0)</f>
        <v>3.5</v>
      </c>
    </row>
    <row r="1796" spans="1:45" ht="15" customHeight="1" x14ac:dyDescent="0.2">
      <c r="A1796" s="7">
        <v>878</v>
      </c>
      <c r="B1796" s="8" t="s">
        <v>141</v>
      </c>
      <c r="C1796" s="8" t="s">
        <v>46</v>
      </c>
      <c r="D1796" s="8" t="s">
        <v>16</v>
      </c>
      <c r="E1796" s="9">
        <v>0.98611111111111116</v>
      </c>
      <c r="F1796" s="9">
        <v>5.4166666666666669E-2</v>
      </c>
      <c r="G1796" s="8" t="s">
        <v>17</v>
      </c>
      <c r="H1796" s="8" t="s">
        <v>17</v>
      </c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>
        <v>98</v>
      </c>
      <c r="AM1796" s="8">
        <v>405</v>
      </c>
      <c r="AN1796" s="8">
        <v>74</v>
      </c>
      <c r="AO1796" s="10">
        <f t="shared" si="56"/>
        <v>1.7569444444444446</v>
      </c>
      <c r="AR1796" s="8" t="str">
        <f t="shared" si="57"/>
        <v>0878DCADTW2340</v>
      </c>
      <c r="AS1796" s="8">
        <f>VLOOKUP(AR1796,[1]DATA!AR:AS,2,0)</f>
        <v>3.5</v>
      </c>
    </row>
    <row r="1797" spans="1:45" ht="15" customHeight="1" x14ac:dyDescent="0.2">
      <c r="A1797" s="7">
        <v>1637</v>
      </c>
      <c r="B1797" s="8" t="s">
        <v>108</v>
      </c>
      <c r="C1797" s="8" t="s">
        <v>46</v>
      </c>
      <c r="D1797" s="8" t="s">
        <v>62</v>
      </c>
      <c r="E1797" s="9">
        <v>0.9868055555555556</v>
      </c>
      <c r="F1797" s="9">
        <v>5.0694444444444452E-2</v>
      </c>
      <c r="G1797" s="8" t="s">
        <v>43</v>
      </c>
      <c r="H1797" s="8" t="s">
        <v>43</v>
      </c>
      <c r="I1797" s="8" t="s">
        <v>63</v>
      </c>
      <c r="J1797" s="8" t="s">
        <v>63</v>
      </c>
      <c r="K1797" s="8" t="s">
        <v>63</v>
      </c>
      <c r="L1797" s="8" t="s">
        <v>63</v>
      </c>
      <c r="M1797" s="8"/>
      <c r="N1797" s="8" t="s">
        <v>63</v>
      </c>
      <c r="O1797" s="8" t="s">
        <v>63</v>
      </c>
      <c r="P1797" s="8" t="s">
        <v>63</v>
      </c>
      <c r="Q1797" s="8" t="s">
        <v>63</v>
      </c>
      <c r="R1797" s="8" t="s">
        <v>63</v>
      </c>
      <c r="S1797" s="8" t="s">
        <v>63</v>
      </c>
      <c r="T1797" s="8"/>
      <c r="U1797" s="8" t="s">
        <v>63</v>
      </c>
      <c r="V1797" s="8" t="s">
        <v>63</v>
      </c>
      <c r="W1797" s="8" t="s">
        <v>63</v>
      </c>
      <c r="X1797" s="8" t="s">
        <v>63</v>
      </c>
      <c r="Y1797" s="8" t="s">
        <v>63</v>
      </c>
      <c r="Z1797" s="8" t="s">
        <v>63</v>
      </c>
      <c r="AA1797" s="8"/>
      <c r="AB1797" s="8" t="s">
        <v>63</v>
      </c>
      <c r="AC1797" s="8" t="s">
        <v>63</v>
      </c>
      <c r="AD1797" s="8" t="s">
        <v>63</v>
      </c>
      <c r="AE1797" s="8" t="s">
        <v>63</v>
      </c>
      <c r="AF1797" s="8" t="s">
        <v>63</v>
      </c>
      <c r="AG1797" s="8" t="s">
        <v>63</v>
      </c>
      <c r="AH1797" s="8"/>
      <c r="AI1797" s="8" t="s">
        <v>63</v>
      </c>
      <c r="AJ1797" s="8" t="s">
        <v>63</v>
      </c>
      <c r="AK1797" s="8"/>
      <c r="AL1797" s="8">
        <v>92</v>
      </c>
      <c r="AM1797" s="8">
        <v>409</v>
      </c>
      <c r="AN1797" s="8">
        <v>74</v>
      </c>
      <c r="AO1797" s="10">
        <f t="shared" si="56"/>
        <v>1.757638888888889</v>
      </c>
      <c r="AP1797"/>
      <c r="AR1797" s="8" t="str">
        <f t="shared" si="57"/>
        <v>1637BWIDTW2341</v>
      </c>
      <c r="AS1797" s="8">
        <f>VLOOKUP(AR1797,[1]DATA!AR:AS,2,0)</f>
        <v>3.5</v>
      </c>
    </row>
    <row r="1798" spans="1:45" ht="15" customHeight="1" x14ac:dyDescent="0.2">
      <c r="A1798" s="7">
        <v>895</v>
      </c>
      <c r="B1798" s="8" t="s">
        <v>141</v>
      </c>
      <c r="C1798" s="8" t="s">
        <v>46</v>
      </c>
      <c r="D1798" s="8" t="s">
        <v>16</v>
      </c>
      <c r="E1798" s="9">
        <v>0.98749999999999993</v>
      </c>
      <c r="F1798" s="9">
        <v>5.1388888888888894E-2</v>
      </c>
      <c r="G1798" s="8"/>
      <c r="H1798" s="8"/>
      <c r="I1798" s="8" t="s">
        <v>17</v>
      </c>
      <c r="J1798" s="8" t="s">
        <v>17</v>
      </c>
      <c r="K1798" s="8" t="s">
        <v>17</v>
      </c>
      <c r="L1798" s="8" t="s">
        <v>17</v>
      </c>
      <c r="M1798" s="8"/>
      <c r="N1798" s="8" t="s">
        <v>17</v>
      </c>
      <c r="O1798" s="8" t="s">
        <v>17</v>
      </c>
      <c r="P1798" s="8" t="s">
        <v>17</v>
      </c>
      <c r="Q1798" s="8" t="s">
        <v>17</v>
      </c>
      <c r="R1798" s="8" t="s">
        <v>17</v>
      </c>
      <c r="S1798" s="8" t="s">
        <v>17</v>
      </c>
      <c r="T1798" s="8"/>
      <c r="U1798" s="8" t="s">
        <v>17</v>
      </c>
      <c r="V1798" s="8" t="s">
        <v>17</v>
      </c>
      <c r="W1798" s="8" t="s">
        <v>17</v>
      </c>
      <c r="X1798" s="8" t="s">
        <v>17</v>
      </c>
      <c r="Y1798" s="8" t="s">
        <v>17</v>
      </c>
      <c r="Z1798" s="8" t="s">
        <v>17</v>
      </c>
      <c r="AA1798" s="8"/>
      <c r="AB1798" s="8" t="s">
        <v>17</v>
      </c>
      <c r="AC1798" s="8" t="s">
        <v>17</v>
      </c>
      <c r="AD1798" s="8" t="s">
        <v>17</v>
      </c>
      <c r="AE1798" s="8" t="s">
        <v>17</v>
      </c>
      <c r="AF1798" s="8" t="s">
        <v>17</v>
      </c>
      <c r="AG1798" s="8" t="s">
        <v>17</v>
      </c>
      <c r="AH1798" s="8"/>
      <c r="AI1798" s="8" t="s">
        <v>17</v>
      </c>
      <c r="AJ1798" s="8" t="s">
        <v>17</v>
      </c>
      <c r="AK1798" s="8"/>
      <c r="AL1798" s="8">
        <v>92</v>
      </c>
      <c r="AM1798" s="8">
        <v>405</v>
      </c>
      <c r="AN1798" s="8">
        <v>74</v>
      </c>
      <c r="AO1798" s="10">
        <f t="shared" si="56"/>
        <v>1.7583333333333333</v>
      </c>
      <c r="AP1798"/>
      <c r="AR1798" s="8" t="str">
        <f t="shared" si="57"/>
        <v>0895DCADTW2342</v>
      </c>
      <c r="AS1798" s="8">
        <f>VLOOKUP(AR1798,[1]DATA!AR:AS,2,0)</f>
        <v>3.5</v>
      </c>
    </row>
    <row r="1799" spans="1:45" ht="15" customHeight="1" x14ac:dyDescent="0.2">
      <c r="A1799" s="7">
        <v>2417</v>
      </c>
      <c r="B1799" s="8" t="s">
        <v>46</v>
      </c>
      <c r="C1799" s="8" t="s">
        <v>141</v>
      </c>
      <c r="D1799" s="8" t="s">
        <v>60</v>
      </c>
      <c r="E1799" s="9">
        <v>0.99930555555555556</v>
      </c>
      <c r="F1799" s="9">
        <v>6.25E-2</v>
      </c>
      <c r="G1799" s="8"/>
      <c r="H1799" s="8"/>
      <c r="I1799" s="8" t="s">
        <v>17</v>
      </c>
      <c r="J1799" s="8" t="s">
        <v>17</v>
      </c>
      <c r="K1799" s="8" t="s">
        <v>17</v>
      </c>
      <c r="L1799" s="8" t="s">
        <v>17</v>
      </c>
      <c r="M1799" s="8" t="s">
        <v>63</v>
      </c>
      <c r="N1799" s="8" t="s">
        <v>17</v>
      </c>
      <c r="O1799" s="8" t="s">
        <v>17</v>
      </c>
      <c r="P1799" s="8" t="s">
        <v>17</v>
      </c>
      <c r="Q1799" s="8" t="s">
        <v>17</v>
      </c>
      <c r="R1799" s="8" t="s">
        <v>17</v>
      </c>
      <c r="S1799" s="8" t="s">
        <v>17</v>
      </c>
      <c r="T1799" s="8" t="s">
        <v>63</v>
      </c>
      <c r="U1799" s="8" t="s">
        <v>17</v>
      </c>
      <c r="V1799" s="8" t="s">
        <v>17</v>
      </c>
      <c r="W1799" s="8" t="s">
        <v>17</v>
      </c>
      <c r="X1799" s="8" t="s">
        <v>17</v>
      </c>
      <c r="Y1799" s="8" t="s">
        <v>17</v>
      </c>
      <c r="Z1799" s="8" t="s">
        <v>17</v>
      </c>
      <c r="AA1799" s="8" t="s">
        <v>63</v>
      </c>
      <c r="AB1799" s="8" t="s">
        <v>17</v>
      </c>
      <c r="AC1799" s="8" t="s">
        <v>17</v>
      </c>
      <c r="AD1799" s="8" t="s">
        <v>17</v>
      </c>
      <c r="AE1799" s="8" t="s">
        <v>17</v>
      </c>
      <c r="AF1799" s="8" t="s">
        <v>17</v>
      </c>
      <c r="AG1799" s="8" t="s">
        <v>17</v>
      </c>
      <c r="AH1799" s="8" t="s">
        <v>63</v>
      </c>
      <c r="AI1799" s="8" t="s">
        <v>17</v>
      </c>
      <c r="AJ1799" s="8">
        <v>8</v>
      </c>
      <c r="AK1799" s="8"/>
      <c r="AL1799" s="8">
        <v>91</v>
      </c>
      <c r="AM1799" s="8">
        <v>405</v>
      </c>
      <c r="AN1799" s="8">
        <v>74</v>
      </c>
      <c r="AO1799" s="10">
        <f t="shared" si="56"/>
        <v>1.7701388888888889</v>
      </c>
      <c r="AP1799"/>
      <c r="AR1799" s="8" t="str">
        <f t="shared" si="57"/>
        <v>2417DTWDCA2359</v>
      </c>
      <c r="AS1799" s="8">
        <f>VLOOKUP(AR1799,[1]DATA!AR:AS,2,0)</f>
        <v>3.5</v>
      </c>
    </row>
    <row r="1800" spans="1:45" ht="15" customHeight="1" x14ac:dyDescent="0.2">
      <c r="A1800" s="7">
        <v>2576</v>
      </c>
      <c r="B1800" s="8" t="s">
        <v>46</v>
      </c>
      <c r="C1800" s="8" t="s">
        <v>141</v>
      </c>
      <c r="D1800" s="8" t="s">
        <v>16</v>
      </c>
      <c r="E1800" s="9">
        <v>0.99930555555555556</v>
      </c>
      <c r="F1800" s="9">
        <v>6.3194444444444442E-2</v>
      </c>
      <c r="G1800" s="8" t="s">
        <v>17</v>
      </c>
      <c r="H1800" s="8" t="s">
        <v>17</v>
      </c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>
        <v>92</v>
      </c>
      <c r="AM1800" s="8">
        <v>405</v>
      </c>
      <c r="AN1800" s="8">
        <v>74</v>
      </c>
      <c r="AO1800" s="10">
        <f t="shared" si="56"/>
        <v>1.7701388888888889</v>
      </c>
      <c r="AP1800"/>
      <c r="AR1800" s="8" t="str">
        <f t="shared" si="57"/>
        <v>2576DTWDCA2359</v>
      </c>
      <c r="AS1800" s="8">
        <f>VLOOKUP(AR1800,[1]DATA!AR:AS,2,0)</f>
        <v>3.5</v>
      </c>
    </row>
    <row r="1801" spans="1:45" ht="15" customHeight="1" x14ac:dyDescent="0.2">
      <c r="A1801" s="7">
        <v>1572</v>
      </c>
      <c r="B1801" s="8" t="s">
        <v>34</v>
      </c>
      <c r="C1801" s="8" t="s">
        <v>127</v>
      </c>
      <c r="D1801" s="8">
        <v>321</v>
      </c>
      <c r="E1801" s="9">
        <v>0.47569444444444442</v>
      </c>
      <c r="F1801" s="9">
        <v>0.53125</v>
      </c>
      <c r="G1801" s="8" t="s">
        <v>40</v>
      </c>
      <c r="H1801" s="8" t="s">
        <v>40</v>
      </c>
      <c r="I1801" s="8" t="s">
        <v>40</v>
      </c>
      <c r="J1801" s="8" t="s">
        <v>40</v>
      </c>
      <c r="K1801" s="8" t="s">
        <v>40</v>
      </c>
      <c r="L1801" s="8" t="s">
        <v>40</v>
      </c>
      <c r="M1801" s="8"/>
      <c r="N1801" s="8"/>
      <c r="O1801" s="8" t="s">
        <v>40</v>
      </c>
      <c r="P1801" s="8" t="s">
        <v>40</v>
      </c>
      <c r="Q1801" s="8" t="s">
        <v>40</v>
      </c>
      <c r="R1801" s="8" t="s">
        <v>40</v>
      </c>
      <c r="S1801" s="8" t="s">
        <v>40</v>
      </c>
      <c r="T1801" s="8"/>
      <c r="U1801" s="8"/>
      <c r="V1801" s="8" t="s">
        <v>40</v>
      </c>
      <c r="W1801" s="8" t="s">
        <v>40</v>
      </c>
      <c r="X1801" s="8" t="s">
        <v>40</v>
      </c>
      <c r="Y1801" s="8" t="s">
        <v>40</v>
      </c>
      <c r="Z1801" s="8" t="s">
        <v>40</v>
      </c>
      <c r="AA1801" s="8"/>
      <c r="AB1801" s="8"/>
      <c r="AC1801" s="8" t="s">
        <v>40</v>
      </c>
      <c r="AD1801" s="8" t="s">
        <v>40</v>
      </c>
      <c r="AE1801" s="8" t="s">
        <v>40</v>
      </c>
      <c r="AF1801" s="8" t="s">
        <v>40</v>
      </c>
      <c r="AG1801" s="8" t="s">
        <v>40</v>
      </c>
      <c r="AH1801" s="8"/>
      <c r="AI1801" s="8"/>
      <c r="AJ1801" s="8" t="s">
        <v>40</v>
      </c>
      <c r="AK1801" s="8"/>
      <c r="AL1801" s="8">
        <v>80</v>
      </c>
      <c r="AM1801" s="8">
        <v>406</v>
      </c>
      <c r="AN1801" s="8">
        <v>75</v>
      </c>
      <c r="AO1801" s="10">
        <f t="shared" si="56"/>
        <v>1.2465277777777777</v>
      </c>
      <c r="AP1801"/>
      <c r="AR1801" s="8" t="str">
        <f t="shared" si="57"/>
        <v>1572ATLTPA1125</v>
      </c>
      <c r="AS1801" s="8">
        <f>VLOOKUP(AR1801,[1]DATA!AR:AS,2,0)</f>
        <v>5</v>
      </c>
    </row>
    <row r="1802" spans="1:45" ht="15" customHeight="1" x14ac:dyDescent="0.2">
      <c r="A1802" s="7">
        <v>2151</v>
      </c>
      <c r="B1802" s="8" t="s">
        <v>128</v>
      </c>
      <c r="C1802" s="8" t="s">
        <v>95</v>
      </c>
      <c r="D1802" s="8" t="s">
        <v>62</v>
      </c>
      <c r="E1802" s="9">
        <v>0.47569444444444442</v>
      </c>
      <c r="F1802" s="9">
        <v>0.60625000000000007</v>
      </c>
      <c r="G1802" s="8" t="s">
        <v>63</v>
      </c>
      <c r="H1802" s="8" t="s">
        <v>63</v>
      </c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>
        <v>188</v>
      </c>
      <c r="AM1802" s="8">
        <v>1096</v>
      </c>
      <c r="AN1802" s="8">
        <v>75</v>
      </c>
      <c r="AO1802" s="10">
        <f t="shared" si="56"/>
        <v>1.2465277777777777</v>
      </c>
      <c r="AP1802"/>
      <c r="AR1802" s="8" t="str">
        <f t="shared" si="57"/>
        <v>2151MIALGA1125</v>
      </c>
      <c r="AS1802" s="8">
        <f>VLOOKUP(AR1802,[1]DATA!AR:AS,2,0)</f>
        <v>6.5</v>
      </c>
    </row>
    <row r="1803" spans="1:45" ht="15" customHeight="1" x14ac:dyDescent="0.2">
      <c r="A1803" s="7">
        <v>2137</v>
      </c>
      <c r="B1803" s="8" t="s">
        <v>127</v>
      </c>
      <c r="C1803" s="8" t="s">
        <v>34</v>
      </c>
      <c r="D1803" s="8" t="s">
        <v>44</v>
      </c>
      <c r="E1803" s="9">
        <v>0.47916666666666669</v>
      </c>
      <c r="F1803" s="9">
        <v>0.54027777777777775</v>
      </c>
      <c r="G1803" s="8"/>
      <c r="H1803" s="8"/>
      <c r="I1803" s="8" t="s">
        <v>63</v>
      </c>
      <c r="J1803" s="8" t="s">
        <v>27</v>
      </c>
      <c r="K1803" s="8" t="s">
        <v>43</v>
      </c>
      <c r="L1803" s="8">
        <v>7</v>
      </c>
      <c r="M1803" s="8">
        <v>7</v>
      </c>
      <c r="N1803" s="8">
        <v>7</v>
      </c>
      <c r="O1803" s="8">
        <v>2</v>
      </c>
      <c r="P1803" s="8">
        <v>7</v>
      </c>
      <c r="Q1803" s="8" t="s">
        <v>43</v>
      </c>
      <c r="R1803" s="8" t="s">
        <v>43</v>
      </c>
      <c r="S1803" s="8">
        <v>7</v>
      </c>
      <c r="T1803" s="8">
        <v>7</v>
      </c>
      <c r="U1803" s="8">
        <v>7</v>
      </c>
      <c r="V1803" s="8">
        <v>2</v>
      </c>
      <c r="W1803" s="8">
        <v>7</v>
      </c>
      <c r="X1803" s="8" t="s">
        <v>43</v>
      </c>
      <c r="Y1803" s="8" t="s">
        <v>43</v>
      </c>
      <c r="Z1803" s="8">
        <v>7</v>
      </c>
      <c r="AA1803" s="8">
        <v>7</v>
      </c>
      <c r="AB1803" s="8">
        <v>7</v>
      </c>
      <c r="AC1803" s="8">
        <v>2</v>
      </c>
      <c r="AD1803" s="8">
        <v>7</v>
      </c>
      <c r="AE1803" s="8" t="s">
        <v>43</v>
      </c>
      <c r="AF1803" s="8" t="s">
        <v>43</v>
      </c>
      <c r="AG1803" s="8">
        <v>7</v>
      </c>
      <c r="AH1803" s="8">
        <v>7</v>
      </c>
      <c r="AI1803" s="8">
        <v>7</v>
      </c>
      <c r="AJ1803" s="8">
        <v>2</v>
      </c>
      <c r="AK1803" s="8"/>
      <c r="AL1803" s="8">
        <v>88</v>
      </c>
      <c r="AM1803" s="8">
        <v>406</v>
      </c>
      <c r="AN1803" s="14">
        <v>75</v>
      </c>
      <c r="AO1803" s="10">
        <f t="shared" si="56"/>
        <v>1.25</v>
      </c>
      <c r="AP1803"/>
      <c r="AR1803" s="8" t="str">
        <f t="shared" si="57"/>
        <v>2137TPAATL1130</v>
      </c>
      <c r="AS1803" s="8">
        <f>VLOOKUP(AR1803,[1]DATA!AR:AS,2,0)</f>
        <v>5</v>
      </c>
    </row>
    <row r="1804" spans="1:45" ht="15" customHeight="1" x14ac:dyDescent="0.2">
      <c r="A1804" s="7">
        <v>2779</v>
      </c>
      <c r="B1804" s="8" t="s">
        <v>127</v>
      </c>
      <c r="C1804" s="8" t="s">
        <v>34</v>
      </c>
      <c r="D1804" s="8" t="s">
        <v>44</v>
      </c>
      <c r="E1804" s="9">
        <v>0.47916666666666669</v>
      </c>
      <c r="F1804" s="9">
        <v>0.5444444444444444</v>
      </c>
      <c r="G1804" s="8">
        <v>2</v>
      </c>
      <c r="H1804" s="8">
        <v>2</v>
      </c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>
        <v>94</v>
      </c>
      <c r="AM1804" s="8">
        <v>406</v>
      </c>
      <c r="AN1804" s="8">
        <v>75</v>
      </c>
      <c r="AO1804" s="10">
        <f t="shared" si="56"/>
        <v>1.25</v>
      </c>
      <c r="AP1804"/>
      <c r="AR1804" s="8" t="str">
        <f t="shared" si="57"/>
        <v>2779TPAATL1130</v>
      </c>
      <c r="AS1804" s="8">
        <f>VLOOKUP(AR1804,[1]DATA!AR:AS,2,0)</f>
        <v>5</v>
      </c>
    </row>
    <row r="1805" spans="1:45" ht="15" customHeight="1" x14ac:dyDescent="0.2">
      <c r="A1805" s="7">
        <v>2949</v>
      </c>
      <c r="B1805" s="8" t="s">
        <v>128</v>
      </c>
      <c r="C1805" s="8" t="s">
        <v>95</v>
      </c>
      <c r="D1805" s="8">
        <v>321</v>
      </c>
      <c r="E1805" s="9">
        <v>0.4861111111111111</v>
      </c>
      <c r="F1805" s="9">
        <v>0.61111111111111105</v>
      </c>
      <c r="G1805" s="8"/>
      <c r="H1805" s="8"/>
      <c r="I1805" s="8" t="s">
        <v>40</v>
      </c>
      <c r="J1805" s="8" t="s">
        <v>40</v>
      </c>
      <c r="K1805" s="8" t="s">
        <v>40</v>
      </c>
      <c r="L1805" s="8" t="s">
        <v>40</v>
      </c>
      <c r="M1805" s="8"/>
      <c r="N1805" s="8" t="s">
        <v>40</v>
      </c>
      <c r="O1805" s="8" t="s">
        <v>40</v>
      </c>
      <c r="P1805" s="8" t="s">
        <v>40</v>
      </c>
      <c r="Q1805" s="8" t="s">
        <v>40</v>
      </c>
      <c r="R1805" s="8" t="s">
        <v>40</v>
      </c>
      <c r="S1805" s="8" t="s">
        <v>40</v>
      </c>
      <c r="T1805" s="8"/>
      <c r="U1805" s="8" t="s">
        <v>40</v>
      </c>
      <c r="V1805" s="8" t="s">
        <v>40</v>
      </c>
      <c r="W1805" s="8" t="s">
        <v>40</v>
      </c>
      <c r="X1805" s="8" t="s">
        <v>40</v>
      </c>
      <c r="Y1805" s="8" t="s">
        <v>40</v>
      </c>
      <c r="Z1805" s="8" t="s">
        <v>40</v>
      </c>
      <c r="AA1805" s="8"/>
      <c r="AB1805" s="8" t="s">
        <v>40</v>
      </c>
      <c r="AC1805" s="8" t="s">
        <v>40</v>
      </c>
      <c r="AD1805" s="8" t="s">
        <v>40</v>
      </c>
      <c r="AE1805" s="8" t="s">
        <v>40</v>
      </c>
      <c r="AF1805" s="8" t="s">
        <v>40</v>
      </c>
      <c r="AG1805" s="8" t="s">
        <v>40</v>
      </c>
      <c r="AH1805" s="8"/>
      <c r="AI1805" s="8" t="s">
        <v>40</v>
      </c>
      <c r="AJ1805" s="8" t="s">
        <v>40</v>
      </c>
      <c r="AK1805" s="8"/>
      <c r="AL1805" s="8">
        <v>180</v>
      </c>
      <c r="AM1805" s="8">
        <v>1096</v>
      </c>
      <c r="AN1805" s="8">
        <v>75</v>
      </c>
      <c r="AO1805" s="10">
        <f t="shared" si="56"/>
        <v>1.2569444444444444</v>
      </c>
      <c r="AP1805"/>
      <c r="AR1805" s="8" t="str">
        <f t="shared" si="57"/>
        <v>2949MIALGA1140</v>
      </c>
      <c r="AS1805" s="8">
        <f>VLOOKUP(AR1805,[1]DATA!AR:AS,2,0)</f>
        <v>6.5</v>
      </c>
    </row>
    <row r="1806" spans="1:45" ht="15" customHeight="1" x14ac:dyDescent="0.2">
      <c r="A1806" s="7">
        <v>2895</v>
      </c>
      <c r="B1806" s="7" t="s">
        <v>95</v>
      </c>
      <c r="C1806" s="7" t="s">
        <v>126</v>
      </c>
      <c r="D1806" s="8">
        <v>321</v>
      </c>
      <c r="E1806" s="9">
        <v>0.50347222222222221</v>
      </c>
      <c r="F1806" s="9">
        <v>0.64652777777777781</v>
      </c>
      <c r="G1806" s="8"/>
      <c r="H1806" s="8"/>
      <c r="I1806" s="8" t="s">
        <v>63</v>
      </c>
      <c r="J1806" s="8" t="s">
        <v>40</v>
      </c>
      <c r="K1806" s="8" t="s">
        <v>40</v>
      </c>
      <c r="L1806" s="8" t="s">
        <v>40</v>
      </c>
      <c r="M1806" s="8" t="s">
        <v>40</v>
      </c>
      <c r="N1806" s="8" t="s">
        <v>40</v>
      </c>
      <c r="O1806" s="8" t="s">
        <v>40</v>
      </c>
      <c r="P1806" s="8" t="s">
        <v>40</v>
      </c>
      <c r="Q1806" s="8" t="s">
        <v>40</v>
      </c>
      <c r="R1806" s="8" t="s">
        <v>40</v>
      </c>
      <c r="S1806" s="8" t="s">
        <v>40</v>
      </c>
      <c r="T1806" s="8" t="s">
        <v>40</v>
      </c>
      <c r="U1806" s="8" t="s">
        <v>40</v>
      </c>
      <c r="V1806" s="8" t="s">
        <v>40</v>
      </c>
      <c r="W1806" s="8" t="s">
        <v>40</v>
      </c>
      <c r="X1806" s="8" t="s">
        <v>40</v>
      </c>
      <c r="Y1806" s="8" t="s">
        <v>40</v>
      </c>
      <c r="Z1806" s="8" t="s">
        <v>40</v>
      </c>
      <c r="AA1806" s="8" t="s">
        <v>40</v>
      </c>
      <c r="AB1806" s="8" t="s">
        <v>40</v>
      </c>
      <c r="AC1806" s="8" t="s">
        <v>40</v>
      </c>
      <c r="AD1806" s="8" t="s">
        <v>40</v>
      </c>
      <c r="AE1806" s="8" t="s">
        <v>40</v>
      </c>
      <c r="AF1806" s="8" t="s">
        <v>40</v>
      </c>
      <c r="AG1806" s="8" t="s">
        <v>40</v>
      </c>
      <c r="AH1806" s="8" t="s">
        <v>40</v>
      </c>
      <c r="AI1806" s="8" t="s">
        <v>40</v>
      </c>
      <c r="AJ1806" s="8" t="s">
        <v>40</v>
      </c>
      <c r="AK1806" s="8"/>
      <c r="AL1806" s="8">
        <v>206</v>
      </c>
      <c r="AM1806" s="8">
        <v>1076</v>
      </c>
      <c r="AN1806" s="11">
        <v>75</v>
      </c>
      <c r="AO1806" s="10">
        <f t="shared" si="56"/>
        <v>1.2743055555555556</v>
      </c>
      <c r="AP1806"/>
      <c r="AR1806" s="8" t="str">
        <f t="shared" si="57"/>
        <v>2895LGAFLL1205</v>
      </c>
      <c r="AS1806" s="8">
        <f>VLOOKUP(AR1806,[1]DATA!AR:AS,2,0)</f>
        <v>6.5</v>
      </c>
    </row>
    <row r="1807" spans="1:45" ht="15" customHeight="1" x14ac:dyDescent="0.2">
      <c r="A1807" s="7">
        <v>2607</v>
      </c>
      <c r="B1807" s="8" t="s">
        <v>34</v>
      </c>
      <c r="C1807" s="8" t="s">
        <v>127</v>
      </c>
      <c r="D1807" s="8" t="s">
        <v>29</v>
      </c>
      <c r="E1807" s="9">
        <v>0.51736111111111105</v>
      </c>
      <c r="F1807" s="9">
        <v>0.57847222222222217</v>
      </c>
      <c r="G1807" s="8" t="s">
        <v>27</v>
      </c>
      <c r="H1807" s="8" t="s">
        <v>27</v>
      </c>
      <c r="I1807" s="8">
        <v>7</v>
      </c>
      <c r="J1807" s="8">
        <v>7</v>
      </c>
      <c r="K1807" s="8">
        <v>7</v>
      </c>
      <c r="L1807" s="8">
        <v>7</v>
      </c>
      <c r="M1807" s="8">
        <v>9</v>
      </c>
      <c r="N1807" s="8">
        <v>7</v>
      </c>
      <c r="O1807" s="8">
        <v>7</v>
      </c>
      <c r="P1807" s="8">
        <v>7</v>
      </c>
      <c r="Q1807" s="8">
        <v>7</v>
      </c>
      <c r="R1807" s="8">
        <v>7</v>
      </c>
      <c r="S1807" s="8">
        <v>7</v>
      </c>
      <c r="T1807" s="8">
        <v>7</v>
      </c>
      <c r="U1807" s="8">
        <v>7</v>
      </c>
      <c r="V1807" s="8">
        <v>7</v>
      </c>
      <c r="W1807" s="8">
        <v>7</v>
      </c>
      <c r="X1807" s="8">
        <v>7</v>
      </c>
      <c r="Y1807" s="8">
        <v>7</v>
      </c>
      <c r="Z1807" s="8">
        <v>7</v>
      </c>
      <c r="AA1807" s="8">
        <v>9</v>
      </c>
      <c r="AB1807" s="8">
        <v>7</v>
      </c>
      <c r="AC1807" s="8">
        <v>7</v>
      </c>
      <c r="AD1807" s="8">
        <v>7</v>
      </c>
      <c r="AE1807" s="8">
        <v>7</v>
      </c>
      <c r="AF1807" s="8" t="s">
        <v>27</v>
      </c>
      <c r="AG1807" s="8">
        <v>7</v>
      </c>
      <c r="AH1807" s="8">
        <v>9</v>
      </c>
      <c r="AI1807" s="8">
        <v>7</v>
      </c>
      <c r="AJ1807" s="8">
        <v>7</v>
      </c>
      <c r="AK1807" s="8"/>
      <c r="AL1807" s="8">
        <v>88</v>
      </c>
      <c r="AM1807" s="8">
        <v>406</v>
      </c>
      <c r="AN1807" s="8">
        <v>75</v>
      </c>
      <c r="AO1807" s="10">
        <f t="shared" si="56"/>
        <v>1.2881944444444444</v>
      </c>
      <c r="AP1807"/>
      <c r="AR1807" s="8" t="str">
        <f t="shared" si="57"/>
        <v>2607ATLTPA1225</v>
      </c>
      <c r="AS1807" s="8">
        <f>VLOOKUP(AR1807,[1]DATA!AR:AS,2,0)</f>
        <v>5</v>
      </c>
    </row>
    <row r="1808" spans="1:45" ht="15" customHeight="1" x14ac:dyDescent="0.2">
      <c r="A1808" s="7">
        <v>969</v>
      </c>
      <c r="B1808" s="8" t="s">
        <v>127</v>
      </c>
      <c r="C1808" s="8" t="s">
        <v>34</v>
      </c>
      <c r="D1808" s="8">
        <v>321</v>
      </c>
      <c r="E1808" s="9">
        <v>0.52083333333333337</v>
      </c>
      <c r="F1808" s="9">
        <v>0.58611111111111114</v>
      </c>
      <c r="G1808" s="8" t="s">
        <v>40</v>
      </c>
      <c r="H1808" s="8" t="s">
        <v>40</v>
      </c>
      <c r="I1808" s="8" t="s">
        <v>40</v>
      </c>
      <c r="J1808" s="8" t="s">
        <v>40</v>
      </c>
      <c r="K1808" s="8" t="s">
        <v>40</v>
      </c>
      <c r="L1808" s="8" t="s">
        <v>40</v>
      </c>
      <c r="M1808" s="8" t="s">
        <v>40</v>
      </c>
      <c r="N1808" s="8" t="s">
        <v>40</v>
      </c>
      <c r="O1808" s="8" t="s">
        <v>40</v>
      </c>
      <c r="P1808" s="8" t="s">
        <v>40</v>
      </c>
      <c r="Q1808" s="8" t="s">
        <v>40</v>
      </c>
      <c r="R1808" s="8" t="s">
        <v>40</v>
      </c>
      <c r="S1808" s="8" t="s">
        <v>40</v>
      </c>
      <c r="T1808" s="8" t="s">
        <v>40</v>
      </c>
      <c r="U1808" s="8" t="s">
        <v>40</v>
      </c>
      <c r="V1808" s="8" t="s">
        <v>40</v>
      </c>
      <c r="W1808" s="8" t="s">
        <v>40</v>
      </c>
      <c r="X1808" s="8" t="s">
        <v>40</v>
      </c>
      <c r="Y1808" s="8" t="s">
        <v>40</v>
      </c>
      <c r="Z1808" s="8" t="s">
        <v>40</v>
      </c>
      <c r="AA1808" s="8" t="s">
        <v>40</v>
      </c>
      <c r="AB1808" s="8" t="s">
        <v>40</v>
      </c>
      <c r="AC1808" s="8" t="s">
        <v>40</v>
      </c>
      <c r="AD1808" s="8" t="s">
        <v>40</v>
      </c>
      <c r="AE1808" s="8" t="s">
        <v>40</v>
      </c>
      <c r="AF1808" s="8" t="s">
        <v>40</v>
      </c>
      <c r="AG1808" s="8" t="s">
        <v>40</v>
      </c>
      <c r="AH1808" s="8" t="s">
        <v>40</v>
      </c>
      <c r="AI1808" s="8" t="s">
        <v>40</v>
      </c>
      <c r="AJ1808" s="8" t="s">
        <v>40</v>
      </c>
      <c r="AK1808" s="8"/>
      <c r="AL1808" s="8">
        <v>94</v>
      </c>
      <c r="AM1808" s="8">
        <v>406</v>
      </c>
      <c r="AN1808" s="8">
        <v>75</v>
      </c>
      <c r="AO1808" s="10">
        <f t="shared" si="56"/>
        <v>1.2916666666666667</v>
      </c>
      <c r="AP1808"/>
      <c r="AR1808" s="8" t="str">
        <f t="shared" si="57"/>
        <v>0969TPAATL1230</v>
      </c>
      <c r="AS1808" s="8">
        <f>VLOOKUP(AR1808,[1]DATA!AR:AS,2,0)</f>
        <v>5</v>
      </c>
    </row>
    <row r="1809" spans="1:45" ht="15" customHeight="1" x14ac:dyDescent="0.2">
      <c r="A1809" s="7">
        <v>2430</v>
      </c>
      <c r="B1809" s="8" t="s">
        <v>145</v>
      </c>
      <c r="C1809" s="8" t="s">
        <v>34</v>
      </c>
      <c r="D1809" s="8" t="s">
        <v>42</v>
      </c>
      <c r="E1809" s="9">
        <v>0.54166666666666663</v>
      </c>
      <c r="F1809" s="9">
        <v>0.59097222222222223</v>
      </c>
      <c r="G1809" s="8" t="s">
        <v>43</v>
      </c>
      <c r="H1809" s="8" t="s">
        <v>43</v>
      </c>
      <c r="I1809" s="8" t="s">
        <v>43</v>
      </c>
      <c r="J1809" s="8" t="s">
        <v>43</v>
      </c>
      <c r="K1809" s="8" t="s">
        <v>43</v>
      </c>
      <c r="L1809" s="8" t="s">
        <v>43</v>
      </c>
      <c r="M1809" s="8" t="s">
        <v>43</v>
      </c>
      <c r="N1809" s="8" t="s">
        <v>43</v>
      </c>
      <c r="O1809" s="8" t="s">
        <v>43</v>
      </c>
      <c r="P1809" s="8" t="s">
        <v>43</v>
      </c>
      <c r="Q1809" s="8" t="s">
        <v>43</v>
      </c>
      <c r="R1809" s="8" t="s">
        <v>43</v>
      </c>
      <c r="S1809" s="8" t="s">
        <v>43</v>
      </c>
      <c r="T1809" s="8" t="s">
        <v>43</v>
      </c>
      <c r="U1809" s="8" t="s">
        <v>43</v>
      </c>
      <c r="V1809" s="8" t="s">
        <v>43</v>
      </c>
      <c r="W1809" s="8" t="s">
        <v>43</v>
      </c>
      <c r="X1809" s="8" t="s">
        <v>43</v>
      </c>
      <c r="Y1809" s="8" t="s">
        <v>43</v>
      </c>
      <c r="Z1809" s="8" t="s">
        <v>43</v>
      </c>
      <c r="AA1809" s="8" t="s">
        <v>43</v>
      </c>
      <c r="AB1809" s="8" t="s">
        <v>43</v>
      </c>
      <c r="AC1809" s="8" t="s">
        <v>43</v>
      </c>
      <c r="AD1809" s="8" t="s">
        <v>43</v>
      </c>
      <c r="AE1809" s="8" t="s">
        <v>43</v>
      </c>
      <c r="AF1809" s="8" t="s">
        <v>43</v>
      </c>
      <c r="AG1809" s="8" t="s">
        <v>43</v>
      </c>
      <c r="AH1809" s="8" t="s">
        <v>43</v>
      </c>
      <c r="AI1809" s="8" t="s">
        <v>43</v>
      </c>
      <c r="AJ1809" s="8" t="s">
        <v>43</v>
      </c>
      <c r="AK1809" s="8"/>
      <c r="AL1809" s="8">
        <v>71</v>
      </c>
      <c r="AM1809" s="8">
        <v>240</v>
      </c>
      <c r="AN1809" s="8">
        <v>75</v>
      </c>
      <c r="AO1809" s="10">
        <f t="shared" si="56"/>
        <v>1.3125</v>
      </c>
      <c r="AP1809"/>
      <c r="AR1809" s="8" t="str">
        <f t="shared" si="57"/>
        <v>2430ECPATL1300</v>
      </c>
      <c r="AS1809" s="8">
        <f>VLOOKUP(AR1809,[1]DATA!AR:AS,2,0)</f>
        <v>4</v>
      </c>
    </row>
    <row r="1810" spans="1:45" ht="15" customHeight="1" x14ac:dyDescent="0.2">
      <c r="A1810" s="7">
        <v>2868</v>
      </c>
      <c r="B1810" s="8" t="s">
        <v>126</v>
      </c>
      <c r="C1810" s="8" t="s">
        <v>95</v>
      </c>
      <c r="D1810" s="8" t="s">
        <v>60</v>
      </c>
      <c r="E1810" s="9">
        <v>0.54166666666666663</v>
      </c>
      <c r="F1810" s="9">
        <v>0.66666666666666663</v>
      </c>
      <c r="G1810" s="8"/>
      <c r="H1810" s="8"/>
      <c r="I1810" s="8">
        <v>8</v>
      </c>
      <c r="J1810" s="8">
        <v>8</v>
      </c>
      <c r="K1810" s="8">
        <v>8</v>
      </c>
      <c r="L1810" s="8">
        <v>8</v>
      </c>
      <c r="M1810" s="8">
        <v>8</v>
      </c>
      <c r="N1810" s="8">
        <v>8</v>
      </c>
      <c r="O1810" s="8">
        <v>8</v>
      </c>
      <c r="P1810" s="8">
        <v>8</v>
      </c>
      <c r="Q1810" s="8">
        <v>8</v>
      </c>
      <c r="R1810" s="8">
        <v>8</v>
      </c>
      <c r="S1810" s="8">
        <v>8</v>
      </c>
      <c r="T1810" s="8">
        <v>8</v>
      </c>
      <c r="U1810" s="8">
        <v>8</v>
      </c>
      <c r="V1810" s="8">
        <v>8</v>
      </c>
      <c r="W1810" s="8">
        <v>8</v>
      </c>
      <c r="X1810" s="8">
        <v>8</v>
      </c>
      <c r="Y1810" s="8">
        <v>8</v>
      </c>
      <c r="Z1810" s="8">
        <v>8</v>
      </c>
      <c r="AA1810" s="8">
        <v>8</v>
      </c>
      <c r="AB1810" s="8">
        <v>8</v>
      </c>
      <c r="AC1810" s="8">
        <v>8</v>
      </c>
      <c r="AD1810" s="8">
        <v>8</v>
      </c>
      <c r="AE1810" s="8">
        <v>8</v>
      </c>
      <c r="AF1810" s="8">
        <v>8</v>
      </c>
      <c r="AG1810" s="8">
        <v>8</v>
      </c>
      <c r="AH1810" s="8">
        <v>8</v>
      </c>
      <c r="AI1810" s="8">
        <v>8</v>
      </c>
      <c r="AJ1810" s="8">
        <v>8</v>
      </c>
      <c r="AK1810" s="8"/>
      <c r="AL1810" s="8">
        <v>180</v>
      </c>
      <c r="AM1810" s="8">
        <v>1076</v>
      </c>
      <c r="AN1810" s="8">
        <v>75</v>
      </c>
      <c r="AO1810" s="10">
        <f t="shared" si="56"/>
        <v>1.3125</v>
      </c>
      <c r="AP1810"/>
      <c r="AR1810" s="8" t="str">
        <f t="shared" si="57"/>
        <v>2868FLLLGA1300</v>
      </c>
      <c r="AS1810" s="8">
        <f>VLOOKUP(AR1810,[1]DATA!AR:AS,2,0)</f>
        <v>6.5</v>
      </c>
    </row>
    <row r="1811" spans="1:45" ht="15" customHeight="1" x14ac:dyDescent="0.2">
      <c r="A1811" s="7">
        <v>1542</v>
      </c>
      <c r="B1811" s="7" t="s">
        <v>128</v>
      </c>
      <c r="C1811" s="7" t="s">
        <v>95</v>
      </c>
      <c r="D1811" s="8">
        <v>321</v>
      </c>
      <c r="E1811" s="9">
        <v>0.54166666666666663</v>
      </c>
      <c r="F1811" s="9">
        <v>0.66388888888888886</v>
      </c>
      <c r="G1811" s="8"/>
      <c r="H1811" s="8"/>
      <c r="I1811" s="8"/>
      <c r="J1811" s="8"/>
      <c r="K1811" s="8"/>
      <c r="L1811" s="8"/>
      <c r="M1811" s="8" t="s">
        <v>40</v>
      </c>
      <c r="N1811" s="8"/>
      <c r="O1811" s="8"/>
      <c r="P1811" s="8"/>
      <c r="Q1811" s="8"/>
      <c r="R1811" s="8"/>
      <c r="S1811" s="8"/>
      <c r="T1811" s="8" t="s">
        <v>40</v>
      </c>
      <c r="U1811" s="8"/>
      <c r="V1811" s="8"/>
      <c r="W1811" s="8"/>
      <c r="X1811" s="8"/>
      <c r="Y1811" s="8"/>
      <c r="Z1811" s="8"/>
      <c r="AA1811" s="8" t="s">
        <v>40</v>
      </c>
      <c r="AB1811" s="8"/>
      <c r="AC1811" s="8"/>
      <c r="AD1811" s="8"/>
      <c r="AE1811" s="8"/>
      <c r="AF1811" s="8"/>
      <c r="AG1811" s="8"/>
      <c r="AH1811" s="8" t="s">
        <v>40</v>
      </c>
      <c r="AI1811" s="8"/>
      <c r="AJ1811" s="8"/>
      <c r="AK1811" s="8"/>
      <c r="AL1811" s="8">
        <v>176</v>
      </c>
      <c r="AM1811" s="8">
        <v>1096</v>
      </c>
      <c r="AN1811" s="11">
        <v>75</v>
      </c>
      <c r="AO1811" s="10">
        <f t="shared" si="56"/>
        <v>1.3125</v>
      </c>
      <c r="AP1811"/>
      <c r="AR1811" s="8" t="str">
        <f t="shared" si="57"/>
        <v>1542MIALGA1300</v>
      </c>
      <c r="AS1811" s="8">
        <f>VLOOKUP(AR1811,[1]DATA!AR:AS,2,0)</f>
        <v>6.5</v>
      </c>
    </row>
    <row r="1812" spans="1:45" ht="15" customHeight="1" x14ac:dyDescent="0.2">
      <c r="A1812" s="7">
        <v>1498</v>
      </c>
      <c r="B1812" s="8" t="s">
        <v>126</v>
      </c>
      <c r="C1812" s="8" t="s">
        <v>95</v>
      </c>
      <c r="D1812" s="8" t="s">
        <v>60</v>
      </c>
      <c r="E1812" s="9">
        <v>0.54513888888888895</v>
      </c>
      <c r="F1812" s="9">
        <v>0.6743055555555556</v>
      </c>
      <c r="G1812" s="8">
        <v>8</v>
      </c>
      <c r="H1812" s="8">
        <v>8</v>
      </c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>
        <v>186</v>
      </c>
      <c r="AM1812" s="8">
        <v>1076</v>
      </c>
      <c r="AN1812" s="8">
        <v>75</v>
      </c>
      <c r="AO1812" s="10">
        <f t="shared" si="56"/>
        <v>1.3159722222222223</v>
      </c>
      <c r="AP1812"/>
      <c r="AR1812" s="8" t="str">
        <f t="shared" si="57"/>
        <v>1498FLLLGA1305</v>
      </c>
      <c r="AS1812" s="8">
        <f>VLOOKUP(AR1812,[1]DATA!AR:AS,2,0)</f>
        <v>6.5</v>
      </c>
    </row>
    <row r="1813" spans="1:45" ht="15" customHeight="1" x14ac:dyDescent="0.2">
      <c r="A1813" s="7">
        <v>1801</v>
      </c>
      <c r="B1813" s="8" t="s">
        <v>95</v>
      </c>
      <c r="C1813" s="8" t="s">
        <v>126</v>
      </c>
      <c r="D1813" s="8" t="s">
        <v>60</v>
      </c>
      <c r="E1813" s="9">
        <v>0.54861111111111105</v>
      </c>
      <c r="F1813" s="9">
        <v>0.69305555555555554</v>
      </c>
      <c r="G1813" s="8">
        <v>8</v>
      </c>
      <c r="H1813" s="8">
        <v>8</v>
      </c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>
        <v>208</v>
      </c>
      <c r="AM1813" s="8">
        <v>1076</v>
      </c>
      <c r="AN1813" s="8">
        <v>75</v>
      </c>
      <c r="AO1813" s="10">
        <f t="shared" si="56"/>
        <v>1.3194444444444444</v>
      </c>
      <c r="AP1813"/>
      <c r="AR1813" s="8" t="str">
        <f t="shared" si="57"/>
        <v>1801LGAFLL1310</v>
      </c>
      <c r="AS1813" s="8">
        <f>VLOOKUP(AR1813,[1]DATA!AR:AS,2,0)</f>
        <v>6.5</v>
      </c>
    </row>
    <row r="1814" spans="1:45" ht="15" customHeight="1" x14ac:dyDescent="0.2">
      <c r="A1814" s="7">
        <v>2029</v>
      </c>
      <c r="B1814" s="8" t="s">
        <v>34</v>
      </c>
      <c r="C1814" s="8" t="s">
        <v>145</v>
      </c>
      <c r="D1814" s="8" t="s">
        <v>42</v>
      </c>
      <c r="E1814" s="9">
        <v>0.55208333333333337</v>
      </c>
      <c r="F1814" s="9">
        <v>0.59722222222222221</v>
      </c>
      <c r="G1814" s="8" t="s">
        <v>43</v>
      </c>
      <c r="H1814" s="8" t="s">
        <v>43</v>
      </c>
      <c r="I1814" s="8" t="s">
        <v>43</v>
      </c>
      <c r="J1814" s="8" t="s">
        <v>43</v>
      </c>
      <c r="K1814" s="8" t="s">
        <v>43</v>
      </c>
      <c r="L1814" s="8" t="s">
        <v>43</v>
      </c>
      <c r="M1814" s="8" t="s">
        <v>43</v>
      </c>
      <c r="N1814" s="8" t="s">
        <v>22</v>
      </c>
      <c r="O1814" s="8" t="s">
        <v>43</v>
      </c>
      <c r="P1814" s="8" t="s">
        <v>43</v>
      </c>
      <c r="Q1814" s="8" t="s">
        <v>43</v>
      </c>
      <c r="R1814" s="8" t="s">
        <v>43</v>
      </c>
      <c r="S1814" s="8" t="s">
        <v>43</v>
      </c>
      <c r="T1814" s="8" t="s">
        <v>43</v>
      </c>
      <c r="U1814" s="8" t="s">
        <v>22</v>
      </c>
      <c r="V1814" s="8" t="s">
        <v>43</v>
      </c>
      <c r="W1814" s="8" t="s">
        <v>43</v>
      </c>
      <c r="X1814" s="8" t="s">
        <v>43</v>
      </c>
      <c r="Y1814" s="8" t="s">
        <v>43</v>
      </c>
      <c r="Z1814" s="8" t="s">
        <v>43</v>
      </c>
      <c r="AA1814" s="8" t="s">
        <v>43</v>
      </c>
      <c r="AB1814" s="8" t="s">
        <v>22</v>
      </c>
      <c r="AC1814" s="8" t="s">
        <v>43</v>
      </c>
      <c r="AD1814" s="8" t="s">
        <v>43</v>
      </c>
      <c r="AE1814" s="8" t="s">
        <v>43</v>
      </c>
      <c r="AF1814" s="8" t="s">
        <v>43</v>
      </c>
      <c r="AG1814" s="8" t="s">
        <v>43</v>
      </c>
      <c r="AH1814" s="8" t="s">
        <v>43</v>
      </c>
      <c r="AI1814" s="8" t="s">
        <v>22</v>
      </c>
      <c r="AJ1814" s="8" t="s">
        <v>43</v>
      </c>
      <c r="AK1814" s="8"/>
      <c r="AL1814" s="8">
        <v>65</v>
      </c>
      <c r="AM1814" s="8">
        <v>240</v>
      </c>
      <c r="AN1814" s="8">
        <v>75</v>
      </c>
      <c r="AO1814" s="10">
        <f t="shared" si="56"/>
        <v>1.3229166666666667</v>
      </c>
      <c r="AP1814"/>
      <c r="AR1814" s="8" t="str">
        <f t="shared" si="57"/>
        <v>2029ATLECP1315</v>
      </c>
      <c r="AS1814" s="8">
        <f>VLOOKUP(AR1814,[1]DATA!AR:AS,2,0)</f>
        <v>4</v>
      </c>
    </row>
    <row r="1815" spans="1:45" ht="15" customHeight="1" x14ac:dyDescent="0.2">
      <c r="A1815" s="7">
        <v>1891</v>
      </c>
      <c r="B1815" s="8" t="s">
        <v>34</v>
      </c>
      <c r="C1815" s="8" t="s">
        <v>127</v>
      </c>
      <c r="D1815" s="8">
        <v>739</v>
      </c>
      <c r="E1815" s="9">
        <v>0.55902777777777779</v>
      </c>
      <c r="F1815" s="9">
        <v>0.6166666666666667</v>
      </c>
      <c r="G1815" s="8" t="s">
        <v>43</v>
      </c>
      <c r="H1815" s="8">
        <v>7</v>
      </c>
      <c r="I1815" s="8" t="s">
        <v>19</v>
      </c>
      <c r="J1815" s="8" t="s">
        <v>19</v>
      </c>
      <c r="K1815" s="8" t="s">
        <v>19</v>
      </c>
      <c r="L1815" s="8" t="s">
        <v>19</v>
      </c>
      <c r="M1815" s="8" t="s">
        <v>43</v>
      </c>
      <c r="N1815" s="8">
        <v>9</v>
      </c>
      <c r="O1815" s="8" t="s">
        <v>27</v>
      </c>
      <c r="P1815" s="8" t="s">
        <v>19</v>
      </c>
      <c r="Q1815" s="8" t="s">
        <v>19</v>
      </c>
      <c r="R1815" s="8" t="s">
        <v>19</v>
      </c>
      <c r="S1815" s="8" t="s">
        <v>19</v>
      </c>
      <c r="T1815" s="8" t="s">
        <v>43</v>
      </c>
      <c r="U1815" s="8" t="s">
        <v>19</v>
      </c>
      <c r="V1815" s="8" t="s">
        <v>27</v>
      </c>
      <c r="W1815" s="8" t="s">
        <v>19</v>
      </c>
      <c r="X1815" s="8" t="s">
        <v>19</v>
      </c>
      <c r="Y1815" s="8" t="s">
        <v>19</v>
      </c>
      <c r="Z1815" s="8" t="s">
        <v>19</v>
      </c>
      <c r="AA1815" s="8" t="s">
        <v>43</v>
      </c>
      <c r="AB1815" s="8" t="s">
        <v>19</v>
      </c>
      <c r="AC1815" s="8" t="s">
        <v>27</v>
      </c>
      <c r="AD1815" s="8" t="s">
        <v>19</v>
      </c>
      <c r="AE1815" s="8" t="s">
        <v>19</v>
      </c>
      <c r="AF1815" s="8" t="s">
        <v>19</v>
      </c>
      <c r="AG1815" s="8" t="s">
        <v>19</v>
      </c>
      <c r="AH1815" s="8" t="s">
        <v>43</v>
      </c>
      <c r="AI1815" s="8" t="s">
        <v>19</v>
      </c>
      <c r="AJ1815" s="8" t="s">
        <v>27</v>
      </c>
      <c r="AK1815" s="8"/>
      <c r="AL1815" s="8">
        <v>83</v>
      </c>
      <c r="AM1815" s="8">
        <v>406</v>
      </c>
      <c r="AN1815" s="8">
        <v>75</v>
      </c>
      <c r="AO1815" s="10">
        <f t="shared" si="56"/>
        <v>1.3298611111111112</v>
      </c>
      <c r="AP1815"/>
      <c r="AR1815" s="8" t="str">
        <f t="shared" si="57"/>
        <v>1891ATLTPA1325</v>
      </c>
      <c r="AS1815" s="8">
        <f>VLOOKUP(AR1815,[1]DATA!AR:AS,2,0)</f>
        <v>5</v>
      </c>
    </row>
    <row r="1816" spans="1:45" ht="15" customHeight="1" x14ac:dyDescent="0.2">
      <c r="A1816" s="7">
        <v>1415</v>
      </c>
      <c r="B1816" s="8" t="s">
        <v>95</v>
      </c>
      <c r="C1816" s="8" t="s">
        <v>128</v>
      </c>
      <c r="D1816" s="8">
        <v>738</v>
      </c>
      <c r="E1816" s="9">
        <v>0.5625</v>
      </c>
      <c r="F1816" s="9">
        <v>0.71388888888888891</v>
      </c>
      <c r="G1816" s="8" t="s">
        <v>19</v>
      </c>
      <c r="H1816" s="8" t="s">
        <v>19</v>
      </c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>
        <v>218</v>
      </c>
      <c r="AM1816" s="8">
        <v>1096</v>
      </c>
      <c r="AN1816" s="8">
        <v>75</v>
      </c>
      <c r="AO1816" s="10">
        <f t="shared" si="56"/>
        <v>1.3333333333333335</v>
      </c>
      <c r="AP1816"/>
      <c r="AR1816" s="8" t="str">
        <f t="shared" si="57"/>
        <v>1415LGAMIA1330</v>
      </c>
      <c r="AS1816" s="8">
        <f>VLOOKUP(AR1816,[1]DATA!AR:AS,2,0)</f>
        <v>6.5</v>
      </c>
    </row>
    <row r="1817" spans="1:45" ht="15" customHeight="1" x14ac:dyDescent="0.2">
      <c r="A1817" s="7">
        <v>1572</v>
      </c>
      <c r="B1817" s="8" t="s">
        <v>127</v>
      </c>
      <c r="C1817" s="8" t="s">
        <v>34</v>
      </c>
      <c r="D1817" s="8">
        <v>321</v>
      </c>
      <c r="E1817" s="9">
        <v>0.56944444444444442</v>
      </c>
      <c r="F1817" s="9">
        <v>0.63263888888888886</v>
      </c>
      <c r="G1817" s="8" t="s">
        <v>40</v>
      </c>
      <c r="H1817" s="8" t="s">
        <v>40</v>
      </c>
      <c r="I1817" s="8" t="s">
        <v>40</v>
      </c>
      <c r="J1817" s="8" t="s">
        <v>40</v>
      </c>
      <c r="K1817" s="8" t="s">
        <v>40</v>
      </c>
      <c r="L1817" s="8" t="s">
        <v>40</v>
      </c>
      <c r="M1817" s="8"/>
      <c r="N1817" s="8" t="s">
        <v>40</v>
      </c>
      <c r="O1817" s="8" t="s">
        <v>40</v>
      </c>
      <c r="P1817" s="8" t="s">
        <v>40</v>
      </c>
      <c r="Q1817" s="8" t="s">
        <v>40</v>
      </c>
      <c r="R1817" s="8" t="s">
        <v>40</v>
      </c>
      <c r="S1817" s="8" t="s">
        <v>40</v>
      </c>
      <c r="T1817" s="8"/>
      <c r="U1817" s="8" t="s">
        <v>40</v>
      </c>
      <c r="V1817" s="8" t="s">
        <v>40</v>
      </c>
      <c r="W1817" s="8" t="s">
        <v>40</v>
      </c>
      <c r="X1817" s="8" t="s">
        <v>40</v>
      </c>
      <c r="Y1817" s="8" t="s">
        <v>40</v>
      </c>
      <c r="Z1817" s="8" t="s">
        <v>40</v>
      </c>
      <c r="AA1817" s="8"/>
      <c r="AB1817" s="8" t="s">
        <v>40</v>
      </c>
      <c r="AC1817" s="8" t="s">
        <v>40</v>
      </c>
      <c r="AD1817" s="8" t="s">
        <v>40</v>
      </c>
      <c r="AE1817" s="8" t="s">
        <v>40</v>
      </c>
      <c r="AF1817" s="8" t="s">
        <v>40</v>
      </c>
      <c r="AG1817" s="8" t="s">
        <v>40</v>
      </c>
      <c r="AH1817" s="8"/>
      <c r="AI1817" s="8" t="s">
        <v>40</v>
      </c>
      <c r="AJ1817" s="8" t="s">
        <v>40</v>
      </c>
      <c r="AK1817" s="8"/>
      <c r="AL1817" s="8">
        <v>91</v>
      </c>
      <c r="AM1817" s="8">
        <v>406</v>
      </c>
      <c r="AN1817" s="8">
        <v>75</v>
      </c>
      <c r="AO1817" s="10">
        <f t="shared" si="56"/>
        <v>1.3402777777777777</v>
      </c>
      <c r="AP1817"/>
      <c r="AR1817" s="8" t="str">
        <f t="shared" si="57"/>
        <v>1572TPAATL1340</v>
      </c>
      <c r="AS1817" s="8">
        <f>VLOOKUP(AR1817,[1]DATA!AR:AS,2,0)</f>
        <v>5</v>
      </c>
    </row>
    <row r="1818" spans="1:45" ht="15" customHeight="1" x14ac:dyDescent="0.2">
      <c r="A1818" s="7">
        <v>1501</v>
      </c>
      <c r="B1818" s="7" t="s">
        <v>95</v>
      </c>
      <c r="C1818" s="7" t="s">
        <v>126</v>
      </c>
      <c r="D1818" s="8" t="s">
        <v>16</v>
      </c>
      <c r="E1818" s="9">
        <v>0.58333333333333337</v>
      </c>
      <c r="F1818" s="9">
        <v>0.72638888888888886</v>
      </c>
      <c r="G1818" s="8"/>
      <c r="H1818" s="8"/>
      <c r="I1818" s="8"/>
      <c r="J1818" s="8"/>
      <c r="K1818" s="8"/>
      <c r="L1818" s="8"/>
      <c r="M1818" s="8" t="s">
        <v>17</v>
      </c>
      <c r="N1818" s="8"/>
      <c r="O1818" s="8"/>
      <c r="P1818" s="8"/>
      <c r="Q1818" s="8"/>
      <c r="R1818" s="8"/>
      <c r="S1818" s="8"/>
      <c r="T1818" s="8" t="s">
        <v>17</v>
      </c>
      <c r="U1818" s="8"/>
      <c r="V1818" s="8"/>
      <c r="W1818" s="8"/>
      <c r="X1818" s="8"/>
      <c r="Y1818" s="8"/>
      <c r="Z1818" s="8"/>
      <c r="AA1818" s="8" t="s">
        <v>17</v>
      </c>
      <c r="AB1818" s="8"/>
      <c r="AC1818" s="8"/>
      <c r="AD1818" s="8"/>
      <c r="AE1818" s="8"/>
      <c r="AF1818" s="8"/>
      <c r="AG1818" s="8"/>
      <c r="AH1818" s="8" t="s">
        <v>17</v>
      </c>
      <c r="AI1818" s="8"/>
      <c r="AJ1818" s="8"/>
      <c r="AK1818" s="8"/>
      <c r="AL1818" s="8">
        <v>206</v>
      </c>
      <c r="AM1818" s="8">
        <v>1076</v>
      </c>
      <c r="AN1818" s="11">
        <v>75</v>
      </c>
      <c r="AO1818" s="10">
        <f t="shared" si="56"/>
        <v>1.3541666666666667</v>
      </c>
      <c r="AP1818"/>
      <c r="AR1818" s="8" t="str">
        <f t="shared" si="57"/>
        <v>1501LGAFLL1400</v>
      </c>
      <c r="AS1818" s="8">
        <f>VLOOKUP(AR1818,[1]DATA!AR:AS,2,0)</f>
        <v>6.5</v>
      </c>
    </row>
    <row r="1819" spans="1:45" ht="15" customHeight="1" x14ac:dyDescent="0.2">
      <c r="A1819" s="7">
        <v>2091</v>
      </c>
      <c r="B1819" s="8" t="s">
        <v>34</v>
      </c>
      <c r="C1819" s="8" t="s">
        <v>127</v>
      </c>
      <c r="D1819" s="8">
        <v>321</v>
      </c>
      <c r="E1819" s="9">
        <v>0.60069444444444442</v>
      </c>
      <c r="F1819" s="9">
        <v>0.66388888888888886</v>
      </c>
      <c r="G1819" s="8" t="s">
        <v>40</v>
      </c>
      <c r="H1819" s="8" t="s">
        <v>40</v>
      </c>
      <c r="I1819" s="8" t="s">
        <v>40</v>
      </c>
      <c r="J1819" s="8" t="s">
        <v>40</v>
      </c>
      <c r="K1819" s="8" t="s">
        <v>40</v>
      </c>
      <c r="L1819" s="8" t="s">
        <v>40</v>
      </c>
      <c r="M1819" s="8">
        <v>9</v>
      </c>
      <c r="N1819" s="8">
        <v>7</v>
      </c>
      <c r="O1819" s="8" t="s">
        <v>40</v>
      </c>
      <c r="P1819" s="8" t="s">
        <v>40</v>
      </c>
      <c r="Q1819" s="8" t="s">
        <v>40</v>
      </c>
      <c r="R1819" s="8" t="s">
        <v>40</v>
      </c>
      <c r="S1819" s="8" t="s">
        <v>40</v>
      </c>
      <c r="T1819" s="8" t="s">
        <v>40</v>
      </c>
      <c r="U1819" s="8">
        <v>7</v>
      </c>
      <c r="V1819" s="8" t="s">
        <v>40</v>
      </c>
      <c r="W1819" s="8" t="s">
        <v>40</v>
      </c>
      <c r="X1819" s="8" t="s">
        <v>40</v>
      </c>
      <c r="Y1819" s="8" t="s">
        <v>40</v>
      </c>
      <c r="Z1819" s="8" t="s">
        <v>40</v>
      </c>
      <c r="AA1819" s="8" t="s">
        <v>43</v>
      </c>
      <c r="AB1819" s="8">
        <v>7</v>
      </c>
      <c r="AC1819" s="8" t="s">
        <v>40</v>
      </c>
      <c r="AD1819" s="8" t="s">
        <v>40</v>
      </c>
      <c r="AE1819" s="8" t="s">
        <v>40</v>
      </c>
      <c r="AF1819" s="8" t="s">
        <v>40</v>
      </c>
      <c r="AG1819" s="8" t="s">
        <v>40</v>
      </c>
      <c r="AH1819" s="8" t="s">
        <v>40</v>
      </c>
      <c r="AI1819" s="8" t="s">
        <v>40</v>
      </c>
      <c r="AJ1819" s="8" t="s">
        <v>40</v>
      </c>
      <c r="AK1819" s="8"/>
      <c r="AL1819" s="8">
        <v>91</v>
      </c>
      <c r="AM1819" s="8">
        <v>406</v>
      </c>
      <c r="AN1819" s="8">
        <v>75</v>
      </c>
      <c r="AO1819" s="10">
        <f t="shared" si="56"/>
        <v>1.3715277777777777</v>
      </c>
      <c r="AP1819"/>
      <c r="AR1819" s="8" t="str">
        <f t="shared" si="57"/>
        <v>2091ATLTPA1425</v>
      </c>
      <c r="AS1819" s="8">
        <f>VLOOKUP(AR1819,[1]DATA!AR:AS,2,0)</f>
        <v>5</v>
      </c>
    </row>
    <row r="1820" spans="1:45" ht="15" customHeight="1" x14ac:dyDescent="0.2">
      <c r="A1820" s="7">
        <v>2607</v>
      </c>
      <c r="B1820" s="8" t="s">
        <v>127</v>
      </c>
      <c r="C1820" s="8" t="s">
        <v>34</v>
      </c>
      <c r="D1820" s="8" t="s">
        <v>29</v>
      </c>
      <c r="E1820" s="9">
        <v>0.6166666666666667</v>
      </c>
      <c r="F1820" s="9">
        <v>0.67986111111111114</v>
      </c>
      <c r="G1820" s="8" t="s">
        <v>27</v>
      </c>
      <c r="H1820" s="8" t="s">
        <v>27</v>
      </c>
      <c r="I1820" s="8">
        <v>7</v>
      </c>
      <c r="J1820" s="8">
        <v>7</v>
      </c>
      <c r="K1820" s="8">
        <v>7</v>
      </c>
      <c r="L1820" s="8">
        <v>7</v>
      </c>
      <c r="M1820" s="8">
        <v>9</v>
      </c>
      <c r="N1820" s="8">
        <v>7</v>
      </c>
      <c r="O1820" s="8">
        <v>7</v>
      </c>
      <c r="P1820" s="8">
        <v>7</v>
      </c>
      <c r="Q1820" s="8">
        <v>7</v>
      </c>
      <c r="R1820" s="8">
        <v>7</v>
      </c>
      <c r="S1820" s="8">
        <v>7</v>
      </c>
      <c r="T1820" s="8">
        <v>7</v>
      </c>
      <c r="U1820" s="8">
        <v>7</v>
      </c>
      <c r="V1820" s="8">
        <v>7</v>
      </c>
      <c r="W1820" s="8">
        <v>7</v>
      </c>
      <c r="X1820" s="8">
        <v>7</v>
      </c>
      <c r="Y1820" s="8">
        <v>7</v>
      </c>
      <c r="Z1820" s="8">
        <v>7</v>
      </c>
      <c r="AA1820" s="8">
        <v>9</v>
      </c>
      <c r="AB1820" s="8">
        <v>7</v>
      </c>
      <c r="AC1820" s="8">
        <v>7</v>
      </c>
      <c r="AD1820" s="8">
        <v>7</v>
      </c>
      <c r="AE1820" s="8">
        <v>7</v>
      </c>
      <c r="AF1820" s="8" t="s">
        <v>27</v>
      </c>
      <c r="AG1820" s="8">
        <v>7</v>
      </c>
      <c r="AH1820" s="8">
        <v>9</v>
      </c>
      <c r="AI1820" s="8">
        <v>7</v>
      </c>
      <c r="AJ1820" s="8">
        <v>7</v>
      </c>
      <c r="AK1820" s="8"/>
      <c r="AL1820" s="8">
        <v>91</v>
      </c>
      <c r="AM1820" s="8">
        <v>406</v>
      </c>
      <c r="AN1820" s="8">
        <v>75</v>
      </c>
      <c r="AO1820" s="10">
        <f t="shared" si="56"/>
        <v>1.3875000000000002</v>
      </c>
      <c r="AP1820"/>
      <c r="AR1820" s="8" t="str">
        <f t="shared" si="57"/>
        <v>2607TPAATL1448</v>
      </c>
      <c r="AS1820" s="8">
        <f>VLOOKUP(AR1820,[1]DATA!AR:AS,2,0)</f>
        <v>5</v>
      </c>
    </row>
    <row r="1821" spans="1:45" ht="15" customHeight="1" x14ac:dyDescent="0.2">
      <c r="A1821" s="7">
        <v>2029</v>
      </c>
      <c r="B1821" s="8" t="s">
        <v>145</v>
      </c>
      <c r="C1821" s="8" t="s">
        <v>34</v>
      </c>
      <c r="D1821" s="8" t="s">
        <v>42</v>
      </c>
      <c r="E1821" s="9">
        <v>0.625</v>
      </c>
      <c r="F1821" s="9">
        <v>0.67222222222222217</v>
      </c>
      <c r="G1821" s="8" t="s">
        <v>43</v>
      </c>
      <c r="H1821" s="8" t="s">
        <v>43</v>
      </c>
      <c r="I1821" s="8" t="s">
        <v>43</v>
      </c>
      <c r="J1821" s="8" t="s">
        <v>43</v>
      </c>
      <c r="K1821" s="8" t="s">
        <v>43</v>
      </c>
      <c r="L1821" s="8" t="s">
        <v>43</v>
      </c>
      <c r="M1821" s="8" t="s">
        <v>43</v>
      </c>
      <c r="N1821" s="8" t="s">
        <v>22</v>
      </c>
      <c r="O1821" s="8" t="s">
        <v>43</v>
      </c>
      <c r="P1821" s="8" t="s">
        <v>43</v>
      </c>
      <c r="Q1821" s="8" t="s">
        <v>43</v>
      </c>
      <c r="R1821" s="8" t="s">
        <v>43</v>
      </c>
      <c r="S1821" s="8" t="s">
        <v>43</v>
      </c>
      <c r="T1821" s="8" t="s">
        <v>43</v>
      </c>
      <c r="U1821" s="8" t="s">
        <v>22</v>
      </c>
      <c r="V1821" s="8" t="s">
        <v>43</v>
      </c>
      <c r="W1821" s="8" t="s">
        <v>43</v>
      </c>
      <c r="X1821" s="8" t="s">
        <v>43</v>
      </c>
      <c r="Y1821" s="8" t="s">
        <v>43</v>
      </c>
      <c r="Z1821" s="8" t="s">
        <v>43</v>
      </c>
      <c r="AA1821" s="8" t="s">
        <v>43</v>
      </c>
      <c r="AB1821" s="8" t="s">
        <v>22</v>
      </c>
      <c r="AC1821" s="8" t="s">
        <v>43</v>
      </c>
      <c r="AD1821" s="8" t="s">
        <v>43</v>
      </c>
      <c r="AE1821" s="8" t="s">
        <v>43</v>
      </c>
      <c r="AF1821" s="8" t="s">
        <v>43</v>
      </c>
      <c r="AG1821" s="8" t="s">
        <v>43</v>
      </c>
      <c r="AH1821" s="8" t="s">
        <v>43</v>
      </c>
      <c r="AI1821" s="8" t="s">
        <v>22</v>
      </c>
      <c r="AJ1821" s="8" t="s">
        <v>43</v>
      </c>
      <c r="AK1821" s="8"/>
      <c r="AL1821" s="8">
        <v>68</v>
      </c>
      <c r="AM1821" s="8">
        <v>240</v>
      </c>
      <c r="AN1821" s="8">
        <v>75</v>
      </c>
      <c r="AO1821" s="10">
        <f t="shared" si="56"/>
        <v>1.3958333333333335</v>
      </c>
      <c r="AP1821"/>
      <c r="AR1821" s="8" t="str">
        <f t="shared" si="57"/>
        <v>2029ECPATL1500</v>
      </c>
      <c r="AS1821" s="8">
        <f>VLOOKUP(AR1821,[1]DATA!AR:AS,2,0)</f>
        <v>4</v>
      </c>
    </row>
    <row r="1822" spans="1:45" ht="15" customHeight="1" x14ac:dyDescent="0.2">
      <c r="A1822" s="7">
        <v>1722</v>
      </c>
      <c r="B1822" s="8" t="s">
        <v>126</v>
      </c>
      <c r="C1822" s="8" t="s">
        <v>95</v>
      </c>
      <c r="D1822" s="8" t="s">
        <v>62</v>
      </c>
      <c r="E1822" s="9">
        <v>0.62708333333333333</v>
      </c>
      <c r="F1822" s="9">
        <v>0.75763888888888886</v>
      </c>
      <c r="G1822" s="8" t="s">
        <v>63</v>
      </c>
      <c r="H1822" s="8" t="s">
        <v>63</v>
      </c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>
        <v>188</v>
      </c>
      <c r="AM1822" s="8">
        <v>1076</v>
      </c>
      <c r="AN1822" s="8">
        <v>75</v>
      </c>
      <c r="AO1822" s="10">
        <f t="shared" si="56"/>
        <v>1.3979166666666667</v>
      </c>
      <c r="AP1822"/>
      <c r="AR1822" s="8" t="str">
        <f t="shared" si="57"/>
        <v>1722FLLLGA1503</v>
      </c>
      <c r="AS1822" s="8">
        <f>VLOOKUP(AR1822,[1]DATA!AR:AS,2,0)</f>
        <v>6.5</v>
      </c>
    </row>
    <row r="1823" spans="1:45" ht="15" customHeight="1" x14ac:dyDescent="0.2">
      <c r="A1823" s="7">
        <v>2931</v>
      </c>
      <c r="B1823" s="8" t="s">
        <v>95</v>
      </c>
      <c r="C1823" s="8" t="s">
        <v>128</v>
      </c>
      <c r="D1823" s="8" t="s">
        <v>62</v>
      </c>
      <c r="E1823" s="9">
        <v>0.62986111111111109</v>
      </c>
      <c r="F1823" s="9">
        <v>0.76388888888888884</v>
      </c>
      <c r="G1823" s="8"/>
      <c r="H1823" s="8"/>
      <c r="I1823" s="8" t="s">
        <v>63</v>
      </c>
      <c r="J1823" s="8" t="s">
        <v>63</v>
      </c>
      <c r="K1823" s="8" t="s">
        <v>63</v>
      </c>
      <c r="L1823" s="8" t="s">
        <v>63</v>
      </c>
      <c r="M1823" s="8" t="s">
        <v>63</v>
      </c>
      <c r="N1823" s="8" t="s">
        <v>63</v>
      </c>
      <c r="O1823" s="8" t="s">
        <v>63</v>
      </c>
      <c r="P1823" s="8" t="s">
        <v>63</v>
      </c>
      <c r="Q1823" s="8" t="s">
        <v>63</v>
      </c>
      <c r="R1823" s="8" t="s">
        <v>63</v>
      </c>
      <c r="S1823" s="8" t="s">
        <v>63</v>
      </c>
      <c r="T1823" s="8" t="s">
        <v>63</v>
      </c>
      <c r="U1823" s="8" t="s">
        <v>63</v>
      </c>
      <c r="V1823" s="8" t="s">
        <v>63</v>
      </c>
      <c r="W1823" s="8" t="s">
        <v>63</v>
      </c>
      <c r="X1823" s="8" t="s">
        <v>63</v>
      </c>
      <c r="Y1823" s="8" t="s">
        <v>63</v>
      </c>
      <c r="Z1823" s="8" t="s">
        <v>63</v>
      </c>
      <c r="AA1823" s="8" t="s">
        <v>63</v>
      </c>
      <c r="AB1823" s="8" t="s">
        <v>63</v>
      </c>
      <c r="AC1823" s="8" t="s">
        <v>63</v>
      </c>
      <c r="AD1823" s="8" t="s">
        <v>63</v>
      </c>
      <c r="AE1823" s="8" t="s">
        <v>63</v>
      </c>
      <c r="AF1823" s="8" t="s">
        <v>63</v>
      </c>
      <c r="AG1823" s="8" t="s">
        <v>63</v>
      </c>
      <c r="AH1823" s="8" t="s">
        <v>63</v>
      </c>
      <c r="AI1823" s="8" t="s">
        <v>63</v>
      </c>
      <c r="AJ1823" s="8" t="s">
        <v>63</v>
      </c>
      <c r="AK1823" s="8"/>
      <c r="AL1823" s="8">
        <v>193</v>
      </c>
      <c r="AM1823" s="8">
        <v>1096</v>
      </c>
      <c r="AN1823" s="8">
        <v>75</v>
      </c>
      <c r="AO1823" s="10">
        <f t="shared" si="56"/>
        <v>1.4006944444444445</v>
      </c>
      <c r="AP1823"/>
      <c r="AR1823" s="8" t="str">
        <f t="shared" si="57"/>
        <v>2931LGAMIA1507</v>
      </c>
      <c r="AS1823" s="8">
        <f>VLOOKUP(AR1823,[1]DATA!AR:AS,2,0)</f>
        <v>6.5</v>
      </c>
    </row>
    <row r="1824" spans="1:45" ht="15" customHeight="1" x14ac:dyDescent="0.2">
      <c r="A1824" s="7">
        <v>1733</v>
      </c>
      <c r="B1824" s="8" t="s">
        <v>34</v>
      </c>
      <c r="C1824" s="8" t="s">
        <v>145</v>
      </c>
      <c r="D1824" s="8" t="s">
        <v>42</v>
      </c>
      <c r="E1824" s="9">
        <v>0.63194444444444442</v>
      </c>
      <c r="F1824" s="9">
        <v>0.67847222222222225</v>
      </c>
      <c r="G1824" s="8" t="s">
        <v>43</v>
      </c>
      <c r="H1824" s="8" t="s">
        <v>43</v>
      </c>
      <c r="I1824" s="8" t="s">
        <v>43</v>
      </c>
      <c r="J1824" s="8" t="s">
        <v>43</v>
      </c>
      <c r="K1824" s="8" t="s">
        <v>43</v>
      </c>
      <c r="L1824" s="8" t="s">
        <v>43</v>
      </c>
      <c r="M1824" s="8" t="s">
        <v>43</v>
      </c>
      <c r="N1824" s="8" t="s">
        <v>43</v>
      </c>
      <c r="O1824" s="8" t="s">
        <v>22</v>
      </c>
      <c r="P1824" s="8" t="s">
        <v>43</v>
      </c>
      <c r="Q1824" s="8" t="s">
        <v>43</v>
      </c>
      <c r="R1824" s="8" t="s">
        <v>43</v>
      </c>
      <c r="S1824" s="8" t="s">
        <v>43</v>
      </c>
      <c r="T1824" s="8" t="s">
        <v>43</v>
      </c>
      <c r="U1824" s="8" t="s">
        <v>43</v>
      </c>
      <c r="V1824" s="8" t="s">
        <v>43</v>
      </c>
      <c r="W1824" s="8" t="s">
        <v>43</v>
      </c>
      <c r="X1824" s="8" t="s">
        <v>43</v>
      </c>
      <c r="Y1824" s="8" t="s">
        <v>43</v>
      </c>
      <c r="Z1824" s="8" t="s">
        <v>43</v>
      </c>
      <c r="AA1824" s="8" t="s">
        <v>43</v>
      </c>
      <c r="AB1824" s="8" t="s">
        <v>43</v>
      </c>
      <c r="AC1824" s="8" t="s">
        <v>43</v>
      </c>
      <c r="AD1824" s="8" t="s">
        <v>43</v>
      </c>
      <c r="AE1824" s="8" t="s">
        <v>43</v>
      </c>
      <c r="AF1824" s="8" t="s">
        <v>43</v>
      </c>
      <c r="AG1824" s="8" t="s">
        <v>43</v>
      </c>
      <c r="AH1824" s="8" t="s">
        <v>43</v>
      </c>
      <c r="AI1824" s="8" t="s">
        <v>43</v>
      </c>
      <c r="AJ1824" s="8" t="s">
        <v>43</v>
      </c>
      <c r="AK1824" s="8"/>
      <c r="AL1824" s="8">
        <v>67</v>
      </c>
      <c r="AM1824" s="8">
        <v>240</v>
      </c>
      <c r="AN1824" s="8">
        <v>75</v>
      </c>
      <c r="AO1824" s="10">
        <f t="shared" si="56"/>
        <v>1.4027777777777777</v>
      </c>
      <c r="AP1824"/>
      <c r="AR1824" s="8" t="str">
        <f t="shared" si="57"/>
        <v>1733ATLECP1510</v>
      </c>
      <c r="AS1824" s="8">
        <f>VLOOKUP(AR1824,[1]DATA!AR:AS,2,0)</f>
        <v>4</v>
      </c>
    </row>
    <row r="1825" spans="1:45" ht="15" customHeight="1" x14ac:dyDescent="0.2">
      <c r="A1825" s="7">
        <v>966</v>
      </c>
      <c r="B1825" s="8" t="s">
        <v>128</v>
      </c>
      <c r="C1825" s="8" t="s">
        <v>95</v>
      </c>
      <c r="D1825" s="8" t="s">
        <v>16</v>
      </c>
      <c r="E1825" s="9">
        <v>0.63194444444444442</v>
      </c>
      <c r="F1825" s="9">
        <v>0.76180555555555562</v>
      </c>
      <c r="G1825" s="8" t="s">
        <v>17</v>
      </c>
      <c r="H1825" s="8" t="s">
        <v>17</v>
      </c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>
        <v>187</v>
      </c>
      <c r="AM1825" s="8">
        <v>1096</v>
      </c>
      <c r="AN1825" s="8">
        <v>75</v>
      </c>
      <c r="AO1825" s="10">
        <f t="shared" si="56"/>
        <v>1.4027777777777777</v>
      </c>
      <c r="AP1825"/>
      <c r="AR1825" s="8" t="str">
        <f t="shared" si="57"/>
        <v>0966MIALGA1510</v>
      </c>
      <c r="AS1825" s="8">
        <f>VLOOKUP(AR1825,[1]DATA!AR:AS,2,0)</f>
        <v>6.5</v>
      </c>
    </row>
    <row r="1826" spans="1:45" ht="15" customHeight="1" x14ac:dyDescent="0.2">
      <c r="A1826" s="7">
        <v>2903</v>
      </c>
      <c r="B1826" s="8" t="s">
        <v>95</v>
      </c>
      <c r="C1826" s="8" t="s">
        <v>126</v>
      </c>
      <c r="D1826" s="8" t="s">
        <v>62</v>
      </c>
      <c r="E1826" s="9">
        <v>0.63541666666666663</v>
      </c>
      <c r="F1826" s="9">
        <v>0.76388888888888884</v>
      </c>
      <c r="G1826" s="8"/>
      <c r="H1826" s="8"/>
      <c r="I1826" s="8" t="s">
        <v>63</v>
      </c>
      <c r="J1826" s="8" t="s">
        <v>63</v>
      </c>
      <c r="K1826" s="8" t="s">
        <v>63</v>
      </c>
      <c r="L1826" s="8" t="s">
        <v>63</v>
      </c>
      <c r="M1826" s="8"/>
      <c r="N1826" s="8" t="s">
        <v>63</v>
      </c>
      <c r="O1826" s="8" t="s">
        <v>63</v>
      </c>
      <c r="P1826" s="8" t="s">
        <v>63</v>
      </c>
      <c r="Q1826" s="8" t="s">
        <v>63</v>
      </c>
      <c r="R1826" s="8" t="s">
        <v>63</v>
      </c>
      <c r="S1826" s="8" t="s">
        <v>63</v>
      </c>
      <c r="T1826" s="8"/>
      <c r="U1826" s="8" t="s">
        <v>63</v>
      </c>
      <c r="V1826" s="8" t="s">
        <v>63</v>
      </c>
      <c r="W1826" s="8" t="s">
        <v>63</v>
      </c>
      <c r="X1826" s="8" t="s">
        <v>63</v>
      </c>
      <c r="Y1826" s="8" t="s">
        <v>63</v>
      </c>
      <c r="Z1826" s="8" t="s">
        <v>63</v>
      </c>
      <c r="AA1826" s="8"/>
      <c r="AB1826" s="8" t="s">
        <v>63</v>
      </c>
      <c r="AC1826" s="8" t="s">
        <v>63</v>
      </c>
      <c r="AD1826" s="8" t="s">
        <v>63</v>
      </c>
      <c r="AE1826" s="8" t="s">
        <v>63</v>
      </c>
      <c r="AF1826" s="8" t="s">
        <v>63</v>
      </c>
      <c r="AG1826" s="8" t="s">
        <v>63</v>
      </c>
      <c r="AH1826" s="8"/>
      <c r="AI1826" s="8" t="s">
        <v>63</v>
      </c>
      <c r="AJ1826" s="8" t="s">
        <v>63</v>
      </c>
      <c r="AK1826" s="8"/>
      <c r="AL1826" s="8">
        <v>185</v>
      </c>
      <c r="AM1826" s="8">
        <v>1076</v>
      </c>
      <c r="AN1826" s="8">
        <v>75</v>
      </c>
      <c r="AO1826" s="10">
        <f t="shared" si="56"/>
        <v>1.40625</v>
      </c>
      <c r="AP1826"/>
      <c r="AR1826" s="8" t="str">
        <f t="shared" si="57"/>
        <v>2903LGAFLL1515</v>
      </c>
      <c r="AS1826" s="8">
        <f>VLOOKUP(AR1826,[1]DATA!AR:AS,2,0)</f>
        <v>6.5</v>
      </c>
    </row>
    <row r="1827" spans="1:45" ht="15" customHeight="1" x14ac:dyDescent="0.2">
      <c r="A1827" s="7">
        <v>838</v>
      </c>
      <c r="B1827" s="8" t="s">
        <v>95</v>
      </c>
      <c r="C1827" s="8" t="s">
        <v>128</v>
      </c>
      <c r="D1827" s="8" t="s">
        <v>62</v>
      </c>
      <c r="E1827" s="9">
        <v>0.63541666666666663</v>
      </c>
      <c r="F1827" s="9">
        <v>0.77916666666666667</v>
      </c>
      <c r="G1827" s="8" t="s">
        <v>63</v>
      </c>
      <c r="H1827" s="8" t="s">
        <v>63</v>
      </c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>
        <v>207</v>
      </c>
      <c r="AM1827" s="8">
        <v>1096</v>
      </c>
      <c r="AN1827" s="8">
        <v>75</v>
      </c>
      <c r="AO1827" s="10">
        <f t="shared" si="56"/>
        <v>1.40625</v>
      </c>
      <c r="AP1827"/>
      <c r="AR1827" s="8" t="str">
        <f t="shared" si="57"/>
        <v>0838LGAMIA1515</v>
      </c>
      <c r="AS1827" s="8">
        <f>VLOOKUP(AR1827,[1]DATA!AR:AS,2,0)</f>
        <v>6.5</v>
      </c>
    </row>
    <row r="1828" spans="1:45" ht="15" customHeight="1" x14ac:dyDescent="0.2">
      <c r="A1828" s="7">
        <v>2936</v>
      </c>
      <c r="B1828" s="8" t="s">
        <v>128</v>
      </c>
      <c r="C1828" s="8" t="s">
        <v>95</v>
      </c>
      <c r="D1828" s="8">
        <v>321</v>
      </c>
      <c r="E1828" s="9">
        <v>0.63888888888888895</v>
      </c>
      <c r="F1828" s="9">
        <v>0.76736111111111116</v>
      </c>
      <c r="G1828" s="8"/>
      <c r="H1828" s="8"/>
      <c r="I1828" s="8" t="s">
        <v>40</v>
      </c>
      <c r="J1828" s="8" t="s">
        <v>40</v>
      </c>
      <c r="K1828" s="8" t="s">
        <v>40</v>
      </c>
      <c r="L1828" s="8" t="s">
        <v>40</v>
      </c>
      <c r="M1828" s="8" t="s">
        <v>40</v>
      </c>
      <c r="N1828" s="8" t="s">
        <v>40</v>
      </c>
      <c r="O1828" s="8" t="s">
        <v>40</v>
      </c>
      <c r="P1828" s="8" t="s">
        <v>40</v>
      </c>
      <c r="Q1828" s="8" t="s">
        <v>40</v>
      </c>
      <c r="R1828" s="8" t="s">
        <v>40</v>
      </c>
      <c r="S1828" s="8" t="s">
        <v>40</v>
      </c>
      <c r="T1828" s="8" t="s">
        <v>40</v>
      </c>
      <c r="U1828" s="8" t="s">
        <v>40</v>
      </c>
      <c r="V1828" s="8" t="s">
        <v>40</v>
      </c>
      <c r="W1828" s="8" t="s">
        <v>40</v>
      </c>
      <c r="X1828" s="8" t="s">
        <v>40</v>
      </c>
      <c r="Y1828" s="8" t="s">
        <v>40</v>
      </c>
      <c r="Z1828" s="8" t="s">
        <v>40</v>
      </c>
      <c r="AA1828" s="8" t="s">
        <v>40</v>
      </c>
      <c r="AB1828" s="8" t="s">
        <v>40</v>
      </c>
      <c r="AC1828" s="8" t="s">
        <v>40</v>
      </c>
      <c r="AD1828" s="8" t="s">
        <v>40</v>
      </c>
      <c r="AE1828" s="8" t="s">
        <v>40</v>
      </c>
      <c r="AF1828" s="8" t="s">
        <v>40</v>
      </c>
      <c r="AG1828" s="8" t="s">
        <v>40</v>
      </c>
      <c r="AH1828" s="8" t="s">
        <v>40</v>
      </c>
      <c r="AI1828" s="8" t="s">
        <v>40</v>
      </c>
      <c r="AJ1828" s="8" t="s">
        <v>40</v>
      </c>
      <c r="AK1828" s="8"/>
      <c r="AL1828" s="8">
        <v>185</v>
      </c>
      <c r="AM1828" s="8">
        <v>1096</v>
      </c>
      <c r="AN1828" s="8">
        <v>75</v>
      </c>
      <c r="AO1828" s="10">
        <f t="shared" si="56"/>
        <v>1.4097222222222223</v>
      </c>
      <c r="AP1828"/>
      <c r="AR1828" s="8" t="str">
        <f t="shared" si="57"/>
        <v>2936MIALGA1520</v>
      </c>
      <c r="AS1828" s="8">
        <f>VLOOKUP(AR1828,[1]DATA!AR:AS,2,0)</f>
        <v>6.5</v>
      </c>
    </row>
    <row r="1829" spans="1:45" ht="15" customHeight="1" x14ac:dyDescent="0.2">
      <c r="A1829" s="7">
        <v>1131</v>
      </c>
      <c r="B1829" s="8" t="s">
        <v>95</v>
      </c>
      <c r="C1829" s="8" t="s">
        <v>126</v>
      </c>
      <c r="D1829" s="8" t="s">
        <v>16</v>
      </c>
      <c r="E1829" s="9">
        <v>0.65625</v>
      </c>
      <c r="F1829" s="9">
        <v>0.79166666666666663</v>
      </c>
      <c r="G1829" s="8" t="s">
        <v>17</v>
      </c>
      <c r="H1829" s="8" t="s">
        <v>17</v>
      </c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>
        <v>195</v>
      </c>
      <c r="AM1829" s="8">
        <v>1076</v>
      </c>
      <c r="AN1829" s="8">
        <v>75</v>
      </c>
      <c r="AO1829" s="10">
        <f t="shared" si="56"/>
        <v>1.4270833333333335</v>
      </c>
      <c r="AP1829"/>
      <c r="AR1829" s="8" t="str">
        <f t="shared" si="57"/>
        <v>1131LGAFLL1545</v>
      </c>
      <c r="AS1829" s="8">
        <f>VLOOKUP(AR1829,[1]DATA!AR:AS,2,0)</f>
        <v>6.5</v>
      </c>
    </row>
    <row r="1830" spans="1:45" ht="15" customHeight="1" x14ac:dyDescent="0.2">
      <c r="A1830" s="7">
        <v>1891</v>
      </c>
      <c r="B1830" s="8" t="s">
        <v>127</v>
      </c>
      <c r="C1830" s="8" t="s">
        <v>34</v>
      </c>
      <c r="D1830" s="8">
        <v>739</v>
      </c>
      <c r="E1830" s="9">
        <v>0.65625</v>
      </c>
      <c r="F1830" s="9">
        <v>0.72083333333333333</v>
      </c>
      <c r="G1830" s="8" t="s">
        <v>43</v>
      </c>
      <c r="H1830" s="8">
        <v>7</v>
      </c>
      <c r="I1830" s="8" t="s">
        <v>19</v>
      </c>
      <c r="J1830" s="8" t="s">
        <v>19</v>
      </c>
      <c r="K1830" s="8" t="s">
        <v>19</v>
      </c>
      <c r="L1830" s="8" t="s">
        <v>19</v>
      </c>
      <c r="M1830" s="8" t="s">
        <v>43</v>
      </c>
      <c r="N1830" s="8">
        <v>9</v>
      </c>
      <c r="O1830" s="8" t="s">
        <v>27</v>
      </c>
      <c r="P1830" s="8" t="s">
        <v>19</v>
      </c>
      <c r="Q1830" s="8" t="s">
        <v>19</v>
      </c>
      <c r="R1830" s="8" t="s">
        <v>19</v>
      </c>
      <c r="S1830" s="8" t="s">
        <v>19</v>
      </c>
      <c r="T1830" s="8" t="s">
        <v>43</v>
      </c>
      <c r="U1830" s="8" t="s">
        <v>19</v>
      </c>
      <c r="V1830" s="8" t="s">
        <v>27</v>
      </c>
      <c r="W1830" s="8" t="s">
        <v>19</v>
      </c>
      <c r="X1830" s="8" t="s">
        <v>19</v>
      </c>
      <c r="Y1830" s="8" t="s">
        <v>19</v>
      </c>
      <c r="Z1830" s="8" t="s">
        <v>19</v>
      </c>
      <c r="AA1830" s="8" t="s">
        <v>43</v>
      </c>
      <c r="AB1830" s="8" t="s">
        <v>19</v>
      </c>
      <c r="AC1830" s="8" t="s">
        <v>27</v>
      </c>
      <c r="AD1830" s="8" t="s">
        <v>19</v>
      </c>
      <c r="AE1830" s="8" t="s">
        <v>19</v>
      </c>
      <c r="AF1830" s="8" t="s">
        <v>19</v>
      </c>
      <c r="AG1830" s="8" t="s">
        <v>19</v>
      </c>
      <c r="AH1830" s="8" t="s">
        <v>43</v>
      </c>
      <c r="AI1830" s="8" t="s">
        <v>19</v>
      </c>
      <c r="AJ1830" s="8" t="s">
        <v>27</v>
      </c>
      <c r="AK1830" s="8"/>
      <c r="AL1830" s="8">
        <v>93</v>
      </c>
      <c r="AM1830" s="8">
        <v>406</v>
      </c>
      <c r="AN1830" s="8">
        <v>75</v>
      </c>
      <c r="AO1830" s="10">
        <f t="shared" si="56"/>
        <v>1.4270833333333335</v>
      </c>
      <c r="AP1830"/>
      <c r="AR1830" s="8" t="str">
        <f t="shared" si="57"/>
        <v>1891TPAATL1545</v>
      </c>
      <c r="AS1830" s="8">
        <f>VLOOKUP(AR1830,[1]DATA!AR:AS,2,0)</f>
        <v>5</v>
      </c>
    </row>
    <row r="1831" spans="1:45" ht="15" customHeight="1" x14ac:dyDescent="0.2">
      <c r="A1831" s="7">
        <v>2330</v>
      </c>
      <c r="B1831" s="8" t="s">
        <v>34</v>
      </c>
      <c r="C1831" s="8" t="s">
        <v>127</v>
      </c>
      <c r="D1831" s="8" t="s">
        <v>29</v>
      </c>
      <c r="E1831" s="9">
        <v>0.69097222222222221</v>
      </c>
      <c r="F1831" s="9">
        <v>0.74930555555555556</v>
      </c>
      <c r="G1831" s="8" t="s">
        <v>27</v>
      </c>
      <c r="H1831" s="8">
        <v>7</v>
      </c>
      <c r="I1831" s="8">
        <v>7</v>
      </c>
      <c r="J1831" s="8">
        <v>7</v>
      </c>
      <c r="K1831" s="8">
        <v>7</v>
      </c>
      <c r="L1831" s="8">
        <v>7</v>
      </c>
      <c r="M1831" s="8">
        <v>7</v>
      </c>
      <c r="N1831" s="8">
        <v>7</v>
      </c>
      <c r="O1831" s="8">
        <v>7</v>
      </c>
      <c r="P1831" s="8">
        <v>7</v>
      </c>
      <c r="Q1831" s="8">
        <v>7</v>
      </c>
      <c r="R1831" s="8">
        <v>7</v>
      </c>
      <c r="S1831" s="8">
        <v>7</v>
      </c>
      <c r="T1831" s="8">
        <v>7</v>
      </c>
      <c r="U1831" s="8">
        <v>7</v>
      </c>
      <c r="V1831" s="8">
        <v>7</v>
      </c>
      <c r="W1831" s="8">
        <v>7</v>
      </c>
      <c r="X1831" s="8">
        <v>7</v>
      </c>
      <c r="Y1831" s="8">
        <v>7</v>
      </c>
      <c r="Z1831" s="8">
        <v>7</v>
      </c>
      <c r="AA1831" s="8">
        <v>7</v>
      </c>
      <c r="AB1831" s="8">
        <v>7</v>
      </c>
      <c r="AC1831" s="8">
        <v>7</v>
      </c>
      <c r="AD1831" s="8">
        <v>7</v>
      </c>
      <c r="AE1831" s="8">
        <v>7</v>
      </c>
      <c r="AF1831" s="8">
        <v>7</v>
      </c>
      <c r="AG1831" s="8">
        <v>7</v>
      </c>
      <c r="AH1831" s="8">
        <v>7</v>
      </c>
      <c r="AI1831" s="8">
        <v>7</v>
      </c>
      <c r="AJ1831" s="8">
        <v>7</v>
      </c>
      <c r="AK1831" s="8"/>
      <c r="AL1831" s="8">
        <v>84</v>
      </c>
      <c r="AM1831" s="8">
        <v>406</v>
      </c>
      <c r="AN1831" s="8">
        <v>75</v>
      </c>
      <c r="AO1831" s="10">
        <f t="shared" si="56"/>
        <v>1.4618055555555556</v>
      </c>
      <c r="AP1831"/>
      <c r="AR1831" s="8" t="str">
        <f t="shared" si="57"/>
        <v>2330ATLTPA1635</v>
      </c>
      <c r="AS1831" s="8">
        <f>VLOOKUP(AR1831,[1]DATA!AR:AS,2,0)</f>
        <v>5</v>
      </c>
    </row>
    <row r="1832" spans="1:45" ht="15" customHeight="1" x14ac:dyDescent="0.2">
      <c r="A1832" s="7">
        <v>2870</v>
      </c>
      <c r="B1832" s="8" t="s">
        <v>126</v>
      </c>
      <c r="C1832" s="8" t="s">
        <v>95</v>
      </c>
      <c r="D1832" s="8">
        <v>321</v>
      </c>
      <c r="E1832" s="9">
        <v>0.69097222222222221</v>
      </c>
      <c r="F1832" s="9">
        <v>0.81458333333333333</v>
      </c>
      <c r="G1832" s="8"/>
      <c r="H1832" s="8"/>
      <c r="I1832" s="8" t="s">
        <v>63</v>
      </c>
      <c r="J1832" s="8" t="s">
        <v>40</v>
      </c>
      <c r="K1832" s="8" t="s">
        <v>40</v>
      </c>
      <c r="L1832" s="8" t="s">
        <v>40</v>
      </c>
      <c r="M1832" s="8" t="s">
        <v>40</v>
      </c>
      <c r="N1832" s="8" t="s">
        <v>40</v>
      </c>
      <c r="O1832" s="8" t="s">
        <v>40</v>
      </c>
      <c r="P1832" s="8" t="s">
        <v>40</v>
      </c>
      <c r="Q1832" s="8" t="s">
        <v>40</v>
      </c>
      <c r="R1832" s="8" t="s">
        <v>40</v>
      </c>
      <c r="S1832" s="8" t="s">
        <v>40</v>
      </c>
      <c r="T1832" s="8" t="s">
        <v>40</v>
      </c>
      <c r="U1832" s="8" t="s">
        <v>40</v>
      </c>
      <c r="V1832" s="8" t="s">
        <v>40</v>
      </c>
      <c r="W1832" s="8" t="s">
        <v>40</v>
      </c>
      <c r="X1832" s="8" t="s">
        <v>40</v>
      </c>
      <c r="Y1832" s="8" t="s">
        <v>40</v>
      </c>
      <c r="Z1832" s="8" t="s">
        <v>40</v>
      </c>
      <c r="AA1832" s="8" t="s">
        <v>40</v>
      </c>
      <c r="AB1832" s="8" t="s">
        <v>40</v>
      </c>
      <c r="AC1832" s="8" t="s">
        <v>40</v>
      </c>
      <c r="AD1832" s="8" t="s">
        <v>40</v>
      </c>
      <c r="AE1832" s="8" t="s">
        <v>40</v>
      </c>
      <c r="AF1832" s="8" t="s">
        <v>40</v>
      </c>
      <c r="AG1832" s="8" t="s">
        <v>40</v>
      </c>
      <c r="AH1832" s="8" t="s">
        <v>40</v>
      </c>
      <c r="AI1832" s="8" t="s">
        <v>40</v>
      </c>
      <c r="AJ1832" s="8" t="s">
        <v>40</v>
      </c>
      <c r="AK1832" s="8"/>
      <c r="AL1832" s="8">
        <v>178</v>
      </c>
      <c r="AM1832" s="8">
        <v>1076</v>
      </c>
      <c r="AN1832" s="8">
        <v>75</v>
      </c>
      <c r="AO1832" s="10">
        <f t="shared" si="56"/>
        <v>1.4618055555555556</v>
      </c>
      <c r="AP1832"/>
      <c r="AR1832" s="8" t="str">
        <f t="shared" si="57"/>
        <v>2870FLLLGA1635</v>
      </c>
      <c r="AS1832" s="8">
        <f>VLOOKUP(AR1832,[1]DATA!AR:AS,2,0)</f>
        <v>6.5</v>
      </c>
    </row>
    <row r="1833" spans="1:45" ht="15" customHeight="1" x14ac:dyDescent="0.2">
      <c r="A1833" s="7">
        <v>2091</v>
      </c>
      <c r="B1833" s="8" t="s">
        <v>127</v>
      </c>
      <c r="C1833" s="8" t="s">
        <v>34</v>
      </c>
      <c r="D1833" s="8">
        <v>321</v>
      </c>
      <c r="E1833" s="9">
        <v>0.70486111111111116</v>
      </c>
      <c r="F1833" s="9">
        <v>0.7729166666666667</v>
      </c>
      <c r="G1833" s="8" t="s">
        <v>40</v>
      </c>
      <c r="H1833" s="8" t="s">
        <v>40</v>
      </c>
      <c r="I1833" s="8" t="s">
        <v>40</v>
      </c>
      <c r="J1833" s="8" t="s">
        <v>40</v>
      </c>
      <c r="K1833" s="8" t="s">
        <v>40</v>
      </c>
      <c r="L1833" s="8" t="s">
        <v>40</v>
      </c>
      <c r="M1833" s="8">
        <v>9</v>
      </c>
      <c r="N1833" s="8">
        <v>7</v>
      </c>
      <c r="O1833" s="8" t="s">
        <v>40</v>
      </c>
      <c r="P1833" s="8" t="s">
        <v>40</v>
      </c>
      <c r="Q1833" s="8" t="s">
        <v>40</v>
      </c>
      <c r="R1833" s="8" t="s">
        <v>40</v>
      </c>
      <c r="S1833" s="8" t="s">
        <v>40</v>
      </c>
      <c r="T1833" s="8" t="s">
        <v>40</v>
      </c>
      <c r="U1833" s="8">
        <v>7</v>
      </c>
      <c r="V1833" s="8" t="s">
        <v>40</v>
      </c>
      <c r="W1833" s="8" t="s">
        <v>40</v>
      </c>
      <c r="X1833" s="8" t="s">
        <v>40</v>
      </c>
      <c r="Y1833" s="8" t="s">
        <v>40</v>
      </c>
      <c r="Z1833" s="8" t="s">
        <v>40</v>
      </c>
      <c r="AA1833" s="8" t="s">
        <v>43</v>
      </c>
      <c r="AB1833" s="8">
        <v>7</v>
      </c>
      <c r="AC1833" s="8" t="s">
        <v>40</v>
      </c>
      <c r="AD1833" s="8" t="s">
        <v>40</v>
      </c>
      <c r="AE1833" s="8" t="s">
        <v>40</v>
      </c>
      <c r="AF1833" s="8" t="s">
        <v>40</v>
      </c>
      <c r="AG1833" s="8" t="s">
        <v>40</v>
      </c>
      <c r="AH1833" s="8" t="s">
        <v>40</v>
      </c>
      <c r="AI1833" s="8" t="s">
        <v>40</v>
      </c>
      <c r="AJ1833" s="8" t="s">
        <v>40</v>
      </c>
      <c r="AK1833" s="8"/>
      <c r="AL1833" s="8">
        <v>98</v>
      </c>
      <c r="AM1833" s="8">
        <v>406</v>
      </c>
      <c r="AN1833" s="8">
        <v>75</v>
      </c>
      <c r="AO1833" s="10">
        <f t="shared" si="56"/>
        <v>1.4756944444444446</v>
      </c>
      <c r="AP1833"/>
      <c r="AR1833" s="8" t="str">
        <f t="shared" si="57"/>
        <v>2091TPAATL1655</v>
      </c>
      <c r="AS1833" s="8">
        <f>VLOOKUP(AR1833,[1]DATA!AR:AS,2,0)</f>
        <v>5</v>
      </c>
    </row>
    <row r="1834" spans="1:45" ht="15" customHeight="1" x14ac:dyDescent="0.2">
      <c r="A1834" s="7">
        <v>1733</v>
      </c>
      <c r="B1834" s="8" t="s">
        <v>145</v>
      </c>
      <c r="C1834" s="8" t="s">
        <v>34</v>
      </c>
      <c r="D1834" s="8" t="s">
        <v>42</v>
      </c>
      <c r="E1834" s="9">
        <v>0.70624999999999993</v>
      </c>
      <c r="F1834" s="9">
        <v>0.75902777777777775</v>
      </c>
      <c r="G1834" s="8" t="s">
        <v>43</v>
      </c>
      <c r="H1834" s="8" t="s">
        <v>43</v>
      </c>
      <c r="I1834" s="8" t="s">
        <v>43</v>
      </c>
      <c r="J1834" s="8" t="s">
        <v>43</v>
      </c>
      <c r="K1834" s="8" t="s">
        <v>43</v>
      </c>
      <c r="L1834" s="8" t="s">
        <v>43</v>
      </c>
      <c r="M1834" s="8" t="s">
        <v>43</v>
      </c>
      <c r="N1834" s="8" t="s">
        <v>43</v>
      </c>
      <c r="O1834" s="8" t="s">
        <v>22</v>
      </c>
      <c r="P1834" s="8" t="s">
        <v>43</v>
      </c>
      <c r="Q1834" s="8" t="s">
        <v>43</v>
      </c>
      <c r="R1834" s="8" t="s">
        <v>43</v>
      </c>
      <c r="S1834" s="8" t="s">
        <v>43</v>
      </c>
      <c r="T1834" s="8" t="s">
        <v>43</v>
      </c>
      <c r="U1834" s="8" t="s">
        <v>43</v>
      </c>
      <c r="V1834" s="8" t="s">
        <v>43</v>
      </c>
      <c r="W1834" s="8" t="s">
        <v>43</v>
      </c>
      <c r="X1834" s="8" t="s">
        <v>43</v>
      </c>
      <c r="Y1834" s="8" t="s">
        <v>43</v>
      </c>
      <c r="Z1834" s="8" t="s">
        <v>43</v>
      </c>
      <c r="AA1834" s="8" t="s">
        <v>43</v>
      </c>
      <c r="AB1834" s="8" t="s">
        <v>43</v>
      </c>
      <c r="AC1834" s="8" t="s">
        <v>43</v>
      </c>
      <c r="AD1834" s="8" t="s">
        <v>43</v>
      </c>
      <c r="AE1834" s="8" t="s">
        <v>43</v>
      </c>
      <c r="AF1834" s="8" t="s">
        <v>43</v>
      </c>
      <c r="AG1834" s="8" t="s">
        <v>43</v>
      </c>
      <c r="AH1834" s="8" t="s">
        <v>43</v>
      </c>
      <c r="AI1834" s="8" t="s">
        <v>43</v>
      </c>
      <c r="AJ1834" s="8" t="s">
        <v>43</v>
      </c>
      <c r="AK1834" s="8"/>
      <c r="AL1834" s="8">
        <v>76</v>
      </c>
      <c r="AM1834" s="8">
        <v>240</v>
      </c>
      <c r="AN1834" s="8">
        <v>75</v>
      </c>
      <c r="AO1834" s="10">
        <f t="shared" si="56"/>
        <v>1.4770833333333333</v>
      </c>
      <c r="AP1834"/>
      <c r="AR1834" s="8" t="str">
        <f t="shared" si="57"/>
        <v>1733ECPATL1657</v>
      </c>
      <c r="AS1834" s="8">
        <f>VLOOKUP(AR1834,[1]DATA!AR:AS,2,0)</f>
        <v>4</v>
      </c>
    </row>
    <row r="1835" spans="1:45" ht="15" customHeight="1" x14ac:dyDescent="0.2">
      <c r="A1835" s="7">
        <v>2934</v>
      </c>
      <c r="B1835" s="8" t="s">
        <v>95</v>
      </c>
      <c r="C1835" s="8" t="s">
        <v>128</v>
      </c>
      <c r="D1835" s="8" t="s">
        <v>60</v>
      </c>
      <c r="E1835" s="9">
        <v>0.71180555555555547</v>
      </c>
      <c r="F1835" s="9">
        <v>0.84027777777777779</v>
      </c>
      <c r="G1835" s="8"/>
      <c r="H1835" s="8"/>
      <c r="I1835" s="8"/>
      <c r="J1835" s="8">
        <v>8</v>
      </c>
      <c r="K1835" s="8">
        <v>8</v>
      </c>
      <c r="L1835" s="8">
        <v>8</v>
      </c>
      <c r="M1835" s="8">
        <v>8</v>
      </c>
      <c r="N1835" s="8">
        <v>8</v>
      </c>
      <c r="O1835" s="8">
        <v>8</v>
      </c>
      <c r="P1835" s="8">
        <v>8</v>
      </c>
      <c r="Q1835" s="8">
        <v>8</v>
      </c>
      <c r="R1835" s="8">
        <v>8</v>
      </c>
      <c r="S1835" s="8">
        <v>8</v>
      </c>
      <c r="T1835" s="8">
        <v>8</v>
      </c>
      <c r="U1835" s="8">
        <v>8</v>
      </c>
      <c r="V1835" s="8">
        <v>8</v>
      </c>
      <c r="W1835" s="8">
        <v>8</v>
      </c>
      <c r="X1835" s="8">
        <v>8</v>
      </c>
      <c r="Y1835" s="8">
        <v>8</v>
      </c>
      <c r="Z1835" s="8">
        <v>8</v>
      </c>
      <c r="AA1835" s="8">
        <v>8</v>
      </c>
      <c r="AB1835" s="8">
        <v>8</v>
      </c>
      <c r="AC1835" s="8">
        <v>8</v>
      </c>
      <c r="AD1835" s="8">
        <v>8</v>
      </c>
      <c r="AE1835" s="8">
        <v>8</v>
      </c>
      <c r="AF1835" s="8">
        <v>8</v>
      </c>
      <c r="AG1835" s="8">
        <v>8</v>
      </c>
      <c r="AH1835" s="8">
        <v>8</v>
      </c>
      <c r="AI1835" s="8">
        <v>8</v>
      </c>
      <c r="AJ1835" s="8">
        <v>8</v>
      </c>
      <c r="AK1835" s="8"/>
      <c r="AL1835" s="8">
        <v>185</v>
      </c>
      <c r="AM1835" s="8">
        <v>1096</v>
      </c>
      <c r="AN1835" s="8">
        <v>75</v>
      </c>
      <c r="AO1835" s="10">
        <f t="shared" si="56"/>
        <v>1.4826388888888888</v>
      </c>
      <c r="AP1835"/>
      <c r="AR1835" s="8" t="str">
        <f t="shared" si="57"/>
        <v>2934LGAMIA1705</v>
      </c>
      <c r="AS1835" s="8">
        <f>VLOOKUP(AR1835,[1]DATA!AR:AS,2,0)</f>
        <v>6.5</v>
      </c>
    </row>
    <row r="1836" spans="1:45" ht="15" customHeight="1" x14ac:dyDescent="0.2">
      <c r="A1836" s="7">
        <v>1923</v>
      </c>
      <c r="B1836" s="8" t="s">
        <v>95</v>
      </c>
      <c r="C1836" s="8" t="s">
        <v>128</v>
      </c>
      <c r="D1836" s="8" t="s">
        <v>60</v>
      </c>
      <c r="E1836" s="9">
        <v>0.71180555555555547</v>
      </c>
      <c r="F1836" s="9">
        <v>0.84791666666666676</v>
      </c>
      <c r="G1836" s="8">
        <v>8</v>
      </c>
      <c r="H1836" s="8">
        <v>8</v>
      </c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>
        <v>196</v>
      </c>
      <c r="AM1836" s="8">
        <v>1096</v>
      </c>
      <c r="AN1836" s="8">
        <v>75</v>
      </c>
      <c r="AO1836" s="10">
        <f t="shared" si="56"/>
        <v>1.4826388888888888</v>
      </c>
      <c r="AP1836"/>
      <c r="AR1836" s="8" t="str">
        <f t="shared" si="57"/>
        <v>1923LGAMIA1705</v>
      </c>
      <c r="AS1836" s="8">
        <f>VLOOKUP(AR1836,[1]DATA!AR:AS,2,0)</f>
        <v>6.5</v>
      </c>
    </row>
    <row r="1837" spans="1:45" ht="15" customHeight="1" x14ac:dyDescent="0.2">
      <c r="A1837" s="7">
        <v>1410</v>
      </c>
      <c r="B1837" s="8" t="s">
        <v>126</v>
      </c>
      <c r="C1837" s="8" t="s">
        <v>95</v>
      </c>
      <c r="D1837" s="8" t="s">
        <v>60</v>
      </c>
      <c r="E1837" s="9">
        <v>0.72499999999999998</v>
      </c>
      <c r="F1837" s="9">
        <v>0.8534722222222223</v>
      </c>
      <c r="G1837" s="8">
        <v>8</v>
      </c>
      <c r="H1837" s="8">
        <v>8</v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>
        <v>185</v>
      </c>
      <c r="AM1837" s="8">
        <v>1076</v>
      </c>
      <c r="AN1837" s="8">
        <v>75</v>
      </c>
      <c r="AO1837" s="10">
        <f t="shared" si="56"/>
        <v>1.4958333333333333</v>
      </c>
      <c r="AP1837"/>
      <c r="AR1837" s="8" t="str">
        <f t="shared" si="57"/>
        <v>1410FLLLGA1724</v>
      </c>
      <c r="AS1837" s="8">
        <f>VLOOKUP(AR1837,[1]DATA!AR:AS,2,0)</f>
        <v>6.5</v>
      </c>
    </row>
    <row r="1838" spans="1:45" ht="15" customHeight="1" x14ac:dyDescent="0.2">
      <c r="A1838" s="7">
        <v>2372</v>
      </c>
      <c r="B1838" s="8" t="s">
        <v>34</v>
      </c>
      <c r="C1838" s="8" t="s">
        <v>127</v>
      </c>
      <c r="D1838" s="8" t="s">
        <v>29</v>
      </c>
      <c r="E1838" s="9">
        <v>0.73263888888888884</v>
      </c>
      <c r="F1838" s="9">
        <v>0.7895833333333333</v>
      </c>
      <c r="G1838" s="8" t="s">
        <v>27</v>
      </c>
      <c r="H1838" s="8">
        <v>7</v>
      </c>
      <c r="I1838" s="8">
        <v>7</v>
      </c>
      <c r="J1838" s="8">
        <v>7</v>
      </c>
      <c r="K1838" s="8">
        <v>7</v>
      </c>
      <c r="L1838" s="8">
        <v>7</v>
      </c>
      <c r="M1838" s="8">
        <v>2</v>
      </c>
      <c r="N1838" s="8">
        <v>7</v>
      </c>
      <c r="O1838" s="8" t="s">
        <v>19</v>
      </c>
      <c r="P1838" s="8">
        <v>7</v>
      </c>
      <c r="Q1838" s="8">
        <v>7</v>
      </c>
      <c r="R1838" s="8">
        <v>7</v>
      </c>
      <c r="S1838" s="8">
        <v>7</v>
      </c>
      <c r="T1838" s="8">
        <v>2</v>
      </c>
      <c r="U1838" s="8">
        <v>7</v>
      </c>
      <c r="V1838" s="8">
        <v>7</v>
      </c>
      <c r="W1838" s="8">
        <v>7</v>
      </c>
      <c r="X1838" s="8">
        <v>7</v>
      </c>
      <c r="Y1838" s="8">
        <v>7</v>
      </c>
      <c r="Z1838" s="8">
        <v>7</v>
      </c>
      <c r="AA1838" s="8">
        <v>2</v>
      </c>
      <c r="AB1838" s="8">
        <v>7</v>
      </c>
      <c r="AC1838" s="8">
        <v>7</v>
      </c>
      <c r="AD1838" s="8">
        <v>7</v>
      </c>
      <c r="AE1838" s="8">
        <v>7</v>
      </c>
      <c r="AF1838" s="8">
        <v>7</v>
      </c>
      <c r="AG1838" s="8">
        <v>7</v>
      </c>
      <c r="AH1838" s="8">
        <v>2</v>
      </c>
      <c r="AI1838" s="8">
        <v>7</v>
      </c>
      <c r="AJ1838" s="8">
        <v>7</v>
      </c>
      <c r="AK1838" s="8"/>
      <c r="AL1838" s="8">
        <v>82</v>
      </c>
      <c r="AM1838" s="8">
        <v>406</v>
      </c>
      <c r="AN1838" s="8">
        <v>75</v>
      </c>
      <c r="AO1838" s="10">
        <f t="shared" si="56"/>
        <v>1.5034722222222223</v>
      </c>
      <c r="AP1838"/>
      <c r="AR1838" s="8" t="str">
        <f t="shared" si="57"/>
        <v>2372ATLTPA1735</v>
      </c>
      <c r="AS1838" s="8">
        <f>VLOOKUP(AR1838,[1]DATA!AR:AS,2,0)</f>
        <v>5</v>
      </c>
    </row>
    <row r="1839" spans="1:45" ht="15" customHeight="1" x14ac:dyDescent="0.2">
      <c r="A1839" s="7">
        <v>1437</v>
      </c>
      <c r="B1839" s="8" t="s">
        <v>95</v>
      </c>
      <c r="C1839" s="8" t="s">
        <v>128</v>
      </c>
      <c r="D1839" s="8" t="s">
        <v>60</v>
      </c>
      <c r="E1839" s="9">
        <v>0.73263888888888884</v>
      </c>
      <c r="F1839" s="9">
        <v>0.86875000000000002</v>
      </c>
      <c r="G1839" s="8"/>
      <c r="H1839" s="8"/>
      <c r="I1839" s="8">
        <v>8</v>
      </c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>
        <v>196</v>
      </c>
      <c r="AM1839" s="8">
        <v>1096</v>
      </c>
      <c r="AN1839" s="8">
        <v>75</v>
      </c>
      <c r="AO1839" s="10">
        <f t="shared" si="56"/>
        <v>1.5034722222222223</v>
      </c>
      <c r="AP1839"/>
      <c r="AR1839" s="8" t="str">
        <f t="shared" si="57"/>
        <v>1437LGAMIA1735</v>
      </c>
      <c r="AS1839" s="8">
        <f>VLOOKUP(AR1839,[1]DATA!AR:AS,2,0)</f>
        <v>6.5</v>
      </c>
    </row>
    <row r="1840" spans="1:45" ht="15" customHeight="1" x14ac:dyDescent="0.2">
      <c r="A1840" s="7">
        <v>2506</v>
      </c>
      <c r="B1840" s="8" t="s">
        <v>34</v>
      </c>
      <c r="C1840" s="8" t="s">
        <v>145</v>
      </c>
      <c r="D1840" s="8">
        <v>717</v>
      </c>
      <c r="E1840" s="9">
        <v>0.7368055555555556</v>
      </c>
      <c r="F1840" s="9">
        <v>0.78333333333333333</v>
      </c>
      <c r="G1840" s="8" t="s">
        <v>22</v>
      </c>
      <c r="H1840" s="8" t="s">
        <v>22</v>
      </c>
      <c r="I1840" s="8" t="s">
        <v>22</v>
      </c>
      <c r="J1840" s="8" t="s">
        <v>22</v>
      </c>
      <c r="K1840" s="8" t="s">
        <v>22</v>
      </c>
      <c r="L1840" s="8" t="s">
        <v>22</v>
      </c>
      <c r="M1840" s="8" t="s">
        <v>22</v>
      </c>
      <c r="N1840" s="8" t="s">
        <v>22</v>
      </c>
      <c r="O1840" s="8" t="s">
        <v>22</v>
      </c>
      <c r="P1840" s="8" t="s">
        <v>22</v>
      </c>
      <c r="Q1840" s="8" t="s">
        <v>22</v>
      </c>
      <c r="R1840" s="8" t="s">
        <v>22</v>
      </c>
      <c r="S1840" s="8" t="s">
        <v>22</v>
      </c>
      <c r="T1840" s="8" t="s">
        <v>22</v>
      </c>
      <c r="U1840" s="8" t="s">
        <v>22</v>
      </c>
      <c r="V1840" s="8" t="s">
        <v>22</v>
      </c>
      <c r="W1840" s="8" t="s">
        <v>22</v>
      </c>
      <c r="X1840" s="8" t="s">
        <v>22</v>
      </c>
      <c r="Y1840" s="8" t="s">
        <v>22</v>
      </c>
      <c r="Z1840" s="8" t="s">
        <v>22</v>
      </c>
      <c r="AA1840" s="8" t="s">
        <v>22</v>
      </c>
      <c r="AB1840" s="8" t="s">
        <v>22</v>
      </c>
      <c r="AC1840" s="8" t="s">
        <v>22</v>
      </c>
      <c r="AD1840" s="8" t="s">
        <v>22</v>
      </c>
      <c r="AE1840" s="8" t="s">
        <v>22</v>
      </c>
      <c r="AF1840" s="8" t="s">
        <v>22</v>
      </c>
      <c r="AG1840" s="8" t="s">
        <v>22</v>
      </c>
      <c r="AH1840" s="8" t="s">
        <v>22</v>
      </c>
      <c r="AI1840" s="8" t="s">
        <v>22</v>
      </c>
      <c r="AJ1840" s="8" t="s">
        <v>22</v>
      </c>
      <c r="AK1840" s="8"/>
      <c r="AL1840" s="8">
        <v>67</v>
      </c>
      <c r="AM1840" s="8">
        <v>240</v>
      </c>
      <c r="AN1840" s="8">
        <v>75</v>
      </c>
      <c r="AO1840" s="10">
        <f t="shared" si="56"/>
        <v>1.507638888888889</v>
      </c>
      <c r="AP1840"/>
      <c r="AR1840" s="8" t="str">
        <f t="shared" si="57"/>
        <v>2506ATLECP1741</v>
      </c>
      <c r="AS1840" s="8">
        <f>VLOOKUP(AR1840,[1]DATA!AR:AS,2,0)</f>
        <v>4</v>
      </c>
    </row>
    <row r="1841" spans="1:45" ht="15" customHeight="1" x14ac:dyDescent="0.2">
      <c r="A1841" s="7">
        <v>1287</v>
      </c>
      <c r="B1841" s="8" t="s">
        <v>128</v>
      </c>
      <c r="C1841" s="8" t="s">
        <v>95</v>
      </c>
      <c r="D1841" s="8">
        <v>738</v>
      </c>
      <c r="E1841" s="9">
        <v>0.74305555555555547</v>
      </c>
      <c r="F1841" s="9">
        <v>0.875</v>
      </c>
      <c r="G1841" s="8" t="s">
        <v>19</v>
      </c>
      <c r="H1841" s="8" t="s">
        <v>19</v>
      </c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>
        <v>190</v>
      </c>
      <c r="AM1841" s="8">
        <v>1096</v>
      </c>
      <c r="AN1841" s="8">
        <v>75</v>
      </c>
      <c r="AO1841" s="10">
        <f t="shared" si="56"/>
        <v>1.5138888888888888</v>
      </c>
      <c r="AP1841"/>
      <c r="AR1841" s="8" t="str">
        <f t="shared" si="57"/>
        <v>1287MIALGA1750</v>
      </c>
      <c r="AS1841" s="8">
        <f>VLOOKUP(AR1841,[1]DATA!AR:AS,2,0)</f>
        <v>6.5</v>
      </c>
    </row>
    <row r="1842" spans="1:45" ht="15" customHeight="1" x14ac:dyDescent="0.2">
      <c r="A1842" s="7">
        <v>1522</v>
      </c>
      <c r="B1842" s="7" t="s">
        <v>126</v>
      </c>
      <c r="C1842" s="7" t="s">
        <v>95</v>
      </c>
      <c r="D1842" s="8" t="s">
        <v>16</v>
      </c>
      <c r="E1842" s="9">
        <v>0.75694444444444453</v>
      </c>
      <c r="F1842" s="9">
        <v>0.87777777777777777</v>
      </c>
      <c r="G1842" s="8"/>
      <c r="H1842" s="8"/>
      <c r="I1842" s="8"/>
      <c r="J1842" s="8"/>
      <c r="K1842" s="8"/>
      <c r="L1842" s="8"/>
      <c r="M1842" s="8" t="s">
        <v>17</v>
      </c>
      <c r="N1842" s="8"/>
      <c r="O1842" s="8"/>
      <c r="P1842" s="8"/>
      <c r="Q1842" s="8"/>
      <c r="R1842" s="8"/>
      <c r="S1842" s="8"/>
      <c r="T1842" s="8" t="s">
        <v>17</v>
      </c>
      <c r="U1842" s="8"/>
      <c r="V1842" s="8"/>
      <c r="W1842" s="8"/>
      <c r="X1842" s="8"/>
      <c r="Y1842" s="8"/>
      <c r="Z1842" s="8"/>
      <c r="AA1842" s="8" t="s">
        <v>17</v>
      </c>
      <c r="AB1842" s="8"/>
      <c r="AC1842" s="8"/>
      <c r="AD1842" s="8"/>
      <c r="AE1842" s="8"/>
      <c r="AF1842" s="8"/>
      <c r="AG1842" s="8"/>
      <c r="AH1842" s="8" t="s">
        <v>17</v>
      </c>
      <c r="AI1842" s="8"/>
      <c r="AJ1842" s="8"/>
      <c r="AK1842" s="8"/>
      <c r="AL1842" s="8">
        <v>174</v>
      </c>
      <c r="AM1842" s="8">
        <v>1076</v>
      </c>
      <c r="AN1842" s="11">
        <v>75</v>
      </c>
      <c r="AO1842" s="10">
        <f t="shared" si="56"/>
        <v>1.5277777777777779</v>
      </c>
      <c r="AP1842"/>
      <c r="AR1842" s="8" t="str">
        <f t="shared" si="57"/>
        <v>1522FLLLGA1810</v>
      </c>
      <c r="AS1842" s="8">
        <f>VLOOKUP(AR1842,[1]DATA!AR:AS,2,0)</f>
        <v>6.5</v>
      </c>
    </row>
    <row r="1843" spans="1:45" ht="15" customHeight="1" x14ac:dyDescent="0.2">
      <c r="A1843" s="7">
        <v>2047</v>
      </c>
      <c r="B1843" s="7" t="s">
        <v>34</v>
      </c>
      <c r="C1843" s="7" t="s">
        <v>127</v>
      </c>
      <c r="D1843" s="8">
        <v>321</v>
      </c>
      <c r="E1843" s="9">
        <v>0.77777777777777779</v>
      </c>
      <c r="F1843" s="9">
        <v>0.83472222222222225</v>
      </c>
      <c r="G1843" s="8"/>
      <c r="H1843" s="8"/>
      <c r="I1843" s="8" t="s">
        <v>40</v>
      </c>
      <c r="J1843" s="8" t="s">
        <v>40</v>
      </c>
      <c r="K1843" s="8" t="s">
        <v>40</v>
      </c>
      <c r="L1843" s="8" t="s">
        <v>40</v>
      </c>
      <c r="M1843" s="8">
        <v>9</v>
      </c>
      <c r="N1843" s="8" t="s">
        <v>40</v>
      </c>
      <c r="O1843" s="8" t="s">
        <v>40</v>
      </c>
      <c r="P1843" s="8" t="s">
        <v>40</v>
      </c>
      <c r="Q1843" s="8" t="s">
        <v>40</v>
      </c>
      <c r="R1843" s="8" t="s">
        <v>40</v>
      </c>
      <c r="S1843" s="8" t="s">
        <v>40</v>
      </c>
      <c r="T1843" s="8" t="s">
        <v>40</v>
      </c>
      <c r="U1843" s="8" t="s">
        <v>40</v>
      </c>
      <c r="V1843" s="8" t="s">
        <v>40</v>
      </c>
      <c r="W1843" s="8" t="s">
        <v>40</v>
      </c>
      <c r="X1843" s="8" t="s">
        <v>40</v>
      </c>
      <c r="Y1843" s="8" t="s">
        <v>40</v>
      </c>
      <c r="Z1843" s="8" t="s">
        <v>40</v>
      </c>
      <c r="AA1843" s="8" t="s">
        <v>40</v>
      </c>
      <c r="AB1843" s="8" t="s">
        <v>40</v>
      </c>
      <c r="AC1843" s="8" t="s">
        <v>40</v>
      </c>
      <c r="AD1843" s="8" t="s">
        <v>40</v>
      </c>
      <c r="AE1843" s="8" t="s">
        <v>40</v>
      </c>
      <c r="AF1843" s="8" t="s">
        <v>40</v>
      </c>
      <c r="AG1843" s="8" t="s">
        <v>40</v>
      </c>
      <c r="AH1843" s="8" t="s">
        <v>40</v>
      </c>
      <c r="AI1843" s="8" t="s">
        <v>40</v>
      </c>
      <c r="AJ1843" s="8" t="s">
        <v>40</v>
      </c>
      <c r="AK1843" s="8"/>
      <c r="AL1843" s="8">
        <v>82</v>
      </c>
      <c r="AM1843" s="8">
        <v>406</v>
      </c>
      <c r="AN1843" s="11">
        <v>75</v>
      </c>
      <c r="AO1843" s="10">
        <f t="shared" si="56"/>
        <v>1.5486111111111112</v>
      </c>
      <c r="AP1843"/>
      <c r="AR1843" s="8" t="str">
        <f t="shared" si="57"/>
        <v>2047ATLTPA1840</v>
      </c>
      <c r="AS1843" s="8">
        <f>VLOOKUP(AR1843,[1]DATA!AR:AS,2,0)</f>
        <v>5</v>
      </c>
    </row>
    <row r="1844" spans="1:45" ht="15" customHeight="1" x14ac:dyDescent="0.2">
      <c r="A1844" s="7">
        <v>72</v>
      </c>
      <c r="B1844" s="8" t="s">
        <v>127</v>
      </c>
      <c r="C1844" s="8" t="s">
        <v>34</v>
      </c>
      <c r="D1844" s="8" t="s">
        <v>29</v>
      </c>
      <c r="E1844" s="9">
        <v>0.78819444444444453</v>
      </c>
      <c r="F1844" s="9">
        <v>0.85277777777777775</v>
      </c>
      <c r="G1844" s="8" t="s">
        <v>27</v>
      </c>
      <c r="H1844" s="8">
        <v>7</v>
      </c>
      <c r="I1844" s="8">
        <v>7</v>
      </c>
      <c r="J1844" s="8">
        <v>7</v>
      </c>
      <c r="K1844" s="8">
        <v>7</v>
      </c>
      <c r="L1844" s="8">
        <v>7</v>
      </c>
      <c r="M1844" s="8">
        <v>7</v>
      </c>
      <c r="N1844" s="8">
        <v>7</v>
      </c>
      <c r="O1844" s="8">
        <v>7</v>
      </c>
      <c r="P1844" s="8">
        <v>7</v>
      </c>
      <c r="Q1844" s="8">
        <v>7</v>
      </c>
      <c r="R1844" s="8">
        <v>7</v>
      </c>
      <c r="S1844" s="8">
        <v>7</v>
      </c>
      <c r="T1844" s="8">
        <v>7</v>
      </c>
      <c r="U1844" s="8">
        <v>7</v>
      </c>
      <c r="V1844" s="8">
        <v>7</v>
      </c>
      <c r="W1844" s="8">
        <v>7</v>
      </c>
      <c r="X1844" s="8">
        <v>7</v>
      </c>
      <c r="Y1844" s="8">
        <v>7</v>
      </c>
      <c r="Z1844" s="8">
        <v>7</v>
      </c>
      <c r="AA1844" s="8">
        <v>7</v>
      </c>
      <c r="AB1844" s="8">
        <v>7</v>
      </c>
      <c r="AC1844" s="8">
        <v>7</v>
      </c>
      <c r="AD1844" s="8">
        <v>7</v>
      </c>
      <c r="AE1844" s="8">
        <v>7</v>
      </c>
      <c r="AF1844" s="8">
        <v>7</v>
      </c>
      <c r="AG1844" s="8">
        <v>7</v>
      </c>
      <c r="AH1844" s="8">
        <v>7</v>
      </c>
      <c r="AI1844" s="8">
        <v>7</v>
      </c>
      <c r="AJ1844" s="8">
        <v>7</v>
      </c>
      <c r="AK1844" s="8"/>
      <c r="AL1844" s="8">
        <v>93</v>
      </c>
      <c r="AM1844" s="8">
        <v>406</v>
      </c>
      <c r="AN1844" s="8">
        <v>75</v>
      </c>
      <c r="AO1844" s="10">
        <f t="shared" si="56"/>
        <v>1.5590277777777779</v>
      </c>
      <c r="AP1844"/>
      <c r="AR1844" s="8" t="str">
        <f t="shared" si="57"/>
        <v>0072TPAATL1855</v>
      </c>
      <c r="AS1844" s="8">
        <f>VLOOKUP(AR1844,[1]DATA!AR:AS,2,0)</f>
        <v>5</v>
      </c>
    </row>
    <row r="1845" spans="1:45" ht="15" customHeight="1" x14ac:dyDescent="0.2">
      <c r="A1845" s="7">
        <v>2064</v>
      </c>
      <c r="B1845" s="8" t="s">
        <v>95</v>
      </c>
      <c r="C1845" s="8" t="s">
        <v>126</v>
      </c>
      <c r="D1845" s="8" t="s">
        <v>16</v>
      </c>
      <c r="E1845" s="9">
        <v>0.79513888888888884</v>
      </c>
      <c r="F1845" s="9">
        <v>0.93402777777777779</v>
      </c>
      <c r="G1845" s="8" t="s">
        <v>17</v>
      </c>
      <c r="H1845" s="8" t="s">
        <v>17</v>
      </c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>
        <v>200</v>
      </c>
      <c r="AM1845" s="8">
        <v>1076</v>
      </c>
      <c r="AN1845" s="8">
        <v>75</v>
      </c>
      <c r="AO1845" s="10">
        <f t="shared" si="56"/>
        <v>1.5659722222222223</v>
      </c>
      <c r="AP1845"/>
      <c r="AR1845" s="8" t="str">
        <f t="shared" si="57"/>
        <v>2064LGAFLL1905</v>
      </c>
      <c r="AS1845" s="8">
        <f>VLOOKUP(AR1845,[1]DATA!AR:AS,2,0)</f>
        <v>6.5</v>
      </c>
    </row>
    <row r="1846" spans="1:45" ht="15" customHeight="1" x14ac:dyDescent="0.2">
      <c r="A1846" s="7">
        <v>2964</v>
      </c>
      <c r="B1846" s="8" t="s">
        <v>128</v>
      </c>
      <c r="C1846" s="8" t="s">
        <v>95</v>
      </c>
      <c r="D1846" s="8" t="s">
        <v>62</v>
      </c>
      <c r="E1846" s="9">
        <v>0.79791666666666661</v>
      </c>
      <c r="F1846" s="9">
        <v>0.92569444444444438</v>
      </c>
      <c r="G1846" s="8"/>
      <c r="H1846" s="8"/>
      <c r="I1846" s="8" t="s">
        <v>63</v>
      </c>
      <c r="J1846" s="8" t="s">
        <v>63</v>
      </c>
      <c r="K1846" s="8" t="s">
        <v>63</v>
      </c>
      <c r="L1846" s="8" t="s">
        <v>63</v>
      </c>
      <c r="M1846" s="8" t="s">
        <v>63</v>
      </c>
      <c r="N1846" s="8" t="s">
        <v>63</v>
      </c>
      <c r="O1846" s="8" t="s">
        <v>63</v>
      </c>
      <c r="P1846" s="8" t="s">
        <v>63</v>
      </c>
      <c r="Q1846" s="8" t="s">
        <v>63</v>
      </c>
      <c r="R1846" s="8" t="s">
        <v>63</v>
      </c>
      <c r="S1846" s="8" t="s">
        <v>63</v>
      </c>
      <c r="T1846" s="8" t="s">
        <v>63</v>
      </c>
      <c r="U1846" s="8" t="s">
        <v>63</v>
      </c>
      <c r="V1846" s="8" t="s">
        <v>63</v>
      </c>
      <c r="W1846" s="8" t="s">
        <v>63</v>
      </c>
      <c r="X1846" s="8" t="s">
        <v>63</v>
      </c>
      <c r="Y1846" s="8" t="s">
        <v>63</v>
      </c>
      <c r="Z1846" s="8" t="s">
        <v>63</v>
      </c>
      <c r="AA1846" s="8" t="s">
        <v>63</v>
      </c>
      <c r="AB1846" s="8" t="s">
        <v>63</v>
      </c>
      <c r="AC1846" s="8" t="s">
        <v>63</v>
      </c>
      <c r="AD1846" s="8" t="s">
        <v>63</v>
      </c>
      <c r="AE1846" s="8" t="s">
        <v>63</v>
      </c>
      <c r="AF1846" s="8" t="s">
        <v>63</v>
      </c>
      <c r="AG1846" s="8" t="s">
        <v>63</v>
      </c>
      <c r="AH1846" s="8" t="s">
        <v>63</v>
      </c>
      <c r="AI1846" s="8" t="s">
        <v>63</v>
      </c>
      <c r="AJ1846" s="8" t="s">
        <v>63</v>
      </c>
      <c r="AK1846" s="8"/>
      <c r="AL1846" s="8">
        <v>184</v>
      </c>
      <c r="AM1846" s="8">
        <v>1096</v>
      </c>
      <c r="AN1846" s="8">
        <v>75</v>
      </c>
      <c r="AO1846" s="10">
        <f t="shared" si="56"/>
        <v>1.5687500000000001</v>
      </c>
      <c r="AP1846"/>
      <c r="AR1846" s="8" t="str">
        <f t="shared" si="57"/>
        <v>2964MIALGA1909</v>
      </c>
      <c r="AS1846" s="8">
        <f>VLOOKUP(AR1846,[1]DATA!AR:AS,2,0)</f>
        <v>6.5</v>
      </c>
    </row>
    <row r="1847" spans="1:45" ht="15" customHeight="1" x14ac:dyDescent="0.2">
      <c r="A1847" s="7">
        <v>2883</v>
      </c>
      <c r="B1847" s="7" t="s">
        <v>126</v>
      </c>
      <c r="C1847" s="7" t="s">
        <v>95</v>
      </c>
      <c r="D1847" s="8" t="s">
        <v>62</v>
      </c>
      <c r="E1847" s="9">
        <v>0.79861111111111116</v>
      </c>
      <c r="F1847" s="9">
        <v>0.92361111111111116</v>
      </c>
      <c r="G1847" s="8"/>
      <c r="H1847" s="8"/>
      <c r="I1847" s="8" t="s">
        <v>63</v>
      </c>
      <c r="J1847" s="8" t="s">
        <v>63</v>
      </c>
      <c r="K1847" s="8" t="s">
        <v>63</v>
      </c>
      <c r="L1847" s="8" t="s">
        <v>63</v>
      </c>
      <c r="M1847" s="8"/>
      <c r="N1847" s="8" t="s">
        <v>63</v>
      </c>
      <c r="O1847" s="8" t="s">
        <v>63</v>
      </c>
      <c r="P1847" s="8" t="s">
        <v>63</v>
      </c>
      <c r="Q1847" s="8" t="s">
        <v>63</v>
      </c>
      <c r="R1847" s="8" t="s">
        <v>63</v>
      </c>
      <c r="S1847" s="8" t="s">
        <v>63</v>
      </c>
      <c r="T1847" s="8"/>
      <c r="U1847" s="8" t="s">
        <v>63</v>
      </c>
      <c r="V1847" s="8" t="s">
        <v>63</v>
      </c>
      <c r="W1847" s="8" t="s">
        <v>63</v>
      </c>
      <c r="X1847" s="8" t="s">
        <v>63</v>
      </c>
      <c r="Y1847" s="8" t="s">
        <v>63</v>
      </c>
      <c r="Z1847" s="8" t="s">
        <v>63</v>
      </c>
      <c r="AA1847" s="8"/>
      <c r="AB1847" s="8" t="s">
        <v>63</v>
      </c>
      <c r="AC1847" s="8" t="s">
        <v>63</v>
      </c>
      <c r="AD1847" s="8" t="s">
        <v>63</v>
      </c>
      <c r="AE1847" s="8" t="s">
        <v>63</v>
      </c>
      <c r="AF1847" s="8" t="s">
        <v>63</v>
      </c>
      <c r="AG1847" s="8" t="s">
        <v>63</v>
      </c>
      <c r="AH1847" s="8"/>
      <c r="AI1847" s="8" t="s">
        <v>63</v>
      </c>
      <c r="AJ1847" s="8" t="s">
        <v>63</v>
      </c>
      <c r="AK1847" s="8"/>
      <c r="AL1847" s="8">
        <v>180</v>
      </c>
      <c r="AM1847" s="8">
        <v>1076</v>
      </c>
      <c r="AN1847" s="11">
        <v>75</v>
      </c>
      <c r="AO1847" s="10">
        <f t="shared" si="56"/>
        <v>1.5694444444444446</v>
      </c>
      <c r="AP1847"/>
      <c r="AR1847" s="8" t="str">
        <f t="shared" si="57"/>
        <v>2883FLLLGA1910</v>
      </c>
      <c r="AS1847" s="8">
        <f>VLOOKUP(AR1847,[1]DATA!AR:AS,2,0)</f>
        <v>6.5</v>
      </c>
    </row>
    <row r="1848" spans="1:45" ht="15" customHeight="1" x14ac:dyDescent="0.2">
      <c r="A1848" s="7">
        <v>2506</v>
      </c>
      <c r="B1848" s="8" t="s">
        <v>145</v>
      </c>
      <c r="C1848" s="8" t="s">
        <v>34</v>
      </c>
      <c r="D1848" s="8">
        <v>717</v>
      </c>
      <c r="E1848" s="9">
        <v>0.80763888888888891</v>
      </c>
      <c r="F1848" s="9">
        <v>0.85555555555555562</v>
      </c>
      <c r="G1848" s="8" t="s">
        <v>22</v>
      </c>
      <c r="H1848" s="8" t="s">
        <v>22</v>
      </c>
      <c r="I1848" s="8" t="s">
        <v>22</v>
      </c>
      <c r="J1848" s="8" t="s">
        <v>22</v>
      </c>
      <c r="K1848" s="8" t="s">
        <v>22</v>
      </c>
      <c r="L1848" s="8" t="s">
        <v>22</v>
      </c>
      <c r="M1848" s="8" t="s">
        <v>22</v>
      </c>
      <c r="N1848" s="8" t="s">
        <v>22</v>
      </c>
      <c r="O1848" s="8" t="s">
        <v>22</v>
      </c>
      <c r="P1848" s="8" t="s">
        <v>22</v>
      </c>
      <c r="Q1848" s="8" t="s">
        <v>22</v>
      </c>
      <c r="R1848" s="8" t="s">
        <v>22</v>
      </c>
      <c r="S1848" s="8" t="s">
        <v>22</v>
      </c>
      <c r="T1848" s="8" t="s">
        <v>22</v>
      </c>
      <c r="U1848" s="8" t="s">
        <v>22</v>
      </c>
      <c r="V1848" s="8" t="s">
        <v>22</v>
      </c>
      <c r="W1848" s="8" t="s">
        <v>22</v>
      </c>
      <c r="X1848" s="8" t="s">
        <v>22</v>
      </c>
      <c r="Y1848" s="8" t="s">
        <v>22</v>
      </c>
      <c r="Z1848" s="8" t="s">
        <v>22</v>
      </c>
      <c r="AA1848" s="8" t="s">
        <v>22</v>
      </c>
      <c r="AB1848" s="8" t="s">
        <v>22</v>
      </c>
      <c r="AC1848" s="8" t="s">
        <v>22</v>
      </c>
      <c r="AD1848" s="8" t="s">
        <v>22</v>
      </c>
      <c r="AE1848" s="8" t="s">
        <v>22</v>
      </c>
      <c r="AF1848" s="8" t="s">
        <v>22</v>
      </c>
      <c r="AG1848" s="8" t="s">
        <v>22</v>
      </c>
      <c r="AH1848" s="8" t="s">
        <v>22</v>
      </c>
      <c r="AI1848" s="8" t="s">
        <v>22</v>
      </c>
      <c r="AJ1848" s="8" t="s">
        <v>22</v>
      </c>
      <c r="AK1848" s="8"/>
      <c r="AL1848" s="8">
        <v>69</v>
      </c>
      <c r="AM1848" s="8">
        <v>240</v>
      </c>
      <c r="AN1848" s="8">
        <v>75</v>
      </c>
      <c r="AO1848" s="10">
        <f t="shared" si="56"/>
        <v>1.5784722222222223</v>
      </c>
      <c r="AP1848"/>
      <c r="AR1848" s="8" t="str">
        <f t="shared" si="57"/>
        <v>2506ECPATL1923</v>
      </c>
      <c r="AS1848" s="8">
        <f>VLOOKUP(AR1848,[1]DATA!AR:AS,2,0)</f>
        <v>4</v>
      </c>
    </row>
    <row r="1849" spans="1:45" ht="15" customHeight="1" x14ac:dyDescent="0.2">
      <c r="A1849" s="7">
        <v>1437</v>
      </c>
      <c r="B1849" s="8" t="s">
        <v>128</v>
      </c>
      <c r="C1849" s="8" t="s">
        <v>95</v>
      </c>
      <c r="D1849" s="8" t="s">
        <v>62</v>
      </c>
      <c r="E1849" s="9">
        <v>0.80902777777777779</v>
      </c>
      <c r="F1849" s="9">
        <v>0.93680555555555556</v>
      </c>
      <c r="G1849" s="8" t="s">
        <v>63</v>
      </c>
      <c r="H1849" s="8" t="s">
        <v>63</v>
      </c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>
        <v>184</v>
      </c>
      <c r="AM1849" s="8">
        <v>1096</v>
      </c>
      <c r="AN1849" s="8">
        <v>75</v>
      </c>
      <c r="AO1849" s="10">
        <f t="shared" si="56"/>
        <v>1.5798611111111112</v>
      </c>
      <c r="AP1849"/>
      <c r="AR1849" s="8" t="str">
        <f t="shared" si="57"/>
        <v>1437MIALGA1925</v>
      </c>
      <c r="AS1849" s="8">
        <f>VLOOKUP(AR1849,[1]DATA!AR:AS,2,0)</f>
        <v>6.5</v>
      </c>
    </row>
    <row r="1850" spans="1:45" ht="15" customHeight="1" x14ac:dyDescent="0.2">
      <c r="A1850" s="7">
        <v>2866</v>
      </c>
      <c r="B1850" s="8" t="s">
        <v>95</v>
      </c>
      <c r="C1850" s="8" t="s">
        <v>126</v>
      </c>
      <c r="D1850" s="8">
        <v>321</v>
      </c>
      <c r="E1850" s="9">
        <v>0.8125</v>
      </c>
      <c r="F1850" s="9">
        <v>0.94513888888888886</v>
      </c>
      <c r="G1850" s="8"/>
      <c r="H1850" s="8"/>
      <c r="I1850" s="8" t="s">
        <v>40</v>
      </c>
      <c r="J1850" s="8" t="s">
        <v>40</v>
      </c>
      <c r="K1850" s="8" t="s">
        <v>40</v>
      </c>
      <c r="L1850" s="8" t="s">
        <v>40</v>
      </c>
      <c r="M1850" s="8">
        <v>8</v>
      </c>
      <c r="N1850" s="8" t="s">
        <v>40</v>
      </c>
      <c r="O1850" s="8" t="s">
        <v>40</v>
      </c>
      <c r="P1850" s="8" t="s">
        <v>40</v>
      </c>
      <c r="Q1850" s="8" t="s">
        <v>40</v>
      </c>
      <c r="R1850" s="8" t="s">
        <v>40</v>
      </c>
      <c r="S1850" s="8" t="s">
        <v>40</v>
      </c>
      <c r="T1850" s="8">
        <v>8</v>
      </c>
      <c r="U1850" s="8" t="s">
        <v>40</v>
      </c>
      <c r="V1850" s="8" t="s">
        <v>40</v>
      </c>
      <c r="W1850" s="8" t="s">
        <v>40</v>
      </c>
      <c r="X1850" s="8" t="s">
        <v>40</v>
      </c>
      <c r="Y1850" s="8" t="s">
        <v>40</v>
      </c>
      <c r="Z1850" s="8" t="s">
        <v>40</v>
      </c>
      <c r="AA1850" s="8">
        <v>8</v>
      </c>
      <c r="AB1850" s="8" t="s">
        <v>40</v>
      </c>
      <c r="AC1850" s="8" t="s">
        <v>40</v>
      </c>
      <c r="AD1850" s="8" t="s">
        <v>40</v>
      </c>
      <c r="AE1850" s="8" t="s">
        <v>40</v>
      </c>
      <c r="AF1850" s="8" t="s">
        <v>40</v>
      </c>
      <c r="AG1850" s="8" t="s">
        <v>40</v>
      </c>
      <c r="AH1850" s="8">
        <v>8</v>
      </c>
      <c r="AI1850" s="8" t="s">
        <v>40</v>
      </c>
      <c r="AJ1850" s="8" t="s">
        <v>40</v>
      </c>
      <c r="AK1850" s="8"/>
      <c r="AL1850" s="8">
        <v>191</v>
      </c>
      <c r="AM1850" s="8">
        <v>1076</v>
      </c>
      <c r="AN1850" s="8">
        <v>75</v>
      </c>
      <c r="AO1850" s="10">
        <f t="shared" si="56"/>
        <v>1.5833333333333335</v>
      </c>
      <c r="AP1850"/>
      <c r="AR1850" s="8" t="str">
        <f t="shared" si="57"/>
        <v>2866LGAFLL1930</v>
      </c>
      <c r="AS1850" s="8">
        <f>VLOOKUP(AR1850,[1]DATA!AR:AS,2,0)</f>
        <v>6.5</v>
      </c>
    </row>
    <row r="1851" spans="1:45" ht="15" customHeight="1" x14ac:dyDescent="0.2">
      <c r="A1851" s="7">
        <v>2111</v>
      </c>
      <c r="B1851" s="8" t="s">
        <v>34</v>
      </c>
      <c r="C1851" s="8" t="s">
        <v>127</v>
      </c>
      <c r="D1851" s="8">
        <v>321</v>
      </c>
      <c r="E1851" s="9">
        <v>0.81597222222222221</v>
      </c>
      <c r="F1851" s="9">
        <v>0.87638888888888899</v>
      </c>
      <c r="G1851" s="8"/>
      <c r="H1851" s="8"/>
      <c r="I1851" s="8" t="s">
        <v>40</v>
      </c>
      <c r="J1851" s="8" t="s">
        <v>40</v>
      </c>
      <c r="K1851" s="8" t="s">
        <v>40</v>
      </c>
      <c r="L1851" s="8" t="s">
        <v>40</v>
      </c>
      <c r="M1851" s="8" t="s">
        <v>43</v>
      </c>
      <c r="N1851" s="8">
        <v>7</v>
      </c>
      <c r="O1851" s="8" t="s">
        <v>43</v>
      </c>
      <c r="P1851" s="8" t="s">
        <v>40</v>
      </c>
      <c r="Q1851" s="8" t="s">
        <v>40</v>
      </c>
      <c r="R1851" s="8" t="s">
        <v>40</v>
      </c>
      <c r="S1851" s="8" t="s">
        <v>40</v>
      </c>
      <c r="T1851" s="8" t="s">
        <v>43</v>
      </c>
      <c r="U1851" s="8">
        <v>7</v>
      </c>
      <c r="V1851" s="8" t="s">
        <v>40</v>
      </c>
      <c r="W1851" s="8" t="s">
        <v>40</v>
      </c>
      <c r="X1851" s="8" t="s">
        <v>40</v>
      </c>
      <c r="Y1851" s="8" t="s">
        <v>40</v>
      </c>
      <c r="Z1851" s="8" t="s">
        <v>40</v>
      </c>
      <c r="AA1851" s="8" t="s">
        <v>43</v>
      </c>
      <c r="AB1851" s="8">
        <v>7</v>
      </c>
      <c r="AC1851" s="8" t="s">
        <v>40</v>
      </c>
      <c r="AD1851" s="8" t="s">
        <v>40</v>
      </c>
      <c r="AE1851" s="8" t="s">
        <v>40</v>
      </c>
      <c r="AF1851" s="8" t="s">
        <v>40</v>
      </c>
      <c r="AG1851" s="8" t="s">
        <v>40</v>
      </c>
      <c r="AH1851" s="8" t="s">
        <v>43</v>
      </c>
      <c r="AI1851" s="8" t="s">
        <v>40</v>
      </c>
      <c r="AJ1851" s="8" t="s">
        <v>40</v>
      </c>
      <c r="AK1851" s="8"/>
      <c r="AL1851" s="8">
        <v>87</v>
      </c>
      <c r="AM1851" s="8">
        <v>406</v>
      </c>
      <c r="AN1851" s="8">
        <v>75</v>
      </c>
      <c r="AO1851" s="10">
        <f t="shared" si="56"/>
        <v>1.5868055555555556</v>
      </c>
      <c r="AP1851"/>
      <c r="AR1851" s="8" t="str">
        <f t="shared" si="57"/>
        <v>2111ATLTPA1935</v>
      </c>
      <c r="AS1851" s="8">
        <f>VLOOKUP(AR1851,[1]DATA!AR:AS,2,0)</f>
        <v>5</v>
      </c>
    </row>
    <row r="1852" spans="1:45" ht="15" customHeight="1" x14ac:dyDescent="0.2">
      <c r="A1852" s="7">
        <v>2947</v>
      </c>
      <c r="B1852" s="8" t="s">
        <v>95</v>
      </c>
      <c r="C1852" s="8" t="s">
        <v>128</v>
      </c>
      <c r="D1852" s="8">
        <v>321</v>
      </c>
      <c r="E1852" s="9">
        <v>0.81944444444444453</v>
      </c>
      <c r="F1852" s="9">
        <v>0.95000000000000007</v>
      </c>
      <c r="G1852" s="8"/>
      <c r="H1852" s="8"/>
      <c r="I1852" s="8" t="s">
        <v>40</v>
      </c>
      <c r="J1852" s="8" t="s">
        <v>40</v>
      </c>
      <c r="K1852" s="8" t="s">
        <v>40</v>
      </c>
      <c r="L1852" s="8" t="s">
        <v>40</v>
      </c>
      <c r="M1852" s="8"/>
      <c r="N1852" s="8" t="s">
        <v>40</v>
      </c>
      <c r="O1852" s="8" t="s">
        <v>40</v>
      </c>
      <c r="P1852" s="8" t="s">
        <v>40</v>
      </c>
      <c r="Q1852" s="8" t="s">
        <v>40</v>
      </c>
      <c r="R1852" s="8" t="s">
        <v>40</v>
      </c>
      <c r="S1852" s="8" t="s">
        <v>40</v>
      </c>
      <c r="T1852" s="8"/>
      <c r="U1852" s="8" t="s">
        <v>40</v>
      </c>
      <c r="V1852" s="8" t="s">
        <v>40</v>
      </c>
      <c r="W1852" s="8" t="s">
        <v>40</v>
      </c>
      <c r="X1852" s="8" t="s">
        <v>40</v>
      </c>
      <c r="Y1852" s="8" t="s">
        <v>40</v>
      </c>
      <c r="Z1852" s="8" t="s">
        <v>40</v>
      </c>
      <c r="AA1852" s="8"/>
      <c r="AB1852" s="8" t="s">
        <v>40</v>
      </c>
      <c r="AC1852" s="8" t="s">
        <v>40</v>
      </c>
      <c r="AD1852" s="8" t="s">
        <v>40</v>
      </c>
      <c r="AE1852" s="8" t="s">
        <v>40</v>
      </c>
      <c r="AF1852" s="8" t="s">
        <v>40</v>
      </c>
      <c r="AG1852" s="8" t="s">
        <v>40</v>
      </c>
      <c r="AH1852" s="8"/>
      <c r="AI1852" s="8" t="s">
        <v>40</v>
      </c>
      <c r="AJ1852" s="8" t="s">
        <v>40</v>
      </c>
      <c r="AK1852" s="8"/>
      <c r="AL1852" s="8">
        <v>188</v>
      </c>
      <c r="AM1852" s="8">
        <v>1096</v>
      </c>
      <c r="AN1852" s="8">
        <v>75</v>
      </c>
      <c r="AO1852" s="10">
        <f t="shared" si="56"/>
        <v>1.5902777777777779</v>
      </c>
      <c r="AP1852"/>
      <c r="AR1852" s="8" t="str">
        <f t="shared" si="57"/>
        <v>2947LGAMIA1940</v>
      </c>
      <c r="AS1852" s="8">
        <f>VLOOKUP(AR1852,[1]DATA!AR:AS,2,0)</f>
        <v>6.5</v>
      </c>
    </row>
    <row r="1853" spans="1:45" ht="15" customHeight="1" x14ac:dyDescent="0.2">
      <c r="A1853" s="7">
        <v>818</v>
      </c>
      <c r="B1853" s="8" t="s">
        <v>126</v>
      </c>
      <c r="C1853" s="8" t="s">
        <v>95</v>
      </c>
      <c r="D1853" s="8" t="s">
        <v>16</v>
      </c>
      <c r="E1853" s="9">
        <v>0.82638888888888884</v>
      </c>
      <c r="F1853" s="9">
        <v>0.95138888888888884</v>
      </c>
      <c r="G1853" s="8" t="s">
        <v>17</v>
      </c>
      <c r="H1853" s="8" t="s">
        <v>17</v>
      </c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>
        <v>180</v>
      </c>
      <c r="AM1853" s="8">
        <v>1076</v>
      </c>
      <c r="AN1853" s="8">
        <v>75</v>
      </c>
      <c r="AO1853" s="10">
        <f t="shared" si="56"/>
        <v>1.5972222222222223</v>
      </c>
      <c r="AP1853"/>
      <c r="AR1853" s="8" t="str">
        <f t="shared" si="57"/>
        <v>0818FLLLGA1950</v>
      </c>
      <c r="AS1853" s="8">
        <f>VLOOKUP(AR1853,[1]DATA!AR:AS,2,0)</f>
        <v>6.5</v>
      </c>
    </row>
    <row r="1854" spans="1:45" ht="15" customHeight="1" x14ac:dyDescent="0.2">
      <c r="A1854" s="7">
        <v>1982</v>
      </c>
      <c r="B1854" s="8" t="s">
        <v>95</v>
      </c>
      <c r="C1854" s="8" t="s">
        <v>128</v>
      </c>
      <c r="D1854" s="8" t="s">
        <v>16</v>
      </c>
      <c r="E1854" s="9">
        <v>0.82986111111111116</v>
      </c>
      <c r="F1854" s="9">
        <v>0.97083333333333333</v>
      </c>
      <c r="G1854" s="8" t="s">
        <v>17</v>
      </c>
      <c r="H1854" s="8" t="s">
        <v>17</v>
      </c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>
        <v>203</v>
      </c>
      <c r="AM1854" s="8">
        <v>1096</v>
      </c>
      <c r="AN1854" s="8">
        <v>75</v>
      </c>
      <c r="AO1854" s="10">
        <f t="shared" si="56"/>
        <v>1.6006944444444446</v>
      </c>
      <c r="AP1854"/>
      <c r="AR1854" s="8" t="str">
        <f t="shared" si="57"/>
        <v>1982LGAMIA1955</v>
      </c>
      <c r="AS1854" s="8">
        <f>VLOOKUP(AR1854,[1]DATA!AR:AS,2,0)</f>
        <v>6.5</v>
      </c>
    </row>
    <row r="1855" spans="1:45" ht="15" customHeight="1" x14ac:dyDescent="0.2">
      <c r="A1855" s="7">
        <v>2372</v>
      </c>
      <c r="B1855" s="8" t="s">
        <v>127</v>
      </c>
      <c r="C1855" s="8" t="s">
        <v>34</v>
      </c>
      <c r="D1855" s="8" t="s">
        <v>29</v>
      </c>
      <c r="E1855" s="9">
        <v>0.82986111111111116</v>
      </c>
      <c r="F1855" s="9">
        <v>0.89513888888888893</v>
      </c>
      <c r="G1855" s="8" t="s">
        <v>27</v>
      </c>
      <c r="H1855" s="8">
        <v>7</v>
      </c>
      <c r="I1855" s="8">
        <v>7</v>
      </c>
      <c r="J1855" s="8">
        <v>7</v>
      </c>
      <c r="K1855" s="8">
        <v>7</v>
      </c>
      <c r="L1855" s="8">
        <v>7</v>
      </c>
      <c r="M1855" s="8">
        <v>2</v>
      </c>
      <c r="N1855" s="8">
        <v>7</v>
      </c>
      <c r="O1855" s="8" t="s">
        <v>19</v>
      </c>
      <c r="P1855" s="8">
        <v>7</v>
      </c>
      <c r="Q1855" s="8">
        <v>7</v>
      </c>
      <c r="R1855" s="8">
        <v>7</v>
      </c>
      <c r="S1855" s="8">
        <v>7</v>
      </c>
      <c r="T1855" s="8">
        <v>2</v>
      </c>
      <c r="U1855" s="8">
        <v>7</v>
      </c>
      <c r="V1855" s="8">
        <v>7</v>
      </c>
      <c r="W1855" s="8">
        <v>7</v>
      </c>
      <c r="X1855" s="8">
        <v>7</v>
      </c>
      <c r="Y1855" s="8">
        <v>7</v>
      </c>
      <c r="Z1855" s="8">
        <v>7</v>
      </c>
      <c r="AA1855" s="8">
        <v>2</v>
      </c>
      <c r="AB1855" s="8">
        <v>7</v>
      </c>
      <c r="AC1855" s="8">
        <v>7</v>
      </c>
      <c r="AD1855" s="8">
        <v>7</v>
      </c>
      <c r="AE1855" s="8">
        <v>7</v>
      </c>
      <c r="AF1855" s="8">
        <v>7</v>
      </c>
      <c r="AG1855" s="8">
        <v>7</v>
      </c>
      <c r="AH1855" s="8">
        <v>2</v>
      </c>
      <c r="AI1855" s="8">
        <v>7</v>
      </c>
      <c r="AJ1855" s="8">
        <v>7</v>
      </c>
      <c r="AK1855" s="8"/>
      <c r="AL1855" s="8">
        <v>94</v>
      </c>
      <c r="AM1855" s="8">
        <v>406</v>
      </c>
      <c r="AN1855" s="8">
        <v>75</v>
      </c>
      <c r="AO1855" s="10">
        <f t="shared" si="56"/>
        <v>1.6006944444444446</v>
      </c>
      <c r="AP1855"/>
      <c r="AR1855" s="8" t="str">
        <f t="shared" si="57"/>
        <v>2372TPAATL1955</v>
      </c>
      <c r="AS1855" s="8">
        <f>VLOOKUP(AR1855,[1]DATA!AR:AS,2,0)</f>
        <v>5</v>
      </c>
    </row>
    <row r="1856" spans="1:45" ht="15" customHeight="1" x14ac:dyDescent="0.2">
      <c r="A1856" s="7">
        <v>1813</v>
      </c>
      <c r="B1856" s="7" t="s">
        <v>34</v>
      </c>
      <c r="C1856" s="7" t="s">
        <v>137</v>
      </c>
      <c r="D1856" s="8">
        <v>717</v>
      </c>
      <c r="E1856" s="9">
        <v>0.84930555555555554</v>
      </c>
      <c r="F1856" s="9">
        <v>0.89166666666666661</v>
      </c>
      <c r="G1856" s="8" t="s">
        <v>22</v>
      </c>
      <c r="H1856" s="8" t="s">
        <v>22</v>
      </c>
      <c r="I1856" s="8" t="s">
        <v>22</v>
      </c>
      <c r="J1856" s="8" t="s">
        <v>22</v>
      </c>
      <c r="K1856" s="8" t="s">
        <v>22</v>
      </c>
      <c r="L1856" s="8" t="s">
        <v>22</v>
      </c>
      <c r="M1856" s="8"/>
      <c r="N1856" s="8" t="s">
        <v>22</v>
      </c>
      <c r="O1856" s="8" t="s">
        <v>22</v>
      </c>
      <c r="P1856" s="8" t="s">
        <v>22</v>
      </c>
      <c r="Q1856" s="8" t="s">
        <v>22</v>
      </c>
      <c r="R1856" s="8" t="s">
        <v>22</v>
      </c>
      <c r="S1856" s="8" t="s">
        <v>22</v>
      </c>
      <c r="T1856" s="8"/>
      <c r="U1856" s="8" t="s">
        <v>22</v>
      </c>
      <c r="V1856" s="8" t="s">
        <v>22</v>
      </c>
      <c r="W1856" s="8" t="s">
        <v>22</v>
      </c>
      <c r="X1856" s="8" t="s">
        <v>22</v>
      </c>
      <c r="Y1856" s="8" t="s">
        <v>22</v>
      </c>
      <c r="Z1856" s="8" t="s">
        <v>22</v>
      </c>
      <c r="AA1856" s="8"/>
      <c r="AB1856" s="8" t="s">
        <v>22</v>
      </c>
      <c r="AC1856" s="8" t="s">
        <v>22</v>
      </c>
      <c r="AD1856" s="8" t="s">
        <v>22</v>
      </c>
      <c r="AE1856" s="8" t="s">
        <v>22</v>
      </c>
      <c r="AF1856" s="8" t="s">
        <v>22</v>
      </c>
      <c r="AG1856" s="8" t="s">
        <v>22</v>
      </c>
      <c r="AH1856" s="8"/>
      <c r="AI1856" s="8" t="s">
        <v>22</v>
      </c>
      <c r="AJ1856" s="8" t="s">
        <v>22</v>
      </c>
      <c r="AK1856" s="8"/>
      <c r="AL1856" s="8">
        <v>61</v>
      </c>
      <c r="AM1856" s="8">
        <v>223</v>
      </c>
      <c r="AN1856" s="8">
        <v>75</v>
      </c>
      <c r="AO1856" s="10">
        <f t="shared" si="56"/>
        <v>1.620138888888889</v>
      </c>
      <c r="AP1856"/>
      <c r="AR1856" s="8" t="str">
        <f t="shared" si="57"/>
        <v>1813ATLTLH2023</v>
      </c>
      <c r="AS1856" s="8">
        <f>VLOOKUP(AR1856,[1]DATA!AR:AS,2,0)</f>
        <v>4</v>
      </c>
    </row>
    <row r="1857" spans="1:45" ht="15" customHeight="1" x14ac:dyDescent="0.2">
      <c r="A1857" s="7">
        <v>1497</v>
      </c>
      <c r="B1857" s="8" t="s">
        <v>34</v>
      </c>
      <c r="C1857" s="8" t="s">
        <v>127</v>
      </c>
      <c r="D1857" s="8">
        <v>321</v>
      </c>
      <c r="E1857" s="9">
        <v>0.85416666666666663</v>
      </c>
      <c r="F1857" s="9">
        <v>0.9159722222222223</v>
      </c>
      <c r="G1857" s="8"/>
      <c r="H1857" s="8" t="s">
        <v>40</v>
      </c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>
        <v>89</v>
      </c>
      <c r="AM1857" s="8">
        <v>406</v>
      </c>
      <c r="AN1857" s="8">
        <v>75</v>
      </c>
      <c r="AO1857" s="10">
        <f t="shared" si="56"/>
        <v>1.625</v>
      </c>
      <c r="AP1857"/>
      <c r="AR1857" s="8" t="str">
        <f t="shared" si="57"/>
        <v>1497ATLTPA2030</v>
      </c>
      <c r="AS1857" s="8">
        <f>VLOOKUP(AR1857,[1]DATA!AR:AS,2,0)</f>
        <v>5</v>
      </c>
    </row>
    <row r="1858" spans="1:45" ht="15" customHeight="1" x14ac:dyDescent="0.2">
      <c r="A1858" s="7">
        <v>2081</v>
      </c>
      <c r="B1858" s="8" t="s">
        <v>34</v>
      </c>
      <c r="C1858" s="8" t="s">
        <v>127</v>
      </c>
      <c r="D1858" s="8" t="s">
        <v>29</v>
      </c>
      <c r="E1858" s="9">
        <v>0.85902777777777783</v>
      </c>
      <c r="F1858" s="9">
        <v>0.9194444444444444</v>
      </c>
      <c r="G1858" s="8">
        <v>7</v>
      </c>
      <c r="H1858" s="8">
        <v>7</v>
      </c>
      <c r="I1858" s="8">
        <v>7</v>
      </c>
      <c r="J1858" s="8">
        <v>7</v>
      </c>
      <c r="K1858" s="8">
        <v>7</v>
      </c>
      <c r="L1858" s="8">
        <v>7</v>
      </c>
      <c r="M1858" s="8">
        <v>9</v>
      </c>
      <c r="N1858" s="8" t="s">
        <v>40</v>
      </c>
      <c r="O1858" s="8" t="s">
        <v>40</v>
      </c>
      <c r="P1858" s="8">
        <v>7</v>
      </c>
      <c r="Q1858" s="8">
        <v>7</v>
      </c>
      <c r="R1858" s="8">
        <v>7</v>
      </c>
      <c r="S1858" s="8">
        <v>7</v>
      </c>
      <c r="T1858" s="8" t="s">
        <v>43</v>
      </c>
      <c r="U1858" s="8" t="s">
        <v>40</v>
      </c>
      <c r="V1858" s="8">
        <v>7</v>
      </c>
      <c r="W1858" s="8">
        <v>7</v>
      </c>
      <c r="X1858" s="8">
        <v>7</v>
      </c>
      <c r="Y1858" s="8">
        <v>7</v>
      </c>
      <c r="Z1858" s="8">
        <v>7</v>
      </c>
      <c r="AA1858" s="8" t="s">
        <v>43</v>
      </c>
      <c r="AB1858" s="8">
        <v>7</v>
      </c>
      <c r="AC1858" s="8">
        <v>7</v>
      </c>
      <c r="AD1858" s="8">
        <v>7</v>
      </c>
      <c r="AE1858" s="8">
        <v>7</v>
      </c>
      <c r="AF1858" s="8">
        <v>7</v>
      </c>
      <c r="AG1858" s="8">
        <v>7</v>
      </c>
      <c r="AH1858" s="8" t="s">
        <v>43</v>
      </c>
      <c r="AI1858" s="8">
        <v>7</v>
      </c>
      <c r="AJ1858" s="8">
        <v>7</v>
      </c>
      <c r="AK1858" s="8"/>
      <c r="AL1858" s="8">
        <v>87</v>
      </c>
      <c r="AM1858" s="8">
        <v>406</v>
      </c>
      <c r="AN1858" s="8">
        <v>75</v>
      </c>
      <c r="AO1858" s="10">
        <f t="shared" ref="AO1858:AO1921" si="58">E1858-TIME(5,30,0)+1</f>
        <v>1.6298611111111112</v>
      </c>
      <c r="AP1858"/>
      <c r="AR1858" s="8" t="str">
        <f t="shared" ref="AR1858:AR1921" si="59">TEXT(A1858,"0000")&amp;B1858&amp;C1858&amp;TEXT(E1858,"hhmm")</f>
        <v>2081ATLTPA2037</v>
      </c>
      <c r="AS1858" s="8">
        <f>VLOOKUP(AR1858,[1]DATA!AR:AS,2,0)</f>
        <v>5</v>
      </c>
    </row>
    <row r="1859" spans="1:45" ht="15" customHeight="1" x14ac:dyDescent="0.2">
      <c r="A1859" s="7">
        <v>1537</v>
      </c>
      <c r="B1859" s="7" t="s">
        <v>95</v>
      </c>
      <c r="C1859" s="7" t="s">
        <v>128</v>
      </c>
      <c r="D1859" s="8">
        <v>321</v>
      </c>
      <c r="E1859" s="9">
        <v>0.86458333333333337</v>
      </c>
      <c r="F1859" s="9">
        <v>0.99583333333333324</v>
      </c>
      <c r="G1859" s="8"/>
      <c r="H1859" s="8"/>
      <c r="I1859" s="8"/>
      <c r="J1859" s="8"/>
      <c r="K1859" s="8"/>
      <c r="L1859" s="8"/>
      <c r="M1859" s="8" t="s">
        <v>40</v>
      </c>
      <c r="N1859" s="8"/>
      <c r="O1859" s="8"/>
      <c r="P1859" s="8"/>
      <c r="Q1859" s="8"/>
      <c r="R1859" s="8"/>
      <c r="S1859" s="8"/>
      <c r="T1859" s="8" t="s">
        <v>40</v>
      </c>
      <c r="U1859" s="8"/>
      <c r="V1859" s="8"/>
      <c r="W1859" s="8"/>
      <c r="X1859" s="8"/>
      <c r="Y1859" s="8"/>
      <c r="Z1859" s="8"/>
      <c r="AA1859" s="8" t="s">
        <v>40</v>
      </c>
      <c r="AB1859" s="8"/>
      <c r="AC1859" s="8"/>
      <c r="AD1859" s="8"/>
      <c r="AE1859" s="8"/>
      <c r="AF1859" s="8"/>
      <c r="AG1859" s="8"/>
      <c r="AH1859" s="8" t="s">
        <v>40</v>
      </c>
      <c r="AI1859" s="8"/>
      <c r="AJ1859" s="8"/>
      <c r="AK1859" s="8"/>
      <c r="AL1859" s="8">
        <v>189</v>
      </c>
      <c r="AM1859" s="8">
        <v>1096</v>
      </c>
      <c r="AN1859" s="11">
        <v>75</v>
      </c>
      <c r="AO1859" s="10">
        <f t="shared" si="58"/>
        <v>1.6354166666666667</v>
      </c>
      <c r="AP1859"/>
      <c r="AR1859" s="8" t="str">
        <f t="shared" si="59"/>
        <v>1537LGAMIA2045</v>
      </c>
      <c r="AS1859" s="8">
        <f>VLOOKUP(AR1859,[1]DATA!AR:AS,2,0)</f>
        <v>6.5</v>
      </c>
    </row>
    <row r="1860" spans="1:45" ht="15" customHeight="1" x14ac:dyDescent="0.2">
      <c r="A1860" s="7">
        <v>2047</v>
      </c>
      <c r="B1860" s="7" t="s">
        <v>127</v>
      </c>
      <c r="C1860" s="7" t="s">
        <v>34</v>
      </c>
      <c r="D1860" s="8">
        <v>321</v>
      </c>
      <c r="E1860" s="9">
        <v>0.87430555555555556</v>
      </c>
      <c r="F1860" s="9">
        <v>0.93819444444444444</v>
      </c>
      <c r="G1860" s="8"/>
      <c r="H1860" s="8"/>
      <c r="I1860" s="8" t="s">
        <v>40</v>
      </c>
      <c r="J1860" s="8" t="s">
        <v>40</v>
      </c>
      <c r="K1860" s="8" t="s">
        <v>40</v>
      </c>
      <c r="L1860" s="8" t="s">
        <v>40</v>
      </c>
      <c r="M1860" s="8">
        <v>9</v>
      </c>
      <c r="N1860" s="8" t="s">
        <v>40</v>
      </c>
      <c r="O1860" s="8" t="s">
        <v>40</v>
      </c>
      <c r="P1860" s="8" t="s">
        <v>40</v>
      </c>
      <c r="Q1860" s="8" t="s">
        <v>40</v>
      </c>
      <c r="R1860" s="8" t="s">
        <v>40</v>
      </c>
      <c r="S1860" s="8" t="s">
        <v>40</v>
      </c>
      <c r="T1860" s="8" t="s">
        <v>40</v>
      </c>
      <c r="U1860" s="8" t="s">
        <v>40</v>
      </c>
      <c r="V1860" s="8" t="s">
        <v>40</v>
      </c>
      <c r="W1860" s="8" t="s">
        <v>40</v>
      </c>
      <c r="X1860" s="8" t="s">
        <v>40</v>
      </c>
      <c r="Y1860" s="8" t="s">
        <v>40</v>
      </c>
      <c r="Z1860" s="8" t="s">
        <v>40</v>
      </c>
      <c r="AA1860" s="8" t="s">
        <v>40</v>
      </c>
      <c r="AB1860" s="8" t="s">
        <v>40</v>
      </c>
      <c r="AC1860" s="8" t="s">
        <v>40</v>
      </c>
      <c r="AD1860" s="8" t="s">
        <v>40</v>
      </c>
      <c r="AE1860" s="8" t="s">
        <v>40</v>
      </c>
      <c r="AF1860" s="8" t="s">
        <v>40</v>
      </c>
      <c r="AG1860" s="8" t="s">
        <v>40</v>
      </c>
      <c r="AH1860" s="8" t="s">
        <v>40</v>
      </c>
      <c r="AI1860" s="8" t="s">
        <v>40</v>
      </c>
      <c r="AJ1860" s="8" t="s">
        <v>40</v>
      </c>
      <c r="AK1860" s="8"/>
      <c r="AL1860" s="8">
        <v>92</v>
      </c>
      <c r="AM1860" s="8">
        <v>406</v>
      </c>
      <c r="AN1860" s="11">
        <v>75</v>
      </c>
      <c r="AO1860" s="10">
        <f t="shared" si="58"/>
        <v>1.6451388888888889</v>
      </c>
      <c r="AP1860"/>
      <c r="AR1860" s="8" t="str">
        <f t="shared" si="59"/>
        <v>2047TPAATL2059</v>
      </c>
      <c r="AS1860" s="8">
        <f>VLOOKUP(AR1860,[1]DATA!AR:AS,2,0)</f>
        <v>5</v>
      </c>
    </row>
    <row r="1861" spans="1:45" ht="15" customHeight="1" x14ac:dyDescent="0.2">
      <c r="A1861" s="7">
        <v>754</v>
      </c>
      <c r="B1861" s="8" t="s">
        <v>146</v>
      </c>
      <c r="C1861" s="8" t="s">
        <v>34</v>
      </c>
      <c r="D1861" s="8">
        <v>717</v>
      </c>
      <c r="E1861" s="9">
        <v>0.45833333333333331</v>
      </c>
      <c r="F1861" s="9">
        <v>0.51388888888888895</v>
      </c>
      <c r="G1861" s="8" t="s">
        <v>43</v>
      </c>
      <c r="H1861" s="8" t="s">
        <v>43</v>
      </c>
      <c r="I1861" s="8" t="s">
        <v>22</v>
      </c>
      <c r="J1861" s="8" t="s">
        <v>22</v>
      </c>
      <c r="K1861" s="8" t="s">
        <v>22</v>
      </c>
      <c r="L1861" s="8" t="s">
        <v>22</v>
      </c>
      <c r="M1861" s="8" t="s">
        <v>22</v>
      </c>
      <c r="N1861" s="8" t="s">
        <v>22</v>
      </c>
      <c r="O1861" s="8" t="s">
        <v>22</v>
      </c>
      <c r="P1861" s="8" t="s">
        <v>22</v>
      </c>
      <c r="Q1861" s="8" t="s">
        <v>22</v>
      </c>
      <c r="R1861" s="8" t="s">
        <v>22</v>
      </c>
      <c r="S1861" s="8" t="s">
        <v>22</v>
      </c>
      <c r="T1861" s="8" t="s">
        <v>22</v>
      </c>
      <c r="U1861" s="8" t="s">
        <v>22</v>
      </c>
      <c r="V1861" s="8" t="s">
        <v>22</v>
      </c>
      <c r="W1861" s="8" t="s">
        <v>22</v>
      </c>
      <c r="X1861" s="8" t="s">
        <v>22</v>
      </c>
      <c r="Y1861" s="8" t="s">
        <v>22</v>
      </c>
      <c r="Z1861" s="8" t="s">
        <v>22</v>
      </c>
      <c r="AA1861" s="8" t="s">
        <v>22</v>
      </c>
      <c r="AB1861" s="8" t="s">
        <v>22</v>
      </c>
      <c r="AC1861" s="8" t="s">
        <v>22</v>
      </c>
      <c r="AD1861" s="8" t="s">
        <v>22</v>
      </c>
      <c r="AE1861" s="8" t="s">
        <v>22</v>
      </c>
      <c r="AF1861" s="8" t="s">
        <v>22</v>
      </c>
      <c r="AG1861" s="8" t="s">
        <v>22</v>
      </c>
      <c r="AH1861" s="8" t="s">
        <v>22</v>
      </c>
      <c r="AI1861" s="8" t="s">
        <v>22</v>
      </c>
      <c r="AJ1861" s="8" t="s">
        <v>22</v>
      </c>
      <c r="AK1861" s="8"/>
      <c r="AL1861" s="8">
        <v>80</v>
      </c>
      <c r="AM1861" s="8">
        <v>341</v>
      </c>
      <c r="AN1861" s="8">
        <v>76</v>
      </c>
      <c r="AO1861" s="10">
        <f t="shared" si="58"/>
        <v>1.2291666666666667</v>
      </c>
      <c r="AP1861"/>
      <c r="AR1861" s="8" t="str">
        <f t="shared" si="59"/>
        <v>0754JANATL1100</v>
      </c>
      <c r="AS1861" s="8">
        <f>VLOOKUP(AR1861,[1]DATA!AR:AS,2,0)</f>
        <v>4</v>
      </c>
    </row>
    <row r="1862" spans="1:45" ht="15" customHeight="1" x14ac:dyDescent="0.2">
      <c r="A1862" s="7">
        <v>1946</v>
      </c>
      <c r="B1862" s="7" t="s">
        <v>147</v>
      </c>
      <c r="C1862" s="7" t="s">
        <v>34</v>
      </c>
      <c r="D1862" s="8" t="s">
        <v>42</v>
      </c>
      <c r="E1862" s="9">
        <v>0.45833333333333331</v>
      </c>
      <c r="F1862" s="9">
        <v>0.5131944444444444</v>
      </c>
      <c r="G1862" s="8"/>
      <c r="H1862" s="8"/>
      <c r="I1862" s="8"/>
      <c r="J1862" s="8"/>
      <c r="K1862" s="8"/>
      <c r="L1862" s="8"/>
      <c r="M1862" s="8"/>
      <c r="N1862" s="8" t="s">
        <v>43</v>
      </c>
      <c r="O1862" s="8"/>
      <c r="P1862" s="8"/>
      <c r="Q1862" s="8"/>
      <c r="R1862" s="8"/>
      <c r="S1862" s="8"/>
      <c r="T1862" s="8"/>
      <c r="U1862" s="8" t="s">
        <v>43</v>
      </c>
      <c r="V1862" s="8"/>
      <c r="W1862" s="8"/>
      <c r="X1862" s="8"/>
      <c r="Y1862" s="8"/>
      <c r="Z1862" s="8"/>
      <c r="AA1862" s="8"/>
      <c r="AB1862" s="8" t="s">
        <v>43</v>
      </c>
      <c r="AC1862" s="8"/>
      <c r="AD1862" s="8"/>
      <c r="AE1862" s="8"/>
      <c r="AF1862" s="8"/>
      <c r="AG1862" s="8"/>
      <c r="AH1862" s="8"/>
      <c r="AI1862" s="8" t="s">
        <v>43</v>
      </c>
      <c r="AJ1862" s="8"/>
      <c r="AK1862" s="8"/>
      <c r="AL1862" s="8">
        <v>79</v>
      </c>
      <c r="AM1862" s="8">
        <v>302</v>
      </c>
      <c r="AN1862" s="11">
        <v>76</v>
      </c>
      <c r="AO1862" s="10">
        <f t="shared" si="58"/>
        <v>1.2291666666666667</v>
      </c>
      <c r="AP1862"/>
      <c r="AR1862" s="8" t="str">
        <f t="shared" si="59"/>
        <v>1946MOBATL1100</v>
      </c>
      <c r="AS1862" s="8">
        <f>VLOOKUP(AR1862,[1]DATA!AR:AS,2,0)</f>
        <v>4</v>
      </c>
    </row>
    <row r="1863" spans="1:45" ht="15" customHeight="1" x14ac:dyDescent="0.2">
      <c r="A1863" s="7">
        <v>2058</v>
      </c>
      <c r="B1863" s="8" t="s">
        <v>121</v>
      </c>
      <c r="C1863" s="8" t="s">
        <v>94</v>
      </c>
      <c r="D1863" s="8">
        <v>321</v>
      </c>
      <c r="E1863" s="9">
        <v>0.46875</v>
      </c>
      <c r="F1863" s="9">
        <v>0.5805555555555556</v>
      </c>
      <c r="G1863" s="8" t="s">
        <v>40</v>
      </c>
      <c r="H1863" s="8" t="s">
        <v>40</v>
      </c>
      <c r="I1863" s="8" t="s">
        <v>40</v>
      </c>
      <c r="J1863" s="8" t="s">
        <v>40</v>
      </c>
      <c r="K1863" s="8" t="s">
        <v>40</v>
      </c>
      <c r="L1863" s="8" t="s">
        <v>40</v>
      </c>
      <c r="M1863" s="8" t="s">
        <v>40</v>
      </c>
      <c r="N1863" s="8" t="s">
        <v>40</v>
      </c>
      <c r="O1863" s="8" t="s">
        <v>40</v>
      </c>
      <c r="P1863" s="8" t="s">
        <v>40</v>
      </c>
      <c r="Q1863" s="8" t="s">
        <v>40</v>
      </c>
      <c r="R1863" s="8" t="s">
        <v>40</v>
      </c>
      <c r="S1863" s="8" t="s">
        <v>40</v>
      </c>
      <c r="T1863" s="8" t="s">
        <v>40</v>
      </c>
      <c r="U1863" s="8" t="s">
        <v>40</v>
      </c>
      <c r="V1863" s="8" t="s">
        <v>40</v>
      </c>
      <c r="W1863" s="8" t="s">
        <v>40</v>
      </c>
      <c r="X1863" s="8" t="s">
        <v>40</v>
      </c>
      <c r="Y1863" s="8" t="s">
        <v>40</v>
      </c>
      <c r="Z1863" s="8" t="s">
        <v>40</v>
      </c>
      <c r="AA1863" s="8" t="s">
        <v>40</v>
      </c>
      <c r="AB1863" s="8" t="s">
        <v>40</v>
      </c>
      <c r="AC1863" s="8" t="s">
        <v>40</v>
      </c>
      <c r="AD1863" s="8" t="s">
        <v>40</v>
      </c>
      <c r="AE1863" s="8" t="s">
        <v>40</v>
      </c>
      <c r="AF1863" s="8" t="s">
        <v>40</v>
      </c>
      <c r="AG1863" s="8" t="s">
        <v>40</v>
      </c>
      <c r="AH1863" s="8" t="s">
        <v>40</v>
      </c>
      <c r="AI1863" s="8" t="s">
        <v>40</v>
      </c>
      <c r="AJ1863" s="8" t="s">
        <v>40</v>
      </c>
      <c r="AK1863" s="8"/>
      <c r="AL1863" s="8">
        <v>161</v>
      </c>
      <c r="AM1863" s="8">
        <v>944</v>
      </c>
      <c r="AN1863" s="8">
        <v>76</v>
      </c>
      <c r="AO1863" s="10">
        <f t="shared" si="58"/>
        <v>1.2395833333333333</v>
      </c>
      <c r="AP1863"/>
      <c r="AR1863" s="8" t="str">
        <f t="shared" si="59"/>
        <v>2058MCOJFK1115</v>
      </c>
      <c r="AS1863" s="8">
        <f>VLOOKUP(AR1863,[1]DATA!AR:AS,2,0)</f>
        <v>5.5</v>
      </c>
    </row>
    <row r="1864" spans="1:45" ht="15" customHeight="1" x14ac:dyDescent="0.2">
      <c r="A1864" s="7">
        <v>2403</v>
      </c>
      <c r="B1864" s="8" t="s">
        <v>34</v>
      </c>
      <c r="C1864" s="8" t="s">
        <v>135</v>
      </c>
      <c r="D1864" s="8" t="s">
        <v>47</v>
      </c>
      <c r="E1864" s="9">
        <v>0.4770833333333333</v>
      </c>
      <c r="F1864" s="9">
        <v>0.52430555555555558</v>
      </c>
      <c r="G1864" s="8" t="s">
        <v>43</v>
      </c>
      <c r="H1864" s="8">
        <v>9</v>
      </c>
      <c r="I1864" s="8">
        <v>7</v>
      </c>
      <c r="J1864" s="8" t="s">
        <v>48</v>
      </c>
      <c r="K1864" s="8" t="s">
        <v>48</v>
      </c>
      <c r="L1864" s="8">
        <v>7</v>
      </c>
      <c r="M1864" s="8"/>
      <c r="N1864" s="8"/>
      <c r="O1864" s="8">
        <v>7</v>
      </c>
      <c r="P1864" s="8" t="s">
        <v>48</v>
      </c>
      <c r="Q1864" s="8" t="s">
        <v>48</v>
      </c>
      <c r="R1864" s="8">
        <v>7</v>
      </c>
      <c r="S1864" s="8" t="s">
        <v>48</v>
      </c>
      <c r="T1864" s="8"/>
      <c r="U1864" s="8"/>
      <c r="V1864" s="8" t="s">
        <v>48</v>
      </c>
      <c r="W1864" s="8">
        <v>7</v>
      </c>
      <c r="X1864" s="8" t="s">
        <v>48</v>
      </c>
      <c r="Y1864" s="8" t="s">
        <v>48</v>
      </c>
      <c r="Z1864" s="8">
        <v>7</v>
      </c>
      <c r="AA1864" s="8"/>
      <c r="AB1864" s="8"/>
      <c r="AC1864" s="8">
        <v>7</v>
      </c>
      <c r="AD1864" s="8" t="s">
        <v>48</v>
      </c>
      <c r="AE1864" s="8" t="s">
        <v>48</v>
      </c>
      <c r="AF1864" s="8">
        <v>7</v>
      </c>
      <c r="AG1864" s="8" t="s">
        <v>48</v>
      </c>
      <c r="AH1864" s="8"/>
      <c r="AI1864" s="8"/>
      <c r="AJ1864" s="8" t="s">
        <v>48</v>
      </c>
      <c r="AK1864" s="8"/>
      <c r="AL1864" s="8">
        <v>68</v>
      </c>
      <c r="AM1864" s="8">
        <v>270</v>
      </c>
      <c r="AN1864" s="8">
        <v>76</v>
      </c>
      <c r="AO1864" s="10">
        <f t="shared" si="58"/>
        <v>1.2479166666666666</v>
      </c>
      <c r="AP1864"/>
      <c r="AR1864" s="8" t="str">
        <f t="shared" si="59"/>
        <v>2403ATLJAX1127</v>
      </c>
      <c r="AS1864" s="8">
        <f>VLOOKUP(AR1864,[1]DATA!AR:AS,2,0)</f>
        <v>4</v>
      </c>
    </row>
    <row r="1865" spans="1:45" ht="15" customHeight="1" x14ac:dyDescent="0.2">
      <c r="A1865" s="7">
        <v>1993</v>
      </c>
      <c r="B1865" s="8" t="s">
        <v>135</v>
      </c>
      <c r="C1865" s="8" t="s">
        <v>34</v>
      </c>
      <c r="D1865" s="8" t="s">
        <v>29</v>
      </c>
      <c r="E1865" s="9">
        <v>0.47916666666666669</v>
      </c>
      <c r="F1865" s="9">
        <v>0.53402777777777777</v>
      </c>
      <c r="G1865" s="8">
        <v>7</v>
      </c>
      <c r="H1865" s="8">
        <v>7</v>
      </c>
      <c r="I1865" s="8">
        <v>7</v>
      </c>
      <c r="J1865" s="8">
        <v>7</v>
      </c>
      <c r="K1865" s="8">
        <v>7</v>
      </c>
      <c r="L1865" s="8">
        <v>7</v>
      </c>
      <c r="M1865" s="8">
        <v>7</v>
      </c>
      <c r="N1865" s="8">
        <v>7</v>
      </c>
      <c r="O1865" s="8" t="s">
        <v>43</v>
      </c>
      <c r="P1865" s="8">
        <v>7</v>
      </c>
      <c r="Q1865" s="8">
        <v>7</v>
      </c>
      <c r="R1865" s="8">
        <v>7</v>
      </c>
      <c r="S1865" s="8">
        <v>7</v>
      </c>
      <c r="T1865" s="8">
        <v>7</v>
      </c>
      <c r="U1865" s="8">
        <v>7</v>
      </c>
      <c r="V1865" s="8">
        <v>7</v>
      </c>
      <c r="W1865" s="8">
        <v>7</v>
      </c>
      <c r="X1865" s="8">
        <v>7</v>
      </c>
      <c r="Y1865" s="8">
        <v>7</v>
      </c>
      <c r="Z1865" s="8">
        <v>7</v>
      </c>
      <c r="AA1865" s="8">
        <v>7</v>
      </c>
      <c r="AB1865" s="8">
        <v>7</v>
      </c>
      <c r="AC1865" s="8">
        <v>7</v>
      </c>
      <c r="AD1865" s="8">
        <v>7</v>
      </c>
      <c r="AE1865" s="8">
        <v>7</v>
      </c>
      <c r="AF1865" s="8">
        <v>7</v>
      </c>
      <c r="AG1865" s="8">
        <v>7</v>
      </c>
      <c r="AH1865" s="8">
        <v>7</v>
      </c>
      <c r="AI1865" s="8">
        <v>7</v>
      </c>
      <c r="AJ1865" s="8">
        <v>7</v>
      </c>
      <c r="AK1865" s="8"/>
      <c r="AL1865" s="8">
        <v>79</v>
      </c>
      <c r="AM1865" s="8">
        <v>270</v>
      </c>
      <c r="AN1865" s="8">
        <v>76</v>
      </c>
      <c r="AO1865" s="10">
        <f t="shared" si="58"/>
        <v>1.25</v>
      </c>
      <c r="AP1865"/>
      <c r="AR1865" s="8" t="str">
        <f t="shared" si="59"/>
        <v>1993JAXATL1130</v>
      </c>
      <c r="AS1865" s="8">
        <f>VLOOKUP(AR1865,[1]DATA!AR:AS,2,0)</f>
        <v>4</v>
      </c>
    </row>
    <row r="1866" spans="1:45" ht="15" customHeight="1" x14ac:dyDescent="0.2">
      <c r="A1866" s="7">
        <v>1234</v>
      </c>
      <c r="B1866" s="8" t="s">
        <v>148</v>
      </c>
      <c r="C1866" s="8" t="s">
        <v>34</v>
      </c>
      <c r="D1866" s="8">
        <v>739</v>
      </c>
      <c r="E1866" s="9">
        <v>0.47916666666666669</v>
      </c>
      <c r="F1866" s="9">
        <v>0.52986111111111112</v>
      </c>
      <c r="G1866" s="8" t="s">
        <v>43</v>
      </c>
      <c r="H1866" s="8" t="s">
        <v>86</v>
      </c>
      <c r="I1866" s="8" t="s">
        <v>86</v>
      </c>
      <c r="J1866" s="8">
        <v>2</v>
      </c>
      <c r="K1866" s="8" t="s">
        <v>19</v>
      </c>
      <c r="L1866" s="8" t="s">
        <v>19</v>
      </c>
      <c r="M1866" s="8" t="s">
        <v>19</v>
      </c>
      <c r="N1866" s="8" t="s">
        <v>19</v>
      </c>
      <c r="O1866" s="8" t="s">
        <v>27</v>
      </c>
      <c r="P1866" s="8" t="s">
        <v>19</v>
      </c>
      <c r="Q1866" s="8">
        <v>2</v>
      </c>
      <c r="R1866" s="8" t="s">
        <v>19</v>
      </c>
      <c r="S1866" s="8" t="s">
        <v>19</v>
      </c>
      <c r="T1866" s="8" t="s">
        <v>19</v>
      </c>
      <c r="U1866" s="8">
        <v>2</v>
      </c>
      <c r="V1866" s="8" t="s">
        <v>27</v>
      </c>
      <c r="W1866" s="8" t="s">
        <v>19</v>
      </c>
      <c r="X1866" s="8">
        <v>2</v>
      </c>
      <c r="Y1866" s="8" t="s">
        <v>19</v>
      </c>
      <c r="Z1866" s="8" t="s">
        <v>19</v>
      </c>
      <c r="AA1866" s="8" t="s">
        <v>19</v>
      </c>
      <c r="AB1866" s="8" t="s">
        <v>19</v>
      </c>
      <c r="AC1866" s="8" t="s">
        <v>27</v>
      </c>
      <c r="AD1866" s="8" t="s">
        <v>19</v>
      </c>
      <c r="AE1866" s="8">
        <v>2</v>
      </c>
      <c r="AF1866" s="8" t="s">
        <v>19</v>
      </c>
      <c r="AG1866" s="8" t="s">
        <v>19</v>
      </c>
      <c r="AH1866" s="8" t="s">
        <v>19</v>
      </c>
      <c r="AI1866" s="8" t="s">
        <v>19</v>
      </c>
      <c r="AJ1866" s="8" t="s">
        <v>27</v>
      </c>
      <c r="AK1866" s="8"/>
      <c r="AL1866" s="8">
        <v>73</v>
      </c>
      <c r="AM1866" s="8">
        <v>272</v>
      </c>
      <c r="AN1866" s="8">
        <v>76</v>
      </c>
      <c r="AO1866" s="10">
        <f t="shared" si="58"/>
        <v>1.25</v>
      </c>
      <c r="AP1866"/>
      <c r="AR1866" s="8" t="str">
        <f t="shared" si="59"/>
        <v>1234PNSATL1130</v>
      </c>
      <c r="AS1866" s="8">
        <f>VLOOKUP(AR1866,[1]DATA!AR:AS,2,0)</f>
        <v>4</v>
      </c>
    </row>
    <row r="1867" spans="1:45" ht="15" customHeight="1" x14ac:dyDescent="0.2">
      <c r="A1867" s="7">
        <v>422</v>
      </c>
      <c r="B1867" s="8" t="s">
        <v>94</v>
      </c>
      <c r="C1867" s="8" t="s">
        <v>97</v>
      </c>
      <c r="D1867" s="8">
        <v>717</v>
      </c>
      <c r="E1867" s="9">
        <v>0.5</v>
      </c>
      <c r="F1867" s="9">
        <v>0.60138888888888886</v>
      </c>
      <c r="G1867" s="8" t="s">
        <v>22</v>
      </c>
      <c r="H1867" s="8" t="s">
        <v>22</v>
      </c>
      <c r="I1867" s="8" t="s">
        <v>22</v>
      </c>
      <c r="J1867" s="8"/>
      <c r="K1867" s="8"/>
      <c r="L1867" s="8" t="s">
        <v>22</v>
      </c>
      <c r="M1867" s="8"/>
      <c r="N1867" s="8"/>
      <c r="O1867" s="8"/>
      <c r="P1867" s="8"/>
      <c r="Q1867" s="8"/>
      <c r="R1867" s="8"/>
      <c r="S1867" s="8" t="s">
        <v>22</v>
      </c>
      <c r="T1867" s="8"/>
      <c r="U1867" s="8"/>
      <c r="V1867" s="8"/>
      <c r="W1867" s="8"/>
      <c r="X1867" s="8"/>
      <c r="Y1867" s="8"/>
      <c r="Z1867" s="8" t="s">
        <v>22</v>
      </c>
      <c r="AA1867" s="8"/>
      <c r="AB1867" s="8"/>
      <c r="AC1867" s="8"/>
      <c r="AD1867" s="8"/>
      <c r="AE1867" s="8"/>
      <c r="AF1867" s="8"/>
      <c r="AG1867" s="8" t="s">
        <v>22</v>
      </c>
      <c r="AH1867" s="8"/>
      <c r="AI1867" s="8"/>
      <c r="AJ1867" s="8"/>
      <c r="AK1867" s="8"/>
      <c r="AL1867" s="8">
        <v>146</v>
      </c>
      <c r="AM1867" s="8">
        <v>636</v>
      </c>
      <c r="AN1867" s="8">
        <v>76</v>
      </c>
      <c r="AO1867" s="10">
        <f t="shared" si="58"/>
        <v>1.2708333333333335</v>
      </c>
      <c r="AP1867"/>
      <c r="AR1867" s="8" t="str">
        <f t="shared" si="59"/>
        <v>0422JFKCHS1200</v>
      </c>
      <c r="AS1867" s="8">
        <f>VLOOKUP(AR1867,[1]DATA!AR:AS,2,0)</f>
        <v>3.5</v>
      </c>
    </row>
    <row r="1868" spans="1:45" ht="15" customHeight="1" x14ac:dyDescent="0.2">
      <c r="A1868" s="7">
        <v>438</v>
      </c>
      <c r="B1868" s="8" t="s">
        <v>94</v>
      </c>
      <c r="C1868" s="8" t="s">
        <v>97</v>
      </c>
      <c r="D1868" s="8">
        <v>717</v>
      </c>
      <c r="E1868" s="9">
        <v>0.50347222222222221</v>
      </c>
      <c r="F1868" s="9">
        <v>0.60486111111111118</v>
      </c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 t="s">
        <v>22</v>
      </c>
      <c r="AE1868" s="8"/>
      <c r="AF1868" s="8"/>
      <c r="AG1868" s="8"/>
      <c r="AH1868" s="8"/>
      <c r="AI1868" s="8"/>
      <c r="AJ1868" s="8"/>
      <c r="AK1868" s="8"/>
      <c r="AL1868" s="8">
        <v>146</v>
      </c>
      <c r="AM1868" s="8">
        <v>636</v>
      </c>
      <c r="AN1868" s="8">
        <v>76</v>
      </c>
      <c r="AO1868" s="10">
        <f t="shared" si="58"/>
        <v>1.2743055555555556</v>
      </c>
      <c r="AP1868"/>
      <c r="AR1868" s="8" t="str">
        <f t="shared" si="59"/>
        <v>0438JFKCHS1205</v>
      </c>
      <c r="AS1868" s="8">
        <f>VLOOKUP(AR1868,[1]DATA!AR:AS,2,0)</f>
        <v>3.5</v>
      </c>
    </row>
    <row r="1869" spans="1:45" ht="15" customHeight="1" x14ac:dyDescent="0.2">
      <c r="A1869" s="7">
        <v>2498</v>
      </c>
      <c r="B1869" s="8" t="s">
        <v>94</v>
      </c>
      <c r="C1869" s="8" t="s">
        <v>97</v>
      </c>
      <c r="D1869" s="8">
        <v>717</v>
      </c>
      <c r="E1869" s="9">
        <v>0.50347222222222221</v>
      </c>
      <c r="F1869" s="9">
        <v>0.60486111111111118</v>
      </c>
      <c r="G1869" s="8"/>
      <c r="H1869" s="8"/>
      <c r="I1869" s="8"/>
      <c r="J1869" s="8" t="s">
        <v>22</v>
      </c>
      <c r="K1869" s="8" t="s">
        <v>22</v>
      </c>
      <c r="L1869" s="8"/>
      <c r="M1869" s="8"/>
      <c r="N1869" s="8"/>
      <c r="O1869" s="8" t="s">
        <v>22</v>
      </c>
      <c r="P1869" s="8" t="s">
        <v>22</v>
      </c>
      <c r="Q1869" s="8" t="s">
        <v>22</v>
      </c>
      <c r="R1869" s="8" t="s">
        <v>22</v>
      </c>
      <c r="S1869" s="8"/>
      <c r="T1869" s="8"/>
      <c r="U1869" s="8"/>
      <c r="V1869" s="8" t="s">
        <v>22</v>
      </c>
      <c r="W1869" s="8" t="s">
        <v>22</v>
      </c>
      <c r="X1869" s="8" t="s">
        <v>22</v>
      </c>
      <c r="Y1869" s="8" t="s">
        <v>22</v>
      </c>
      <c r="Z1869" s="8"/>
      <c r="AA1869" s="8"/>
      <c r="AB1869" s="8"/>
      <c r="AC1869" s="8" t="s">
        <v>22</v>
      </c>
      <c r="AD1869" s="8"/>
      <c r="AE1869" s="8" t="s">
        <v>22</v>
      </c>
      <c r="AF1869" s="8" t="s">
        <v>22</v>
      </c>
      <c r="AG1869" s="8"/>
      <c r="AH1869" s="8"/>
      <c r="AI1869" s="8"/>
      <c r="AJ1869" s="8" t="s">
        <v>22</v>
      </c>
      <c r="AK1869" s="8"/>
      <c r="AL1869" s="8">
        <v>146</v>
      </c>
      <c r="AM1869" s="8">
        <v>636</v>
      </c>
      <c r="AN1869" s="8">
        <v>76</v>
      </c>
      <c r="AO1869" s="10">
        <f t="shared" si="58"/>
        <v>1.2743055555555556</v>
      </c>
      <c r="AP1869"/>
      <c r="AR1869" s="8" t="str">
        <f t="shared" si="59"/>
        <v>2498JFKCHS1205</v>
      </c>
      <c r="AS1869" s="8">
        <f>VLOOKUP(AR1869,[1]DATA!AR:AS,2,0)</f>
        <v>3.5</v>
      </c>
    </row>
    <row r="1870" spans="1:45" ht="15" customHeight="1" x14ac:dyDescent="0.2">
      <c r="A1870" s="7">
        <v>2822</v>
      </c>
      <c r="B1870" s="8" t="s">
        <v>94</v>
      </c>
      <c r="C1870" s="8" t="s">
        <v>121</v>
      </c>
      <c r="D1870" s="8">
        <v>321</v>
      </c>
      <c r="E1870" s="9">
        <v>0.50624999999999998</v>
      </c>
      <c r="F1870" s="9">
        <v>0.63194444444444442</v>
      </c>
      <c r="G1870" s="8" t="s">
        <v>40</v>
      </c>
      <c r="H1870" s="8" t="s">
        <v>40</v>
      </c>
      <c r="I1870" s="8" t="s">
        <v>40</v>
      </c>
      <c r="J1870" s="8">
        <v>8</v>
      </c>
      <c r="K1870" s="8" t="s">
        <v>40</v>
      </c>
      <c r="L1870" s="8" t="s">
        <v>40</v>
      </c>
      <c r="M1870" s="8" t="s">
        <v>40</v>
      </c>
      <c r="N1870" s="8" t="s">
        <v>40</v>
      </c>
      <c r="O1870" s="8" t="s">
        <v>40</v>
      </c>
      <c r="P1870" s="8" t="s">
        <v>40</v>
      </c>
      <c r="Q1870" s="8" t="s">
        <v>40</v>
      </c>
      <c r="R1870" s="8" t="s">
        <v>40</v>
      </c>
      <c r="S1870" s="8" t="s">
        <v>40</v>
      </c>
      <c r="T1870" s="8" t="s">
        <v>40</v>
      </c>
      <c r="U1870" s="8" t="s">
        <v>40</v>
      </c>
      <c r="V1870" s="8" t="s">
        <v>40</v>
      </c>
      <c r="W1870" s="8" t="s">
        <v>40</v>
      </c>
      <c r="X1870" s="8" t="s">
        <v>40</v>
      </c>
      <c r="Y1870" s="8" t="s">
        <v>40</v>
      </c>
      <c r="Z1870" s="8" t="s">
        <v>40</v>
      </c>
      <c r="AA1870" s="8" t="s">
        <v>40</v>
      </c>
      <c r="AB1870" s="8" t="s">
        <v>40</v>
      </c>
      <c r="AC1870" s="8" t="s">
        <v>40</v>
      </c>
      <c r="AD1870" s="8" t="s">
        <v>40</v>
      </c>
      <c r="AE1870" s="8" t="s">
        <v>40</v>
      </c>
      <c r="AF1870" s="8" t="s">
        <v>40</v>
      </c>
      <c r="AG1870" s="8" t="s">
        <v>40</v>
      </c>
      <c r="AH1870" s="8" t="s">
        <v>40</v>
      </c>
      <c r="AI1870" s="8" t="s">
        <v>40</v>
      </c>
      <c r="AJ1870" s="8" t="s">
        <v>40</v>
      </c>
      <c r="AK1870" s="8"/>
      <c r="AL1870" s="8">
        <v>181</v>
      </c>
      <c r="AM1870" s="8">
        <v>944</v>
      </c>
      <c r="AN1870" s="8">
        <v>76</v>
      </c>
      <c r="AO1870" s="10">
        <f t="shared" si="58"/>
        <v>1.2770833333333333</v>
      </c>
      <c r="AP1870"/>
      <c r="AR1870" s="8" t="str">
        <f t="shared" si="59"/>
        <v>2822JFKMCO1209</v>
      </c>
      <c r="AS1870" s="8">
        <f>VLOOKUP(AR1870,[1]DATA!AR:AS,2,0)</f>
        <v>5.5</v>
      </c>
    </row>
    <row r="1871" spans="1:45" ht="15" customHeight="1" x14ac:dyDescent="0.2">
      <c r="A1871" s="7">
        <v>667</v>
      </c>
      <c r="B1871" s="7" t="s">
        <v>147</v>
      </c>
      <c r="C1871" s="7" t="s">
        <v>34</v>
      </c>
      <c r="D1871" s="8" t="s">
        <v>42</v>
      </c>
      <c r="E1871" s="9">
        <v>0.51041666666666663</v>
      </c>
      <c r="F1871" s="9">
        <v>0.56111111111111112</v>
      </c>
      <c r="G1871" s="8"/>
      <c r="H1871" s="8" t="s">
        <v>43</v>
      </c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>
        <v>73</v>
      </c>
      <c r="AM1871" s="8">
        <v>302</v>
      </c>
      <c r="AN1871" s="8">
        <v>76</v>
      </c>
      <c r="AO1871" s="10">
        <f t="shared" si="58"/>
        <v>1.28125</v>
      </c>
      <c r="AP1871"/>
      <c r="AR1871" s="8" t="str">
        <f t="shared" si="59"/>
        <v>0667MOBATL1215</v>
      </c>
      <c r="AS1871" s="8">
        <f>VLOOKUP(AR1871,[1]DATA!AR:AS,2,0)</f>
        <v>4</v>
      </c>
    </row>
    <row r="1872" spans="1:45" ht="15" customHeight="1" x14ac:dyDescent="0.2">
      <c r="A1872" s="7">
        <v>793</v>
      </c>
      <c r="B1872" s="7" t="s">
        <v>147</v>
      </c>
      <c r="C1872" s="7" t="s">
        <v>34</v>
      </c>
      <c r="D1872" s="8" t="s">
        <v>42</v>
      </c>
      <c r="E1872" s="9">
        <v>0.51041666666666663</v>
      </c>
      <c r="F1872" s="9">
        <v>0.56180555555555556</v>
      </c>
      <c r="G1872" s="8"/>
      <c r="H1872" s="8"/>
      <c r="I1872" s="8" t="s">
        <v>43</v>
      </c>
      <c r="J1872" s="8" t="s">
        <v>43</v>
      </c>
      <c r="K1872" s="8" t="s">
        <v>43</v>
      </c>
      <c r="L1872" s="8" t="s">
        <v>43</v>
      </c>
      <c r="M1872" s="8"/>
      <c r="N1872" s="8"/>
      <c r="O1872" s="8" t="s">
        <v>43</v>
      </c>
      <c r="P1872" s="8" t="s">
        <v>43</v>
      </c>
      <c r="Q1872" s="8" t="s">
        <v>43</v>
      </c>
      <c r="R1872" s="8" t="s">
        <v>43</v>
      </c>
      <c r="S1872" s="8" t="s">
        <v>43</v>
      </c>
      <c r="T1872" s="8"/>
      <c r="U1872" s="8"/>
      <c r="V1872" s="8" t="s">
        <v>43</v>
      </c>
      <c r="W1872" s="8" t="s">
        <v>43</v>
      </c>
      <c r="X1872" s="8" t="s">
        <v>43</v>
      </c>
      <c r="Y1872" s="8" t="s">
        <v>43</v>
      </c>
      <c r="Z1872" s="8" t="s">
        <v>43</v>
      </c>
      <c r="AA1872" s="8"/>
      <c r="AB1872" s="8"/>
      <c r="AC1872" s="8" t="s">
        <v>43</v>
      </c>
      <c r="AD1872" s="8" t="s">
        <v>43</v>
      </c>
      <c r="AE1872" s="8" t="s">
        <v>43</v>
      </c>
      <c r="AF1872" s="8" t="s">
        <v>43</v>
      </c>
      <c r="AG1872" s="8" t="s">
        <v>43</v>
      </c>
      <c r="AH1872" s="8"/>
      <c r="AI1872" s="8"/>
      <c r="AJ1872" s="8" t="s">
        <v>43</v>
      </c>
      <c r="AK1872" s="8"/>
      <c r="AL1872" s="8">
        <v>74</v>
      </c>
      <c r="AM1872" s="8">
        <v>302</v>
      </c>
      <c r="AN1872" s="8">
        <v>76</v>
      </c>
      <c r="AO1872" s="10">
        <f t="shared" si="58"/>
        <v>1.28125</v>
      </c>
      <c r="AP1872"/>
      <c r="AR1872" s="8" t="str">
        <f t="shared" si="59"/>
        <v>0793MOBATL1215</v>
      </c>
      <c r="AS1872" s="8">
        <f>VLOOKUP(AR1872,[1]DATA!AR:AS,2,0)</f>
        <v>4</v>
      </c>
    </row>
    <row r="1873" spans="1:45" ht="15" customHeight="1" x14ac:dyDescent="0.2">
      <c r="A1873" s="7">
        <v>2212</v>
      </c>
      <c r="B1873" s="8" t="s">
        <v>34</v>
      </c>
      <c r="C1873" s="8" t="s">
        <v>148</v>
      </c>
      <c r="D1873" s="8" t="s">
        <v>42</v>
      </c>
      <c r="E1873" s="9">
        <v>0.51458333333333328</v>
      </c>
      <c r="F1873" s="9">
        <v>0.56736111111111109</v>
      </c>
      <c r="G1873" s="8">
        <v>3</v>
      </c>
      <c r="H1873" s="8">
        <v>3</v>
      </c>
      <c r="I1873" s="8" t="s">
        <v>43</v>
      </c>
      <c r="J1873" s="8" t="s">
        <v>43</v>
      </c>
      <c r="K1873" s="8" t="s">
        <v>43</v>
      </c>
      <c r="L1873" s="8" t="s">
        <v>43</v>
      </c>
      <c r="M1873" s="8">
        <v>3</v>
      </c>
      <c r="N1873" s="8" t="s">
        <v>43</v>
      </c>
      <c r="O1873" s="8" t="s">
        <v>43</v>
      </c>
      <c r="P1873" s="8" t="s">
        <v>43</v>
      </c>
      <c r="Q1873" s="8" t="s">
        <v>43</v>
      </c>
      <c r="R1873" s="8" t="s">
        <v>43</v>
      </c>
      <c r="S1873" s="8" t="s">
        <v>43</v>
      </c>
      <c r="T1873" s="8">
        <v>3</v>
      </c>
      <c r="U1873" s="8" t="s">
        <v>43</v>
      </c>
      <c r="V1873" s="8" t="s">
        <v>43</v>
      </c>
      <c r="W1873" s="8" t="s">
        <v>43</v>
      </c>
      <c r="X1873" s="8" t="s">
        <v>43</v>
      </c>
      <c r="Y1873" s="8" t="s">
        <v>43</v>
      </c>
      <c r="Z1873" s="8" t="s">
        <v>43</v>
      </c>
      <c r="AA1873" s="8">
        <v>3</v>
      </c>
      <c r="AB1873" s="8" t="s">
        <v>43</v>
      </c>
      <c r="AC1873" s="8" t="s">
        <v>43</v>
      </c>
      <c r="AD1873" s="8" t="s">
        <v>43</v>
      </c>
      <c r="AE1873" s="8" t="s">
        <v>43</v>
      </c>
      <c r="AF1873" s="8" t="s">
        <v>43</v>
      </c>
      <c r="AG1873" s="8" t="s">
        <v>43</v>
      </c>
      <c r="AH1873" s="8">
        <v>3</v>
      </c>
      <c r="AI1873" s="8" t="s">
        <v>43</v>
      </c>
      <c r="AJ1873" s="8" t="s">
        <v>43</v>
      </c>
      <c r="AK1873" s="8"/>
      <c r="AL1873" s="8">
        <v>76</v>
      </c>
      <c r="AM1873" s="8">
        <v>272</v>
      </c>
      <c r="AN1873" s="8">
        <v>76</v>
      </c>
      <c r="AO1873" s="10">
        <f t="shared" si="58"/>
        <v>1.2854166666666667</v>
      </c>
      <c r="AP1873"/>
      <c r="AR1873" s="8" t="str">
        <f t="shared" si="59"/>
        <v>2212ATLPNS1221</v>
      </c>
      <c r="AS1873" s="8">
        <f>VLOOKUP(AR1873,[1]DATA!AR:AS,2,0)</f>
        <v>4</v>
      </c>
    </row>
    <row r="1874" spans="1:45" ht="15" customHeight="1" x14ac:dyDescent="0.2">
      <c r="A1874" s="7">
        <v>997</v>
      </c>
      <c r="B1874" s="8" t="s">
        <v>135</v>
      </c>
      <c r="C1874" s="8" t="s">
        <v>34</v>
      </c>
      <c r="D1874" s="8" t="s">
        <v>29</v>
      </c>
      <c r="E1874" s="9">
        <v>0.52083333333333337</v>
      </c>
      <c r="F1874" s="9">
        <v>0.57152777777777775</v>
      </c>
      <c r="G1874" s="8">
        <v>7</v>
      </c>
      <c r="H1874" s="8">
        <v>9</v>
      </c>
      <c r="I1874" s="8">
        <v>7</v>
      </c>
      <c r="J1874" s="8">
        <v>7</v>
      </c>
      <c r="K1874" s="8">
        <v>7</v>
      </c>
      <c r="L1874" s="8">
        <v>7</v>
      </c>
      <c r="M1874" s="8">
        <v>7</v>
      </c>
      <c r="N1874" s="8" t="s">
        <v>43</v>
      </c>
      <c r="O1874" s="8">
        <v>7</v>
      </c>
      <c r="P1874" s="8">
        <v>7</v>
      </c>
      <c r="Q1874" s="8">
        <v>7</v>
      </c>
      <c r="R1874" s="8">
        <v>7</v>
      </c>
      <c r="S1874" s="8">
        <v>7</v>
      </c>
      <c r="T1874" s="8">
        <v>7</v>
      </c>
      <c r="U1874" s="8">
        <v>7</v>
      </c>
      <c r="V1874" s="8">
        <v>7</v>
      </c>
      <c r="W1874" s="8">
        <v>7</v>
      </c>
      <c r="X1874" s="8">
        <v>7</v>
      </c>
      <c r="Y1874" s="8">
        <v>7</v>
      </c>
      <c r="Z1874" s="8">
        <v>7</v>
      </c>
      <c r="AA1874" s="8">
        <v>7</v>
      </c>
      <c r="AB1874" s="8">
        <v>7</v>
      </c>
      <c r="AC1874" s="8">
        <v>7</v>
      </c>
      <c r="AD1874" s="8">
        <v>7</v>
      </c>
      <c r="AE1874" s="8">
        <v>7</v>
      </c>
      <c r="AF1874" s="8">
        <v>7</v>
      </c>
      <c r="AG1874" s="8">
        <v>7</v>
      </c>
      <c r="AH1874" s="8">
        <v>7</v>
      </c>
      <c r="AI1874" s="8">
        <v>7</v>
      </c>
      <c r="AJ1874" s="8">
        <v>7</v>
      </c>
      <c r="AK1874" s="8"/>
      <c r="AL1874" s="8">
        <v>73</v>
      </c>
      <c r="AM1874" s="8">
        <v>270</v>
      </c>
      <c r="AN1874" s="8">
        <v>76</v>
      </c>
      <c r="AO1874" s="10">
        <f t="shared" si="58"/>
        <v>1.2916666666666667</v>
      </c>
      <c r="AP1874"/>
      <c r="AR1874" s="8" t="str">
        <f t="shared" si="59"/>
        <v>0997JAXATL1230</v>
      </c>
      <c r="AS1874" s="8">
        <f>VLOOKUP(AR1874,[1]DATA!AR:AS,2,0)</f>
        <v>4</v>
      </c>
    </row>
    <row r="1875" spans="1:45" ht="15" customHeight="1" x14ac:dyDescent="0.2">
      <c r="A1875" s="7">
        <v>858</v>
      </c>
      <c r="B1875" s="8" t="s">
        <v>34</v>
      </c>
      <c r="C1875" s="8" t="s">
        <v>135</v>
      </c>
      <c r="D1875" s="8" t="s">
        <v>29</v>
      </c>
      <c r="E1875" s="9">
        <v>0.52430555555555558</v>
      </c>
      <c r="F1875" s="9">
        <v>0.57291666666666663</v>
      </c>
      <c r="G1875" s="8"/>
      <c r="H1875" s="8">
        <v>7</v>
      </c>
      <c r="I1875" s="8">
        <v>7</v>
      </c>
      <c r="J1875" s="8">
        <v>7</v>
      </c>
      <c r="K1875" s="8">
        <v>7</v>
      </c>
      <c r="L1875" s="8">
        <v>7</v>
      </c>
      <c r="M1875" s="8" t="s">
        <v>43</v>
      </c>
      <c r="N1875" s="8">
        <v>7</v>
      </c>
      <c r="O1875" s="8">
        <v>7</v>
      </c>
      <c r="P1875" s="8">
        <v>7</v>
      </c>
      <c r="Q1875" s="8">
        <v>7</v>
      </c>
      <c r="R1875" s="8">
        <v>7</v>
      </c>
      <c r="S1875" s="8">
        <v>7</v>
      </c>
      <c r="T1875" s="8" t="s">
        <v>43</v>
      </c>
      <c r="U1875" s="8">
        <v>7</v>
      </c>
      <c r="V1875" s="8">
        <v>7</v>
      </c>
      <c r="W1875" s="8">
        <v>7</v>
      </c>
      <c r="X1875" s="8">
        <v>7</v>
      </c>
      <c r="Y1875" s="8">
        <v>7</v>
      </c>
      <c r="Z1875" s="8">
        <v>7</v>
      </c>
      <c r="AA1875" s="8" t="s">
        <v>43</v>
      </c>
      <c r="AB1875" s="8">
        <v>7</v>
      </c>
      <c r="AC1875" s="8">
        <v>7</v>
      </c>
      <c r="AD1875" s="8">
        <v>7</v>
      </c>
      <c r="AE1875" s="8">
        <v>7</v>
      </c>
      <c r="AF1875" s="8">
        <v>7</v>
      </c>
      <c r="AG1875" s="8">
        <v>7</v>
      </c>
      <c r="AH1875" s="8" t="s">
        <v>43</v>
      </c>
      <c r="AI1875" s="8">
        <v>7</v>
      </c>
      <c r="AJ1875" s="8">
        <v>7</v>
      </c>
      <c r="AK1875" s="8"/>
      <c r="AL1875" s="8">
        <v>70</v>
      </c>
      <c r="AM1875" s="8">
        <v>270</v>
      </c>
      <c r="AN1875" s="8">
        <v>76</v>
      </c>
      <c r="AO1875" s="10">
        <f t="shared" si="58"/>
        <v>1.2951388888888888</v>
      </c>
      <c r="AP1875"/>
      <c r="AR1875" s="8" t="str">
        <f t="shared" si="59"/>
        <v>0858ATLJAX1235</v>
      </c>
      <c r="AS1875" s="8">
        <f>VLOOKUP(AR1875,[1]DATA!AR:AS,2,0)</f>
        <v>4</v>
      </c>
    </row>
    <row r="1876" spans="1:45" ht="15" customHeight="1" x14ac:dyDescent="0.2">
      <c r="A1876" s="7">
        <v>1078</v>
      </c>
      <c r="B1876" s="8" t="s">
        <v>148</v>
      </c>
      <c r="C1876" s="8" t="s">
        <v>34</v>
      </c>
      <c r="D1876" s="8" t="s">
        <v>42</v>
      </c>
      <c r="E1876" s="9">
        <v>0.52430555555555558</v>
      </c>
      <c r="F1876" s="9">
        <v>0.57430555555555551</v>
      </c>
      <c r="G1876" s="8" t="s">
        <v>43</v>
      </c>
      <c r="H1876" s="8" t="s">
        <v>43</v>
      </c>
      <c r="I1876" s="8" t="s">
        <v>86</v>
      </c>
      <c r="J1876" s="8" t="s">
        <v>43</v>
      </c>
      <c r="K1876" s="8" t="s">
        <v>43</v>
      </c>
      <c r="L1876" s="8" t="s">
        <v>43</v>
      </c>
      <c r="M1876" s="8" t="s">
        <v>43</v>
      </c>
      <c r="N1876" s="8" t="s">
        <v>27</v>
      </c>
      <c r="O1876" s="8" t="s">
        <v>43</v>
      </c>
      <c r="P1876" s="8" t="s">
        <v>43</v>
      </c>
      <c r="Q1876" s="8" t="s">
        <v>43</v>
      </c>
      <c r="R1876" s="8" t="s">
        <v>43</v>
      </c>
      <c r="S1876" s="8" t="s">
        <v>43</v>
      </c>
      <c r="T1876" s="8" t="s">
        <v>43</v>
      </c>
      <c r="U1876" s="8" t="s">
        <v>27</v>
      </c>
      <c r="V1876" s="8" t="s">
        <v>43</v>
      </c>
      <c r="W1876" s="8" t="s">
        <v>43</v>
      </c>
      <c r="X1876" s="8" t="s">
        <v>43</v>
      </c>
      <c r="Y1876" s="8" t="s">
        <v>43</v>
      </c>
      <c r="Z1876" s="8" t="s">
        <v>43</v>
      </c>
      <c r="AA1876" s="8" t="s">
        <v>43</v>
      </c>
      <c r="AB1876" s="8" t="s">
        <v>27</v>
      </c>
      <c r="AC1876" s="8" t="s">
        <v>43</v>
      </c>
      <c r="AD1876" s="8" t="s">
        <v>43</v>
      </c>
      <c r="AE1876" s="8" t="s">
        <v>43</v>
      </c>
      <c r="AF1876" s="8" t="s">
        <v>43</v>
      </c>
      <c r="AG1876" s="8" t="s">
        <v>43</v>
      </c>
      <c r="AH1876" s="8" t="s">
        <v>43</v>
      </c>
      <c r="AI1876" s="8" t="s">
        <v>27</v>
      </c>
      <c r="AJ1876" s="8" t="s">
        <v>43</v>
      </c>
      <c r="AK1876" s="8"/>
      <c r="AL1876" s="8">
        <v>72</v>
      </c>
      <c r="AM1876" s="8">
        <v>272</v>
      </c>
      <c r="AN1876" s="8">
        <v>76</v>
      </c>
      <c r="AO1876" s="10">
        <f t="shared" si="58"/>
        <v>1.2951388888888888</v>
      </c>
      <c r="AP1876"/>
      <c r="AR1876" s="8" t="str">
        <f t="shared" si="59"/>
        <v>1078PNSATL1235</v>
      </c>
      <c r="AS1876" s="8">
        <f>VLOOKUP(AR1876,[1]DATA!AR:AS,2,0)</f>
        <v>4</v>
      </c>
    </row>
    <row r="1877" spans="1:45" ht="15" customHeight="1" x14ac:dyDescent="0.2">
      <c r="A1877" s="7">
        <v>1688</v>
      </c>
      <c r="B1877" s="7" t="s">
        <v>144</v>
      </c>
      <c r="C1877" s="7" t="s">
        <v>121</v>
      </c>
      <c r="D1877" s="8">
        <v>717</v>
      </c>
      <c r="E1877" s="9">
        <v>0.54513888888888895</v>
      </c>
      <c r="F1877" s="9">
        <v>0.61875000000000002</v>
      </c>
      <c r="G1877" s="8"/>
      <c r="H1877" s="8"/>
      <c r="I1877" s="8" t="s">
        <v>22</v>
      </c>
      <c r="J1877" s="8" t="s">
        <v>22</v>
      </c>
      <c r="K1877" s="8" t="s">
        <v>22</v>
      </c>
      <c r="L1877" s="8" t="s">
        <v>22</v>
      </c>
      <c r="M1877" s="8" t="s">
        <v>22</v>
      </c>
      <c r="N1877" s="8" t="s">
        <v>22</v>
      </c>
      <c r="O1877" s="8" t="s">
        <v>22</v>
      </c>
      <c r="P1877" s="8" t="s">
        <v>22</v>
      </c>
      <c r="Q1877" s="8" t="s">
        <v>22</v>
      </c>
      <c r="R1877" s="8" t="s">
        <v>22</v>
      </c>
      <c r="S1877" s="8" t="s">
        <v>22</v>
      </c>
      <c r="T1877" s="8" t="s">
        <v>22</v>
      </c>
      <c r="U1877" s="8" t="s">
        <v>22</v>
      </c>
      <c r="V1877" s="8" t="s">
        <v>22</v>
      </c>
      <c r="W1877" s="8" t="s">
        <v>22</v>
      </c>
      <c r="X1877" s="8" t="s">
        <v>22</v>
      </c>
      <c r="Y1877" s="8" t="s">
        <v>22</v>
      </c>
      <c r="Z1877" s="8" t="s">
        <v>22</v>
      </c>
      <c r="AA1877" s="8" t="s">
        <v>22</v>
      </c>
      <c r="AB1877" s="8" t="s">
        <v>22</v>
      </c>
      <c r="AC1877" s="8" t="s">
        <v>22</v>
      </c>
      <c r="AD1877" s="8" t="s">
        <v>22</v>
      </c>
      <c r="AE1877" s="8" t="s">
        <v>22</v>
      </c>
      <c r="AF1877" s="8" t="s">
        <v>22</v>
      </c>
      <c r="AG1877" s="8" t="s">
        <v>22</v>
      </c>
      <c r="AH1877" s="8" t="s">
        <v>22</v>
      </c>
      <c r="AI1877" s="8" t="s">
        <v>22</v>
      </c>
      <c r="AJ1877" s="8" t="s">
        <v>22</v>
      </c>
      <c r="AK1877" s="8"/>
      <c r="AL1877" s="8">
        <v>106</v>
      </c>
      <c r="AM1877" s="8">
        <v>534</v>
      </c>
      <c r="AN1877" s="8">
        <v>76</v>
      </c>
      <c r="AO1877" s="10">
        <f t="shared" si="58"/>
        <v>1.3159722222222223</v>
      </c>
      <c r="AP1877"/>
      <c r="AR1877" s="8" t="str">
        <f t="shared" si="59"/>
        <v>1688RDUMCO1305</v>
      </c>
      <c r="AS1877" s="8">
        <f>VLOOKUP(AR1877,[1]DATA!AR:AS,2,0)</f>
        <v>2</v>
      </c>
    </row>
    <row r="1878" spans="1:45" ht="15" customHeight="1" x14ac:dyDescent="0.2">
      <c r="A1878" s="7">
        <v>2428</v>
      </c>
      <c r="B1878" s="7" t="s">
        <v>144</v>
      </c>
      <c r="C1878" s="7" t="s">
        <v>121</v>
      </c>
      <c r="D1878" s="8">
        <v>717</v>
      </c>
      <c r="E1878" s="9">
        <v>0.54513888888888895</v>
      </c>
      <c r="F1878" s="9">
        <v>0.62152777777777779</v>
      </c>
      <c r="G1878" s="8" t="s">
        <v>22</v>
      </c>
      <c r="H1878" s="8" t="s">
        <v>22</v>
      </c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>
        <v>110</v>
      </c>
      <c r="AM1878" s="8">
        <v>534</v>
      </c>
      <c r="AN1878" s="8">
        <v>76</v>
      </c>
      <c r="AO1878" s="10">
        <f t="shared" si="58"/>
        <v>1.3159722222222223</v>
      </c>
      <c r="AP1878"/>
      <c r="AR1878" s="8" t="str">
        <f t="shared" si="59"/>
        <v>2428RDUMCO1305</v>
      </c>
      <c r="AS1878" s="8">
        <f>VLOOKUP(AR1878,[1]DATA!AR:AS,2,0)</f>
        <v>2</v>
      </c>
    </row>
    <row r="1879" spans="1:45" ht="15" customHeight="1" x14ac:dyDescent="0.2">
      <c r="A1879" s="7">
        <v>2403</v>
      </c>
      <c r="B1879" s="8" t="s">
        <v>135</v>
      </c>
      <c r="C1879" s="8" t="s">
        <v>34</v>
      </c>
      <c r="D1879" s="8" t="s">
        <v>47</v>
      </c>
      <c r="E1879" s="9">
        <v>0.5625</v>
      </c>
      <c r="F1879" s="9">
        <v>0.6118055555555556</v>
      </c>
      <c r="G1879" s="8" t="s">
        <v>43</v>
      </c>
      <c r="H1879" s="8">
        <v>9</v>
      </c>
      <c r="I1879" s="8">
        <v>7</v>
      </c>
      <c r="J1879" s="8" t="s">
        <v>48</v>
      </c>
      <c r="K1879" s="8" t="s">
        <v>48</v>
      </c>
      <c r="L1879" s="8">
        <v>7</v>
      </c>
      <c r="M1879" s="8"/>
      <c r="N1879" s="8">
        <v>7</v>
      </c>
      <c r="O1879" s="8">
        <v>7</v>
      </c>
      <c r="P1879" s="8" t="s">
        <v>48</v>
      </c>
      <c r="Q1879" s="8" t="s">
        <v>48</v>
      </c>
      <c r="R1879" s="8">
        <v>7</v>
      </c>
      <c r="S1879" s="8" t="s">
        <v>48</v>
      </c>
      <c r="T1879" s="8"/>
      <c r="U1879" s="8">
        <v>7</v>
      </c>
      <c r="V1879" s="8" t="s">
        <v>48</v>
      </c>
      <c r="W1879" s="8">
        <v>7</v>
      </c>
      <c r="X1879" s="8" t="s">
        <v>48</v>
      </c>
      <c r="Y1879" s="8" t="s">
        <v>48</v>
      </c>
      <c r="Z1879" s="8">
        <v>7</v>
      </c>
      <c r="AA1879" s="8"/>
      <c r="AB1879" s="8">
        <v>9</v>
      </c>
      <c r="AC1879" s="8">
        <v>7</v>
      </c>
      <c r="AD1879" s="8" t="s">
        <v>48</v>
      </c>
      <c r="AE1879" s="8" t="s">
        <v>48</v>
      </c>
      <c r="AF1879" s="8">
        <v>7</v>
      </c>
      <c r="AG1879" s="8" t="s">
        <v>48</v>
      </c>
      <c r="AH1879" s="8"/>
      <c r="AI1879" s="8">
        <v>9</v>
      </c>
      <c r="AJ1879" s="8" t="s">
        <v>48</v>
      </c>
      <c r="AK1879" s="8"/>
      <c r="AL1879" s="8">
        <v>71</v>
      </c>
      <c r="AM1879" s="8">
        <v>270</v>
      </c>
      <c r="AN1879" s="8">
        <v>76</v>
      </c>
      <c r="AO1879" s="10">
        <f t="shared" si="58"/>
        <v>1.3333333333333335</v>
      </c>
      <c r="AP1879"/>
      <c r="AR1879" s="8" t="str">
        <f t="shared" si="59"/>
        <v>2403JAXATL1330</v>
      </c>
      <c r="AS1879" s="8">
        <f>VLOOKUP(AR1879,[1]DATA!AR:AS,2,0)</f>
        <v>4</v>
      </c>
    </row>
    <row r="1880" spans="1:45" ht="15" customHeight="1" x14ac:dyDescent="0.2">
      <c r="A1880" s="7">
        <v>1544</v>
      </c>
      <c r="B1880" s="7" t="s">
        <v>121</v>
      </c>
      <c r="C1880" s="7" t="s">
        <v>144</v>
      </c>
      <c r="D1880" s="8">
        <v>717</v>
      </c>
      <c r="E1880" s="9">
        <v>0.5625</v>
      </c>
      <c r="F1880" s="9">
        <v>0.63124999999999998</v>
      </c>
      <c r="G1880" s="8"/>
      <c r="H1880" s="8"/>
      <c r="I1880" s="8" t="s">
        <v>22</v>
      </c>
      <c r="J1880" s="8" t="s">
        <v>22</v>
      </c>
      <c r="K1880" s="8" t="s">
        <v>22</v>
      </c>
      <c r="L1880" s="8" t="s">
        <v>22</v>
      </c>
      <c r="M1880" s="8" t="s">
        <v>22</v>
      </c>
      <c r="N1880" s="8" t="s">
        <v>22</v>
      </c>
      <c r="O1880" s="8" t="s">
        <v>22</v>
      </c>
      <c r="P1880" s="8" t="s">
        <v>22</v>
      </c>
      <c r="Q1880" s="8" t="s">
        <v>22</v>
      </c>
      <c r="R1880" s="8" t="s">
        <v>22</v>
      </c>
      <c r="S1880" s="8" t="s">
        <v>22</v>
      </c>
      <c r="T1880" s="8" t="s">
        <v>22</v>
      </c>
      <c r="U1880" s="8" t="s">
        <v>22</v>
      </c>
      <c r="V1880" s="8" t="s">
        <v>22</v>
      </c>
      <c r="W1880" s="8" t="s">
        <v>22</v>
      </c>
      <c r="X1880" s="8" t="s">
        <v>22</v>
      </c>
      <c r="Y1880" s="8" t="s">
        <v>22</v>
      </c>
      <c r="Z1880" s="8" t="s">
        <v>22</v>
      </c>
      <c r="AA1880" s="8" t="s">
        <v>22</v>
      </c>
      <c r="AB1880" s="8" t="s">
        <v>22</v>
      </c>
      <c r="AC1880" s="8" t="s">
        <v>22</v>
      </c>
      <c r="AD1880" s="8" t="s">
        <v>22</v>
      </c>
      <c r="AE1880" s="8" t="s">
        <v>22</v>
      </c>
      <c r="AF1880" s="8" t="s">
        <v>22</v>
      </c>
      <c r="AG1880" s="8" t="s">
        <v>22</v>
      </c>
      <c r="AH1880" s="8" t="s">
        <v>22</v>
      </c>
      <c r="AI1880" s="8" t="s">
        <v>22</v>
      </c>
      <c r="AJ1880" s="8" t="s">
        <v>22</v>
      </c>
      <c r="AK1880" s="8"/>
      <c r="AL1880" s="8">
        <v>99</v>
      </c>
      <c r="AM1880" s="8">
        <v>534</v>
      </c>
      <c r="AN1880" s="8">
        <v>76</v>
      </c>
      <c r="AO1880" s="10">
        <f t="shared" si="58"/>
        <v>1.3333333333333335</v>
      </c>
      <c r="AP1880"/>
      <c r="AR1880" s="8" t="str">
        <f t="shared" si="59"/>
        <v>1544MCORDU1330</v>
      </c>
      <c r="AS1880" s="8">
        <f>VLOOKUP(AR1880,[1]DATA!AR:AS,2,0)</f>
        <v>2</v>
      </c>
    </row>
    <row r="1881" spans="1:45" ht="15" customHeight="1" x14ac:dyDescent="0.2">
      <c r="A1881" s="7">
        <v>1925</v>
      </c>
      <c r="B1881" s="7" t="s">
        <v>121</v>
      </c>
      <c r="C1881" s="7" t="s">
        <v>144</v>
      </c>
      <c r="D1881" s="8">
        <v>717</v>
      </c>
      <c r="E1881" s="9">
        <v>0.5625</v>
      </c>
      <c r="F1881" s="9">
        <v>0.63194444444444442</v>
      </c>
      <c r="G1881" s="8" t="s">
        <v>22</v>
      </c>
      <c r="H1881" s="8" t="s">
        <v>22</v>
      </c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>
        <v>100</v>
      </c>
      <c r="AM1881" s="8">
        <v>534</v>
      </c>
      <c r="AN1881" s="8">
        <v>76</v>
      </c>
      <c r="AO1881" s="10">
        <f t="shared" si="58"/>
        <v>1.3333333333333335</v>
      </c>
      <c r="AP1881"/>
      <c r="AR1881" s="8" t="str">
        <f t="shared" si="59"/>
        <v>1925MCORDU1330</v>
      </c>
      <c r="AS1881" s="8">
        <f>VLOOKUP(AR1881,[1]DATA!AR:AS,2,0)</f>
        <v>2</v>
      </c>
    </row>
    <row r="1882" spans="1:45" ht="15" customHeight="1" x14ac:dyDescent="0.2">
      <c r="A1882" s="7">
        <v>1258</v>
      </c>
      <c r="B1882" s="8" t="s">
        <v>34</v>
      </c>
      <c r="C1882" s="8" t="s">
        <v>135</v>
      </c>
      <c r="D1882" s="8" t="s">
        <v>29</v>
      </c>
      <c r="E1882" s="9">
        <v>0.57222222222222219</v>
      </c>
      <c r="F1882" s="9">
        <v>0.61875000000000002</v>
      </c>
      <c r="G1882" s="8">
        <v>9</v>
      </c>
      <c r="H1882" s="8">
        <v>9</v>
      </c>
      <c r="I1882" s="8">
        <v>7</v>
      </c>
      <c r="J1882" s="8">
        <v>7</v>
      </c>
      <c r="K1882" s="8">
        <v>7</v>
      </c>
      <c r="L1882" s="8">
        <v>7</v>
      </c>
      <c r="M1882" s="8" t="s">
        <v>43</v>
      </c>
      <c r="N1882" s="8">
        <v>7</v>
      </c>
      <c r="O1882" s="8">
        <v>7</v>
      </c>
      <c r="P1882" s="8">
        <v>7</v>
      </c>
      <c r="Q1882" s="8">
        <v>7</v>
      </c>
      <c r="R1882" s="8">
        <v>7</v>
      </c>
      <c r="S1882" s="8">
        <v>7</v>
      </c>
      <c r="T1882" s="8" t="s">
        <v>43</v>
      </c>
      <c r="U1882" s="8">
        <v>7</v>
      </c>
      <c r="V1882" s="8">
        <v>7</v>
      </c>
      <c r="W1882" s="8">
        <v>7</v>
      </c>
      <c r="X1882" s="8">
        <v>7</v>
      </c>
      <c r="Y1882" s="8">
        <v>7</v>
      </c>
      <c r="Z1882" s="8">
        <v>7</v>
      </c>
      <c r="AA1882" s="8">
        <v>9</v>
      </c>
      <c r="AB1882" s="8">
        <v>7</v>
      </c>
      <c r="AC1882" s="8">
        <v>7</v>
      </c>
      <c r="AD1882" s="8">
        <v>7</v>
      </c>
      <c r="AE1882" s="8">
        <v>7</v>
      </c>
      <c r="AF1882" s="8">
        <v>7</v>
      </c>
      <c r="AG1882" s="8">
        <v>7</v>
      </c>
      <c r="AH1882" s="8">
        <v>9</v>
      </c>
      <c r="AI1882" s="8">
        <v>7</v>
      </c>
      <c r="AJ1882" s="8">
        <v>7</v>
      </c>
      <c r="AK1882" s="8"/>
      <c r="AL1882" s="8">
        <v>67</v>
      </c>
      <c r="AM1882" s="8">
        <v>270</v>
      </c>
      <c r="AN1882" s="8">
        <v>76</v>
      </c>
      <c r="AO1882" s="10">
        <f t="shared" si="58"/>
        <v>1.3430555555555554</v>
      </c>
      <c r="AP1882"/>
      <c r="AR1882" s="8" t="str">
        <f t="shared" si="59"/>
        <v>1258ATLJAX1344</v>
      </c>
      <c r="AS1882" s="8">
        <f>VLOOKUP(AR1882,[1]DATA!AR:AS,2,0)</f>
        <v>4</v>
      </c>
    </row>
    <row r="1883" spans="1:45" ht="15" customHeight="1" x14ac:dyDescent="0.2">
      <c r="A1883" s="7">
        <v>1353</v>
      </c>
      <c r="B1883" s="8" t="s">
        <v>34</v>
      </c>
      <c r="C1883" s="8" t="s">
        <v>148</v>
      </c>
      <c r="D1883" s="8" t="s">
        <v>42</v>
      </c>
      <c r="E1883" s="9">
        <v>0.58611111111111114</v>
      </c>
      <c r="F1883" s="9">
        <v>0.63888888888888895</v>
      </c>
      <c r="G1883" s="8" t="s">
        <v>43</v>
      </c>
      <c r="H1883" s="8" t="s">
        <v>43</v>
      </c>
      <c r="I1883" s="8" t="s">
        <v>43</v>
      </c>
      <c r="J1883" s="8" t="s">
        <v>43</v>
      </c>
      <c r="K1883" s="8" t="s">
        <v>43</v>
      </c>
      <c r="L1883" s="8" t="s">
        <v>43</v>
      </c>
      <c r="M1883" s="8" t="s">
        <v>43</v>
      </c>
      <c r="N1883" s="8" t="s">
        <v>43</v>
      </c>
      <c r="O1883" s="8" t="s">
        <v>43</v>
      </c>
      <c r="P1883" s="8" t="s">
        <v>43</v>
      </c>
      <c r="Q1883" s="8" t="s">
        <v>43</v>
      </c>
      <c r="R1883" s="8" t="s">
        <v>43</v>
      </c>
      <c r="S1883" s="8" t="s">
        <v>43</v>
      </c>
      <c r="T1883" s="8" t="s">
        <v>43</v>
      </c>
      <c r="U1883" s="8" t="s">
        <v>43</v>
      </c>
      <c r="V1883" s="8" t="s">
        <v>43</v>
      </c>
      <c r="W1883" s="8" t="s">
        <v>43</v>
      </c>
      <c r="X1883" s="8" t="s">
        <v>43</v>
      </c>
      <c r="Y1883" s="8" t="s">
        <v>43</v>
      </c>
      <c r="Z1883" s="8" t="s">
        <v>43</v>
      </c>
      <c r="AA1883" s="8" t="s">
        <v>43</v>
      </c>
      <c r="AB1883" s="8" t="s">
        <v>43</v>
      </c>
      <c r="AC1883" s="8" t="s">
        <v>43</v>
      </c>
      <c r="AD1883" s="8" t="s">
        <v>43</v>
      </c>
      <c r="AE1883" s="8" t="s">
        <v>43</v>
      </c>
      <c r="AF1883" s="8" t="s">
        <v>43</v>
      </c>
      <c r="AG1883" s="8" t="s">
        <v>43</v>
      </c>
      <c r="AH1883" s="8" t="s">
        <v>43</v>
      </c>
      <c r="AI1883" s="8" t="s">
        <v>43</v>
      </c>
      <c r="AJ1883" s="8" t="s">
        <v>43</v>
      </c>
      <c r="AK1883" s="8"/>
      <c r="AL1883" s="8">
        <v>76</v>
      </c>
      <c r="AM1883" s="8">
        <v>272</v>
      </c>
      <c r="AN1883" s="8">
        <v>76</v>
      </c>
      <c r="AO1883" s="10">
        <f t="shared" si="58"/>
        <v>1.3569444444444445</v>
      </c>
      <c r="AP1883"/>
      <c r="AR1883" s="8" t="str">
        <f t="shared" si="59"/>
        <v>1353ATLPNS1404</v>
      </c>
      <c r="AS1883" s="8">
        <f>VLOOKUP(AR1883,[1]DATA!AR:AS,2,0)</f>
        <v>4</v>
      </c>
    </row>
    <row r="1884" spans="1:45" ht="15" customHeight="1" x14ac:dyDescent="0.2">
      <c r="A1884" s="7">
        <v>1584</v>
      </c>
      <c r="B1884" s="7" t="s">
        <v>147</v>
      </c>
      <c r="C1884" s="7" t="s">
        <v>34</v>
      </c>
      <c r="D1884" s="8" t="s">
        <v>42</v>
      </c>
      <c r="E1884" s="9">
        <v>0.59027777777777779</v>
      </c>
      <c r="F1884" s="9">
        <v>0.64444444444444449</v>
      </c>
      <c r="G1884" s="8"/>
      <c r="H1884" s="8"/>
      <c r="I1884" s="8"/>
      <c r="J1884" s="8"/>
      <c r="K1884" s="8"/>
      <c r="L1884" s="8"/>
      <c r="M1884" s="8" t="s">
        <v>43</v>
      </c>
      <c r="N1884" s="8"/>
      <c r="O1884" s="8"/>
      <c r="P1884" s="8"/>
      <c r="Q1884" s="8"/>
      <c r="R1884" s="8"/>
      <c r="S1884" s="8"/>
      <c r="T1884" s="8" t="s">
        <v>43</v>
      </c>
      <c r="U1884" s="8"/>
      <c r="V1884" s="8"/>
      <c r="W1884" s="8"/>
      <c r="X1884" s="8"/>
      <c r="Y1884" s="8"/>
      <c r="Z1884" s="8"/>
      <c r="AA1884" s="8" t="s">
        <v>43</v>
      </c>
      <c r="AB1884" s="8"/>
      <c r="AC1884" s="8"/>
      <c r="AD1884" s="8"/>
      <c r="AE1884" s="8"/>
      <c r="AF1884" s="8"/>
      <c r="AG1884" s="8"/>
      <c r="AH1884" s="8" t="s">
        <v>43</v>
      </c>
      <c r="AI1884" s="8"/>
      <c r="AJ1884" s="8"/>
      <c r="AK1884" s="8"/>
      <c r="AL1884" s="8">
        <v>78</v>
      </c>
      <c r="AM1884" s="8">
        <v>302</v>
      </c>
      <c r="AN1884" s="8">
        <v>76</v>
      </c>
      <c r="AO1884" s="10">
        <f t="shared" si="58"/>
        <v>1.3611111111111112</v>
      </c>
      <c r="AP1884"/>
      <c r="AR1884" s="8" t="str">
        <f t="shared" si="59"/>
        <v>1584MOBATL1410</v>
      </c>
      <c r="AS1884" s="8">
        <f>VLOOKUP(AR1884,[1]DATA!AR:AS,2,0)</f>
        <v>4</v>
      </c>
    </row>
    <row r="1885" spans="1:45" ht="15" customHeight="1" x14ac:dyDescent="0.2">
      <c r="A1885" s="7">
        <v>2212</v>
      </c>
      <c r="B1885" s="8" t="s">
        <v>148</v>
      </c>
      <c r="C1885" s="8" t="s">
        <v>34</v>
      </c>
      <c r="D1885" s="8" t="s">
        <v>42</v>
      </c>
      <c r="E1885" s="9">
        <v>0.59513888888888888</v>
      </c>
      <c r="F1885" s="9">
        <v>0.64583333333333337</v>
      </c>
      <c r="G1885" s="8">
        <v>3</v>
      </c>
      <c r="H1885" s="8">
        <v>3</v>
      </c>
      <c r="I1885" s="8" t="s">
        <v>43</v>
      </c>
      <c r="J1885" s="8" t="s">
        <v>43</v>
      </c>
      <c r="K1885" s="8" t="s">
        <v>43</v>
      </c>
      <c r="L1885" s="8" t="s">
        <v>43</v>
      </c>
      <c r="M1885" s="8">
        <v>3</v>
      </c>
      <c r="N1885" s="8" t="s">
        <v>43</v>
      </c>
      <c r="O1885" s="8" t="s">
        <v>43</v>
      </c>
      <c r="P1885" s="8" t="s">
        <v>43</v>
      </c>
      <c r="Q1885" s="8" t="s">
        <v>43</v>
      </c>
      <c r="R1885" s="8" t="s">
        <v>43</v>
      </c>
      <c r="S1885" s="8" t="s">
        <v>43</v>
      </c>
      <c r="T1885" s="8">
        <v>3</v>
      </c>
      <c r="U1885" s="8" t="s">
        <v>43</v>
      </c>
      <c r="V1885" s="8" t="s">
        <v>43</v>
      </c>
      <c r="W1885" s="8" t="s">
        <v>43</v>
      </c>
      <c r="X1885" s="8" t="s">
        <v>43</v>
      </c>
      <c r="Y1885" s="8" t="s">
        <v>43</v>
      </c>
      <c r="Z1885" s="8" t="s">
        <v>43</v>
      </c>
      <c r="AA1885" s="8">
        <v>3</v>
      </c>
      <c r="AB1885" s="8" t="s">
        <v>43</v>
      </c>
      <c r="AC1885" s="8" t="s">
        <v>43</v>
      </c>
      <c r="AD1885" s="8" t="s">
        <v>43</v>
      </c>
      <c r="AE1885" s="8" t="s">
        <v>43</v>
      </c>
      <c r="AF1885" s="8" t="s">
        <v>43</v>
      </c>
      <c r="AG1885" s="8" t="s">
        <v>43</v>
      </c>
      <c r="AH1885" s="8">
        <v>3</v>
      </c>
      <c r="AI1885" s="8" t="s">
        <v>43</v>
      </c>
      <c r="AJ1885" s="8" t="s">
        <v>43</v>
      </c>
      <c r="AK1885" s="8"/>
      <c r="AL1885" s="8">
        <v>73</v>
      </c>
      <c r="AM1885" s="8">
        <v>272</v>
      </c>
      <c r="AN1885" s="8">
        <v>76</v>
      </c>
      <c r="AO1885" s="10">
        <f t="shared" si="58"/>
        <v>1.3659722222222221</v>
      </c>
      <c r="AP1885"/>
      <c r="AR1885" s="8" t="str">
        <f t="shared" si="59"/>
        <v>2212PNSATL1417</v>
      </c>
      <c r="AS1885" s="8">
        <f>VLOOKUP(AR1885,[1]DATA!AR:AS,2,0)</f>
        <v>4</v>
      </c>
    </row>
    <row r="1886" spans="1:45" ht="15" customHeight="1" x14ac:dyDescent="0.2">
      <c r="A1886" s="7">
        <v>858</v>
      </c>
      <c r="B1886" s="8" t="s">
        <v>135</v>
      </c>
      <c r="C1886" s="8" t="s">
        <v>34</v>
      </c>
      <c r="D1886" s="8" t="s">
        <v>29</v>
      </c>
      <c r="E1886" s="9">
        <v>0.61111111111111105</v>
      </c>
      <c r="F1886" s="9">
        <v>0.66041666666666665</v>
      </c>
      <c r="G1886" s="8">
        <v>9</v>
      </c>
      <c r="H1886" s="8">
        <v>7</v>
      </c>
      <c r="I1886" s="8">
        <v>7</v>
      </c>
      <c r="J1886" s="8">
        <v>7</v>
      </c>
      <c r="K1886" s="8">
        <v>7</v>
      </c>
      <c r="L1886" s="8">
        <v>7</v>
      </c>
      <c r="M1886" s="8" t="s">
        <v>43</v>
      </c>
      <c r="N1886" s="8">
        <v>7</v>
      </c>
      <c r="O1886" s="8">
        <v>7</v>
      </c>
      <c r="P1886" s="8">
        <v>7</v>
      </c>
      <c r="Q1886" s="8">
        <v>7</v>
      </c>
      <c r="R1886" s="8">
        <v>7</v>
      </c>
      <c r="S1886" s="8">
        <v>7</v>
      </c>
      <c r="T1886" s="8" t="s">
        <v>43</v>
      </c>
      <c r="U1886" s="8">
        <v>7</v>
      </c>
      <c r="V1886" s="8">
        <v>7</v>
      </c>
      <c r="W1886" s="8">
        <v>7</v>
      </c>
      <c r="X1886" s="8">
        <v>7</v>
      </c>
      <c r="Y1886" s="8">
        <v>7</v>
      </c>
      <c r="Z1886" s="8">
        <v>7</v>
      </c>
      <c r="AA1886" s="8" t="s">
        <v>43</v>
      </c>
      <c r="AB1886" s="8">
        <v>7</v>
      </c>
      <c r="AC1886" s="8">
        <v>7</v>
      </c>
      <c r="AD1886" s="8">
        <v>7</v>
      </c>
      <c r="AE1886" s="8">
        <v>7</v>
      </c>
      <c r="AF1886" s="8">
        <v>7</v>
      </c>
      <c r="AG1886" s="8">
        <v>7</v>
      </c>
      <c r="AH1886" s="8" t="s">
        <v>43</v>
      </c>
      <c r="AI1886" s="8">
        <v>7</v>
      </c>
      <c r="AJ1886" s="8">
        <v>7</v>
      </c>
      <c r="AK1886" s="8"/>
      <c r="AL1886" s="8">
        <v>71</v>
      </c>
      <c r="AM1886" s="8">
        <v>270</v>
      </c>
      <c r="AN1886" s="8">
        <v>76</v>
      </c>
      <c r="AO1886" s="10">
        <f t="shared" si="58"/>
        <v>1.3819444444444444</v>
      </c>
      <c r="AP1886"/>
      <c r="AR1886" s="8" t="str">
        <f t="shared" si="59"/>
        <v>0858JAXATL1440</v>
      </c>
      <c r="AS1886" s="8">
        <f>VLOOKUP(AR1886,[1]DATA!AR:AS,2,0)</f>
        <v>4</v>
      </c>
    </row>
    <row r="1887" spans="1:45" ht="15" customHeight="1" x14ac:dyDescent="0.2">
      <c r="A1887" s="7">
        <v>1317</v>
      </c>
      <c r="B1887" s="8" t="s">
        <v>34</v>
      </c>
      <c r="C1887" s="8" t="s">
        <v>135</v>
      </c>
      <c r="D1887" s="8" t="s">
        <v>37</v>
      </c>
      <c r="E1887" s="9">
        <v>0.62083333333333335</v>
      </c>
      <c r="F1887" s="9">
        <v>0.67013888888888884</v>
      </c>
      <c r="G1887" s="8" t="s">
        <v>43</v>
      </c>
      <c r="H1887" s="8">
        <v>9</v>
      </c>
      <c r="I1887" s="8">
        <v>9</v>
      </c>
      <c r="J1887" s="8">
        <v>9</v>
      </c>
      <c r="K1887" s="8">
        <v>9</v>
      </c>
      <c r="L1887" s="8">
        <v>9</v>
      </c>
      <c r="M1887" s="8" t="s">
        <v>43</v>
      </c>
      <c r="N1887" s="8" t="s">
        <v>43</v>
      </c>
      <c r="O1887" s="8">
        <v>9</v>
      </c>
      <c r="P1887" s="8">
        <v>9</v>
      </c>
      <c r="Q1887" s="8">
        <v>9</v>
      </c>
      <c r="R1887" s="8">
        <v>9</v>
      </c>
      <c r="S1887" s="8">
        <v>9</v>
      </c>
      <c r="T1887" s="8" t="s">
        <v>43</v>
      </c>
      <c r="U1887" s="8">
        <v>9</v>
      </c>
      <c r="V1887" s="8">
        <v>9</v>
      </c>
      <c r="W1887" s="8">
        <v>9</v>
      </c>
      <c r="X1887" s="8">
        <v>9</v>
      </c>
      <c r="Y1887" s="8">
        <v>9</v>
      </c>
      <c r="Z1887" s="8">
        <v>9</v>
      </c>
      <c r="AA1887" s="8" t="s">
        <v>43</v>
      </c>
      <c r="AB1887" s="8">
        <v>9</v>
      </c>
      <c r="AC1887" s="8">
        <v>9</v>
      </c>
      <c r="AD1887" s="8">
        <v>9</v>
      </c>
      <c r="AE1887" s="8">
        <v>9</v>
      </c>
      <c r="AF1887" s="8">
        <v>9</v>
      </c>
      <c r="AG1887" s="8">
        <v>9</v>
      </c>
      <c r="AH1887" s="8" t="s">
        <v>43</v>
      </c>
      <c r="AI1887" s="8">
        <v>9</v>
      </c>
      <c r="AJ1887" s="8">
        <v>9</v>
      </c>
      <c r="AK1887" s="8"/>
      <c r="AL1887" s="8">
        <v>71</v>
      </c>
      <c r="AM1887" s="8">
        <v>270</v>
      </c>
      <c r="AN1887" s="8">
        <v>76</v>
      </c>
      <c r="AO1887" s="10">
        <f t="shared" si="58"/>
        <v>1.3916666666666666</v>
      </c>
      <c r="AP1887"/>
      <c r="AR1887" s="8" t="str">
        <f t="shared" si="59"/>
        <v>1317ATLJAX1454</v>
      </c>
      <c r="AS1887" s="8">
        <f>VLOOKUP(AR1887,[1]DATA!AR:AS,2,0)</f>
        <v>4</v>
      </c>
    </row>
    <row r="1888" spans="1:45" ht="15" customHeight="1" x14ac:dyDescent="0.2">
      <c r="A1888" s="7">
        <v>2633</v>
      </c>
      <c r="B1888" s="8" t="s">
        <v>97</v>
      </c>
      <c r="C1888" s="8" t="s">
        <v>94</v>
      </c>
      <c r="D1888" s="8">
        <v>717</v>
      </c>
      <c r="E1888" s="9">
        <v>0.63194444444444442</v>
      </c>
      <c r="F1888" s="9">
        <v>0.71458333333333324</v>
      </c>
      <c r="G1888" s="8" t="s">
        <v>22</v>
      </c>
      <c r="H1888" s="8" t="s">
        <v>22</v>
      </c>
      <c r="I1888" s="8" t="s">
        <v>22</v>
      </c>
      <c r="J1888" s="8" t="s">
        <v>22</v>
      </c>
      <c r="K1888" s="8" t="s">
        <v>22</v>
      </c>
      <c r="L1888" s="8" t="s">
        <v>22</v>
      </c>
      <c r="M1888" s="8"/>
      <c r="N1888" s="8"/>
      <c r="O1888" s="8" t="s">
        <v>22</v>
      </c>
      <c r="P1888" s="8" t="s">
        <v>22</v>
      </c>
      <c r="Q1888" s="8" t="s">
        <v>22</v>
      </c>
      <c r="R1888" s="8" t="s">
        <v>22</v>
      </c>
      <c r="S1888" s="8" t="s">
        <v>22</v>
      </c>
      <c r="T1888" s="8"/>
      <c r="U1888" s="8"/>
      <c r="V1888" s="8" t="s">
        <v>22</v>
      </c>
      <c r="W1888" s="8" t="s">
        <v>22</v>
      </c>
      <c r="X1888" s="8" t="s">
        <v>22</v>
      </c>
      <c r="Y1888" s="8" t="s">
        <v>22</v>
      </c>
      <c r="Z1888" s="8" t="s">
        <v>22</v>
      </c>
      <c r="AA1888" s="8"/>
      <c r="AB1888" s="8"/>
      <c r="AC1888" s="8" t="s">
        <v>22</v>
      </c>
      <c r="AD1888" s="8" t="s">
        <v>22</v>
      </c>
      <c r="AE1888" s="8" t="s">
        <v>22</v>
      </c>
      <c r="AF1888" s="8" t="s">
        <v>22</v>
      </c>
      <c r="AG1888" s="8" t="s">
        <v>22</v>
      </c>
      <c r="AH1888" s="8"/>
      <c r="AI1888" s="8"/>
      <c r="AJ1888" s="8" t="s">
        <v>22</v>
      </c>
      <c r="AK1888" s="8"/>
      <c r="AL1888" s="8">
        <v>119</v>
      </c>
      <c r="AM1888" s="8">
        <v>636</v>
      </c>
      <c r="AN1888" s="8">
        <v>76</v>
      </c>
      <c r="AO1888" s="10">
        <f t="shared" si="58"/>
        <v>1.4027777777777777</v>
      </c>
      <c r="AP1888"/>
      <c r="AR1888" s="8" t="str">
        <f t="shared" si="59"/>
        <v>2633CHSJFK1510</v>
      </c>
      <c r="AS1888" s="8">
        <f>VLOOKUP(AR1888,[1]DATA!AR:AS,2,0)</f>
        <v>3.5</v>
      </c>
    </row>
    <row r="1889" spans="1:45" ht="15" customHeight="1" x14ac:dyDescent="0.2">
      <c r="A1889" s="7">
        <v>2634</v>
      </c>
      <c r="B1889" s="8" t="s">
        <v>94</v>
      </c>
      <c r="C1889" s="8" t="s">
        <v>121</v>
      </c>
      <c r="D1889" s="8">
        <v>321</v>
      </c>
      <c r="E1889" s="9">
        <v>0.64583333333333337</v>
      </c>
      <c r="F1889" s="9">
        <v>0.76736111111111116</v>
      </c>
      <c r="G1889" s="8" t="s">
        <v>40</v>
      </c>
      <c r="H1889" s="8" t="s">
        <v>40</v>
      </c>
      <c r="I1889" s="8" t="s">
        <v>40</v>
      </c>
      <c r="J1889" s="8" t="s">
        <v>40</v>
      </c>
      <c r="K1889" s="8" t="s">
        <v>40</v>
      </c>
      <c r="L1889" s="8" t="s">
        <v>40</v>
      </c>
      <c r="M1889" s="8" t="s">
        <v>40</v>
      </c>
      <c r="N1889" s="8" t="s">
        <v>40</v>
      </c>
      <c r="O1889" s="8" t="s">
        <v>40</v>
      </c>
      <c r="P1889" s="8" t="s">
        <v>40</v>
      </c>
      <c r="Q1889" s="8" t="s">
        <v>40</v>
      </c>
      <c r="R1889" s="8" t="s">
        <v>40</v>
      </c>
      <c r="S1889" s="8" t="s">
        <v>40</v>
      </c>
      <c r="T1889" s="8" t="s">
        <v>40</v>
      </c>
      <c r="U1889" s="8" t="s">
        <v>40</v>
      </c>
      <c r="V1889" s="8" t="s">
        <v>40</v>
      </c>
      <c r="W1889" s="8" t="s">
        <v>40</v>
      </c>
      <c r="X1889" s="8" t="s">
        <v>40</v>
      </c>
      <c r="Y1889" s="8" t="s">
        <v>40</v>
      </c>
      <c r="Z1889" s="8" t="s">
        <v>40</v>
      </c>
      <c r="AA1889" s="8" t="s">
        <v>40</v>
      </c>
      <c r="AB1889" s="8" t="s">
        <v>40</v>
      </c>
      <c r="AC1889" s="8" t="s">
        <v>40</v>
      </c>
      <c r="AD1889" s="8" t="s">
        <v>40</v>
      </c>
      <c r="AE1889" s="8" t="s">
        <v>40</v>
      </c>
      <c r="AF1889" s="8" t="s">
        <v>40</v>
      </c>
      <c r="AG1889" s="8" t="s">
        <v>40</v>
      </c>
      <c r="AH1889" s="8" t="s">
        <v>40</v>
      </c>
      <c r="AI1889" s="8" t="s">
        <v>40</v>
      </c>
      <c r="AJ1889" s="8" t="s">
        <v>40</v>
      </c>
      <c r="AK1889" s="8"/>
      <c r="AL1889" s="8">
        <v>175</v>
      </c>
      <c r="AM1889" s="8">
        <v>944</v>
      </c>
      <c r="AN1889" s="8">
        <v>76</v>
      </c>
      <c r="AO1889" s="10">
        <f t="shared" si="58"/>
        <v>1.4166666666666667</v>
      </c>
      <c r="AP1889"/>
      <c r="AR1889" s="8" t="str">
        <f t="shared" si="59"/>
        <v>2634JFKMCO1530</v>
      </c>
      <c r="AS1889" s="8">
        <f>VLOOKUP(AR1889,[1]DATA!AR:AS,2,0)</f>
        <v>5.5</v>
      </c>
    </row>
    <row r="1890" spans="1:45" ht="15" customHeight="1" x14ac:dyDescent="0.2">
      <c r="A1890" s="7">
        <v>2428</v>
      </c>
      <c r="B1890" s="7" t="s">
        <v>121</v>
      </c>
      <c r="C1890" s="7" t="s">
        <v>144</v>
      </c>
      <c r="D1890" s="8">
        <v>717</v>
      </c>
      <c r="E1890" s="9">
        <v>0.64583333333333337</v>
      </c>
      <c r="F1890" s="9">
        <v>0.71666666666666667</v>
      </c>
      <c r="G1890" s="8" t="s">
        <v>22</v>
      </c>
      <c r="H1890" s="8" t="s">
        <v>22</v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>
        <v>102</v>
      </c>
      <c r="AM1890" s="8">
        <v>534</v>
      </c>
      <c r="AN1890" s="8">
        <v>76</v>
      </c>
      <c r="AO1890" s="10">
        <f t="shared" si="58"/>
        <v>1.4166666666666667</v>
      </c>
      <c r="AP1890"/>
      <c r="AR1890" s="8" t="str">
        <f t="shared" si="59"/>
        <v>2428MCORDU1530</v>
      </c>
      <c r="AS1890" s="8">
        <f>VLOOKUP(AR1890,[1]DATA!AR:AS,2,0)</f>
        <v>2</v>
      </c>
    </row>
    <row r="1891" spans="1:45" ht="15" customHeight="1" x14ac:dyDescent="0.2">
      <c r="A1891" s="7">
        <v>1688</v>
      </c>
      <c r="B1891" s="7" t="s">
        <v>121</v>
      </c>
      <c r="C1891" s="7" t="s">
        <v>144</v>
      </c>
      <c r="D1891" s="8">
        <v>717</v>
      </c>
      <c r="E1891" s="9">
        <v>0.64722222222222225</v>
      </c>
      <c r="F1891" s="9">
        <v>0.71388888888888891</v>
      </c>
      <c r="G1891" s="8"/>
      <c r="H1891" s="8"/>
      <c r="I1891" s="8" t="s">
        <v>22</v>
      </c>
      <c r="J1891" s="8" t="s">
        <v>22</v>
      </c>
      <c r="K1891" s="8" t="s">
        <v>22</v>
      </c>
      <c r="L1891" s="8" t="s">
        <v>22</v>
      </c>
      <c r="M1891" s="8" t="s">
        <v>22</v>
      </c>
      <c r="N1891" s="8" t="s">
        <v>22</v>
      </c>
      <c r="O1891" s="8" t="s">
        <v>22</v>
      </c>
      <c r="P1891" s="8" t="s">
        <v>22</v>
      </c>
      <c r="Q1891" s="8" t="s">
        <v>22</v>
      </c>
      <c r="R1891" s="8" t="s">
        <v>22</v>
      </c>
      <c r="S1891" s="8" t="s">
        <v>22</v>
      </c>
      <c r="T1891" s="8" t="s">
        <v>22</v>
      </c>
      <c r="U1891" s="8" t="s">
        <v>22</v>
      </c>
      <c r="V1891" s="8" t="s">
        <v>22</v>
      </c>
      <c r="W1891" s="8" t="s">
        <v>22</v>
      </c>
      <c r="X1891" s="8" t="s">
        <v>22</v>
      </c>
      <c r="Y1891" s="8" t="s">
        <v>22</v>
      </c>
      <c r="Z1891" s="8" t="s">
        <v>22</v>
      </c>
      <c r="AA1891" s="8" t="s">
        <v>22</v>
      </c>
      <c r="AB1891" s="8" t="s">
        <v>22</v>
      </c>
      <c r="AC1891" s="8" t="s">
        <v>22</v>
      </c>
      <c r="AD1891" s="8" t="s">
        <v>22</v>
      </c>
      <c r="AE1891" s="8" t="s">
        <v>22</v>
      </c>
      <c r="AF1891" s="8" t="s">
        <v>22</v>
      </c>
      <c r="AG1891" s="8" t="s">
        <v>22</v>
      </c>
      <c r="AH1891" s="8" t="s">
        <v>22</v>
      </c>
      <c r="AI1891" s="8" t="s">
        <v>22</v>
      </c>
      <c r="AJ1891" s="8" t="s">
        <v>22</v>
      </c>
      <c r="AK1891" s="8"/>
      <c r="AL1891" s="8">
        <v>96</v>
      </c>
      <c r="AM1891" s="8">
        <v>534</v>
      </c>
      <c r="AN1891" s="8">
        <v>76</v>
      </c>
      <c r="AO1891" s="10">
        <f t="shared" si="58"/>
        <v>1.4180555555555556</v>
      </c>
      <c r="AP1891"/>
      <c r="AR1891" s="8" t="str">
        <f t="shared" si="59"/>
        <v>1688MCORDU1532</v>
      </c>
      <c r="AS1891" s="8">
        <f>VLOOKUP(AR1891,[1]DATA!AR:AS,2,0)</f>
        <v>2</v>
      </c>
    </row>
    <row r="1892" spans="1:45" ht="15" customHeight="1" x14ac:dyDescent="0.2">
      <c r="A1892" s="7">
        <v>1714</v>
      </c>
      <c r="B1892" s="7" t="s">
        <v>144</v>
      </c>
      <c r="C1892" s="7" t="s">
        <v>127</v>
      </c>
      <c r="D1892" s="8">
        <v>717</v>
      </c>
      <c r="E1892" s="9">
        <v>0.65625</v>
      </c>
      <c r="F1892" s="9">
        <v>0.73819444444444438</v>
      </c>
      <c r="G1892" s="8" t="s">
        <v>22</v>
      </c>
      <c r="H1892" s="8" t="s">
        <v>22</v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>
        <v>118</v>
      </c>
      <c r="AM1892" s="8">
        <v>587</v>
      </c>
      <c r="AN1892" s="8">
        <v>76</v>
      </c>
      <c r="AO1892" s="10">
        <f t="shared" si="58"/>
        <v>1.4270833333333335</v>
      </c>
      <c r="AP1892"/>
      <c r="AR1892" s="8" t="str">
        <f t="shared" si="59"/>
        <v>1714RDUTPA1545</v>
      </c>
      <c r="AS1892" s="8">
        <f>VLOOKUP(AR1892,[1]DATA!AR:AS,2,0)</f>
        <v>1</v>
      </c>
    </row>
    <row r="1893" spans="1:45" ht="15" customHeight="1" x14ac:dyDescent="0.2">
      <c r="A1893" s="7">
        <v>1258</v>
      </c>
      <c r="B1893" s="8" t="s">
        <v>135</v>
      </c>
      <c r="C1893" s="8" t="s">
        <v>34</v>
      </c>
      <c r="D1893" s="8" t="s">
        <v>29</v>
      </c>
      <c r="E1893" s="9">
        <v>0.65694444444444444</v>
      </c>
      <c r="F1893" s="9">
        <v>0.70486111111111116</v>
      </c>
      <c r="G1893" s="8">
        <v>9</v>
      </c>
      <c r="H1893" s="8">
        <v>9</v>
      </c>
      <c r="I1893" s="8">
        <v>7</v>
      </c>
      <c r="J1893" s="8">
        <v>7</v>
      </c>
      <c r="K1893" s="8">
        <v>7</v>
      </c>
      <c r="L1893" s="8">
        <v>7</v>
      </c>
      <c r="M1893" s="8" t="s">
        <v>43</v>
      </c>
      <c r="N1893" s="8">
        <v>7</v>
      </c>
      <c r="O1893" s="8">
        <v>7</v>
      </c>
      <c r="P1893" s="8">
        <v>7</v>
      </c>
      <c r="Q1893" s="8">
        <v>7</v>
      </c>
      <c r="R1893" s="8">
        <v>7</v>
      </c>
      <c r="S1893" s="8">
        <v>7</v>
      </c>
      <c r="T1893" s="8" t="s">
        <v>43</v>
      </c>
      <c r="U1893" s="8">
        <v>7</v>
      </c>
      <c r="V1893" s="8">
        <v>7</v>
      </c>
      <c r="W1893" s="8">
        <v>7</v>
      </c>
      <c r="X1893" s="8">
        <v>7</v>
      </c>
      <c r="Y1893" s="8">
        <v>7</v>
      </c>
      <c r="Z1893" s="8">
        <v>7</v>
      </c>
      <c r="AA1893" s="8">
        <v>9</v>
      </c>
      <c r="AB1893" s="8">
        <v>7</v>
      </c>
      <c r="AC1893" s="8">
        <v>7</v>
      </c>
      <c r="AD1893" s="8">
        <v>7</v>
      </c>
      <c r="AE1893" s="8">
        <v>7</v>
      </c>
      <c r="AF1893" s="8">
        <v>7</v>
      </c>
      <c r="AG1893" s="8">
        <v>7</v>
      </c>
      <c r="AH1893" s="8">
        <v>9</v>
      </c>
      <c r="AI1893" s="8">
        <v>7</v>
      </c>
      <c r="AJ1893" s="8">
        <v>7</v>
      </c>
      <c r="AK1893" s="8"/>
      <c r="AL1893" s="8">
        <v>69</v>
      </c>
      <c r="AM1893" s="8">
        <v>270</v>
      </c>
      <c r="AN1893" s="8">
        <v>76</v>
      </c>
      <c r="AO1893" s="10">
        <f t="shared" si="58"/>
        <v>1.4277777777777778</v>
      </c>
      <c r="AP1893"/>
      <c r="AR1893" s="8" t="str">
        <f t="shared" si="59"/>
        <v>1258JAXATL1546</v>
      </c>
      <c r="AS1893" s="8">
        <f>VLOOKUP(AR1893,[1]DATA!AR:AS,2,0)</f>
        <v>4</v>
      </c>
    </row>
    <row r="1894" spans="1:45" ht="15" customHeight="1" x14ac:dyDescent="0.2">
      <c r="A1894" s="7">
        <v>1076</v>
      </c>
      <c r="B1894" s="7" t="s">
        <v>144</v>
      </c>
      <c r="C1894" s="7" t="s">
        <v>127</v>
      </c>
      <c r="D1894" s="8">
        <v>717</v>
      </c>
      <c r="E1894" s="9">
        <v>0.65972222222222221</v>
      </c>
      <c r="F1894" s="9">
        <v>0.73888888888888893</v>
      </c>
      <c r="G1894" s="8"/>
      <c r="H1894" s="8"/>
      <c r="I1894" s="8" t="s">
        <v>22</v>
      </c>
      <c r="J1894" s="8" t="s">
        <v>22</v>
      </c>
      <c r="K1894" s="8" t="s">
        <v>22</v>
      </c>
      <c r="L1894" s="8" t="s">
        <v>22</v>
      </c>
      <c r="M1894" s="8" t="s">
        <v>22</v>
      </c>
      <c r="N1894" s="8" t="s">
        <v>22</v>
      </c>
      <c r="O1894" s="8" t="s">
        <v>22</v>
      </c>
      <c r="P1894" s="8" t="s">
        <v>22</v>
      </c>
      <c r="Q1894" s="8" t="s">
        <v>22</v>
      </c>
      <c r="R1894" s="8" t="s">
        <v>22</v>
      </c>
      <c r="S1894" s="8" t="s">
        <v>22</v>
      </c>
      <c r="T1894" s="8" t="s">
        <v>22</v>
      </c>
      <c r="U1894" s="8" t="s">
        <v>22</v>
      </c>
      <c r="V1894" s="8" t="s">
        <v>22</v>
      </c>
      <c r="W1894" s="8" t="s">
        <v>22</v>
      </c>
      <c r="X1894" s="8" t="s">
        <v>22</v>
      </c>
      <c r="Y1894" s="8" t="s">
        <v>22</v>
      </c>
      <c r="Z1894" s="8" t="s">
        <v>22</v>
      </c>
      <c r="AA1894" s="8" t="s">
        <v>22</v>
      </c>
      <c r="AB1894" s="8" t="s">
        <v>22</v>
      </c>
      <c r="AC1894" s="8" t="s">
        <v>22</v>
      </c>
      <c r="AD1894" s="8" t="s">
        <v>22</v>
      </c>
      <c r="AE1894" s="8" t="s">
        <v>22</v>
      </c>
      <c r="AF1894" s="8" t="s">
        <v>22</v>
      </c>
      <c r="AG1894" s="8" t="s">
        <v>22</v>
      </c>
      <c r="AH1894" s="8" t="s">
        <v>22</v>
      </c>
      <c r="AI1894" s="8" t="s">
        <v>22</v>
      </c>
      <c r="AJ1894" s="8" t="s">
        <v>22</v>
      </c>
      <c r="AK1894" s="8"/>
      <c r="AL1894" s="8">
        <v>114</v>
      </c>
      <c r="AM1894" s="8">
        <v>587</v>
      </c>
      <c r="AN1894" s="8">
        <v>76</v>
      </c>
      <c r="AO1894" s="10">
        <f t="shared" si="58"/>
        <v>1.4305555555555556</v>
      </c>
      <c r="AP1894"/>
      <c r="AR1894" s="8" t="str">
        <f t="shared" si="59"/>
        <v>1076RDUTPA1550</v>
      </c>
      <c r="AS1894" s="8">
        <f>VLOOKUP(AR1894,[1]DATA!AR:AS,2,0)</f>
        <v>1</v>
      </c>
    </row>
    <row r="1895" spans="1:45" ht="15" customHeight="1" x14ac:dyDescent="0.2">
      <c r="A1895" s="7">
        <v>1353</v>
      </c>
      <c r="B1895" s="8" t="s">
        <v>148</v>
      </c>
      <c r="C1895" s="8" t="s">
        <v>34</v>
      </c>
      <c r="D1895" s="8" t="s">
        <v>42</v>
      </c>
      <c r="E1895" s="9">
        <v>0.66736111111111107</v>
      </c>
      <c r="F1895" s="9">
        <v>0.72083333333333333</v>
      </c>
      <c r="G1895" s="8" t="s">
        <v>43</v>
      </c>
      <c r="H1895" s="8" t="s">
        <v>43</v>
      </c>
      <c r="I1895" s="8" t="s">
        <v>43</v>
      </c>
      <c r="J1895" s="8" t="s">
        <v>43</v>
      </c>
      <c r="K1895" s="8" t="s">
        <v>43</v>
      </c>
      <c r="L1895" s="8" t="s">
        <v>43</v>
      </c>
      <c r="M1895" s="8" t="s">
        <v>43</v>
      </c>
      <c r="N1895" s="8" t="s">
        <v>43</v>
      </c>
      <c r="O1895" s="8" t="s">
        <v>43</v>
      </c>
      <c r="P1895" s="8" t="s">
        <v>43</v>
      </c>
      <c r="Q1895" s="8" t="s">
        <v>43</v>
      </c>
      <c r="R1895" s="8" t="s">
        <v>43</v>
      </c>
      <c r="S1895" s="8" t="s">
        <v>43</v>
      </c>
      <c r="T1895" s="8" t="s">
        <v>43</v>
      </c>
      <c r="U1895" s="8" t="s">
        <v>43</v>
      </c>
      <c r="V1895" s="8" t="s">
        <v>43</v>
      </c>
      <c r="W1895" s="8" t="s">
        <v>43</v>
      </c>
      <c r="X1895" s="8" t="s">
        <v>43</v>
      </c>
      <c r="Y1895" s="8" t="s">
        <v>43</v>
      </c>
      <c r="Z1895" s="8" t="s">
        <v>43</v>
      </c>
      <c r="AA1895" s="8" t="s">
        <v>43</v>
      </c>
      <c r="AB1895" s="8" t="s">
        <v>43</v>
      </c>
      <c r="AC1895" s="8" t="s">
        <v>43</v>
      </c>
      <c r="AD1895" s="8" t="s">
        <v>43</v>
      </c>
      <c r="AE1895" s="8" t="s">
        <v>43</v>
      </c>
      <c r="AF1895" s="8" t="s">
        <v>43</v>
      </c>
      <c r="AG1895" s="8" t="s">
        <v>43</v>
      </c>
      <c r="AH1895" s="8" t="s">
        <v>43</v>
      </c>
      <c r="AI1895" s="8" t="s">
        <v>43</v>
      </c>
      <c r="AJ1895" s="8" t="s">
        <v>43</v>
      </c>
      <c r="AK1895" s="8"/>
      <c r="AL1895" s="8">
        <v>77</v>
      </c>
      <c r="AM1895" s="8">
        <v>272</v>
      </c>
      <c r="AN1895" s="8">
        <v>76</v>
      </c>
      <c r="AO1895" s="10">
        <f t="shared" si="58"/>
        <v>1.4381944444444446</v>
      </c>
      <c r="AP1895"/>
      <c r="AR1895" s="8" t="str">
        <f t="shared" si="59"/>
        <v>1353PNSATL1601</v>
      </c>
      <c r="AS1895" s="8">
        <f>VLOOKUP(AR1895,[1]DATA!AR:AS,2,0)</f>
        <v>4</v>
      </c>
    </row>
    <row r="1896" spans="1:45" ht="15" customHeight="1" x14ac:dyDescent="0.2">
      <c r="A1896" s="7">
        <v>2044</v>
      </c>
      <c r="B1896" s="8" t="s">
        <v>121</v>
      </c>
      <c r="C1896" s="8" t="s">
        <v>94</v>
      </c>
      <c r="D1896" s="8">
        <v>321</v>
      </c>
      <c r="E1896" s="9">
        <v>0.6791666666666667</v>
      </c>
      <c r="F1896" s="9">
        <v>0.7895833333333333</v>
      </c>
      <c r="G1896" s="8" t="s">
        <v>40</v>
      </c>
      <c r="H1896" s="8" t="s">
        <v>40</v>
      </c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>
        <v>159</v>
      </c>
      <c r="AM1896" s="8">
        <v>944</v>
      </c>
      <c r="AN1896" s="8">
        <v>76</v>
      </c>
      <c r="AO1896" s="10">
        <f t="shared" si="58"/>
        <v>1.4500000000000002</v>
      </c>
      <c r="AP1896"/>
      <c r="AR1896" s="8" t="str">
        <f t="shared" si="59"/>
        <v>2044MCOJFK1618</v>
      </c>
      <c r="AS1896" s="8">
        <f>VLOOKUP(AR1896,[1]DATA!AR:AS,2,0)</f>
        <v>5.5</v>
      </c>
    </row>
    <row r="1897" spans="1:45" ht="15" customHeight="1" x14ac:dyDescent="0.2">
      <c r="A1897" s="7">
        <v>1494</v>
      </c>
      <c r="B1897" s="8" t="s">
        <v>121</v>
      </c>
      <c r="C1897" s="8" t="s">
        <v>94</v>
      </c>
      <c r="D1897" s="8">
        <v>321</v>
      </c>
      <c r="E1897" s="9">
        <v>0.68194444444444446</v>
      </c>
      <c r="F1897" s="9">
        <v>0.7944444444444444</v>
      </c>
      <c r="G1897" s="8"/>
      <c r="H1897" s="8"/>
      <c r="I1897" s="8" t="s">
        <v>40</v>
      </c>
      <c r="J1897" s="8" t="s">
        <v>40</v>
      </c>
      <c r="K1897" s="8" t="s">
        <v>40</v>
      </c>
      <c r="L1897" s="8" t="s">
        <v>40</v>
      </c>
      <c r="M1897" s="8" t="s">
        <v>40</v>
      </c>
      <c r="N1897" s="8" t="s">
        <v>40</v>
      </c>
      <c r="O1897" s="8" t="s">
        <v>40</v>
      </c>
      <c r="P1897" s="8" t="s">
        <v>40</v>
      </c>
      <c r="Q1897" s="8" t="s">
        <v>40</v>
      </c>
      <c r="R1897" s="8" t="s">
        <v>40</v>
      </c>
      <c r="S1897" s="8" t="s">
        <v>40</v>
      </c>
      <c r="T1897" s="8" t="s">
        <v>40</v>
      </c>
      <c r="U1897" s="8" t="s">
        <v>40</v>
      </c>
      <c r="V1897" s="8" t="s">
        <v>40</v>
      </c>
      <c r="W1897" s="8" t="s">
        <v>40</v>
      </c>
      <c r="X1897" s="8" t="s">
        <v>40</v>
      </c>
      <c r="Y1897" s="8" t="s">
        <v>40</v>
      </c>
      <c r="Z1897" s="8" t="s">
        <v>40</v>
      </c>
      <c r="AA1897" s="8" t="s">
        <v>40</v>
      </c>
      <c r="AB1897" s="8" t="s">
        <v>40</v>
      </c>
      <c r="AC1897" s="8" t="s">
        <v>40</v>
      </c>
      <c r="AD1897" s="8" t="s">
        <v>40</v>
      </c>
      <c r="AE1897" s="8" t="s">
        <v>40</v>
      </c>
      <c r="AF1897" s="8" t="s">
        <v>40</v>
      </c>
      <c r="AG1897" s="8" t="s">
        <v>40</v>
      </c>
      <c r="AH1897" s="8" t="s">
        <v>40</v>
      </c>
      <c r="AI1897" s="8" t="s">
        <v>40</v>
      </c>
      <c r="AJ1897" s="8" t="s">
        <v>40</v>
      </c>
      <c r="AK1897" s="8"/>
      <c r="AL1897" s="8">
        <v>162</v>
      </c>
      <c r="AM1897" s="8">
        <v>944</v>
      </c>
      <c r="AN1897" s="8">
        <v>76</v>
      </c>
      <c r="AO1897" s="10">
        <f t="shared" si="58"/>
        <v>1.4527777777777779</v>
      </c>
      <c r="AP1897"/>
      <c r="AR1897" s="8" t="str">
        <f t="shared" si="59"/>
        <v>1494MCOJFK1622</v>
      </c>
      <c r="AS1897" s="8">
        <f>VLOOKUP(AR1897,[1]DATA!AR:AS,2,0)</f>
        <v>5.5</v>
      </c>
    </row>
    <row r="1898" spans="1:45" ht="15" customHeight="1" x14ac:dyDescent="0.2">
      <c r="A1898" s="7">
        <v>2342</v>
      </c>
      <c r="B1898" s="8" t="s">
        <v>34</v>
      </c>
      <c r="C1898" s="8" t="s">
        <v>135</v>
      </c>
      <c r="D1898" s="8" t="s">
        <v>37</v>
      </c>
      <c r="E1898" s="9">
        <v>0.69236111111111109</v>
      </c>
      <c r="F1898" s="9">
        <v>0.7402777777777777</v>
      </c>
      <c r="G1898" s="8" t="s">
        <v>43</v>
      </c>
      <c r="H1898" s="8" t="s">
        <v>43</v>
      </c>
      <c r="I1898" s="8">
        <v>9</v>
      </c>
      <c r="J1898" s="8">
        <v>9</v>
      </c>
      <c r="K1898" s="8">
        <v>9</v>
      </c>
      <c r="L1898" s="8">
        <v>9</v>
      </c>
      <c r="M1898" s="8" t="s">
        <v>43</v>
      </c>
      <c r="N1898" s="8" t="s">
        <v>43</v>
      </c>
      <c r="O1898" s="8">
        <v>9</v>
      </c>
      <c r="P1898" s="8">
        <v>9</v>
      </c>
      <c r="Q1898" s="8">
        <v>9</v>
      </c>
      <c r="R1898" s="8">
        <v>9</v>
      </c>
      <c r="S1898" s="8" t="s">
        <v>43</v>
      </c>
      <c r="T1898" s="8" t="s">
        <v>43</v>
      </c>
      <c r="U1898" s="8" t="s">
        <v>43</v>
      </c>
      <c r="V1898" s="8">
        <v>9</v>
      </c>
      <c r="W1898" s="8">
        <v>9</v>
      </c>
      <c r="X1898" s="8">
        <v>9</v>
      </c>
      <c r="Y1898" s="8">
        <v>9</v>
      </c>
      <c r="Z1898" s="8">
        <v>9</v>
      </c>
      <c r="AA1898" s="8">
        <v>9</v>
      </c>
      <c r="AB1898" s="8">
        <v>9</v>
      </c>
      <c r="AC1898" s="8">
        <v>9</v>
      </c>
      <c r="AD1898" s="8">
        <v>9</v>
      </c>
      <c r="AE1898" s="8">
        <v>9</v>
      </c>
      <c r="AF1898" s="8">
        <v>9</v>
      </c>
      <c r="AG1898" s="8">
        <v>9</v>
      </c>
      <c r="AH1898" s="8">
        <v>9</v>
      </c>
      <c r="AI1898" s="8">
        <v>9</v>
      </c>
      <c r="AJ1898" s="8">
        <v>9</v>
      </c>
      <c r="AK1898" s="8"/>
      <c r="AL1898" s="8">
        <v>69</v>
      </c>
      <c r="AM1898" s="8">
        <v>270</v>
      </c>
      <c r="AN1898" s="8">
        <v>76</v>
      </c>
      <c r="AO1898" s="10">
        <f t="shared" si="58"/>
        <v>1.4631944444444445</v>
      </c>
      <c r="AP1898"/>
      <c r="AR1898" s="8" t="str">
        <f t="shared" si="59"/>
        <v>2342ATLJAX1637</v>
      </c>
      <c r="AS1898" s="8">
        <f>VLOOKUP(AR1898,[1]DATA!AR:AS,2,0)</f>
        <v>4</v>
      </c>
    </row>
    <row r="1899" spans="1:45" ht="15" customHeight="1" x14ac:dyDescent="0.2">
      <c r="A1899" s="7">
        <v>1317</v>
      </c>
      <c r="B1899" s="8" t="s">
        <v>135</v>
      </c>
      <c r="C1899" s="8" t="s">
        <v>34</v>
      </c>
      <c r="D1899" s="8" t="s">
        <v>37</v>
      </c>
      <c r="E1899" s="9">
        <v>0.70486111111111116</v>
      </c>
      <c r="F1899" s="9">
        <v>0.75416666666666676</v>
      </c>
      <c r="G1899" s="8" t="s">
        <v>43</v>
      </c>
      <c r="H1899" s="8">
        <v>9</v>
      </c>
      <c r="I1899" s="8">
        <v>9</v>
      </c>
      <c r="J1899" s="8">
        <v>9</v>
      </c>
      <c r="K1899" s="8">
        <v>9</v>
      </c>
      <c r="L1899" s="8">
        <v>9</v>
      </c>
      <c r="M1899" s="8" t="s">
        <v>43</v>
      </c>
      <c r="N1899" s="8" t="s">
        <v>43</v>
      </c>
      <c r="O1899" s="8">
        <v>9</v>
      </c>
      <c r="P1899" s="8">
        <v>9</v>
      </c>
      <c r="Q1899" s="8">
        <v>9</v>
      </c>
      <c r="R1899" s="8">
        <v>9</v>
      </c>
      <c r="S1899" s="8">
        <v>9</v>
      </c>
      <c r="T1899" s="8" t="s">
        <v>43</v>
      </c>
      <c r="U1899" s="8">
        <v>9</v>
      </c>
      <c r="V1899" s="8">
        <v>9</v>
      </c>
      <c r="W1899" s="8">
        <v>9</v>
      </c>
      <c r="X1899" s="8">
        <v>9</v>
      </c>
      <c r="Y1899" s="8">
        <v>9</v>
      </c>
      <c r="Z1899" s="8">
        <v>9</v>
      </c>
      <c r="AA1899" s="8" t="s">
        <v>43</v>
      </c>
      <c r="AB1899" s="8">
        <v>9</v>
      </c>
      <c r="AC1899" s="8">
        <v>9</v>
      </c>
      <c r="AD1899" s="8">
        <v>9</v>
      </c>
      <c r="AE1899" s="8">
        <v>9</v>
      </c>
      <c r="AF1899" s="8">
        <v>9</v>
      </c>
      <c r="AG1899" s="8">
        <v>9</v>
      </c>
      <c r="AH1899" s="8" t="s">
        <v>43</v>
      </c>
      <c r="AI1899" s="8">
        <v>9</v>
      </c>
      <c r="AJ1899" s="8">
        <v>9</v>
      </c>
      <c r="AK1899" s="8"/>
      <c r="AL1899" s="8">
        <v>71</v>
      </c>
      <c r="AM1899" s="8">
        <v>270</v>
      </c>
      <c r="AN1899" s="8">
        <v>76</v>
      </c>
      <c r="AO1899" s="10">
        <f t="shared" si="58"/>
        <v>1.4756944444444446</v>
      </c>
      <c r="AP1899"/>
      <c r="AR1899" s="8" t="str">
        <f t="shared" si="59"/>
        <v>1317JAXATL1655</v>
      </c>
      <c r="AS1899" s="8">
        <f>VLOOKUP(AR1899,[1]DATA!AR:AS,2,0)</f>
        <v>4</v>
      </c>
    </row>
    <row r="1900" spans="1:45" ht="15" customHeight="1" x14ac:dyDescent="0.2">
      <c r="A1900" s="7">
        <v>414</v>
      </c>
      <c r="B1900" s="8" t="s">
        <v>94</v>
      </c>
      <c r="C1900" s="8" t="s">
        <v>121</v>
      </c>
      <c r="D1900" s="8" t="s">
        <v>60</v>
      </c>
      <c r="E1900" s="9">
        <v>0.73263888888888884</v>
      </c>
      <c r="F1900" s="9">
        <v>0.85486111111111107</v>
      </c>
      <c r="G1900" s="8">
        <v>8</v>
      </c>
      <c r="H1900" s="8">
        <v>8</v>
      </c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>
        <v>176</v>
      </c>
      <c r="AM1900" s="8">
        <v>944</v>
      </c>
      <c r="AN1900" s="8">
        <v>76</v>
      </c>
      <c r="AO1900" s="10">
        <f t="shared" si="58"/>
        <v>1.5034722222222223</v>
      </c>
      <c r="AP1900"/>
      <c r="AR1900" s="8" t="str">
        <f t="shared" si="59"/>
        <v>0414JFKMCO1735</v>
      </c>
      <c r="AS1900" s="8">
        <f>VLOOKUP(AR1900,[1]DATA!AR:AS,2,0)</f>
        <v>5.5</v>
      </c>
    </row>
    <row r="1901" spans="1:45" ht="15" customHeight="1" x14ac:dyDescent="0.2">
      <c r="A1901" s="7">
        <v>1814</v>
      </c>
      <c r="B1901" s="8" t="s">
        <v>34</v>
      </c>
      <c r="C1901" s="8" t="s">
        <v>148</v>
      </c>
      <c r="D1901" s="8" t="s">
        <v>42</v>
      </c>
      <c r="E1901" s="9">
        <v>0.73611111111111116</v>
      </c>
      <c r="F1901" s="9">
        <v>0.78472222222222221</v>
      </c>
      <c r="G1901" s="8" t="s">
        <v>43</v>
      </c>
      <c r="H1901" s="8" t="s">
        <v>43</v>
      </c>
      <c r="I1901" s="8" t="s">
        <v>43</v>
      </c>
      <c r="J1901" s="8" t="s">
        <v>43</v>
      </c>
      <c r="K1901" s="8" t="s">
        <v>43</v>
      </c>
      <c r="L1901" s="8" t="s">
        <v>43</v>
      </c>
      <c r="M1901" s="8" t="s">
        <v>19</v>
      </c>
      <c r="N1901" s="8" t="s">
        <v>43</v>
      </c>
      <c r="O1901" s="8" t="s">
        <v>43</v>
      </c>
      <c r="P1901" s="8" t="s">
        <v>43</v>
      </c>
      <c r="Q1901" s="8" t="s">
        <v>43</v>
      </c>
      <c r="R1901" s="8" t="s">
        <v>43</v>
      </c>
      <c r="S1901" s="8" t="s">
        <v>43</v>
      </c>
      <c r="T1901" s="8" t="s">
        <v>19</v>
      </c>
      <c r="U1901" s="8" t="s">
        <v>43</v>
      </c>
      <c r="V1901" s="8" t="s">
        <v>43</v>
      </c>
      <c r="W1901" s="8" t="s">
        <v>43</v>
      </c>
      <c r="X1901" s="8" t="s">
        <v>43</v>
      </c>
      <c r="Y1901" s="8" t="s">
        <v>43</v>
      </c>
      <c r="Z1901" s="8" t="s">
        <v>43</v>
      </c>
      <c r="AA1901" s="8" t="s">
        <v>19</v>
      </c>
      <c r="AB1901" s="8" t="s">
        <v>43</v>
      </c>
      <c r="AC1901" s="8" t="s">
        <v>43</v>
      </c>
      <c r="AD1901" s="8" t="s">
        <v>43</v>
      </c>
      <c r="AE1901" s="8" t="s">
        <v>43</v>
      </c>
      <c r="AF1901" s="8" t="s">
        <v>43</v>
      </c>
      <c r="AG1901" s="8" t="s">
        <v>43</v>
      </c>
      <c r="AH1901" s="8" t="s">
        <v>19</v>
      </c>
      <c r="AI1901" s="8" t="s">
        <v>43</v>
      </c>
      <c r="AJ1901" s="8" t="s">
        <v>43</v>
      </c>
      <c r="AK1901" s="8"/>
      <c r="AL1901" s="8">
        <v>70</v>
      </c>
      <c r="AM1901" s="8">
        <v>272</v>
      </c>
      <c r="AN1901" s="8">
        <v>76</v>
      </c>
      <c r="AO1901" s="10">
        <f t="shared" si="58"/>
        <v>1.5069444444444446</v>
      </c>
      <c r="AP1901"/>
      <c r="AR1901" s="8" t="str">
        <f t="shared" si="59"/>
        <v>1814ATLPNS1740</v>
      </c>
      <c r="AS1901" s="8">
        <f>VLOOKUP(AR1901,[1]DATA!AR:AS,2,0)</f>
        <v>4</v>
      </c>
    </row>
    <row r="1902" spans="1:45" ht="15" customHeight="1" x14ac:dyDescent="0.2">
      <c r="A1902" s="7">
        <v>2297</v>
      </c>
      <c r="B1902" s="8" t="s">
        <v>34</v>
      </c>
      <c r="C1902" s="8" t="s">
        <v>135</v>
      </c>
      <c r="D1902" s="8" t="s">
        <v>29</v>
      </c>
      <c r="E1902" s="9">
        <v>0.73749999999999993</v>
      </c>
      <c r="F1902" s="9">
        <v>0.78194444444444444</v>
      </c>
      <c r="G1902" s="8">
        <v>7</v>
      </c>
      <c r="H1902" s="8">
        <v>7</v>
      </c>
      <c r="I1902" s="8">
        <v>7</v>
      </c>
      <c r="J1902" s="8" t="s">
        <v>43</v>
      </c>
      <c r="K1902" s="8">
        <v>7</v>
      </c>
      <c r="L1902" s="8" t="s">
        <v>43</v>
      </c>
      <c r="M1902" s="8" t="s">
        <v>43</v>
      </c>
      <c r="N1902" s="8">
        <v>7</v>
      </c>
      <c r="O1902" s="8" t="s">
        <v>43</v>
      </c>
      <c r="P1902" s="8">
        <v>7</v>
      </c>
      <c r="Q1902" s="8">
        <v>7</v>
      </c>
      <c r="R1902" s="8">
        <v>7</v>
      </c>
      <c r="S1902" s="8">
        <v>7</v>
      </c>
      <c r="T1902" s="8"/>
      <c r="U1902" s="8">
        <v>7</v>
      </c>
      <c r="V1902" s="8">
        <v>7</v>
      </c>
      <c r="W1902" s="8">
        <v>7</v>
      </c>
      <c r="X1902" s="8">
        <v>7</v>
      </c>
      <c r="Y1902" s="8">
        <v>7</v>
      </c>
      <c r="Z1902" s="8">
        <v>7</v>
      </c>
      <c r="AA1902" s="8">
        <v>9</v>
      </c>
      <c r="AB1902" s="8">
        <v>7</v>
      </c>
      <c r="AC1902" s="8">
        <v>7</v>
      </c>
      <c r="AD1902" s="8">
        <v>7</v>
      </c>
      <c r="AE1902" s="8">
        <v>7</v>
      </c>
      <c r="AF1902" s="8">
        <v>7</v>
      </c>
      <c r="AG1902" s="8">
        <v>7</v>
      </c>
      <c r="AH1902" s="8">
        <v>9</v>
      </c>
      <c r="AI1902" s="8">
        <v>7</v>
      </c>
      <c r="AJ1902" s="8">
        <v>7</v>
      </c>
      <c r="AK1902" s="8"/>
      <c r="AL1902" s="8">
        <v>64</v>
      </c>
      <c r="AM1902" s="8">
        <v>270</v>
      </c>
      <c r="AN1902" s="8">
        <v>76</v>
      </c>
      <c r="AO1902" s="10">
        <f t="shared" si="58"/>
        <v>1.5083333333333333</v>
      </c>
      <c r="AP1902"/>
      <c r="AR1902" s="8" t="str">
        <f t="shared" si="59"/>
        <v>2297ATLJAX1742</v>
      </c>
      <c r="AS1902" s="8">
        <f>VLOOKUP(AR1902,[1]DATA!AR:AS,2,0)</f>
        <v>4</v>
      </c>
    </row>
    <row r="1903" spans="1:45" ht="15" customHeight="1" x14ac:dyDescent="0.2">
      <c r="A1903" s="7">
        <v>1538</v>
      </c>
      <c r="B1903" s="8" t="s">
        <v>34</v>
      </c>
      <c r="C1903" s="8" t="s">
        <v>135</v>
      </c>
      <c r="D1903" s="8" t="s">
        <v>42</v>
      </c>
      <c r="E1903" s="9">
        <v>0.73888888888888893</v>
      </c>
      <c r="F1903" s="9">
        <v>0.78472222222222221</v>
      </c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 t="s">
        <v>43</v>
      </c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>
        <v>66</v>
      </c>
      <c r="AM1903" s="8">
        <v>270</v>
      </c>
      <c r="AN1903" s="8">
        <v>76</v>
      </c>
      <c r="AO1903" s="10">
        <f t="shared" si="58"/>
        <v>1.5097222222222224</v>
      </c>
      <c r="AP1903"/>
      <c r="AR1903" s="8" t="str">
        <f t="shared" si="59"/>
        <v>1538ATLJAX1744</v>
      </c>
      <c r="AS1903" s="8">
        <f>VLOOKUP(AR1903,[1]DATA!AR:AS,2,0)</f>
        <v>4</v>
      </c>
    </row>
    <row r="1904" spans="1:45" ht="15" customHeight="1" x14ac:dyDescent="0.2">
      <c r="A1904" s="7">
        <v>2654</v>
      </c>
      <c r="B1904" s="8" t="s">
        <v>94</v>
      </c>
      <c r="C1904" s="8" t="s">
        <v>97</v>
      </c>
      <c r="D1904" s="8">
        <v>717</v>
      </c>
      <c r="E1904" s="9">
        <v>0.74305555555555547</v>
      </c>
      <c r="F1904" s="9">
        <v>0.83263888888888893</v>
      </c>
      <c r="G1904" s="8" t="s">
        <v>22</v>
      </c>
      <c r="H1904" s="8" t="s">
        <v>22</v>
      </c>
      <c r="I1904" s="8" t="s">
        <v>22</v>
      </c>
      <c r="J1904" s="8" t="s">
        <v>22</v>
      </c>
      <c r="K1904" s="8" t="s">
        <v>22</v>
      </c>
      <c r="L1904" s="8" t="s">
        <v>22</v>
      </c>
      <c r="M1904" s="8"/>
      <c r="N1904" s="8" t="s">
        <v>22</v>
      </c>
      <c r="O1904" s="8" t="s">
        <v>22</v>
      </c>
      <c r="P1904" s="8" t="s">
        <v>22</v>
      </c>
      <c r="Q1904" s="8" t="s">
        <v>22</v>
      </c>
      <c r="R1904" s="8" t="s">
        <v>22</v>
      </c>
      <c r="S1904" s="8" t="s">
        <v>22</v>
      </c>
      <c r="T1904" s="8"/>
      <c r="U1904" s="8" t="s">
        <v>22</v>
      </c>
      <c r="V1904" s="8" t="s">
        <v>22</v>
      </c>
      <c r="W1904" s="8" t="s">
        <v>22</v>
      </c>
      <c r="X1904" s="8" t="s">
        <v>22</v>
      </c>
      <c r="Y1904" s="8" t="s">
        <v>22</v>
      </c>
      <c r="Z1904" s="8" t="s">
        <v>22</v>
      </c>
      <c r="AA1904" s="8"/>
      <c r="AB1904" s="8" t="s">
        <v>22</v>
      </c>
      <c r="AC1904" s="8" t="s">
        <v>22</v>
      </c>
      <c r="AD1904" s="8" t="s">
        <v>22</v>
      </c>
      <c r="AE1904" s="8" t="s">
        <v>22</v>
      </c>
      <c r="AF1904" s="8" t="s">
        <v>22</v>
      </c>
      <c r="AG1904" s="8" t="s">
        <v>22</v>
      </c>
      <c r="AH1904" s="8"/>
      <c r="AI1904" s="8" t="s">
        <v>22</v>
      </c>
      <c r="AJ1904" s="8" t="s">
        <v>22</v>
      </c>
      <c r="AK1904" s="8"/>
      <c r="AL1904" s="8">
        <v>129</v>
      </c>
      <c r="AM1904" s="8">
        <v>636</v>
      </c>
      <c r="AN1904" s="8">
        <v>76</v>
      </c>
      <c r="AO1904" s="10">
        <f t="shared" si="58"/>
        <v>1.5138888888888888</v>
      </c>
      <c r="AP1904"/>
      <c r="AR1904" s="8" t="str">
        <f t="shared" si="59"/>
        <v>2654JFKCHS1750</v>
      </c>
      <c r="AS1904" s="8">
        <f>VLOOKUP(AR1904,[1]DATA!AR:AS,2,0)</f>
        <v>3.5</v>
      </c>
    </row>
    <row r="1905" spans="1:45" ht="15" customHeight="1" x14ac:dyDescent="0.2">
      <c r="A1905" s="7">
        <v>2109</v>
      </c>
      <c r="B1905" s="8" t="s">
        <v>94</v>
      </c>
      <c r="C1905" s="8" t="s">
        <v>121</v>
      </c>
      <c r="D1905" s="8" t="s">
        <v>60</v>
      </c>
      <c r="E1905" s="9">
        <v>0.74652777777777779</v>
      </c>
      <c r="F1905" s="9">
        <v>0.8652777777777777</v>
      </c>
      <c r="G1905" s="8"/>
      <c r="H1905" s="8"/>
      <c r="I1905" s="8"/>
      <c r="J1905" s="8">
        <v>8</v>
      </c>
      <c r="K1905" s="8">
        <v>8</v>
      </c>
      <c r="L1905" s="8">
        <v>8</v>
      </c>
      <c r="M1905" s="8"/>
      <c r="N1905" s="8">
        <v>8</v>
      </c>
      <c r="O1905" s="8">
        <v>8</v>
      </c>
      <c r="P1905" s="8">
        <v>8</v>
      </c>
      <c r="Q1905" s="8">
        <v>8</v>
      </c>
      <c r="R1905" s="8">
        <v>8</v>
      </c>
      <c r="S1905" s="8">
        <v>8</v>
      </c>
      <c r="T1905" s="8"/>
      <c r="U1905" s="8">
        <v>8</v>
      </c>
      <c r="V1905" s="8">
        <v>8</v>
      </c>
      <c r="W1905" s="8">
        <v>8</v>
      </c>
      <c r="X1905" s="8">
        <v>8</v>
      </c>
      <c r="Y1905" s="8">
        <v>8</v>
      </c>
      <c r="Z1905" s="8">
        <v>8</v>
      </c>
      <c r="AA1905" s="8"/>
      <c r="AB1905" s="8">
        <v>8</v>
      </c>
      <c r="AC1905" s="8">
        <v>8</v>
      </c>
      <c r="AD1905" s="8">
        <v>8</v>
      </c>
      <c r="AE1905" s="8">
        <v>8</v>
      </c>
      <c r="AF1905" s="8">
        <v>8</v>
      </c>
      <c r="AG1905" s="8">
        <v>8</v>
      </c>
      <c r="AH1905" s="8"/>
      <c r="AI1905" s="8">
        <v>8</v>
      </c>
      <c r="AJ1905" s="8">
        <v>8</v>
      </c>
      <c r="AK1905" s="8"/>
      <c r="AL1905" s="8">
        <v>171</v>
      </c>
      <c r="AM1905" s="8">
        <v>944</v>
      </c>
      <c r="AN1905" s="8">
        <v>76</v>
      </c>
      <c r="AO1905" s="10">
        <f t="shared" si="58"/>
        <v>1.5173611111111112</v>
      </c>
      <c r="AP1905"/>
      <c r="AR1905" s="8" t="str">
        <f t="shared" si="59"/>
        <v>2109JFKMCO1755</v>
      </c>
      <c r="AS1905" s="8">
        <f>VLOOKUP(AR1905,[1]DATA!AR:AS,2,0)</f>
        <v>5.5</v>
      </c>
    </row>
    <row r="1906" spans="1:45" ht="15" customHeight="1" x14ac:dyDescent="0.2">
      <c r="A1906" s="7">
        <v>2371</v>
      </c>
      <c r="B1906" s="8" t="s">
        <v>94</v>
      </c>
      <c r="C1906" s="8" t="s">
        <v>121</v>
      </c>
      <c r="D1906" s="8" t="s">
        <v>60</v>
      </c>
      <c r="E1906" s="9">
        <v>0.74652777777777779</v>
      </c>
      <c r="F1906" s="9">
        <v>0.8652777777777777</v>
      </c>
      <c r="G1906" s="8"/>
      <c r="H1906" s="8"/>
      <c r="I1906" s="8">
        <v>8</v>
      </c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>
        <v>171</v>
      </c>
      <c r="AM1906" s="8">
        <v>944</v>
      </c>
      <c r="AN1906" s="8">
        <v>76</v>
      </c>
      <c r="AO1906" s="10">
        <f t="shared" si="58"/>
        <v>1.5173611111111112</v>
      </c>
      <c r="AP1906"/>
      <c r="AR1906" s="8" t="str">
        <f t="shared" si="59"/>
        <v>2371JFKMCO1755</v>
      </c>
      <c r="AS1906" s="8">
        <f>VLOOKUP(AR1906,[1]DATA!AR:AS,2,0)</f>
        <v>5.5</v>
      </c>
    </row>
    <row r="1907" spans="1:45" ht="15" customHeight="1" x14ac:dyDescent="0.2">
      <c r="A1907" s="7">
        <v>1683</v>
      </c>
      <c r="B1907" s="7" t="s">
        <v>144</v>
      </c>
      <c r="C1907" s="7" t="s">
        <v>121</v>
      </c>
      <c r="D1907" s="8">
        <v>717</v>
      </c>
      <c r="E1907" s="9">
        <v>0.74652777777777779</v>
      </c>
      <c r="F1907" s="9">
        <v>0.81805555555555554</v>
      </c>
      <c r="G1907" s="8"/>
      <c r="H1907" s="8"/>
      <c r="I1907" s="8" t="s">
        <v>22</v>
      </c>
      <c r="J1907" s="8" t="s">
        <v>22</v>
      </c>
      <c r="K1907" s="8" t="s">
        <v>22</v>
      </c>
      <c r="L1907" s="8" t="s">
        <v>22</v>
      </c>
      <c r="M1907" s="8" t="s">
        <v>22</v>
      </c>
      <c r="N1907" s="8" t="s">
        <v>22</v>
      </c>
      <c r="O1907" s="8" t="s">
        <v>22</v>
      </c>
      <c r="P1907" s="8" t="s">
        <v>22</v>
      </c>
      <c r="Q1907" s="8" t="s">
        <v>22</v>
      </c>
      <c r="R1907" s="8" t="s">
        <v>22</v>
      </c>
      <c r="S1907" s="8" t="s">
        <v>22</v>
      </c>
      <c r="T1907" s="8" t="s">
        <v>22</v>
      </c>
      <c r="U1907" s="8" t="s">
        <v>22</v>
      </c>
      <c r="V1907" s="8" t="s">
        <v>22</v>
      </c>
      <c r="W1907" s="8" t="s">
        <v>22</v>
      </c>
      <c r="X1907" s="8" t="s">
        <v>22</v>
      </c>
      <c r="Y1907" s="8" t="s">
        <v>22</v>
      </c>
      <c r="Z1907" s="8" t="s">
        <v>22</v>
      </c>
      <c r="AA1907" s="8" t="s">
        <v>22</v>
      </c>
      <c r="AB1907" s="8" t="s">
        <v>22</v>
      </c>
      <c r="AC1907" s="8" t="s">
        <v>22</v>
      </c>
      <c r="AD1907" s="8" t="s">
        <v>22</v>
      </c>
      <c r="AE1907" s="8" t="s">
        <v>22</v>
      </c>
      <c r="AF1907" s="8" t="s">
        <v>22</v>
      </c>
      <c r="AG1907" s="8" t="s">
        <v>22</v>
      </c>
      <c r="AH1907" s="8" t="s">
        <v>22</v>
      </c>
      <c r="AI1907" s="8" t="s">
        <v>22</v>
      </c>
      <c r="AJ1907" s="8" t="s">
        <v>22</v>
      </c>
      <c r="AK1907" s="8"/>
      <c r="AL1907" s="8">
        <v>103</v>
      </c>
      <c r="AM1907" s="8">
        <v>534</v>
      </c>
      <c r="AN1907" s="8">
        <v>76</v>
      </c>
      <c r="AO1907" s="10">
        <f t="shared" si="58"/>
        <v>1.5173611111111112</v>
      </c>
      <c r="AP1907"/>
      <c r="AR1907" s="8" t="str">
        <f t="shared" si="59"/>
        <v>1683RDUMCO1755</v>
      </c>
      <c r="AS1907" s="8">
        <f>VLOOKUP(AR1907,[1]DATA!AR:AS,2,0)</f>
        <v>2</v>
      </c>
    </row>
    <row r="1908" spans="1:45" ht="15" customHeight="1" x14ac:dyDescent="0.2">
      <c r="A1908" s="7">
        <v>1822</v>
      </c>
      <c r="B1908" s="7" t="s">
        <v>144</v>
      </c>
      <c r="C1908" s="7" t="s">
        <v>121</v>
      </c>
      <c r="D1908" s="8">
        <v>717</v>
      </c>
      <c r="E1908" s="9">
        <v>0.74652777777777779</v>
      </c>
      <c r="F1908" s="9">
        <v>0.82013888888888886</v>
      </c>
      <c r="G1908" s="8" t="s">
        <v>22</v>
      </c>
      <c r="H1908" s="8" t="s">
        <v>22</v>
      </c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>
        <v>106</v>
      </c>
      <c r="AM1908" s="8">
        <v>534</v>
      </c>
      <c r="AN1908" s="8">
        <v>76</v>
      </c>
      <c r="AO1908" s="10">
        <f t="shared" si="58"/>
        <v>1.5173611111111112</v>
      </c>
      <c r="AP1908"/>
      <c r="AR1908" s="8" t="str">
        <f t="shared" si="59"/>
        <v>1822RDUMCO1755</v>
      </c>
      <c r="AS1908" s="8">
        <f>VLOOKUP(AR1908,[1]DATA!AR:AS,2,0)</f>
        <v>2</v>
      </c>
    </row>
    <row r="1909" spans="1:45" ht="15" customHeight="1" x14ac:dyDescent="0.2">
      <c r="A1909" s="7">
        <v>1076</v>
      </c>
      <c r="B1909" s="8" t="s">
        <v>127</v>
      </c>
      <c r="C1909" s="8" t="s">
        <v>144</v>
      </c>
      <c r="D1909" s="8">
        <v>717</v>
      </c>
      <c r="E1909" s="9">
        <v>0.76736111111111116</v>
      </c>
      <c r="F1909" s="9">
        <v>0.84236111111111101</v>
      </c>
      <c r="G1909" s="8"/>
      <c r="H1909" s="8"/>
      <c r="I1909" s="8" t="s">
        <v>22</v>
      </c>
      <c r="J1909" s="8" t="s">
        <v>22</v>
      </c>
      <c r="K1909" s="8" t="s">
        <v>22</v>
      </c>
      <c r="L1909" s="8" t="s">
        <v>22</v>
      </c>
      <c r="M1909" s="8" t="s">
        <v>22</v>
      </c>
      <c r="N1909" s="8" t="s">
        <v>22</v>
      </c>
      <c r="O1909" s="8" t="s">
        <v>22</v>
      </c>
      <c r="P1909" s="8" t="s">
        <v>22</v>
      </c>
      <c r="Q1909" s="8" t="s">
        <v>22</v>
      </c>
      <c r="R1909" s="8" t="s">
        <v>22</v>
      </c>
      <c r="S1909" s="8" t="s">
        <v>22</v>
      </c>
      <c r="T1909" s="8" t="s">
        <v>22</v>
      </c>
      <c r="U1909" s="8" t="s">
        <v>22</v>
      </c>
      <c r="V1909" s="8" t="s">
        <v>22</v>
      </c>
      <c r="W1909" s="8" t="s">
        <v>22</v>
      </c>
      <c r="X1909" s="8" t="s">
        <v>22</v>
      </c>
      <c r="Y1909" s="8" t="s">
        <v>22</v>
      </c>
      <c r="Z1909" s="8" t="s">
        <v>22</v>
      </c>
      <c r="AA1909" s="8" t="s">
        <v>22</v>
      </c>
      <c r="AB1909" s="8" t="s">
        <v>22</v>
      </c>
      <c r="AC1909" s="8" t="s">
        <v>22</v>
      </c>
      <c r="AD1909" s="8" t="s">
        <v>22</v>
      </c>
      <c r="AE1909" s="8" t="s">
        <v>22</v>
      </c>
      <c r="AF1909" s="8" t="s">
        <v>22</v>
      </c>
      <c r="AG1909" s="8" t="s">
        <v>22</v>
      </c>
      <c r="AH1909" s="8" t="s">
        <v>22</v>
      </c>
      <c r="AI1909" s="8" t="s">
        <v>22</v>
      </c>
      <c r="AJ1909" s="8" t="s">
        <v>22</v>
      </c>
      <c r="AK1909" s="8"/>
      <c r="AL1909" s="8">
        <v>108</v>
      </c>
      <c r="AM1909" s="8">
        <v>587</v>
      </c>
      <c r="AN1909" s="8">
        <v>76</v>
      </c>
      <c r="AO1909" s="10">
        <f t="shared" si="58"/>
        <v>1.5381944444444446</v>
      </c>
      <c r="AR1909" s="8" t="str">
        <f t="shared" si="59"/>
        <v>1076TPARDU1825</v>
      </c>
      <c r="AS1909" s="8">
        <f>VLOOKUP(AR1909,[1]DATA!AR:AS,2,0)</f>
        <v>1</v>
      </c>
    </row>
    <row r="1910" spans="1:45" ht="15" customHeight="1" x14ac:dyDescent="0.2">
      <c r="A1910" s="7">
        <v>1714</v>
      </c>
      <c r="B1910" s="8" t="s">
        <v>127</v>
      </c>
      <c r="C1910" s="8" t="s">
        <v>144</v>
      </c>
      <c r="D1910" s="8">
        <v>717</v>
      </c>
      <c r="E1910" s="9">
        <v>0.76736111111111116</v>
      </c>
      <c r="F1910" s="9">
        <v>0.84236111111111101</v>
      </c>
      <c r="G1910" s="8" t="s">
        <v>22</v>
      </c>
      <c r="H1910" s="8" t="s">
        <v>22</v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>
        <v>108</v>
      </c>
      <c r="AM1910" s="8">
        <v>587</v>
      </c>
      <c r="AN1910" s="8">
        <v>76</v>
      </c>
      <c r="AO1910" s="10">
        <f t="shared" si="58"/>
        <v>1.5381944444444446</v>
      </c>
      <c r="AR1910" s="8" t="str">
        <f t="shared" si="59"/>
        <v>1714TPARDU1825</v>
      </c>
      <c r="AS1910" s="8">
        <f>VLOOKUP(AR1910,[1]DATA!AR:AS,2,0)</f>
        <v>1</v>
      </c>
    </row>
    <row r="1911" spans="1:45" ht="15" customHeight="1" x14ac:dyDescent="0.2">
      <c r="A1911" s="7">
        <v>2342</v>
      </c>
      <c r="B1911" s="8" t="s">
        <v>135</v>
      </c>
      <c r="C1911" s="8" t="s">
        <v>34</v>
      </c>
      <c r="D1911" s="8" t="s">
        <v>37</v>
      </c>
      <c r="E1911" s="9">
        <v>0.76874999999999993</v>
      </c>
      <c r="F1911" s="9">
        <v>0.8222222222222223</v>
      </c>
      <c r="G1911" s="8" t="s">
        <v>43</v>
      </c>
      <c r="H1911" s="8" t="s">
        <v>43</v>
      </c>
      <c r="I1911" s="8">
        <v>9</v>
      </c>
      <c r="J1911" s="8">
        <v>9</v>
      </c>
      <c r="K1911" s="8">
        <v>9</v>
      </c>
      <c r="L1911" s="8">
        <v>9</v>
      </c>
      <c r="M1911" s="8"/>
      <c r="N1911" s="8" t="s">
        <v>43</v>
      </c>
      <c r="O1911" s="8">
        <v>9</v>
      </c>
      <c r="P1911" s="8">
        <v>9</v>
      </c>
      <c r="Q1911" s="8">
        <v>9</v>
      </c>
      <c r="R1911" s="8">
        <v>9</v>
      </c>
      <c r="S1911" s="8" t="s">
        <v>43</v>
      </c>
      <c r="T1911" s="8"/>
      <c r="U1911" s="8" t="s">
        <v>43</v>
      </c>
      <c r="V1911" s="8">
        <v>9</v>
      </c>
      <c r="W1911" s="8">
        <v>9</v>
      </c>
      <c r="X1911" s="8">
        <v>9</v>
      </c>
      <c r="Y1911" s="8">
        <v>9</v>
      </c>
      <c r="Z1911" s="8">
        <v>9</v>
      </c>
      <c r="AA1911" s="8"/>
      <c r="AB1911" s="8">
        <v>9</v>
      </c>
      <c r="AC1911" s="8">
        <v>9</v>
      </c>
      <c r="AD1911" s="8">
        <v>9</v>
      </c>
      <c r="AE1911" s="8">
        <v>9</v>
      </c>
      <c r="AF1911" s="8">
        <v>9</v>
      </c>
      <c r="AG1911" s="8">
        <v>9</v>
      </c>
      <c r="AH1911" s="8"/>
      <c r="AI1911" s="8">
        <v>9</v>
      </c>
      <c r="AJ1911" s="8">
        <v>9</v>
      </c>
      <c r="AK1911" s="8"/>
      <c r="AL1911" s="8">
        <v>77</v>
      </c>
      <c r="AM1911" s="8">
        <v>270</v>
      </c>
      <c r="AN1911" s="8">
        <v>76</v>
      </c>
      <c r="AO1911" s="10">
        <f t="shared" si="58"/>
        <v>1.5395833333333333</v>
      </c>
      <c r="AR1911" s="8" t="str">
        <f t="shared" si="59"/>
        <v>2342JAXATL1827</v>
      </c>
      <c r="AS1911" s="8">
        <f>VLOOKUP(AR1911,[1]DATA!AR:AS,2,0)</f>
        <v>4</v>
      </c>
    </row>
    <row r="1912" spans="1:45" ht="15" customHeight="1" x14ac:dyDescent="0.2">
      <c r="A1912" s="7">
        <v>1416</v>
      </c>
      <c r="B1912" s="8" t="s">
        <v>34</v>
      </c>
      <c r="C1912" s="8" t="s">
        <v>135</v>
      </c>
      <c r="D1912" s="8" t="s">
        <v>37</v>
      </c>
      <c r="E1912" s="9">
        <v>0.80347222222222225</v>
      </c>
      <c r="F1912" s="9">
        <v>0.85138888888888886</v>
      </c>
      <c r="G1912" s="8">
        <v>9</v>
      </c>
      <c r="H1912" s="8">
        <v>9</v>
      </c>
      <c r="I1912" s="8">
        <v>9</v>
      </c>
      <c r="J1912" s="8" t="s">
        <v>43</v>
      </c>
      <c r="K1912" s="8">
        <v>9</v>
      </c>
      <c r="L1912" s="8">
        <v>9</v>
      </c>
      <c r="M1912" s="8"/>
      <c r="N1912" s="8">
        <v>9</v>
      </c>
      <c r="O1912" s="8">
        <v>9</v>
      </c>
      <c r="P1912" s="8">
        <v>9</v>
      </c>
      <c r="Q1912" s="8">
        <v>9</v>
      </c>
      <c r="R1912" s="8">
        <v>9</v>
      </c>
      <c r="S1912" s="8">
        <v>9</v>
      </c>
      <c r="T1912" s="8"/>
      <c r="U1912" s="8">
        <v>9</v>
      </c>
      <c r="V1912" s="8">
        <v>9</v>
      </c>
      <c r="W1912" s="8">
        <v>9</v>
      </c>
      <c r="X1912" s="8">
        <v>9</v>
      </c>
      <c r="Y1912" s="8">
        <v>9</v>
      </c>
      <c r="Z1912" s="8">
        <v>9</v>
      </c>
      <c r="AA1912" s="8"/>
      <c r="AB1912" s="8">
        <v>9</v>
      </c>
      <c r="AC1912" s="8">
        <v>9</v>
      </c>
      <c r="AD1912" s="8">
        <v>9</v>
      </c>
      <c r="AE1912" s="8">
        <v>9</v>
      </c>
      <c r="AF1912" s="8">
        <v>9</v>
      </c>
      <c r="AG1912" s="8">
        <v>9</v>
      </c>
      <c r="AH1912" s="8"/>
      <c r="AI1912" s="8">
        <v>9</v>
      </c>
      <c r="AJ1912" s="8">
        <v>9</v>
      </c>
      <c r="AK1912" s="8"/>
      <c r="AL1912" s="8">
        <v>69</v>
      </c>
      <c r="AM1912" s="8">
        <v>270</v>
      </c>
      <c r="AN1912" s="8">
        <v>76</v>
      </c>
      <c r="AO1912" s="10">
        <f t="shared" si="58"/>
        <v>1.5743055555555556</v>
      </c>
      <c r="AR1912" s="8" t="str">
        <f t="shared" si="59"/>
        <v>1416ATLJAX1917</v>
      </c>
      <c r="AS1912" s="8">
        <f>VLOOKUP(AR1912,[1]DATA!AR:AS,2,0)</f>
        <v>4</v>
      </c>
    </row>
    <row r="1913" spans="1:45" ht="15" customHeight="1" x14ac:dyDescent="0.2">
      <c r="A1913" s="7">
        <v>401</v>
      </c>
      <c r="B1913" s="8" t="s">
        <v>121</v>
      </c>
      <c r="C1913" s="8" t="s">
        <v>94</v>
      </c>
      <c r="D1913" s="8">
        <v>321</v>
      </c>
      <c r="E1913" s="9">
        <v>0.80902777777777779</v>
      </c>
      <c r="F1913" s="9">
        <v>0.9291666666666667</v>
      </c>
      <c r="G1913" s="8" t="s">
        <v>40</v>
      </c>
      <c r="H1913" s="8" t="s">
        <v>40</v>
      </c>
      <c r="I1913" s="8" t="s">
        <v>40</v>
      </c>
      <c r="J1913" s="8" t="s">
        <v>40</v>
      </c>
      <c r="K1913" s="8" t="s">
        <v>40</v>
      </c>
      <c r="L1913" s="8" t="s">
        <v>40</v>
      </c>
      <c r="M1913" s="8"/>
      <c r="N1913" s="8" t="s">
        <v>40</v>
      </c>
      <c r="O1913" s="8" t="s">
        <v>40</v>
      </c>
      <c r="P1913" s="8" t="s">
        <v>40</v>
      </c>
      <c r="Q1913" s="8" t="s">
        <v>40</v>
      </c>
      <c r="R1913" s="8" t="s">
        <v>40</v>
      </c>
      <c r="S1913" s="8" t="s">
        <v>40</v>
      </c>
      <c r="T1913" s="8"/>
      <c r="U1913" s="8" t="s">
        <v>40</v>
      </c>
      <c r="V1913" s="8" t="s">
        <v>40</v>
      </c>
      <c r="W1913" s="8" t="s">
        <v>40</v>
      </c>
      <c r="X1913" s="8" t="s">
        <v>40</v>
      </c>
      <c r="Y1913" s="8" t="s">
        <v>40</v>
      </c>
      <c r="Z1913" s="8" t="s">
        <v>40</v>
      </c>
      <c r="AA1913" s="8"/>
      <c r="AB1913" s="8" t="s">
        <v>40</v>
      </c>
      <c r="AC1913" s="8" t="s">
        <v>40</v>
      </c>
      <c r="AD1913" s="8" t="s">
        <v>40</v>
      </c>
      <c r="AE1913" s="8" t="s">
        <v>40</v>
      </c>
      <c r="AF1913" s="8" t="s">
        <v>40</v>
      </c>
      <c r="AG1913" s="8" t="s">
        <v>40</v>
      </c>
      <c r="AH1913" s="8"/>
      <c r="AI1913" s="8" t="s">
        <v>40</v>
      </c>
      <c r="AJ1913" s="8" t="s">
        <v>40</v>
      </c>
      <c r="AK1913" s="8"/>
      <c r="AL1913" s="8">
        <v>173</v>
      </c>
      <c r="AM1913" s="8">
        <v>944</v>
      </c>
      <c r="AN1913" s="8">
        <v>76</v>
      </c>
      <c r="AO1913" s="10">
        <f t="shared" si="58"/>
        <v>1.5798611111111112</v>
      </c>
      <c r="AR1913" s="8" t="str">
        <f t="shared" si="59"/>
        <v>0401MCOJFK1925</v>
      </c>
      <c r="AS1913" s="8">
        <f>VLOOKUP(AR1913,[1]DATA!AR:AS,2,0)</f>
        <v>5.5</v>
      </c>
    </row>
    <row r="1914" spans="1:45" ht="15" customHeight="1" x14ac:dyDescent="0.2">
      <c r="A1914" s="7">
        <v>1814</v>
      </c>
      <c r="B1914" s="8" t="s">
        <v>148</v>
      </c>
      <c r="C1914" s="8" t="s">
        <v>34</v>
      </c>
      <c r="D1914" s="8" t="s">
        <v>42</v>
      </c>
      <c r="E1914" s="9">
        <v>0.81666666666666676</v>
      </c>
      <c r="F1914" s="9">
        <v>0.86944444444444446</v>
      </c>
      <c r="G1914" s="8" t="s">
        <v>43</v>
      </c>
      <c r="H1914" s="8" t="s">
        <v>43</v>
      </c>
      <c r="I1914" s="8" t="s">
        <v>43</v>
      </c>
      <c r="J1914" s="8" t="s">
        <v>43</v>
      </c>
      <c r="K1914" s="8" t="s">
        <v>43</v>
      </c>
      <c r="L1914" s="8" t="s">
        <v>43</v>
      </c>
      <c r="M1914" s="8" t="s">
        <v>19</v>
      </c>
      <c r="N1914" s="8" t="s">
        <v>43</v>
      </c>
      <c r="O1914" s="8" t="s">
        <v>43</v>
      </c>
      <c r="P1914" s="8" t="s">
        <v>43</v>
      </c>
      <c r="Q1914" s="8" t="s">
        <v>43</v>
      </c>
      <c r="R1914" s="8" t="s">
        <v>43</v>
      </c>
      <c r="S1914" s="8" t="s">
        <v>43</v>
      </c>
      <c r="T1914" s="8" t="s">
        <v>19</v>
      </c>
      <c r="U1914" s="8" t="s">
        <v>43</v>
      </c>
      <c r="V1914" s="8" t="s">
        <v>43</v>
      </c>
      <c r="W1914" s="8" t="s">
        <v>43</v>
      </c>
      <c r="X1914" s="8" t="s">
        <v>43</v>
      </c>
      <c r="Y1914" s="8" t="s">
        <v>43</v>
      </c>
      <c r="Z1914" s="8" t="s">
        <v>43</v>
      </c>
      <c r="AA1914" s="8" t="s">
        <v>19</v>
      </c>
      <c r="AB1914" s="8" t="s">
        <v>43</v>
      </c>
      <c r="AC1914" s="8" t="s">
        <v>43</v>
      </c>
      <c r="AD1914" s="8" t="s">
        <v>43</v>
      </c>
      <c r="AE1914" s="8" t="s">
        <v>43</v>
      </c>
      <c r="AF1914" s="8" t="s">
        <v>43</v>
      </c>
      <c r="AG1914" s="8" t="s">
        <v>43</v>
      </c>
      <c r="AH1914" s="8" t="s">
        <v>19</v>
      </c>
      <c r="AI1914" s="8" t="s">
        <v>43</v>
      </c>
      <c r="AJ1914" s="8" t="s">
        <v>43</v>
      </c>
      <c r="AK1914" s="8"/>
      <c r="AL1914" s="8">
        <v>76</v>
      </c>
      <c r="AM1914" s="8">
        <v>272</v>
      </c>
      <c r="AN1914" s="8">
        <v>76</v>
      </c>
      <c r="AO1914" s="10">
        <f t="shared" si="58"/>
        <v>1.5875000000000001</v>
      </c>
      <c r="AR1914" s="8" t="str">
        <f t="shared" si="59"/>
        <v>1814PNSATL1936</v>
      </c>
      <c r="AS1914" s="8">
        <f>VLOOKUP(AR1914,[1]DATA!AR:AS,2,0)</f>
        <v>4</v>
      </c>
    </row>
    <row r="1915" spans="1:45" ht="15" customHeight="1" x14ac:dyDescent="0.2">
      <c r="A1915" s="7">
        <v>2297</v>
      </c>
      <c r="B1915" s="8" t="s">
        <v>135</v>
      </c>
      <c r="C1915" s="8" t="s">
        <v>34</v>
      </c>
      <c r="D1915" s="8" t="s">
        <v>29</v>
      </c>
      <c r="E1915" s="9">
        <v>0.82291666666666663</v>
      </c>
      <c r="F1915" s="9">
        <v>0.87152777777777779</v>
      </c>
      <c r="G1915" s="8">
        <v>7</v>
      </c>
      <c r="H1915" s="8">
        <v>7</v>
      </c>
      <c r="I1915" s="8">
        <v>7</v>
      </c>
      <c r="J1915" s="8" t="s">
        <v>43</v>
      </c>
      <c r="K1915" s="8">
        <v>7</v>
      </c>
      <c r="L1915" s="8" t="s">
        <v>43</v>
      </c>
      <c r="M1915" s="8" t="s">
        <v>43</v>
      </c>
      <c r="N1915" s="8">
        <v>7</v>
      </c>
      <c r="O1915" s="8" t="s">
        <v>43</v>
      </c>
      <c r="P1915" s="8">
        <v>7</v>
      </c>
      <c r="Q1915" s="8">
        <v>7</v>
      </c>
      <c r="R1915" s="8">
        <v>7</v>
      </c>
      <c r="S1915" s="8">
        <v>7</v>
      </c>
      <c r="T1915" s="8" t="s">
        <v>43</v>
      </c>
      <c r="U1915" s="8">
        <v>7</v>
      </c>
      <c r="V1915" s="8">
        <v>7</v>
      </c>
      <c r="W1915" s="8">
        <v>7</v>
      </c>
      <c r="X1915" s="8">
        <v>7</v>
      </c>
      <c r="Y1915" s="8">
        <v>7</v>
      </c>
      <c r="Z1915" s="8">
        <v>7</v>
      </c>
      <c r="AA1915" s="8">
        <v>9</v>
      </c>
      <c r="AB1915" s="8">
        <v>7</v>
      </c>
      <c r="AC1915" s="8">
        <v>7</v>
      </c>
      <c r="AD1915" s="8">
        <v>7</v>
      </c>
      <c r="AE1915" s="8">
        <v>7</v>
      </c>
      <c r="AF1915" s="8">
        <v>7</v>
      </c>
      <c r="AG1915" s="8">
        <v>7</v>
      </c>
      <c r="AH1915" s="8">
        <v>9</v>
      </c>
      <c r="AI1915" s="8">
        <v>7</v>
      </c>
      <c r="AJ1915" s="8">
        <v>7</v>
      </c>
      <c r="AK1915" s="8"/>
      <c r="AL1915" s="8">
        <v>70</v>
      </c>
      <c r="AM1915" s="8">
        <v>270</v>
      </c>
      <c r="AN1915" s="8">
        <v>76</v>
      </c>
      <c r="AO1915" s="10">
        <f t="shared" si="58"/>
        <v>1.59375</v>
      </c>
      <c r="AR1915" s="8" t="str">
        <f t="shared" si="59"/>
        <v>2297JAXATL1945</v>
      </c>
      <c r="AS1915" s="8">
        <f>VLOOKUP(AR1915,[1]DATA!AR:AS,2,0)</f>
        <v>4</v>
      </c>
    </row>
    <row r="1916" spans="1:45" ht="15" customHeight="1" x14ac:dyDescent="0.2">
      <c r="A1916" s="7">
        <v>2853</v>
      </c>
      <c r="B1916" s="8" t="s">
        <v>94</v>
      </c>
      <c r="C1916" s="8" t="s">
        <v>121</v>
      </c>
      <c r="D1916" s="8">
        <v>321</v>
      </c>
      <c r="E1916" s="9">
        <v>0.82777777777777783</v>
      </c>
      <c r="F1916" s="9">
        <v>0.96111111111111114</v>
      </c>
      <c r="G1916" s="8" t="s">
        <v>40</v>
      </c>
      <c r="H1916" s="8" t="s">
        <v>40</v>
      </c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>
        <v>192</v>
      </c>
      <c r="AM1916" s="8">
        <v>944</v>
      </c>
      <c r="AN1916" s="8">
        <v>76</v>
      </c>
      <c r="AO1916" s="10">
        <f t="shared" si="58"/>
        <v>1.5986111111111112</v>
      </c>
      <c r="AR1916" s="8" t="str">
        <f t="shared" si="59"/>
        <v>2853JFKMCO1952</v>
      </c>
      <c r="AS1916" s="8">
        <f>VLOOKUP(AR1916,[1]DATA!AR:AS,2,0)</f>
        <v>5.5</v>
      </c>
    </row>
    <row r="1917" spans="1:45" ht="15" customHeight="1" x14ac:dyDescent="0.2">
      <c r="A1917" s="7">
        <v>1270</v>
      </c>
      <c r="B1917" s="8" t="s">
        <v>34</v>
      </c>
      <c r="C1917" s="8" t="s">
        <v>148</v>
      </c>
      <c r="D1917" s="8" t="s">
        <v>42</v>
      </c>
      <c r="E1917" s="9">
        <v>0.83263888888888893</v>
      </c>
      <c r="F1917" s="9">
        <v>0.88402777777777775</v>
      </c>
      <c r="G1917" s="8">
        <v>3</v>
      </c>
      <c r="H1917" s="8">
        <v>3</v>
      </c>
      <c r="I1917" s="8" t="s">
        <v>43</v>
      </c>
      <c r="J1917" s="8" t="s">
        <v>43</v>
      </c>
      <c r="K1917" s="8" t="s">
        <v>43</v>
      </c>
      <c r="L1917" s="8" t="s">
        <v>43</v>
      </c>
      <c r="M1917" s="8" t="s">
        <v>43</v>
      </c>
      <c r="N1917" s="8" t="s">
        <v>43</v>
      </c>
      <c r="O1917" s="8" t="s">
        <v>43</v>
      </c>
      <c r="P1917" s="8" t="s">
        <v>43</v>
      </c>
      <c r="Q1917" s="8" t="s">
        <v>43</v>
      </c>
      <c r="R1917" s="8" t="s">
        <v>43</v>
      </c>
      <c r="S1917" s="8" t="s">
        <v>43</v>
      </c>
      <c r="T1917" s="8" t="s">
        <v>43</v>
      </c>
      <c r="U1917" s="8" t="s">
        <v>43</v>
      </c>
      <c r="V1917" s="8" t="s">
        <v>43</v>
      </c>
      <c r="W1917" s="8" t="s">
        <v>43</v>
      </c>
      <c r="X1917" s="8" t="s">
        <v>43</v>
      </c>
      <c r="Y1917" s="8" t="s">
        <v>43</v>
      </c>
      <c r="Z1917" s="8" t="s">
        <v>43</v>
      </c>
      <c r="AA1917" s="8" t="s">
        <v>43</v>
      </c>
      <c r="AB1917" s="8" t="s">
        <v>43</v>
      </c>
      <c r="AC1917" s="8" t="s">
        <v>43</v>
      </c>
      <c r="AD1917" s="8" t="s">
        <v>43</v>
      </c>
      <c r="AE1917" s="8" t="s">
        <v>43</v>
      </c>
      <c r="AF1917" s="8" t="s">
        <v>43</v>
      </c>
      <c r="AG1917" s="8" t="s">
        <v>43</v>
      </c>
      <c r="AH1917" s="8" t="s">
        <v>43</v>
      </c>
      <c r="AI1917" s="8" t="s">
        <v>43</v>
      </c>
      <c r="AJ1917" s="8" t="s">
        <v>43</v>
      </c>
      <c r="AK1917" s="8"/>
      <c r="AL1917" s="8">
        <v>74</v>
      </c>
      <c r="AM1917" s="8">
        <v>272</v>
      </c>
      <c r="AN1917" s="8">
        <v>76</v>
      </c>
      <c r="AO1917" s="10">
        <f t="shared" si="58"/>
        <v>1.6034722222222224</v>
      </c>
      <c r="AR1917" s="8" t="str">
        <f t="shared" si="59"/>
        <v>1270ATLPNS1959</v>
      </c>
      <c r="AS1917" s="8">
        <f>VLOOKUP(AR1917,[1]DATA!AR:AS,2,0)</f>
        <v>4</v>
      </c>
    </row>
    <row r="1918" spans="1:45" ht="15" customHeight="1" x14ac:dyDescent="0.2">
      <c r="A1918" s="7">
        <v>2497</v>
      </c>
      <c r="B1918" s="8" t="s">
        <v>94</v>
      </c>
      <c r="C1918" s="8" t="s">
        <v>121</v>
      </c>
      <c r="D1918" s="8">
        <v>321</v>
      </c>
      <c r="E1918" s="9">
        <v>0.83333333333333337</v>
      </c>
      <c r="F1918" s="9">
        <v>0.95277777777777783</v>
      </c>
      <c r="G1918" s="8"/>
      <c r="H1918" s="8"/>
      <c r="I1918" s="8"/>
      <c r="J1918" s="8"/>
      <c r="K1918" s="8" t="s">
        <v>40</v>
      </c>
      <c r="L1918" s="8" t="s">
        <v>40</v>
      </c>
      <c r="M1918" s="8" t="s">
        <v>40</v>
      </c>
      <c r="N1918" s="8" t="s">
        <v>40</v>
      </c>
      <c r="O1918" s="8"/>
      <c r="P1918" s="8"/>
      <c r="Q1918" s="8"/>
      <c r="R1918" s="8" t="s">
        <v>40</v>
      </c>
      <c r="S1918" s="8" t="s">
        <v>40</v>
      </c>
      <c r="T1918" s="8"/>
      <c r="U1918" s="8" t="s">
        <v>40</v>
      </c>
      <c r="V1918" s="8"/>
      <c r="W1918" s="8"/>
      <c r="X1918" s="8"/>
      <c r="Y1918" s="8" t="s">
        <v>40</v>
      </c>
      <c r="Z1918" s="8" t="s">
        <v>40</v>
      </c>
      <c r="AA1918" s="8" t="s">
        <v>40</v>
      </c>
      <c r="AB1918" s="8" t="s">
        <v>40</v>
      </c>
      <c r="AC1918" s="8"/>
      <c r="AD1918" s="8"/>
      <c r="AE1918" s="8"/>
      <c r="AF1918" s="8" t="s">
        <v>40</v>
      </c>
      <c r="AG1918" s="8" t="s">
        <v>40</v>
      </c>
      <c r="AH1918" s="8" t="s">
        <v>40</v>
      </c>
      <c r="AI1918" s="8" t="s">
        <v>40</v>
      </c>
      <c r="AJ1918" s="8"/>
      <c r="AK1918" s="8"/>
      <c r="AL1918" s="8">
        <v>172</v>
      </c>
      <c r="AM1918" s="8">
        <v>944</v>
      </c>
      <c r="AN1918" s="8">
        <v>76</v>
      </c>
      <c r="AO1918" s="10">
        <f t="shared" si="58"/>
        <v>1.6041666666666667</v>
      </c>
      <c r="AR1918" s="8" t="str">
        <f t="shared" si="59"/>
        <v>2497JFKMCO2000</v>
      </c>
      <c r="AS1918" s="8">
        <f>VLOOKUP(AR1918,[1]DATA!AR:AS,2,0)</f>
        <v>5.5</v>
      </c>
    </row>
    <row r="1919" spans="1:45" ht="15" customHeight="1" x14ac:dyDescent="0.2">
      <c r="A1919" s="7">
        <v>803</v>
      </c>
      <c r="B1919" s="8" t="s">
        <v>34</v>
      </c>
      <c r="C1919" s="8" t="s">
        <v>135</v>
      </c>
      <c r="D1919" s="8" t="s">
        <v>42</v>
      </c>
      <c r="E1919" s="9">
        <v>0.84027777777777779</v>
      </c>
      <c r="F1919" s="9">
        <v>0.88680555555555562</v>
      </c>
      <c r="G1919" s="8"/>
      <c r="H1919" s="8"/>
      <c r="I1919" s="8"/>
      <c r="J1919" s="8"/>
      <c r="K1919" s="8"/>
      <c r="L1919" s="8"/>
      <c r="M1919" s="8" t="s">
        <v>43</v>
      </c>
      <c r="N1919" s="8"/>
      <c r="O1919" s="8"/>
      <c r="P1919" s="8"/>
      <c r="Q1919" s="8"/>
      <c r="R1919" s="8"/>
      <c r="S1919" s="8"/>
      <c r="T1919" s="8" t="s">
        <v>43</v>
      </c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>
        <v>67</v>
      </c>
      <c r="AM1919" s="8">
        <v>270</v>
      </c>
      <c r="AN1919" s="8">
        <v>76</v>
      </c>
      <c r="AO1919" s="10">
        <f t="shared" si="58"/>
        <v>1.6111111111111112</v>
      </c>
      <c r="AR1919" s="8" t="str">
        <f t="shared" si="59"/>
        <v>0803ATLJAX2010</v>
      </c>
      <c r="AS1919" s="8">
        <f>VLOOKUP(AR1919,[1]DATA!AR:AS,2,0)</f>
        <v>4</v>
      </c>
    </row>
    <row r="1920" spans="1:45" ht="15" customHeight="1" x14ac:dyDescent="0.2">
      <c r="A1920" s="7">
        <v>1964</v>
      </c>
      <c r="B1920" s="8" t="s">
        <v>34</v>
      </c>
      <c r="C1920" s="8" t="s">
        <v>135</v>
      </c>
      <c r="D1920" s="8" t="s">
        <v>37</v>
      </c>
      <c r="E1920" s="9">
        <v>0.85416666666666663</v>
      </c>
      <c r="F1920" s="9">
        <v>0.90069444444444446</v>
      </c>
      <c r="G1920" s="8">
        <v>9</v>
      </c>
      <c r="H1920" s="8">
        <v>9</v>
      </c>
      <c r="I1920" s="8">
        <v>9</v>
      </c>
      <c r="J1920" s="8">
        <v>9</v>
      </c>
      <c r="K1920" s="8">
        <v>9</v>
      </c>
      <c r="L1920" s="8">
        <v>9</v>
      </c>
      <c r="M1920" s="8"/>
      <c r="N1920" s="8" t="s">
        <v>43</v>
      </c>
      <c r="O1920" s="8">
        <v>9</v>
      </c>
      <c r="P1920" s="8">
        <v>9</v>
      </c>
      <c r="Q1920" s="8">
        <v>9</v>
      </c>
      <c r="R1920" s="8">
        <v>9</v>
      </c>
      <c r="S1920" s="8" t="s">
        <v>43</v>
      </c>
      <c r="T1920" s="8"/>
      <c r="U1920" s="8">
        <v>9</v>
      </c>
      <c r="V1920" s="8">
        <v>9</v>
      </c>
      <c r="W1920" s="8">
        <v>9</v>
      </c>
      <c r="X1920" s="8">
        <v>9</v>
      </c>
      <c r="Y1920" s="8">
        <v>9</v>
      </c>
      <c r="Z1920" s="8">
        <v>9</v>
      </c>
      <c r="AA1920" s="8" t="s">
        <v>43</v>
      </c>
      <c r="AB1920" s="8">
        <v>9</v>
      </c>
      <c r="AC1920" s="8">
        <v>9</v>
      </c>
      <c r="AD1920" s="8">
        <v>9</v>
      </c>
      <c r="AE1920" s="8">
        <v>9</v>
      </c>
      <c r="AF1920" s="8">
        <v>9</v>
      </c>
      <c r="AG1920" s="8">
        <v>9</v>
      </c>
      <c r="AH1920" s="8" t="s">
        <v>43</v>
      </c>
      <c r="AI1920" s="8">
        <v>9</v>
      </c>
      <c r="AJ1920" s="8">
        <v>9</v>
      </c>
      <c r="AK1920" s="8"/>
      <c r="AL1920" s="8">
        <v>67</v>
      </c>
      <c r="AM1920" s="8">
        <v>270</v>
      </c>
      <c r="AN1920" s="8">
        <v>76</v>
      </c>
      <c r="AO1920" s="10">
        <f t="shared" si="58"/>
        <v>1.625</v>
      </c>
      <c r="AR1920" s="8" t="str">
        <f t="shared" si="59"/>
        <v>1964ATLJAX2030</v>
      </c>
      <c r="AS1920" s="8">
        <f>VLOOKUP(AR1920,[1]DATA!AR:AS,2,0)</f>
        <v>4</v>
      </c>
    </row>
    <row r="1921" spans="1:45" ht="15" customHeight="1" x14ac:dyDescent="0.2">
      <c r="A1921" s="7">
        <v>1683</v>
      </c>
      <c r="B1921" s="7" t="s">
        <v>121</v>
      </c>
      <c r="C1921" s="7" t="s">
        <v>144</v>
      </c>
      <c r="D1921" s="8">
        <v>717</v>
      </c>
      <c r="E1921" s="9">
        <v>0.85416666666666663</v>
      </c>
      <c r="F1921" s="9">
        <v>0.92152777777777783</v>
      </c>
      <c r="G1921" s="8"/>
      <c r="H1921" s="8"/>
      <c r="I1921" s="8" t="s">
        <v>22</v>
      </c>
      <c r="J1921" s="8" t="s">
        <v>22</v>
      </c>
      <c r="K1921" s="8" t="s">
        <v>22</v>
      </c>
      <c r="L1921" s="8" t="s">
        <v>22</v>
      </c>
      <c r="M1921" s="8" t="s">
        <v>22</v>
      </c>
      <c r="N1921" s="8" t="s">
        <v>22</v>
      </c>
      <c r="O1921" s="8" t="s">
        <v>22</v>
      </c>
      <c r="P1921" s="8" t="s">
        <v>22</v>
      </c>
      <c r="Q1921" s="8" t="s">
        <v>22</v>
      </c>
      <c r="R1921" s="8" t="s">
        <v>22</v>
      </c>
      <c r="S1921" s="8" t="s">
        <v>22</v>
      </c>
      <c r="T1921" s="8" t="s">
        <v>22</v>
      </c>
      <c r="U1921" s="8" t="s">
        <v>22</v>
      </c>
      <c r="V1921" s="8" t="s">
        <v>22</v>
      </c>
      <c r="W1921" s="8" t="s">
        <v>22</v>
      </c>
      <c r="X1921" s="8" t="s">
        <v>22</v>
      </c>
      <c r="Y1921" s="8" t="s">
        <v>22</v>
      </c>
      <c r="Z1921" s="8" t="s">
        <v>22</v>
      </c>
      <c r="AA1921" s="8" t="s">
        <v>22</v>
      </c>
      <c r="AB1921" s="8" t="s">
        <v>22</v>
      </c>
      <c r="AC1921" s="8" t="s">
        <v>22</v>
      </c>
      <c r="AD1921" s="8" t="s">
        <v>22</v>
      </c>
      <c r="AE1921" s="8" t="s">
        <v>22</v>
      </c>
      <c r="AF1921" s="8" t="s">
        <v>22</v>
      </c>
      <c r="AG1921" s="8" t="s">
        <v>22</v>
      </c>
      <c r="AH1921" s="8" t="s">
        <v>22</v>
      </c>
      <c r="AI1921" s="8" t="s">
        <v>22</v>
      </c>
      <c r="AJ1921" s="8" t="s">
        <v>22</v>
      </c>
      <c r="AK1921" s="8"/>
      <c r="AL1921" s="8">
        <v>97</v>
      </c>
      <c r="AM1921" s="8">
        <v>534</v>
      </c>
      <c r="AN1921" s="8">
        <v>76</v>
      </c>
      <c r="AO1921" s="10">
        <f t="shared" si="58"/>
        <v>1.625</v>
      </c>
      <c r="AR1921" s="8" t="str">
        <f t="shared" si="59"/>
        <v>1683MCORDU2030</v>
      </c>
      <c r="AS1921" s="8">
        <f>VLOOKUP(AR1921,[1]DATA!AR:AS,2,0)</f>
        <v>2</v>
      </c>
    </row>
    <row r="1922" spans="1:45" ht="15" customHeight="1" x14ac:dyDescent="0.2">
      <c r="A1922" s="7">
        <v>1822</v>
      </c>
      <c r="B1922" s="7" t="s">
        <v>121</v>
      </c>
      <c r="C1922" s="7" t="s">
        <v>144</v>
      </c>
      <c r="D1922" s="8">
        <v>717</v>
      </c>
      <c r="E1922" s="9">
        <v>0.85416666666666663</v>
      </c>
      <c r="F1922" s="9">
        <v>0.92361111111111116</v>
      </c>
      <c r="G1922" s="8" t="s">
        <v>22</v>
      </c>
      <c r="H1922" s="8" t="s">
        <v>22</v>
      </c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>
        <v>100</v>
      </c>
      <c r="AM1922" s="8">
        <v>534</v>
      </c>
      <c r="AN1922" s="8">
        <v>76</v>
      </c>
      <c r="AO1922" s="10">
        <f t="shared" ref="AO1922:AO1985" si="60">E1922-TIME(5,30,0)+1</f>
        <v>1.625</v>
      </c>
      <c r="AR1922" s="8" t="str">
        <f t="shared" ref="AR1922:AR1985" si="61">TEXT(A1922,"0000")&amp;B1922&amp;C1922&amp;TEXT(E1922,"hhmm")</f>
        <v>1822MCORDU2030</v>
      </c>
      <c r="AS1922" s="8">
        <f>VLOOKUP(AR1922,[1]DATA!AR:AS,2,0)</f>
        <v>2</v>
      </c>
    </row>
    <row r="1923" spans="1:45" ht="15" customHeight="1" x14ac:dyDescent="0.2">
      <c r="A1923" s="7">
        <v>2227</v>
      </c>
      <c r="B1923" s="8" t="s">
        <v>34</v>
      </c>
      <c r="C1923" s="8" t="s">
        <v>126</v>
      </c>
      <c r="D1923" s="8" t="s">
        <v>29</v>
      </c>
      <c r="E1923" s="9">
        <v>0.45833333333333331</v>
      </c>
      <c r="F1923" s="9">
        <v>0.53263888888888888</v>
      </c>
      <c r="G1923" s="8" t="s">
        <v>27</v>
      </c>
      <c r="H1923" s="8">
        <v>7</v>
      </c>
      <c r="I1923" s="8">
        <v>7</v>
      </c>
      <c r="J1923" s="8">
        <v>7</v>
      </c>
      <c r="K1923" s="8">
        <v>7</v>
      </c>
      <c r="L1923" s="8">
        <v>7</v>
      </c>
      <c r="M1923" s="8"/>
      <c r="N1923" s="8"/>
      <c r="O1923" s="8">
        <v>7</v>
      </c>
      <c r="P1923" s="8">
        <v>7</v>
      </c>
      <c r="Q1923" s="8">
        <v>7</v>
      </c>
      <c r="R1923" s="8">
        <v>7</v>
      </c>
      <c r="S1923" s="8">
        <v>7</v>
      </c>
      <c r="T1923" s="8"/>
      <c r="U1923" s="8"/>
      <c r="V1923" s="8">
        <v>7</v>
      </c>
      <c r="W1923" s="8">
        <v>7</v>
      </c>
      <c r="X1923" s="8">
        <v>7</v>
      </c>
      <c r="Y1923" s="8">
        <v>7</v>
      </c>
      <c r="Z1923" s="8">
        <v>7</v>
      </c>
      <c r="AA1923" s="8"/>
      <c r="AB1923" s="8"/>
      <c r="AC1923" s="8">
        <v>7</v>
      </c>
      <c r="AD1923" s="8">
        <v>7</v>
      </c>
      <c r="AE1923" s="8">
        <v>7</v>
      </c>
      <c r="AF1923" s="8">
        <v>7</v>
      </c>
      <c r="AG1923" s="8">
        <v>7</v>
      </c>
      <c r="AH1923" s="8"/>
      <c r="AI1923" s="8"/>
      <c r="AJ1923" s="8">
        <v>7</v>
      </c>
      <c r="AK1923" s="8"/>
      <c r="AL1923" s="8">
        <v>107</v>
      </c>
      <c r="AM1923" s="8">
        <v>581</v>
      </c>
      <c r="AN1923" s="20">
        <v>77</v>
      </c>
      <c r="AO1923" s="10">
        <f t="shared" si="60"/>
        <v>1.2291666666666667</v>
      </c>
      <c r="AQ1923" s="8" t="s">
        <v>124</v>
      </c>
      <c r="AR1923" s="8" t="str">
        <f t="shared" si="61"/>
        <v>2227ATLFLL1100</v>
      </c>
      <c r="AS1923" s="8">
        <f>VLOOKUP(AR1923,[1]DATA!AR:AS,2,0)</f>
        <v>6</v>
      </c>
    </row>
    <row r="1924" spans="1:45" ht="15" customHeight="1" x14ac:dyDescent="0.2">
      <c r="A1924" s="7">
        <v>2336</v>
      </c>
      <c r="B1924" s="8" t="s">
        <v>123</v>
      </c>
      <c r="C1924" s="8" t="s">
        <v>34</v>
      </c>
      <c r="D1924" s="8">
        <v>739</v>
      </c>
      <c r="E1924" s="9">
        <v>0.45833333333333331</v>
      </c>
      <c r="F1924" s="9">
        <v>0.53402777777777777</v>
      </c>
      <c r="G1924" s="8">
        <v>7</v>
      </c>
      <c r="H1924" s="8">
        <v>7</v>
      </c>
      <c r="I1924" s="8" t="s">
        <v>27</v>
      </c>
      <c r="J1924" s="8">
        <v>9</v>
      </c>
      <c r="K1924" s="8">
        <v>9</v>
      </c>
      <c r="L1924" s="8">
        <v>9</v>
      </c>
      <c r="M1924" s="8" t="s">
        <v>40</v>
      </c>
      <c r="N1924" s="8" t="s">
        <v>40</v>
      </c>
      <c r="O1924" s="8" t="s">
        <v>27</v>
      </c>
      <c r="P1924" s="8" t="s">
        <v>27</v>
      </c>
      <c r="Q1924" s="8" t="s">
        <v>19</v>
      </c>
      <c r="R1924" s="8" t="s">
        <v>19</v>
      </c>
      <c r="S1924" s="8" t="s">
        <v>27</v>
      </c>
      <c r="T1924" s="8" t="s">
        <v>40</v>
      </c>
      <c r="U1924" s="8" t="s">
        <v>40</v>
      </c>
      <c r="V1924" s="8" t="s">
        <v>27</v>
      </c>
      <c r="W1924" s="8" t="s">
        <v>27</v>
      </c>
      <c r="X1924" s="8" t="s">
        <v>19</v>
      </c>
      <c r="Y1924" s="8" t="s">
        <v>19</v>
      </c>
      <c r="Z1924" s="8" t="s">
        <v>27</v>
      </c>
      <c r="AA1924" s="8" t="s">
        <v>40</v>
      </c>
      <c r="AB1924" s="8" t="s">
        <v>40</v>
      </c>
      <c r="AC1924" s="8" t="s">
        <v>27</v>
      </c>
      <c r="AD1924" s="8" t="s">
        <v>27</v>
      </c>
      <c r="AE1924" s="8" t="s">
        <v>19</v>
      </c>
      <c r="AF1924" s="8" t="s">
        <v>19</v>
      </c>
      <c r="AG1924" s="8" t="s">
        <v>27</v>
      </c>
      <c r="AH1924" s="8" t="s">
        <v>40</v>
      </c>
      <c r="AI1924" s="8" t="s">
        <v>40</v>
      </c>
      <c r="AJ1924" s="8" t="s">
        <v>27</v>
      </c>
      <c r="AK1924" s="8"/>
      <c r="AL1924" s="8">
        <v>109</v>
      </c>
      <c r="AM1924" s="8">
        <v>515</v>
      </c>
      <c r="AN1924" s="20">
        <v>77</v>
      </c>
      <c r="AO1924" s="10">
        <f t="shared" si="60"/>
        <v>1.2291666666666667</v>
      </c>
      <c r="AQ1924" s="8" t="s">
        <v>122</v>
      </c>
      <c r="AR1924" s="8" t="str">
        <f t="shared" si="61"/>
        <v>2336RSWATL1100</v>
      </c>
      <c r="AS1924" s="8">
        <f>VLOOKUP(AR1924,[1]DATA!AR:AS,2,0)</f>
        <v>5</v>
      </c>
    </row>
    <row r="1925" spans="1:45" ht="15" customHeight="1" x14ac:dyDescent="0.2">
      <c r="A1925" s="21">
        <v>1879</v>
      </c>
      <c r="B1925" s="21" t="s">
        <v>95</v>
      </c>
      <c r="C1925" s="21" t="s">
        <v>126</v>
      </c>
      <c r="D1925" s="8" t="s">
        <v>62</v>
      </c>
      <c r="E1925" s="9">
        <v>0.46180555555555558</v>
      </c>
      <c r="F1925" s="9">
        <v>0.59930555555555554</v>
      </c>
      <c r="G1925" s="21" t="s">
        <v>63</v>
      </c>
      <c r="H1925" s="21" t="s">
        <v>63</v>
      </c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>
        <v>198</v>
      </c>
      <c r="AM1925" s="8">
        <v>1076</v>
      </c>
      <c r="AN1925" s="20">
        <v>77</v>
      </c>
      <c r="AO1925" s="10">
        <f t="shared" si="60"/>
        <v>1.2326388888888888</v>
      </c>
      <c r="AQ1925" s="8" t="s">
        <v>124</v>
      </c>
      <c r="AR1925" s="8" t="str">
        <f t="shared" si="61"/>
        <v>1879LGAFLL1105</v>
      </c>
      <c r="AS1925" s="8">
        <f>VLOOKUP(AR1925,[1]DATA!AR:AS,2,0)</f>
        <v>6.5</v>
      </c>
    </row>
    <row r="1926" spans="1:45" ht="15" customHeight="1" x14ac:dyDescent="0.2">
      <c r="A1926" s="7">
        <v>1944</v>
      </c>
      <c r="B1926" s="8" t="s">
        <v>128</v>
      </c>
      <c r="C1926" s="8" t="s">
        <v>34</v>
      </c>
      <c r="D1926" s="8" t="s">
        <v>42</v>
      </c>
      <c r="E1926" s="9">
        <v>0.46180555555555558</v>
      </c>
      <c r="F1926" s="9">
        <v>0.54513888888888895</v>
      </c>
      <c r="G1926" s="8">
        <v>8</v>
      </c>
      <c r="H1926" s="8" t="s">
        <v>43</v>
      </c>
      <c r="I1926" s="8" t="s">
        <v>43</v>
      </c>
      <c r="J1926" s="8" t="s">
        <v>43</v>
      </c>
      <c r="K1926" s="8" t="s">
        <v>43</v>
      </c>
      <c r="L1926" s="8" t="s">
        <v>43</v>
      </c>
      <c r="M1926" s="8" t="s">
        <v>43</v>
      </c>
      <c r="N1926" s="8" t="s">
        <v>43</v>
      </c>
      <c r="O1926" s="8" t="s">
        <v>43</v>
      </c>
      <c r="P1926" s="8" t="s">
        <v>43</v>
      </c>
      <c r="Q1926" s="8" t="s">
        <v>43</v>
      </c>
      <c r="R1926" s="8" t="s">
        <v>43</v>
      </c>
      <c r="S1926" s="8" t="s">
        <v>43</v>
      </c>
      <c r="T1926" s="8" t="s">
        <v>43</v>
      </c>
      <c r="U1926" s="8" t="s">
        <v>43</v>
      </c>
      <c r="V1926" s="8" t="s">
        <v>43</v>
      </c>
      <c r="W1926" s="8" t="s">
        <v>43</v>
      </c>
      <c r="X1926" s="8" t="s">
        <v>43</v>
      </c>
      <c r="Y1926" s="8" t="s">
        <v>43</v>
      </c>
      <c r="Z1926" s="8" t="s">
        <v>43</v>
      </c>
      <c r="AA1926" s="8" t="s">
        <v>43</v>
      </c>
      <c r="AB1926" s="8" t="s">
        <v>43</v>
      </c>
      <c r="AC1926" s="8" t="s">
        <v>43</v>
      </c>
      <c r="AD1926" s="8" t="s">
        <v>43</v>
      </c>
      <c r="AE1926" s="8" t="s">
        <v>43</v>
      </c>
      <c r="AF1926" s="8" t="s">
        <v>43</v>
      </c>
      <c r="AG1926" s="8" t="s">
        <v>43</v>
      </c>
      <c r="AH1926" s="8" t="s">
        <v>43</v>
      </c>
      <c r="AI1926" s="8" t="s">
        <v>43</v>
      </c>
      <c r="AJ1926" s="8" t="s">
        <v>43</v>
      </c>
      <c r="AK1926" s="8"/>
      <c r="AL1926" s="8">
        <v>120</v>
      </c>
      <c r="AM1926" s="8">
        <v>594</v>
      </c>
      <c r="AN1926" s="20">
        <v>77</v>
      </c>
      <c r="AO1926" s="10">
        <f t="shared" si="60"/>
        <v>1.2326388888888888</v>
      </c>
      <c r="AQ1926" s="8" t="s">
        <v>122</v>
      </c>
      <c r="AR1926" s="8" t="str">
        <f t="shared" si="61"/>
        <v>1944MIAATL1105</v>
      </c>
      <c r="AS1926" s="8">
        <f>VLOOKUP(AR1926,[1]DATA!AR:AS,2,0)</f>
        <v>6</v>
      </c>
    </row>
    <row r="1927" spans="1:45" ht="15" customHeight="1" x14ac:dyDescent="0.2">
      <c r="A1927" s="7">
        <v>196</v>
      </c>
      <c r="B1927" s="8" t="s">
        <v>121</v>
      </c>
      <c r="C1927" s="8" t="s">
        <v>128</v>
      </c>
      <c r="D1927" s="8" t="s">
        <v>60</v>
      </c>
      <c r="E1927" s="9">
        <v>0.46388888888888885</v>
      </c>
      <c r="F1927" s="9">
        <v>0.50624999999999998</v>
      </c>
      <c r="G1927" s="8">
        <v>8</v>
      </c>
      <c r="H1927" s="8">
        <v>8</v>
      </c>
      <c r="I1927" s="8">
        <v>8</v>
      </c>
      <c r="J1927" s="8">
        <v>8</v>
      </c>
      <c r="K1927" s="8">
        <v>8</v>
      </c>
      <c r="L1927" s="8">
        <v>8</v>
      </c>
      <c r="M1927" s="8">
        <v>8</v>
      </c>
      <c r="N1927" s="8">
        <v>8</v>
      </c>
      <c r="O1927" s="8">
        <v>8</v>
      </c>
      <c r="P1927" s="8">
        <v>8</v>
      </c>
      <c r="Q1927" s="8">
        <v>8</v>
      </c>
      <c r="R1927" s="8">
        <v>8</v>
      </c>
      <c r="S1927" s="8">
        <v>8</v>
      </c>
      <c r="T1927" s="8">
        <v>8</v>
      </c>
      <c r="U1927" s="8">
        <v>8</v>
      </c>
      <c r="V1927" s="8">
        <v>8</v>
      </c>
      <c r="W1927" s="8">
        <v>8</v>
      </c>
      <c r="X1927" s="8">
        <v>8</v>
      </c>
      <c r="Y1927" s="8">
        <v>8</v>
      </c>
      <c r="Z1927" s="8">
        <v>8</v>
      </c>
      <c r="AA1927" s="8">
        <v>8</v>
      </c>
      <c r="AB1927" s="8">
        <v>8</v>
      </c>
      <c r="AC1927" s="8">
        <v>8</v>
      </c>
      <c r="AD1927" s="8">
        <v>8</v>
      </c>
      <c r="AE1927" s="8">
        <v>8</v>
      </c>
      <c r="AF1927" s="8">
        <v>8</v>
      </c>
      <c r="AG1927" s="8">
        <v>8</v>
      </c>
      <c r="AH1927" s="8">
        <v>8</v>
      </c>
      <c r="AI1927" s="8">
        <v>8</v>
      </c>
      <c r="AJ1927" s="8">
        <v>8</v>
      </c>
      <c r="AK1927" s="8"/>
      <c r="AL1927" s="8">
        <v>61</v>
      </c>
      <c r="AM1927" s="8">
        <v>193</v>
      </c>
      <c r="AN1927" s="20">
        <v>77</v>
      </c>
      <c r="AO1927" s="10">
        <f t="shared" si="60"/>
        <v>1.2347222222222223</v>
      </c>
      <c r="AQ1927" s="8" t="s">
        <v>124</v>
      </c>
      <c r="AR1927" s="8" t="str">
        <f t="shared" si="61"/>
        <v>0196MCOMIA1108</v>
      </c>
      <c r="AS1927" s="8">
        <f>VLOOKUP(AR1927,[1]DATA!AR:AS,2,0)</f>
        <v>2</v>
      </c>
    </row>
    <row r="1928" spans="1:45" ht="15" customHeight="1" x14ac:dyDescent="0.2">
      <c r="A1928" s="7">
        <v>1902</v>
      </c>
      <c r="B1928" s="7" t="s">
        <v>46</v>
      </c>
      <c r="C1928" s="7" t="s">
        <v>127</v>
      </c>
      <c r="D1928" s="8" t="s">
        <v>29</v>
      </c>
      <c r="E1928" s="9">
        <v>0.46527777777777773</v>
      </c>
      <c r="F1928" s="9">
        <v>0.57152777777777775</v>
      </c>
      <c r="G1928" s="8"/>
      <c r="H1928" s="8"/>
      <c r="I1928" s="8">
        <v>7</v>
      </c>
      <c r="J1928" s="8">
        <v>7</v>
      </c>
      <c r="K1928" s="8">
        <v>7</v>
      </c>
      <c r="L1928" s="8">
        <v>7</v>
      </c>
      <c r="M1928" s="8">
        <v>7</v>
      </c>
      <c r="N1928" s="8">
        <v>7</v>
      </c>
      <c r="O1928" s="8">
        <v>7</v>
      </c>
      <c r="P1928" s="8">
        <v>7</v>
      </c>
      <c r="Q1928" s="8">
        <v>7</v>
      </c>
      <c r="R1928" s="8">
        <v>7</v>
      </c>
      <c r="S1928" s="8">
        <v>7</v>
      </c>
      <c r="T1928" s="8">
        <v>7</v>
      </c>
      <c r="U1928" s="8">
        <v>7</v>
      </c>
      <c r="V1928" s="8">
        <v>7</v>
      </c>
      <c r="W1928" s="8">
        <v>7</v>
      </c>
      <c r="X1928" s="8">
        <v>7</v>
      </c>
      <c r="Y1928" s="8">
        <v>7</v>
      </c>
      <c r="Z1928" s="8">
        <v>7</v>
      </c>
      <c r="AA1928" s="8">
        <v>7</v>
      </c>
      <c r="AB1928" s="8">
        <v>7</v>
      </c>
      <c r="AC1928" s="8">
        <v>7</v>
      </c>
      <c r="AD1928" s="8">
        <v>7</v>
      </c>
      <c r="AE1928" s="8">
        <v>7</v>
      </c>
      <c r="AF1928" s="8">
        <v>7</v>
      </c>
      <c r="AG1928" s="8">
        <v>7</v>
      </c>
      <c r="AH1928" s="8">
        <v>7</v>
      </c>
      <c r="AI1928" s="8">
        <v>7</v>
      </c>
      <c r="AJ1928" s="8">
        <v>7</v>
      </c>
      <c r="AK1928" s="8"/>
      <c r="AL1928" s="8">
        <v>153</v>
      </c>
      <c r="AM1928" s="8">
        <v>983</v>
      </c>
      <c r="AN1928" s="20">
        <v>77</v>
      </c>
      <c r="AO1928" s="10">
        <f t="shared" si="60"/>
        <v>1.2361111111111112</v>
      </c>
      <c r="AQ1928" s="8" t="s">
        <v>122</v>
      </c>
      <c r="AR1928" s="8" t="str">
        <f t="shared" si="61"/>
        <v>1902DTWTPA1110</v>
      </c>
      <c r="AS1928" s="8">
        <f>VLOOKUP(AR1928,[1]DATA!AR:AS,2,0)</f>
        <v>3.5</v>
      </c>
    </row>
    <row r="1929" spans="1:45" ht="15" customHeight="1" x14ac:dyDescent="0.2">
      <c r="A1929" s="7">
        <v>746</v>
      </c>
      <c r="B1929" s="8" t="s">
        <v>149</v>
      </c>
      <c r="C1929" s="8" t="s">
        <v>34</v>
      </c>
      <c r="D1929" s="8" t="s">
        <v>42</v>
      </c>
      <c r="E1929" s="9">
        <v>0.46527777777777773</v>
      </c>
      <c r="F1929" s="9">
        <v>0.52708333333333335</v>
      </c>
      <c r="G1929" s="8" t="s">
        <v>43</v>
      </c>
      <c r="H1929" s="8" t="s">
        <v>43</v>
      </c>
      <c r="I1929" s="8" t="s">
        <v>43</v>
      </c>
      <c r="J1929" s="8" t="s">
        <v>43</v>
      </c>
      <c r="K1929" s="8" t="s">
        <v>43</v>
      </c>
      <c r="L1929" s="8" t="s">
        <v>43</v>
      </c>
      <c r="M1929" s="8"/>
      <c r="N1929" s="8" t="s">
        <v>43</v>
      </c>
      <c r="O1929" s="8" t="s">
        <v>43</v>
      </c>
      <c r="P1929" s="8" t="s">
        <v>43</v>
      </c>
      <c r="Q1929" s="8" t="s">
        <v>43</v>
      </c>
      <c r="R1929" s="8" t="s">
        <v>43</v>
      </c>
      <c r="S1929" s="8" t="s">
        <v>43</v>
      </c>
      <c r="T1929" s="8"/>
      <c r="U1929" s="8" t="s">
        <v>43</v>
      </c>
      <c r="V1929" s="8" t="s">
        <v>43</v>
      </c>
      <c r="W1929" s="8" t="s">
        <v>43</v>
      </c>
      <c r="X1929" s="8" t="s">
        <v>43</v>
      </c>
      <c r="Y1929" s="8" t="s">
        <v>43</v>
      </c>
      <c r="Z1929" s="8" t="s">
        <v>43</v>
      </c>
      <c r="AA1929" s="8"/>
      <c r="AB1929" s="8" t="s">
        <v>43</v>
      </c>
      <c r="AC1929" s="8" t="s">
        <v>43</v>
      </c>
      <c r="AD1929" s="8" t="s">
        <v>43</v>
      </c>
      <c r="AE1929" s="8" t="s">
        <v>43</v>
      </c>
      <c r="AF1929" s="8" t="s">
        <v>43</v>
      </c>
      <c r="AG1929" s="8" t="s">
        <v>43</v>
      </c>
      <c r="AH1929" s="8"/>
      <c r="AI1929" s="8" t="s">
        <v>43</v>
      </c>
      <c r="AJ1929" s="8" t="s">
        <v>43</v>
      </c>
      <c r="AK1929" s="8"/>
      <c r="AL1929" s="8">
        <v>89</v>
      </c>
      <c r="AM1929" s="8">
        <v>304</v>
      </c>
      <c r="AN1929" s="20">
        <v>77</v>
      </c>
      <c r="AO1929" s="10">
        <f t="shared" si="60"/>
        <v>1.2361111111111112</v>
      </c>
      <c r="AP1929" s="8" t="s">
        <v>81</v>
      </c>
      <c r="AQ1929" s="8" t="s">
        <v>150</v>
      </c>
      <c r="AR1929" s="8" t="str">
        <f t="shared" si="61"/>
        <v>0746LEXATL1110</v>
      </c>
      <c r="AS1929" s="8">
        <f>VLOOKUP(AR1929,[1]DATA!AR:AS,2,0)</f>
        <v>4</v>
      </c>
    </row>
    <row r="1930" spans="1:45" ht="15" customHeight="1" x14ac:dyDescent="0.2">
      <c r="A1930" s="7">
        <v>2092</v>
      </c>
      <c r="B1930" s="8" t="s">
        <v>121</v>
      </c>
      <c r="C1930" s="8" t="s">
        <v>34</v>
      </c>
      <c r="D1930" s="8" t="s">
        <v>29</v>
      </c>
      <c r="E1930" s="9">
        <v>0.46875</v>
      </c>
      <c r="F1930" s="9">
        <v>0.53680555555555554</v>
      </c>
      <c r="G1930" s="8"/>
      <c r="H1930" s="8"/>
      <c r="I1930" s="8">
        <v>7</v>
      </c>
      <c r="J1930" s="8" t="s">
        <v>40</v>
      </c>
      <c r="K1930" s="8">
        <v>7</v>
      </c>
      <c r="L1930" s="8">
        <v>7</v>
      </c>
      <c r="M1930" s="8">
        <v>7</v>
      </c>
      <c r="N1930" s="8" t="s">
        <v>27</v>
      </c>
      <c r="O1930" s="8">
        <v>7</v>
      </c>
      <c r="P1930" s="8">
        <v>7</v>
      </c>
      <c r="Q1930" s="8" t="s">
        <v>40</v>
      </c>
      <c r="R1930" s="8">
        <v>7</v>
      </c>
      <c r="S1930" s="8">
        <v>7</v>
      </c>
      <c r="T1930" s="8">
        <v>7</v>
      </c>
      <c r="U1930" s="8" t="s">
        <v>27</v>
      </c>
      <c r="V1930" s="8">
        <v>7</v>
      </c>
      <c r="W1930" s="8">
        <v>7</v>
      </c>
      <c r="X1930" s="8" t="s">
        <v>40</v>
      </c>
      <c r="Y1930" s="8">
        <v>7</v>
      </c>
      <c r="Z1930" s="8">
        <v>7</v>
      </c>
      <c r="AA1930" s="8">
        <v>7</v>
      </c>
      <c r="AB1930" s="8" t="s">
        <v>27</v>
      </c>
      <c r="AC1930" s="8">
        <v>7</v>
      </c>
      <c r="AD1930" s="8">
        <v>7</v>
      </c>
      <c r="AE1930" s="8" t="s">
        <v>40</v>
      </c>
      <c r="AF1930" s="8">
        <v>7</v>
      </c>
      <c r="AG1930" s="8">
        <v>7</v>
      </c>
      <c r="AH1930" s="8">
        <v>7</v>
      </c>
      <c r="AI1930" s="8" t="s">
        <v>27</v>
      </c>
      <c r="AJ1930" s="8">
        <v>7</v>
      </c>
      <c r="AK1930" s="8"/>
      <c r="AL1930" s="8">
        <v>98</v>
      </c>
      <c r="AM1930" s="8">
        <v>404</v>
      </c>
      <c r="AN1930" s="22">
        <v>77</v>
      </c>
      <c r="AO1930" s="10">
        <f t="shared" si="60"/>
        <v>1.2395833333333333</v>
      </c>
      <c r="AP1930" s="8" t="s">
        <v>81</v>
      </c>
      <c r="AQ1930" s="8" t="s">
        <v>124</v>
      </c>
      <c r="AR1930" s="8" t="str">
        <f t="shared" si="61"/>
        <v>2092MCOATL1115</v>
      </c>
      <c r="AS1930" s="8">
        <f>VLOOKUP(AR1930,[1]DATA!AR:AS,2,0)</f>
        <v>6</v>
      </c>
    </row>
    <row r="1931" spans="1:45" ht="15" customHeight="1" x14ac:dyDescent="0.2">
      <c r="A1931" s="7">
        <v>1651</v>
      </c>
      <c r="B1931" s="8" t="s">
        <v>121</v>
      </c>
      <c r="C1931" s="8" t="s">
        <v>34</v>
      </c>
      <c r="D1931" s="8">
        <v>321</v>
      </c>
      <c r="E1931" s="9">
        <v>0.46875</v>
      </c>
      <c r="F1931" s="9">
        <v>0.53819444444444442</v>
      </c>
      <c r="G1931" s="8" t="s">
        <v>40</v>
      </c>
      <c r="H1931" s="8" t="s">
        <v>40</v>
      </c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>
        <v>100</v>
      </c>
      <c r="AM1931" s="8">
        <v>404</v>
      </c>
      <c r="AN1931" s="22">
        <v>77</v>
      </c>
      <c r="AO1931" s="10">
        <f t="shared" si="60"/>
        <v>1.2395833333333333</v>
      </c>
      <c r="AP1931" s="8" t="s">
        <v>81</v>
      </c>
      <c r="AQ1931" s="8" t="s">
        <v>124</v>
      </c>
      <c r="AR1931" s="8" t="str">
        <f t="shared" si="61"/>
        <v>1651MCOATL1115</v>
      </c>
      <c r="AS1931" s="8">
        <f>VLOOKUP(AR1931,[1]DATA!AR:AS,2,0)</f>
        <v>6</v>
      </c>
    </row>
    <row r="1932" spans="1:45" ht="15" customHeight="1" x14ac:dyDescent="0.2">
      <c r="A1932" s="7">
        <v>1604</v>
      </c>
      <c r="B1932" s="7" t="s">
        <v>46</v>
      </c>
      <c r="C1932" s="7" t="s">
        <v>126</v>
      </c>
      <c r="D1932" s="8">
        <v>739</v>
      </c>
      <c r="E1932" s="9">
        <v>0.47222222222222227</v>
      </c>
      <c r="F1932" s="9">
        <v>0.60069444444444442</v>
      </c>
      <c r="G1932" s="8" t="s">
        <v>27</v>
      </c>
      <c r="H1932" s="8" t="s">
        <v>27</v>
      </c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>
        <v>185</v>
      </c>
      <c r="AM1932" s="8">
        <v>1127</v>
      </c>
      <c r="AN1932" s="20">
        <v>77</v>
      </c>
      <c r="AO1932" s="10">
        <f t="shared" si="60"/>
        <v>1.2430555555555556</v>
      </c>
      <c r="AQ1932" s="8" t="s">
        <v>124</v>
      </c>
      <c r="AR1932" s="8" t="str">
        <f t="shared" si="61"/>
        <v>1604DTWFLL1120</v>
      </c>
      <c r="AS1932" s="8">
        <f>VLOOKUP(AR1932,[1]DATA!AR:AS,2,0)</f>
        <v>4.5</v>
      </c>
    </row>
    <row r="1933" spans="1:45" ht="15" customHeight="1" x14ac:dyDescent="0.2">
      <c r="A1933" s="7">
        <v>2570</v>
      </c>
      <c r="B1933" s="7" t="s">
        <v>72</v>
      </c>
      <c r="C1933" s="7" t="s">
        <v>34</v>
      </c>
      <c r="D1933" s="8" t="s">
        <v>42</v>
      </c>
      <c r="E1933" s="9">
        <v>0.5</v>
      </c>
      <c r="F1933" s="9">
        <v>0.55625000000000002</v>
      </c>
      <c r="G1933" s="8"/>
      <c r="H1933" s="8"/>
      <c r="I1933" s="8" t="s">
        <v>43</v>
      </c>
      <c r="J1933" s="8" t="s">
        <v>43</v>
      </c>
      <c r="K1933" s="8" t="s">
        <v>43</v>
      </c>
      <c r="L1933" s="8" t="s">
        <v>43</v>
      </c>
      <c r="M1933" s="8" t="s">
        <v>43</v>
      </c>
      <c r="N1933" s="8" t="s">
        <v>43</v>
      </c>
      <c r="O1933" s="8" t="s">
        <v>43</v>
      </c>
      <c r="P1933" s="8" t="s">
        <v>43</v>
      </c>
      <c r="Q1933" s="8" t="s">
        <v>43</v>
      </c>
      <c r="R1933" s="8" t="s">
        <v>43</v>
      </c>
      <c r="S1933" s="8" t="s">
        <v>43</v>
      </c>
      <c r="T1933" s="8" t="s">
        <v>43</v>
      </c>
      <c r="U1933" s="8" t="s">
        <v>43</v>
      </c>
      <c r="V1933" s="8" t="s">
        <v>43</v>
      </c>
      <c r="W1933" s="8" t="s">
        <v>43</v>
      </c>
      <c r="X1933" s="8" t="s">
        <v>43</v>
      </c>
      <c r="Y1933" s="8" t="s">
        <v>43</v>
      </c>
      <c r="Z1933" s="8" t="s">
        <v>43</v>
      </c>
      <c r="AA1933" s="8" t="s">
        <v>43</v>
      </c>
      <c r="AB1933" s="8" t="s">
        <v>43</v>
      </c>
      <c r="AC1933" s="8" t="s">
        <v>43</v>
      </c>
      <c r="AD1933" s="8" t="s">
        <v>43</v>
      </c>
      <c r="AE1933" s="8" t="s">
        <v>43</v>
      </c>
      <c r="AF1933" s="8" t="s">
        <v>43</v>
      </c>
      <c r="AG1933" s="8" t="s">
        <v>43</v>
      </c>
      <c r="AH1933" s="8" t="s">
        <v>43</v>
      </c>
      <c r="AI1933" s="8" t="s">
        <v>43</v>
      </c>
      <c r="AJ1933" s="8" t="s">
        <v>43</v>
      </c>
      <c r="AK1933" s="8"/>
      <c r="AL1933" s="8">
        <v>81</v>
      </c>
      <c r="AM1933" s="8">
        <v>332</v>
      </c>
      <c r="AN1933" s="22">
        <v>77</v>
      </c>
      <c r="AO1933" s="10">
        <f t="shared" si="60"/>
        <v>1.2708333333333335</v>
      </c>
      <c r="AQ1933" s="8">
        <v>81</v>
      </c>
      <c r="AR1933" s="8" t="str">
        <f t="shared" si="61"/>
        <v>2570MEMATL1200</v>
      </c>
      <c r="AS1933" s="8">
        <f>VLOOKUP(AR1933,[1]DATA!AR:AS,2,0)</f>
        <v>4</v>
      </c>
    </row>
    <row r="1934" spans="1:45" ht="15" customHeight="1" x14ac:dyDescent="0.2">
      <c r="A1934" s="7">
        <v>1184</v>
      </c>
      <c r="B1934" s="7" t="s">
        <v>125</v>
      </c>
      <c r="C1934" s="7" t="s">
        <v>34</v>
      </c>
      <c r="D1934" s="8" t="s">
        <v>29</v>
      </c>
      <c r="E1934" s="9">
        <v>0.5</v>
      </c>
      <c r="F1934" s="9">
        <v>0.5756944444444444</v>
      </c>
      <c r="G1934" s="8">
        <v>7</v>
      </c>
      <c r="H1934" s="8">
        <v>7</v>
      </c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>
        <v>109</v>
      </c>
      <c r="AM1934" s="8">
        <v>545</v>
      </c>
      <c r="AN1934" s="20">
        <v>77</v>
      </c>
      <c r="AO1934" s="10">
        <f t="shared" si="60"/>
        <v>1.2708333333333335</v>
      </c>
      <c r="AQ1934" s="8">
        <v>70</v>
      </c>
      <c r="AR1934" s="8" t="str">
        <f t="shared" si="61"/>
        <v>1184PBIATL1200</v>
      </c>
      <c r="AS1934" s="8">
        <f>VLOOKUP(AR1934,[1]DATA!AR:AS,2,0)</f>
        <v>5</v>
      </c>
    </row>
    <row r="1935" spans="1:45" ht="15" customHeight="1" x14ac:dyDescent="0.2">
      <c r="A1935" s="7">
        <v>2441</v>
      </c>
      <c r="B1935" s="7" t="s">
        <v>34</v>
      </c>
      <c r="C1935" s="7" t="s">
        <v>72</v>
      </c>
      <c r="D1935" s="8" t="s">
        <v>42</v>
      </c>
      <c r="E1935" s="9">
        <v>0.50694444444444442</v>
      </c>
      <c r="F1935" s="9">
        <v>0.56597222222222221</v>
      </c>
      <c r="G1935" s="8"/>
      <c r="H1935" s="8"/>
      <c r="I1935" s="8" t="s">
        <v>43</v>
      </c>
      <c r="J1935" s="8" t="s">
        <v>43</v>
      </c>
      <c r="K1935" s="8" t="s">
        <v>43</v>
      </c>
      <c r="L1935" s="8" t="s">
        <v>43</v>
      </c>
      <c r="M1935" s="8"/>
      <c r="N1935" s="8" t="s">
        <v>43</v>
      </c>
      <c r="O1935" s="8" t="s">
        <v>43</v>
      </c>
      <c r="P1935" s="8" t="s">
        <v>43</v>
      </c>
      <c r="Q1935" s="8" t="s">
        <v>43</v>
      </c>
      <c r="R1935" s="8" t="s">
        <v>43</v>
      </c>
      <c r="S1935" s="8" t="s">
        <v>43</v>
      </c>
      <c r="T1935" s="8"/>
      <c r="U1935" s="8" t="s">
        <v>43</v>
      </c>
      <c r="V1935" s="8" t="s">
        <v>43</v>
      </c>
      <c r="W1935" s="8" t="s">
        <v>43</v>
      </c>
      <c r="X1935" s="8" t="s">
        <v>43</v>
      </c>
      <c r="Y1935" s="8" t="s">
        <v>43</v>
      </c>
      <c r="Z1935" s="8" t="s">
        <v>43</v>
      </c>
      <c r="AA1935" s="8"/>
      <c r="AB1935" s="8" t="s">
        <v>43</v>
      </c>
      <c r="AC1935" s="8" t="s">
        <v>43</v>
      </c>
      <c r="AD1935" s="8" t="s">
        <v>43</v>
      </c>
      <c r="AE1935" s="8" t="s">
        <v>43</v>
      </c>
      <c r="AF1935" s="8" t="s">
        <v>43</v>
      </c>
      <c r="AG1935" s="8" t="s">
        <v>43</v>
      </c>
      <c r="AH1935" s="8"/>
      <c r="AI1935" s="8" t="s">
        <v>43</v>
      </c>
      <c r="AJ1935" s="8" t="s">
        <v>43</v>
      </c>
      <c r="AK1935" s="8"/>
      <c r="AL1935" s="8">
        <v>85</v>
      </c>
      <c r="AM1935" s="8">
        <v>332</v>
      </c>
      <c r="AN1935" s="22">
        <v>77</v>
      </c>
      <c r="AO1935" s="10">
        <f t="shared" si="60"/>
        <v>1.2777777777777777</v>
      </c>
      <c r="AQ1935" s="8">
        <v>81</v>
      </c>
      <c r="AR1935" s="8" t="str">
        <f t="shared" si="61"/>
        <v>2441ATLMEM1210</v>
      </c>
      <c r="AS1935" s="8">
        <f>VLOOKUP(AR1935,[1]DATA!AR:AS,2,0)</f>
        <v>4</v>
      </c>
    </row>
    <row r="1936" spans="1:45" ht="15" customHeight="1" x14ac:dyDescent="0.2">
      <c r="A1936" s="7">
        <v>2552</v>
      </c>
      <c r="B1936" s="7" t="s">
        <v>121</v>
      </c>
      <c r="C1936" s="7" t="s">
        <v>46</v>
      </c>
      <c r="D1936" s="8" t="s">
        <v>60</v>
      </c>
      <c r="E1936" s="9">
        <v>0.51250000000000007</v>
      </c>
      <c r="F1936" s="9">
        <v>0.62569444444444444</v>
      </c>
      <c r="G1936" s="8">
        <v>8</v>
      </c>
      <c r="H1936" s="8">
        <v>8</v>
      </c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>
        <v>163</v>
      </c>
      <c r="AM1936" s="8">
        <v>957</v>
      </c>
      <c r="AN1936" s="20">
        <v>77</v>
      </c>
      <c r="AO1936" s="10">
        <f t="shared" si="60"/>
        <v>1.2833333333333334</v>
      </c>
      <c r="AQ1936" s="8">
        <v>67</v>
      </c>
      <c r="AR1936" s="8" t="str">
        <f t="shared" si="61"/>
        <v>2552MCODTW1218</v>
      </c>
      <c r="AS1936" s="8">
        <f>VLOOKUP(AR1936,[1]DATA!AR:AS,2,0)</f>
        <v>4.5</v>
      </c>
    </row>
    <row r="1937" spans="1:45" ht="15" customHeight="1" x14ac:dyDescent="0.2">
      <c r="A1937" s="7">
        <v>940</v>
      </c>
      <c r="B1937" s="7" t="s">
        <v>128</v>
      </c>
      <c r="C1937" s="7" t="s">
        <v>34</v>
      </c>
      <c r="D1937" s="8" t="s">
        <v>42</v>
      </c>
      <c r="E1937" s="9">
        <v>0.51388888888888895</v>
      </c>
      <c r="F1937" s="9">
        <v>0.59652777777777777</v>
      </c>
      <c r="G1937" s="8" t="s">
        <v>63</v>
      </c>
      <c r="H1937" s="8" t="s">
        <v>63</v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>
        <v>119</v>
      </c>
      <c r="AM1937" s="8">
        <v>594</v>
      </c>
      <c r="AN1937" s="20">
        <v>77</v>
      </c>
      <c r="AO1937" s="10">
        <f t="shared" si="60"/>
        <v>1.2847222222222223</v>
      </c>
      <c r="AQ1937" s="8">
        <v>70</v>
      </c>
      <c r="AR1937" s="8" t="str">
        <f t="shared" si="61"/>
        <v>0940MIAATL1220</v>
      </c>
      <c r="AS1937" s="8">
        <f>VLOOKUP(AR1937,[1]DATA!AR:AS,2,0)</f>
        <v>6</v>
      </c>
    </row>
    <row r="1938" spans="1:45" ht="15" customHeight="1" x14ac:dyDescent="0.2">
      <c r="A1938" s="7">
        <v>1054</v>
      </c>
      <c r="B1938" s="7" t="s">
        <v>46</v>
      </c>
      <c r="C1938" s="7" t="s">
        <v>134</v>
      </c>
      <c r="D1938" s="8" t="s">
        <v>42</v>
      </c>
      <c r="E1938" s="9">
        <v>0.51736111111111105</v>
      </c>
      <c r="F1938" s="9">
        <v>0.63611111111111118</v>
      </c>
      <c r="G1938" s="8" t="s">
        <v>43</v>
      </c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>
        <v>171</v>
      </c>
      <c r="AM1938" s="8">
        <v>1023</v>
      </c>
      <c r="AN1938" s="20">
        <v>77</v>
      </c>
      <c r="AO1938" s="10">
        <f t="shared" si="60"/>
        <v>1.2881944444444444</v>
      </c>
      <c r="AQ1938" s="8">
        <v>68</v>
      </c>
      <c r="AR1938" s="8" t="str">
        <f t="shared" si="61"/>
        <v>1054DTWSRQ1225</v>
      </c>
      <c r="AS1938" s="8">
        <f>VLOOKUP(AR1938,[1]DATA!AR:AS,2,0)</f>
        <v>3.5</v>
      </c>
    </row>
    <row r="1939" spans="1:45" ht="15" customHeight="1" x14ac:dyDescent="0.2">
      <c r="A1939" s="7">
        <v>2301</v>
      </c>
      <c r="B1939" s="7" t="s">
        <v>121</v>
      </c>
      <c r="C1939" s="7" t="s">
        <v>46</v>
      </c>
      <c r="D1939" s="8" t="s">
        <v>29</v>
      </c>
      <c r="E1939" s="9">
        <v>0.52083333333333337</v>
      </c>
      <c r="F1939" s="9">
        <v>0.62847222222222221</v>
      </c>
      <c r="G1939" s="8"/>
      <c r="H1939" s="8"/>
      <c r="I1939" s="8">
        <v>7</v>
      </c>
      <c r="J1939" s="8">
        <v>7</v>
      </c>
      <c r="K1939" s="8">
        <v>7</v>
      </c>
      <c r="L1939" s="8">
        <v>7</v>
      </c>
      <c r="M1939" s="8">
        <v>7</v>
      </c>
      <c r="N1939" s="8">
        <v>7</v>
      </c>
      <c r="O1939" s="8">
        <v>7</v>
      </c>
      <c r="P1939" s="8">
        <v>7</v>
      </c>
      <c r="Q1939" s="8">
        <v>7</v>
      </c>
      <c r="R1939" s="8">
        <v>7</v>
      </c>
      <c r="S1939" s="8">
        <v>7</v>
      </c>
      <c r="T1939" s="8">
        <v>7</v>
      </c>
      <c r="U1939" s="8">
        <v>7</v>
      </c>
      <c r="V1939" s="8">
        <v>7</v>
      </c>
      <c r="W1939" s="8">
        <v>7</v>
      </c>
      <c r="X1939" s="8">
        <v>7</v>
      </c>
      <c r="Y1939" s="8">
        <v>7</v>
      </c>
      <c r="Z1939" s="8">
        <v>7</v>
      </c>
      <c r="AA1939" s="8">
        <v>7</v>
      </c>
      <c r="AB1939" s="8">
        <v>7</v>
      </c>
      <c r="AC1939" s="8">
        <v>7</v>
      </c>
      <c r="AD1939" s="8">
        <v>7</v>
      </c>
      <c r="AE1939" s="8">
        <v>7</v>
      </c>
      <c r="AF1939" s="8">
        <v>7</v>
      </c>
      <c r="AG1939" s="8">
        <v>7</v>
      </c>
      <c r="AH1939" s="8">
        <v>7</v>
      </c>
      <c r="AI1939" s="8">
        <v>7</v>
      </c>
      <c r="AJ1939" s="8">
        <v>7</v>
      </c>
      <c r="AK1939" s="8"/>
      <c r="AL1939" s="8">
        <v>155</v>
      </c>
      <c r="AM1939" s="8">
        <v>957</v>
      </c>
      <c r="AN1939" s="20">
        <v>77</v>
      </c>
      <c r="AO1939" s="10">
        <f t="shared" si="60"/>
        <v>1.2916666666666667</v>
      </c>
      <c r="AQ1939" s="8">
        <v>67</v>
      </c>
      <c r="AR1939" s="8" t="str">
        <f t="shared" si="61"/>
        <v>2301MCODTW1230</v>
      </c>
      <c r="AS1939" s="8">
        <f>VLOOKUP(AR1939,[1]DATA!AR:AS,2,0)</f>
        <v>4.5</v>
      </c>
    </row>
    <row r="1940" spans="1:45" ht="15" customHeight="1" x14ac:dyDescent="0.2">
      <c r="A1940" s="7">
        <v>2326</v>
      </c>
      <c r="B1940" s="7" t="s">
        <v>126</v>
      </c>
      <c r="C1940" s="7" t="s">
        <v>34</v>
      </c>
      <c r="D1940" s="8">
        <v>739</v>
      </c>
      <c r="E1940" s="9">
        <v>0.53125</v>
      </c>
      <c r="F1940" s="9">
        <v>0.61111111111111105</v>
      </c>
      <c r="G1940" s="8" t="s">
        <v>40</v>
      </c>
      <c r="H1940" s="8" t="s">
        <v>27</v>
      </c>
      <c r="I1940" s="8" t="s">
        <v>27</v>
      </c>
      <c r="J1940" s="8" t="s">
        <v>27</v>
      </c>
      <c r="K1940" s="8" t="s">
        <v>27</v>
      </c>
      <c r="L1940" s="8" t="s">
        <v>27</v>
      </c>
      <c r="M1940" s="8">
        <v>9</v>
      </c>
      <c r="N1940" s="8" t="s">
        <v>27</v>
      </c>
      <c r="O1940" s="8" t="s">
        <v>27</v>
      </c>
      <c r="P1940" s="8" t="s">
        <v>27</v>
      </c>
      <c r="Q1940" s="8" t="s">
        <v>27</v>
      </c>
      <c r="R1940" s="8" t="s">
        <v>27</v>
      </c>
      <c r="S1940" s="8" t="s">
        <v>27</v>
      </c>
      <c r="T1940" s="8" t="s">
        <v>27</v>
      </c>
      <c r="U1940" s="8" t="s">
        <v>27</v>
      </c>
      <c r="V1940" s="8" t="s">
        <v>27</v>
      </c>
      <c r="W1940" s="8" t="s">
        <v>27</v>
      </c>
      <c r="X1940" s="8" t="s">
        <v>27</v>
      </c>
      <c r="Y1940" s="8" t="s">
        <v>27</v>
      </c>
      <c r="Z1940" s="8" t="s">
        <v>27</v>
      </c>
      <c r="AA1940" s="8" t="s">
        <v>27</v>
      </c>
      <c r="AB1940" s="8" t="s">
        <v>27</v>
      </c>
      <c r="AC1940" s="8" t="s">
        <v>27</v>
      </c>
      <c r="AD1940" s="8" t="s">
        <v>27</v>
      </c>
      <c r="AE1940" s="8" t="s">
        <v>27</v>
      </c>
      <c r="AF1940" s="8" t="s">
        <v>27</v>
      </c>
      <c r="AG1940" s="8" t="s">
        <v>27</v>
      </c>
      <c r="AH1940" s="8" t="s">
        <v>27</v>
      </c>
      <c r="AI1940" s="8" t="s">
        <v>27</v>
      </c>
      <c r="AJ1940" s="8" t="s">
        <v>27</v>
      </c>
      <c r="AK1940" s="8"/>
      <c r="AL1940" s="8">
        <v>115</v>
      </c>
      <c r="AM1940" s="8">
        <v>581</v>
      </c>
      <c r="AN1940" s="20">
        <v>77</v>
      </c>
      <c r="AO1940" s="10">
        <f t="shared" si="60"/>
        <v>1.3020833333333335</v>
      </c>
      <c r="AQ1940" s="8">
        <v>68</v>
      </c>
      <c r="AR1940" s="8" t="str">
        <f t="shared" si="61"/>
        <v>2326FLLATL1245</v>
      </c>
      <c r="AS1940" s="8">
        <f>VLOOKUP(AR1940,[1]DATA!AR:AS,2,0)</f>
        <v>6</v>
      </c>
    </row>
    <row r="1941" spans="1:45" ht="15" customHeight="1" x14ac:dyDescent="0.2">
      <c r="A1941" s="7">
        <v>2368</v>
      </c>
      <c r="B1941" s="7" t="s">
        <v>34</v>
      </c>
      <c r="C1941" s="7" t="s">
        <v>58</v>
      </c>
      <c r="D1941" s="8">
        <v>717</v>
      </c>
      <c r="E1941" s="9">
        <v>0.53819444444444442</v>
      </c>
      <c r="F1941" s="9">
        <v>0.57708333333333328</v>
      </c>
      <c r="G1941" s="8"/>
      <c r="H1941" s="8" t="s">
        <v>22</v>
      </c>
      <c r="I1941" s="8" t="s">
        <v>22</v>
      </c>
      <c r="J1941" s="8" t="s">
        <v>22</v>
      </c>
      <c r="K1941" s="8" t="s">
        <v>22</v>
      </c>
      <c r="L1941" s="8" t="s">
        <v>22</v>
      </c>
      <c r="M1941" s="8"/>
      <c r="N1941" s="8"/>
      <c r="O1941" s="8" t="s">
        <v>22</v>
      </c>
      <c r="P1941" s="8" t="s">
        <v>22</v>
      </c>
      <c r="Q1941" s="8" t="s">
        <v>22</v>
      </c>
      <c r="R1941" s="8" t="s">
        <v>22</v>
      </c>
      <c r="S1941" s="8" t="s">
        <v>22</v>
      </c>
      <c r="T1941" s="8"/>
      <c r="U1941" s="8"/>
      <c r="V1941" s="8" t="s">
        <v>22</v>
      </c>
      <c r="W1941" s="8" t="s">
        <v>22</v>
      </c>
      <c r="X1941" s="8" t="s">
        <v>22</v>
      </c>
      <c r="Y1941" s="8" t="s">
        <v>22</v>
      </c>
      <c r="Z1941" s="8" t="s">
        <v>22</v>
      </c>
      <c r="AA1941" s="8"/>
      <c r="AB1941" s="8"/>
      <c r="AC1941" s="8" t="s">
        <v>22</v>
      </c>
      <c r="AD1941" s="8" t="s">
        <v>22</v>
      </c>
      <c r="AE1941" s="8" t="s">
        <v>22</v>
      </c>
      <c r="AF1941" s="8" t="s">
        <v>22</v>
      </c>
      <c r="AG1941" s="8" t="s">
        <v>22</v>
      </c>
      <c r="AH1941" s="8"/>
      <c r="AI1941" s="8"/>
      <c r="AJ1941" s="8" t="s">
        <v>22</v>
      </c>
      <c r="AK1941" s="8"/>
      <c r="AL1941" s="8">
        <v>56</v>
      </c>
      <c r="AM1941" s="8">
        <v>153</v>
      </c>
      <c r="AN1941" s="20">
        <v>77</v>
      </c>
      <c r="AO1941" s="10">
        <f t="shared" si="60"/>
        <v>1.3090277777777777</v>
      </c>
      <c r="AQ1941" s="8">
        <v>5</v>
      </c>
      <c r="AR1941" s="8" t="str">
        <f t="shared" si="61"/>
        <v>2368ATLGSP1255</v>
      </c>
      <c r="AS1941" s="8">
        <f>VLOOKUP(AR1941,[1]DATA!AR:AS,2,0)</f>
        <v>4</v>
      </c>
    </row>
    <row r="1942" spans="1:45" ht="15" customHeight="1" x14ac:dyDescent="0.2">
      <c r="A1942" s="7">
        <v>1420</v>
      </c>
      <c r="B1942" s="7" t="s">
        <v>34</v>
      </c>
      <c r="C1942" s="7" t="s">
        <v>126</v>
      </c>
      <c r="D1942" s="8">
        <v>738</v>
      </c>
      <c r="E1942" s="9">
        <v>0.54166666666666663</v>
      </c>
      <c r="F1942" s="9">
        <v>0.62083333333333335</v>
      </c>
      <c r="G1942" s="8" t="s">
        <v>27</v>
      </c>
      <c r="H1942" s="8" t="s">
        <v>27</v>
      </c>
      <c r="I1942" s="8" t="s">
        <v>27</v>
      </c>
      <c r="J1942" s="8">
        <v>2</v>
      </c>
      <c r="K1942" s="8" t="s">
        <v>27</v>
      </c>
      <c r="L1942" s="8" t="s">
        <v>27</v>
      </c>
      <c r="M1942" s="8">
        <v>9</v>
      </c>
      <c r="N1942" s="8">
        <v>7</v>
      </c>
      <c r="O1942" s="8" t="s">
        <v>19</v>
      </c>
      <c r="P1942" s="8" t="s">
        <v>27</v>
      </c>
      <c r="Q1942" s="8">
        <v>2</v>
      </c>
      <c r="R1942" s="8" t="s">
        <v>27</v>
      </c>
      <c r="S1942" s="8" t="s">
        <v>27</v>
      </c>
      <c r="T1942" s="8">
        <v>9</v>
      </c>
      <c r="U1942" s="8">
        <v>7</v>
      </c>
      <c r="V1942" s="8" t="s">
        <v>19</v>
      </c>
      <c r="W1942" s="8" t="s">
        <v>27</v>
      </c>
      <c r="X1942" s="8">
        <v>2</v>
      </c>
      <c r="Y1942" s="8" t="s">
        <v>27</v>
      </c>
      <c r="Z1942" s="8" t="s">
        <v>27</v>
      </c>
      <c r="AA1942" s="8">
        <v>9</v>
      </c>
      <c r="AB1942" s="8">
        <v>7</v>
      </c>
      <c r="AC1942" s="8" t="s">
        <v>19</v>
      </c>
      <c r="AD1942" s="8" t="s">
        <v>27</v>
      </c>
      <c r="AE1942" s="8">
        <v>2</v>
      </c>
      <c r="AF1942" s="8" t="s">
        <v>27</v>
      </c>
      <c r="AG1942" s="8" t="s">
        <v>27</v>
      </c>
      <c r="AH1942" s="8">
        <v>9</v>
      </c>
      <c r="AI1942" s="8">
        <v>7</v>
      </c>
      <c r="AJ1942" s="8" t="s">
        <v>19</v>
      </c>
      <c r="AK1942" s="8"/>
      <c r="AL1942" s="8">
        <v>114</v>
      </c>
      <c r="AM1942" s="8">
        <v>581</v>
      </c>
      <c r="AN1942" s="22">
        <v>77</v>
      </c>
      <c r="AO1942" s="10">
        <f t="shared" si="60"/>
        <v>1.3125</v>
      </c>
      <c r="AP1942"/>
      <c r="AQ1942" s="8">
        <v>68</v>
      </c>
      <c r="AR1942" s="8" t="str">
        <f t="shared" si="61"/>
        <v>1420ATLFLL1300</v>
      </c>
      <c r="AS1942" s="8">
        <f>VLOOKUP(AR1942,[1]DATA!AR:AS,2,0)</f>
        <v>6</v>
      </c>
    </row>
    <row r="1943" spans="1:45" ht="15" customHeight="1" x14ac:dyDescent="0.2">
      <c r="A1943" s="7">
        <v>1818</v>
      </c>
      <c r="B1943" s="7" t="s">
        <v>121</v>
      </c>
      <c r="C1943" s="7" t="s">
        <v>34</v>
      </c>
      <c r="D1943" s="8">
        <v>321</v>
      </c>
      <c r="E1943" s="9">
        <v>0.55208333333333337</v>
      </c>
      <c r="F1943" s="9">
        <v>0.61388888888888882</v>
      </c>
      <c r="G1943" s="8">
        <v>7</v>
      </c>
      <c r="H1943" s="8">
        <v>7</v>
      </c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>
        <v>89</v>
      </c>
      <c r="AM1943" s="8">
        <v>404</v>
      </c>
      <c r="AN1943" s="20">
        <v>77</v>
      </c>
      <c r="AO1943" s="10">
        <f t="shared" si="60"/>
        <v>1.3229166666666667</v>
      </c>
      <c r="AQ1943" s="8">
        <v>69</v>
      </c>
      <c r="AR1943" s="8" t="str">
        <f t="shared" si="61"/>
        <v>1818MCOATL1315</v>
      </c>
      <c r="AS1943" s="8">
        <f>VLOOKUP(AR1943,[1]DATA!AR:AS,2,0)</f>
        <v>6</v>
      </c>
    </row>
    <row r="1944" spans="1:45" ht="15" customHeight="1" x14ac:dyDescent="0.2">
      <c r="A1944" s="7">
        <v>1771</v>
      </c>
      <c r="B1944" s="7" t="s">
        <v>34</v>
      </c>
      <c r="C1944" s="7" t="s">
        <v>72</v>
      </c>
      <c r="D1944" s="8" t="s">
        <v>42</v>
      </c>
      <c r="E1944" s="9">
        <v>0.56805555555555554</v>
      </c>
      <c r="F1944" s="9">
        <v>0.625</v>
      </c>
      <c r="G1944" s="8"/>
      <c r="H1944" s="8"/>
      <c r="I1944" s="8" t="s">
        <v>43</v>
      </c>
      <c r="J1944" s="8" t="s">
        <v>43</v>
      </c>
      <c r="K1944" s="8" t="s">
        <v>43</v>
      </c>
      <c r="L1944" s="8" t="s">
        <v>43</v>
      </c>
      <c r="M1944" s="8" t="s">
        <v>22</v>
      </c>
      <c r="N1944" s="8" t="s">
        <v>43</v>
      </c>
      <c r="O1944" s="8" t="s">
        <v>43</v>
      </c>
      <c r="P1944" s="8" t="s">
        <v>43</v>
      </c>
      <c r="Q1944" s="8" t="s">
        <v>43</v>
      </c>
      <c r="R1944" s="8" t="s">
        <v>43</v>
      </c>
      <c r="S1944" s="8" t="s">
        <v>43</v>
      </c>
      <c r="T1944" s="8" t="s">
        <v>22</v>
      </c>
      <c r="U1944" s="8" t="s">
        <v>43</v>
      </c>
      <c r="V1944" s="8" t="s">
        <v>43</v>
      </c>
      <c r="W1944" s="8" t="s">
        <v>43</v>
      </c>
      <c r="X1944" s="8" t="s">
        <v>43</v>
      </c>
      <c r="Y1944" s="8" t="s">
        <v>43</v>
      </c>
      <c r="Z1944" s="8" t="s">
        <v>43</v>
      </c>
      <c r="AA1944" s="8" t="s">
        <v>22</v>
      </c>
      <c r="AB1944" s="8" t="s">
        <v>43</v>
      </c>
      <c r="AC1944" s="8" t="s">
        <v>43</v>
      </c>
      <c r="AD1944" s="8" t="s">
        <v>43</v>
      </c>
      <c r="AE1944" s="8" t="s">
        <v>43</v>
      </c>
      <c r="AF1944" s="8" t="s">
        <v>43</v>
      </c>
      <c r="AG1944" s="8" t="s">
        <v>43</v>
      </c>
      <c r="AH1944" s="8" t="s">
        <v>22</v>
      </c>
      <c r="AI1944" s="8" t="s">
        <v>43</v>
      </c>
      <c r="AJ1944" s="8" t="s">
        <v>43</v>
      </c>
      <c r="AK1944" s="8"/>
      <c r="AL1944" s="8">
        <v>82</v>
      </c>
      <c r="AM1944" s="8">
        <v>332</v>
      </c>
      <c r="AN1944" s="22">
        <v>77</v>
      </c>
      <c r="AO1944" s="10">
        <f t="shared" si="60"/>
        <v>1.338888888888889</v>
      </c>
      <c r="AQ1944" s="8">
        <v>81</v>
      </c>
      <c r="AR1944" s="8" t="str">
        <f t="shared" si="61"/>
        <v>1771ATLMEM1338</v>
      </c>
      <c r="AS1944" s="8">
        <f>VLOOKUP(AR1944,[1]DATA!AR:AS,2,0)</f>
        <v>4</v>
      </c>
    </row>
    <row r="1945" spans="1:45" ht="15" customHeight="1" x14ac:dyDescent="0.2">
      <c r="A1945" s="7">
        <v>2868</v>
      </c>
      <c r="B1945" s="7" t="s">
        <v>46</v>
      </c>
      <c r="C1945" s="7" t="s">
        <v>123</v>
      </c>
      <c r="D1945" s="8" t="s">
        <v>49</v>
      </c>
      <c r="E1945" s="9">
        <v>0.5805555555555556</v>
      </c>
      <c r="F1945" s="9">
        <v>0.70416666666666661</v>
      </c>
      <c r="G1945" s="8" t="s">
        <v>39</v>
      </c>
      <c r="H1945" s="8" t="s">
        <v>39</v>
      </c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>
        <v>178</v>
      </c>
      <c r="AM1945" s="8">
        <v>1084</v>
      </c>
      <c r="AN1945" s="20">
        <v>77</v>
      </c>
      <c r="AO1945" s="10">
        <f t="shared" si="60"/>
        <v>1.351388888888889</v>
      </c>
      <c r="AQ1945" s="8">
        <v>67</v>
      </c>
      <c r="AR1945" s="8" t="str">
        <f t="shared" si="61"/>
        <v>2868DTWRSW1356</v>
      </c>
      <c r="AS1945" s="8">
        <f>VLOOKUP(AR1945,[1]DATA!AR:AS,2,0)</f>
        <v>3.5</v>
      </c>
    </row>
    <row r="1946" spans="1:45" ht="15" customHeight="1" x14ac:dyDescent="0.2">
      <c r="A1946" s="7">
        <v>2441</v>
      </c>
      <c r="B1946" s="7" t="s">
        <v>72</v>
      </c>
      <c r="C1946" s="7" t="s">
        <v>34</v>
      </c>
      <c r="D1946" s="8" t="s">
        <v>42</v>
      </c>
      <c r="E1946" s="9">
        <v>0.59375</v>
      </c>
      <c r="F1946" s="9">
        <v>0.64583333333333337</v>
      </c>
      <c r="G1946" s="8"/>
      <c r="H1946" s="8"/>
      <c r="I1946" s="8" t="s">
        <v>43</v>
      </c>
      <c r="J1946" s="8" t="s">
        <v>43</v>
      </c>
      <c r="K1946" s="8" t="s">
        <v>43</v>
      </c>
      <c r="L1946" s="8" t="s">
        <v>43</v>
      </c>
      <c r="M1946" s="8" t="s">
        <v>43</v>
      </c>
      <c r="N1946" s="8" t="s">
        <v>43</v>
      </c>
      <c r="O1946" s="8" t="s">
        <v>43</v>
      </c>
      <c r="P1946" s="8" t="s">
        <v>43</v>
      </c>
      <c r="Q1946" s="8" t="s">
        <v>43</v>
      </c>
      <c r="R1946" s="8" t="s">
        <v>43</v>
      </c>
      <c r="S1946" s="8" t="s">
        <v>43</v>
      </c>
      <c r="T1946" s="8" t="s">
        <v>43</v>
      </c>
      <c r="U1946" s="8" t="s">
        <v>43</v>
      </c>
      <c r="V1946" s="8" t="s">
        <v>43</v>
      </c>
      <c r="W1946" s="8" t="s">
        <v>43</v>
      </c>
      <c r="X1946" s="8" t="s">
        <v>43</v>
      </c>
      <c r="Y1946" s="8" t="s">
        <v>43</v>
      </c>
      <c r="Z1946" s="8" t="s">
        <v>43</v>
      </c>
      <c r="AA1946" s="8" t="s">
        <v>43</v>
      </c>
      <c r="AB1946" s="8" t="s">
        <v>43</v>
      </c>
      <c r="AC1946" s="8" t="s">
        <v>43</v>
      </c>
      <c r="AD1946" s="8" t="s">
        <v>43</v>
      </c>
      <c r="AE1946" s="8" t="s">
        <v>43</v>
      </c>
      <c r="AF1946" s="8" t="s">
        <v>43</v>
      </c>
      <c r="AG1946" s="8" t="s">
        <v>43</v>
      </c>
      <c r="AH1946" s="8" t="s">
        <v>43</v>
      </c>
      <c r="AI1946" s="8" t="s">
        <v>43</v>
      </c>
      <c r="AJ1946" s="8" t="s">
        <v>43</v>
      </c>
      <c r="AK1946" s="8"/>
      <c r="AL1946" s="8">
        <v>75</v>
      </c>
      <c r="AM1946" s="8">
        <v>332</v>
      </c>
      <c r="AN1946" s="22">
        <v>77</v>
      </c>
      <c r="AO1946" s="10">
        <f t="shared" si="60"/>
        <v>1.3645833333333335</v>
      </c>
      <c r="AQ1946" s="8">
        <v>81</v>
      </c>
      <c r="AR1946" s="8" t="str">
        <f t="shared" si="61"/>
        <v>2441MEMATL1415</v>
      </c>
      <c r="AS1946" s="8">
        <f>VLOOKUP(AR1946,[1]DATA!AR:AS,2,0)</f>
        <v>4</v>
      </c>
    </row>
    <row r="1947" spans="1:45" ht="15" customHeight="1" x14ac:dyDescent="0.2">
      <c r="A1947" s="7">
        <v>1703</v>
      </c>
      <c r="B1947" s="7" t="s">
        <v>46</v>
      </c>
      <c r="C1947" s="7" t="s">
        <v>127</v>
      </c>
      <c r="D1947" s="8" t="s">
        <v>29</v>
      </c>
      <c r="E1947" s="9">
        <v>0.59513888888888888</v>
      </c>
      <c r="F1947" s="9">
        <v>0.70277777777777783</v>
      </c>
      <c r="G1947" s="8" t="s">
        <v>43</v>
      </c>
      <c r="H1947" s="8" t="s">
        <v>43</v>
      </c>
      <c r="I1947" s="8">
        <v>7</v>
      </c>
      <c r="J1947" s="8">
        <v>7</v>
      </c>
      <c r="K1947" s="8">
        <v>7</v>
      </c>
      <c r="L1947" s="8">
        <v>7</v>
      </c>
      <c r="M1947" s="8">
        <v>7</v>
      </c>
      <c r="N1947" s="8">
        <v>7</v>
      </c>
      <c r="O1947" s="8">
        <v>7</v>
      </c>
      <c r="P1947" s="8">
        <v>7</v>
      </c>
      <c r="Q1947" s="8">
        <v>7</v>
      </c>
      <c r="R1947" s="8">
        <v>7</v>
      </c>
      <c r="S1947" s="8">
        <v>7</v>
      </c>
      <c r="T1947" s="8">
        <v>7</v>
      </c>
      <c r="U1947" s="8">
        <v>7</v>
      </c>
      <c r="V1947" s="8">
        <v>7</v>
      </c>
      <c r="W1947" s="8">
        <v>7</v>
      </c>
      <c r="X1947" s="8">
        <v>7</v>
      </c>
      <c r="Y1947" s="8">
        <v>7</v>
      </c>
      <c r="Z1947" s="8">
        <v>7</v>
      </c>
      <c r="AA1947" s="8">
        <v>7</v>
      </c>
      <c r="AB1947" s="8">
        <v>7</v>
      </c>
      <c r="AC1947" s="8">
        <v>7</v>
      </c>
      <c r="AD1947" s="8">
        <v>7</v>
      </c>
      <c r="AE1947" s="8">
        <v>7</v>
      </c>
      <c r="AF1947" s="8">
        <v>7</v>
      </c>
      <c r="AG1947" s="8">
        <v>7</v>
      </c>
      <c r="AH1947" s="8">
        <v>7</v>
      </c>
      <c r="AI1947" s="8">
        <v>7</v>
      </c>
      <c r="AJ1947" s="8">
        <v>7</v>
      </c>
      <c r="AK1947" s="8"/>
      <c r="AL1947" s="8">
        <v>155</v>
      </c>
      <c r="AM1947" s="8">
        <v>983</v>
      </c>
      <c r="AN1947" s="20">
        <v>77</v>
      </c>
      <c r="AO1947" s="10">
        <f t="shared" si="60"/>
        <v>1.3659722222222221</v>
      </c>
      <c r="AQ1947" s="8">
        <v>67</v>
      </c>
      <c r="AR1947" s="8" t="str">
        <f t="shared" si="61"/>
        <v>1703DTWTPA1417</v>
      </c>
      <c r="AS1947" s="8">
        <f>VLOOKUP(AR1947,[1]DATA!AR:AS,2,0)</f>
        <v>3.5</v>
      </c>
    </row>
    <row r="1948" spans="1:45" ht="15" customHeight="1" x14ac:dyDescent="0.2">
      <c r="A1948" s="7">
        <v>2368</v>
      </c>
      <c r="B1948" s="7" t="s">
        <v>58</v>
      </c>
      <c r="C1948" s="7" t="s">
        <v>34</v>
      </c>
      <c r="D1948" s="8">
        <v>717</v>
      </c>
      <c r="E1948" s="9">
        <v>0.60138888888888886</v>
      </c>
      <c r="F1948" s="9">
        <v>0.64444444444444449</v>
      </c>
      <c r="G1948" s="8" t="s">
        <v>22</v>
      </c>
      <c r="H1948" s="8" t="s">
        <v>22</v>
      </c>
      <c r="I1948" s="8" t="s">
        <v>22</v>
      </c>
      <c r="J1948" s="8" t="s">
        <v>22</v>
      </c>
      <c r="K1948" s="8" t="s">
        <v>22</v>
      </c>
      <c r="L1948" s="8" t="s">
        <v>22</v>
      </c>
      <c r="M1948" s="8"/>
      <c r="N1948" s="8" t="s">
        <v>22</v>
      </c>
      <c r="O1948" s="8" t="s">
        <v>22</v>
      </c>
      <c r="P1948" s="8" t="s">
        <v>22</v>
      </c>
      <c r="Q1948" s="8" t="s">
        <v>22</v>
      </c>
      <c r="R1948" s="8" t="s">
        <v>22</v>
      </c>
      <c r="S1948" s="8" t="s">
        <v>22</v>
      </c>
      <c r="T1948" s="8"/>
      <c r="U1948" s="8" t="s">
        <v>22</v>
      </c>
      <c r="V1948" s="8" t="s">
        <v>22</v>
      </c>
      <c r="W1948" s="8" t="s">
        <v>22</v>
      </c>
      <c r="X1948" s="8" t="s">
        <v>22</v>
      </c>
      <c r="Y1948" s="8" t="s">
        <v>22</v>
      </c>
      <c r="Z1948" s="8" t="s">
        <v>22</v>
      </c>
      <c r="AA1948" s="8"/>
      <c r="AB1948" s="8" t="s">
        <v>22</v>
      </c>
      <c r="AC1948" s="8" t="s">
        <v>22</v>
      </c>
      <c r="AD1948" s="8" t="s">
        <v>22</v>
      </c>
      <c r="AE1948" s="8" t="s">
        <v>22</v>
      </c>
      <c r="AF1948" s="8" t="s">
        <v>22</v>
      </c>
      <c r="AG1948" s="8" t="s">
        <v>22</v>
      </c>
      <c r="AH1948" s="8"/>
      <c r="AI1948" s="8" t="s">
        <v>22</v>
      </c>
      <c r="AJ1948" s="8" t="s">
        <v>22</v>
      </c>
      <c r="AK1948" s="8"/>
      <c r="AL1948" s="8">
        <v>62</v>
      </c>
      <c r="AM1948" s="8">
        <v>153</v>
      </c>
      <c r="AN1948" s="20">
        <v>77</v>
      </c>
      <c r="AO1948" s="10">
        <f t="shared" si="60"/>
        <v>1.3722222222222222</v>
      </c>
      <c r="AQ1948" s="8">
        <v>5</v>
      </c>
      <c r="AR1948" s="8" t="str">
        <f t="shared" si="61"/>
        <v>2368GSPATL1426</v>
      </c>
      <c r="AS1948" s="8">
        <f>VLOOKUP(AR1948,[1]DATA!AR:AS,2,0)</f>
        <v>4</v>
      </c>
    </row>
    <row r="1949" spans="1:45" ht="15" customHeight="1" x14ac:dyDescent="0.2">
      <c r="A1949" s="7">
        <v>1422</v>
      </c>
      <c r="B1949" s="7" t="s">
        <v>34</v>
      </c>
      <c r="C1949" s="7" t="s">
        <v>149</v>
      </c>
      <c r="D1949" s="8">
        <v>717</v>
      </c>
      <c r="E1949" s="9">
        <v>0.60277777777777775</v>
      </c>
      <c r="F1949" s="9">
        <v>0.65069444444444446</v>
      </c>
      <c r="G1949" s="8"/>
      <c r="H1949" s="8"/>
      <c r="I1949" s="8" t="s">
        <v>22</v>
      </c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>
        <v>69</v>
      </c>
      <c r="AM1949" s="8">
        <v>304</v>
      </c>
      <c r="AN1949" s="22">
        <v>77</v>
      </c>
      <c r="AO1949" s="10">
        <f t="shared" si="60"/>
        <v>1.3736111111111111</v>
      </c>
      <c r="AQ1949" s="8">
        <v>98</v>
      </c>
      <c r="AR1949" s="8" t="str">
        <f t="shared" si="61"/>
        <v>1422ATLLEX1428</v>
      </c>
      <c r="AS1949" s="8">
        <f>VLOOKUP(AR1949,[1]DATA!AR:AS,2,0)</f>
        <v>4</v>
      </c>
    </row>
    <row r="1950" spans="1:45" ht="15" customHeight="1" x14ac:dyDescent="0.2">
      <c r="A1950" s="7">
        <v>2094</v>
      </c>
      <c r="B1950" s="7" t="s">
        <v>151</v>
      </c>
      <c r="C1950" s="7" t="s">
        <v>34</v>
      </c>
      <c r="D1950" s="8" t="s">
        <v>82</v>
      </c>
      <c r="E1950" s="9">
        <v>0.60347222222222219</v>
      </c>
      <c r="F1950" s="9">
        <v>0.64583333333333337</v>
      </c>
      <c r="G1950" s="8"/>
      <c r="H1950" s="8"/>
      <c r="I1950" s="8">
        <v>3</v>
      </c>
      <c r="J1950" s="8">
        <v>3</v>
      </c>
      <c r="K1950" s="8">
        <v>3</v>
      </c>
      <c r="L1950" s="8">
        <v>3</v>
      </c>
      <c r="M1950" s="8"/>
      <c r="N1950" s="8">
        <v>3</v>
      </c>
      <c r="O1950" s="8">
        <v>3</v>
      </c>
      <c r="P1950" s="8">
        <v>3</v>
      </c>
      <c r="Q1950" s="8">
        <v>3</v>
      </c>
      <c r="R1950" s="8">
        <v>3</v>
      </c>
      <c r="S1950" s="8">
        <v>3</v>
      </c>
      <c r="T1950" s="8"/>
      <c r="U1950" s="8">
        <v>3</v>
      </c>
      <c r="V1950" s="8">
        <v>3</v>
      </c>
      <c r="W1950" s="8">
        <v>3</v>
      </c>
      <c r="X1950" s="8">
        <v>3</v>
      </c>
      <c r="Y1950" s="8">
        <v>3</v>
      </c>
      <c r="Z1950" s="8">
        <v>3</v>
      </c>
      <c r="AA1950" s="8"/>
      <c r="AB1950" s="8">
        <v>3</v>
      </c>
      <c r="AC1950" s="8">
        <v>3</v>
      </c>
      <c r="AD1950" s="8">
        <v>3</v>
      </c>
      <c r="AE1950" s="8">
        <v>3</v>
      </c>
      <c r="AF1950" s="8">
        <v>3</v>
      </c>
      <c r="AG1950" s="8">
        <v>3</v>
      </c>
      <c r="AH1950" s="8"/>
      <c r="AI1950" s="8">
        <v>3</v>
      </c>
      <c r="AJ1950" s="8">
        <v>3</v>
      </c>
      <c r="AK1950" s="8"/>
      <c r="AL1950" s="8">
        <v>61</v>
      </c>
      <c r="AM1950" s="8">
        <v>134</v>
      </c>
      <c r="AN1950" s="22">
        <v>77</v>
      </c>
      <c r="AO1950" s="10">
        <f t="shared" si="60"/>
        <v>1.3743055555555554</v>
      </c>
      <c r="AQ1950" s="23">
        <v>98</v>
      </c>
      <c r="AR1950" s="8" t="str">
        <f t="shared" si="61"/>
        <v>2094BHMATL1429</v>
      </c>
      <c r="AS1950" s="8">
        <f>VLOOKUP(AR1950,[1]DATA!AR:AS,2,0)</f>
        <v>4</v>
      </c>
    </row>
    <row r="1951" spans="1:45" ht="15" customHeight="1" x14ac:dyDescent="0.2">
      <c r="A1951" s="7">
        <v>1902</v>
      </c>
      <c r="B1951" s="7" t="s">
        <v>127</v>
      </c>
      <c r="C1951" s="7" t="s">
        <v>46</v>
      </c>
      <c r="D1951" s="8" t="s">
        <v>29</v>
      </c>
      <c r="E1951" s="9">
        <v>0.60972222222222217</v>
      </c>
      <c r="F1951" s="9">
        <v>0.72013888888888899</v>
      </c>
      <c r="G1951" s="8"/>
      <c r="H1951" s="8"/>
      <c r="I1951" s="8">
        <v>7</v>
      </c>
      <c r="J1951" s="8">
        <v>7</v>
      </c>
      <c r="K1951" s="8">
        <v>7</v>
      </c>
      <c r="L1951" s="8">
        <v>7</v>
      </c>
      <c r="M1951" s="8">
        <v>7</v>
      </c>
      <c r="N1951" s="8">
        <v>7</v>
      </c>
      <c r="O1951" s="8">
        <v>7</v>
      </c>
      <c r="P1951" s="8">
        <v>7</v>
      </c>
      <c r="Q1951" s="8">
        <v>7</v>
      </c>
      <c r="R1951" s="8">
        <v>7</v>
      </c>
      <c r="S1951" s="8">
        <v>7</v>
      </c>
      <c r="T1951" s="8">
        <v>7</v>
      </c>
      <c r="U1951" s="8">
        <v>7</v>
      </c>
      <c r="V1951" s="8">
        <v>7</v>
      </c>
      <c r="W1951" s="8">
        <v>7</v>
      </c>
      <c r="X1951" s="8">
        <v>7</v>
      </c>
      <c r="Y1951" s="8">
        <v>7</v>
      </c>
      <c r="Z1951" s="8">
        <v>7</v>
      </c>
      <c r="AA1951" s="8">
        <v>7</v>
      </c>
      <c r="AB1951" s="8">
        <v>7</v>
      </c>
      <c r="AC1951" s="8">
        <v>7</v>
      </c>
      <c r="AD1951" s="8">
        <v>7</v>
      </c>
      <c r="AE1951" s="8">
        <v>7</v>
      </c>
      <c r="AF1951" s="8">
        <v>7</v>
      </c>
      <c r="AG1951" s="8">
        <v>7</v>
      </c>
      <c r="AH1951" s="8">
        <v>7</v>
      </c>
      <c r="AI1951" s="8">
        <v>7</v>
      </c>
      <c r="AJ1951" s="8">
        <v>7</v>
      </c>
      <c r="AK1951" s="8"/>
      <c r="AL1951" s="8">
        <v>159</v>
      </c>
      <c r="AM1951" s="8">
        <v>983</v>
      </c>
      <c r="AN1951" s="20">
        <v>77</v>
      </c>
      <c r="AO1951" s="10">
        <f t="shared" si="60"/>
        <v>1.3805555555555555</v>
      </c>
      <c r="AQ1951" s="8">
        <v>67</v>
      </c>
      <c r="AR1951" s="8" t="str">
        <f t="shared" si="61"/>
        <v>1902TPADTW1438</v>
      </c>
      <c r="AS1951" s="8">
        <f>VLOOKUP(AR1951,[1]DATA!AR:AS,2,0)</f>
        <v>3.5</v>
      </c>
    </row>
    <row r="1952" spans="1:45" ht="15" customHeight="1" x14ac:dyDescent="0.2">
      <c r="A1952" s="7">
        <v>2335</v>
      </c>
      <c r="B1952" s="7" t="s">
        <v>34</v>
      </c>
      <c r="C1952" s="7" t="s">
        <v>123</v>
      </c>
      <c r="D1952" s="8" t="s">
        <v>29</v>
      </c>
      <c r="E1952" s="9">
        <v>0.61249999999999993</v>
      </c>
      <c r="F1952" s="9">
        <v>0.68055555555555547</v>
      </c>
      <c r="G1952" s="8"/>
      <c r="H1952" s="8"/>
      <c r="I1952" s="8">
        <v>7</v>
      </c>
      <c r="J1952" s="8">
        <v>7</v>
      </c>
      <c r="K1952" s="8">
        <v>7</v>
      </c>
      <c r="L1952" s="8">
        <v>7</v>
      </c>
      <c r="M1952" s="8">
        <v>7</v>
      </c>
      <c r="N1952" s="8" t="s">
        <v>40</v>
      </c>
      <c r="O1952" s="8">
        <v>7</v>
      </c>
      <c r="P1952" s="8">
        <v>7</v>
      </c>
      <c r="Q1952" s="8">
        <v>7</v>
      </c>
      <c r="R1952" s="8">
        <v>7</v>
      </c>
      <c r="S1952" s="8">
        <v>7</v>
      </c>
      <c r="T1952" s="8">
        <v>7</v>
      </c>
      <c r="U1952" s="8" t="s">
        <v>40</v>
      </c>
      <c r="V1952" s="8">
        <v>7</v>
      </c>
      <c r="W1952" s="8">
        <v>7</v>
      </c>
      <c r="X1952" s="8">
        <v>7</v>
      </c>
      <c r="Y1952" s="8">
        <v>7</v>
      </c>
      <c r="Z1952" s="8">
        <v>7</v>
      </c>
      <c r="AA1952" s="8">
        <v>7</v>
      </c>
      <c r="AB1952" s="8">
        <v>7</v>
      </c>
      <c r="AC1952" s="8">
        <v>7</v>
      </c>
      <c r="AD1952" s="8">
        <v>7</v>
      </c>
      <c r="AE1952" s="8">
        <v>7</v>
      </c>
      <c r="AF1952" s="8">
        <v>7</v>
      </c>
      <c r="AG1952" s="8">
        <v>7</v>
      </c>
      <c r="AH1952" s="8">
        <v>7</v>
      </c>
      <c r="AI1952" s="8">
        <v>7</v>
      </c>
      <c r="AJ1952" s="8">
        <v>7</v>
      </c>
      <c r="AK1952" s="8"/>
      <c r="AL1952" s="8">
        <v>98</v>
      </c>
      <c r="AM1952" s="8">
        <v>515</v>
      </c>
      <c r="AN1952" s="20">
        <v>77</v>
      </c>
      <c r="AO1952" s="10">
        <f t="shared" si="60"/>
        <v>1.3833333333333333</v>
      </c>
      <c r="AQ1952" s="8">
        <v>67</v>
      </c>
      <c r="AR1952" s="8" t="str">
        <f t="shared" si="61"/>
        <v>2335ATLRSW1442</v>
      </c>
      <c r="AS1952" s="8">
        <f>VLOOKUP(AR1952,[1]DATA!AR:AS,2,0)</f>
        <v>5</v>
      </c>
    </row>
    <row r="1953" spans="1:45" ht="15" customHeight="1" x14ac:dyDescent="0.2">
      <c r="A1953" s="7">
        <v>1311</v>
      </c>
      <c r="B1953" s="7" t="s">
        <v>34</v>
      </c>
      <c r="C1953" s="7" t="s">
        <v>152</v>
      </c>
      <c r="D1953" s="8">
        <v>717</v>
      </c>
      <c r="E1953" s="9">
        <v>0.61458333333333337</v>
      </c>
      <c r="F1953" s="9">
        <v>0.66736111111111107</v>
      </c>
      <c r="G1953" s="8"/>
      <c r="H1953" s="8" t="s">
        <v>22</v>
      </c>
      <c r="I1953" s="8" t="s">
        <v>22</v>
      </c>
      <c r="J1953" s="8" t="s">
        <v>22</v>
      </c>
      <c r="K1953" s="8" t="s">
        <v>22</v>
      </c>
      <c r="L1953" s="8" t="s">
        <v>22</v>
      </c>
      <c r="M1953" s="8" t="s">
        <v>43</v>
      </c>
      <c r="N1953" s="8"/>
      <c r="O1953" s="8" t="s">
        <v>22</v>
      </c>
      <c r="P1953" s="8" t="s">
        <v>22</v>
      </c>
      <c r="Q1953" s="8" t="s">
        <v>22</v>
      </c>
      <c r="R1953" s="8" t="s">
        <v>43</v>
      </c>
      <c r="S1953" s="8" t="s">
        <v>43</v>
      </c>
      <c r="T1953" s="8" t="s">
        <v>43</v>
      </c>
      <c r="U1953" s="8"/>
      <c r="V1953" s="8" t="s">
        <v>43</v>
      </c>
      <c r="W1953" s="8" t="s">
        <v>43</v>
      </c>
      <c r="X1953" s="8" t="s">
        <v>43</v>
      </c>
      <c r="Y1953" s="8" t="s">
        <v>22</v>
      </c>
      <c r="Z1953" s="8" t="s">
        <v>22</v>
      </c>
      <c r="AA1953" s="8" t="s">
        <v>43</v>
      </c>
      <c r="AB1953" s="8"/>
      <c r="AC1953" s="8" t="s">
        <v>22</v>
      </c>
      <c r="AD1953" s="8" t="s">
        <v>22</v>
      </c>
      <c r="AE1953" s="8" t="s">
        <v>22</v>
      </c>
      <c r="AF1953" s="8" t="s">
        <v>22</v>
      </c>
      <c r="AG1953" s="8" t="s">
        <v>22</v>
      </c>
      <c r="AH1953" s="8" t="s">
        <v>43</v>
      </c>
      <c r="AI1953" s="8"/>
      <c r="AJ1953" s="8" t="s">
        <v>22</v>
      </c>
      <c r="AK1953" s="8"/>
      <c r="AL1953" s="8">
        <v>76</v>
      </c>
      <c r="AM1953" s="8">
        <v>306</v>
      </c>
      <c r="AN1953" s="22">
        <v>77</v>
      </c>
      <c r="AO1953" s="10">
        <f t="shared" si="60"/>
        <v>1.3854166666666667</v>
      </c>
      <c r="AQ1953" s="23">
        <v>44</v>
      </c>
      <c r="AR1953" s="8" t="str">
        <f t="shared" si="61"/>
        <v>1311ATLGSO1445</v>
      </c>
      <c r="AS1953" s="8">
        <f>VLOOKUP(AR1953,[1]DATA!AR:AS,2,0)</f>
        <v>4</v>
      </c>
    </row>
    <row r="1954" spans="1:45" ht="15" customHeight="1" x14ac:dyDescent="0.2">
      <c r="A1954" s="7">
        <v>2018</v>
      </c>
      <c r="B1954" s="7" t="s">
        <v>34</v>
      </c>
      <c r="C1954" s="7" t="s">
        <v>121</v>
      </c>
      <c r="D1954" s="8">
        <v>321</v>
      </c>
      <c r="E1954" s="9">
        <v>0.61805555555555558</v>
      </c>
      <c r="F1954" s="9">
        <v>0.6791666666666667</v>
      </c>
      <c r="G1954" s="8" t="s">
        <v>40</v>
      </c>
      <c r="H1954" s="8" t="s">
        <v>40</v>
      </c>
      <c r="I1954" s="8">
        <v>7</v>
      </c>
      <c r="J1954" s="8" t="s">
        <v>40</v>
      </c>
      <c r="K1954" s="8" t="s">
        <v>40</v>
      </c>
      <c r="L1954" s="8" t="s">
        <v>40</v>
      </c>
      <c r="M1954" s="8">
        <v>7</v>
      </c>
      <c r="N1954" s="8" t="s">
        <v>27</v>
      </c>
      <c r="O1954" s="8" t="s">
        <v>40</v>
      </c>
      <c r="P1954" s="8" t="s">
        <v>40</v>
      </c>
      <c r="Q1954" s="8" t="s">
        <v>40</v>
      </c>
      <c r="R1954" s="8" t="s">
        <v>40</v>
      </c>
      <c r="S1954" s="8" t="s">
        <v>40</v>
      </c>
      <c r="T1954" s="8">
        <v>7</v>
      </c>
      <c r="U1954" s="8" t="s">
        <v>27</v>
      </c>
      <c r="V1954" s="8" t="s">
        <v>40</v>
      </c>
      <c r="W1954" s="8" t="s">
        <v>40</v>
      </c>
      <c r="X1954" s="8" t="s">
        <v>40</v>
      </c>
      <c r="Y1954" s="8" t="s">
        <v>40</v>
      </c>
      <c r="Z1954" s="8" t="s">
        <v>40</v>
      </c>
      <c r="AA1954" s="8" t="s">
        <v>40</v>
      </c>
      <c r="AB1954" s="8" t="s">
        <v>27</v>
      </c>
      <c r="AC1954" s="8" t="s">
        <v>40</v>
      </c>
      <c r="AD1954" s="8" t="s">
        <v>40</v>
      </c>
      <c r="AE1954" s="8" t="s">
        <v>40</v>
      </c>
      <c r="AF1954" s="8" t="s">
        <v>40</v>
      </c>
      <c r="AG1954" s="8" t="s">
        <v>40</v>
      </c>
      <c r="AH1954" s="8">
        <v>7</v>
      </c>
      <c r="AI1954" s="8" t="s">
        <v>27</v>
      </c>
      <c r="AJ1954" s="8" t="s">
        <v>40</v>
      </c>
      <c r="AK1954" s="8"/>
      <c r="AL1954" s="8">
        <v>88</v>
      </c>
      <c r="AM1954" s="8">
        <v>404</v>
      </c>
      <c r="AN1954" s="20">
        <v>77</v>
      </c>
      <c r="AO1954" s="10">
        <f t="shared" si="60"/>
        <v>1.3888888888888888</v>
      </c>
      <c r="AQ1954" s="8">
        <v>69</v>
      </c>
      <c r="AR1954" s="8" t="str">
        <f t="shared" si="61"/>
        <v>2018ATLMCO1450</v>
      </c>
      <c r="AS1954" s="8">
        <f>VLOOKUP(AR1954,[1]DATA!AR:AS,2,0)</f>
        <v>6</v>
      </c>
    </row>
    <row r="1955" spans="1:45" ht="15" customHeight="1" x14ac:dyDescent="0.2">
      <c r="A1955" s="7">
        <v>1379</v>
      </c>
      <c r="B1955" s="7" t="s">
        <v>34</v>
      </c>
      <c r="C1955" s="7" t="s">
        <v>151</v>
      </c>
      <c r="D1955" s="8" t="s">
        <v>42</v>
      </c>
      <c r="E1955" s="9">
        <v>0.61875000000000002</v>
      </c>
      <c r="F1955" s="9">
        <v>0.65555555555555556</v>
      </c>
      <c r="G1955" s="8"/>
      <c r="H1955" s="8"/>
      <c r="I1955" s="8" t="s">
        <v>43</v>
      </c>
      <c r="J1955" s="8" t="s">
        <v>43</v>
      </c>
      <c r="K1955" s="8" t="s">
        <v>43</v>
      </c>
      <c r="L1955" s="8" t="s">
        <v>43</v>
      </c>
      <c r="M1955" s="8" t="s">
        <v>43</v>
      </c>
      <c r="N1955" s="8" t="s">
        <v>43</v>
      </c>
      <c r="O1955" s="8" t="s">
        <v>43</v>
      </c>
      <c r="P1955" s="8" t="s">
        <v>43</v>
      </c>
      <c r="Q1955" s="8" t="s">
        <v>43</v>
      </c>
      <c r="R1955" s="8" t="s">
        <v>43</v>
      </c>
      <c r="S1955" s="8" t="s">
        <v>43</v>
      </c>
      <c r="T1955" s="8" t="s">
        <v>43</v>
      </c>
      <c r="U1955" s="8" t="s">
        <v>43</v>
      </c>
      <c r="V1955" s="8" t="s">
        <v>43</v>
      </c>
      <c r="W1955" s="8" t="s">
        <v>43</v>
      </c>
      <c r="X1955" s="8" t="s">
        <v>43</v>
      </c>
      <c r="Y1955" s="8" t="s">
        <v>43</v>
      </c>
      <c r="Z1955" s="8" t="s">
        <v>43</v>
      </c>
      <c r="AA1955" s="8" t="s">
        <v>43</v>
      </c>
      <c r="AB1955" s="8" t="s">
        <v>43</v>
      </c>
      <c r="AC1955" s="8" t="s">
        <v>43</v>
      </c>
      <c r="AD1955" s="8" t="s">
        <v>43</v>
      </c>
      <c r="AE1955" s="8" t="s">
        <v>43</v>
      </c>
      <c r="AF1955" s="8" t="s">
        <v>43</v>
      </c>
      <c r="AG1955" s="8" t="s">
        <v>86</v>
      </c>
      <c r="AH1955" s="8" t="s">
        <v>43</v>
      </c>
      <c r="AI1955" s="8" t="s">
        <v>43</v>
      </c>
      <c r="AJ1955" s="8" t="s">
        <v>43</v>
      </c>
      <c r="AK1955" s="8"/>
      <c r="AL1955" s="8">
        <v>53</v>
      </c>
      <c r="AM1955" s="8">
        <v>134</v>
      </c>
      <c r="AN1955" s="22">
        <v>77</v>
      </c>
      <c r="AO1955" s="10">
        <f t="shared" si="60"/>
        <v>1.3895833333333334</v>
      </c>
      <c r="AQ1955" s="23">
        <v>98</v>
      </c>
      <c r="AR1955" s="8" t="str">
        <f t="shared" si="61"/>
        <v>1379ATLBHM1451</v>
      </c>
      <c r="AS1955" s="8">
        <f>VLOOKUP(AR1955,[1]DATA!AR:AS,2,0)</f>
        <v>4</v>
      </c>
    </row>
    <row r="1956" spans="1:45" ht="15" customHeight="1" x14ac:dyDescent="0.2">
      <c r="A1956" s="7">
        <v>801</v>
      </c>
      <c r="B1956" s="7" t="s">
        <v>34</v>
      </c>
      <c r="C1956" s="7" t="s">
        <v>123</v>
      </c>
      <c r="D1956" s="8" t="s">
        <v>44</v>
      </c>
      <c r="E1956" s="9">
        <v>0.61944444444444446</v>
      </c>
      <c r="F1956" s="9">
        <v>0.6875</v>
      </c>
      <c r="G1956" s="8">
        <v>9</v>
      </c>
      <c r="H1956" s="8" t="s">
        <v>27</v>
      </c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>
        <v>101</v>
      </c>
      <c r="AM1956" s="8">
        <v>515</v>
      </c>
      <c r="AN1956" s="20">
        <v>77</v>
      </c>
      <c r="AO1956" s="10">
        <f t="shared" si="60"/>
        <v>1.3902777777777779</v>
      </c>
      <c r="AQ1956" s="8">
        <v>67</v>
      </c>
      <c r="AR1956" s="8" t="str">
        <f t="shared" si="61"/>
        <v>0801ATLRSW1452</v>
      </c>
      <c r="AS1956" s="8">
        <f>VLOOKUP(AR1956,[1]DATA!AR:AS,2,0)</f>
        <v>5</v>
      </c>
    </row>
    <row r="1957" spans="1:45" ht="15" customHeight="1" x14ac:dyDescent="0.2">
      <c r="A1957" s="7">
        <v>2798</v>
      </c>
      <c r="B1957" s="7" t="s">
        <v>34</v>
      </c>
      <c r="C1957" s="7" t="s">
        <v>46</v>
      </c>
      <c r="D1957" s="8" t="s">
        <v>42</v>
      </c>
      <c r="E1957" s="9">
        <v>0.62361111111111112</v>
      </c>
      <c r="F1957" s="9">
        <v>0.7055555555555556</v>
      </c>
      <c r="G1957" s="8" t="s">
        <v>43</v>
      </c>
      <c r="H1957" s="8" t="s">
        <v>43</v>
      </c>
      <c r="I1957" s="8" t="s">
        <v>63</v>
      </c>
      <c r="J1957" s="8" t="s">
        <v>43</v>
      </c>
      <c r="K1957" s="8" t="s">
        <v>43</v>
      </c>
      <c r="L1957" s="8" t="s">
        <v>43</v>
      </c>
      <c r="M1957" s="8" t="s">
        <v>43</v>
      </c>
      <c r="N1957" s="8" t="s">
        <v>43</v>
      </c>
      <c r="O1957" s="8" t="s">
        <v>43</v>
      </c>
      <c r="P1957" s="8" t="s">
        <v>43</v>
      </c>
      <c r="Q1957" s="8" t="s">
        <v>43</v>
      </c>
      <c r="R1957" s="8" t="s">
        <v>43</v>
      </c>
      <c r="S1957" s="8" t="s">
        <v>43</v>
      </c>
      <c r="T1957" s="8" t="s">
        <v>43</v>
      </c>
      <c r="U1957" s="8" t="s">
        <v>43</v>
      </c>
      <c r="V1957" s="8" t="s">
        <v>43</v>
      </c>
      <c r="W1957" s="8" t="s">
        <v>43</v>
      </c>
      <c r="X1957" s="8" t="s">
        <v>43</v>
      </c>
      <c r="Y1957" s="8" t="s">
        <v>43</v>
      </c>
      <c r="Z1957" s="8" t="s">
        <v>43</v>
      </c>
      <c r="AA1957" s="8" t="s">
        <v>43</v>
      </c>
      <c r="AB1957" s="8" t="s">
        <v>43</v>
      </c>
      <c r="AC1957" s="8" t="s">
        <v>43</v>
      </c>
      <c r="AD1957" s="8" t="s">
        <v>43</v>
      </c>
      <c r="AE1957" s="8" t="s">
        <v>43</v>
      </c>
      <c r="AF1957" s="8" t="s">
        <v>43</v>
      </c>
      <c r="AG1957" s="8" t="s">
        <v>43</v>
      </c>
      <c r="AH1957" s="8" t="s">
        <v>43</v>
      </c>
      <c r="AI1957" s="8" t="s">
        <v>43</v>
      </c>
      <c r="AJ1957" s="8" t="s">
        <v>43</v>
      </c>
      <c r="AK1957" s="8"/>
      <c r="AL1957" s="8">
        <v>118</v>
      </c>
      <c r="AM1957" s="8">
        <v>594</v>
      </c>
      <c r="AN1957" s="20">
        <v>77</v>
      </c>
      <c r="AO1957" s="10">
        <f t="shared" si="60"/>
        <v>1.3944444444444444</v>
      </c>
      <c r="AQ1957" s="8">
        <v>47</v>
      </c>
      <c r="AR1957" s="8" t="str">
        <f t="shared" si="61"/>
        <v>2798ATLDTW1458</v>
      </c>
      <c r="AS1957" s="8">
        <f>VLOOKUP(AR1957,[1]DATA!AR:AS,2,0)</f>
        <v>6.5</v>
      </c>
    </row>
    <row r="1958" spans="1:45" ht="15" customHeight="1" x14ac:dyDescent="0.2">
      <c r="A1958" s="7">
        <v>2749</v>
      </c>
      <c r="B1958" s="7" t="s">
        <v>34</v>
      </c>
      <c r="C1958" s="7" t="s">
        <v>58</v>
      </c>
      <c r="D1958" s="8">
        <v>717</v>
      </c>
      <c r="E1958" s="9">
        <v>0.64722222222222225</v>
      </c>
      <c r="F1958" s="9">
        <v>0.68333333333333324</v>
      </c>
      <c r="G1958" s="8"/>
      <c r="H1958" s="8" t="s">
        <v>22</v>
      </c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>
        <v>52</v>
      </c>
      <c r="AM1958" s="8">
        <v>153</v>
      </c>
      <c r="AN1958" s="20">
        <v>77</v>
      </c>
      <c r="AO1958" s="10">
        <f t="shared" si="60"/>
        <v>1.4180555555555556</v>
      </c>
      <c r="AQ1958" s="8">
        <v>5</v>
      </c>
      <c r="AR1958" s="8" t="str">
        <f t="shared" si="61"/>
        <v>2749ATLGSP1532</v>
      </c>
      <c r="AS1958" s="8">
        <f>VLOOKUP(AR1958,[1]DATA!AR:AS,2,0)</f>
        <v>4</v>
      </c>
    </row>
    <row r="1959" spans="1:45" ht="15" customHeight="1" x14ac:dyDescent="0.2">
      <c r="A1959" s="7">
        <v>1771</v>
      </c>
      <c r="B1959" s="7" t="s">
        <v>72</v>
      </c>
      <c r="C1959" s="7" t="s">
        <v>34</v>
      </c>
      <c r="D1959" s="8" t="s">
        <v>42</v>
      </c>
      <c r="E1959" s="9">
        <v>0.65277777777777779</v>
      </c>
      <c r="F1959" s="9">
        <v>0.7090277777777777</v>
      </c>
      <c r="G1959" s="8"/>
      <c r="H1959" s="8"/>
      <c r="I1959" s="8" t="s">
        <v>43</v>
      </c>
      <c r="J1959" s="8" t="s">
        <v>43</v>
      </c>
      <c r="K1959" s="8" t="s">
        <v>43</v>
      </c>
      <c r="L1959" s="8" t="s">
        <v>43</v>
      </c>
      <c r="M1959" s="8" t="s">
        <v>22</v>
      </c>
      <c r="N1959" s="8" t="s">
        <v>43</v>
      </c>
      <c r="O1959" s="8" t="s">
        <v>43</v>
      </c>
      <c r="P1959" s="8" t="s">
        <v>43</v>
      </c>
      <c r="Q1959" s="8" t="s">
        <v>43</v>
      </c>
      <c r="R1959" s="8" t="s">
        <v>43</v>
      </c>
      <c r="S1959" s="8" t="s">
        <v>43</v>
      </c>
      <c r="T1959" s="8" t="s">
        <v>22</v>
      </c>
      <c r="U1959" s="8" t="s">
        <v>43</v>
      </c>
      <c r="V1959" s="8" t="s">
        <v>43</v>
      </c>
      <c r="W1959" s="8" t="s">
        <v>43</v>
      </c>
      <c r="X1959" s="8" t="s">
        <v>43</v>
      </c>
      <c r="Y1959" s="8" t="s">
        <v>43</v>
      </c>
      <c r="Z1959" s="8" t="s">
        <v>43</v>
      </c>
      <c r="AA1959" s="8" t="s">
        <v>22</v>
      </c>
      <c r="AB1959" s="8" t="s">
        <v>43</v>
      </c>
      <c r="AC1959" s="8" t="s">
        <v>43</v>
      </c>
      <c r="AD1959" s="8" t="s">
        <v>43</v>
      </c>
      <c r="AE1959" s="8" t="s">
        <v>43</v>
      </c>
      <c r="AF1959" s="8" t="s">
        <v>43</v>
      </c>
      <c r="AG1959" s="8" t="s">
        <v>43</v>
      </c>
      <c r="AH1959" s="8" t="s">
        <v>22</v>
      </c>
      <c r="AI1959" s="8" t="s">
        <v>43</v>
      </c>
      <c r="AJ1959" s="8" t="s">
        <v>43</v>
      </c>
      <c r="AK1959" s="8"/>
      <c r="AL1959" s="8">
        <v>81</v>
      </c>
      <c r="AM1959" s="8">
        <v>332</v>
      </c>
      <c r="AN1959" s="22">
        <v>77</v>
      </c>
      <c r="AO1959" s="10">
        <f t="shared" si="60"/>
        <v>1.4236111111111112</v>
      </c>
      <c r="AQ1959" s="8">
        <v>81</v>
      </c>
      <c r="AR1959" s="8" t="str">
        <f t="shared" si="61"/>
        <v>1771MEMATL1540</v>
      </c>
      <c r="AS1959" s="8">
        <f>VLOOKUP(AR1959,[1]DATA!AR:AS,2,0)</f>
        <v>4</v>
      </c>
    </row>
    <row r="1960" spans="1:45" ht="15" customHeight="1" x14ac:dyDescent="0.2">
      <c r="A1960" s="7">
        <v>2442</v>
      </c>
      <c r="B1960" s="7" t="s">
        <v>34</v>
      </c>
      <c r="C1960" s="7" t="s">
        <v>58</v>
      </c>
      <c r="D1960" s="8">
        <v>717</v>
      </c>
      <c r="E1960" s="9">
        <v>0.65416666666666667</v>
      </c>
      <c r="F1960" s="9">
        <v>0.69166666666666676</v>
      </c>
      <c r="G1960" s="8"/>
      <c r="H1960" s="8"/>
      <c r="I1960" s="8"/>
      <c r="J1960" s="8" t="s">
        <v>22</v>
      </c>
      <c r="K1960" s="8" t="s">
        <v>22</v>
      </c>
      <c r="L1960" s="8"/>
      <c r="M1960" s="8" t="s">
        <v>22</v>
      </c>
      <c r="N1960" s="8" t="s">
        <v>22</v>
      </c>
      <c r="O1960" s="8" t="s">
        <v>22</v>
      </c>
      <c r="P1960" s="8" t="s">
        <v>22</v>
      </c>
      <c r="Q1960" s="8" t="s">
        <v>22</v>
      </c>
      <c r="R1960" s="8" t="s">
        <v>22</v>
      </c>
      <c r="S1960" s="8" t="s">
        <v>22</v>
      </c>
      <c r="T1960" s="8" t="s">
        <v>22</v>
      </c>
      <c r="U1960" s="8" t="s">
        <v>22</v>
      </c>
      <c r="V1960" s="8" t="s">
        <v>22</v>
      </c>
      <c r="W1960" s="8" t="s">
        <v>22</v>
      </c>
      <c r="X1960" s="8" t="s">
        <v>22</v>
      </c>
      <c r="Y1960" s="8" t="s">
        <v>22</v>
      </c>
      <c r="Z1960" s="8" t="s">
        <v>22</v>
      </c>
      <c r="AA1960" s="8" t="s">
        <v>22</v>
      </c>
      <c r="AB1960" s="8" t="s">
        <v>22</v>
      </c>
      <c r="AC1960" s="8" t="s">
        <v>22</v>
      </c>
      <c r="AD1960" s="8" t="s">
        <v>22</v>
      </c>
      <c r="AE1960" s="8" t="s">
        <v>22</v>
      </c>
      <c r="AF1960" s="8" t="s">
        <v>22</v>
      </c>
      <c r="AG1960" s="8" t="s">
        <v>22</v>
      </c>
      <c r="AH1960" s="8" t="s">
        <v>22</v>
      </c>
      <c r="AI1960" s="8" t="s">
        <v>22</v>
      </c>
      <c r="AJ1960" s="8" t="s">
        <v>22</v>
      </c>
      <c r="AK1960" s="8"/>
      <c r="AL1960" s="8">
        <v>54</v>
      </c>
      <c r="AM1960" s="8">
        <v>153</v>
      </c>
      <c r="AN1960" s="20">
        <v>77</v>
      </c>
      <c r="AO1960" s="10">
        <f t="shared" si="60"/>
        <v>1.425</v>
      </c>
      <c r="AQ1960" s="8">
        <v>5</v>
      </c>
      <c r="AR1960" s="8" t="str">
        <f t="shared" si="61"/>
        <v>2442ATLGSP1542</v>
      </c>
      <c r="AS1960" s="8">
        <f>VLOOKUP(AR1960,[1]DATA!AR:AS,2,0)</f>
        <v>4</v>
      </c>
    </row>
    <row r="1961" spans="1:45" ht="15" customHeight="1" x14ac:dyDescent="0.2">
      <c r="A1961" s="7">
        <v>949</v>
      </c>
      <c r="B1961" s="7" t="s">
        <v>34</v>
      </c>
      <c r="C1961" s="7" t="s">
        <v>128</v>
      </c>
      <c r="D1961" s="8" t="s">
        <v>42</v>
      </c>
      <c r="E1961" s="9">
        <v>0.65486111111111112</v>
      </c>
      <c r="F1961" s="9">
        <v>0.7319444444444444</v>
      </c>
      <c r="G1961" s="8" t="s">
        <v>43</v>
      </c>
      <c r="H1961" s="8" t="s">
        <v>43</v>
      </c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>
        <v>111</v>
      </c>
      <c r="AM1961" s="8">
        <v>594</v>
      </c>
      <c r="AN1961" s="20">
        <v>77</v>
      </c>
      <c r="AO1961" s="10">
        <f t="shared" si="60"/>
        <v>1.4256944444444444</v>
      </c>
      <c r="AQ1961" s="8">
        <v>70</v>
      </c>
      <c r="AR1961" s="8" t="str">
        <f t="shared" si="61"/>
        <v>0949ATLMIA1543</v>
      </c>
      <c r="AS1961" s="8">
        <f>VLOOKUP(AR1961,[1]DATA!AR:AS,2,0)</f>
        <v>6</v>
      </c>
    </row>
    <row r="1962" spans="1:45" ht="15" customHeight="1" x14ac:dyDescent="0.2">
      <c r="A1962" s="7">
        <v>1781</v>
      </c>
      <c r="B1962" s="7" t="s">
        <v>34</v>
      </c>
      <c r="C1962" s="7" t="s">
        <v>128</v>
      </c>
      <c r="D1962" s="8" t="s">
        <v>60</v>
      </c>
      <c r="E1962" s="9">
        <v>0.65972222222222221</v>
      </c>
      <c r="F1962" s="9">
        <v>0.73749999999999993</v>
      </c>
      <c r="G1962" s="8"/>
      <c r="H1962" s="8"/>
      <c r="I1962" s="8">
        <v>8</v>
      </c>
      <c r="J1962" s="8">
        <v>8</v>
      </c>
      <c r="K1962" s="8">
        <v>8</v>
      </c>
      <c r="L1962" s="8">
        <v>8</v>
      </c>
      <c r="M1962" s="8" t="s">
        <v>43</v>
      </c>
      <c r="N1962" s="8">
        <v>8</v>
      </c>
      <c r="O1962" s="8">
        <v>8</v>
      </c>
      <c r="P1962" s="8">
        <v>8</v>
      </c>
      <c r="Q1962" s="8">
        <v>8</v>
      </c>
      <c r="R1962" s="8">
        <v>8</v>
      </c>
      <c r="S1962" s="8">
        <v>8</v>
      </c>
      <c r="T1962" s="8" t="s">
        <v>43</v>
      </c>
      <c r="U1962" s="8">
        <v>8</v>
      </c>
      <c r="V1962" s="8">
        <v>8</v>
      </c>
      <c r="W1962" s="8">
        <v>8</v>
      </c>
      <c r="X1962" s="8">
        <v>8</v>
      </c>
      <c r="Y1962" s="8">
        <v>8</v>
      </c>
      <c r="Z1962" s="8">
        <v>8</v>
      </c>
      <c r="AA1962" s="8" t="s">
        <v>43</v>
      </c>
      <c r="AB1962" s="8">
        <v>8</v>
      </c>
      <c r="AC1962" s="8">
        <v>8</v>
      </c>
      <c r="AD1962" s="8">
        <v>8</v>
      </c>
      <c r="AE1962" s="8">
        <v>8</v>
      </c>
      <c r="AF1962" s="8">
        <v>8</v>
      </c>
      <c r="AG1962" s="8">
        <v>8</v>
      </c>
      <c r="AH1962" s="8" t="s">
        <v>43</v>
      </c>
      <c r="AI1962" s="8">
        <v>8</v>
      </c>
      <c r="AJ1962" s="8">
        <v>8</v>
      </c>
      <c r="AK1962" s="8"/>
      <c r="AL1962" s="8">
        <v>112</v>
      </c>
      <c r="AM1962" s="8">
        <v>594</v>
      </c>
      <c r="AN1962" s="22">
        <v>77</v>
      </c>
      <c r="AO1962" s="10">
        <f t="shared" si="60"/>
        <v>1.4305555555555556</v>
      </c>
      <c r="AP1962"/>
      <c r="AQ1962" s="8">
        <v>70</v>
      </c>
      <c r="AR1962" s="8" t="str">
        <f t="shared" si="61"/>
        <v>1781ATLMIA1550</v>
      </c>
      <c r="AS1962" s="8">
        <f>VLOOKUP(AR1962,[1]DATA!AR:AS,2,0)</f>
        <v>6</v>
      </c>
    </row>
    <row r="1963" spans="1:45" ht="15" customHeight="1" x14ac:dyDescent="0.2">
      <c r="A1963" s="7">
        <v>1420</v>
      </c>
      <c r="B1963" s="7" t="s">
        <v>126</v>
      </c>
      <c r="C1963" s="7" t="s">
        <v>34</v>
      </c>
      <c r="D1963" s="8">
        <v>738</v>
      </c>
      <c r="E1963" s="9">
        <v>0.65972222222222221</v>
      </c>
      <c r="F1963" s="9">
        <v>0.73819444444444438</v>
      </c>
      <c r="G1963" s="8" t="s">
        <v>27</v>
      </c>
      <c r="H1963" s="8" t="s">
        <v>27</v>
      </c>
      <c r="I1963" s="8" t="s">
        <v>27</v>
      </c>
      <c r="J1963" s="8">
        <v>2</v>
      </c>
      <c r="K1963" s="8" t="s">
        <v>27</v>
      </c>
      <c r="L1963" s="8" t="s">
        <v>27</v>
      </c>
      <c r="M1963" s="8">
        <v>9</v>
      </c>
      <c r="N1963" s="8">
        <v>7</v>
      </c>
      <c r="O1963" s="8" t="s">
        <v>19</v>
      </c>
      <c r="P1963" s="8" t="s">
        <v>27</v>
      </c>
      <c r="Q1963" s="8">
        <v>2</v>
      </c>
      <c r="R1963" s="8" t="s">
        <v>27</v>
      </c>
      <c r="S1963" s="8" t="s">
        <v>27</v>
      </c>
      <c r="T1963" s="8">
        <v>9</v>
      </c>
      <c r="U1963" s="8">
        <v>7</v>
      </c>
      <c r="V1963" s="8" t="s">
        <v>19</v>
      </c>
      <c r="W1963" s="8" t="s">
        <v>27</v>
      </c>
      <c r="X1963" s="8">
        <v>2</v>
      </c>
      <c r="Y1963" s="8" t="s">
        <v>27</v>
      </c>
      <c r="Z1963" s="8" t="s">
        <v>27</v>
      </c>
      <c r="AA1963" s="8">
        <v>9</v>
      </c>
      <c r="AB1963" s="8">
        <v>7</v>
      </c>
      <c r="AC1963" s="8" t="s">
        <v>19</v>
      </c>
      <c r="AD1963" s="8" t="s">
        <v>27</v>
      </c>
      <c r="AE1963" s="8">
        <v>2</v>
      </c>
      <c r="AF1963" s="8" t="s">
        <v>27</v>
      </c>
      <c r="AG1963" s="8" t="s">
        <v>27</v>
      </c>
      <c r="AH1963" s="8">
        <v>9</v>
      </c>
      <c r="AI1963" s="8">
        <v>7</v>
      </c>
      <c r="AJ1963" s="8" t="s">
        <v>19</v>
      </c>
      <c r="AK1963" s="8"/>
      <c r="AL1963" s="8">
        <v>113</v>
      </c>
      <c r="AM1963" s="8">
        <v>581</v>
      </c>
      <c r="AN1963" s="22">
        <v>77</v>
      </c>
      <c r="AO1963" s="10">
        <f t="shared" si="60"/>
        <v>1.4305555555555556</v>
      </c>
      <c r="AP1963"/>
      <c r="AQ1963" s="8">
        <v>68</v>
      </c>
      <c r="AR1963" s="8" t="str">
        <f t="shared" si="61"/>
        <v>1420FLLATL1550</v>
      </c>
      <c r="AS1963" s="8">
        <f>VLOOKUP(AR1963,[1]DATA!AR:AS,2,0)</f>
        <v>6</v>
      </c>
    </row>
    <row r="1964" spans="1:45" ht="15" customHeight="1" x14ac:dyDescent="0.2">
      <c r="A1964" s="7">
        <v>1058</v>
      </c>
      <c r="B1964" s="7" t="s">
        <v>34</v>
      </c>
      <c r="C1964" s="7" t="s">
        <v>121</v>
      </c>
      <c r="D1964" s="8" t="s">
        <v>29</v>
      </c>
      <c r="E1964" s="9">
        <v>0.66319444444444442</v>
      </c>
      <c r="F1964" s="9">
        <v>0.72222222222222221</v>
      </c>
      <c r="G1964" s="8"/>
      <c r="H1964" s="8"/>
      <c r="I1964" s="8"/>
      <c r="J1964" s="8"/>
      <c r="K1964" s="8"/>
      <c r="L1964" s="8"/>
      <c r="M1964" s="8">
        <v>7</v>
      </c>
      <c r="N1964" s="8"/>
      <c r="O1964" s="8"/>
      <c r="P1964" s="8"/>
      <c r="Q1964" s="8"/>
      <c r="R1964" s="8"/>
      <c r="S1964" s="8"/>
      <c r="T1964" s="8">
        <v>7</v>
      </c>
      <c r="U1964" s="8"/>
      <c r="V1964" s="8"/>
      <c r="W1964" s="8"/>
      <c r="X1964" s="8"/>
      <c r="Y1964" s="8"/>
      <c r="Z1964" s="8"/>
      <c r="AA1964" s="8">
        <v>7</v>
      </c>
      <c r="AB1964" s="8"/>
      <c r="AC1964" s="8"/>
      <c r="AD1964" s="8"/>
      <c r="AE1964" s="8"/>
      <c r="AF1964" s="8"/>
      <c r="AG1964" s="8"/>
      <c r="AH1964" s="8">
        <v>7</v>
      </c>
      <c r="AI1964" s="8"/>
      <c r="AJ1964" s="8"/>
      <c r="AK1964" s="8"/>
      <c r="AL1964" s="8">
        <v>85</v>
      </c>
      <c r="AM1964" s="8">
        <v>404</v>
      </c>
      <c r="AN1964" s="22">
        <v>77</v>
      </c>
      <c r="AO1964" s="10">
        <f t="shared" si="60"/>
        <v>1.4340277777777777</v>
      </c>
      <c r="AP1964"/>
      <c r="AQ1964" s="8">
        <v>69</v>
      </c>
      <c r="AR1964" s="8" t="str">
        <f t="shared" si="61"/>
        <v>1058ATLMCO1555</v>
      </c>
      <c r="AS1964" s="8">
        <f>VLOOKUP(AR1964,[1]DATA!AR:AS,2,0)</f>
        <v>6</v>
      </c>
    </row>
    <row r="1965" spans="1:45" ht="15" customHeight="1" x14ac:dyDescent="0.2">
      <c r="A1965" s="7">
        <v>1054</v>
      </c>
      <c r="B1965" s="7" t="s">
        <v>134</v>
      </c>
      <c r="C1965" s="7" t="s">
        <v>46</v>
      </c>
      <c r="D1965" s="8" t="s">
        <v>42</v>
      </c>
      <c r="E1965" s="9">
        <v>0.66666666666666663</v>
      </c>
      <c r="F1965" s="9">
        <v>0.78402777777777777</v>
      </c>
      <c r="G1965" s="8" t="s">
        <v>43</v>
      </c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>
        <v>169</v>
      </c>
      <c r="AM1965" s="8">
        <v>1023</v>
      </c>
      <c r="AN1965" s="20">
        <v>77</v>
      </c>
      <c r="AO1965" s="10">
        <f t="shared" si="60"/>
        <v>1.4375</v>
      </c>
      <c r="AQ1965" s="8">
        <v>68</v>
      </c>
      <c r="AR1965" s="8" t="str">
        <f t="shared" si="61"/>
        <v>1054SRQDTW1600</v>
      </c>
      <c r="AS1965" s="8">
        <f>VLOOKUP(AR1965,[1]DATA!AR:AS,2,0)</f>
        <v>3.5</v>
      </c>
    </row>
    <row r="1966" spans="1:45" ht="15" customHeight="1" x14ac:dyDescent="0.2">
      <c r="A1966" s="7">
        <v>2019</v>
      </c>
      <c r="B1966" s="8" t="s">
        <v>121</v>
      </c>
      <c r="C1966" s="8" t="s">
        <v>34</v>
      </c>
      <c r="D1966" s="8">
        <v>321</v>
      </c>
      <c r="E1966" s="9">
        <v>0.67708333333333337</v>
      </c>
      <c r="F1966" s="9">
        <v>0.74305555555555547</v>
      </c>
      <c r="G1966" s="8" t="s">
        <v>40</v>
      </c>
      <c r="H1966" s="8" t="s">
        <v>40</v>
      </c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>
        <v>95</v>
      </c>
      <c r="AM1966" s="8">
        <v>404</v>
      </c>
      <c r="AN1966" s="22">
        <v>77</v>
      </c>
      <c r="AO1966" s="10">
        <f t="shared" si="60"/>
        <v>1.4479166666666667</v>
      </c>
      <c r="AP1966"/>
      <c r="AQ1966" s="8">
        <v>69</v>
      </c>
      <c r="AR1966" s="8" t="str">
        <f t="shared" si="61"/>
        <v>2019MCOATL1615</v>
      </c>
      <c r="AS1966" s="8">
        <f>VLOOKUP(AR1966,[1]DATA!AR:AS,2,0)</f>
        <v>6</v>
      </c>
    </row>
    <row r="1967" spans="1:45" ht="15" customHeight="1" x14ac:dyDescent="0.2">
      <c r="A1967" s="7">
        <v>1050</v>
      </c>
      <c r="B1967" s="7" t="s">
        <v>34</v>
      </c>
      <c r="C1967" s="7" t="s">
        <v>123</v>
      </c>
      <c r="D1967" s="8" t="s">
        <v>29</v>
      </c>
      <c r="E1967" s="9">
        <v>0.68055555555555547</v>
      </c>
      <c r="F1967" s="9">
        <v>0.75277777777777777</v>
      </c>
      <c r="G1967" s="8" t="s">
        <v>27</v>
      </c>
      <c r="H1967" s="8">
        <v>7</v>
      </c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>
        <v>104</v>
      </c>
      <c r="AM1967" s="8">
        <v>515</v>
      </c>
      <c r="AN1967" s="20">
        <v>77</v>
      </c>
      <c r="AO1967" s="10">
        <f t="shared" si="60"/>
        <v>1.4513888888888888</v>
      </c>
      <c r="AQ1967" s="8">
        <v>67</v>
      </c>
      <c r="AR1967" s="8" t="str">
        <f t="shared" si="61"/>
        <v>1050ATLRSW1620</v>
      </c>
      <c r="AS1967" s="8">
        <f>VLOOKUP(AR1967,[1]DATA!AR:AS,2,0)</f>
        <v>5</v>
      </c>
    </row>
    <row r="1968" spans="1:45" ht="15" customHeight="1" x14ac:dyDescent="0.2">
      <c r="A1968" s="7">
        <v>1422</v>
      </c>
      <c r="B1968" s="7" t="s">
        <v>149</v>
      </c>
      <c r="C1968" s="7" t="s">
        <v>34</v>
      </c>
      <c r="D1968" s="8">
        <v>717</v>
      </c>
      <c r="E1968" s="9">
        <v>0.68055555555555547</v>
      </c>
      <c r="F1968" s="9">
        <v>0.73958333333333337</v>
      </c>
      <c r="G1968" s="8"/>
      <c r="H1968" s="8"/>
      <c r="I1968" s="8" t="s">
        <v>22</v>
      </c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>
        <v>85</v>
      </c>
      <c r="AM1968" s="8">
        <v>304</v>
      </c>
      <c r="AN1968" s="22">
        <v>77</v>
      </c>
      <c r="AO1968" s="10">
        <f t="shared" si="60"/>
        <v>1.4513888888888888</v>
      </c>
      <c r="AQ1968" s="8">
        <v>98</v>
      </c>
      <c r="AR1968" s="8" t="str">
        <f t="shared" si="61"/>
        <v>1422LEXATL1620</v>
      </c>
      <c r="AS1968" s="8">
        <f>VLOOKUP(AR1968,[1]DATA!AR:AS,2,0)</f>
        <v>4</v>
      </c>
    </row>
    <row r="1969" spans="1:45" ht="15" customHeight="1" x14ac:dyDescent="0.2">
      <c r="A1969" s="7">
        <v>1379</v>
      </c>
      <c r="B1969" s="7" t="s">
        <v>151</v>
      </c>
      <c r="C1969" s="7" t="s">
        <v>34</v>
      </c>
      <c r="D1969" s="8" t="s">
        <v>42</v>
      </c>
      <c r="E1969" s="9">
        <v>0.68402777777777779</v>
      </c>
      <c r="F1969" s="9">
        <v>0.7270833333333333</v>
      </c>
      <c r="G1969" s="8"/>
      <c r="H1969" s="8"/>
      <c r="I1969" s="8" t="s">
        <v>43</v>
      </c>
      <c r="J1969" s="8" t="s">
        <v>43</v>
      </c>
      <c r="K1969" s="8" t="s">
        <v>43</v>
      </c>
      <c r="L1969" s="8" t="s">
        <v>43</v>
      </c>
      <c r="M1969" s="8" t="s">
        <v>43</v>
      </c>
      <c r="N1969" s="8" t="s">
        <v>43</v>
      </c>
      <c r="O1969" s="8" t="s">
        <v>43</v>
      </c>
      <c r="P1969" s="8" t="s">
        <v>43</v>
      </c>
      <c r="Q1969" s="8" t="s">
        <v>43</v>
      </c>
      <c r="R1969" s="8" t="s">
        <v>43</v>
      </c>
      <c r="S1969" s="8" t="s">
        <v>43</v>
      </c>
      <c r="T1969" s="8" t="s">
        <v>43</v>
      </c>
      <c r="U1969" s="8" t="s">
        <v>43</v>
      </c>
      <c r="V1969" s="8" t="s">
        <v>43</v>
      </c>
      <c r="W1969" s="8" t="s">
        <v>43</v>
      </c>
      <c r="X1969" s="8" t="s">
        <v>43</v>
      </c>
      <c r="Y1969" s="8" t="s">
        <v>43</v>
      </c>
      <c r="Z1969" s="8" t="s">
        <v>43</v>
      </c>
      <c r="AA1969" s="8" t="s">
        <v>43</v>
      </c>
      <c r="AB1969" s="8" t="s">
        <v>43</v>
      </c>
      <c r="AC1969" s="8" t="s">
        <v>43</v>
      </c>
      <c r="AD1969" s="8" t="s">
        <v>43</v>
      </c>
      <c r="AE1969" s="8" t="s">
        <v>43</v>
      </c>
      <c r="AF1969" s="8" t="s">
        <v>43</v>
      </c>
      <c r="AG1969" s="8" t="s">
        <v>86</v>
      </c>
      <c r="AH1969" s="8" t="s">
        <v>43</v>
      </c>
      <c r="AI1969" s="8" t="s">
        <v>43</v>
      </c>
      <c r="AJ1969" s="8" t="s">
        <v>43</v>
      </c>
      <c r="AK1969" s="8"/>
      <c r="AL1969" s="8">
        <v>62</v>
      </c>
      <c r="AM1969" s="8">
        <v>134</v>
      </c>
      <c r="AN1969" s="22">
        <v>77</v>
      </c>
      <c r="AO1969" s="10">
        <f t="shared" si="60"/>
        <v>1.4548611111111112</v>
      </c>
      <c r="AQ1969" s="23">
        <v>98</v>
      </c>
      <c r="AR1969" s="8" t="str">
        <f t="shared" si="61"/>
        <v>1379BHMATL1625</v>
      </c>
      <c r="AS1969" s="8">
        <f>VLOOKUP(AR1969,[1]DATA!AR:AS,2,0)</f>
        <v>4</v>
      </c>
    </row>
    <row r="1970" spans="1:45" ht="15" customHeight="1" x14ac:dyDescent="0.2">
      <c r="A1970" s="7">
        <v>1311</v>
      </c>
      <c r="B1970" s="7" t="s">
        <v>152</v>
      </c>
      <c r="C1970" s="7" t="s">
        <v>34</v>
      </c>
      <c r="D1970" s="8">
        <v>717</v>
      </c>
      <c r="E1970" s="9">
        <v>0.69166666666666676</v>
      </c>
      <c r="F1970" s="9">
        <v>0.75069444444444444</v>
      </c>
      <c r="G1970" s="8" t="s">
        <v>22</v>
      </c>
      <c r="H1970" s="8" t="s">
        <v>22</v>
      </c>
      <c r="I1970" s="8" t="s">
        <v>22</v>
      </c>
      <c r="J1970" s="8" t="s">
        <v>22</v>
      </c>
      <c r="K1970" s="8" t="s">
        <v>22</v>
      </c>
      <c r="L1970" s="8" t="s">
        <v>22</v>
      </c>
      <c r="M1970" s="8" t="s">
        <v>43</v>
      </c>
      <c r="N1970" s="8" t="s">
        <v>22</v>
      </c>
      <c r="O1970" s="8" t="s">
        <v>22</v>
      </c>
      <c r="P1970" s="8" t="s">
        <v>22</v>
      </c>
      <c r="Q1970" s="8" t="s">
        <v>22</v>
      </c>
      <c r="R1970" s="8" t="s">
        <v>43</v>
      </c>
      <c r="S1970" s="8" t="s">
        <v>43</v>
      </c>
      <c r="T1970" s="8" t="s">
        <v>43</v>
      </c>
      <c r="U1970" s="8" t="s">
        <v>22</v>
      </c>
      <c r="V1970" s="8" t="s">
        <v>43</v>
      </c>
      <c r="W1970" s="8" t="s">
        <v>43</v>
      </c>
      <c r="X1970" s="8" t="s">
        <v>43</v>
      </c>
      <c r="Y1970" s="8" t="s">
        <v>22</v>
      </c>
      <c r="Z1970" s="8" t="s">
        <v>22</v>
      </c>
      <c r="AA1970" s="8" t="s">
        <v>43</v>
      </c>
      <c r="AB1970" s="8" t="s">
        <v>22</v>
      </c>
      <c r="AC1970" s="8" t="s">
        <v>22</v>
      </c>
      <c r="AD1970" s="8" t="s">
        <v>22</v>
      </c>
      <c r="AE1970" s="8" t="s">
        <v>22</v>
      </c>
      <c r="AF1970" s="8" t="s">
        <v>22</v>
      </c>
      <c r="AG1970" s="8" t="s">
        <v>22</v>
      </c>
      <c r="AH1970" s="8" t="s">
        <v>43</v>
      </c>
      <c r="AI1970" s="8" t="s">
        <v>22</v>
      </c>
      <c r="AJ1970" s="8" t="s">
        <v>22</v>
      </c>
      <c r="AK1970" s="8"/>
      <c r="AL1970" s="8">
        <v>85</v>
      </c>
      <c r="AM1970" s="8">
        <v>306</v>
      </c>
      <c r="AN1970" s="22">
        <v>77</v>
      </c>
      <c r="AO1970" s="10">
        <f t="shared" si="60"/>
        <v>1.4625000000000001</v>
      </c>
      <c r="AQ1970" s="23">
        <v>44</v>
      </c>
      <c r="AR1970" s="8" t="str">
        <f t="shared" si="61"/>
        <v>1311GSOATL1636</v>
      </c>
      <c r="AS1970" s="8">
        <f>VLOOKUP(AR1970,[1]DATA!AR:AS,2,0)</f>
        <v>4</v>
      </c>
    </row>
    <row r="1971" spans="1:45" ht="15" customHeight="1" x14ac:dyDescent="0.2">
      <c r="A1971" s="7">
        <v>1335</v>
      </c>
      <c r="B1971" s="8" t="s">
        <v>34</v>
      </c>
      <c r="C1971" s="8" t="s">
        <v>121</v>
      </c>
      <c r="D1971" s="8">
        <v>321</v>
      </c>
      <c r="E1971" s="9">
        <v>0.70486111111111116</v>
      </c>
      <c r="F1971" s="9">
        <v>0.7680555555555556</v>
      </c>
      <c r="G1971" s="8" t="s">
        <v>40</v>
      </c>
      <c r="H1971" s="8" t="s">
        <v>40</v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>
        <v>91</v>
      </c>
      <c r="AM1971" s="8">
        <v>404</v>
      </c>
      <c r="AN1971" s="22">
        <v>77</v>
      </c>
      <c r="AO1971" s="10">
        <f t="shared" si="60"/>
        <v>1.4756944444444446</v>
      </c>
      <c r="AP1971"/>
      <c r="AQ1971" s="8">
        <v>69</v>
      </c>
      <c r="AR1971" s="8" t="str">
        <f t="shared" si="61"/>
        <v>1335ATLMCO1655</v>
      </c>
      <c r="AS1971" s="8">
        <f>VLOOKUP(AR1971,[1]DATA!AR:AS,2,0)</f>
        <v>6</v>
      </c>
    </row>
    <row r="1972" spans="1:45" ht="15" customHeight="1" x14ac:dyDescent="0.2">
      <c r="A1972" s="7">
        <v>2749</v>
      </c>
      <c r="B1972" s="7" t="s">
        <v>58</v>
      </c>
      <c r="C1972" s="7" t="s">
        <v>34</v>
      </c>
      <c r="D1972" s="8">
        <v>717</v>
      </c>
      <c r="E1972" s="9">
        <v>0.70763888888888893</v>
      </c>
      <c r="F1972" s="9">
        <v>0.75069444444444444</v>
      </c>
      <c r="G1972" s="8"/>
      <c r="H1972" s="8" t="s">
        <v>22</v>
      </c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>
        <v>62</v>
      </c>
      <c r="AM1972" s="8">
        <v>153</v>
      </c>
      <c r="AN1972" s="20">
        <v>77</v>
      </c>
      <c r="AO1972" s="10">
        <f t="shared" si="60"/>
        <v>1.4784722222222224</v>
      </c>
      <c r="AQ1972" s="8">
        <v>5</v>
      </c>
      <c r="AR1972" s="8" t="str">
        <f t="shared" si="61"/>
        <v>2749GSPATL1659</v>
      </c>
      <c r="AS1972" s="8">
        <f>VLOOKUP(AR1972,[1]DATA!AR:AS,2,0)</f>
        <v>4</v>
      </c>
    </row>
    <row r="1973" spans="1:45" ht="15" customHeight="1" x14ac:dyDescent="0.2">
      <c r="A1973" s="7">
        <v>1265</v>
      </c>
      <c r="B1973" s="7" t="s">
        <v>34</v>
      </c>
      <c r="C1973" s="7" t="s">
        <v>98</v>
      </c>
      <c r="D1973" s="8" t="s">
        <v>42</v>
      </c>
      <c r="E1973" s="9">
        <v>0.71458333333333324</v>
      </c>
      <c r="F1973" s="9">
        <v>0.75902777777777775</v>
      </c>
      <c r="G1973" s="8"/>
      <c r="H1973" s="8"/>
      <c r="I1973" s="8" t="s">
        <v>43</v>
      </c>
      <c r="J1973" s="8" t="s">
        <v>43</v>
      </c>
      <c r="K1973" s="8" t="s">
        <v>43</v>
      </c>
      <c r="L1973" s="8" t="s">
        <v>43</v>
      </c>
      <c r="M1973" s="8" t="s">
        <v>43</v>
      </c>
      <c r="N1973" s="8" t="s">
        <v>43</v>
      </c>
      <c r="O1973" s="8" t="s">
        <v>22</v>
      </c>
      <c r="P1973" s="8" t="s">
        <v>43</v>
      </c>
      <c r="Q1973" s="8" t="s">
        <v>43</v>
      </c>
      <c r="R1973" s="8" t="s">
        <v>43</v>
      </c>
      <c r="S1973" s="8" t="s">
        <v>43</v>
      </c>
      <c r="T1973" s="8" t="s">
        <v>43</v>
      </c>
      <c r="U1973" s="8" t="s">
        <v>43</v>
      </c>
      <c r="V1973" s="8" t="s">
        <v>43</v>
      </c>
      <c r="W1973" s="8" t="s">
        <v>43</v>
      </c>
      <c r="X1973" s="8" t="s">
        <v>43</v>
      </c>
      <c r="Y1973" s="8" t="s">
        <v>43</v>
      </c>
      <c r="Z1973" s="8" t="s">
        <v>43</v>
      </c>
      <c r="AA1973" s="8" t="s">
        <v>43</v>
      </c>
      <c r="AB1973" s="8" t="s">
        <v>43</v>
      </c>
      <c r="AC1973" s="8" t="s">
        <v>43</v>
      </c>
      <c r="AD1973" s="8" t="s">
        <v>43</v>
      </c>
      <c r="AE1973" s="8" t="s">
        <v>43</v>
      </c>
      <c r="AF1973" s="8" t="s">
        <v>43</v>
      </c>
      <c r="AG1973" s="8" t="s">
        <v>43</v>
      </c>
      <c r="AH1973" s="8" t="s">
        <v>43</v>
      </c>
      <c r="AI1973" s="8" t="s">
        <v>43</v>
      </c>
      <c r="AJ1973" s="8" t="s">
        <v>43</v>
      </c>
      <c r="AK1973" s="8"/>
      <c r="AL1973" s="8">
        <v>64</v>
      </c>
      <c r="AM1973" s="8">
        <v>215</v>
      </c>
      <c r="AN1973" s="22">
        <v>77</v>
      </c>
      <c r="AO1973" s="10">
        <f t="shared" si="60"/>
        <v>1.4854166666666666</v>
      </c>
      <c r="AQ1973" s="8">
        <v>49</v>
      </c>
      <c r="AR1973" s="8" t="str">
        <f t="shared" si="61"/>
        <v>1265ATLSAV1709</v>
      </c>
      <c r="AS1973" s="8">
        <f>VLOOKUP(AR1973,[1]DATA!AR:AS,2,0)</f>
        <v>4</v>
      </c>
    </row>
    <row r="1974" spans="1:45" ht="15" customHeight="1" x14ac:dyDescent="0.2">
      <c r="A1974" s="7">
        <v>2442</v>
      </c>
      <c r="B1974" s="7" t="s">
        <v>58</v>
      </c>
      <c r="C1974" s="7" t="s">
        <v>34</v>
      </c>
      <c r="D1974" s="8">
        <v>717</v>
      </c>
      <c r="E1974" s="9">
        <v>0.71597222222222223</v>
      </c>
      <c r="F1974" s="9">
        <v>0.76180555555555562</v>
      </c>
      <c r="G1974" s="8"/>
      <c r="H1974" s="8"/>
      <c r="I1974" s="8"/>
      <c r="J1974" s="8" t="s">
        <v>22</v>
      </c>
      <c r="K1974" s="8" t="s">
        <v>22</v>
      </c>
      <c r="L1974" s="8"/>
      <c r="M1974" s="8" t="s">
        <v>22</v>
      </c>
      <c r="N1974" s="8" t="s">
        <v>22</v>
      </c>
      <c r="O1974" s="8" t="s">
        <v>22</v>
      </c>
      <c r="P1974" s="8" t="s">
        <v>22</v>
      </c>
      <c r="Q1974" s="8" t="s">
        <v>22</v>
      </c>
      <c r="R1974" s="8" t="s">
        <v>22</v>
      </c>
      <c r="S1974" s="8" t="s">
        <v>22</v>
      </c>
      <c r="T1974" s="8" t="s">
        <v>22</v>
      </c>
      <c r="U1974" s="8" t="s">
        <v>22</v>
      </c>
      <c r="V1974" s="8" t="s">
        <v>22</v>
      </c>
      <c r="W1974" s="8" t="s">
        <v>22</v>
      </c>
      <c r="X1974" s="8" t="s">
        <v>22</v>
      </c>
      <c r="Y1974" s="8" t="s">
        <v>22</v>
      </c>
      <c r="Z1974" s="8" t="s">
        <v>22</v>
      </c>
      <c r="AA1974" s="8" t="s">
        <v>22</v>
      </c>
      <c r="AB1974" s="8" t="s">
        <v>22</v>
      </c>
      <c r="AC1974" s="8" t="s">
        <v>22</v>
      </c>
      <c r="AD1974" s="8" t="s">
        <v>22</v>
      </c>
      <c r="AE1974" s="8" t="s">
        <v>22</v>
      </c>
      <c r="AF1974" s="8" t="s">
        <v>22</v>
      </c>
      <c r="AG1974" s="8" t="s">
        <v>22</v>
      </c>
      <c r="AH1974" s="8" t="s">
        <v>22</v>
      </c>
      <c r="AI1974" s="8" t="s">
        <v>22</v>
      </c>
      <c r="AJ1974" s="8" t="s">
        <v>22</v>
      </c>
      <c r="AK1974" s="8"/>
      <c r="AL1974" s="8">
        <v>66</v>
      </c>
      <c r="AM1974" s="8">
        <v>153</v>
      </c>
      <c r="AN1974" s="20">
        <v>77</v>
      </c>
      <c r="AO1974" s="10">
        <f t="shared" si="60"/>
        <v>1.4868055555555557</v>
      </c>
      <c r="AQ1974" s="8">
        <v>5</v>
      </c>
      <c r="AR1974" s="8" t="str">
        <f t="shared" si="61"/>
        <v>2442GSPATL1711</v>
      </c>
      <c r="AS1974" s="8">
        <f>VLOOKUP(AR1974,[1]DATA!AR:AS,2,0)</f>
        <v>4</v>
      </c>
    </row>
    <row r="1975" spans="1:45" ht="15" customHeight="1" x14ac:dyDescent="0.2">
      <c r="A1975" s="7">
        <v>2018</v>
      </c>
      <c r="B1975" s="7" t="s">
        <v>121</v>
      </c>
      <c r="C1975" s="7" t="s">
        <v>34</v>
      </c>
      <c r="D1975" s="8">
        <v>321</v>
      </c>
      <c r="E1975" s="9">
        <v>0.71875</v>
      </c>
      <c r="F1975" s="9">
        <v>0.77777777777777779</v>
      </c>
      <c r="G1975" s="8" t="s">
        <v>40</v>
      </c>
      <c r="H1975" s="8" t="s">
        <v>40</v>
      </c>
      <c r="I1975" s="8">
        <v>7</v>
      </c>
      <c r="J1975" s="8" t="s">
        <v>40</v>
      </c>
      <c r="K1975" s="8" t="s">
        <v>40</v>
      </c>
      <c r="L1975" s="8" t="s">
        <v>40</v>
      </c>
      <c r="M1975" s="8">
        <v>7</v>
      </c>
      <c r="N1975" s="8" t="s">
        <v>27</v>
      </c>
      <c r="O1975" s="8" t="s">
        <v>40</v>
      </c>
      <c r="P1975" s="8" t="s">
        <v>40</v>
      </c>
      <c r="Q1975" s="8" t="s">
        <v>40</v>
      </c>
      <c r="R1975" s="8" t="s">
        <v>40</v>
      </c>
      <c r="S1975" s="8" t="s">
        <v>40</v>
      </c>
      <c r="T1975" s="8">
        <v>7</v>
      </c>
      <c r="U1975" s="8" t="s">
        <v>27</v>
      </c>
      <c r="V1975" s="8" t="s">
        <v>40</v>
      </c>
      <c r="W1975" s="8" t="s">
        <v>40</v>
      </c>
      <c r="X1975" s="8" t="s">
        <v>40</v>
      </c>
      <c r="Y1975" s="8" t="s">
        <v>40</v>
      </c>
      <c r="Z1975" s="8" t="s">
        <v>40</v>
      </c>
      <c r="AA1975" s="8" t="s">
        <v>40</v>
      </c>
      <c r="AB1975" s="8" t="s">
        <v>27</v>
      </c>
      <c r="AC1975" s="8" t="s">
        <v>40</v>
      </c>
      <c r="AD1975" s="8" t="s">
        <v>40</v>
      </c>
      <c r="AE1975" s="8" t="s">
        <v>40</v>
      </c>
      <c r="AF1975" s="8" t="s">
        <v>40</v>
      </c>
      <c r="AG1975" s="8" t="s">
        <v>40</v>
      </c>
      <c r="AH1975" s="8">
        <v>7</v>
      </c>
      <c r="AI1975" s="8" t="s">
        <v>27</v>
      </c>
      <c r="AJ1975" s="8" t="s">
        <v>40</v>
      </c>
      <c r="AK1975" s="8"/>
      <c r="AL1975" s="8">
        <v>85</v>
      </c>
      <c r="AM1975" s="8">
        <v>404</v>
      </c>
      <c r="AN1975" s="20">
        <v>77</v>
      </c>
      <c r="AO1975" s="10">
        <f t="shared" si="60"/>
        <v>1.4895833333333335</v>
      </c>
      <c r="AQ1975" s="8">
        <v>69</v>
      </c>
      <c r="AR1975" s="8" t="str">
        <f t="shared" si="61"/>
        <v>2018MCOATL1715</v>
      </c>
      <c r="AS1975" s="8">
        <f>VLOOKUP(AR1975,[1]DATA!AR:AS,2,0)</f>
        <v>6</v>
      </c>
    </row>
    <row r="1976" spans="1:45" ht="15" customHeight="1" x14ac:dyDescent="0.2">
      <c r="A1976" s="7">
        <v>2335</v>
      </c>
      <c r="B1976" s="7" t="s">
        <v>123</v>
      </c>
      <c r="C1976" s="7" t="s">
        <v>34</v>
      </c>
      <c r="D1976" s="8" t="s">
        <v>29</v>
      </c>
      <c r="E1976" s="9">
        <v>0.72013888888888899</v>
      </c>
      <c r="F1976" s="9">
        <v>0.79513888888888884</v>
      </c>
      <c r="G1976" s="8"/>
      <c r="H1976" s="8"/>
      <c r="I1976" s="8">
        <v>7</v>
      </c>
      <c r="J1976" s="8">
        <v>7</v>
      </c>
      <c r="K1976" s="8">
        <v>7</v>
      </c>
      <c r="L1976" s="8">
        <v>7</v>
      </c>
      <c r="M1976" s="8">
        <v>7</v>
      </c>
      <c r="N1976" s="8" t="s">
        <v>40</v>
      </c>
      <c r="O1976" s="8">
        <v>7</v>
      </c>
      <c r="P1976" s="8">
        <v>7</v>
      </c>
      <c r="Q1976" s="8">
        <v>7</v>
      </c>
      <c r="R1976" s="8">
        <v>7</v>
      </c>
      <c r="S1976" s="8">
        <v>7</v>
      </c>
      <c r="T1976" s="8">
        <v>7</v>
      </c>
      <c r="U1976" s="8" t="s">
        <v>40</v>
      </c>
      <c r="V1976" s="8">
        <v>7</v>
      </c>
      <c r="W1976" s="8">
        <v>7</v>
      </c>
      <c r="X1976" s="8">
        <v>7</v>
      </c>
      <c r="Y1976" s="8">
        <v>7</v>
      </c>
      <c r="Z1976" s="8">
        <v>7</v>
      </c>
      <c r="AA1976" s="8">
        <v>7</v>
      </c>
      <c r="AB1976" s="8">
        <v>7</v>
      </c>
      <c r="AC1976" s="8">
        <v>7</v>
      </c>
      <c r="AD1976" s="8">
        <v>7</v>
      </c>
      <c r="AE1976" s="8">
        <v>7</v>
      </c>
      <c r="AF1976" s="8">
        <v>7</v>
      </c>
      <c r="AG1976" s="8">
        <v>7</v>
      </c>
      <c r="AH1976" s="8">
        <v>7</v>
      </c>
      <c r="AI1976" s="8">
        <v>7</v>
      </c>
      <c r="AJ1976" s="8">
        <v>7</v>
      </c>
      <c r="AK1976" s="8"/>
      <c r="AL1976" s="8">
        <v>108</v>
      </c>
      <c r="AM1976" s="8">
        <v>515</v>
      </c>
      <c r="AN1976" s="20">
        <v>77</v>
      </c>
      <c r="AO1976" s="10">
        <f t="shared" si="60"/>
        <v>1.4909722222222224</v>
      </c>
      <c r="AQ1976" s="8">
        <v>67</v>
      </c>
      <c r="AR1976" s="8" t="str">
        <f t="shared" si="61"/>
        <v>2335RSWATL1717</v>
      </c>
      <c r="AS1976" s="8">
        <f>VLOOKUP(AR1976,[1]DATA!AR:AS,2,0)</f>
        <v>5</v>
      </c>
    </row>
    <row r="1977" spans="1:45" ht="15" customHeight="1" x14ac:dyDescent="0.2">
      <c r="A1977" s="7">
        <v>993</v>
      </c>
      <c r="B1977" s="7" t="s">
        <v>128</v>
      </c>
      <c r="C1977" s="7" t="s">
        <v>34</v>
      </c>
      <c r="D1977" s="8" t="s">
        <v>60</v>
      </c>
      <c r="E1977" s="9">
        <v>0.72361111111111109</v>
      </c>
      <c r="F1977" s="9">
        <v>0.8041666666666667</v>
      </c>
      <c r="G1977" s="8">
        <v>8</v>
      </c>
      <c r="H1977" s="8">
        <v>8</v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>
        <v>116</v>
      </c>
      <c r="AM1977" s="8">
        <v>594</v>
      </c>
      <c r="AN1977" s="20">
        <v>77</v>
      </c>
      <c r="AO1977" s="10">
        <f t="shared" si="60"/>
        <v>1.4944444444444445</v>
      </c>
      <c r="AQ1977" s="8">
        <v>70</v>
      </c>
      <c r="AR1977" s="8" t="str">
        <f t="shared" si="61"/>
        <v>0993MIAATL1722</v>
      </c>
      <c r="AS1977" s="8">
        <f>VLOOKUP(AR1977,[1]DATA!AR:AS,2,0)</f>
        <v>6</v>
      </c>
    </row>
    <row r="1978" spans="1:45" ht="15" customHeight="1" x14ac:dyDescent="0.2">
      <c r="A1978" s="7">
        <v>801</v>
      </c>
      <c r="B1978" s="7" t="s">
        <v>123</v>
      </c>
      <c r="C1978" s="7" t="s">
        <v>34</v>
      </c>
      <c r="D1978" s="8" t="s">
        <v>44</v>
      </c>
      <c r="E1978" s="9">
        <v>0.72569444444444453</v>
      </c>
      <c r="F1978" s="9">
        <v>0.79722222222222217</v>
      </c>
      <c r="G1978" s="8">
        <v>9</v>
      </c>
      <c r="H1978" s="8" t="s">
        <v>27</v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>
        <v>107</v>
      </c>
      <c r="AM1978" s="8">
        <v>515</v>
      </c>
      <c r="AN1978" s="20">
        <v>77</v>
      </c>
      <c r="AO1978" s="10">
        <f t="shared" si="60"/>
        <v>1.4965277777777779</v>
      </c>
      <c r="AQ1978" s="8">
        <v>67</v>
      </c>
      <c r="AR1978" s="8" t="str">
        <f t="shared" si="61"/>
        <v>0801RSWATL1725</v>
      </c>
      <c r="AS1978" s="8">
        <f>VLOOKUP(AR1978,[1]DATA!AR:AS,2,0)</f>
        <v>5</v>
      </c>
    </row>
    <row r="1979" spans="1:45" ht="15" customHeight="1" x14ac:dyDescent="0.2">
      <c r="A1979" s="7">
        <v>1460</v>
      </c>
      <c r="B1979" s="7" t="s">
        <v>128</v>
      </c>
      <c r="C1979" s="7" t="s">
        <v>34</v>
      </c>
      <c r="D1979" s="8" t="s">
        <v>60</v>
      </c>
      <c r="E1979" s="9">
        <v>0.73263888888888884</v>
      </c>
      <c r="F1979" s="9">
        <v>0.81527777777777777</v>
      </c>
      <c r="G1979" s="8"/>
      <c r="H1979" s="8"/>
      <c r="I1979" s="8">
        <v>8</v>
      </c>
      <c r="J1979" s="8">
        <v>8</v>
      </c>
      <c r="K1979" s="8">
        <v>8</v>
      </c>
      <c r="L1979" s="8">
        <v>8</v>
      </c>
      <c r="M1979" s="8">
        <v>8</v>
      </c>
      <c r="N1979" s="8">
        <v>8</v>
      </c>
      <c r="O1979" s="8">
        <v>8</v>
      </c>
      <c r="P1979" s="8">
        <v>8</v>
      </c>
      <c r="Q1979" s="8">
        <v>8</v>
      </c>
      <c r="R1979" s="8">
        <v>8</v>
      </c>
      <c r="S1979" s="8">
        <v>8</v>
      </c>
      <c r="T1979" s="8">
        <v>8</v>
      </c>
      <c r="U1979" s="8">
        <v>8</v>
      </c>
      <c r="V1979" s="8">
        <v>8</v>
      </c>
      <c r="W1979" s="8">
        <v>8</v>
      </c>
      <c r="X1979" s="8">
        <v>8</v>
      </c>
      <c r="Y1979" s="8">
        <v>8</v>
      </c>
      <c r="Z1979" s="8">
        <v>8</v>
      </c>
      <c r="AA1979" s="8">
        <v>8</v>
      </c>
      <c r="AB1979" s="8">
        <v>8</v>
      </c>
      <c r="AC1979" s="8">
        <v>8</v>
      </c>
      <c r="AD1979" s="8">
        <v>8</v>
      </c>
      <c r="AE1979" s="8">
        <v>8</v>
      </c>
      <c r="AF1979" s="8">
        <v>8</v>
      </c>
      <c r="AG1979" s="8">
        <v>8</v>
      </c>
      <c r="AH1979" s="8">
        <v>8</v>
      </c>
      <c r="AI1979" s="8">
        <v>8</v>
      </c>
      <c r="AJ1979" s="8">
        <v>8</v>
      </c>
      <c r="AK1979" s="8"/>
      <c r="AL1979" s="8">
        <v>119</v>
      </c>
      <c r="AM1979" s="8">
        <v>594</v>
      </c>
      <c r="AN1979" s="20">
        <v>77</v>
      </c>
      <c r="AO1979" s="10">
        <f t="shared" si="60"/>
        <v>1.5034722222222223</v>
      </c>
      <c r="AQ1979" s="8">
        <v>70</v>
      </c>
      <c r="AR1979" s="8" t="str">
        <f t="shared" si="61"/>
        <v>1460MIAATL1735</v>
      </c>
      <c r="AS1979" s="8">
        <f>VLOOKUP(AR1979,[1]DATA!AR:AS,2,0)</f>
        <v>6</v>
      </c>
    </row>
    <row r="1980" spans="1:45" ht="15" customHeight="1" x14ac:dyDescent="0.2">
      <c r="A1980" s="7">
        <v>991</v>
      </c>
      <c r="B1980" s="7" t="s">
        <v>34</v>
      </c>
      <c r="C1980" s="7" t="s">
        <v>46</v>
      </c>
      <c r="D1980" s="8" t="s">
        <v>42</v>
      </c>
      <c r="E1980" s="9">
        <v>0.74097222222222225</v>
      </c>
      <c r="F1980" s="9">
        <v>0.82152777777777775</v>
      </c>
      <c r="G1980" s="8"/>
      <c r="H1980" s="8"/>
      <c r="I1980" s="8" t="s">
        <v>43</v>
      </c>
      <c r="J1980" s="8" t="s">
        <v>43</v>
      </c>
      <c r="K1980" s="8" t="s">
        <v>43</v>
      </c>
      <c r="L1980" s="8" t="s">
        <v>43</v>
      </c>
      <c r="M1980" s="8" t="s">
        <v>43</v>
      </c>
      <c r="N1980" s="8" t="s">
        <v>43</v>
      </c>
      <c r="O1980" s="8" t="s">
        <v>43</v>
      </c>
      <c r="P1980" s="8" t="s">
        <v>43</v>
      </c>
      <c r="Q1980" s="8" t="s">
        <v>43</v>
      </c>
      <c r="R1980" s="8" t="s">
        <v>43</v>
      </c>
      <c r="S1980" s="8" t="s">
        <v>43</v>
      </c>
      <c r="T1980" s="8" t="s">
        <v>43</v>
      </c>
      <c r="U1980" s="8" t="s">
        <v>43</v>
      </c>
      <c r="V1980" s="8" t="s">
        <v>43</v>
      </c>
      <c r="W1980" s="8" t="s">
        <v>43</v>
      </c>
      <c r="X1980" s="8"/>
      <c r="Y1980" s="8" t="s">
        <v>43</v>
      </c>
      <c r="Z1980" s="8" t="s">
        <v>43</v>
      </c>
      <c r="AA1980" s="8" t="s">
        <v>43</v>
      </c>
      <c r="AB1980" s="8" t="s">
        <v>43</v>
      </c>
      <c r="AC1980" s="8" t="s">
        <v>43</v>
      </c>
      <c r="AD1980" s="8" t="s">
        <v>43</v>
      </c>
      <c r="AE1980" s="8" t="s">
        <v>43</v>
      </c>
      <c r="AF1980" s="8" t="s">
        <v>43</v>
      </c>
      <c r="AG1980" s="8" t="s">
        <v>43</v>
      </c>
      <c r="AH1980" s="8" t="s">
        <v>43</v>
      </c>
      <c r="AI1980" s="8" t="s">
        <v>43</v>
      </c>
      <c r="AJ1980" s="8" t="s">
        <v>43</v>
      </c>
      <c r="AK1980" s="8"/>
      <c r="AL1980" s="8">
        <v>116</v>
      </c>
      <c r="AM1980" s="8">
        <v>594</v>
      </c>
      <c r="AN1980" s="20">
        <v>77</v>
      </c>
      <c r="AO1980" s="10">
        <f t="shared" si="60"/>
        <v>1.5118055555555556</v>
      </c>
      <c r="AQ1980" s="8">
        <v>47</v>
      </c>
      <c r="AR1980" s="8" t="str">
        <f t="shared" si="61"/>
        <v>0991ATLDTW1747</v>
      </c>
      <c r="AS1980" s="8">
        <f>VLOOKUP(AR1980,[1]DATA!AR:AS,2,0)</f>
        <v>6.5</v>
      </c>
    </row>
    <row r="1981" spans="1:45" ht="15" customHeight="1" x14ac:dyDescent="0.2">
      <c r="A1981" s="7">
        <v>1703</v>
      </c>
      <c r="B1981" s="7" t="s">
        <v>127</v>
      </c>
      <c r="C1981" s="7" t="s">
        <v>46</v>
      </c>
      <c r="D1981" s="8" t="s">
        <v>29</v>
      </c>
      <c r="E1981" s="9">
        <v>0.74097222222222225</v>
      </c>
      <c r="F1981" s="9">
        <v>0.85</v>
      </c>
      <c r="G1981" s="8" t="s">
        <v>43</v>
      </c>
      <c r="H1981" s="8" t="s">
        <v>43</v>
      </c>
      <c r="I1981" s="8">
        <v>7</v>
      </c>
      <c r="J1981" s="8">
        <v>7</v>
      </c>
      <c r="K1981" s="8">
        <v>7</v>
      </c>
      <c r="L1981" s="8">
        <v>7</v>
      </c>
      <c r="M1981" s="8">
        <v>7</v>
      </c>
      <c r="N1981" s="8">
        <v>7</v>
      </c>
      <c r="O1981" s="8">
        <v>7</v>
      </c>
      <c r="P1981" s="8">
        <v>7</v>
      </c>
      <c r="Q1981" s="8">
        <v>7</v>
      </c>
      <c r="R1981" s="8">
        <v>7</v>
      </c>
      <c r="S1981" s="8">
        <v>7</v>
      </c>
      <c r="T1981" s="8">
        <v>7</v>
      </c>
      <c r="U1981" s="8">
        <v>7</v>
      </c>
      <c r="V1981" s="8">
        <v>7</v>
      </c>
      <c r="W1981" s="8">
        <v>7</v>
      </c>
      <c r="X1981" s="8">
        <v>7</v>
      </c>
      <c r="Y1981" s="8">
        <v>7</v>
      </c>
      <c r="Z1981" s="8">
        <v>7</v>
      </c>
      <c r="AA1981" s="8">
        <v>7</v>
      </c>
      <c r="AB1981" s="8">
        <v>7</v>
      </c>
      <c r="AC1981" s="8">
        <v>7</v>
      </c>
      <c r="AD1981" s="8">
        <v>7</v>
      </c>
      <c r="AE1981" s="8">
        <v>7</v>
      </c>
      <c r="AF1981" s="8">
        <v>7</v>
      </c>
      <c r="AG1981" s="8">
        <v>7</v>
      </c>
      <c r="AH1981" s="8">
        <v>7</v>
      </c>
      <c r="AI1981" s="8">
        <v>7</v>
      </c>
      <c r="AJ1981" s="8">
        <v>7</v>
      </c>
      <c r="AK1981" s="8"/>
      <c r="AL1981" s="8">
        <v>157</v>
      </c>
      <c r="AM1981" s="8">
        <v>983</v>
      </c>
      <c r="AN1981" s="20">
        <v>77</v>
      </c>
      <c r="AO1981" s="10">
        <f t="shared" si="60"/>
        <v>1.5118055555555556</v>
      </c>
      <c r="AQ1981" s="8">
        <v>67</v>
      </c>
      <c r="AR1981" s="8" t="str">
        <f t="shared" si="61"/>
        <v>1703TPADTW1747</v>
      </c>
      <c r="AS1981" s="8">
        <f>VLOOKUP(AR1981,[1]DATA!AR:AS,2,0)</f>
        <v>3.5</v>
      </c>
    </row>
    <row r="1982" spans="1:45" ht="15" customHeight="1" x14ac:dyDescent="0.2">
      <c r="A1982" s="7">
        <v>2289</v>
      </c>
      <c r="B1982" s="7" t="s">
        <v>34</v>
      </c>
      <c r="C1982" s="7" t="s">
        <v>46</v>
      </c>
      <c r="D1982" s="8" t="s">
        <v>42</v>
      </c>
      <c r="E1982" s="9">
        <v>0.7416666666666667</v>
      </c>
      <c r="F1982" s="9">
        <v>0.82291666666666663</v>
      </c>
      <c r="G1982" s="8" t="s">
        <v>43</v>
      </c>
      <c r="H1982" s="8" t="s">
        <v>43</v>
      </c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>
        <v>117</v>
      </c>
      <c r="AM1982" s="8">
        <v>594</v>
      </c>
      <c r="AN1982" s="20">
        <v>77</v>
      </c>
      <c r="AO1982" s="10">
        <f t="shared" si="60"/>
        <v>1.5125000000000002</v>
      </c>
      <c r="AQ1982" s="8">
        <v>47</v>
      </c>
      <c r="AR1982" s="8" t="str">
        <f t="shared" si="61"/>
        <v>2289ATLDTW1748</v>
      </c>
      <c r="AS1982" s="8">
        <f>VLOOKUP(AR1982,[1]DATA!AR:AS,2,0)</f>
        <v>6.5</v>
      </c>
    </row>
    <row r="1983" spans="1:45" ht="15" customHeight="1" x14ac:dyDescent="0.2">
      <c r="A1983" s="7">
        <v>2862</v>
      </c>
      <c r="B1983" s="7" t="s">
        <v>34</v>
      </c>
      <c r="C1983" s="7" t="s">
        <v>149</v>
      </c>
      <c r="D1983" s="8">
        <v>717</v>
      </c>
      <c r="E1983" s="9">
        <v>0.74375000000000002</v>
      </c>
      <c r="F1983" s="9">
        <v>0.79652777777777783</v>
      </c>
      <c r="G1983" s="8" t="s">
        <v>43</v>
      </c>
      <c r="H1983" s="8" t="s">
        <v>22</v>
      </c>
      <c r="I1983" s="8" t="s">
        <v>22</v>
      </c>
      <c r="J1983" s="8" t="s">
        <v>22</v>
      </c>
      <c r="K1983" s="8" t="s">
        <v>22</v>
      </c>
      <c r="L1983" s="8" t="s">
        <v>22</v>
      </c>
      <c r="M1983" s="8"/>
      <c r="N1983" s="8"/>
      <c r="O1983" s="8" t="s">
        <v>22</v>
      </c>
      <c r="P1983" s="8" t="s">
        <v>22</v>
      </c>
      <c r="Q1983" s="8" t="s">
        <v>22</v>
      </c>
      <c r="R1983" s="8" t="s">
        <v>22</v>
      </c>
      <c r="S1983" s="8" t="s">
        <v>22</v>
      </c>
      <c r="T1983" s="8"/>
      <c r="U1983" s="8"/>
      <c r="V1983" s="8" t="s">
        <v>22</v>
      </c>
      <c r="W1983" s="8" t="s">
        <v>22</v>
      </c>
      <c r="X1983" s="8" t="s">
        <v>22</v>
      </c>
      <c r="Y1983" s="8" t="s">
        <v>22</v>
      </c>
      <c r="Z1983" s="8" t="s">
        <v>22</v>
      </c>
      <c r="AA1983" s="8"/>
      <c r="AB1983" s="8"/>
      <c r="AC1983" s="8" t="s">
        <v>22</v>
      </c>
      <c r="AD1983" s="8" t="s">
        <v>22</v>
      </c>
      <c r="AE1983" s="8" t="s">
        <v>22</v>
      </c>
      <c r="AF1983" s="8" t="s">
        <v>22</v>
      </c>
      <c r="AG1983" s="8" t="s">
        <v>22</v>
      </c>
      <c r="AH1983" s="8"/>
      <c r="AI1983" s="8"/>
      <c r="AJ1983" s="8" t="s">
        <v>22</v>
      </c>
      <c r="AK1983" s="8"/>
      <c r="AL1983" s="8">
        <v>76</v>
      </c>
      <c r="AM1983" s="8">
        <v>304</v>
      </c>
      <c r="AN1983" s="20">
        <v>77</v>
      </c>
      <c r="AO1983" s="10">
        <f t="shared" si="60"/>
        <v>1.5145833333333334</v>
      </c>
      <c r="AQ1983" s="8">
        <v>98</v>
      </c>
      <c r="AR1983" s="8" t="str">
        <f t="shared" si="61"/>
        <v>2862ATLLEX1751</v>
      </c>
      <c r="AS1983" s="8">
        <f>VLOOKUP(AR1983,[1]DATA!AR:AS,2,0)</f>
        <v>4</v>
      </c>
    </row>
    <row r="1984" spans="1:45" ht="15" customHeight="1" x14ac:dyDescent="0.2">
      <c r="A1984" s="7">
        <v>1136</v>
      </c>
      <c r="B1984" s="7" t="s">
        <v>34</v>
      </c>
      <c r="C1984" s="7" t="s">
        <v>123</v>
      </c>
      <c r="D1984" s="8">
        <v>738</v>
      </c>
      <c r="E1984" s="9">
        <v>0.74444444444444446</v>
      </c>
      <c r="F1984" s="9">
        <v>0.8125</v>
      </c>
      <c r="G1984" s="8">
        <v>9</v>
      </c>
      <c r="H1984" s="8">
        <v>9</v>
      </c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>
        <v>98</v>
      </c>
      <c r="AM1984" s="8">
        <v>515</v>
      </c>
      <c r="AN1984" s="20">
        <v>77</v>
      </c>
      <c r="AO1984" s="10">
        <f t="shared" si="60"/>
        <v>1.5152777777777779</v>
      </c>
      <c r="AQ1984" s="8">
        <v>67</v>
      </c>
      <c r="AR1984" s="8" t="str">
        <f t="shared" si="61"/>
        <v>1136ATLRSW1752</v>
      </c>
      <c r="AS1984" s="8">
        <f>VLOOKUP(AR1984,[1]DATA!AR:AS,2,0)</f>
        <v>5</v>
      </c>
    </row>
    <row r="1985" spans="1:45" ht="15" customHeight="1" x14ac:dyDescent="0.2">
      <c r="A1985" s="7">
        <v>2893</v>
      </c>
      <c r="B1985" s="8" t="s">
        <v>46</v>
      </c>
      <c r="C1985" s="8" t="s">
        <v>123</v>
      </c>
      <c r="D1985" s="8" t="s">
        <v>37</v>
      </c>
      <c r="E1985" s="9">
        <v>0.74652777777777779</v>
      </c>
      <c r="F1985" s="9">
        <v>0.8666666666666667</v>
      </c>
      <c r="G1985" s="8">
        <v>7</v>
      </c>
      <c r="H1985" s="8">
        <v>7</v>
      </c>
      <c r="I1985" s="8"/>
      <c r="J1985" s="8"/>
      <c r="K1985" s="8"/>
      <c r="L1985" s="8"/>
      <c r="M1985" s="8">
        <v>9</v>
      </c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>
        <v>173</v>
      </c>
      <c r="AM1985" s="8">
        <v>1084</v>
      </c>
      <c r="AN1985" s="20">
        <v>77</v>
      </c>
      <c r="AO1985" s="10">
        <f t="shared" si="60"/>
        <v>1.5173611111111112</v>
      </c>
      <c r="AQ1985" s="8">
        <v>67</v>
      </c>
      <c r="AR1985" s="8" t="str">
        <f t="shared" si="61"/>
        <v>2893DTWRSW1755</v>
      </c>
      <c r="AS1985" s="8">
        <f>VLOOKUP(AR1985,[1]DATA!AR:AS,2,0)</f>
        <v>3.5</v>
      </c>
    </row>
    <row r="1986" spans="1:45" ht="15" customHeight="1" x14ac:dyDescent="0.2">
      <c r="A1986" s="7">
        <v>1359</v>
      </c>
      <c r="B1986" s="8" t="s">
        <v>123</v>
      </c>
      <c r="C1986" s="8" t="s">
        <v>46</v>
      </c>
      <c r="D1986" s="8" t="s">
        <v>49</v>
      </c>
      <c r="E1986" s="9">
        <v>0.74930555555555556</v>
      </c>
      <c r="F1986" s="9">
        <v>0.87152777777777779</v>
      </c>
      <c r="G1986" s="8" t="s">
        <v>39</v>
      </c>
      <c r="H1986" s="8" t="s">
        <v>39</v>
      </c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>
        <v>176</v>
      </c>
      <c r="AM1986" s="8">
        <v>1084</v>
      </c>
      <c r="AN1986" s="20">
        <v>77</v>
      </c>
      <c r="AO1986" s="10">
        <f t="shared" ref="AO1986:AO2049" si="62">E1986-TIME(5,30,0)+1</f>
        <v>1.5201388888888889</v>
      </c>
      <c r="AQ1986" s="8">
        <v>67</v>
      </c>
      <c r="AR1986" s="8" t="str">
        <f t="shared" ref="AR1986:AR2049" si="63">TEXT(A1986,"0000")&amp;B1986&amp;C1986&amp;TEXT(E1986,"hhmm")</f>
        <v>1359RSWDTW1759</v>
      </c>
      <c r="AS1986" s="8">
        <f>VLOOKUP(AR1986,[1]DATA!AR:AS,2,0)</f>
        <v>3.5</v>
      </c>
    </row>
    <row r="1987" spans="1:45" ht="15" customHeight="1" x14ac:dyDescent="0.2">
      <c r="A1987" s="7">
        <v>1051</v>
      </c>
      <c r="B1987" s="7" t="s">
        <v>34</v>
      </c>
      <c r="C1987" s="7" t="s">
        <v>151</v>
      </c>
      <c r="D1987" s="8">
        <v>738</v>
      </c>
      <c r="E1987" s="9">
        <v>0.76041666666666663</v>
      </c>
      <c r="F1987" s="9">
        <v>0.79652777777777783</v>
      </c>
      <c r="G1987" s="8"/>
      <c r="H1987" s="8"/>
      <c r="I1987" s="8" t="s">
        <v>19</v>
      </c>
      <c r="J1987" s="8" t="s">
        <v>19</v>
      </c>
      <c r="K1987" s="8" t="s">
        <v>19</v>
      </c>
      <c r="L1987" s="8" t="s">
        <v>19</v>
      </c>
      <c r="M1987" s="8" t="s">
        <v>43</v>
      </c>
      <c r="N1987" s="8" t="s">
        <v>19</v>
      </c>
      <c r="O1987" s="8" t="s">
        <v>19</v>
      </c>
      <c r="P1987" s="8" t="s">
        <v>19</v>
      </c>
      <c r="Q1987" s="8" t="s">
        <v>19</v>
      </c>
      <c r="R1987" s="8" t="s">
        <v>19</v>
      </c>
      <c r="S1987" s="8" t="s">
        <v>19</v>
      </c>
      <c r="T1987" s="8" t="s">
        <v>43</v>
      </c>
      <c r="U1987" s="8" t="s">
        <v>19</v>
      </c>
      <c r="V1987" s="8" t="s">
        <v>19</v>
      </c>
      <c r="W1987" s="8" t="s">
        <v>19</v>
      </c>
      <c r="X1987" s="8" t="s">
        <v>19</v>
      </c>
      <c r="Y1987" s="8" t="s">
        <v>19</v>
      </c>
      <c r="Z1987" s="8" t="s">
        <v>19</v>
      </c>
      <c r="AA1987" s="8" t="s">
        <v>43</v>
      </c>
      <c r="AB1987" s="8" t="s">
        <v>19</v>
      </c>
      <c r="AC1987" s="8" t="s">
        <v>19</v>
      </c>
      <c r="AD1987" s="8" t="s">
        <v>19</v>
      </c>
      <c r="AE1987" s="8" t="s">
        <v>19</v>
      </c>
      <c r="AF1987" s="8" t="s">
        <v>19</v>
      </c>
      <c r="AG1987" s="8" t="s">
        <v>19</v>
      </c>
      <c r="AH1987" s="8" t="s">
        <v>43</v>
      </c>
      <c r="AI1987" s="8" t="s">
        <v>19</v>
      </c>
      <c r="AJ1987" s="8" t="s">
        <v>19</v>
      </c>
      <c r="AK1987" s="8"/>
      <c r="AL1987" s="8">
        <v>52</v>
      </c>
      <c r="AM1987" s="8">
        <v>134</v>
      </c>
      <c r="AN1987" s="22">
        <v>77</v>
      </c>
      <c r="AO1987" s="10">
        <f t="shared" si="62"/>
        <v>1.53125</v>
      </c>
      <c r="AQ1987" s="8">
        <v>98</v>
      </c>
      <c r="AR1987" s="8" t="str">
        <f t="shared" si="63"/>
        <v>1051ATLBHM1815</v>
      </c>
      <c r="AS1987" s="8">
        <f>VLOOKUP(AR1987,[1]DATA!AR:AS,2,0)</f>
        <v>4</v>
      </c>
    </row>
    <row r="1988" spans="1:45" ht="15" customHeight="1" x14ac:dyDescent="0.2">
      <c r="A1988" s="7">
        <v>1058</v>
      </c>
      <c r="B1988" s="7" t="s">
        <v>121</v>
      </c>
      <c r="C1988" s="7" t="s">
        <v>34</v>
      </c>
      <c r="D1988" s="8" t="s">
        <v>29</v>
      </c>
      <c r="E1988" s="9">
        <v>0.76041666666666663</v>
      </c>
      <c r="F1988" s="9">
        <v>0.83263888888888893</v>
      </c>
      <c r="G1988" s="8"/>
      <c r="H1988" s="8"/>
      <c r="I1988" s="8"/>
      <c r="J1988" s="8"/>
      <c r="K1988" s="8"/>
      <c r="L1988" s="8"/>
      <c r="M1988" s="8">
        <v>7</v>
      </c>
      <c r="N1988" s="8"/>
      <c r="O1988" s="8"/>
      <c r="P1988" s="8"/>
      <c r="Q1988" s="8"/>
      <c r="R1988" s="8"/>
      <c r="S1988" s="8"/>
      <c r="T1988" s="8">
        <v>7</v>
      </c>
      <c r="U1988" s="8"/>
      <c r="V1988" s="8"/>
      <c r="W1988" s="8"/>
      <c r="X1988" s="8"/>
      <c r="Y1988" s="8"/>
      <c r="Z1988" s="8"/>
      <c r="AA1988" s="8">
        <v>7</v>
      </c>
      <c r="AB1988" s="8"/>
      <c r="AC1988" s="8"/>
      <c r="AD1988" s="8"/>
      <c r="AE1988" s="8"/>
      <c r="AF1988" s="8"/>
      <c r="AG1988" s="8"/>
      <c r="AH1988" s="8">
        <v>7</v>
      </c>
      <c r="AI1988" s="8"/>
      <c r="AJ1988" s="8"/>
      <c r="AK1988" s="8"/>
      <c r="AL1988" s="8">
        <v>104</v>
      </c>
      <c r="AM1988" s="8">
        <v>404</v>
      </c>
      <c r="AN1988" s="22">
        <v>77</v>
      </c>
      <c r="AO1988" s="10">
        <f t="shared" si="62"/>
        <v>1.53125</v>
      </c>
      <c r="AP1988"/>
      <c r="AQ1988" s="8">
        <v>69</v>
      </c>
      <c r="AR1988" s="8" t="str">
        <f t="shared" si="63"/>
        <v>1058MCOATL1815</v>
      </c>
      <c r="AS1988" s="8">
        <f>VLOOKUP(AR1988,[1]DATA!AR:AS,2,0)</f>
        <v>6</v>
      </c>
    </row>
    <row r="1989" spans="1:45" ht="15" customHeight="1" x14ac:dyDescent="0.2">
      <c r="A1989" s="7">
        <v>1997</v>
      </c>
      <c r="B1989" s="7" t="s">
        <v>128</v>
      </c>
      <c r="C1989" s="7" t="s">
        <v>34</v>
      </c>
      <c r="D1989" s="8" t="s">
        <v>42</v>
      </c>
      <c r="E1989" s="9">
        <v>0.76527777777777783</v>
      </c>
      <c r="F1989" s="9">
        <v>0.84652777777777777</v>
      </c>
      <c r="G1989" s="8" t="s">
        <v>43</v>
      </c>
      <c r="H1989" s="8" t="s">
        <v>43</v>
      </c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>
        <v>117</v>
      </c>
      <c r="AM1989" s="8">
        <v>594</v>
      </c>
      <c r="AN1989" s="20">
        <v>77</v>
      </c>
      <c r="AO1989" s="10">
        <f t="shared" si="62"/>
        <v>1.5361111111111112</v>
      </c>
      <c r="AQ1989" s="8">
        <v>70</v>
      </c>
      <c r="AR1989" s="8" t="str">
        <f t="shared" si="63"/>
        <v>1997MIAATL1822</v>
      </c>
      <c r="AS1989" s="8">
        <f>VLOOKUP(AR1989,[1]DATA!AR:AS,2,0)</f>
        <v>6</v>
      </c>
    </row>
    <row r="1990" spans="1:45" ht="15" customHeight="1" x14ac:dyDescent="0.2">
      <c r="A1990" s="7">
        <v>1781</v>
      </c>
      <c r="B1990" s="8" t="s">
        <v>128</v>
      </c>
      <c r="C1990" s="8" t="s">
        <v>34</v>
      </c>
      <c r="D1990" s="8" t="s">
        <v>60</v>
      </c>
      <c r="E1990" s="9">
        <v>0.77430555555555547</v>
      </c>
      <c r="F1990" s="9">
        <v>0.86041666666666661</v>
      </c>
      <c r="G1990" s="8"/>
      <c r="H1990" s="8"/>
      <c r="I1990" s="8">
        <v>8</v>
      </c>
      <c r="J1990" s="8">
        <v>8</v>
      </c>
      <c r="K1990" s="8">
        <v>8</v>
      </c>
      <c r="L1990" s="8">
        <v>8</v>
      </c>
      <c r="M1990" s="8" t="s">
        <v>43</v>
      </c>
      <c r="N1990" s="8">
        <v>8</v>
      </c>
      <c r="O1990" s="8">
        <v>8</v>
      </c>
      <c r="P1990" s="8">
        <v>8</v>
      </c>
      <c r="Q1990" s="8">
        <v>8</v>
      </c>
      <c r="R1990" s="8">
        <v>8</v>
      </c>
      <c r="S1990" s="8">
        <v>8</v>
      </c>
      <c r="T1990" s="8" t="s">
        <v>43</v>
      </c>
      <c r="U1990" s="8">
        <v>8</v>
      </c>
      <c r="V1990" s="8">
        <v>8</v>
      </c>
      <c r="W1990" s="8">
        <v>8</v>
      </c>
      <c r="X1990" s="8">
        <v>8</v>
      </c>
      <c r="Y1990" s="8">
        <v>8</v>
      </c>
      <c r="Z1990" s="8">
        <v>8</v>
      </c>
      <c r="AA1990" s="8" t="s">
        <v>43</v>
      </c>
      <c r="AB1990" s="8">
        <v>8</v>
      </c>
      <c r="AC1990" s="8">
        <v>8</v>
      </c>
      <c r="AD1990" s="8">
        <v>8</v>
      </c>
      <c r="AE1990" s="8">
        <v>8</v>
      </c>
      <c r="AF1990" s="8">
        <v>8</v>
      </c>
      <c r="AG1990" s="8">
        <v>8</v>
      </c>
      <c r="AH1990" s="8" t="s">
        <v>43</v>
      </c>
      <c r="AI1990" s="8">
        <v>8</v>
      </c>
      <c r="AJ1990" s="8">
        <v>8</v>
      </c>
      <c r="AK1990" s="8"/>
      <c r="AL1990" s="8">
        <v>124</v>
      </c>
      <c r="AM1990" s="8">
        <v>594</v>
      </c>
      <c r="AN1990" s="22">
        <v>77</v>
      </c>
      <c r="AO1990" s="10">
        <f t="shared" si="62"/>
        <v>1.5451388888888888</v>
      </c>
      <c r="AQ1990" s="8">
        <v>70</v>
      </c>
      <c r="AR1990" s="8" t="str">
        <f t="shared" si="63"/>
        <v>1781MIAATL1835</v>
      </c>
      <c r="AS1990" s="8">
        <f>VLOOKUP(AR1990,[1]DATA!AR:AS,2,0)</f>
        <v>6</v>
      </c>
    </row>
    <row r="1991" spans="1:45" ht="15" customHeight="1" x14ac:dyDescent="0.2">
      <c r="A1991" s="7">
        <v>2047</v>
      </c>
      <c r="B1991" s="7" t="s">
        <v>34</v>
      </c>
      <c r="C1991" s="7" t="s">
        <v>127</v>
      </c>
      <c r="D1991" s="8">
        <v>321</v>
      </c>
      <c r="E1991" s="9">
        <v>0.77777777777777779</v>
      </c>
      <c r="F1991" s="9">
        <v>0.83472222222222225</v>
      </c>
      <c r="G1991" s="8">
        <v>7</v>
      </c>
      <c r="H1991" s="8" t="s">
        <v>40</v>
      </c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>
        <v>82</v>
      </c>
      <c r="AM1991" s="8">
        <v>406</v>
      </c>
      <c r="AN1991" s="20">
        <v>77</v>
      </c>
      <c r="AO1991" s="10">
        <f t="shared" si="62"/>
        <v>1.5486111111111112</v>
      </c>
      <c r="AQ1991" s="8">
        <v>75</v>
      </c>
      <c r="AR1991" s="8" t="str">
        <f t="shared" si="63"/>
        <v>2047ATLTPA1840</v>
      </c>
      <c r="AS1991" s="8">
        <f>VLOOKUP(AR1991,[1]DATA!AR:AS,2,0)</f>
        <v>5</v>
      </c>
    </row>
    <row r="1992" spans="1:45" ht="15" customHeight="1" x14ac:dyDescent="0.2">
      <c r="A1992" s="7">
        <v>1265</v>
      </c>
      <c r="B1992" s="7" t="s">
        <v>98</v>
      </c>
      <c r="C1992" s="7" t="s">
        <v>34</v>
      </c>
      <c r="D1992" s="8" t="s">
        <v>42</v>
      </c>
      <c r="E1992" s="9">
        <v>0.78749999999999998</v>
      </c>
      <c r="F1992" s="9">
        <v>0.84097222222222223</v>
      </c>
      <c r="G1992" s="8"/>
      <c r="H1992" s="8"/>
      <c r="I1992" s="8" t="s">
        <v>43</v>
      </c>
      <c r="J1992" s="8" t="s">
        <v>43</v>
      </c>
      <c r="K1992" s="8" t="s">
        <v>43</v>
      </c>
      <c r="L1992" s="8" t="s">
        <v>43</v>
      </c>
      <c r="M1992" s="8" t="s">
        <v>43</v>
      </c>
      <c r="N1992" s="8" t="s">
        <v>43</v>
      </c>
      <c r="O1992" s="8" t="s">
        <v>22</v>
      </c>
      <c r="P1992" s="8" t="s">
        <v>43</v>
      </c>
      <c r="Q1992" s="8" t="s">
        <v>43</v>
      </c>
      <c r="R1992" s="8" t="s">
        <v>43</v>
      </c>
      <c r="S1992" s="8" t="s">
        <v>43</v>
      </c>
      <c r="T1992" s="8" t="s">
        <v>43</v>
      </c>
      <c r="U1992" s="8" t="s">
        <v>43</v>
      </c>
      <c r="V1992" s="8" t="s">
        <v>43</v>
      </c>
      <c r="W1992" s="8" t="s">
        <v>43</v>
      </c>
      <c r="X1992" s="8" t="s">
        <v>43</v>
      </c>
      <c r="Y1992" s="8" t="s">
        <v>43</v>
      </c>
      <c r="Z1992" s="8" t="s">
        <v>43</v>
      </c>
      <c r="AA1992" s="8" t="s">
        <v>43</v>
      </c>
      <c r="AB1992" s="8" t="s">
        <v>43</v>
      </c>
      <c r="AC1992" s="8" t="s">
        <v>43</v>
      </c>
      <c r="AD1992" s="8" t="s">
        <v>43</v>
      </c>
      <c r="AE1992" s="8" t="s">
        <v>43</v>
      </c>
      <c r="AF1992" s="8" t="s">
        <v>43</v>
      </c>
      <c r="AG1992" s="8" t="s">
        <v>43</v>
      </c>
      <c r="AH1992" s="8" t="s">
        <v>43</v>
      </c>
      <c r="AI1992" s="8" t="s">
        <v>43</v>
      </c>
      <c r="AJ1992" s="8" t="s">
        <v>43</v>
      </c>
      <c r="AK1992" s="8"/>
      <c r="AL1992" s="8">
        <v>77</v>
      </c>
      <c r="AM1992" s="8">
        <v>215</v>
      </c>
      <c r="AN1992" s="22">
        <v>77</v>
      </c>
      <c r="AO1992" s="10">
        <f t="shared" si="62"/>
        <v>1.5583333333333333</v>
      </c>
      <c r="AQ1992" s="8">
        <v>49</v>
      </c>
      <c r="AR1992" s="8" t="str">
        <f t="shared" si="63"/>
        <v>1265SAVATL1854</v>
      </c>
      <c r="AS1992" s="8">
        <f>VLOOKUP(AR1992,[1]DATA!AR:AS,2,0)</f>
        <v>4</v>
      </c>
    </row>
    <row r="1993" spans="1:45" ht="15" customHeight="1" x14ac:dyDescent="0.2">
      <c r="A1993" s="7">
        <v>2396</v>
      </c>
      <c r="B1993" s="7" t="s">
        <v>34</v>
      </c>
      <c r="C1993" s="7" t="s">
        <v>123</v>
      </c>
      <c r="D1993" s="8" t="s">
        <v>29</v>
      </c>
      <c r="E1993" s="9">
        <v>0.78819444444444453</v>
      </c>
      <c r="F1993" s="9">
        <v>0.86041666666666661</v>
      </c>
      <c r="G1993" s="8">
        <v>7</v>
      </c>
      <c r="H1993" s="8">
        <v>7</v>
      </c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>
        <v>104</v>
      </c>
      <c r="AM1993" s="8">
        <v>515</v>
      </c>
      <c r="AN1993" s="20">
        <v>77</v>
      </c>
      <c r="AO1993" s="10">
        <f t="shared" si="62"/>
        <v>1.5590277777777779</v>
      </c>
      <c r="AQ1993" s="8">
        <v>66</v>
      </c>
      <c r="AR1993" s="8" t="str">
        <f t="shared" si="63"/>
        <v>2396ATLRSW1855</v>
      </c>
      <c r="AS1993" s="8">
        <f>VLOOKUP(AR1993,[1]DATA!AR:AS,2,0)</f>
        <v>5</v>
      </c>
    </row>
    <row r="1994" spans="1:45" ht="15" customHeight="1" x14ac:dyDescent="0.2">
      <c r="A1994" s="7">
        <v>670</v>
      </c>
      <c r="B1994" s="7" t="s">
        <v>34</v>
      </c>
      <c r="C1994" s="7" t="s">
        <v>152</v>
      </c>
      <c r="D1994" s="8" t="s">
        <v>42</v>
      </c>
      <c r="E1994" s="9">
        <v>0.79027777777777775</v>
      </c>
      <c r="F1994" s="9">
        <v>0.84375</v>
      </c>
      <c r="G1994" s="8" t="s">
        <v>22</v>
      </c>
      <c r="H1994" s="8" t="s">
        <v>22</v>
      </c>
      <c r="I1994" s="8" t="s">
        <v>43</v>
      </c>
      <c r="J1994" s="8" t="s">
        <v>43</v>
      </c>
      <c r="K1994" s="8" t="s">
        <v>43</v>
      </c>
      <c r="L1994" s="8" t="s">
        <v>43</v>
      </c>
      <c r="M1994" s="8" t="s">
        <v>22</v>
      </c>
      <c r="N1994" s="8" t="s">
        <v>43</v>
      </c>
      <c r="O1994" s="8" t="s">
        <v>43</v>
      </c>
      <c r="P1994" s="8" t="s">
        <v>43</v>
      </c>
      <c r="Q1994" s="8" t="s">
        <v>43</v>
      </c>
      <c r="R1994" s="8" t="s">
        <v>43</v>
      </c>
      <c r="S1994" s="8" t="s">
        <v>43</v>
      </c>
      <c r="T1994" s="8" t="s">
        <v>22</v>
      </c>
      <c r="U1994" s="8" t="s">
        <v>43</v>
      </c>
      <c r="V1994" s="8" t="s">
        <v>43</v>
      </c>
      <c r="W1994" s="8" t="s">
        <v>43</v>
      </c>
      <c r="X1994" s="8" t="s">
        <v>43</v>
      </c>
      <c r="Y1994" s="8" t="s">
        <v>43</v>
      </c>
      <c r="Z1994" s="8" t="s">
        <v>43</v>
      </c>
      <c r="AA1994" s="8" t="s">
        <v>22</v>
      </c>
      <c r="AB1994" s="8" t="s">
        <v>43</v>
      </c>
      <c r="AC1994" s="8" t="s">
        <v>43</v>
      </c>
      <c r="AD1994" s="8" t="s">
        <v>43</v>
      </c>
      <c r="AE1994" s="8" t="s">
        <v>43</v>
      </c>
      <c r="AF1994" s="8" t="s">
        <v>43</v>
      </c>
      <c r="AG1994" s="8" t="s">
        <v>43</v>
      </c>
      <c r="AH1994" s="8" t="s">
        <v>22</v>
      </c>
      <c r="AI1994" s="8" t="s">
        <v>43</v>
      </c>
      <c r="AJ1994" s="8" t="s">
        <v>43</v>
      </c>
      <c r="AK1994" s="8"/>
      <c r="AL1994" s="8">
        <v>77</v>
      </c>
      <c r="AM1994" s="8">
        <v>306</v>
      </c>
      <c r="AN1994" s="22">
        <v>77</v>
      </c>
      <c r="AO1994" s="10">
        <f t="shared" si="62"/>
        <v>1.5611111111111111</v>
      </c>
      <c r="AQ1994" s="23">
        <v>44</v>
      </c>
      <c r="AR1994" s="8" t="str">
        <f t="shared" si="63"/>
        <v>0670ATLGSO1858</v>
      </c>
      <c r="AS1994" s="8">
        <f>VLOOKUP(AR1994,[1]DATA!AR:AS,2,0)</f>
        <v>4</v>
      </c>
    </row>
    <row r="1995" spans="1:45" ht="15" customHeight="1" x14ac:dyDescent="0.2">
      <c r="A1995" s="7">
        <v>1281</v>
      </c>
      <c r="B1995" s="7" t="s">
        <v>34</v>
      </c>
      <c r="C1995" s="7" t="s">
        <v>72</v>
      </c>
      <c r="D1995" s="8" t="s">
        <v>42</v>
      </c>
      <c r="E1995" s="9">
        <v>0.79236111111111107</v>
      </c>
      <c r="F1995" s="9">
        <v>0.85</v>
      </c>
      <c r="G1995" s="8"/>
      <c r="H1995" s="8"/>
      <c r="I1995" s="8" t="s">
        <v>43</v>
      </c>
      <c r="J1995" s="8" t="s">
        <v>43</v>
      </c>
      <c r="K1995" s="8" t="s">
        <v>43</v>
      </c>
      <c r="L1995" s="8" t="s">
        <v>43</v>
      </c>
      <c r="M1995" s="8"/>
      <c r="N1995" s="8" t="s">
        <v>43</v>
      </c>
      <c r="O1995" s="8" t="s">
        <v>43</v>
      </c>
      <c r="P1995" s="8" t="s">
        <v>43</v>
      </c>
      <c r="Q1995" s="8" t="s">
        <v>43</v>
      </c>
      <c r="R1995" s="8" t="s">
        <v>43</v>
      </c>
      <c r="S1995" s="8" t="s">
        <v>43</v>
      </c>
      <c r="T1995" s="8"/>
      <c r="U1995" s="8" t="s">
        <v>43</v>
      </c>
      <c r="V1995" s="8" t="s">
        <v>43</v>
      </c>
      <c r="W1995" s="8" t="s">
        <v>43</v>
      </c>
      <c r="X1995" s="8" t="s">
        <v>43</v>
      </c>
      <c r="Y1995" s="8" t="s">
        <v>43</v>
      </c>
      <c r="Z1995" s="8" t="s">
        <v>43</v>
      </c>
      <c r="AA1995" s="8"/>
      <c r="AB1995" s="8" t="s">
        <v>43</v>
      </c>
      <c r="AC1995" s="8" t="s">
        <v>43</v>
      </c>
      <c r="AD1995" s="8" t="s">
        <v>43</v>
      </c>
      <c r="AE1995" s="8" t="s">
        <v>43</v>
      </c>
      <c r="AF1995" s="8" t="s">
        <v>43</v>
      </c>
      <c r="AG1995" s="8" t="s">
        <v>43</v>
      </c>
      <c r="AH1995" s="8"/>
      <c r="AI1995" s="8" t="s">
        <v>43</v>
      </c>
      <c r="AJ1995" s="8" t="s">
        <v>43</v>
      </c>
      <c r="AK1995" s="8"/>
      <c r="AL1995" s="8">
        <v>83</v>
      </c>
      <c r="AM1995" s="8">
        <v>332</v>
      </c>
      <c r="AN1995" s="22">
        <v>77</v>
      </c>
      <c r="AO1995" s="10">
        <f t="shared" si="62"/>
        <v>1.5631944444444446</v>
      </c>
      <c r="AQ1995" s="8">
        <v>81</v>
      </c>
      <c r="AR1995" s="8" t="str">
        <f t="shared" si="63"/>
        <v>1281ATLMEM1901</v>
      </c>
      <c r="AS1995" s="8">
        <f>VLOOKUP(AR1995,[1]DATA!AR:AS,2,0)</f>
        <v>4</v>
      </c>
    </row>
    <row r="1996" spans="1:45" ht="15" customHeight="1" x14ac:dyDescent="0.2">
      <c r="A1996" s="7">
        <v>2862</v>
      </c>
      <c r="B1996" s="8" t="s">
        <v>149</v>
      </c>
      <c r="C1996" s="8" t="s">
        <v>34</v>
      </c>
      <c r="D1996" s="8">
        <v>717</v>
      </c>
      <c r="E1996" s="9">
        <v>0.8208333333333333</v>
      </c>
      <c r="F1996" s="9">
        <v>0.88194444444444453</v>
      </c>
      <c r="G1996" s="8" t="s">
        <v>43</v>
      </c>
      <c r="H1996" s="8" t="s">
        <v>22</v>
      </c>
      <c r="I1996" s="8" t="s">
        <v>22</v>
      </c>
      <c r="J1996" s="8" t="s">
        <v>22</v>
      </c>
      <c r="K1996" s="8" t="s">
        <v>22</v>
      </c>
      <c r="L1996" s="8" t="s">
        <v>22</v>
      </c>
      <c r="M1996" s="8"/>
      <c r="N1996" s="8"/>
      <c r="O1996" s="8" t="s">
        <v>22</v>
      </c>
      <c r="P1996" s="8" t="s">
        <v>22</v>
      </c>
      <c r="Q1996" s="8" t="s">
        <v>22</v>
      </c>
      <c r="R1996" s="8" t="s">
        <v>22</v>
      </c>
      <c r="S1996" s="8" t="s">
        <v>22</v>
      </c>
      <c r="T1996" s="8"/>
      <c r="U1996" s="8"/>
      <c r="V1996" s="8" t="s">
        <v>22</v>
      </c>
      <c r="W1996" s="8" t="s">
        <v>22</v>
      </c>
      <c r="X1996" s="8" t="s">
        <v>22</v>
      </c>
      <c r="Y1996" s="8" t="s">
        <v>22</v>
      </c>
      <c r="Z1996" s="8" t="s">
        <v>22</v>
      </c>
      <c r="AA1996" s="8"/>
      <c r="AB1996" s="8"/>
      <c r="AC1996" s="8" t="s">
        <v>22</v>
      </c>
      <c r="AD1996" s="8" t="s">
        <v>22</v>
      </c>
      <c r="AE1996" s="8" t="s">
        <v>22</v>
      </c>
      <c r="AF1996" s="8" t="s">
        <v>22</v>
      </c>
      <c r="AG1996" s="8" t="s">
        <v>22</v>
      </c>
      <c r="AH1996" s="8"/>
      <c r="AI1996" s="8"/>
      <c r="AJ1996" s="8" t="s">
        <v>22</v>
      </c>
      <c r="AK1996" s="8"/>
      <c r="AL1996" s="8">
        <v>88</v>
      </c>
      <c r="AM1996" s="8">
        <v>304</v>
      </c>
      <c r="AN1996" s="20">
        <v>77</v>
      </c>
      <c r="AO1996" s="10">
        <f t="shared" si="62"/>
        <v>1.5916666666666668</v>
      </c>
      <c r="AQ1996" s="8">
        <v>98</v>
      </c>
      <c r="AR1996" s="8" t="str">
        <f t="shared" si="63"/>
        <v>2862LEXATL1942</v>
      </c>
      <c r="AS1996" s="8">
        <f>VLOOKUP(AR1996,[1]DATA!AR:AS,2,0)</f>
        <v>4</v>
      </c>
    </row>
    <row r="1997" spans="1:45" ht="15" customHeight="1" x14ac:dyDescent="0.2">
      <c r="A1997" s="7">
        <v>116</v>
      </c>
      <c r="B1997" s="7" t="s">
        <v>151</v>
      </c>
      <c r="C1997" s="7" t="s">
        <v>34</v>
      </c>
      <c r="D1997" s="8">
        <v>738</v>
      </c>
      <c r="E1997" s="9">
        <v>0.82777777777777783</v>
      </c>
      <c r="F1997" s="9">
        <v>0.875</v>
      </c>
      <c r="G1997" s="8"/>
      <c r="H1997" s="8"/>
      <c r="I1997" s="8" t="s">
        <v>19</v>
      </c>
      <c r="J1997" s="8" t="s">
        <v>19</v>
      </c>
      <c r="K1997" s="8" t="s">
        <v>19</v>
      </c>
      <c r="L1997" s="8" t="s">
        <v>19</v>
      </c>
      <c r="M1997" s="8" t="s">
        <v>43</v>
      </c>
      <c r="N1997" s="8" t="s">
        <v>19</v>
      </c>
      <c r="O1997" s="8" t="s">
        <v>19</v>
      </c>
      <c r="P1997" s="8"/>
      <c r="Q1997" s="8" t="s">
        <v>19</v>
      </c>
      <c r="R1997" s="8" t="s">
        <v>19</v>
      </c>
      <c r="S1997" s="8" t="s">
        <v>19</v>
      </c>
      <c r="T1997" s="8" t="s">
        <v>43</v>
      </c>
      <c r="U1997" s="8" t="s">
        <v>19</v>
      </c>
      <c r="V1997" s="8" t="s">
        <v>19</v>
      </c>
      <c r="W1997" s="8" t="s">
        <v>19</v>
      </c>
      <c r="X1997" s="8" t="s">
        <v>19</v>
      </c>
      <c r="Y1997" s="8" t="s">
        <v>19</v>
      </c>
      <c r="Z1997" s="8" t="s">
        <v>19</v>
      </c>
      <c r="AA1997" s="8" t="s">
        <v>43</v>
      </c>
      <c r="AB1997" s="8" t="s">
        <v>19</v>
      </c>
      <c r="AC1997" s="8" t="s">
        <v>19</v>
      </c>
      <c r="AD1997" s="8" t="s">
        <v>19</v>
      </c>
      <c r="AE1997" s="8" t="s">
        <v>19</v>
      </c>
      <c r="AF1997" s="8" t="s">
        <v>19</v>
      </c>
      <c r="AG1997" s="8" t="s">
        <v>19</v>
      </c>
      <c r="AH1997" s="8" t="s">
        <v>43</v>
      </c>
      <c r="AI1997" s="8" t="s">
        <v>19</v>
      </c>
      <c r="AJ1997" s="8" t="s">
        <v>19</v>
      </c>
      <c r="AK1997" s="8"/>
      <c r="AL1997" s="8">
        <v>68</v>
      </c>
      <c r="AM1997" s="8">
        <v>134</v>
      </c>
      <c r="AN1997" s="22">
        <v>77</v>
      </c>
      <c r="AO1997" s="10">
        <f t="shared" si="62"/>
        <v>1.5986111111111112</v>
      </c>
      <c r="AQ1997" s="8">
        <v>98</v>
      </c>
      <c r="AR1997" s="8" t="str">
        <f t="shared" si="63"/>
        <v>0116BHMATL1952</v>
      </c>
      <c r="AS1997" s="8">
        <f>VLOOKUP(AR1997,[1]DATA!AR:AS,2,0)</f>
        <v>4</v>
      </c>
    </row>
    <row r="1998" spans="1:45" ht="15" customHeight="1" x14ac:dyDescent="0.2">
      <c r="A1998" s="7">
        <v>1136</v>
      </c>
      <c r="B1998" s="7" t="s">
        <v>123</v>
      </c>
      <c r="C1998" s="7" t="s">
        <v>34</v>
      </c>
      <c r="D1998" s="8">
        <v>738</v>
      </c>
      <c r="E1998" s="9">
        <v>0.85416666666666663</v>
      </c>
      <c r="F1998" s="9">
        <v>0.9277777777777777</v>
      </c>
      <c r="G1998" s="8">
        <v>9</v>
      </c>
      <c r="H1998" s="8">
        <v>9</v>
      </c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>
        <v>106</v>
      </c>
      <c r="AM1998" s="8">
        <v>515</v>
      </c>
      <c r="AN1998" s="20">
        <v>77</v>
      </c>
      <c r="AO1998" s="10">
        <f t="shared" si="62"/>
        <v>1.625</v>
      </c>
      <c r="AQ1998" s="8">
        <v>66</v>
      </c>
      <c r="AR1998" s="8" t="str">
        <f t="shared" si="63"/>
        <v>1136RSWATL2030</v>
      </c>
      <c r="AS1998" s="8">
        <f>VLOOKUP(AR1998,[1]DATA!AR:AS,2,0)</f>
        <v>5</v>
      </c>
    </row>
    <row r="1999" spans="1:45" ht="15" customHeight="1" x14ac:dyDescent="0.2">
      <c r="A1999" s="7">
        <v>1435</v>
      </c>
      <c r="B1999" s="8" t="s">
        <v>141</v>
      </c>
      <c r="C1999" s="8" t="s">
        <v>34</v>
      </c>
      <c r="D1999" s="8">
        <v>321</v>
      </c>
      <c r="E1999" s="9">
        <v>1.3888888888888888E-2</v>
      </c>
      <c r="F1999" s="9">
        <v>9.5833333333333326E-2</v>
      </c>
      <c r="G1999" s="8" t="s">
        <v>40</v>
      </c>
      <c r="H1999" s="8" t="s">
        <v>40</v>
      </c>
      <c r="I1999" s="8" t="s">
        <v>40</v>
      </c>
      <c r="J1999" s="8" t="s">
        <v>40</v>
      </c>
      <c r="K1999" s="8" t="s">
        <v>40</v>
      </c>
      <c r="L1999" s="8" t="s">
        <v>40</v>
      </c>
      <c r="M1999" s="8"/>
      <c r="N1999" s="8" t="s">
        <v>40</v>
      </c>
      <c r="O1999" s="8" t="s">
        <v>40</v>
      </c>
      <c r="P1999" s="8" t="s">
        <v>40</v>
      </c>
      <c r="Q1999" s="8" t="s">
        <v>40</v>
      </c>
      <c r="R1999" s="8" t="s">
        <v>40</v>
      </c>
      <c r="S1999" s="8" t="s">
        <v>40</v>
      </c>
      <c r="T1999" s="8"/>
      <c r="U1999" s="8" t="s">
        <v>40</v>
      </c>
      <c r="V1999" s="8" t="s">
        <v>40</v>
      </c>
      <c r="W1999" s="8" t="s">
        <v>40</v>
      </c>
      <c r="X1999" s="8" t="s">
        <v>40</v>
      </c>
      <c r="Y1999" s="8" t="s">
        <v>40</v>
      </c>
      <c r="Z1999" s="8" t="s">
        <v>40</v>
      </c>
      <c r="AA1999" s="8"/>
      <c r="AB1999" s="8" t="s">
        <v>40</v>
      </c>
      <c r="AC1999" s="8" t="s">
        <v>40</v>
      </c>
      <c r="AD1999" s="8" t="s">
        <v>40</v>
      </c>
      <c r="AE1999" s="8" t="s">
        <v>40</v>
      </c>
      <c r="AF1999" s="8" t="s">
        <v>40</v>
      </c>
      <c r="AG1999" s="8" t="s">
        <v>40</v>
      </c>
      <c r="AH1999" s="8"/>
      <c r="AI1999" s="8" t="s">
        <v>40</v>
      </c>
      <c r="AJ1999" s="8" t="s">
        <v>40</v>
      </c>
      <c r="AK1999" s="8"/>
      <c r="AL1999" s="8">
        <v>118</v>
      </c>
      <c r="AM1999" s="8">
        <v>547</v>
      </c>
      <c r="AN1999" s="8">
        <v>78</v>
      </c>
      <c r="AO1999" s="10">
        <f t="shared" si="62"/>
        <v>0.78472222222222221</v>
      </c>
      <c r="AR1999" s="8" t="str">
        <f t="shared" si="63"/>
        <v>1435DCAATL0020</v>
      </c>
      <c r="AS1999" s="8">
        <f>VLOOKUP(AR1999,[1]DATA!AR:AS,2,0)</f>
        <v>6</v>
      </c>
    </row>
    <row r="2000" spans="1:45" ht="15" customHeight="1" x14ac:dyDescent="0.2">
      <c r="A2000" s="7">
        <v>2964</v>
      </c>
      <c r="B2000" s="8" t="s">
        <v>34</v>
      </c>
      <c r="C2000" s="8" t="s">
        <v>153</v>
      </c>
      <c r="D2000" s="8">
        <v>738</v>
      </c>
      <c r="E2000" s="9">
        <v>1.5972222222222224E-2</v>
      </c>
      <c r="F2000" s="9">
        <v>7.9861111111111105E-2</v>
      </c>
      <c r="G2000" s="8">
        <v>9</v>
      </c>
      <c r="H2000" s="8" t="s">
        <v>19</v>
      </c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>
        <v>92</v>
      </c>
      <c r="AM2000" s="8">
        <v>481</v>
      </c>
      <c r="AN2000" s="8">
        <v>78</v>
      </c>
      <c r="AO2000" s="10">
        <f t="shared" si="62"/>
        <v>0.78680555555555554</v>
      </c>
      <c r="AR2000" s="8" t="str">
        <f t="shared" si="63"/>
        <v>2964ATLRIC0023</v>
      </c>
      <c r="AS2000" s="8">
        <f>VLOOKUP(AR2000,[1]DATA!AR:AS,2,0)</f>
        <v>5</v>
      </c>
    </row>
    <row r="2001" spans="1:45" ht="15" customHeight="1" x14ac:dyDescent="0.2">
      <c r="A2001" s="7">
        <v>329</v>
      </c>
      <c r="B2001" s="8" t="s">
        <v>34</v>
      </c>
      <c r="C2001" s="8" t="s">
        <v>153</v>
      </c>
      <c r="D2001" s="8">
        <v>738</v>
      </c>
      <c r="E2001" s="9">
        <v>1.7361111111111112E-2</v>
      </c>
      <c r="F2001" s="9">
        <v>8.3333333333333329E-2</v>
      </c>
      <c r="G2001" s="8"/>
      <c r="H2001" s="8"/>
      <c r="I2001" s="8" t="s">
        <v>43</v>
      </c>
      <c r="J2001" s="8" t="s">
        <v>19</v>
      </c>
      <c r="K2001" s="8" t="s">
        <v>19</v>
      </c>
      <c r="L2001" s="8" t="s">
        <v>19</v>
      </c>
      <c r="M2001" s="8"/>
      <c r="N2001" s="8" t="s">
        <v>19</v>
      </c>
      <c r="O2001" s="8" t="s">
        <v>19</v>
      </c>
      <c r="P2001" s="8" t="s">
        <v>43</v>
      </c>
      <c r="Q2001" s="8" t="s">
        <v>19</v>
      </c>
      <c r="R2001" s="8" t="s">
        <v>19</v>
      </c>
      <c r="S2001" s="8" t="s">
        <v>19</v>
      </c>
      <c r="T2001" s="8"/>
      <c r="U2001" s="8" t="s">
        <v>19</v>
      </c>
      <c r="V2001" s="8" t="s">
        <v>19</v>
      </c>
      <c r="W2001" s="8">
        <v>2</v>
      </c>
      <c r="X2001" s="8" t="s">
        <v>19</v>
      </c>
      <c r="Y2001" s="8" t="s">
        <v>19</v>
      </c>
      <c r="Z2001" s="8" t="s">
        <v>19</v>
      </c>
      <c r="AA2001" s="8"/>
      <c r="AB2001" s="8" t="s">
        <v>19</v>
      </c>
      <c r="AC2001" s="8" t="s">
        <v>19</v>
      </c>
      <c r="AD2001" s="8">
        <v>2</v>
      </c>
      <c r="AE2001" s="8" t="s">
        <v>19</v>
      </c>
      <c r="AF2001" s="8" t="s">
        <v>19</v>
      </c>
      <c r="AG2001" s="8" t="s">
        <v>19</v>
      </c>
      <c r="AH2001" s="8"/>
      <c r="AI2001" s="8" t="s">
        <v>19</v>
      </c>
      <c r="AJ2001" s="8" t="s">
        <v>19</v>
      </c>
      <c r="AK2001" s="8"/>
      <c r="AL2001" s="8">
        <v>95</v>
      </c>
      <c r="AM2001" s="8">
        <v>481</v>
      </c>
      <c r="AN2001" s="8">
        <v>78</v>
      </c>
      <c r="AO2001" s="10">
        <f t="shared" si="62"/>
        <v>0.78819444444444442</v>
      </c>
      <c r="AR2001" s="8" t="str">
        <f t="shared" si="63"/>
        <v>0329ATLRIC0025</v>
      </c>
      <c r="AS2001" s="8">
        <f>VLOOKUP(AR2001,[1]DATA!AR:AS,2,0)</f>
        <v>5</v>
      </c>
    </row>
    <row r="2002" spans="1:45" ht="15" customHeight="1" x14ac:dyDescent="0.2">
      <c r="A2002" s="7">
        <v>2838</v>
      </c>
      <c r="B2002" s="8" t="s">
        <v>34</v>
      </c>
      <c r="C2002" s="8" t="s">
        <v>144</v>
      </c>
      <c r="D2002" s="8" t="s">
        <v>29</v>
      </c>
      <c r="E2002" s="9">
        <v>2.6388888888888889E-2</v>
      </c>
      <c r="F2002" s="9">
        <v>8.3333333333333329E-2</v>
      </c>
      <c r="G2002" s="8">
        <v>7</v>
      </c>
      <c r="H2002" s="8">
        <v>7</v>
      </c>
      <c r="I2002" s="8">
        <v>7</v>
      </c>
      <c r="J2002" s="8">
        <v>7</v>
      </c>
      <c r="K2002" s="8">
        <v>7</v>
      </c>
      <c r="L2002" s="8" t="s">
        <v>43</v>
      </c>
      <c r="M2002" s="8" t="s">
        <v>43</v>
      </c>
      <c r="N2002" s="8">
        <v>7</v>
      </c>
      <c r="O2002" s="8">
        <v>7</v>
      </c>
      <c r="P2002" s="8">
        <v>7</v>
      </c>
      <c r="Q2002" s="8">
        <v>7</v>
      </c>
      <c r="R2002" s="8">
        <v>7</v>
      </c>
      <c r="S2002" s="8">
        <v>7</v>
      </c>
      <c r="T2002" s="8"/>
      <c r="U2002" s="8">
        <v>7</v>
      </c>
      <c r="V2002" s="8">
        <v>7</v>
      </c>
      <c r="W2002" s="8">
        <v>7</v>
      </c>
      <c r="X2002" s="8">
        <v>7</v>
      </c>
      <c r="Y2002" s="8">
        <v>7</v>
      </c>
      <c r="Z2002" s="8">
        <v>7</v>
      </c>
      <c r="AA2002" s="8"/>
      <c r="AB2002" s="8">
        <v>7</v>
      </c>
      <c r="AC2002" s="8">
        <v>7</v>
      </c>
      <c r="AD2002" s="8">
        <v>7</v>
      </c>
      <c r="AE2002" s="8">
        <v>7</v>
      </c>
      <c r="AF2002" s="8">
        <v>7</v>
      </c>
      <c r="AG2002" s="8">
        <v>7</v>
      </c>
      <c r="AH2002" s="8"/>
      <c r="AI2002" s="8">
        <v>7</v>
      </c>
      <c r="AJ2002" s="8">
        <v>7</v>
      </c>
      <c r="AK2002" s="8"/>
      <c r="AL2002" s="8">
        <v>82</v>
      </c>
      <c r="AM2002" s="8">
        <v>356</v>
      </c>
      <c r="AN2002" s="8">
        <v>78</v>
      </c>
      <c r="AO2002" s="10">
        <f t="shared" si="62"/>
        <v>0.79722222222222228</v>
      </c>
      <c r="AR2002" s="8" t="str">
        <f t="shared" si="63"/>
        <v>2838ATLRDU0038</v>
      </c>
      <c r="AS2002" s="8">
        <f>VLOOKUP(AR2002,[1]DATA!AR:AS,2,0)</f>
        <v>4</v>
      </c>
    </row>
    <row r="2003" spans="1:45" ht="15" customHeight="1" x14ac:dyDescent="0.2">
      <c r="A2003" s="7">
        <v>374</v>
      </c>
      <c r="B2003" s="8" t="s">
        <v>34</v>
      </c>
      <c r="C2003" s="8" t="s">
        <v>141</v>
      </c>
      <c r="D2003" s="8" t="s">
        <v>62</v>
      </c>
      <c r="E2003" s="9">
        <v>2.9861111111111113E-2</v>
      </c>
      <c r="F2003" s="9">
        <v>0.10416666666666667</v>
      </c>
      <c r="G2003" s="8">
        <v>8</v>
      </c>
      <c r="H2003" s="8">
        <v>8</v>
      </c>
      <c r="I2003" s="8">
        <v>8</v>
      </c>
      <c r="J2003" s="8">
        <v>8</v>
      </c>
      <c r="K2003" s="8">
        <v>8</v>
      </c>
      <c r="L2003" s="8">
        <v>8</v>
      </c>
      <c r="M2003" s="8">
        <v>8</v>
      </c>
      <c r="N2003" s="8">
        <v>8</v>
      </c>
      <c r="O2003" s="8">
        <v>8</v>
      </c>
      <c r="P2003" s="8">
        <v>8</v>
      </c>
      <c r="Q2003" s="8">
        <v>8</v>
      </c>
      <c r="R2003" s="8">
        <v>8</v>
      </c>
      <c r="S2003" s="8">
        <v>8</v>
      </c>
      <c r="T2003" s="8">
        <v>8</v>
      </c>
      <c r="U2003" s="8">
        <v>8</v>
      </c>
      <c r="V2003" s="8">
        <v>8</v>
      </c>
      <c r="W2003" s="8">
        <v>8</v>
      </c>
      <c r="X2003" s="8">
        <v>8</v>
      </c>
      <c r="Y2003" s="8">
        <v>8</v>
      </c>
      <c r="Z2003" s="8">
        <v>8</v>
      </c>
      <c r="AA2003" s="8">
        <v>8</v>
      </c>
      <c r="AB2003" s="8">
        <v>8</v>
      </c>
      <c r="AC2003" s="8">
        <v>8</v>
      </c>
      <c r="AD2003" s="8">
        <v>8</v>
      </c>
      <c r="AE2003" s="8">
        <v>8</v>
      </c>
      <c r="AF2003" s="8">
        <v>8</v>
      </c>
      <c r="AG2003" s="8">
        <v>8</v>
      </c>
      <c r="AH2003" s="8">
        <v>8</v>
      </c>
      <c r="AI2003" s="8">
        <v>8</v>
      </c>
      <c r="AJ2003" s="8" t="s">
        <v>63</v>
      </c>
      <c r="AK2003" s="8"/>
      <c r="AL2003" s="8">
        <v>107</v>
      </c>
      <c r="AM2003" s="8">
        <v>547</v>
      </c>
      <c r="AN2003" s="8">
        <v>78</v>
      </c>
      <c r="AO2003" s="10">
        <f t="shared" si="62"/>
        <v>0.80069444444444449</v>
      </c>
      <c r="AR2003" s="8" t="str">
        <f t="shared" si="63"/>
        <v>0374ATLDCA0043</v>
      </c>
      <c r="AS2003" s="8">
        <f>VLOOKUP(AR2003,[1]DATA!AR:AS,2,0)</f>
        <v>6</v>
      </c>
    </row>
    <row r="2004" spans="1:45" ht="15" customHeight="1" x14ac:dyDescent="0.2">
      <c r="A2004" s="7">
        <v>1886</v>
      </c>
      <c r="B2004" s="8" t="s">
        <v>34</v>
      </c>
      <c r="C2004" s="8" t="s">
        <v>153</v>
      </c>
      <c r="D2004" s="8" t="s">
        <v>44</v>
      </c>
      <c r="E2004" s="9">
        <v>4.8611111111111112E-2</v>
      </c>
      <c r="F2004" s="9">
        <v>0.11597222222222221</v>
      </c>
      <c r="G2004" s="8"/>
      <c r="H2004" s="8"/>
      <c r="I2004" s="8"/>
      <c r="J2004" s="8"/>
      <c r="K2004" s="8"/>
      <c r="L2004" s="8"/>
      <c r="M2004" s="8">
        <v>2</v>
      </c>
      <c r="N2004" s="8"/>
      <c r="O2004" s="8"/>
      <c r="P2004" s="8"/>
      <c r="Q2004" s="8"/>
      <c r="R2004" s="8"/>
      <c r="S2004" s="8"/>
      <c r="T2004" s="8">
        <v>2</v>
      </c>
      <c r="U2004" s="8"/>
      <c r="V2004" s="8"/>
      <c r="W2004" s="8"/>
      <c r="X2004" s="8"/>
      <c r="Y2004" s="8"/>
      <c r="Z2004" s="8"/>
      <c r="AA2004" s="8">
        <v>2</v>
      </c>
      <c r="AB2004" s="8"/>
      <c r="AC2004" s="8"/>
      <c r="AD2004" s="8"/>
      <c r="AE2004" s="8"/>
      <c r="AF2004" s="8"/>
      <c r="AG2004" s="8"/>
      <c r="AH2004" s="8">
        <v>2</v>
      </c>
      <c r="AI2004" s="8"/>
      <c r="AJ2004" s="8"/>
      <c r="AK2004" s="8"/>
      <c r="AL2004" s="8">
        <v>97</v>
      </c>
      <c r="AM2004" s="8">
        <v>481</v>
      </c>
      <c r="AN2004" s="8">
        <v>78</v>
      </c>
      <c r="AO2004" s="10">
        <f t="shared" si="62"/>
        <v>0.81944444444444442</v>
      </c>
      <c r="AR2004" s="8" t="str">
        <f t="shared" si="63"/>
        <v>1886ATLRIC0110</v>
      </c>
      <c r="AS2004" s="8">
        <f>VLOOKUP(AR2004,[1]DATA!AR:AS,2,0)</f>
        <v>5</v>
      </c>
    </row>
    <row r="2005" spans="1:45" ht="15" customHeight="1" x14ac:dyDescent="0.2">
      <c r="A2005" s="7">
        <v>2361</v>
      </c>
      <c r="B2005" s="8" t="s">
        <v>34</v>
      </c>
      <c r="C2005" s="8" t="s">
        <v>153</v>
      </c>
      <c r="D2005" s="8" t="s">
        <v>42</v>
      </c>
      <c r="E2005" s="9">
        <v>6.3194444444444442E-2</v>
      </c>
      <c r="F2005" s="9">
        <v>0.13194444444444445</v>
      </c>
      <c r="G2005" s="8" t="s">
        <v>43</v>
      </c>
      <c r="H2005" s="8" t="s">
        <v>43</v>
      </c>
      <c r="I2005" s="8"/>
      <c r="J2005" s="8"/>
      <c r="K2005" s="8" t="s">
        <v>43</v>
      </c>
      <c r="L2005" s="8" t="s">
        <v>43</v>
      </c>
      <c r="M2005" s="8"/>
      <c r="N2005" s="8" t="s">
        <v>19</v>
      </c>
      <c r="O2005" s="8" t="s">
        <v>43</v>
      </c>
      <c r="P2005" s="8"/>
      <c r="Q2005" s="8"/>
      <c r="R2005" s="8" t="s">
        <v>43</v>
      </c>
      <c r="S2005" s="8" t="s">
        <v>43</v>
      </c>
      <c r="T2005" s="8"/>
      <c r="U2005" s="8" t="s">
        <v>19</v>
      </c>
      <c r="V2005" s="8" t="s">
        <v>43</v>
      </c>
      <c r="W2005" s="8"/>
      <c r="X2005" s="8"/>
      <c r="Y2005" s="8" t="s">
        <v>43</v>
      </c>
      <c r="Z2005" s="8" t="s">
        <v>43</v>
      </c>
      <c r="AA2005" s="8"/>
      <c r="AB2005" s="8" t="s">
        <v>19</v>
      </c>
      <c r="AC2005" s="8" t="s">
        <v>43</v>
      </c>
      <c r="AD2005" s="8"/>
      <c r="AE2005" s="8"/>
      <c r="AF2005" s="8" t="s">
        <v>43</v>
      </c>
      <c r="AG2005" s="8" t="s">
        <v>43</v>
      </c>
      <c r="AH2005" s="8"/>
      <c r="AI2005" s="8" t="s">
        <v>19</v>
      </c>
      <c r="AJ2005" s="8" t="s">
        <v>43</v>
      </c>
      <c r="AK2005" s="8"/>
      <c r="AL2005" s="8">
        <v>99</v>
      </c>
      <c r="AM2005" s="8">
        <v>481</v>
      </c>
      <c r="AN2005" s="8">
        <v>78</v>
      </c>
      <c r="AO2005" s="10">
        <f t="shared" si="62"/>
        <v>0.83402777777777781</v>
      </c>
      <c r="AR2005" s="8" t="str">
        <f t="shared" si="63"/>
        <v>2361ATLRIC0131</v>
      </c>
      <c r="AS2005" s="8">
        <f>VLOOKUP(AR2005,[1]DATA!AR:AS,2,0)</f>
        <v>5</v>
      </c>
    </row>
    <row r="2006" spans="1:45" ht="15" customHeight="1" x14ac:dyDescent="0.2">
      <c r="A2006" s="7">
        <v>2612</v>
      </c>
      <c r="B2006" s="8" t="s">
        <v>34</v>
      </c>
      <c r="C2006" s="8" t="s">
        <v>141</v>
      </c>
      <c r="D2006" s="8" t="s">
        <v>60</v>
      </c>
      <c r="E2006" s="9">
        <v>8.6805555555555566E-2</v>
      </c>
      <c r="F2006" s="9">
        <v>0.15763888888888888</v>
      </c>
      <c r="G2006" s="8">
        <v>8</v>
      </c>
      <c r="H2006" s="8">
        <v>8</v>
      </c>
      <c r="I2006" s="8">
        <v>8</v>
      </c>
      <c r="J2006" s="8">
        <v>8</v>
      </c>
      <c r="K2006" s="8">
        <v>8</v>
      </c>
      <c r="L2006" s="8" t="s">
        <v>63</v>
      </c>
      <c r="M2006" s="8">
        <v>8</v>
      </c>
      <c r="N2006" s="8">
        <v>8</v>
      </c>
      <c r="O2006" s="8">
        <v>8</v>
      </c>
      <c r="P2006" s="8">
        <v>8</v>
      </c>
      <c r="Q2006" s="8">
        <v>8</v>
      </c>
      <c r="R2006" s="8">
        <v>8</v>
      </c>
      <c r="S2006" s="8">
        <v>8</v>
      </c>
      <c r="T2006" s="8">
        <v>8</v>
      </c>
      <c r="U2006" s="8">
        <v>8</v>
      </c>
      <c r="V2006" s="8">
        <v>8</v>
      </c>
      <c r="W2006" s="8">
        <v>8</v>
      </c>
      <c r="X2006" s="8">
        <v>8</v>
      </c>
      <c r="Y2006" s="8">
        <v>8</v>
      </c>
      <c r="Z2006" s="8">
        <v>8</v>
      </c>
      <c r="AA2006" s="8">
        <v>8</v>
      </c>
      <c r="AB2006" s="8">
        <v>8</v>
      </c>
      <c r="AC2006" s="8">
        <v>8</v>
      </c>
      <c r="AD2006" s="8">
        <v>8</v>
      </c>
      <c r="AE2006" s="8">
        <v>8</v>
      </c>
      <c r="AF2006" s="8">
        <v>8</v>
      </c>
      <c r="AG2006" s="8">
        <v>8</v>
      </c>
      <c r="AH2006" s="8">
        <v>8</v>
      </c>
      <c r="AI2006" s="8">
        <v>8</v>
      </c>
      <c r="AJ2006" s="8">
        <v>8</v>
      </c>
      <c r="AK2006" s="8"/>
      <c r="AL2006" s="8">
        <v>102</v>
      </c>
      <c r="AM2006" s="8">
        <v>547</v>
      </c>
      <c r="AN2006" s="8">
        <v>78</v>
      </c>
      <c r="AO2006" s="10">
        <f t="shared" si="62"/>
        <v>0.85763888888888884</v>
      </c>
      <c r="AR2006" s="8" t="str">
        <f t="shared" si="63"/>
        <v>2612ATLDCA0205</v>
      </c>
      <c r="AS2006" s="8">
        <f>VLOOKUP(AR2006,[1]DATA!AR:AS,2,0)</f>
        <v>6</v>
      </c>
    </row>
    <row r="2007" spans="1:45" ht="15" customHeight="1" x14ac:dyDescent="0.2">
      <c r="A2007" s="7">
        <v>2733</v>
      </c>
      <c r="B2007" s="8" t="s">
        <v>34</v>
      </c>
      <c r="C2007" s="8" t="s">
        <v>144</v>
      </c>
      <c r="D2007" s="8" t="s">
        <v>42</v>
      </c>
      <c r="E2007" s="9">
        <v>9.375E-2</v>
      </c>
      <c r="F2007" s="9">
        <v>0.14930555555555555</v>
      </c>
      <c r="G2007" s="8" t="s">
        <v>43</v>
      </c>
      <c r="H2007" s="8" t="s">
        <v>43</v>
      </c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>
        <v>80</v>
      </c>
      <c r="AM2007" s="8">
        <v>356</v>
      </c>
      <c r="AN2007" s="8">
        <v>78</v>
      </c>
      <c r="AO2007" s="10">
        <f t="shared" si="62"/>
        <v>0.86458333333333337</v>
      </c>
      <c r="AP2007"/>
      <c r="AR2007" s="8" t="str">
        <f t="shared" si="63"/>
        <v>2733ATLRDU0215</v>
      </c>
      <c r="AS2007" s="8">
        <f>VLOOKUP(AR2007,[1]DATA!AR:AS,2,0)</f>
        <v>4</v>
      </c>
    </row>
    <row r="2008" spans="1:45" ht="15" customHeight="1" x14ac:dyDescent="0.2">
      <c r="A2008" s="7">
        <v>889</v>
      </c>
      <c r="B2008" s="8" t="s">
        <v>34</v>
      </c>
      <c r="C2008" s="8" t="s">
        <v>144</v>
      </c>
      <c r="D2008" s="8" t="s">
        <v>42</v>
      </c>
      <c r="E2008" s="9">
        <v>0.10069444444444443</v>
      </c>
      <c r="F2008" s="9">
        <v>0.15902777777777777</v>
      </c>
      <c r="G2008" s="8" t="s">
        <v>43</v>
      </c>
      <c r="H2008" s="8" t="s">
        <v>43</v>
      </c>
      <c r="I2008" s="8" t="s">
        <v>43</v>
      </c>
      <c r="J2008" s="8" t="s">
        <v>43</v>
      </c>
      <c r="K2008" s="8" t="s">
        <v>43</v>
      </c>
      <c r="L2008" s="8" t="s">
        <v>43</v>
      </c>
      <c r="M2008" s="8">
        <v>7</v>
      </c>
      <c r="N2008" s="8" t="s">
        <v>43</v>
      </c>
      <c r="O2008" s="8" t="s">
        <v>43</v>
      </c>
      <c r="P2008" s="8" t="s">
        <v>43</v>
      </c>
      <c r="Q2008" s="8" t="s">
        <v>43</v>
      </c>
      <c r="R2008" s="8" t="s">
        <v>43</v>
      </c>
      <c r="S2008" s="8" t="s">
        <v>43</v>
      </c>
      <c r="T2008" s="8">
        <v>7</v>
      </c>
      <c r="U2008" s="8" t="s">
        <v>43</v>
      </c>
      <c r="V2008" s="8" t="s">
        <v>43</v>
      </c>
      <c r="W2008" s="8" t="s">
        <v>43</v>
      </c>
      <c r="X2008" s="8" t="s">
        <v>43</v>
      </c>
      <c r="Y2008" s="8" t="s">
        <v>43</v>
      </c>
      <c r="Z2008" s="8" t="s">
        <v>43</v>
      </c>
      <c r="AA2008" s="8">
        <v>7</v>
      </c>
      <c r="AB2008" s="8" t="s">
        <v>43</v>
      </c>
      <c r="AC2008" s="8" t="s">
        <v>43</v>
      </c>
      <c r="AD2008" s="8" t="s">
        <v>43</v>
      </c>
      <c r="AE2008" s="8" t="s">
        <v>43</v>
      </c>
      <c r="AF2008" s="8" t="s">
        <v>43</v>
      </c>
      <c r="AG2008" s="8" t="s">
        <v>43</v>
      </c>
      <c r="AH2008" s="8">
        <v>7</v>
      </c>
      <c r="AI2008" s="8" t="s">
        <v>43</v>
      </c>
      <c r="AJ2008" s="8" t="s">
        <v>43</v>
      </c>
      <c r="AK2008" s="8"/>
      <c r="AL2008" s="8">
        <v>84</v>
      </c>
      <c r="AM2008" s="8">
        <v>356</v>
      </c>
      <c r="AN2008" s="8">
        <v>78</v>
      </c>
      <c r="AO2008" s="10">
        <f t="shared" si="62"/>
        <v>0.87152777777777779</v>
      </c>
      <c r="AP2008"/>
      <c r="AR2008" s="8" t="str">
        <f t="shared" si="63"/>
        <v>0889ATLRDU0225</v>
      </c>
      <c r="AS2008" s="8">
        <f>VLOOKUP(AR2008,[1]DATA!AR:AS,2,0)</f>
        <v>4</v>
      </c>
    </row>
    <row r="2009" spans="1:45" ht="15" customHeight="1" x14ac:dyDescent="0.2">
      <c r="A2009" s="7">
        <v>1201</v>
      </c>
      <c r="B2009" s="8" t="s">
        <v>34</v>
      </c>
      <c r="C2009" s="8" t="s">
        <v>154</v>
      </c>
      <c r="D2009" s="8" t="s">
        <v>42</v>
      </c>
      <c r="E2009" s="9">
        <v>0.10555555555555556</v>
      </c>
      <c r="F2009" s="9">
        <v>0.17500000000000002</v>
      </c>
      <c r="G2009" s="8" t="s">
        <v>43</v>
      </c>
      <c r="H2009" s="8" t="s">
        <v>43</v>
      </c>
      <c r="I2009" s="8" t="s">
        <v>43</v>
      </c>
      <c r="J2009" s="8" t="s">
        <v>43</v>
      </c>
      <c r="K2009" s="8" t="s">
        <v>43</v>
      </c>
      <c r="L2009" s="8" t="s">
        <v>43</v>
      </c>
      <c r="M2009" s="8" t="s">
        <v>22</v>
      </c>
      <c r="N2009" s="8" t="s">
        <v>43</v>
      </c>
      <c r="O2009" s="8" t="s">
        <v>43</v>
      </c>
      <c r="P2009" s="8" t="s">
        <v>43</v>
      </c>
      <c r="Q2009" s="8" t="s">
        <v>43</v>
      </c>
      <c r="R2009" s="8" t="s">
        <v>43</v>
      </c>
      <c r="S2009" s="8" t="s">
        <v>43</v>
      </c>
      <c r="T2009" s="8" t="s">
        <v>43</v>
      </c>
      <c r="U2009" s="8" t="s">
        <v>43</v>
      </c>
      <c r="V2009" s="8" t="s">
        <v>43</v>
      </c>
      <c r="W2009" s="8" t="s">
        <v>43</v>
      </c>
      <c r="X2009" s="8" t="s">
        <v>43</v>
      </c>
      <c r="Y2009" s="8" t="s">
        <v>43</v>
      </c>
      <c r="Z2009" s="8" t="s">
        <v>43</v>
      </c>
      <c r="AA2009" s="8" t="s">
        <v>43</v>
      </c>
      <c r="AB2009" s="8" t="s">
        <v>43</v>
      </c>
      <c r="AC2009" s="8" t="s">
        <v>43</v>
      </c>
      <c r="AD2009" s="8" t="s">
        <v>43</v>
      </c>
      <c r="AE2009" s="8" t="s">
        <v>43</v>
      </c>
      <c r="AF2009" s="8" t="s">
        <v>43</v>
      </c>
      <c r="AG2009" s="8" t="s">
        <v>43</v>
      </c>
      <c r="AH2009" s="8" t="s">
        <v>43</v>
      </c>
      <c r="AI2009" s="8" t="s">
        <v>43</v>
      </c>
      <c r="AJ2009" s="8" t="s">
        <v>43</v>
      </c>
      <c r="AK2009" s="8"/>
      <c r="AL2009" s="8">
        <v>100</v>
      </c>
      <c r="AM2009" s="8">
        <v>534</v>
      </c>
      <c r="AN2009" s="8">
        <v>78</v>
      </c>
      <c r="AO2009" s="10">
        <f t="shared" si="62"/>
        <v>0.87638888888888888</v>
      </c>
      <c r="AP2009"/>
      <c r="AR2009" s="8" t="str">
        <f t="shared" si="63"/>
        <v>1201ATLIAD0232</v>
      </c>
      <c r="AS2009" s="8">
        <f>VLOOKUP(AR2009,[1]DATA!AR:AS,2,0)</f>
        <v>6</v>
      </c>
    </row>
    <row r="2010" spans="1:45" ht="15" customHeight="1" x14ac:dyDescent="0.2">
      <c r="A2010" s="7">
        <v>1978</v>
      </c>
      <c r="B2010" s="8" t="s">
        <v>34</v>
      </c>
      <c r="C2010" s="8" t="s">
        <v>153</v>
      </c>
      <c r="D2010" s="8">
        <v>738</v>
      </c>
      <c r="E2010" s="9">
        <v>0.12291666666666667</v>
      </c>
      <c r="F2010" s="9">
        <v>0.19097222222222221</v>
      </c>
      <c r="G2010" s="8" t="s">
        <v>43</v>
      </c>
      <c r="H2010" s="8" t="s">
        <v>43</v>
      </c>
      <c r="I2010" s="8" t="s">
        <v>19</v>
      </c>
      <c r="J2010" s="8" t="s">
        <v>19</v>
      </c>
      <c r="K2010" s="8" t="s">
        <v>43</v>
      </c>
      <c r="L2010" s="8" t="s">
        <v>43</v>
      </c>
      <c r="M2010" s="8" t="s">
        <v>27</v>
      </c>
      <c r="N2010" s="8" t="s">
        <v>43</v>
      </c>
      <c r="O2010" s="8" t="s">
        <v>43</v>
      </c>
      <c r="P2010" s="8" t="s">
        <v>43</v>
      </c>
      <c r="Q2010" s="8" t="s">
        <v>43</v>
      </c>
      <c r="R2010" s="8" t="s">
        <v>43</v>
      </c>
      <c r="S2010" s="8" t="s">
        <v>43</v>
      </c>
      <c r="T2010" s="8" t="s">
        <v>27</v>
      </c>
      <c r="U2010" s="8" t="s">
        <v>43</v>
      </c>
      <c r="V2010" s="8" t="s">
        <v>43</v>
      </c>
      <c r="W2010" s="8" t="s">
        <v>43</v>
      </c>
      <c r="X2010" s="8" t="s">
        <v>43</v>
      </c>
      <c r="Y2010" s="8" t="s">
        <v>43</v>
      </c>
      <c r="Z2010" s="8" t="s">
        <v>43</v>
      </c>
      <c r="AA2010" s="8" t="s">
        <v>27</v>
      </c>
      <c r="AB2010" s="8" t="s">
        <v>43</v>
      </c>
      <c r="AC2010" s="8" t="s">
        <v>43</v>
      </c>
      <c r="AD2010" s="8" t="s">
        <v>43</v>
      </c>
      <c r="AE2010" s="8" t="s">
        <v>43</v>
      </c>
      <c r="AF2010" s="8" t="s">
        <v>43</v>
      </c>
      <c r="AG2010" s="8" t="s">
        <v>43</v>
      </c>
      <c r="AH2010" s="8" t="s">
        <v>27</v>
      </c>
      <c r="AI2010" s="8" t="s">
        <v>43</v>
      </c>
      <c r="AJ2010" s="8" t="s">
        <v>19</v>
      </c>
      <c r="AK2010" s="8"/>
      <c r="AL2010" s="8">
        <v>98</v>
      </c>
      <c r="AM2010" s="8">
        <v>481</v>
      </c>
      <c r="AN2010" s="8">
        <v>78</v>
      </c>
      <c r="AO2010" s="10">
        <f t="shared" si="62"/>
        <v>0.89375000000000004</v>
      </c>
      <c r="AP2010"/>
      <c r="AR2010" s="8" t="str">
        <f t="shared" si="63"/>
        <v>1978ATLRIC0257</v>
      </c>
      <c r="AS2010" s="8">
        <f>VLOOKUP(AR2010,[1]DATA!AR:AS,2,0)</f>
        <v>5</v>
      </c>
    </row>
    <row r="2011" spans="1:45" ht="15" customHeight="1" x14ac:dyDescent="0.2">
      <c r="A2011" s="7">
        <v>818</v>
      </c>
      <c r="B2011" s="8" t="s">
        <v>34</v>
      </c>
      <c r="C2011" s="8" t="s">
        <v>144</v>
      </c>
      <c r="D2011" s="8" t="s">
        <v>42</v>
      </c>
      <c r="E2011" s="9">
        <v>0.14722222222222223</v>
      </c>
      <c r="F2011" s="9">
        <v>0.20208333333333331</v>
      </c>
      <c r="G2011" s="8"/>
      <c r="H2011" s="8"/>
      <c r="I2011" s="8" t="s">
        <v>43</v>
      </c>
      <c r="J2011" s="8" t="s">
        <v>43</v>
      </c>
      <c r="K2011" s="8" t="s">
        <v>43</v>
      </c>
      <c r="L2011" s="8" t="s">
        <v>43</v>
      </c>
      <c r="M2011" s="8"/>
      <c r="N2011" s="8" t="s">
        <v>43</v>
      </c>
      <c r="O2011" s="8" t="s">
        <v>43</v>
      </c>
      <c r="P2011" s="8" t="s">
        <v>43</v>
      </c>
      <c r="Q2011" s="8" t="s">
        <v>43</v>
      </c>
      <c r="R2011" s="8" t="s">
        <v>43</v>
      </c>
      <c r="S2011" s="8" t="s">
        <v>43</v>
      </c>
      <c r="T2011" s="8"/>
      <c r="U2011" s="8" t="s">
        <v>43</v>
      </c>
      <c r="V2011" s="8" t="s">
        <v>43</v>
      </c>
      <c r="W2011" s="8" t="s">
        <v>43</v>
      </c>
      <c r="X2011" s="8" t="s">
        <v>43</v>
      </c>
      <c r="Y2011" s="8" t="s">
        <v>43</v>
      </c>
      <c r="Z2011" s="8" t="s">
        <v>43</v>
      </c>
      <c r="AA2011" s="8"/>
      <c r="AB2011" s="8" t="s">
        <v>43</v>
      </c>
      <c r="AC2011" s="8" t="s">
        <v>43</v>
      </c>
      <c r="AD2011" s="8" t="s">
        <v>43</v>
      </c>
      <c r="AE2011" s="8" t="s">
        <v>43</v>
      </c>
      <c r="AF2011" s="8" t="s">
        <v>43</v>
      </c>
      <c r="AG2011" s="8" t="s">
        <v>43</v>
      </c>
      <c r="AH2011" s="8"/>
      <c r="AI2011" s="8" t="s">
        <v>43</v>
      </c>
      <c r="AJ2011" s="8" t="s">
        <v>43</v>
      </c>
      <c r="AK2011" s="8"/>
      <c r="AL2011" s="8">
        <v>79</v>
      </c>
      <c r="AM2011" s="8">
        <v>356</v>
      </c>
      <c r="AN2011" s="8">
        <v>78</v>
      </c>
      <c r="AO2011" s="10">
        <f t="shared" si="62"/>
        <v>0.91805555555555562</v>
      </c>
      <c r="AP2011"/>
      <c r="AR2011" s="8" t="str">
        <f t="shared" si="63"/>
        <v>0818ATLRDU0332</v>
      </c>
      <c r="AS2011" s="8">
        <f>VLOOKUP(AR2011,[1]DATA!AR:AS,2,0)</f>
        <v>4</v>
      </c>
    </row>
    <row r="2012" spans="1:45" ht="15" customHeight="1" x14ac:dyDescent="0.2">
      <c r="A2012" s="7">
        <v>1666</v>
      </c>
      <c r="B2012" s="8" t="s">
        <v>34</v>
      </c>
      <c r="C2012" s="8" t="s">
        <v>144</v>
      </c>
      <c r="D2012" s="8">
        <v>738</v>
      </c>
      <c r="E2012" s="9">
        <v>0.79166666666666663</v>
      </c>
      <c r="F2012" s="9">
        <v>0.8520833333333333</v>
      </c>
      <c r="G2012" s="8"/>
      <c r="H2012" s="8"/>
      <c r="I2012" s="8" t="s">
        <v>19</v>
      </c>
      <c r="J2012" s="8" t="s">
        <v>43</v>
      </c>
      <c r="K2012" s="8" t="s">
        <v>19</v>
      </c>
      <c r="L2012" s="8" t="s">
        <v>19</v>
      </c>
      <c r="M2012" s="8" t="s">
        <v>43</v>
      </c>
      <c r="N2012" s="8" t="s">
        <v>43</v>
      </c>
      <c r="O2012" s="8" t="s">
        <v>19</v>
      </c>
      <c r="P2012" s="8" t="s">
        <v>19</v>
      </c>
      <c r="Q2012" s="8" t="s">
        <v>43</v>
      </c>
      <c r="R2012" s="8" t="s">
        <v>19</v>
      </c>
      <c r="S2012" s="8" t="s">
        <v>19</v>
      </c>
      <c r="T2012" s="8" t="s">
        <v>43</v>
      </c>
      <c r="U2012" s="8" t="s">
        <v>43</v>
      </c>
      <c r="V2012" s="8" t="s">
        <v>19</v>
      </c>
      <c r="W2012" s="8" t="s">
        <v>19</v>
      </c>
      <c r="X2012" s="8" t="s">
        <v>43</v>
      </c>
      <c r="Y2012" s="8" t="s">
        <v>19</v>
      </c>
      <c r="Z2012" s="8" t="s">
        <v>19</v>
      </c>
      <c r="AA2012" s="8" t="s">
        <v>43</v>
      </c>
      <c r="AB2012" s="8" t="s">
        <v>43</v>
      </c>
      <c r="AC2012" s="8" t="s">
        <v>19</v>
      </c>
      <c r="AD2012" s="8" t="s">
        <v>19</v>
      </c>
      <c r="AE2012" s="8" t="s">
        <v>43</v>
      </c>
      <c r="AF2012" s="8" t="s">
        <v>19</v>
      </c>
      <c r="AG2012" s="8" t="s">
        <v>19</v>
      </c>
      <c r="AH2012" s="8" t="s">
        <v>43</v>
      </c>
      <c r="AI2012" s="8" t="s">
        <v>43</v>
      </c>
      <c r="AJ2012" s="8" t="s">
        <v>19</v>
      </c>
      <c r="AK2012" s="8"/>
      <c r="AL2012" s="8">
        <v>87</v>
      </c>
      <c r="AM2012" s="8">
        <v>356</v>
      </c>
      <c r="AN2012" s="8">
        <v>78</v>
      </c>
      <c r="AO2012" s="10">
        <f t="shared" si="62"/>
        <v>1.5625</v>
      </c>
      <c r="AP2012"/>
      <c r="AR2012" s="8" t="str">
        <f t="shared" si="63"/>
        <v>1666ATLRDU1900</v>
      </c>
      <c r="AS2012" s="8">
        <f>VLOOKUP(AR2012,[1]DATA!AR:AS,2,0)</f>
        <v>4</v>
      </c>
    </row>
    <row r="2013" spans="1:45" ht="15" customHeight="1" x14ac:dyDescent="0.2">
      <c r="A2013" s="7">
        <v>2100</v>
      </c>
      <c r="B2013" s="8" t="s">
        <v>34</v>
      </c>
      <c r="C2013" s="8" t="s">
        <v>144</v>
      </c>
      <c r="D2013" s="8" t="s">
        <v>105</v>
      </c>
      <c r="E2013" s="9">
        <v>0.79375000000000007</v>
      </c>
      <c r="F2013" s="9">
        <v>0.85</v>
      </c>
      <c r="G2013" s="8">
        <v>5</v>
      </c>
      <c r="H2013" s="8" t="s">
        <v>104</v>
      </c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>
        <v>81</v>
      </c>
      <c r="AM2013" s="8">
        <v>356</v>
      </c>
      <c r="AN2013" s="8">
        <v>78</v>
      </c>
      <c r="AO2013" s="10">
        <f t="shared" si="62"/>
        <v>1.5645833333333334</v>
      </c>
      <c r="AP2013"/>
      <c r="AR2013" s="8" t="str">
        <f t="shared" si="63"/>
        <v>2100ATLRDU1903</v>
      </c>
      <c r="AS2013" s="8">
        <f>VLOOKUP(AR2013,[1]DATA!AR:AS,2,0)</f>
        <v>4</v>
      </c>
    </row>
    <row r="2014" spans="1:45" ht="15" customHeight="1" x14ac:dyDescent="0.2">
      <c r="A2014" s="7">
        <v>2238</v>
      </c>
      <c r="B2014" s="8" t="s">
        <v>34</v>
      </c>
      <c r="C2014" s="8" t="s">
        <v>141</v>
      </c>
      <c r="D2014" s="8">
        <v>321</v>
      </c>
      <c r="E2014" s="9">
        <v>0.79999999999999993</v>
      </c>
      <c r="F2014" s="9">
        <v>0.87430555555555556</v>
      </c>
      <c r="G2014" s="8" t="s">
        <v>40</v>
      </c>
      <c r="H2014" s="8" t="s">
        <v>40</v>
      </c>
      <c r="I2014" s="8" t="s">
        <v>40</v>
      </c>
      <c r="J2014" s="8" t="s">
        <v>40</v>
      </c>
      <c r="K2014" s="8" t="s">
        <v>40</v>
      </c>
      <c r="L2014" s="8" t="s">
        <v>40</v>
      </c>
      <c r="M2014" s="8" t="s">
        <v>40</v>
      </c>
      <c r="N2014" s="8" t="s">
        <v>40</v>
      </c>
      <c r="O2014" s="8" t="s">
        <v>40</v>
      </c>
      <c r="P2014" s="8" t="s">
        <v>40</v>
      </c>
      <c r="Q2014" s="8" t="s">
        <v>40</v>
      </c>
      <c r="R2014" s="8" t="s">
        <v>40</v>
      </c>
      <c r="S2014" s="8" t="s">
        <v>40</v>
      </c>
      <c r="T2014" s="8" t="s">
        <v>40</v>
      </c>
      <c r="U2014" s="8" t="s">
        <v>40</v>
      </c>
      <c r="V2014" s="8" t="s">
        <v>40</v>
      </c>
      <c r="W2014" s="8" t="s">
        <v>40</v>
      </c>
      <c r="X2014" s="8" t="s">
        <v>40</v>
      </c>
      <c r="Y2014" s="8" t="s">
        <v>40</v>
      </c>
      <c r="Z2014" s="8" t="s">
        <v>40</v>
      </c>
      <c r="AA2014" s="8" t="s">
        <v>40</v>
      </c>
      <c r="AB2014" s="8" t="s">
        <v>40</v>
      </c>
      <c r="AC2014" s="8" t="s">
        <v>40</v>
      </c>
      <c r="AD2014" s="8" t="s">
        <v>40</v>
      </c>
      <c r="AE2014" s="8" t="s">
        <v>40</v>
      </c>
      <c r="AF2014" s="8" t="s">
        <v>40</v>
      </c>
      <c r="AG2014" s="8" t="s">
        <v>40</v>
      </c>
      <c r="AH2014" s="8" t="s">
        <v>40</v>
      </c>
      <c r="AI2014" s="8" t="s">
        <v>40</v>
      </c>
      <c r="AJ2014" s="8" t="s">
        <v>40</v>
      </c>
      <c r="AK2014" s="8"/>
      <c r="AL2014" s="8">
        <v>107</v>
      </c>
      <c r="AM2014" s="8">
        <v>547</v>
      </c>
      <c r="AN2014" s="8">
        <v>78</v>
      </c>
      <c r="AO2014" s="10">
        <f t="shared" si="62"/>
        <v>1.5708333333333333</v>
      </c>
      <c r="AP2014"/>
      <c r="AR2014" s="8" t="str">
        <f t="shared" si="63"/>
        <v>2238ATLDCA1912</v>
      </c>
      <c r="AS2014" s="8">
        <f>VLOOKUP(AR2014,[1]DATA!AR:AS,2,0)</f>
        <v>6</v>
      </c>
    </row>
    <row r="2015" spans="1:45" ht="15" customHeight="1" x14ac:dyDescent="0.2">
      <c r="A2015" s="7">
        <v>1307</v>
      </c>
      <c r="B2015" s="8" t="s">
        <v>34</v>
      </c>
      <c r="C2015" s="8" t="s">
        <v>153</v>
      </c>
      <c r="D2015" s="8" t="s">
        <v>42</v>
      </c>
      <c r="E2015" s="9">
        <v>0.82013888888888886</v>
      </c>
      <c r="F2015" s="9">
        <v>0.88402777777777775</v>
      </c>
      <c r="G2015" s="8" t="s">
        <v>43</v>
      </c>
      <c r="H2015" s="8" t="s">
        <v>43</v>
      </c>
      <c r="I2015" s="8" t="s">
        <v>43</v>
      </c>
      <c r="J2015" s="8" t="s">
        <v>43</v>
      </c>
      <c r="K2015" s="8" t="s">
        <v>43</v>
      </c>
      <c r="L2015" s="8" t="s">
        <v>43</v>
      </c>
      <c r="M2015" s="8" t="s">
        <v>43</v>
      </c>
      <c r="N2015" s="8" t="s">
        <v>43</v>
      </c>
      <c r="O2015" s="8" t="s">
        <v>43</v>
      </c>
      <c r="P2015" s="8" t="s">
        <v>43</v>
      </c>
      <c r="Q2015" s="8" t="s">
        <v>43</v>
      </c>
      <c r="R2015" s="8" t="s">
        <v>43</v>
      </c>
      <c r="S2015" s="8" t="s">
        <v>43</v>
      </c>
      <c r="T2015" s="8" t="s">
        <v>43</v>
      </c>
      <c r="U2015" s="8" t="s">
        <v>43</v>
      </c>
      <c r="V2015" s="8" t="s">
        <v>43</v>
      </c>
      <c r="W2015" s="8" t="s">
        <v>43</v>
      </c>
      <c r="X2015" s="8" t="s">
        <v>43</v>
      </c>
      <c r="Y2015" s="8" t="s">
        <v>43</v>
      </c>
      <c r="Z2015" s="8" t="s">
        <v>43</v>
      </c>
      <c r="AA2015" s="8" t="s">
        <v>43</v>
      </c>
      <c r="AB2015" s="8" t="s">
        <v>43</v>
      </c>
      <c r="AC2015" s="8" t="s">
        <v>43</v>
      </c>
      <c r="AD2015" s="8" t="s">
        <v>43</v>
      </c>
      <c r="AE2015" s="8" t="s">
        <v>43</v>
      </c>
      <c r="AF2015" s="8" t="s">
        <v>43</v>
      </c>
      <c r="AG2015" s="8" t="s">
        <v>43</v>
      </c>
      <c r="AH2015" s="8" t="s">
        <v>43</v>
      </c>
      <c r="AI2015" s="8" t="s">
        <v>43</v>
      </c>
      <c r="AJ2015" s="8" t="s">
        <v>43</v>
      </c>
      <c r="AK2015" s="8"/>
      <c r="AL2015" s="8">
        <v>92</v>
      </c>
      <c r="AM2015" s="8">
        <v>481</v>
      </c>
      <c r="AN2015" s="8">
        <v>78</v>
      </c>
      <c r="AO2015" s="10">
        <f t="shared" si="62"/>
        <v>1.5909722222222222</v>
      </c>
      <c r="AP2015"/>
      <c r="AR2015" s="8" t="str">
        <f t="shared" si="63"/>
        <v>1307ATLRIC1941</v>
      </c>
      <c r="AS2015" s="8">
        <f>VLOOKUP(AR2015,[1]DATA!AR:AS,2,0)</f>
        <v>5</v>
      </c>
    </row>
    <row r="2016" spans="1:45" ht="15" customHeight="1" x14ac:dyDescent="0.2">
      <c r="A2016" s="7">
        <v>2034</v>
      </c>
      <c r="B2016" s="8" t="s">
        <v>144</v>
      </c>
      <c r="C2016" s="8" t="s">
        <v>34</v>
      </c>
      <c r="D2016" s="8" t="s">
        <v>42</v>
      </c>
      <c r="E2016" s="9">
        <v>0.83333333333333337</v>
      </c>
      <c r="F2016" s="9">
        <v>0.89513888888888893</v>
      </c>
      <c r="G2016" s="8">
        <v>7</v>
      </c>
      <c r="H2016" s="8" t="s">
        <v>43</v>
      </c>
      <c r="I2016" s="8" t="s">
        <v>43</v>
      </c>
      <c r="J2016" s="8" t="s">
        <v>43</v>
      </c>
      <c r="K2016" s="8" t="s">
        <v>43</v>
      </c>
      <c r="L2016" s="8" t="s">
        <v>43</v>
      </c>
      <c r="M2016" s="8" t="s">
        <v>43</v>
      </c>
      <c r="N2016" s="8" t="s">
        <v>43</v>
      </c>
      <c r="O2016" s="8" t="s">
        <v>43</v>
      </c>
      <c r="P2016" s="8" t="s">
        <v>43</v>
      </c>
      <c r="Q2016" s="8" t="s">
        <v>43</v>
      </c>
      <c r="R2016" s="8" t="s">
        <v>43</v>
      </c>
      <c r="S2016" s="8" t="s">
        <v>43</v>
      </c>
      <c r="T2016" s="8" t="s">
        <v>43</v>
      </c>
      <c r="U2016" s="8" t="s">
        <v>43</v>
      </c>
      <c r="V2016" s="8" t="s">
        <v>43</v>
      </c>
      <c r="W2016" s="8" t="s">
        <v>43</v>
      </c>
      <c r="X2016" s="8" t="s">
        <v>43</v>
      </c>
      <c r="Y2016" s="8" t="s">
        <v>43</v>
      </c>
      <c r="Z2016" s="8" t="s">
        <v>43</v>
      </c>
      <c r="AA2016" s="8" t="s">
        <v>43</v>
      </c>
      <c r="AB2016" s="8" t="s">
        <v>43</v>
      </c>
      <c r="AC2016" s="8" t="s">
        <v>43</v>
      </c>
      <c r="AD2016" s="8" t="s">
        <v>43</v>
      </c>
      <c r="AE2016" s="8" t="s">
        <v>43</v>
      </c>
      <c r="AF2016" s="8" t="s">
        <v>43</v>
      </c>
      <c r="AG2016" s="8" t="s">
        <v>43</v>
      </c>
      <c r="AH2016" s="8" t="s">
        <v>43</v>
      </c>
      <c r="AI2016" s="8" t="s">
        <v>43</v>
      </c>
      <c r="AJ2016" s="8" t="s">
        <v>43</v>
      </c>
      <c r="AK2016" s="8"/>
      <c r="AL2016" s="8">
        <v>89</v>
      </c>
      <c r="AM2016" s="8">
        <v>356</v>
      </c>
      <c r="AN2016" s="8">
        <v>78</v>
      </c>
      <c r="AO2016" s="10">
        <f t="shared" si="62"/>
        <v>1.6041666666666667</v>
      </c>
      <c r="AP2016"/>
      <c r="AR2016" s="8" t="str">
        <f t="shared" si="63"/>
        <v>2034RDUATL2000</v>
      </c>
      <c r="AS2016" s="8">
        <f>VLOOKUP(AR2016,[1]DATA!AR:AS,2,0)</f>
        <v>4</v>
      </c>
    </row>
    <row r="2017" spans="1:45" ht="15" customHeight="1" x14ac:dyDescent="0.2">
      <c r="A2017" s="7">
        <v>2614</v>
      </c>
      <c r="B2017" s="8" t="s">
        <v>141</v>
      </c>
      <c r="C2017" s="8" t="s">
        <v>34</v>
      </c>
      <c r="D2017" s="8">
        <v>321</v>
      </c>
      <c r="E2017" s="9">
        <v>0.84375</v>
      </c>
      <c r="F2017" s="9">
        <v>0.92013888888888884</v>
      </c>
      <c r="G2017" s="8" t="s">
        <v>40</v>
      </c>
      <c r="H2017" s="8" t="s">
        <v>40</v>
      </c>
      <c r="I2017" s="8" t="s">
        <v>40</v>
      </c>
      <c r="J2017" s="8" t="s">
        <v>40</v>
      </c>
      <c r="K2017" s="8" t="s">
        <v>40</v>
      </c>
      <c r="L2017" s="8" t="s">
        <v>40</v>
      </c>
      <c r="M2017" s="8" t="s">
        <v>40</v>
      </c>
      <c r="N2017" s="8" t="s">
        <v>40</v>
      </c>
      <c r="O2017" s="8" t="s">
        <v>40</v>
      </c>
      <c r="P2017" s="8" t="s">
        <v>40</v>
      </c>
      <c r="Q2017" s="8" t="s">
        <v>40</v>
      </c>
      <c r="R2017" s="8" t="s">
        <v>40</v>
      </c>
      <c r="S2017" s="8" t="s">
        <v>40</v>
      </c>
      <c r="T2017" s="8" t="s">
        <v>40</v>
      </c>
      <c r="U2017" s="8" t="s">
        <v>40</v>
      </c>
      <c r="V2017" s="8" t="s">
        <v>40</v>
      </c>
      <c r="W2017" s="8" t="s">
        <v>40</v>
      </c>
      <c r="X2017" s="8" t="s">
        <v>40</v>
      </c>
      <c r="Y2017" s="8" t="s">
        <v>40</v>
      </c>
      <c r="Z2017" s="8" t="s">
        <v>40</v>
      </c>
      <c r="AA2017" s="8" t="s">
        <v>40</v>
      </c>
      <c r="AB2017" s="8" t="s">
        <v>40</v>
      </c>
      <c r="AC2017" s="8" t="s">
        <v>40</v>
      </c>
      <c r="AD2017" s="8" t="s">
        <v>40</v>
      </c>
      <c r="AE2017" s="8" t="s">
        <v>40</v>
      </c>
      <c r="AF2017" s="8" t="s">
        <v>40</v>
      </c>
      <c r="AG2017" s="8" t="s">
        <v>40</v>
      </c>
      <c r="AH2017" s="8" t="s">
        <v>40</v>
      </c>
      <c r="AI2017" s="8" t="s">
        <v>40</v>
      </c>
      <c r="AJ2017" s="8" t="s">
        <v>40</v>
      </c>
      <c r="AK2017" s="8"/>
      <c r="AL2017" s="8">
        <v>110</v>
      </c>
      <c r="AM2017" s="8">
        <v>547</v>
      </c>
      <c r="AN2017" s="8">
        <v>78</v>
      </c>
      <c r="AO2017" s="10">
        <f t="shared" si="62"/>
        <v>1.6145833333333335</v>
      </c>
      <c r="AP2017"/>
      <c r="AR2017" s="8" t="str">
        <f t="shared" si="63"/>
        <v>2614DCAATL2015</v>
      </c>
      <c r="AS2017" s="8">
        <f>VLOOKUP(AR2017,[1]DATA!AR:AS,2,0)</f>
        <v>6</v>
      </c>
    </row>
    <row r="2018" spans="1:45" ht="15" customHeight="1" x14ac:dyDescent="0.2">
      <c r="A2018" s="7">
        <v>2811</v>
      </c>
      <c r="B2018" s="8" t="s">
        <v>34</v>
      </c>
      <c r="C2018" s="8" t="s">
        <v>141</v>
      </c>
      <c r="D2018" s="8">
        <v>321</v>
      </c>
      <c r="E2018" s="9">
        <v>0.84722222222222221</v>
      </c>
      <c r="F2018" s="9">
        <v>0.92291666666666661</v>
      </c>
      <c r="G2018" s="8" t="s">
        <v>40</v>
      </c>
      <c r="H2018" s="8" t="s">
        <v>40</v>
      </c>
      <c r="I2018" s="8" t="s">
        <v>40</v>
      </c>
      <c r="J2018" s="8" t="s">
        <v>40</v>
      </c>
      <c r="K2018" s="8" t="s">
        <v>40</v>
      </c>
      <c r="L2018" s="8" t="s">
        <v>40</v>
      </c>
      <c r="M2018" s="8" t="s">
        <v>40</v>
      </c>
      <c r="N2018" s="8" t="s">
        <v>40</v>
      </c>
      <c r="O2018" s="8" t="s">
        <v>40</v>
      </c>
      <c r="P2018" s="8" t="s">
        <v>40</v>
      </c>
      <c r="Q2018" s="8" t="s">
        <v>40</v>
      </c>
      <c r="R2018" s="8" t="s">
        <v>40</v>
      </c>
      <c r="S2018" s="8" t="s">
        <v>40</v>
      </c>
      <c r="T2018" s="8" t="s">
        <v>40</v>
      </c>
      <c r="U2018" s="8" t="s">
        <v>40</v>
      </c>
      <c r="V2018" s="8" t="s">
        <v>40</v>
      </c>
      <c r="W2018" s="8" t="s">
        <v>40</v>
      </c>
      <c r="X2018" s="8" t="s">
        <v>40</v>
      </c>
      <c r="Y2018" s="8" t="s">
        <v>40</v>
      </c>
      <c r="Z2018" s="8" t="s">
        <v>40</v>
      </c>
      <c r="AA2018" s="8" t="s">
        <v>40</v>
      </c>
      <c r="AB2018" s="8" t="s">
        <v>40</v>
      </c>
      <c r="AC2018" s="8" t="s">
        <v>40</v>
      </c>
      <c r="AD2018" s="8" t="s">
        <v>40</v>
      </c>
      <c r="AE2018" s="8" t="s">
        <v>40</v>
      </c>
      <c r="AF2018" s="8" t="s">
        <v>40</v>
      </c>
      <c r="AG2018" s="8" t="s">
        <v>40</v>
      </c>
      <c r="AH2018" s="8" t="s">
        <v>40</v>
      </c>
      <c r="AI2018" s="8" t="s">
        <v>40</v>
      </c>
      <c r="AJ2018" s="8" t="s">
        <v>40</v>
      </c>
      <c r="AK2018" s="8"/>
      <c r="AL2018" s="8">
        <v>109</v>
      </c>
      <c r="AM2018" s="8">
        <v>547</v>
      </c>
      <c r="AN2018" s="8">
        <v>78</v>
      </c>
      <c r="AO2018" s="10">
        <f t="shared" si="62"/>
        <v>1.6180555555555556</v>
      </c>
      <c r="AP2018"/>
      <c r="AR2018" s="8" t="str">
        <f t="shared" si="63"/>
        <v>2811ATLDCA2020</v>
      </c>
      <c r="AS2018" s="8">
        <f>VLOOKUP(AR2018,[1]DATA!AR:AS,2,0)</f>
        <v>6</v>
      </c>
    </row>
    <row r="2019" spans="1:45" ht="15" customHeight="1" x14ac:dyDescent="0.2">
      <c r="A2019" s="7">
        <v>1178</v>
      </c>
      <c r="B2019" s="7" t="s">
        <v>153</v>
      </c>
      <c r="C2019" s="7" t="s">
        <v>34</v>
      </c>
      <c r="D2019" s="8" t="s">
        <v>42</v>
      </c>
      <c r="E2019" s="9">
        <v>0.85416666666666663</v>
      </c>
      <c r="F2019" s="9">
        <v>0.92847222222222225</v>
      </c>
      <c r="G2019" s="8" t="s">
        <v>43</v>
      </c>
      <c r="H2019" s="8" t="s">
        <v>43</v>
      </c>
      <c r="I2019" s="8" t="s">
        <v>43</v>
      </c>
      <c r="J2019" s="8" t="s">
        <v>43</v>
      </c>
      <c r="K2019" s="8" t="s">
        <v>43</v>
      </c>
      <c r="L2019" s="8" t="s">
        <v>43</v>
      </c>
      <c r="M2019" s="8" t="s">
        <v>43</v>
      </c>
      <c r="N2019" s="8" t="s">
        <v>43</v>
      </c>
      <c r="O2019" s="8" t="s">
        <v>43</v>
      </c>
      <c r="P2019" s="8" t="s">
        <v>43</v>
      </c>
      <c r="Q2019" s="8" t="s">
        <v>43</v>
      </c>
      <c r="R2019" s="8" t="s">
        <v>43</v>
      </c>
      <c r="S2019" s="8" t="s">
        <v>43</v>
      </c>
      <c r="T2019" s="8" t="s">
        <v>43</v>
      </c>
      <c r="U2019" s="8" t="s">
        <v>43</v>
      </c>
      <c r="V2019" s="8" t="s">
        <v>43</v>
      </c>
      <c r="W2019" s="8" t="s">
        <v>43</v>
      </c>
      <c r="X2019" s="8" t="s">
        <v>43</v>
      </c>
      <c r="Y2019" s="8" t="s">
        <v>43</v>
      </c>
      <c r="Z2019" s="8" t="s">
        <v>43</v>
      </c>
      <c r="AA2019" s="8" t="s">
        <v>43</v>
      </c>
      <c r="AB2019" s="8" t="s">
        <v>43</v>
      </c>
      <c r="AC2019" s="8" t="s">
        <v>43</v>
      </c>
      <c r="AD2019" s="8" t="s">
        <v>43</v>
      </c>
      <c r="AE2019" s="8" t="s">
        <v>43</v>
      </c>
      <c r="AF2019" s="8" t="s">
        <v>43</v>
      </c>
      <c r="AG2019" s="8" t="s">
        <v>43</v>
      </c>
      <c r="AH2019" s="8" t="s">
        <v>43</v>
      </c>
      <c r="AI2019" s="8" t="s">
        <v>43</v>
      </c>
      <c r="AJ2019" s="8" t="s">
        <v>43</v>
      </c>
      <c r="AK2019" s="8"/>
      <c r="AL2019" s="8">
        <v>107</v>
      </c>
      <c r="AM2019" s="8">
        <v>481</v>
      </c>
      <c r="AN2019" s="8">
        <v>78</v>
      </c>
      <c r="AO2019" s="10">
        <f t="shared" si="62"/>
        <v>1.625</v>
      </c>
      <c r="AP2019"/>
      <c r="AR2019" s="8" t="str">
        <f t="shared" si="63"/>
        <v>1178RICATL2030</v>
      </c>
      <c r="AS2019" s="8">
        <f>VLOOKUP(AR2019,[1]DATA!AR:AS,2,0)</f>
        <v>5</v>
      </c>
    </row>
    <row r="2020" spans="1:45" ht="15" customHeight="1" x14ac:dyDescent="0.2">
      <c r="A2020" s="7">
        <v>1442</v>
      </c>
      <c r="B2020" s="8" t="s">
        <v>34</v>
      </c>
      <c r="C2020" s="8" t="s">
        <v>154</v>
      </c>
      <c r="D2020" s="8" t="s">
        <v>42</v>
      </c>
      <c r="E2020" s="9">
        <v>0.88680555555555562</v>
      </c>
      <c r="F2020" s="9">
        <v>0.95833333333333337</v>
      </c>
      <c r="G2020" s="8" t="s">
        <v>43</v>
      </c>
      <c r="H2020" s="8" t="s">
        <v>43</v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>
        <v>103</v>
      </c>
      <c r="AM2020" s="8">
        <v>534</v>
      </c>
      <c r="AN2020" s="8">
        <v>78</v>
      </c>
      <c r="AO2020" s="10">
        <f t="shared" si="62"/>
        <v>1.6576388888888891</v>
      </c>
      <c r="AP2020"/>
      <c r="AR2020" s="8" t="str">
        <f t="shared" si="63"/>
        <v>1442ATLIAD2117</v>
      </c>
      <c r="AS2020" s="8">
        <f>VLOOKUP(AR2020,[1]DATA!AR:AS,2,0)</f>
        <v>6</v>
      </c>
    </row>
    <row r="2021" spans="1:45" ht="15" customHeight="1" x14ac:dyDescent="0.2">
      <c r="A2021" s="7">
        <v>2775</v>
      </c>
      <c r="B2021" s="8" t="s">
        <v>34</v>
      </c>
      <c r="C2021" s="8" t="s">
        <v>154</v>
      </c>
      <c r="D2021" s="8" t="s">
        <v>42</v>
      </c>
      <c r="E2021" s="9">
        <v>0.88958333333333339</v>
      </c>
      <c r="F2021" s="9">
        <v>0.96250000000000002</v>
      </c>
      <c r="G2021" s="8"/>
      <c r="H2021" s="8"/>
      <c r="I2021" s="8" t="s">
        <v>43</v>
      </c>
      <c r="J2021" s="8" t="s">
        <v>43</v>
      </c>
      <c r="K2021" s="8" t="s">
        <v>43</v>
      </c>
      <c r="L2021" s="8" t="s">
        <v>43</v>
      </c>
      <c r="M2021" s="8"/>
      <c r="N2021" s="8" t="s">
        <v>43</v>
      </c>
      <c r="O2021" s="8" t="s">
        <v>43</v>
      </c>
      <c r="P2021" s="8" t="s">
        <v>43</v>
      </c>
      <c r="Q2021" s="8" t="s">
        <v>43</v>
      </c>
      <c r="R2021" s="8" t="s">
        <v>43</v>
      </c>
      <c r="S2021" s="8" t="s">
        <v>43</v>
      </c>
      <c r="T2021" s="8"/>
      <c r="U2021" s="8" t="s">
        <v>43</v>
      </c>
      <c r="V2021" s="8" t="s">
        <v>43</v>
      </c>
      <c r="W2021" s="8" t="s">
        <v>43</v>
      </c>
      <c r="X2021" s="8" t="s">
        <v>43</v>
      </c>
      <c r="Y2021" s="8" t="s">
        <v>43</v>
      </c>
      <c r="Z2021" s="8" t="s">
        <v>43</v>
      </c>
      <c r="AA2021" s="8"/>
      <c r="AB2021" s="8" t="s">
        <v>43</v>
      </c>
      <c r="AC2021" s="8" t="s">
        <v>43</v>
      </c>
      <c r="AD2021" s="8" t="s">
        <v>43</v>
      </c>
      <c r="AE2021" s="8" t="s">
        <v>43</v>
      </c>
      <c r="AF2021" s="8" t="s">
        <v>43</v>
      </c>
      <c r="AG2021" s="8" t="s">
        <v>43</v>
      </c>
      <c r="AH2021" s="8"/>
      <c r="AI2021" s="8" t="s">
        <v>43</v>
      </c>
      <c r="AJ2021" s="8" t="s">
        <v>43</v>
      </c>
      <c r="AK2021" s="8"/>
      <c r="AL2021" s="8">
        <v>105</v>
      </c>
      <c r="AM2021" s="8">
        <v>534</v>
      </c>
      <c r="AN2021" s="8">
        <v>78</v>
      </c>
      <c r="AO2021" s="10">
        <f t="shared" si="62"/>
        <v>1.6604166666666669</v>
      </c>
      <c r="AP2021"/>
      <c r="AR2021" s="8" t="str">
        <f t="shared" si="63"/>
        <v>2775ATLIAD2121</v>
      </c>
      <c r="AS2021" s="8">
        <f>VLOOKUP(AR2021,[1]DATA!AR:AS,2,0)</f>
        <v>6</v>
      </c>
    </row>
    <row r="2022" spans="1:45" ht="15" customHeight="1" x14ac:dyDescent="0.2">
      <c r="A2022" s="7">
        <v>1666</v>
      </c>
      <c r="B2022" s="8" t="s">
        <v>144</v>
      </c>
      <c r="C2022" s="8" t="s">
        <v>34</v>
      </c>
      <c r="D2022" s="8">
        <v>738</v>
      </c>
      <c r="E2022" s="9">
        <v>0.89027777777777783</v>
      </c>
      <c r="F2022" s="9">
        <v>0.95347222222222217</v>
      </c>
      <c r="G2022" s="8" t="s">
        <v>104</v>
      </c>
      <c r="H2022" s="8" t="s">
        <v>104</v>
      </c>
      <c r="I2022" s="8" t="s">
        <v>19</v>
      </c>
      <c r="J2022" s="8" t="s">
        <v>43</v>
      </c>
      <c r="K2022" s="8" t="s">
        <v>19</v>
      </c>
      <c r="L2022" s="8" t="s">
        <v>19</v>
      </c>
      <c r="M2022" s="8" t="s">
        <v>43</v>
      </c>
      <c r="N2022" s="8" t="s">
        <v>43</v>
      </c>
      <c r="O2022" s="8" t="s">
        <v>19</v>
      </c>
      <c r="P2022" s="8" t="s">
        <v>19</v>
      </c>
      <c r="Q2022" s="8" t="s">
        <v>43</v>
      </c>
      <c r="R2022" s="8" t="s">
        <v>19</v>
      </c>
      <c r="S2022" s="8" t="s">
        <v>19</v>
      </c>
      <c r="T2022" s="8" t="s">
        <v>43</v>
      </c>
      <c r="U2022" s="8" t="s">
        <v>43</v>
      </c>
      <c r="V2022" s="8" t="s">
        <v>19</v>
      </c>
      <c r="W2022" s="8" t="s">
        <v>19</v>
      </c>
      <c r="X2022" s="8" t="s">
        <v>43</v>
      </c>
      <c r="Y2022" s="8" t="s">
        <v>19</v>
      </c>
      <c r="Z2022" s="8" t="s">
        <v>19</v>
      </c>
      <c r="AA2022" s="8" t="s">
        <v>43</v>
      </c>
      <c r="AB2022" s="8" t="s">
        <v>43</v>
      </c>
      <c r="AC2022" s="8" t="s">
        <v>19</v>
      </c>
      <c r="AD2022" s="8" t="s">
        <v>19</v>
      </c>
      <c r="AE2022" s="8" t="s">
        <v>43</v>
      </c>
      <c r="AF2022" s="8" t="s">
        <v>19</v>
      </c>
      <c r="AG2022" s="8" t="s">
        <v>19</v>
      </c>
      <c r="AH2022" s="8" t="s">
        <v>43</v>
      </c>
      <c r="AI2022" s="8" t="s">
        <v>43</v>
      </c>
      <c r="AJ2022" s="8" t="s">
        <v>19</v>
      </c>
      <c r="AK2022" s="8"/>
      <c r="AL2022" s="8">
        <v>91</v>
      </c>
      <c r="AM2022" s="8">
        <v>356</v>
      </c>
      <c r="AN2022" s="8">
        <v>78</v>
      </c>
      <c r="AO2022" s="10">
        <f t="shared" si="62"/>
        <v>1.6611111111111112</v>
      </c>
      <c r="AP2022"/>
      <c r="AR2022" s="8" t="str">
        <f t="shared" si="63"/>
        <v>1666RDUATL2122</v>
      </c>
      <c r="AS2022" s="8">
        <f>VLOOKUP(AR2022,[1]DATA!AR:AS,2,0)</f>
        <v>4</v>
      </c>
    </row>
    <row r="2023" spans="1:45" ht="15" customHeight="1" x14ac:dyDescent="0.2">
      <c r="A2023" s="7">
        <v>1093</v>
      </c>
      <c r="B2023" s="8" t="s">
        <v>154</v>
      </c>
      <c r="C2023" s="8" t="s">
        <v>34</v>
      </c>
      <c r="D2023" s="8" t="s">
        <v>42</v>
      </c>
      <c r="E2023" s="9">
        <v>0.89583333333333337</v>
      </c>
      <c r="F2023" s="9">
        <v>0.97152777777777777</v>
      </c>
      <c r="G2023" s="8" t="s">
        <v>43</v>
      </c>
      <c r="H2023" s="8" t="s">
        <v>43</v>
      </c>
      <c r="I2023" s="8" t="s">
        <v>43</v>
      </c>
      <c r="J2023" s="8" t="s">
        <v>22</v>
      </c>
      <c r="K2023" s="8" t="s">
        <v>43</v>
      </c>
      <c r="L2023" s="8" t="s">
        <v>43</v>
      </c>
      <c r="M2023" s="8" t="s">
        <v>43</v>
      </c>
      <c r="N2023" s="8" t="s">
        <v>43</v>
      </c>
      <c r="O2023" s="8" t="s">
        <v>43</v>
      </c>
      <c r="P2023" s="8" t="s">
        <v>43</v>
      </c>
      <c r="Q2023" s="8" t="s">
        <v>43</v>
      </c>
      <c r="R2023" s="8" t="s">
        <v>43</v>
      </c>
      <c r="S2023" s="8" t="s">
        <v>43</v>
      </c>
      <c r="T2023" s="8" t="s">
        <v>43</v>
      </c>
      <c r="U2023" s="8" t="s">
        <v>43</v>
      </c>
      <c r="V2023" s="8" t="s">
        <v>43</v>
      </c>
      <c r="W2023" s="8" t="s">
        <v>43</v>
      </c>
      <c r="X2023" s="8" t="s">
        <v>43</v>
      </c>
      <c r="Y2023" s="8" t="s">
        <v>43</v>
      </c>
      <c r="Z2023" s="8" t="s">
        <v>43</v>
      </c>
      <c r="AA2023" s="8" t="s">
        <v>43</v>
      </c>
      <c r="AB2023" s="8" t="s">
        <v>43</v>
      </c>
      <c r="AC2023" s="8" t="s">
        <v>43</v>
      </c>
      <c r="AD2023" s="8" t="s">
        <v>43</v>
      </c>
      <c r="AE2023" s="8" t="s">
        <v>43</v>
      </c>
      <c r="AF2023" s="8" t="s">
        <v>43</v>
      </c>
      <c r="AG2023" s="8" t="s">
        <v>43</v>
      </c>
      <c r="AH2023" s="8" t="s">
        <v>43</v>
      </c>
      <c r="AI2023" s="8" t="s">
        <v>43</v>
      </c>
      <c r="AJ2023" s="8" t="s">
        <v>43</v>
      </c>
      <c r="AK2023" s="8"/>
      <c r="AL2023" s="8">
        <v>109</v>
      </c>
      <c r="AM2023" s="8">
        <v>534</v>
      </c>
      <c r="AN2023" s="8">
        <v>78</v>
      </c>
      <c r="AO2023" s="10">
        <f t="shared" si="62"/>
        <v>1.6666666666666667</v>
      </c>
      <c r="AP2023"/>
      <c r="AR2023" s="8" t="str">
        <f t="shared" si="63"/>
        <v>1093IADATL2130</v>
      </c>
      <c r="AS2023" s="8">
        <f>VLOOKUP(AR2023,[1]DATA!AR:AS,2,0)</f>
        <v>6</v>
      </c>
    </row>
    <row r="2024" spans="1:45" ht="15" customHeight="1" x14ac:dyDescent="0.2">
      <c r="A2024" s="7">
        <v>2909</v>
      </c>
      <c r="B2024" s="8" t="s">
        <v>34</v>
      </c>
      <c r="C2024" s="8" t="s">
        <v>141</v>
      </c>
      <c r="D2024" s="8">
        <v>321</v>
      </c>
      <c r="E2024" s="9">
        <v>0.89930555555555547</v>
      </c>
      <c r="F2024" s="9">
        <v>0.97499999999999998</v>
      </c>
      <c r="G2024" s="8" t="s">
        <v>40</v>
      </c>
      <c r="H2024" s="8" t="s">
        <v>40</v>
      </c>
      <c r="I2024" s="8" t="s">
        <v>40</v>
      </c>
      <c r="J2024" s="8" t="s">
        <v>40</v>
      </c>
      <c r="K2024" s="8" t="s">
        <v>40</v>
      </c>
      <c r="L2024" s="8" t="s">
        <v>40</v>
      </c>
      <c r="M2024" s="8"/>
      <c r="N2024" s="8" t="s">
        <v>40</v>
      </c>
      <c r="O2024" s="8" t="s">
        <v>40</v>
      </c>
      <c r="P2024" s="8" t="s">
        <v>40</v>
      </c>
      <c r="Q2024" s="8" t="s">
        <v>40</v>
      </c>
      <c r="R2024" s="8" t="s">
        <v>40</v>
      </c>
      <c r="S2024" s="8" t="s">
        <v>40</v>
      </c>
      <c r="T2024" s="8"/>
      <c r="U2024" s="8" t="s">
        <v>40</v>
      </c>
      <c r="V2024" s="8" t="s">
        <v>40</v>
      </c>
      <c r="W2024" s="8" t="s">
        <v>40</v>
      </c>
      <c r="X2024" s="8" t="s">
        <v>40</v>
      </c>
      <c r="Y2024" s="8" t="s">
        <v>40</v>
      </c>
      <c r="Z2024" s="8" t="s">
        <v>40</v>
      </c>
      <c r="AA2024" s="8"/>
      <c r="AB2024" s="8" t="s">
        <v>40</v>
      </c>
      <c r="AC2024" s="8" t="s">
        <v>40</v>
      </c>
      <c r="AD2024" s="8" t="s">
        <v>40</v>
      </c>
      <c r="AE2024" s="8" t="s">
        <v>40</v>
      </c>
      <c r="AF2024" s="8" t="s">
        <v>40</v>
      </c>
      <c r="AG2024" s="8" t="s">
        <v>40</v>
      </c>
      <c r="AH2024" s="8"/>
      <c r="AI2024" s="8" t="s">
        <v>40</v>
      </c>
      <c r="AJ2024" s="8" t="s">
        <v>40</v>
      </c>
      <c r="AK2024" s="8"/>
      <c r="AL2024" s="8">
        <v>109</v>
      </c>
      <c r="AM2024" s="8">
        <v>547</v>
      </c>
      <c r="AN2024" s="8">
        <v>78</v>
      </c>
      <c r="AO2024" s="10">
        <f t="shared" si="62"/>
        <v>1.6701388888888888</v>
      </c>
      <c r="AP2024"/>
      <c r="AR2024" s="8" t="str">
        <f t="shared" si="63"/>
        <v>2909ATLDCA2135</v>
      </c>
      <c r="AS2024" s="8">
        <f>VLOOKUP(AR2024,[1]DATA!AR:AS,2,0)</f>
        <v>6</v>
      </c>
    </row>
    <row r="2025" spans="1:45" ht="15" customHeight="1" x14ac:dyDescent="0.2">
      <c r="A2025" s="7">
        <v>1198</v>
      </c>
      <c r="B2025" s="8" t="s">
        <v>34</v>
      </c>
      <c r="C2025" s="8" t="s">
        <v>153</v>
      </c>
      <c r="D2025" s="8" t="s">
        <v>42</v>
      </c>
      <c r="E2025" s="9">
        <v>0.90069444444444446</v>
      </c>
      <c r="F2025" s="9">
        <v>0.96388888888888891</v>
      </c>
      <c r="G2025" s="8" t="s">
        <v>43</v>
      </c>
      <c r="H2025" s="8" t="s">
        <v>43</v>
      </c>
      <c r="I2025" s="8" t="s">
        <v>43</v>
      </c>
      <c r="J2025" s="8" t="s">
        <v>27</v>
      </c>
      <c r="K2025" s="8" t="s">
        <v>43</v>
      </c>
      <c r="L2025" s="8" t="s">
        <v>43</v>
      </c>
      <c r="M2025" s="8" t="s">
        <v>43</v>
      </c>
      <c r="N2025" s="8" t="s">
        <v>43</v>
      </c>
      <c r="O2025" s="8" t="s">
        <v>43</v>
      </c>
      <c r="P2025" s="8" t="s">
        <v>27</v>
      </c>
      <c r="Q2025" s="8" t="s">
        <v>27</v>
      </c>
      <c r="R2025" s="8" t="s">
        <v>43</v>
      </c>
      <c r="S2025" s="8" t="s">
        <v>43</v>
      </c>
      <c r="T2025" s="8" t="s">
        <v>43</v>
      </c>
      <c r="U2025" s="8" t="s">
        <v>43</v>
      </c>
      <c r="V2025" s="8" t="s">
        <v>43</v>
      </c>
      <c r="W2025" s="8" t="s">
        <v>27</v>
      </c>
      <c r="X2025" s="8" t="s">
        <v>27</v>
      </c>
      <c r="Y2025" s="8" t="s">
        <v>43</v>
      </c>
      <c r="Z2025" s="8" t="s">
        <v>43</v>
      </c>
      <c r="AA2025" s="8" t="s">
        <v>43</v>
      </c>
      <c r="AB2025" s="8" t="s">
        <v>43</v>
      </c>
      <c r="AC2025" s="8" t="s">
        <v>43</v>
      </c>
      <c r="AD2025" s="8" t="s">
        <v>27</v>
      </c>
      <c r="AE2025" s="8" t="s">
        <v>27</v>
      </c>
      <c r="AF2025" s="8" t="s">
        <v>43</v>
      </c>
      <c r="AG2025" s="8" t="s">
        <v>43</v>
      </c>
      <c r="AH2025" s="8" t="s">
        <v>43</v>
      </c>
      <c r="AI2025" s="8" t="s">
        <v>43</v>
      </c>
      <c r="AJ2025" s="8" t="s">
        <v>43</v>
      </c>
      <c r="AK2025" s="8"/>
      <c r="AL2025" s="8">
        <v>91</v>
      </c>
      <c r="AM2025" s="8">
        <v>481</v>
      </c>
      <c r="AN2025" s="8">
        <v>78</v>
      </c>
      <c r="AO2025" s="10">
        <f t="shared" si="62"/>
        <v>1.6715277777777779</v>
      </c>
      <c r="AP2025"/>
      <c r="AR2025" s="8" t="str">
        <f t="shared" si="63"/>
        <v>1198ATLRIC2137</v>
      </c>
      <c r="AS2025" s="8">
        <f>VLOOKUP(AR2025,[1]DATA!AR:AS,2,0)</f>
        <v>5</v>
      </c>
    </row>
    <row r="2026" spans="1:45" ht="15" customHeight="1" x14ac:dyDescent="0.2">
      <c r="A2026" s="7">
        <v>2534</v>
      </c>
      <c r="B2026" s="8" t="s">
        <v>34</v>
      </c>
      <c r="C2026" s="8" t="s">
        <v>144</v>
      </c>
      <c r="D2026" s="8" t="s">
        <v>42</v>
      </c>
      <c r="E2026" s="9">
        <v>0.91180555555555554</v>
      </c>
      <c r="F2026" s="9">
        <v>0.97152777777777777</v>
      </c>
      <c r="G2026" s="8" t="s">
        <v>43</v>
      </c>
      <c r="H2026" s="8" t="s">
        <v>43</v>
      </c>
      <c r="I2026" s="8" t="s">
        <v>43</v>
      </c>
      <c r="J2026" s="8" t="s">
        <v>43</v>
      </c>
      <c r="K2026" s="8" t="s">
        <v>43</v>
      </c>
      <c r="L2026" s="8" t="s">
        <v>43</v>
      </c>
      <c r="M2026" s="8" t="s">
        <v>43</v>
      </c>
      <c r="N2026" s="8" t="s">
        <v>43</v>
      </c>
      <c r="O2026" s="8" t="s">
        <v>43</v>
      </c>
      <c r="P2026" s="8" t="s">
        <v>43</v>
      </c>
      <c r="Q2026" s="8" t="s">
        <v>43</v>
      </c>
      <c r="R2026" s="8" t="s">
        <v>43</v>
      </c>
      <c r="S2026" s="8" t="s">
        <v>43</v>
      </c>
      <c r="T2026" s="8" t="s">
        <v>43</v>
      </c>
      <c r="U2026" s="8" t="s">
        <v>43</v>
      </c>
      <c r="V2026" s="8" t="s">
        <v>43</v>
      </c>
      <c r="W2026" s="8" t="s">
        <v>43</v>
      </c>
      <c r="X2026" s="8" t="s">
        <v>43</v>
      </c>
      <c r="Y2026" s="8" t="s">
        <v>43</v>
      </c>
      <c r="Z2026" s="8" t="s">
        <v>43</v>
      </c>
      <c r="AA2026" s="8" t="s">
        <v>43</v>
      </c>
      <c r="AB2026" s="8" t="s">
        <v>43</v>
      </c>
      <c r="AC2026" s="8" t="s">
        <v>43</v>
      </c>
      <c r="AD2026" s="8" t="s">
        <v>43</v>
      </c>
      <c r="AE2026" s="8" t="s">
        <v>43</v>
      </c>
      <c r="AF2026" s="8" t="s">
        <v>43</v>
      </c>
      <c r="AG2026" s="8" t="s">
        <v>43</v>
      </c>
      <c r="AH2026" s="8" t="s">
        <v>43</v>
      </c>
      <c r="AI2026" s="8" t="s">
        <v>43</v>
      </c>
      <c r="AJ2026" s="8" t="s">
        <v>43</v>
      </c>
      <c r="AK2026" s="8"/>
      <c r="AL2026" s="8">
        <v>86</v>
      </c>
      <c r="AM2026" s="8">
        <v>356</v>
      </c>
      <c r="AN2026" s="8">
        <v>78</v>
      </c>
      <c r="AO2026" s="10">
        <f t="shared" si="62"/>
        <v>1.682638888888889</v>
      </c>
      <c r="AP2026"/>
      <c r="AR2026" s="8" t="str">
        <f t="shared" si="63"/>
        <v>2534ATLRDU2153</v>
      </c>
      <c r="AS2026" s="8">
        <f>VLOOKUP(AR2026,[1]DATA!AR:AS,2,0)</f>
        <v>4</v>
      </c>
    </row>
    <row r="2027" spans="1:45" ht="15" customHeight="1" x14ac:dyDescent="0.2">
      <c r="A2027" s="7">
        <v>947</v>
      </c>
      <c r="B2027" s="8" t="s">
        <v>34</v>
      </c>
      <c r="C2027" s="8" t="s">
        <v>155</v>
      </c>
      <c r="D2027" s="8">
        <v>717</v>
      </c>
      <c r="E2027" s="9">
        <v>0.91319444444444453</v>
      </c>
      <c r="F2027" s="9">
        <v>0.97638888888888886</v>
      </c>
      <c r="G2027" s="8" t="s">
        <v>22</v>
      </c>
      <c r="H2027" s="8" t="s">
        <v>22</v>
      </c>
      <c r="I2027" s="8"/>
      <c r="J2027" s="8"/>
      <c r="K2027" s="8"/>
      <c r="L2027" s="8"/>
      <c r="M2027" s="8" t="s">
        <v>22</v>
      </c>
      <c r="N2027" s="8"/>
      <c r="O2027" s="8"/>
      <c r="P2027" s="8"/>
      <c r="Q2027" s="8"/>
      <c r="R2027" s="8"/>
      <c r="S2027" s="8"/>
      <c r="T2027" s="8" t="s">
        <v>22</v>
      </c>
      <c r="U2027" s="8"/>
      <c r="V2027" s="8"/>
      <c r="W2027" s="8"/>
      <c r="X2027" s="8"/>
      <c r="Y2027" s="8"/>
      <c r="Z2027" s="8"/>
      <c r="AA2027" s="8" t="s">
        <v>22</v>
      </c>
      <c r="AB2027" s="8"/>
      <c r="AC2027" s="8"/>
      <c r="AD2027" s="8"/>
      <c r="AE2027" s="8"/>
      <c r="AF2027" s="8"/>
      <c r="AG2027" s="8"/>
      <c r="AH2027" s="8" t="s">
        <v>22</v>
      </c>
      <c r="AI2027" s="8"/>
      <c r="AJ2027" s="8"/>
      <c r="AK2027" s="8"/>
      <c r="AL2027" s="8">
        <v>91</v>
      </c>
      <c r="AM2027" s="8">
        <v>457</v>
      </c>
      <c r="AN2027" s="8">
        <v>78</v>
      </c>
      <c r="AO2027" s="10">
        <f t="shared" si="62"/>
        <v>1.6840277777777779</v>
      </c>
      <c r="AP2027"/>
      <c r="AR2027" s="8" t="str">
        <f t="shared" si="63"/>
        <v>0947ATLCHO2155</v>
      </c>
      <c r="AS2027" s="8">
        <f>VLOOKUP(AR2027,[1]DATA!AR:AS,2,0)</f>
        <v>5</v>
      </c>
    </row>
    <row r="2028" spans="1:45" ht="15" customHeight="1" x14ac:dyDescent="0.2">
      <c r="A2028" s="7">
        <v>1307</v>
      </c>
      <c r="B2028" s="7" t="s">
        <v>153</v>
      </c>
      <c r="C2028" s="7" t="s">
        <v>34</v>
      </c>
      <c r="D2028" s="8" t="s">
        <v>42</v>
      </c>
      <c r="E2028" s="9">
        <v>0.9159722222222223</v>
      </c>
      <c r="F2028" s="9">
        <v>0.9902777777777777</v>
      </c>
      <c r="G2028" s="8" t="s">
        <v>43</v>
      </c>
      <c r="H2028" s="8" t="s">
        <v>43</v>
      </c>
      <c r="I2028" s="8" t="s">
        <v>43</v>
      </c>
      <c r="J2028" s="8" t="s">
        <v>43</v>
      </c>
      <c r="K2028" s="8" t="s">
        <v>43</v>
      </c>
      <c r="L2028" s="8" t="s">
        <v>43</v>
      </c>
      <c r="M2028" s="8" t="s">
        <v>43</v>
      </c>
      <c r="N2028" s="8" t="s">
        <v>43</v>
      </c>
      <c r="O2028" s="8" t="s">
        <v>43</v>
      </c>
      <c r="P2028" s="8" t="s">
        <v>43</v>
      </c>
      <c r="Q2028" s="8" t="s">
        <v>43</v>
      </c>
      <c r="R2028" s="8" t="s">
        <v>43</v>
      </c>
      <c r="S2028" s="8" t="s">
        <v>43</v>
      </c>
      <c r="T2028" s="8" t="s">
        <v>43</v>
      </c>
      <c r="U2028" s="8" t="s">
        <v>43</v>
      </c>
      <c r="V2028" s="8" t="s">
        <v>43</v>
      </c>
      <c r="W2028" s="8" t="s">
        <v>43</v>
      </c>
      <c r="X2028" s="8" t="s">
        <v>43</v>
      </c>
      <c r="Y2028" s="8" t="s">
        <v>43</v>
      </c>
      <c r="Z2028" s="8" t="s">
        <v>43</v>
      </c>
      <c r="AA2028" s="8" t="s">
        <v>43</v>
      </c>
      <c r="AB2028" s="8" t="s">
        <v>43</v>
      </c>
      <c r="AC2028" s="8" t="s">
        <v>43</v>
      </c>
      <c r="AD2028" s="8" t="s">
        <v>43</v>
      </c>
      <c r="AE2028" s="8" t="s">
        <v>43</v>
      </c>
      <c r="AF2028" s="8" t="s">
        <v>43</v>
      </c>
      <c r="AG2028" s="8" t="s">
        <v>43</v>
      </c>
      <c r="AH2028" s="8" t="s">
        <v>43</v>
      </c>
      <c r="AI2028" s="8" t="s">
        <v>43</v>
      </c>
      <c r="AJ2028" s="8" t="s">
        <v>43</v>
      </c>
      <c r="AK2028" s="8"/>
      <c r="AL2028" s="8">
        <v>107</v>
      </c>
      <c r="AM2028" s="8">
        <v>481</v>
      </c>
      <c r="AN2028" s="8">
        <v>78</v>
      </c>
      <c r="AO2028" s="10">
        <f t="shared" si="62"/>
        <v>1.6868055555555557</v>
      </c>
      <c r="AP2028"/>
      <c r="AR2028" s="8" t="str">
        <f t="shared" si="63"/>
        <v>1307RICATL2159</v>
      </c>
      <c r="AS2028" s="8">
        <f>VLOOKUP(AR2028,[1]DATA!AR:AS,2,0)</f>
        <v>5</v>
      </c>
    </row>
    <row r="2029" spans="1:45" ht="15" customHeight="1" x14ac:dyDescent="0.2">
      <c r="A2029" s="7">
        <v>2544</v>
      </c>
      <c r="B2029" s="8" t="s">
        <v>141</v>
      </c>
      <c r="C2029" s="8" t="s">
        <v>34</v>
      </c>
      <c r="D2029" s="8">
        <v>321</v>
      </c>
      <c r="E2029" s="9">
        <v>0.91666666666666663</v>
      </c>
      <c r="F2029" s="9">
        <v>0.99861111111111101</v>
      </c>
      <c r="G2029" s="8" t="s">
        <v>40</v>
      </c>
      <c r="H2029" s="8" t="s">
        <v>40</v>
      </c>
      <c r="I2029" s="8" t="s">
        <v>40</v>
      </c>
      <c r="J2029" s="8" t="s">
        <v>40</v>
      </c>
      <c r="K2029" s="8" t="s">
        <v>40</v>
      </c>
      <c r="L2029" s="8" t="s">
        <v>40</v>
      </c>
      <c r="M2029" s="8" t="s">
        <v>40</v>
      </c>
      <c r="N2029" s="8" t="s">
        <v>40</v>
      </c>
      <c r="O2029" s="8" t="s">
        <v>40</v>
      </c>
      <c r="P2029" s="8" t="s">
        <v>40</v>
      </c>
      <c r="Q2029" s="8" t="s">
        <v>40</v>
      </c>
      <c r="R2029" s="8" t="s">
        <v>40</v>
      </c>
      <c r="S2029" s="8" t="s">
        <v>40</v>
      </c>
      <c r="T2029" s="8" t="s">
        <v>40</v>
      </c>
      <c r="U2029" s="8" t="s">
        <v>40</v>
      </c>
      <c r="V2029" s="8" t="s">
        <v>40</v>
      </c>
      <c r="W2029" s="8" t="s">
        <v>40</v>
      </c>
      <c r="X2029" s="8" t="s">
        <v>40</v>
      </c>
      <c r="Y2029" s="8" t="s">
        <v>40</v>
      </c>
      <c r="Z2029" s="8" t="s">
        <v>40</v>
      </c>
      <c r="AA2029" s="8" t="s">
        <v>40</v>
      </c>
      <c r="AB2029" s="8" t="s">
        <v>40</v>
      </c>
      <c r="AC2029" s="8" t="s">
        <v>40</v>
      </c>
      <c r="AD2029" s="8" t="s">
        <v>40</v>
      </c>
      <c r="AE2029" s="8" t="s">
        <v>40</v>
      </c>
      <c r="AF2029" s="8" t="s">
        <v>40</v>
      </c>
      <c r="AG2029" s="8" t="s">
        <v>40</v>
      </c>
      <c r="AH2029" s="8" t="s">
        <v>40</v>
      </c>
      <c r="AI2029" s="8" t="s">
        <v>40</v>
      </c>
      <c r="AJ2029" s="8" t="s">
        <v>40</v>
      </c>
      <c r="AK2029" s="8"/>
      <c r="AL2029" s="8">
        <v>118</v>
      </c>
      <c r="AM2029" s="8">
        <v>547</v>
      </c>
      <c r="AN2029" s="8">
        <v>78</v>
      </c>
      <c r="AO2029" s="10">
        <f t="shared" si="62"/>
        <v>1.6875</v>
      </c>
      <c r="AP2029"/>
      <c r="AR2029" s="8" t="str">
        <f t="shared" si="63"/>
        <v>2544DCAATL2200</v>
      </c>
      <c r="AS2029" s="8">
        <f>VLOOKUP(AR2029,[1]DATA!AR:AS,2,0)</f>
        <v>6</v>
      </c>
    </row>
    <row r="2030" spans="1:45" ht="15" customHeight="1" x14ac:dyDescent="0.2">
      <c r="A2030" s="7">
        <v>809</v>
      </c>
      <c r="B2030" s="8" t="s">
        <v>34</v>
      </c>
      <c r="C2030" s="8" t="s">
        <v>154</v>
      </c>
      <c r="D2030" s="8" t="s">
        <v>42</v>
      </c>
      <c r="E2030" s="9">
        <v>0.93333333333333324</v>
      </c>
      <c r="F2030" s="9">
        <v>7.6388888888888886E-3</v>
      </c>
      <c r="G2030" s="8" t="s">
        <v>43</v>
      </c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>
        <v>107</v>
      </c>
      <c r="AM2030" s="8">
        <v>534</v>
      </c>
      <c r="AN2030" s="8">
        <v>78</v>
      </c>
      <c r="AO2030" s="10">
        <f t="shared" si="62"/>
        <v>1.7041666666666666</v>
      </c>
      <c r="AP2030"/>
      <c r="AR2030" s="8" t="str">
        <f t="shared" si="63"/>
        <v>0809ATLIAD2224</v>
      </c>
      <c r="AS2030" s="8">
        <f>VLOOKUP(AR2030,[1]DATA!AR:AS,2,0)</f>
        <v>6</v>
      </c>
    </row>
    <row r="2031" spans="1:45" ht="15" customHeight="1" x14ac:dyDescent="0.2">
      <c r="A2031" s="7">
        <v>2454</v>
      </c>
      <c r="B2031" s="8" t="s">
        <v>34</v>
      </c>
      <c r="C2031" s="8" t="s">
        <v>154</v>
      </c>
      <c r="D2031" s="8" t="s">
        <v>42</v>
      </c>
      <c r="E2031" s="9">
        <v>0.93680555555555556</v>
      </c>
      <c r="F2031" s="9">
        <v>1.0416666666666666E-2</v>
      </c>
      <c r="G2031" s="8"/>
      <c r="H2031" s="8"/>
      <c r="I2031" s="8"/>
      <c r="J2031" s="8"/>
      <c r="K2031" s="8"/>
      <c r="L2031" s="8"/>
      <c r="M2031" s="8"/>
      <c r="N2031" s="8" t="s">
        <v>22</v>
      </c>
      <c r="O2031" s="8"/>
      <c r="P2031" s="8"/>
      <c r="Q2031" s="8"/>
      <c r="R2031" s="8"/>
      <c r="S2031" s="8"/>
      <c r="T2031" s="8"/>
      <c r="U2031" s="8" t="s">
        <v>43</v>
      </c>
      <c r="V2031" s="8"/>
      <c r="W2031" s="8"/>
      <c r="X2031" s="8"/>
      <c r="Y2031" s="8"/>
      <c r="Z2031" s="8"/>
      <c r="AA2031" s="8"/>
      <c r="AB2031" s="8" t="s">
        <v>43</v>
      </c>
      <c r="AC2031" s="8"/>
      <c r="AD2031" s="8"/>
      <c r="AE2031" s="8"/>
      <c r="AF2031" s="8"/>
      <c r="AG2031" s="8"/>
      <c r="AH2031" s="8"/>
      <c r="AI2031" s="8" t="s">
        <v>43</v>
      </c>
      <c r="AJ2031" s="8"/>
      <c r="AK2031" s="8"/>
      <c r="AL2031" s="8">
        <v>106</v>
      </c>
      <c r="AM2031" s="8">
        <v>534</v>
      </c>
      <c r="AN2031" s="8">
        <v>78</v>
      </c>
      <c r="AO2031" s="10">
        <f t="shared" si="62"/>
        <v>1.7076388888888889</v>
      </c>
      <c r="AP2031"/>
      <c r="AR2031" s="8" t="str">
        <f t="shared" si="63"/>
        <v>2454ATLIAD2229</v>
      </c>
      <c r="AS2031" s="8">
        <f>VLOOKUP(AR2031,[1]DATA!AR:AS,2,0)</f>
        <v>6</v>
      </c>
    </row>
    <row r="2032" spans="1:45" ht="15" customHeight="1" x14ac:dyDescent="0.2">
      <c r="A2032" s="7">
        <v>1124</v>
      </c>
      <c r="B2032" s="8" t="s">
        <v>34</v>
      </c>
      <c r="C2032" s="8" t="s">
        <v>153</v>
      </c>
      <c r="D2032" s="8">
        <v>738</v>
      </c>
      <c r="E2032" s="9">
        <v>0.9590277777777777</v>
      </c>
      <c r="F2032" s="9">
        <v>2.6388888888888889E-2</v>
      </c>
      <c r="G2032" s="8" t="s">
        <v>19</v>
      </c>
      <c r="H2032" s="8" t="s">
        <v>43</v>
      </c>
      <c r="I2032" s="8" t="s">
        <v>19</v>
      </c>
      <c r="J2032" s="8" t="s">
        <v>19</v>
      </c>
      <c r="K2032" s="8" t="s">
        <v>27</v>
      </c>
      <c r="L2032" s="8" t="s">
        <v>19</v>
      </c>
      <c r="M2032" s="8" t="s">
        <v>19</v>
      </c>
      <c r="N2032" s="8" t="s">
        <v>43</v>
      </c>
      <c r="O2032" s="8" t="s">
        <v>19</v>
      </c>
      <c r="P2032" s="8" t="s">
        <v>19</v>
      </c>
      <c r="Q2032" s="8" t="s">
        <v>19</v>
      </c>
      <c r="R2032" s="8" t="s">
        <v>19</v>
      </c>
      <c r="S2032" s="8" t="s">
        <v>19</v>
      </c>
      <c r="T2032" s="8" t="s">
        <v>19</v>
      </c>
      <c r="U2032" s="8" t="s">
        <v>43</v>
      </c>
      <c r="V2032" s="8" t="s">
        <v>19</v>
      </c>
      <c r="W2032" s="8" t="s">
        <v>19</v>
      </c>
      <c r="X2032" s="8" t="s">
        <v>19</v>
      </c>
      <c r="Y2032" s="8" t="s">
        <v>19</v>
      </c>
      <c r="Z2032" s="8" t="s">
        <v>19</v>
      </c>
      <c r="AA2032" s="8" t="s">
        <v>19</v>
      </c>
      <c r="AB2032" s="8" t="s">
        <v>43</v>
      </c>
      <c r="AC2032" s="8" t="s">
        <v>19</v>
      </c>
      <c r="AD2032" s="8" t="s">
        <v>19</v>
      </c>
      <c r="AE2032" s="8" t="s">
        <v>19</v>
      </c>
      <c r="AF2032" s="8" t="s">
        <v>19</v>
      </c>
      <c r="AG2032" s="8" t="s">
        <v>19</v>
      </c>
      <c r="AH2032" s="8" t="s">
        <v>19</v>
      </c>
      <c r="AI2032" s="8" t="s">
        <v>43</v>
      </c>
      <c r="AJ2032" s="8" t="s">
        <v>19</v>
      </c>
      <c r="AK2032" s="8"/>
      <c r="AL2032" s="8">
        <v>97</v>
      </c>
      <c r="AM2032" s="8">
        <v>481</v>
      </c>
      <c r="AN2032" s="8">
        <v>78</v>
      </c>
      <c r="AO2032" s="10">
        <f t="shared" si="62"/>
        <v>1.7298611111111111</v>
      </c>
      <c r="AP2032"/>
      <c r="AR2032" s="8" t="str">
        <f t="shared" si="63"/>
        <v>1124ATLRIC2301</v>
      </c>
      <c r="AS2032" s="8">
        <f>VLOOKUP(AR2032,[1]DATA!AR:AS,2,0)</f>
        <v>5</v>
      </c>
    </row>
    <row r="2033" spans="1:45" ht="15" customHeight="1" x14ac:dyDescent="0.2">
      <c r="A2033" s="7">
        <v>2490</v>
      </c>
      <c r="B2033" s="8" t="s">
        <v>141</v>
      </c>
      <c r="C2033" s="8" t="s">
        <v>34</v>
      </c>
      <c r="D2033" s="8">
        <v>321</v>
      </c>
      <c r="E2033" s="9">
        <v>0.96111111111111114</v>
      </c>
      <c r="F2033" s="9">
        <v>3.6111111111111115E-2</v>
      </c>
      <c r="G2033" s="8" t="s">
        <v>40</v>
      </c>
      <c r="H2033" s="8" t="s">
        <v>40</v>
      </c>
      <c r="I2033" s="8" t="s">
        <v>40</v>
      </c>
      <c r="J2033" s="8" t="s">
        <v>40</v>
      </c>
      <c r="K2033" s="8" t="s">
        <v>40</v>
      </c>
      <c r="L2033" s="8" t="s">
        <v>40</v>
      </c>
      <c r="M2033" s="8" t="s">
        <v>40</v>
      </c>
      <c r="N2033" s="8" t="s">
        <v>40</v>
      </c>
      <c r="O2033" s="8" t="s">
        <v>40</v>
      </c>
      <c r="P2033" s="8" t="s">
        <v>40</v>
      </c>
      <c r="Q2033" s="8" t="s">
        <v>40</v>
      </c>
      <c r="R2033" s="8" t="s">
        <v>40</v>
      </c>
      <c r="S2033" s="8" t="s">
        <v>40</v>
      </c>
      <c r="T2033" s="8" t="s">
        <v>40</v>
      </c>
      <c r="U2033" s="8" t="s">
        <v>40</v>
      </c>
      <c r="V2033" s="8" t="s">
        <v>40</v>
      </c>
      <c r="W2033" s="8" t="s">
        <v>40</v>
      </c>
      <c r="X2033" s="8" t="s">
        <v>40</v>
      </c>
      <c r="Y2033" s="8" t="s">
        <v>40</v>
      </c>
      <c r="Z2033" s="8" t="s">
        <v>40</v>
      </c>
      <c r="AA2033" s="8" t="s">
        <v>40</v>
      </c>
      <c r="AB2033" s="8" t="s">
        <v>40</v>
      </c>
      <c r="AC2033" s="8" t="s">
        <v>40</v>
      </c>
      <c r="AD2033" s="8" t="s">
        <v>40</v>
      </c>
      <c r="AE2033" s="8" t="s">
        <v>40</v>
      </c>
      <c r="AF2033" s="8" t="s">
        <v>40</v>
      </c>
      <c r="AG2033" s="8" t="s">
        <v>40</v>
      </c>
      <c r="AH2033" s="8" t="s">
        <v>40</v>
      </c>
      <c r="AI2033" s="8" t="s">
        <v>40</v>
      </c>
      <c r="AJ2033" s="8" t="s">
        <v>40</v>
      </c>
      <c r="AK2033" s="8"/>
      <c r="AL2033" s="8">
        <v>108</v>
      </c>
      <c r="AM2033" s="8">
        <v>547</v>
      </c>
      <c r="AN2033" s="8">
        <v>78</v>
      </c>
      <c r="AO2033" s="10">
        <f t="shared" si="62"/>
        <v>1.7319444444444445</v>
      </c>
      <c r="AP2033"/>
      <c r="AR2033" s="8" t="str">
        <f t="shared" si="63"/>
        <v>2490DCAATL2304</v>
      </c>
      <c r="AS2033" s="8">
        <f>VLOOKUP(AR2033,[1]DATA!AR:AS,2,0)</f>
        <v>6</v>
      </c>
    </row>
    <row r="2034" spans="1:45" ht="15" customHeight="1" x14ac:dyDescent="0.2">
      <c r="A2034" s="7">
        <v>2015</v>
      </c>
      <c r="B2034" s="8" t="s">
        <v>34</v>
      </c>
      <c r="C2034" s="8" t="s">
        <v>154</v>
      </c>
      <c r="D2034" s="8" t="s">
        <v>42</v>
      </c>
      <c r="E2034" s="9">
        <v>0.96388888888888891</v>
      </c>
      <c r="F2034" s="9">
        <v>3.6111111111111115E-2</v>
      </c>
      <c r="G2034" s="8"/>
      <c r="H2034" s="8" t="s">
        <v>43</v>
      </c>
      <c r="I2034" s="8" t="s">
        <v>22</v>
      </c>
      <c r="J2034" s="8" t="s">
        <v>22</v>
      </c>
      <c r="K2034" s="8" t="s">
        <v>22</v>
      </c>
      <c r="L2034" s="8" t="s">
        <v>22</v>
      </c>
      <c r="M2034" s="8"/>
      <c r="N2034" s="8"/>
      <c r="O2034" s="8" t="s">
        <v>22</v>
      </c>
      <c r="P2034" s="8" t="s">
        <v>43</v>
      </c>
      <c r="Q2034" s="8" t="s">
        <v>43</v>
      </c>
      <c r="R2034" s="8" t="s">
        <v>43</v>
      </c>
      <c r="S2034" s="8" t="s">
        <v>43</v>
      </c>
      <c r="T2034" s="8"/>
      <c r="U2034" s="8"/>
      <c r="V2034" s="8" t="s">
        <v>43</v>
      </c>
      <c r="W2034" s="8" t="s">
        <v>43</v>
      </c>
      <c r="X2034" s="8" t="s">
        <v>43</v>
      </c>
      <c r="Y2034" s="8" t="s">
        <v>43</v>
      </c>
      <c r="Z2034" s="8" t="s">
        <v>43</v>
      </c>
      <c r="AA2034" s="8"/>
      <c r="AB2034" s="8"/>
      <c r="AC2034" s="8" t="s">
        <v>43</v>
      </c>
      <c r="AD2034" s="8" t="s">
        <v>43</v>
      </c>
      <c r="AE2034" s="8" t="s">
        <v>43</v>
      </c>
      <c r="AF2034" s="8" t="s">
        <v>43</v>
      </c>
      <c r="AG2034" s="8" t="s">
        <v>43</v>
      </c>
      <c r="AH2034" s="8"/>
      <c r="AI2034" s="8"/>
      <c r="AJ2034" s="8" t="s">
        <v>43</v>
      </c>
      <c r="AK2034" s="8"/>
      <c r="AL2034" s="8">
        <v>104</v>
      </c>
      <c r="AM2034" s="8">
        <v>534</v>
      </c>
      <c r="AN2034" s="8">
        <v>78</v>
      </c>
      <c r="AO2034" s="10">
        <f t="shared" si="62"/>
        <v>1.7347222222222223</v>
      </c>
      <c r="AP2034"/>
      <c r="AR2034" s="8" t="str">
        <f t="shared" si="63"/>
        <v>2015ATLIAD2308</v>
      </c>
      <c r="AS2034" s="8">
        <f>VLOOKUP(AR2034,[1]DATA!AR:AS,2,0)</f>
        <v>6</v>
      </c>
    </row>
    <row r="2035" spans="1:45" ht="15" customHeight="1" x14ac:dyDescent="0.2">
      <c r="A2035" s="7">
        <v>662</v>
      </c>
      <c r="B2035" s="8" t="s">
        <v>34</v>
      </c>
      <c r="C2035" s="8" t="s">
        <v>155</v>
      </c>
      <c r="D2035" s="8">
        <v>717</v>
      </c>
      <c r="E2035" s="9">
        <v>0.96666666666666667</v>
      </c>
      <c r="F2035" s="9">
        <v>2.7777777777777776E-2</v>
      </c>
      <c r="G2035" s="8"/>
      <c r="H2035" s="8"/>
      <c r="I2035" s="8" t="s">
        <v>22</v>
      </c>
      <c r="J2035" s="8" t="s">
        <v>22</v>
      </c>
      <c r="K2035" s="8" t="s">
        <v>22</v>
      </c>
      <c r="L2035" s="8" t="s">
        <v>22</v>
      </c>
      <c r="M2035" s="8"/>
      <c r="N2035" s="8" t="s">
        <v>22</v>
      </c>
      <c r="O2035" s="8" t="s">
        <v>22</v>
      </c>
      <c r="P2035" s="8" t="s">
        <v>22</v>
      </c>
      <c r="Q2035" s="8" t="s">
        <v>22</v>
      </c>
      <c r="R2035" s="8" t="s">
        <v>22</v>
      </c>
      <c r="S2035" s="8" t="s">
        <v>22</v>
      </c>
      <c r="T2035" s="8"/>
      <c r="U2035" s="8" t="s">
        <v>22</v>
      </c>
      <c r="V2035" s="8" t="s">
        <v>22</v>
      </c>
      <c r="W2035" s="8" t="s">
        <v>22</v>
      </c>
      <c r="X2035" s="8" t="s">
        <v>22</v>
      </c>
      <c r="Y2035" s="8" t="s">
        <v>22</v>
      </c>
      <c r="Z2035" s="8" t="s">
        <v>22</v>
      </c>
      <c r="AA2035" s="8"/>
      <c r="AB2035" s="8" t="s">
        <v>22</v>
      </c>
      <c r="AC2035" s="8" t="s">
        <v>22</v>
      </c>
      <c r="AD2035" s="8" t="s">
        <v>22</v>
      </c>
      <c r="AE2035" s="8" t="s">
        <v>22</v>
      </c>
      <c r="AF2035" s="8" t="s">
        <v>22</v>
      </c>
      <c r="AG2035" s="8" t="s">
        <v>22</v>
      </c>
      <c r="AH2035" s="8"/>
      <c r="AI2035" s="8" t="s">
        <v>22</v>
      </c>
      <c r="AJ2035" s="8" t="s">
        <v>22</v>
      </c>
      <c r="AK2035" s="8"/>
      <c r="AL2035" s="8">
        <v>88</v>
      </c>
      <c r="AM2035" s="8">
        <v>457</v>
      </c>
      <c r="AN2035" s="8">
        <v>78</v>
      </c>
      <c r="AO2035" s="10">
        <f t="shared" si="62"/>
        <v>1.7375</v>
      </c>
      <c r="AP2035"/>
      <c r="AR2035" s="8" t="str">
        <f t="shared" si="63"/>
        <v>0662ATLCHO2312</v>
      </c>
      <c r="AS2035" s="8">
        <f>VLOOKUP(AR2035,[1]DATA!AR:AS,2,0)</f>
        <v>5</v>
      </c>
    </row>
    <row r="2036" spans="1:45" ht="15" customHeight="1" x14ac:dyDescent="0.2">
      <c r="A2036" s="7">
        <v>648</v>
      </c>
      <c r="B2036" s="8" t="s">
        <v>34</v>
      </c>
      <c r="C2036" s="8" t="s">
        <v>141</v>
      </c>
      <c r="D2036" s="8">
        <v>321</v>
      </c>
      <c r="E2036" s="9">
        <v>0.96736111111111101</v>
      </c>
      <c r="F2036" s="9">
        <v>4.2361111111111106E-2</v>
      </c>
      <c r="G2036" s="8" t="s">
        <v>40</v>
      </c>
      <c r="H2036" s="8" t="s">
        <v>40</v>
      </c>
      <c r="I2036" s="8" t="s">
        <v>40</v>
      </c>
      <c r="J2036" s="8" t="s">
        <v>40</v>
      </c>
      <c r="K2036" s="8" t="s">
        <v>40</v>
      </c>
      <c r="L2036" s="8" t="s">
        <v>40</v>
      </c>
      <c r="M2036" s="8" t="s">
        <v>40</v>
      </c>
      <c r="N2036" s="8" t="s">
        <v>40</v>
      </c>
      <c r="O2036" s="8" t="s">
        <v>40</v>
      </c>
      <c r="P2036" s="8" t="s">
        <v>40</v>
      </c>
      <c r="Q2036" s="8" t="s">
        <v>40</v>
      </c>
      <c r="R2036" s="8" t="s">
        <v>40</v>
      </c>
      <c r="S2036" s="8" t="s">
        <v>40</v>
      </c>
      <c r="T2036" s="8" t="s">
        <v>40</v>
      </c>
      <c r="U2036" s="8" t="s">
        <v>40</v>
      </c>
      <c r="V2036" s="8" t="s">
        <v>40</v>
      </c>
      <c r="W2036" s="8" t="s">
        <v>40</v>
      </c>
      <c r="X2036" s="8" t="s">
        <v>40</v>
      </c>
      <c r="Y2036" s="8" t="s">
        <v>40</v>
      </c>
      <c r="Z2036" s="8" t="s">
        <v>40</v>
      </c>
      <c r="AA2036" s="8" t="s">
        <v>40</v>
      </c>
      <c r="AB2036" s="8" t="s">
        <v>40</v>
      </c>
      <c r="AC2036" s="8" t="s">
        <v>40</v>
      </c>
      <c r="AD2036" s="8" t="s">
        <v>40</v>
      </c>
      <c r="AE2036" s="8" t="s">
        <v>40</v>
      </c>
      <c r="AF2036" s="8" t="s">
        <v>40</v>
      </c>
      <c r="AG2036" s="8" t="s">
        <v>40</v>
      </c>
      <c r="AH2036" s="8" t="s">
        <v>40</v>
      </c>
      <c r="AI2036" s="8" t="s">
        <v>40</v>
      </c>
      <c r="AJ2036" s="8" t="s">
        <v>40</v>
      </c>
      <c r="AK2036" s="8"/>
      <c r="AL2036" s="8">
        <v>108</v>
      </c>
      <c r="AM2036" s="8">
        <v>547</v>
      </c>
      <c r="AN2036" s="8">
        <v>78</v>
      </c>
      <c r="AO2036" s="10">
        <f t="shared" si="62"/>
        <v>1.7381944444444444</v>
      </c>
      <c r="AP2036"/>
      <c r="AR2036" s="8" t="str">
        <f t="shared" si="63"/>
        <v>0648ATLDCA2313</v>
      </c>
      <c r="AS2036" s="8">
        <f>VLOOKUP(AR2036,[1]DATA!AR:AS,2,0)</f>
        <v>6</v>
      </c>
    </row>
    <row r="2037" spans="1:45" ht="15" customHeight="1" x14ac:dyDescent="0.2">
      <c r="A2037" s="7">
        <v>2502</v>
      </c>
      <c r="B2037" s="8" t="s">
        <v>34</v>
      </c>
      <c r="C2037" s="8" t="s">
        <v>144</v>
      </c>
      <c r="D2037" s="8">
        <v>738</v>
      </c>
      <c r="E2037" s="9">
        <v>0.97430555555555554</v>
      </c>
      <c r="F2037" s="9">
        <v>3.125E-2</v>
      </c>
      <c r="G2037" s="8" t="s">
        <v>19</v>
      </c>
      <c r="H2037" s="8" t="s">
        <v>19</v>
      </c>
      <c r="I2037" s="8" t="s">
        <v>19</v>
      </c>
      <c r="J2037" s="8" t="s">
        <v>19</v>
      </c>
      <c r="K2037" s="8" t="s">
        <v>19</v>
      </c>
      <c r="L2037" s="8" t="s">
        <v>19</v>
      </c>
      <c r="M2037" s="8" t="s">
        <v>19</v>
      </c>
      <c r="N2037" s="8" t="s">
        <v>19</v>
      </c>
      <c r="O2037" s="8" t="s">
        <v>19</v>
      </c>
      <c r="P2037" s="8" t="s">
        <v>19</v>
      </c>
      <c r="Q2037" s="8" t="s">
        <v>19</v>
      </c>
      <c r="R2037" s="8" t="s">
        <v>19</v>
      </c>
      <c r="S2037" s="8" t="s">
        <v>19</v>
      </c>
      <c r="T2037" s="8" t="s">
        <v>19</v>
      </c>
      <c r="U2037" s="8" t="s">
        <v>19</v>
      </c>
      <c r="V2037" s="8" t="s">
        <v>19</v>
      </c>
      <c r="W2037" s="8" t="s">
        <v>19</v>
      </c>
      <c r="X2037" s="8" t="s">
        <v>19</v>
      </c>
      <c r="Y2037" s="8" t="s">
        <v>19</v>
      </c>
      <c r="Z2037" s="8" t="s">
        <v>19</v>
      </c>
      <c r="AA2037" s="8" t="s">
        <v>19</v>
      </c>
      <c r="AB2037" s="8" t="s">
        <v>19</v>
      </c>
      <c r="AC2037" s="8" t="s">
        <v>19</v>
      </c>
      <c r="AD2037" s="8" t="s">
        <v>19</v>
      </c>
      <c r="AE2037" s="8" t="s">
        <v>19</v>
      </c>
      <c r="AF2037" s="8" t="s">
        <v>19</v>
      </c>
      <c r="AG2037" s="8" t="s">
        <v>19</v>
      </c>
      <c r="AH2037" s="8" t="s">
        <v>19</v>
      </c>
      <c r="AI2037" s="8" t="s">
        <v>19</v>
      </c>
      <c r="AJ2037" s="8" t="s">
        <v>19</v>
      </c>
      <c r="AK2037" s="8"/>
      <c r="AL2037" s="8">
        <v>82</v>
      </c>
      <c r="AM2037" s="8">
        <v>356</v>
      </c>
      <c r="AN2037" s="8">
        <v>78</v>
      </c>
      <c r="AO2037" s="10">
        <f t="shared" si="62"/>
        <v>1.745138888888889</v>
      </c>
      <c r="AP2037"/>
      <c r="AR2037" s="8" t="str">
        <f t="shared" si="63"/>
        <v>2502ATLRDU2323</v>
      </c>
      <c r="AS2037" s="8">
        <f>VLOOKUP(AR2037,[1]DATA!AR:AS,2,0)</f>
        <v>4</v>
      </c>
    </row>
    <row r="2038" spans="1:45" ht="15" customHeight="1" x14ac:dyDescent="0.2">
      <c r="A2038" s="7">
        <v>1442</v>
      </c>
      <c r="B2038" s="8" t="s">
        <v>154</v>
      </c>
      <c r="C2038" s="8" t="s">
        <v>34</v>
      </c>
      <c r="D2038" s="8" t="s">
        <v>42</v>
      </c>
      <c r="E2038" s="9">
        <v>0.98611111111111116</v>
      </c>
      <c r="F2038" s="9">
        <v>6.6666666666666666E-2</v>
      </c>
      <c r="G2038" s="8" t="s">
        <v>43</v>
      </c>
      <c r="H2038" s="8" t="s">
        <v>43</v>
      </c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>
        <v>116</v>
      </c>
      <c r="AM2038" s="8">
        <v>534</v>
      </c>
      <c r="AN2038" s="8">
        <v>78</v>
      </c>
      <c r="AO2038" s="10">
        <f t="shared" si="62"/>
        <v>1.7569444444444446</v>
      </c>
      <c r="AP2038"/>
      <c r="AR2038" s="8" t="str">
        <f t="shared" si="63"/>
        <v>1442IADATL2340</v>
      </c>
      <c r="AS2038" s="8">
        <f>VLOOKUP(AR2038,[1]DATA!AR:AS,2,0)</f>
        <v>6</v>
      </c>
    </row>
    <row r="2039" spans="1:45" ht="15" customHeight="1" x14ac:dyDescent="0.2">
      <c r="A2039" s="7">
        <v>2775</v>
      </c>
      <c r="B2039" s="8" t="s">
        <v>154</v>
      </c>
      <c r="C2039" s="8" t="s">
        <v>34</v>
      </c>
      <c r="D2039" s="8" t="s">
        <v>42</v>
      </c>
      <c r="E2039" s="9">
        <v>0.9902777777777777</v>
      </c>
      <c r="F2039" s="9">
        <v>7.1527777777777787E-2</v>
      </c>
      <c r="G2039" s="8"/>
      <c r="H2039" s="8"/>
      <c r="I2039" s="8" t="s">
        <v>43</v>
      </c>
      <c r="J2039" s="8" t="s">
        <v>43</v>
      </c>
      <c r="K2039" s="8" t="s">
        <v>43</v>
      </c>
      <c r="L2039" s="8" t="s">
        <v>43</v>
      </c>
      <c r="M2039" s="8"/>
      <c r="N2039" s="8" t="s">
        <v>43</v>
      </c>
      <c r="O2039" s="8" t="s">
        <v>43</v>
      </c>
      <c r="P2039" s="8" t="s">
        <v>43</v>
      </c>
      <c r="Q2039" s="8" t="s">
        <v>43</v>
      </c>
      <c r="R2039" s="8" t="s">
        <v>43</v>
      </c>
      <c r="S2039" s="8" t="s">
        <v>43</v>
      </c>
      <c r="T2039" s="8"/>
      <c r="U2039" s="8" t="s">
        <v>43</v>
      </c>
      <c r="V2039" s="8" t="s">
        <v>43</v>
      </c>
      <c r="W2039" s="8" t="s">
        <v>43</v>
      </c>
      <c r="X2039" s="8" t="s">
        <v>43</v>
      </c>
      <c r="Y2039" s="8" t="s">
        <v>43</v>
      </c>
      <c r="Z2039" s="8" t="s">
        <v>43</v>
      </c>
      <c r="AA2039" s="8"/>
      <c r="AB2039" s="8" t="s">
        <v>43</v>
      </c>
      <c r="AC2039" s="8" t="s">
        <v>43</v>
      </c>
      <c r="AD2039" s="8" t="s">
        <v>43</v>
      </c>
      <c r="AE2039" s="8" t="s">
        <v>43</v>
      </c>
      <c r="AF2039" s="8" t="s">
        <v>43</v>
      </c>
      <c r="AG2039" s="8" t="s">
        <v>43</v>
      </c>
      <c r="AH2039" s="8"/>
      <c r="AI2039" s="8" t="s">
        <v>43</v>
      </c>
      <c r="AJ2039" s="8" t="s">
        <v>43</v>
      </c>
      <c r="AK2039" s="8"/>
      <c r="AL2039" s="8">
        <v>117</v>
      </c>
      <c r="AM2039" s="8">
        <v>534</v>
      </c>
      <c r="AN2039" s="8">
        <v>78</v>
      </c>
      <c r="AO2039" s="10">
        <f t="shared" si="62"/>
        <v>1.7611111111111111</v>
      </c>
      <c r="AR2039" s="8" t="str">
        <f t="shared" si="63"/>
        <v>2775IADATL2346</v>
      </c>
      <c r="AS2039" s="8">
        <f>VLOOKUP(AR2039,[1]DATA!AR:AS,2,0)</f>
        <v>6</v>
      </c>
    </row>
    <row r="2040" spans="1:45" ht="15" customHeight="1" x14ac:dyDescent="0.2">
      <c r="A2040" s="7">
        <v>1198</v>
      </c>
      <c r="B2040" s="7" t="s">
        <v>153</v>
      </c>
      <c r="C2040" s="7" t="s">
        <v>34</v>
      </c>
      <c r="D2040" s="8" t="s">
        <v>42</v>
      </c>
      <c r="E2040" s="9">
        <v>0.99305555555555547</v>
      </c>
      <c r="F2040" s="9">
        <v>7.1527777777777787E-2</v>
      </c>
      <c r="G2040" s="8" t="s">
        <v>43</v>
      </c>
      <c r="H2040" s="8" t="s">
        <v>43</v>
      </c>
      <c r="I2040" s="8"/>
      <c r="J2040" s="8"/>
      <c r="K2040" s="8" t="s">
        <v>43</v>
      </c>
      <c r="L2040" s="8" t="s">
        <v>43</v>
      </c>
      <c r="M2040" s="8"/>
      <c r="N2040" s="8" t="s">
        <v>43</v>
      </c>
      <c r="O2040" s="8" t="s">
        <v>43</v>
      </c>
      <c r="P2040" s="8"/>
      <c r="Q2040" s="8"/>
      <c r="R2040" s="8" t="s">
        <v>43</v>
      </c>
      <c r="S2040" s="8" t="s">
        <v>43</v>
      </c>
      <c r="T2040" s="8"/>
      <c r="U2040" s="8" t="s">
        <v>43</v>
      </c>
      <c r="V2040" s="8" t="s">
        <v>43</v>
      </c>
      <c r="W2040" s="8"/>
      <c r="X2040" s="8"/>
      <c r="Y2040" s="8" t="s">
        <v>43</v>
      </c>
      <c r="Z2040" s="8" t="s">
        <v>43</v>
      </c>
      <c r="AA2040" s="8"/>
      <c r="AB2040" s="8" t="s">
        <v>43</v>
      </c>
      <c r="AC2040" s="8" t="s">
        <v>43</v>
      </c>
      <c r="AD2040" s="8"/>
      <c r="AE2040" s="8"/>
      <c r="AF2040" s="8" t="s">
        <v>43</v>
      </c>
      <c r="AG2040" s="8" t="s">
        <v>43</v>
      </c>
      <c r="AH2040" s="8"/>
      <c r="AI2040" s="8" t="s">
        <v>43</v>
      </c>
      <c r="AJ2040" s="8" t="s">
        <v>43</v>
      </c>
      <c r="AK2040" s="8"/>
      <c r="AL2040" s="8">
        <v>113</v>
      </c>
      <c r="AM2040" s="8">
        <v>481</v>
      </c>
      <c r="AN2040" s="8">
        <v>78</v>
      </c>
      <c r="AO2040" s="10">
        <f t="shared" si="62"/>
        <v>1.7638888888888888</v>
      </c>
      <c r="AR2040" s="8" t="str">
        <f t="shared" si="63"/>
        <v>1198RICATL2350</v>
      </c>
      <c r="AS2040" s="8">
        <f>VLOOKUP(AR2040,[1]DATA!AR:AS,2,0)</f>
        <v>5</v>
      </c>
    </row>
    <row r="2041" spans="1:45" ht="15" customHeight="1" x14ac:dyDescent="0.2">
      <c r="A2041" s="7">
        <v>2534</v>
      </c>
      <c r="B2041" s="8" t="s">
        <v>144</v>
      </c>
      <c r="C2041" s="8" t="s">
        <v>34</v>
      </c>
      <c r="D2041" s="8" t="s">
        <v>42</v>
      </c>
      <c r="E2041" s="9">
        <v>0.99930555555555556</v>
      </c>
      <c r="F2041" s="9">
        <v>6.458333333333334E-2</v>
      </c>
      <c r="G2041" s="8" t="s">
        <v>43</v>
      </c>
      <c r="H2041" s="8" t="s">
        <v>43</v>
      </c>
      <c r="I2041" s="8" t="s">
        <v>43</v>
      </c>
      <c r="J2041" s="8" t="s">
        <v>43</v>
      </c>
      <c r="K2041" s="8" t="s">
        <v>43</v>
      </c>
      <c r="L2041" s="8" t="s">
        <v>43</v>
      </c>
      <c r="M2041" s="8"/>
      <c r="N2041" s="8" t="s">
        <v>43</v>
      </c>
      <c r="O2041" s="8" t="s">
        <v>43</v>
      </c>
      <c r="P2041" s="8" t="s">
        <v>43</v>
      </c>
      <c r="Q2041" s="8" t="s">
        <v>43</v>
      </c>
      <c r="R2041" s="8" t="s">
        <v>43</v>
      </c>
      <c r="S2041" s="8" t="s">
        <v>43</v>
      </c>
      <c r="T2041" s="8"/>
      <c r="U2041" s="8" t="s">
        <v>43</v>
      </c>
      <c r="V2041" s="8" t="s">
        <v>43</v>
      </c>
      <c r="W2041" s="8" t="s">
        <v>43</v>
      </c>
      <c r="X2041" s="8" t="s">
        <v>43</v>
      </c>
      <c r="Y2041" s="8" t="s">
        <v>43</v>
      </c>
      <c r="Z2041" s="8" t="s">
        <v>43</v>
      </c>
      <c r="AA2041" s="8"/>
      <c r="AB2041" s="8" t="s">
        <v>43</v>
      </c>
      <c r="AC2041" s="8" t="s">
        <v>43</v>
      </c>
      <c r="AD2041" s="8" t="s">
        <v>43</v>
      </c>
      <c r="AE2041" s="8" t="s">
        <v>43</v>
      </c>
      <c r="AF2041" s="8" t="s">
        <v>43</v>
      </c>
      <c r="AG2041" s="8" t="s">
        <v>43</v>
      </c>
      <c r="AH2041" s="8"/>
      <c r="AI2041" s="8" t="s">
        <v>43</v>
      </c>
      <c r="AJ2041" s="8" t="s">
        <v>43</v>
      </c>
      <c r="AK2041" s="8"/>
      <c r="AL2041" s="8">
        <v>94</v>
      </c>
      <c r="AM2041" s="8">
        <v>356</v>
      </c>
      <c r="AN2041" s="8">
        <v>78</v>
      </c>
      <c r="AO2041" s="10">
        <f t="shared" si="62"/>
        <v>1.7701388888888889</v>
      </c>
      <c r="AR2041" s="8" t="str">
        <f t="shared" si="63"/>
        <v>2534RDUATL2359</v>
      </c>
      <c r="AS2041" s="8">
        <f>VLOOKUP(AR2041,[1]DATA!AR:AS,2,0)</f>
        <v>4</v>
      </c>
    </row>
    <row r="2042" spans="1:45" ht="15" customHeight="1" x14ac:dyDescent="0.2">
      <c r="A2042" s="7">
        <v>2422</v>
      </c>
      <c r="B2042" s="7" t="s">
        <v>34</v>
      </c>
      <c r="C2042" s="7" t="s">
        <v>143</v>
      </c>
      <c r="D2042" s="8">
        <v>717</v>
      </c>
      <c r="E2042" s="9">
        <v>0.47916666666666669</v>
      </c>
      <c r="F2042" s="9">
        <v>0.54097222222222219</v>
      </c>
      <c r="G2042" s="8"/>
      <c r="H2042" s="8" t="s">
        <v>22</v>
      </c>
      <c r="I2042" s="8" t="s">
        <v>43</v>
      </c>
      <c r="J2042" s="8" t="s">
        <v>22</v>
      </c>
      <c r="K2042" s="8" t="s">
        <v>22</v>
      </c>
      <c r="L2042" s="8" t="s">
        <v>22</v>
      </c>
      <c r="M2042" s="8"/>
      <c r="N2042" s="8"/>
      <c r="O2042" s="8" t="s">
        <v>22</v>
      </c>
      <c r="P2042" s="8" t="s">
        <v>22</v>
      </c>
      <c r="Q2042" s="8" t="s">
        <v>22</v>
      </c>
      <c r="R2042" s="8" t="s">
        <v>22</v>
      </c>
      <c r="S2042" s="8" t="s">
        <v>22</v>
      </c>
      <c r="T2042" s="8"/>
      <c r="U2042" s="8"/>
      <c r="V2042" s="8" t="s">
        <v>22</v>
      </c>
      <c r="W2042" s="8" t="s">
        <v>22</v>
      </c>
      <c r="X2042" s="8" t="s">
        <v>22</v>
      </c>
      <c r="Y2042" s="8" t="s">
        <v>22</v>
      </c>
      <c r="Z2042" s="8" t="s">
        <v>22</v>
      </c>
      <c r="AA2042" s="8"/>
      <c r="AB2042" s="8"/>
      <c r="AC2042" s="8" t="s">
        <v>22</v>
      </c>
      <c r="AD2042" s="8" t="s">
        <v>22</v>
      </c>
      <c r="AE2042" s="8" t="s">
        <v>22</v>
      </c>
      <c r="AF2042" s="8" t="s">
        <v>22</v>
      </c>
      <c r="AG2042" s="8" t="s">
        <v>22</v>
      </c>
      <c r="AH2042" s="8"/>
      <c r="AI2042" s="8"/>
      <c r="AJ2042" s="8" t="s">
        <v>22</v>
      </c>
      <c r="AK2042" s="8"/>
      <c r="AL2042" s="8">
        <v>89</v>
      </c>
      <c r="AM2042" s="8">
        <v>226</v>
      </c>
      <c r="AN2042" s="11">
        <v>79</v>
      </c>
      <c r="AO2042" s="10">
        <f t="shared" si="62"/>
        <v>1.25</v>
      </c>
      <c r="AQ2042" s="16">
        <v>44</v>
      </c>
      <c r="AR2042" s="8" t="str">
        <f t="shared" si="63"/>
        <v>2422ATLCLT1130</v>
      </c>
      <c r="AS2042" s="8">
        <f>VLOOKUP(AR2042,[1]DATA!AR:AS,2,0)</f>
        <v>5</v>
      </c>
    </row>
    <row r="2043" spans="1:45" ht="15" customHeight="1" x14ac:dyDescent="0.2">
      <c r="A2043" s="7">
        <v>702</v>
      </c>
      <c r="B2043" s="7" t="s">
        <v>156</v>
      </c>
      <c r="C2043" s="7" t="s">
        <v>34</v>
      </c>
      <c r="D2043" s="8">
        <v>717</v>
      </c>
      <c r="E2043" s="9">
        <v>0.4861111111111111</v>
      </c>
      <c r="F2043" s="9">
        <v>0.53472222222222221</v>
      </c>
      <c r="G2043" s="8"/>
      <c r="H2043" s="8"/>
      <c r="I2043" s="8"/>
      <c r="J2043" s="8"/>
      <c r="K2043" s="8"/>
      <c r="L2043" s="8"/>
      <c r="M2043" s="8" t="s">
        <v>22</v>
      </c>
      <c r="N2043" s="8"/>
      <c r="O2043" s="8"/>
      <c r="P2043" s="8"/>
      <c r="Q2043" s="8"/>
      <c r="R2043" s="8"/>
      <c r="S2043" s="8"/>
      <c r="T2043" s="8" t="s">
        <v>22</v>
      </c>
      <c r="U2043" s="8"/>
      <c r="V2043" s="8"/>
      <c r="W2043" s="8"/>
      <c r="X2043" s="8"/>
      <c r="Y2043" s="8"/>
      <c r="Z2043" s="8"/>
      <c r="AA2043" s="8" t="s">
        <v>22</v>
      </c>
      <c r="AB2043" s="8"/>
      <c r="AC2043" s="8"/>
      <c r="AD2043" s="8"/>
      <c r="AE2043" s="8"/>
      <c r="AF2043" s="8"/>
      <c r="AG2043" s="8"/>
      <c r="AH2043" s="8" t="s">
        <v>22</v>
      </c>
      <c r="AI2043" s="8"/>
      <c r="AJ2043" s="8"/>
      <c r="AK2043" s="8"/>
      <c r="AL2043" s="8">
        <v>70</v>
      </c>
      <c r="AM2043" s="8">
        <v>191</v>
      </c>
      <c r="AN2043" s="11">
        <v>79</v>
      </c>
      <c r="AO2043" s="10">
        <f t="shared" si="62"/>
        <v>1.2569444444444444</v>
      </c>
      <c r="AQ2043" s="16">
        <v>44</v>
      </c>
      <c r="AR2043" s="8" t="str">
        <f t="shared" si="63"/>
        <v>0702CAEATL1140</v>
      </c>
      <c r="AS2043" s="8">
        <f>VLOOKUP(AR2043,[1]DATA!AR:AS,2,0)</f>
        <v>4</v>
      </c>
    </row>
    <row r="2044" spans="1:45" ht="15" customHeight="1" x14ac:dyDescent="0.2">
      <c r="A2044" s="7">
        <v>2343</v>
      </c>
      <c r="B2044" s="7" t="s">
        <v>34</v>
      </c>
      <c r="C2044" s="7" t="s">
        <v>116</v>
      </c>
      <c r="D2044" s="8">
        <v>717</v>
      </c>
      <c r="E2044" s="9">
        <v>0.49861111111111112</v>
      </c>
      <c r="F2044" s="9">
        <v>0.58333333333333337</v>
      </c>
      <c r="G2044" s="8"/>
      <c r="H2044" s="8" t="s">
        <v>43</v>
      </c>
      <c r="I2044" s="8" t="s">
        <v>22</v>
      </c>
      <c r="J2044" s="8" t="s">
        <v>22</v>
      </c>
      <c r="K2044" s="8" t="s">
        <v>22</v>
      </c>
      <c r="L2044" s="8" t="s">
        <v>22</v>
      </c>
      <c r="M2044" s="8" t="s">
        <v>22</v>
      </c>
      <c r="N2044" s="8" t="s">
        <v>22</v>
      </c>
      <c r="O2044" s="8" t="s">
        <v>22</v>
      </c>
      <c r="P2044" s="8" t="s">
        <v>22</v>
      </c>
      <c r="Q2044" s="8" t="s">
        <v>22</v>
      </c>
      <c r="R2044" s="8" t="s">
        <v>22</v>
      </c>
      <c r="S2044" s="8" t="s">
        <v>22</v>
      </c>
      <c r="T2044" s="8"/>
      <c r="U2044" s="8" t="s">
        <v>22</v>
      </c>
      <c r="V2044" s="8" t="s">
        <v>22</v>
      </c>
      <c r="W2044" s="8" t="s">
        <v>22</v>
      </c>
      <c r="X2044" s="8" t="s">
        <v>22</v>
      </c>
      <c r="Y2044" s="8" t="s">
        <v>22</v>
      </c>
      <c r="Z2044" s="8" t="s">
        <v>22</v>
      </c>
      <c r="AA2044" s="8" t="s">
        <v>22</v>
      </c>
      <c r="AB2044" s="8" t="s">
        <v>22</v>
      </c>
      <c r="AC2044" s="8" t="s">
        <v>22</v>
      </c>
      <c r="AD2044" s="8" t="s">
        <v>22</v>
      </c>
      <c r="AE2044" s="8" t="s">
        <v>22</v>
      </c>
      <c r="AF2044" s="8" t="s">
        <v>22</v>
      </c>
      <c r="AG2044" s="8" t="s">
        <v>22</v>
      </c>
      <c r="AH2044" s="8" t="s">
        <v>22</v>
      </c>
      <c r="AI2044" s="8" t="s">
        <v>22</v>
      </c>
      <c r="AJ2044" s="8" t="s">
        <v>22</v>
      </c>
      <c r="AK2044" s="8"/>
      <c r="AL2044" s="8">
        <v>122</v>
      </c>
      <c r="AM2044" s="8">
        <v>746</v>
      </c>
      <c r="AN2044" s="11">
        <v>79</v>
      </c>
      <c r="AO2044" s="10">
        <f t="shared" si="62"/>
        <v>1.2694444444444444</v>
      </c>
      <c r="AQ2044" s="16">
        <v>44</v>
      </c>
      <c r="AR2044" s="8" t="str">
        <f t="shared" si="63"/>
        <v>2343ATLEWR1158</v>
      </c>
      <c r="AS2044" s="8">
        <f>VLOOKUP(AR2044,[1]DATA!AR:AS,2,0)</f>
        <v>10.5</v>
      </c>
    </row>
    <row r="2045" spans="1:45" ht="15" customHeight="1" x14ac:dyDescent="0.2">
      <c r="A2045" s="7">
        <v>881</v>
      </c>
      <c r="B2045" s="7" t="s">
        <v>34</v>
      </c>
      <c r="C2045" s="7" t="s">
        <v>116</v>
      </c>
      <c r="D2045" s="8">
        <v>717</v>
      </c>
      <c r="E2045" s="9">
        <v>0.49861111111111112</v>
      </c>
      <c r="F2045" s="9">
        <v>0.58402777777777781</v>
      </c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 t="s">
        <v>22</v>
      </c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>
        <v>123</v>
      </c>
      <c r="AM2045" s="8">
        <v>746</v>
      </c>
      <c r="AN2045" s="11">
        <v>79</v>
      </c>
      <c r="AO2045" s="10">
        <f t="shared" si="62"/>
        <v>1.2694444444444444</v>
      </c>
      <c r="AQ2045" s="16">
        <v>44</v>
      </c>
      <c r="AR2045" s="8" t="str">
        <f t="shared" si="63"/>
        <v>0881ATLEWR1158</v>
      </c>
      <c r="AS2045" s="8">
        <f>VLOOKUP(AR2045,[1]DATA!AR:AS,2,0)</f>
        <v>10.5</v>
      </c>
    </row>
    <row r="2046" spans="1:45" ht="15" customHeight="1" x14ac:dyDescent="0.2">
      <c r="A2046" s="7">
        <v>807</v>
      </c>
      <c r="B2046" s="7" t="s">
        <v>116</v>
      </c>
      <c r="C2046" s="7" t="s">
        <v>34</v>
      </c>
      <c r="D2046" s="8">
        <v>717</v>
      </c>
      <c r="E2046" s="9">
        <v>0.50694444444444442</v>
      </c>
      <c r="F2046" s="9">
        <v>0.60833333333333328</v>
      </c>
      <c r="G2046" s="8" t="s">
        <v>22</v>
      </c>
      <c r="H2046" s="8" t="s">
        <v>22</v>
      </c>
      <c r="I2046" s="8" t="s">
        <v>22</v>
      </c>
      <c r="J2046" s="8" t="s">
        <v>22</v>
      </c>
      <c r="K2046" s="8" t="s">
        <v>22</v>
      </c>
      <c r="L2046" s="8" t="s">
        <v>22</v>
      </c>
      <c r="M2046" s="8" t="s">
        <v>43</v>
      </c>
      <c r="N2046" s="8" t="s">
        <v>22</v>
      </c>
      <c r="O2046" s="8"/>
      <c r="P2046" s="8" t="s">
        <v>22</v>
      </c>
      <c r="Q2046" s="8" t="s">
        <v>22</v>
      </c>
      <c r="R2046" s="8" t="s">
        <v>22</v>
      </c>
      <c r="S2046" s="8" t="s">
        <v>22</v>
      </c>
      <c r="T2046" s="8" t="s">
        <v>22</v>
      </c>
      <c r="U2046" s="8" t="s">
        <v>22</v>
      </c>
      <c r="V2046" s="8"/>
      <c r="W2046" s="8" t="s">
        <v>22</v>
      </c>
      <c r="X2046" s="8" t="s">
        <v>22</v>
      </c>
      <c r="Y2046" s="8" t="s">
        <v>22</v>
      </c>
      <c r="Z2046" s="8" t="s">
        <v>22</v>
      </c>
      <c r="AA2046" s="8" t="s">
        <v>22</v>
      </c>
      <c r="AB2046" s="8" t="s">
        <v>22</v>
      </c>
      <c r="AC2046" s="8"/>
      <c r="AD2046" s="8" t="s">
        <v>22</v>
      </c>
      <c r="AE2046" s="8" t="s">
        <v>22</v>
      </c>
      <c r="AF2046" s="8" t="s">
        <v>22</v>
      </c>
      <c r="AG2046" s="8" t="s">
        <v>22</v>
      </c>
      <c r="AH2046" s="8" t="s">
        <v>22</v>
      </c>
      <c r="AI2046" s="8" t="s">
        <v>22</v>
      </c>
      <c r="AJ2046" s="8"/>
      <c r="AK2046" s="8"/>
      <c r="AL2046" s="8">
        <v>146</v>
      </c>
      <c r="AM2046" s="8">
        <v>746</v>
      </c>
      <c r="AN2046" s="11">
        <v>79</v>
      </c>
      <c r="AO2046" s="10">
        <f t="shared" si="62"/>
        <v>1.2777777777777777</v>
      </c>
      <c r="AQ2046" s="16">
        <v>44</v>
      </c>
      <c r="AR2046" s="8" t="str">
        <f t="shared" si="63"/>
        <v>0807EWRATL1210</v>
      </c>
      <c r="AS2046" s="8">
        <f>VLOOKUP(AR2046,[1]DATA!AR:AS,2,0)</f>
        <v>10.5</v>
      </c>
    </row>
    <row r="2047" spans="1:45" ht="15" customHeight="1" x14ac:dyDescent="0.2">
      <c r="A2047" s="7">
        <v>942</v>
      </c>
      <c r="B2047" s="7" t="s">
        <v>34</v>
      </c>
      <c r="C2047" s="7" t="s">
        <v>152</v>
      </c>
      <c r="D2047" s="8" t="s">
        <v>42</v>
      </c>
      <c r="E2047" s="9">
        <v>0.50763888888888886</v>
      </c>
      <c r="F2047" s="9">
        <v>0.55972222222222223</v>
      </c>
      <c r="G2047" s="8"/>
      <c r="H2047" s="8"/>
      <c r="I2047" s="8" t="s">
        <v>43</v>
      </c>
      <c r="J2047" s="8" t="s">
        <v>43</v>
      </c>
      <c r="K2047" s="8" t="s">
        <v>43</v>
      </c>
      <c r="L2047" s="8" t="s">
        <v>43</v>
      </c>
      <c r="M2047" s="8"/>
      <c r="N2047" s="8"/>
      <c r="O2047" s="8" t="s">
        <v>43</v>
      </c>
      <c r="P2047" s="8" t="s">
        <v>43</v>
      </c>
      <c r="Q2047" s="8" t="s">
        <v>43</v>
      </c>
      <c r="R2047" s="8" t="s">
        <v>43</v>
      </c>
      <c r="S2047" s="8" t="s">
        <v>43</v>
      </c>
      <c r="T2047" s="8"/>
      <c r="U2047" s="8"/>
      <c r="V2047" s="8" t="s">
        <v>43</v>
      </c>
      <c r="W2047" s="8" t="s">
        <v>43</v>
      </c>
      <c r="X2047" s="8" t="s">
        <v>43</v>
      </c>
      <c r="Y2047" s="8" t="s">
        <v>43</v>
      </c>
      <c r="Z2047" s="8" t="s">
        <v>43</v>
      </c>
      <c r="AA2047" s="8"/>
      <c r="AB2047" s="8"/>
      <c r="AC2047" s="8" t="s">
        <v>43</v>
      </c>
      <c r="AD2047" s="8" t="s">
        <v>43</v>
      </c>
      <c r="AE2047" s="8" t="s">
        <v>43</v>
      </c>
      <c r="AF2047" s="8" t="s">
        <v>43</v>
      </c>
      <c r="AG2047" s="8" t="s">
        <v>43</v>
      </c>
      <c r="AH2047" s="8"/>
      <c r="AI2047" s="8"/>
      <c r="AJ2047" s="8" t="s">
        <v>43</v>
      </c>
      <c r="AK2047" s="8"/>
      <c r="AL2047" s="8">
        <v>75</v>
      </c>
      <c r="AM2047" s="8">
        <v>306</v>
      </c>
      <c r="AN2047" s="11">
        <v>79</v>
      </c>
      <c r="AO2047" s="10">
        <f t="shared" si="62"/>
        <v>1.2784722222222222</v>
      </c>
      <c r="AQ2047" s="16">
        <v>44</v>
      </c>
      <c r="AR2047" s="8" t="str">
        <f t="shared" si="63"/>
        <v>0942ATLGSO1211</v>
      </c>
      <c r="AS2047" s="8">
        <f>VLOOKUP(AR2047,[1]DATA!AR:AS,2,0)</f>
        <v>4</v>
      </c>
    </row>
    <row r="2048" spans="1:45" ht="15" customHeight="1" x14ac:dyDescent="0.2">
      <c r="A2048" s="7">
        <v>2949</v>
      </c>
      <c r="B2048" s="7" t="s">
        <v>34</v>
      </c>
      <c r="C2048" s="7" t="s">
        <v>152</v>
      </c>
      <c r="D2048" s="8" t="s">
        <v>42</v>
      </c>
      <c r="E2048" s="9">
        <v>0.5083333333333333</v>
      </c>
      <c r="F2048" s="9">
        <v>0.55902777777777779</v>
      </c>
      <c r="G2048" s="8" t="s">
        <v>22</v>
      </c>
      <c r="H2048" s="8" t="s">
        <v>43</v>
      </c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>
        <v>73</v>
      </c>
      <c r="AM2048" s="8">
        <v>306</v>
      </c>
      <c r="AN2048" s="11">
        <v>79</v>
      </c>
      <c r="AO2048" s="10">
        <f t="shared" si="62"/>
        <v>1.2791666666666668</v>
      </c>
      <c r="AQ2048" s="16">
        <v>44</v>
      </c>
      <c r="AR2048" s="8" t="str">
        <f t="shared" si="63"/>
        <v>2949ATLGSO1212</v>
      </c>
      <c r="AS2048" s="8">
        <f>VLOOKUP(AR2048,[1]DATA!AR:AS,2,0)</f>
        <v>4</v>
      </c>
    </row>
    <row r="2049" spans="1:45" ht="15" customHeight="1" x14ac:dyDescent="0.2">
      <c r="A2049" s="7">
        <v>1400</v>
      </c>
      <c r="B2049" s="7" t="s">
        <v>152</v>
      </c>
      <c r="C2049" s="7" t="s">
        <v>34</v>
      </c>
      <c r="D2049" s="8" t="s">
        <v>42</v>
      </c>
      <c r="E2049" s="9">
        <v>0.51388888888888895</v>
      </c>
      <c r="F2049" s="9">
        <v>0.57291666666666663</v>
      </c>
      <c r="G2049" s="8" t="s">
        <v>43</v>
      </c>
      <c r="H2049" s="8" t="s">
        <v>22</v>
      </c>
      <c r="I2049" s="8" t="s">
        <v>43</v>
      </c>
      <c r="J2049" s="8" t="s">
        <v>43</v>
      </c>
      <c r="K2049" s="8" t="s">
        <v>43</v>
      </c>
      <c r="L2049" s="8" t="s">
        <v>43</v>
      </c>
      <c r="M2049" s="8"/>
      <c r="N2049" s="8" t="s">
        <v>22</v>
      </c>
      <c r="O2049" s="8" t="s">
        <v>43</v>
      </c>
      <c r="P2049" s="8" t="s">
        <v>43</v>
      </c>
      <c r="Q2049" s="8" t="s">
        <v>43</v>
      </c>
      <c r="R2049" s="8" t="s">
        <v>43</v>
      </c>
      <c r="S2049" s="8" t="s">
        <v>43</v>
      </c>
      <c r="T2049" s="8"/>
      <c r="U2049" s="8" t="s">
        <v>43</v>
      </c>
      <c r="V2049" s="8" t="s">
        <v>43</v>
      </c>
      <c r="W2049" s="8" t="s">
        <v>43</v>
      </c>
      <c r="X2049" s="8" t="s">
        <v>43</v>
      </c>
      <c r="Y2049" s="8" t="s">
        <v>43</v>
      </c>
      <c r="Z2049" s="8" t="s">
        <v>43</v>
      </c>
      <c r="AA2049" s="8"/>
      <c r="AB2049" s="8" t="s">
        <v>43</v>
      </c>
      <c r="AC2049" s="8" t="s">
        <v>43</v>
      </c>
      <c r="AD2049" s="8" t="s">
        <v>43</v>
      </c>
      <c r="AE2049" s="8" t="s">
        <v>43</v>
      </c>
      <c r="AF2049" s="8" t="s">
        <v>43</v>
      </c>
      <c r="AG2049" s="8" t="s">
        <v>43</v>
      </c>
      <c r="AH2049" s="8"/>
      <c r="AI2049" s="8" t="s">
        <v>43</v>
      </c>
      <c r="AJ2049" s="8" t="s">
        <v>43</v>
      </c>
      <c r="AK2049" s="8"/>
      <c r="AL2049" s="8">
        <v>85</v>
      </c>
      <c r="AM2049" s="8">
        <v>306</v>
      </c>
      <c r="AN2049" s="11">
        <v>79</v>
      </c>
      <c r="AO2049" s="10">
        <f t="shared" si="62"/>
        <v>1.2847222222222223</v>
      </c>
      <c r="AQ2049" s="16">
        <v>44</v>
      </c>
      <c r="AR2049" s="8" t="str">
        <f t="shared" si="63"/>
        <v>1400GSOATL1220</v>
      </c>
      <c r="AS2049" s="8">
        <f>VLOOKUP(AR2049,[1]DATA!AR:AS,2,0)</f>
        <v>4</v>
      </c>
    </row>
    <row r="2050" spans="1:45" ht="15" customHeight="1" x14ac:dyDescent="0.2">
      <c r="A2050" s="7">
        <v>2484</v>
      </c>
      <c r="B2050" s="7" t="s">
        <v>156</v>
      </c>
      <c r="C2050" s="7" t="s">
        <v>34</v>
      </c>
      <c r="D2050" s="8">
        <v>717</v>
      </c>
      <c r="E2050" s="9">
        <v>0.52083333333333337</v>
      </c>
      <c r="F2050" s="9">
        <v>0.56944444444444442</v>
      </c>
      <c r="G2050" s="8"/>
      <c r="H2050" s="8"/>
      <c r="I2050" s="8" t="s">
        <v>22</v>
      </c>
      <c r="J2050" s="8" t="s">
        <v>22</v>
      </c>
      <c r="K2050" s="8" t="s">
        <v>22</v>
      </c>
      <c r="L2050" s="8" t="s">
        <v>22</v>
      </c>
      <c r="M2050" s="8"/>
      <c r="N2050" s="8" t="s">
        <v>22</v>
      </c>
      <c r="O2050" s="8"/>
      <c r="P2050" s="8" t="s">
        <v>22</v>
      </c>
      <c r="Q2050" s="8" t="s">
        <v>22</v>
      </c>
      <c r="R2050" s="8" t="s">
        <v>22</v>
      </c>
      <c r="S2050" s="8" t="s">
        <v>22</v>
      </c>
      <c r="T2050" s="8"/>
      <c r="U2050" s="8" t="s">
        <v>22</v>
      </c>
      <c r="V2050" s="8" t="s">
        <v>22</v>
      </c>
      <c r="W2050" s="8" t="s">
        <v>22</v>
      </c>
      <c r="X2050" s="8" t="s">
        <v>22</v>
      </c>
      <c r="Y2050" s="8" t="s">
        <v>22</v>
      </c>
      <c r="Z2050" s="8" t="s">
        <v>22</v>
      </c>
      <c r="AA2050" s="8"/>
      <c r="AB2050" s="8" t="s">
        <v>22</v>
      </c>
      <c r="AC2050" s="8" t="s">
        <v>22</v>
      </c>
      <c r="AD2050" s="8" t="s">
        <v>22</v>
      </c>
      <c r="AE2050" s="8" t="s">
        <v>22</v>
      </c>
      <c r="AF2050" s="8" t="s">
        <v>22</v>
      </c>
      <c r="AG2050" s="8" t="s">
        <v>22</v>
      </c>
      <c r="AH2050" s="8"/>
      <c r="AI2050" s="8" t="s">
        <v>22</v>
      </c>
      <c r="AJ2050" s="8" t="s">
        <v>22</v>
      </c>
      <c r="AK2050" s="8"/>
      <c r="AL2050" s="8">
        <v>70</v>
      </c>
      <c r="AM2050" s="8">
        <v>191</v>
      </c>
      <c r="AN2050" s="11">
        <v>79</v>
      </c>
      <c r="AO2050" s="10">
        <f t="shared" ref="AO2050:AO2113" si="64">E2050-TIME(5,30,0)+1</f>
        <v>1.2916666666666667</v>
      </c>
      <c r="AQ2050" s="16">
        <v>44</v>
      </c>
      <c r="AR2050" s="8" t="str">
        <f t="shared" ref="AR2050:AR2113" si="65">TEXT(A2050,"0000")&amp;B2050&amp;C2050&amp;TEXT(E2050,"hhmm")</f>
        <v>2484CAEATL1230</v>
      </c>
      <c r="AS2050" s="8">
        <f>VLOOKUP(AR2050,[1]DATA!AR:AS,2,0)</f>
        <v>4</v>
      </c>
    </row>
    <row r="2051" spans="1:45" ht="15" customHeight="1" x14ac:dyDescent="0.2">
      <c r="A2051" s="7">
        <v>2803</v>
      </c>
      <c r="B2051" s="7" t="s">
        <v>156</v>
      </c>
      <c r="C2051" s="7" t="s">
        <v>34</v>
      </c>
      <c r="D2051" s="8">
        <v>717</v>
      </c>
      <c r="E2051" s="9">
        <v>0.52083333333333337</v>
      </c>
      <c r="F2051" s="9">
        <v>0.5708333333333333</v>
      </c>
      <c r="G2051" s="8" t="s">
        <v>22</v>
      </c>
      <c r="H2051" s="8" t="s">
        <v>22</v>
      </c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>
        <v>72</v>
      </c>
      <c r="AM2051" s="8">
        <v>191</v>
      </c>
      <c r="AN2051" s="11">
        <v>79</v>
      </c>
      <c r="AO2051" s="10">
        <f t="shared" si="64"/>
        <v>1.2916666666666667</v>
      </c>
      <c r="AQ2051" s="16">
        <v>44</v>
      </c>
      <c r="AR2051" s="8" t="str">
        <f t="shared" si="65"/>
        <v>2803CAEATL1230</v>
      </c>
      <c r="AS2051" s="8">
        <f>VLOOKUP(AR2051,[1]DATA!AR:AS,2,0)</f>
        <v>4</v>
      </c>
    </row>
    <row r="2052" spans="1:45" ht="15" customHeight="1" x14ac:dyDescent="0.2">
      <c r="A2052" s="7">
        <v>2609</v>
      </c>
      <c r="B2052" s="7" t="s">
        <v>34</v>
      </c>
      <c r="C2052" s="7" t="s">
        <v>143</v>
      </c>
      <c r="D2052" s="8" t="s">
        <v>42</v>
      </c>
      <c r="E2052" s="9">
        <v>0.52847222222222223</v>
      </c>
      <c r="F2052" s="9">
        <v>0.58819444444444446</v>
      </c>
      <c r="G2052" s="8"/>
      <c r="H2052" s="8" t="s">
        <v>43</v>
      </c>
      <c r="I2052" s="8" t="s">
        <v>43</v>
      </c>
      <c r="J2052" s="8" t="s">
        <v>43</v>
      </c>
      <c r="K2052" s="8" t="s">
        <v>43</v>
      </c>
      <c r="L2052" s="8" t="s">
        <v>22</v>
      </c>
      <c r="M2052" s="8" t="s">
        <v>22</v>
      </c>
      <c r="N2052" s="8" t="s">
        <v>43</v>
      </c>
      <c r="O2052" s="8" t="s">
        <v>43</v>
      </c>
      <c r="P2052" s="8" t="s">
        <v>43</v>
      </c>
      <c r="Q2052" s="8" t="s">
        <v>43</v>
      </c>
      <c r="R2052" s="8" t="s">
        <v>43</v>
      </c>
      <c r="S2052" s="8" t="s">
        <v>43</v>
      </c>
      <c r="T2052" s="8" t="s">
        <v>22</v>
      </c>
      <c r="U2052" s="8" t="s">
        <v>43</v>
      </c>
      <c r="V2052" s="8" t="s">
        <v>43</v>
      </c>
      <c r="W2052" s="8" t="s">
        <v>43</v>
      </c>
      <c r="X2052" s="8" t="s">
        <v>43</v>
      </c>
      <c r="Y2052" s="8" t="s">
        <v>43</v>
      </c>
      <c r="Z2052" s="8" t="s">
        <v>43</v>
      </c>
      <c r="AA2052" s="8" t="s">
        <v>22</v>
      </c>
      <c r="AB2052" s="8" t="s">
        <v>43</v>
      </c>
      <c r="AC2052" s="8" t="s">
        <v>43</v>
      </c>
      <c r="AD2052" s="8" t="s">
        <v>43</v>
      </c>
      <c r="AE2052" s="8" t="s">
        <v>43</v>
      </c>
      <c r="AF2052" s="8" t="s">
        <v>43</v>
      </c>
      <c r="AG2052" s="8" t="s">
        <v>43</v>
      </c>
      <c r="AH2052" s="8" t="s">
        <v>22</v>
      </c>
      <c r="AI2052" s="8" t="s">
        <v>43</v>
      </c>
      <c r="AJ2052" s="8" t="s">
        <v>43</v>
      </c>
      <c r="AK2052" s="8"/>
      <c r="AL2052" s="8">
        <v>86</v>
      </c>
      <c r="AM2052" s="8">
        <v>226</v>
      </c>
      <c r="AN2052" s="11">
        <v>79</v>
      </c>
      <c r="AO2052" s="10">
        <f t="shared" si="64"/>
        <v>1.2993055555555557</v>
      </c>
      <c r="AQ2052" s="16">
        <v>44</v>
      </c>
      <c r="AR2052" s="8" t="str">
        <f t="shared" si="65"/>
        <v>2609ATLCLT1241</v>
      </c>
      <c r="AS2052" s="8">
        <f>VLOOKUP(AR2052,[1]DATA!AR:AS,2,0)</f>
        <v>5</v>
      </c>
    </row>
    <row r="2053" spans="1:45" ht="15" customHeight="1" x14ac:dyDescent="0.2">
      <c r="A2053" s="7">
        <v>2266</v>
      </c>
      <c r="B2053" s="7" t="s">
        <v>116</v>
      </c>
      <c r="C2053" s="7" t="s">
        <v>34</v>
      </c>
      <c r="D2053" s="8">
        <v>717</v>
      </c>
      <c r="E2053" s="9">
        <v>0.52847222222222223</v>
      </c>
      <c r="F2053" s="9">
        <v>0.62638888888888888</v>
      </c>
      <c r="G2053" s="8"/>
      <c r="H2053" s="8"/>
      <c r="I2053" s="8"/>
      <c r="J2053" s="8"/>
      <c r="K2053" s="8"/>
      <c r="L2053" s="8"/>
      <c r="M2053" s="8"/>
      <c r="N2053" s="8"/>
      <c r="O2053" s="8" t="s">
        <v>22</v>
      </c>
      <c r="P2053" s="8"/>
      <c r="Q2053" s="8"/>
      <c r="R2053" s="8"/>
      <c r="S2053" s="8"/>
      <c r="T2053" s="8"/>
      <c r="U2053" s="8"/>
      <c r="V2053" s="8" t="s">
        <v>22</v>
      </c>
      <c r="W2053" s="8"/>
      <c r="X2053" s="8"/>
      <c r="Y2053" s="8"/>
      <c r="Z2053" s="8"/>
      <c r="AA2053" s="8"/>
      <c r="AB2053" s="8"/>
      <c r="AC2053" s="8" t="s">
        <v>22</v>
      </c>
      <c r="AD2053" s="8"/>
      <c r="AE2053" s="8"/>
      <c r="AF2053" s="8"/>
      <c r="AG2053" s="8"/>
      <c r="AH2053" s="8"/>
      <c r="AI2053" s="8"/>
      <c r="AJ2053" s="8" t="s">
        <v>22</v>
      </c>
      <c r="AK2053" s="8"/>
      <c r="AL2053" s="8">
        <v>141</v>
      </c>
      <c r="AM2053" s="8">
        <v>746</v>
      </c>
      <c r="AN2053" s="11">
        <v>79</v>
      </c>
      <c r="AO2053" s="10">
        <f t="shared" si="64"/>
        <v>1.2993055555555557</v>
      </c>
      <c r="AR2053" s="8" t="str">
        <f t="shared" si="65"/>
        <v>2266EWRATL1241</v>
      </c>
      <c r="AS2053" s="8">
        <f>VLOOKUP(AR2053,[1]DATA!AR:AS,2,0)</f>
        <v>10.5</v>
      </c>
    </row>
    <row r="2054" spans="1:45" ht="15" customHeight="1" x14ac:dyDescent="0.2">
      <c r="A2054" s="7">
        <v>675</v>
      </c>
      <c r="B2054" s="7" t="s">
        <v>156</v>
      </c>
      <c r="C2054" s="7" t="s">
        <v>34</v>
      </c>
      <c r="D2054" s="8">
        <v>717</v>
      </c>
      <c r="E2054" s="9">
        <v>0.54513888888888895</v>
      </c>
      <c r="F2054" s="9">
        <v>0.59097222222222223</v>
      </c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 t="s">
        <v>22</v>
      </c>
      <c r="U2054" s="8"/>
      <c r="V2054" s="8"/>
      <c r="W2054" s="8"/>
      <c r="X2054" s="8"/>
      <c r="Y2054" s="8"/>
      <c r="Z2054" s="8"/>
      <c r="AA2054" s="8" t="s">
        <v>22</v>
      </c>
      <c r="AB2054" s="8"/>
      <c r="AC2054" s="8"/>
      <c r="AD2054" s="8"/>
      <c r="AE2054" s="8"/>
      <c r="AF2054" s="8"/>
      <c r="AG2054" s="8"/>
      <c r="AH2054" s="8" t="s">
        <v>22</v>
      </c>
      <c r="AI2054" s="8"/>
      <c r="AJ2054" s="8"/>
      <c r="AK2054" s="8"/>
      <c r="AL2054" s="8">
        <v>66</v>
      </c>
      <c r="AM2054" s="8">
        <v>191</v>
      </c>
      <c r="AN2054" s="11">
        <v>79</v>
      </c>
      <c r="AO2054" s="10">
        <f t="shared" si="64"/>
        <v>1.3159722222222223</v>
      </c>
      <c r="AQ2054" s="16">
        <v>44</v>
      </c>
      <c r="AR2054" s="8" t="str">
        <f t="shared" si="65"/>
        <v>0675CAEATL1305</v>
      </c>
      <c r="AS2054" s="8">
        <f>VLOOKUP(AR2054,[1]DATA!AR:AS,2,0)</f>
        <v>4</v>
      </c>
    </row>
    <row r="2055" spans="1:45" ht="15" customHeight="1" x14ac:dyDescent="0.2">
      <c r="A2055" s="7">
        <v>1920</v>
      </c>
      <c r="B2055" s="7" t="s">
        <v>34</v>
      </c>
      <c r="C2055" s="7" t="s">
        <v>116</v>
      </c>
      <c r="D2055" s="8" t="s">
        <v>42</v>
      </c>
      <c r="E2055" s="9">
        <v>0.55625000000000002</v>
      </c>
      <c r="F2055" s="9">
        <v>0.64583333333333337</v>
      </c>
      <c r="G2055" s="8" t="s">
        <v>22</v>
      </c>
      <c r="H2055" s="8" t="s">
        <v>22</v>
      </c>
      <c r="I2055" s="8" t="s">
        <v>43</v>
      </c>
      <c r="J2055" s="8" t="s">
        <v>43</v>
      </c>
      <c r="K2055" s="8" t="s">
        <v>43</v>
      </c>
      <c r="L2055" s="8" t="s">
        <v>43</v>
      </c>
      <c r="M2055" s="8"/>
      <c r="N2055" s="8" t="s">
        <v>22</v>
      </c>
      <c r="O2055" s="8" t="s">
        <v>43</v>
      </c>
      <c r="P2055" s="8" t="s">
        <v>43</v>
      </c>
      <c r="Q2055" s="8" t="s">
        <v>43</v>
      </c>
      <c r="R2055" s="8" t="s">
        <v>43</v>
      </c>
      <c r="S2055" s="8" t="s">
        <v>43</v>
      </c>
      <c r="T2055" s="8"/>
      <c r="U2055" s="8" t="s">
        <v>22</v>
      </c>
      <c r="V2055" s="8" t="s">
        <v>43</v>
      </c>
      <c r="W2055" s="8" t="s">
        <v>43</v>
      </c>
      <c r="X2055" s="8" t="s">
        <v>43</v>
      </c>
      <c r="Y2055" s="8" t="s">
        <v>43</v>
      </c>
      <c r="Z2055" s="8" t="s">
        <v>43</v>
      </c>
      <c r="AA2055" s="8"/>
      <c r="AB2055" s="8" t="s">
        <v>22</v>
      </c>
      <c r="AC2055" s="8" t="s">
        <v>43</v>
      </c>
      <c r="AD2055" s="8" t="s">
        <v>43</v>
      </c>
      <c r="AE2055" s="8" t="s">
        <v>43</v>
      </c>
      <c r="AF2055" s="8" t="s">
        <v>43</v>
      </c>
      <c r="AG2055" s="8" t="s">
        <v>43</v>
      </c>
      <c r="AH2055" s="8"/>
      <c r="AI2055" s="8" t="s">
        <v>22</v>
      </c>
      <c r="AJ2055" s="8" t="s">
        <v>43</v>
      </c>
      <c r="AK2055" s="8"/>
      <c r="AL2055" s="8">
        <v>129</v>
      </c>
      <c r="AM2055" s="8">
        <v>746</v>
      </c>
      <c r="AN2055" s="11">
        <v>79</v>
      </c>
      <c r="AO2055" s="10">
        <f t="shared" si="64"/>
        <v>1.3270833333333334</v>
      </c>
      <c r="AQ2055" s="16">
        <v>44</v>
      </c>
      <c r="AR2055" s="8" t="str">
        <f t="shared" si="65"/>
        <v>1920ATLEWR1321</v>
      </c>
      <c r="AS2055" s="8">
        <f>VLOOKUP(AR2055,[1]DATA!AR:AS,2,0)</f>
        <v>10.5</v>
      </c>
    </row>
    <row r="2056" spans="1:45" ht="15" customHeight="1" x14ac:dyDescent="0.2">
      <c r="A2056" s="7">
        <v>2422</v>
      </c>
      <c r="B2056" s="7" t="s">
        <v>143</v>
      </c>
      <c r="C2056" s="7" t="s">
        <v>34</v>
      </c>
      <c r="D2056" s="8">
        <v>717</v>
      </c>
      <c r="E2056" s="9">
        <v>0.56527777777777777</v>
      </c>
      <c r="F2056" s="9">
        <v>0.61597222222222225</v>
      </c>
      <c r="G2056" s="8" t="s">
        <v>22</v>
      </c>
      <c r="H2056" s="8" t="s">
        <v>22</v>
      </c>
      <c r="I2056" s="8" t="s">
        <v>43</v>
      </c>
      <c r="J2056" s="8" t="s">
        <v>22</v>
      </c>
      <c r="K2056" s="8" t="s">
        <v>22</v>
      </c>
      <c r="L2056" s="8" t="s">
        <v>22</v>
      </c>
      <c r="M2056" s="8" t="s">
        <v>22</v>
      </c>
      <c r="N2056" s="8" t="s">
        <v>22</v>
      </c>
      <c r="O2056" s="8" t="s">
        <v>22</v>
      </c>
      <c r="P2056" s="8" t="s">
        <v>22</v>
      </c>
      <c r="Q2056" s="8" t="s">
        <v>22</v>
      </c>
      <c r="R2056" s="8" t="s">
        <v>22</v>
      </c>
      <c r="S2056" s="8" t="s">
        <v>22</v>
      </c>
      <c r="T2056" s="8" t="s">
        <v>22</v>
      </c>
      <c r="U2056" s="8" t="s">
        <v>22</v>
      </c>
      <c r="V2056" s="8" t="s">
        <v>22</v>
      </c>
      <c r="W2056" s="8" t="s">
        <v>22</v>
      </c>
      <c r="X2056" s="8" t="s">
        <v>22</v>
      </c>
      <c r="Y2056" s="8" t="s">
        <v>22</v>
      </c>
      <c r="Z2056" s="8" t="s">
        <v>22</v>
      </c>
      <c r="AA2056" s="8" t="s">
        <v>22</v>
      </c>
      <c r="AB2056" s="8" t="s">
        <v>22</v>
      </c>
      <c r="AC2056" s="8" t="s">
        <v>22</v>
      </c>
      <c r="AD2056" s="8" t="s">
        <v>22</v>
      </c>
      <c r="AE2056" s="8" t="s">
        <v>22</v>
      </c>
      <c r="AF2056" s="8" t="s">
        <v>22</v>
      </c>
      <c r="AG2056" s="8" t="s">
        <v>22</v>
      </c>
      <c r="AH2056" s="8" t="s">
        <v>22</v>
      </c>
      <c r="AI2056" s="8" t="s">
        <v>22</v>
      </c>
      <c r="AJ2056" s="8" t="s">
        <v>22</v>
      </c>
      <c r="AK2056" s="8"/>
      <c r="AL2056" s="8">
        <v>73</v>
      </c>
      <c r="AM2056" s="8">
        <v>226</v>
      </c>
      <c r="AN2056" s="11">
        <v>79</v>
      </c>
      <c r="AO2056" s="10">
        <f t="shared" si="64"/>
        <v>1.3361111111111112</v>
      </c>
      <c r="AQ2056" s="16">
        <v>44</v>
      </c>
      <c r="AR2056" s="8" t="str">
        <f t="shared" si="65"/>
        <v>2422CLTATL1334</v>
      </c>
      <c r="AS2056" s="8">
        <f>VLOOKUP(AR2056,[1]DATA!AR:AS,2,0)</f>
        <v>5</v>
      </c>
    </row>
    <row r="2057" spans="1:45" ht="15" customHeight="1" x14ac:dyDescent="0.2">
      <c r="A2057" s="7">
        <v>1089</v>
      </c>
      <c r="B2057" s="7" t="s">
        <v>116</v>
      </c>
      <c r="C2057" s="7" t="s">
        <v>34</v>
      </c>
      <c r="D2057" s="8">
        <v>717</v>
      </c>
      <c r="E2057" s="9">
        <v>0.56597222222222221</v>
      </c>
      <c r="F2057" s="9">
        <v>0.67152777777777783</v>
      </c>
      <c r="G2057" s="8" t="s">
        <v>22</v>
      </c>
      <c r="H2057" s="8" t="s">
        <v>22</v>
      </c>
      <c r="I2057" s="8" t="s">
        <v>22</v>
      </c>
      <c r="J2057" s="8" t="s">
        <v>22</v>
      </c>
      <c r="K2057" s="8" t="s">
        <v>22</v>
      </c>
      <c r="L2057" s="8" t="s">
        <v>22</v>
      </c>
      <c r="M2057" s="8" t="s">
        <v>22</v>
      </c>
      <c r="N2057" s="8" t="s">
        <v>22</v>
      </c>
      <c r="O2057" s="8" t="s">
        <v>22</v>
      </c>
      <c r="P2057" s="8" t="s">
        <v>22</v>
      </c>
      <c r="Q2057" s="8" t="s">
        <v>22</v>
      </c>
      <c r="R2057" s="8" t="s">
        <v>22</v>
      </c>
      <c r="S2057" s="8" t="s">
        <v>22</v>
      </c>
      <c r="T2057" s="8"/>
      <c r="U2057" s="8" t="s">
        <v>22</v>
      </c>
      <c r="V2057" s="8" t="s">
        <v>22</v>
      </c>
      <c r="W2057" s="8" t="s">
        <v>22</v>
      </c>
      <c r="X2057" s="8" t="s">
        <v>22</v>
      </c>
      <c r="Y2057" s="8" t="s">
        <v>22</v>
      </c>
      <c r="Z2057" s="8" t="s">
        <v>22</v>
      </c>
      <c r="AA2057" s="8" t="s">
        <v>22</v>
      </c>
      <c r="AB2057" s="8" t="s">
        <v>22</v>
      </c>
      <c r="AC2057" s="8" t="s">
        <v>22</v>
      </c>
      <c r="AD2057" s="8" t="s">
        <v>22</v>
      </c>
      <c r="AE2057" s="8" t="s">
        <v>22</v>
      </c>
      <c r="AF2057" s="8" t="s">
        <v>22</v>
      </c>
      <c r="AG2057" s="8" t="s">
        <v>22</v>
      </c>
      <c r="AH2057" s="8" t="s">
        <v>22</v>
      </c>
      <c r="AI2057" s="8" t="s">
        <v>22</v>
      </c>
      <c r="AJ2057" s="8" t="s">
        <v>22</v>
      </c>
      <c r="AK2057" s="8"/>
      <c r="AL2057" s="8">
        <v>152</v>
      </c>
      <c r="AM2057" s="8">
        <v>746</v>
      </c>
      <c r="AN2057" s="11">
        <v>79</v>
      </c>
      <c r="AO2057" s="10">
        <f t="shared" si="64"/>
        <v>1.3368055555555556</v>
      </c>
      <c r="AQ2057" s="16">
        <v>44</v>
      </c>
      <c r="AR2057" s="8" t="str">
        <f t="shared" si="65"/>
        <v>1089EWRATL1335</v>
      </c>
      <c r="AS2057" s="8">
        <f>VLOOKUP(AR2057,[1]DATA!AR:AS,2,0)</f>
        <v>10.5</v>
      </c>
    </row>
    <row r="2058" spans="1:45" ht="15" customHeight="1" x14ac:dyDescent="0.2">
      <c r="A2058" s="7">
        <v>2949</v>
      </c>
      <c r="B2058" s="7" t="s">
        <v>152</v>
      </c>
      <c r="C2058" s="7" t="s">
        <v>34</v>
      </c>
      <c r="D2058" s="8" t="s">
        <v>42</v>
      </c>
      <c r="E2058" s="9">
        <v>0.58680555555555558</v>
      </c>
      <c r="F2058" s="9">
        <v>0.64097222222222217</v>
      </c>
      <c r="G2058" s="8" t="s">
        <v>22</v>
      </c>
      <c r="H2058" s="8" t="s">
        <v>43</v>
      </c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>
        <v>78</v>
      </c>
      <c r="AM2058" s="8">
        <v>306</v>
      </c>
      <c r="AN2058" s="11">
        <v>79</v>
      </c>
      <c r="AO2058" s="10">
        <f t="shared" si="64"/>
        <v>1.3576388888888888</v>
      </c>
      <c r="AQ2058" s="16">
        <v>44</v>
      </c>
      <c r="AR2058" s="8" t="str">
        <f t="shared" si="65"/>
        <v>2949GSOATL1405</v>
      </c>
      <c r="AS2058" s="8">
        <f>VLOOKUP(AR2058,[1]DATA!AR:AS,2,0)</f>
        <v>4</v>
      </c>
    </row>
    <row r="2059" spans="1:45" ht="15" customHeight="1" x14ac:dyDescent="0.2">
      <c r="A2059" s="7">
        <v>942</v>
      </c>
      <c r="B2059" s="7" t="s">
        <v>152</v>
      </c>
      <c r="C2059" s="7" t="s">
        <v>34</v>
      </c>
      <c r="D2059" s="8" t="s">
        <v>42</v>
      </c>
      <c r="E2059" s="9">
        <v>0.58750000000000002</v>
      </c>
      <c r="F2059" s="9">
        <v>0.64166666666666672</v>
      </c>
      <c r="G2059" s="8"/>
      <c r="H2059" s="8"/>
      <c r="I2059" s="8" t="s">
        <v>43</v>
      </c>
      <c r="J2059" s="8" t="s">
        <v>43</v>
      </c>
      <c r="K2059" s="8" t="s">
        <v>43</v>
      </c>
      <c r="L2059" s="8" t="s">
        <v>43</v>
      </c>
      <c r="M2059" s="8" t="s">
        <v>43</v>
      </c>
      <c r="N2059" s="8"/>
      <c r="O2059" s="8" t="s">
        <v>43</v>
      </c>
      <c r="P2059" s="8" t="s">
        <v>43</v>
      </c>
      <c r="Q2059" s="8" t="s">
        <v>43</v>
      </c>
      <c r="R2059" s="8" t="s">
        <v>43</v>
      </c>
      <c r="S2059" s="8" t="s">
        <v>43</v>
      </c>
      <c r="T2059" s="8" t="s">
        <v>43</v>
      </c>
      <c r="U2059" s="8"/>
      <c r="V2059" s="8" t="s">
        <v>43</v>
      </c>
      <c r="W2059" s="8" t="s">
        <v>43</v>
      </c>
      <c r="X2059" s="8" t="s">
        <v>43</v>
      </c>
      <c r="Y2059" s="8" t="s">
        <v>43</v>
      </c>
      <c r="Z2059" s="8" t="s">
        <v>43</v>
      </c>
      <c r="AA2059" s="8" t="s">
        <v>43</v>
      </c>
      <c r="AB2059" s="8"/>
      <c r="AC2059" s="8" t="s">
        <v>43</v>
      </c>
      <c r="AD2059" s="8" t="s">
        <v>43</v>
      </c>
      <c r="AE2059" s="8" t="s">
        <v>43</v>
      </c>
      <c r="AF2059" s="8" t="s">
        <v>43</v>
      </c>
      <c r="AG2059" s="8" t="s">
        <v>43</v>
      </c>
      <c r="AH2059" s="8" t="s">
        <v>43</v>
      </c>
      <c r="AI2059" s="8"/>
      <c r="AJ2059" s="8" t="s">
        <v>43</v>
      </c>
      <c r="AK2059" s="8"/>
      <c r="AL2059" s="8">
        <v>78</v>
      </c>
      <c r="AM2059" s="8">
        <v>306</v>
      </c>
      <c r="AN2059" s="11">
        <v>79</v>
      </c>
      <c r="AO2059" s="10">
        <f t="shared" si="64"/>
        <v>1.3583333333333334</v>
      </c>
      <c r="AQ2059" s="16">
        <v>44</v>
      </c>
      <c r="AR2059" s="8" t="str">
        <f t="shared" si="65"/>
        <v>0942GSOATL1406</v>
      </c>
      <c r="AS2059" s="8">
        <f>VLOOKUP(AR2059,[1]DATA!AR:AS,2,0)</f>
        <v>4</v>
      </c>
    </row>
    <row r="2060" spans="1:45" ht="15" customHeight="1" x14ac:dyDescent="0.2">
      <c r="A2060" s="7">
        <v>2251</v>
      </c>
      <c r="B2060" s="7" t="s">
        <v>34</v>
      </c>
      <c r="C2060" s="7" t="s">
        <v>143</v>
      </c>
      <c r="D2060" s="8">
        <v>717</v>
      </c>
      <c r="E2060" s="9">
        <v>0.58888888888888891</v>
      </c>
      <c r="F2060" s="9">
        <v>0.63888888888888895</v>
      </c>
      <c r="G2060" s="8" t="s">
        <v>22</v>
      </c>
      <c r="H2060" s="8" t="s">
        <v>22</v>
      </c>
      <c r="I2060" s="8" t="s">
        <v>22</v>
      </c>
      <c r="J2060" s="8" t="s">
        <v>22</v>
      </c>
      <c r="K2060" s="8" t="s">
        <v>22</v>
      </c>
      <c r="L2060" s="8" t="s">
        <v>22</v>
      </c>
      <c r="M2060" s="8"/>
      <c r="N2060" s="8" t="s">
        <v>22</v>
      </c>
      <c r="O2060" s="8" t="s">
        <v>22</v>
      </c>
      <c r="P2060" s="8" t="s">
        <v>22</v>
      </c>
      <c r="Q2060" s="8" t="s">
        <v>22</v>
      </c>
      <c r="R2060" s="8" t="s">
        <v>22</v>
      </c>
      <c r="S2060" s="8" t="s">
        <v>22</v>
      </c>
      <c r="T2060" s="8"/>
      <c r="U2060" s="8" t="s">
        <v>22</v>
      </c>
      <c r="V2060" s="8" t="s">
        <v>22</v>
      </c>
      <c r="W2060" s="8" t="s">
        <v>22</v>
      </c>
      <c r="X2060" s="8" t="s">
        <v>22</v>
      </c>
      <c r="Y2060" s="8" t="s">
        <v>22</v>
      </c>
      <c r="Z2060" s="8" t="s">
        <v>22</v>
      </c>
      <c r="AA2060" s="8"/>
      <c r="AB2060" s="8" t="s">
        <v>22</v>
      </c>
      <c r="AC2060" s="8" t="s">
        <v>22</v>
      </c>
      <c r="AD2060" s="8" t="s">
        <v>22</v>
      </c>
      <c r="AE2060" s="8" t="s">
        <v>22</v>
      </c>
      <c r="AF2060" s="8" t="s">
        <v>22</v>
      </c>
      <c r="AG2060" s="8" t="s">
        <v>22</v>
      </c>
      <c r="AH2060" s="8"/>
      <c r="AI2060" s="8" t="s">
        <v>22</v>
      </c>
      <c r="AJ2060" s="8" t="s">
        <v>22</v>
      </c>
      <c r="AK2060" s="8"/>
      <c r="AL2060" s="8">
        <v>72</v>
      </c>
      <c r="AM2060" s="8">
        <v>226</v>
      </c>
      <c r="AN2060" s="11">
        <v>79</v>
      </c>
      <c r="AO2060" s="10">
        <f t="shared" si="64"/>
        <v>1.3597222222222223</v>
      </c>
      <c r="AQ2060" s="16">
        <v>44</v>
      </c>
      <c r="AR2060" s="8" t="str">
        <f t="shared" si="65"/>
        <v>2251ATLCLT1408</v>
      </c>
      <c r="AS2060" s="8">
        <f>VLOOKUP(AR2060,[1]DATA!AR:AS,2,0)</f>
        <v>5</v>
      </c>
    </row>
    <row r="2061" spans="1:45" ht="15" customHeight="1" x14ac:dyDescent="0.2">
      <c r="A2061" s="7">
        <v>2487</v>
      </c>
      <c r="B2061" s="7" t="s">
        <v>34</v>
      </c>
      <c r="C2061" s="7" t="s">
        <v>116</v>
      </c>
      <c r="D2061" s="8">
        <v>717</v>
      </c>
      <c r="E2061" s="9">
        <v>0.60625000000000007</v>
      </c>
      <c r="F2061" s="9">
        <v>0.6958333333333333</v>
      </c>
      <c r="G2061" s="8" t="s">
        <v>22</v>
      </c>
      <c r="H2061" s="8" t="s">
        <v>22</v>
      </c>
      <c r="I2061" s="8" t="s">
        <v>22</v>
      </c>
      <c r="J2061" s="8" t="s">
        <v>22</v>
      </c>
      <c r="K2061" s="8" t="s">
        <v>22</v>
      </c>
      <c r="L2061" s="8" t="s">
        <v>22</v>
      </c>
      <c r="M2061" s="8" t="s">
        <v>22</v>
      </c>
      <c r="N2061" s="8" t="s">
        <v>22</v>
      </c>
      <c r="O2061" s="8" t="s">
        <v>22</v>
      </c>
      <c r="P2061" s="8" t="s">
        <v>22</v>
      </c>
      <c r="Q2061" s="8" t="s">
        <v>22</v>
      </c>
      <c r="R2061" s="8" t="s">
        <v>22</v>
      </c>
      <c r="S2061" s="8" t="s">
        <v>22</v>
      </c>
      <c r="T2061" s="8"/>
      <c r="U2061" s="8" t="s">
        <v>22</v>
      </c>
      <c r="V2061" s="8" t="s">
        <v>22</v>
      </c>
      <c r="W2061" s="8" t="s">
        <v>22</v>
      </c>
      <c r="X2061" s="8" t="s">
        <v>22</v>
      </c>
      <c r="Y2061" s="8" t="s">
        <v>22</v>
      </c>
      <c r="Z2061" s="8" t="s">
        <v>22</v>
      </c>
      <c r="AA2061" s="8" t="s">
        <v>22</v>
      </c>
      <c r="AB2061" s="8" t="s">
        <v>22</v>
      </c>
      <c r="AC2061" s="8" t="s">
        <v>22</v>
      </c>
      <c r="AD2061" s="8" t="s">
        <v>22</v>
      </c>
      <c r="AE2061" s="8" t="s">
        <v>22</v>
      </c>
      <c r="AF2061" s="8" t="s">
        <v>22</v>
      </c>
      <c r="AG2061" s="8" t="s">
        <v>22</v>
      </c>
      <c r="AH2061" s="8" t="s">
        <v>22</v>
      </c>
      <c r="AI2061" s="8" t="s">
        <v>22</v>
      </c>
      <c r="AJ2061" s="8" t="s">
        <v>22</v>
      </c>
      <c r="AK2061" s="8"/>
      <c r="AL2061" s="8">
        <v>129</v>
      </c>
      <c r="AM2061" s="8">
        <v>746</v>
      </c>
      <c r="AN2061" s="11">
        <v>79</v>
      </c>
      <c r="AO2061" s="10">
        <f t="shared" si="64"/>
        <v>1.3770833333333334</v>
      </c>
      <c r="AQ2061" s="16">
        <v>44</v>
      </c>
      <c r="AR2061" s="8" t="str">
        <f t="shared" si="65"/>
        <v>2487ATLEWR1433</v>
      </c>
      <c r="AS2061" s="8">
        <f>VLOOKUP(AR2061,[1]DATA!AR:AS,2,0)</f>
        <v>10.5</v>
      </c>
    </row>
    <row r="2062" spans="1:45" ht="15" customHeight="1" x14ac:dyDescent="0.2">
      <c r="A2062" s="7">
        <v>2343</v>
      </c>
      <c r="B2062" s="7" t="s">
        <v>116</v>
      </c>
      <c r="C2062" s="7" t="s">
        <v>34</v>
      </c>
      <c r="D2062" s="8">
        <v>717</v>
      </c>
      <c r="E2062" s="9">
        <v>0.61111111111111105</v>
      </c>
      <c r="F2062" s="9">
        <v>0.71111111111111114</v>
      </c>
      <c r="G2062" s="8"/>
      <c r="H2062" s="8" t="s">
        <v>43</v>
      </c>
      <c r="I2062" s="8" t="s">
        <v>22</v>
      </c>
      <c r="J2062" s="8" t="s">
        <v>22</v>
      </c>
      <c r="K2062" s="8" t="s">
        <v>22</v>
      </c>
      <c r="L2062" s="8" t="s">
        <v>22</v>
      </c>
      <c r="M2062" s="8"/>
      <c r="N2062" s="8" t="s">
        <v>22</v>
      </c>
      <c r="O2062" s="8" t="s">
        <v>22</v>
      </c>
      <c r="P2062" s="8" t="s">
        <v>22</v>
      </c>
      <c r="Q2062" s="8" t="s">
        <v>22</v>
      </c>
      <c r="R2062" s="8" t="s">
        <v>22</v>
      </c>
      <c r="S2062" s="8" t="s">
        <v>22</v>
      </c>
      <c r="T2062" s="8" t="s">
        <v>43</v>
      </c>
      <c r="U2062" s="8" t="s">
        <v>22</v>
      </c>
      <c r="V2062" s="8" t="s">
        <v>22</v>
      </c>
      <c r="W2062" s="8" t="s">
        <v>22</v>
      </c>
      <c r="X2062" s="8" t="s">
        <v>22</v>
      </c>
      <c r="Y2062" s="8" t="s">
        <v>22</v>
      </c>
      <c r="Z2062" s="8" t="s">
        <v>22</v>
      </c>
      <c r="AA2062" s="8"/>
      <c r="AB2062" s="8" t="s">
        <v>22</v>
      </c>
      <c r="AC2062" s="8" t="s">
        <v>22</v>
      </c>
      <c r="AD2062" s="8" t="s">
        <v>22</v>
      </c>
      <c r="AE2062" s="8" t="s">
        <v>22</v>
      </c>
      <c r="AF2062" s="8" t="s">
        <v>22</v>
      </c>
      <c r="AG2062" s="8" t="s">
        <v>22</v>
      </c>
      <c r="AH2062" s="8"/>
      <c r="AI2062" s="8" t="s">
        <v>22</v>
      </c>
      <c r="AJ2062" s="8" t="s">
        <v>22</v>
      </c>
      <c r="AK2062" s="8"/>
      <c r="AL2062" s="8">
        <v>144</v>
      </c>
      <c r="AM2062" s="8">
        <v>746</v>
      </c>
      <c r="AN2062" s="11">
        <v>79</v>
      </c>
      <c r="AO2062" s="10">
        <f t="shared" si="64"/>
        <v>1.3819444444444444</v>
      </c>
      <c r="AQ2062" s="16">
        <v>44</v>
      </c>
      <c r="AR2062" s="8" t="str">
        <f t="shared" si="65"/>
        <v>2343EWRATL1440</v>
      </c>
      <c r="AS2062" s="8">
        <f>VLOOKUP(AR2062,[1]DATA!AR:AS,2,0)</f>
        <v>10.5</v>
      </c>
    </row>
    <row r="2063" spans="1:45" ht="15" customHeight="1" x14ac:dyDescent="0.2">
      <c r="A2063" s="7">
        <v>2609</v>
      </c>
      <c r="B2063" s="7" t="s">
        <v>143</v>
      </c>
      <c r="C2063" s="7" t="s">
        <v>34</v>
      </c>
      <c r="D2063" s="8" t="s">
        <v>42</v>
      </c>
      <c r="E2063" s="9">
        <v>0.61597222222222225</v>
      </c>
      <c r="F2063" s="9">
        <v>0.66319444444444442</v>
      </c>
      <c r="G2063" s="8"/>
      <c r="H2063" s="8" t="s">
        <v>43</v>
      </c>
      <c r="I2063" s="8" t="s">
        <v>43</v>
      </c>
      <c r="J2063" s="8" t="s">
        <v>43</v>
      </c>
      <c r="K2063" s="8" t="s">
        <v>43</v>
      </c>
      <c r="L2063" s="8" t="s">
        <v>22</v>
      </c>
      <c r="M2063" s="8" t="s">
        <v>22</v>
      </c>
      <c r="N2063" s="8" t="s">
        <v>43</v>
      </c>
      <c r="O2063" s="8" t="s">
        <v>43</v>
      </c>
      <c r="P2063" s="8" t="s">
        <v>43</v>
      </c>
      <c r="Q2063" s="8" t="s">
        <v>43</v>
      </c>
      <c r="R2063" s="8" t="s">
        <v>43</v>
      </c>
      <c r="S2063" s="8" t="s">
        <v>43</v>
      </c>
      <c r="T2063" s="8" t="s">
        <v>22</v>
      </c>
      <c r="U2063" s="8" t="s">
        <v>43</v>
      </c>
      <c r="V2063" s="8" t="s">
        <v>43</v>
      </c>
      <c r="W2063" s="8" t="s">
        <v>43</v>
      </c>
      <c r="X2063" s="8" t="s">
        <v>43</v>
      </c>
      <c r="Y2063" s="8" t="s">
        <v>43</v>
      </c>
      <c r="Z2063" s="8" t="s">
        <v>43</v>
      </c>
      <c r="AA2063" s="8" t="s">
        <v>22</v>
      </c>
      <c r="AB2063" s="8" t="s">
        <v>43</v>
      </c>
      <c r="AC2063" s="8" t="s">
        <v>43</v>
      </c>
      <c r="AD2063" s="8" t="s">
        <v>43</v>
      </c>
      <c r="AE2063" s="8" t="s">
        <v>43</v>
      </c>
      <c r="AF2063" s="8" t="s">
        <v>43</v>
      </c>
      <c r="AG2063" s="8" t="s">
        <v>43</v>
      </c>
      <c r="AH2063" s="8" t="s">
        <v>22</v>
      </c>
      <c r="AI2063" s="8" t="s">
        <v>43</v>
      </c>
      <c r="AJ2063" s="8" t="s">
        <v>43</v>
      </c>
      <c r="AK2063" s="8"/>
      <c r="AL2063" s="8">
        <v>68</v>
      </c>
      <c r="AM2063" s="8">
        <v>226</v>
      </c>
      <c r="AN2063" s="11">
        <v>79</v>
      </c>
      <c r="AO2063" s="10">
        <f t="shared" si="64"/>
        <v>1.3868055555555556</v>
      </c>
      <c r="AQ2063" s="16">
        <v>44</v>
      </c>
      <c r="AR2063" s="8" t="str">
        <f t="shared" si="65"/>
        <v>2609CLTATL1447</v>
      </c>
      <c r="AS2063" s="8">
        <f>VLOOKUP(AR2063,[1]DATA!AR:AS,2,0)</f>
        <v>5</v>
      </c>
    </row>
    <row r="2064" spans="1:45" ht="15" customHeight="1" x14ac:dyDescent="0.2">
      <c r="A2064" s="7">
        <v>1095</v>
      </c>
      <c r="B2064" s="7" t="s">
        <v>34</v>
      </c>
      <c r="C2064" s="7" t="s">
        <v>143</v>
      </c>
      <c r="D2064" s="8">
        <v>717</v>
      </c>
      <c r="E2064" s="9">
        <v>0.63750000000000007</v>
      </c>
      <c r="F2064" s="9">
        <v>0.68888888888888899</v>
      </c>
      <c r="G2064" s="8" t="s">
        <v>22</v>
      </c>
      <c r="H2064" s="8" t="s">
        <v>22</v>
      </c>
      <c r="I2064" s="8" t="s">
        <v>22</v>
      </c>
      <c r="J2064" s="8" t="s">
        <v>22</v>
      </c>
      <c r="K2064" s="8" t="s">
        <v>22</v>
      </c>
      <c r="L2064" s="8" t="s">
        <v>22</v>
      </c>
      <c r="M2064" s="8" t="s">
        <v>22</v>
      </c>
      <c r="N2064" s="8" t="s">
        <v>22</v>
      </c>
      <c r="O2064" s="8" t="s">
        <v>22</v>
      </c>
      <c r="P2064" s="8" t="s">
        <v>22</v>
      </c>
      <c r="Q2064" s="8" t="s">
        <v>22</v>
      </c>
      <c r="R2064" s="8" t="s">
        <v>22</v>
      </c>
      <c r="S2064" s="8" t="s">
        <v>22</v>
      </c>
      <c r="T2064" s="8" t="s">
        <v>22</v>
      </c>
      <c r="U2064" s="8" t="s">
        <v>22</v>
      </c>
      <c r="V2064" s="8" t="s">
        <v>22</v>
      </c>
      <c r="W2064" s="8" t="s">
        <v>22</v>
      </c>
      <c r="X2064" s="8" t="s">
        <v>22</v>
      </c>
      <c r="Y2064" s="8" t="s">
        <v>22</v>
      </c>
      <c r="Z2064" s="8" t="s">
        <v>22</v>
      </c>
      <c r="AA2064" s="8" t="s">
        <v>22</v>
      </c>
      <c r="AB2064" s="8" t="s">
        <v>22</v>
      </c>
      <c r="AC2064" s="8" t="s">
        <v>22</v>
      </c>
      <c r="AD2064" s="8" t="s">
        <v>22</v>
      </c>
      <c r="AE2064" s="8" t="s">
        <v>22</v>
      </c>
      <c r="AF2064" s="8" t="s">
        <v>22</v>
      </c>
      <c r="AG2064" s="8" t="s">
        <v>22</v>
      </c>
      <c r="AH2064" s="8" t="s">
        <v>22</v>
      </c>
      <c r="AI2064" s="8" t="s">
        <v>22</v>
      </c>
      <c r="AJ2064" s="8" t="s">
        <v>22</v>
      </c>
      <c r="AK2064" s="8"/>
      <c r="AL2064" s="8">
        <v>74</v>
      </c>
      <c r="AM2064" s="8">
        <v>226</v>
      </c>
      <c r="AN2064" s="11">
        <v>79</v>
      </c>
      <c r="AO2064" s="10">
        <f t="shared" si="64"/>
        <v>1.4083333333333334</v>
      </c>
      <c r="AQ2064" s="16">
        <v>44</v>
      </c>
      <c r="AR2064" s="8" t="str">
        <f t="shared" si="65"/>
        <v>1095ATLCLT1518</v>
      </c>
      <c r="AS2064" s="8">
        <f>VLOOKUP(AR2064,[1]DATA!AR:AS,2,0)</f>
        <v>5</v>
      </c>
    </row>
    <row r="2065" spans="1:45" ht="15" customHeight="1" x14ac:dyDescent="0.2">
      <c r="A2065" s="7">
        <v>958</v>
      </c>
      <c r="B2065" s="7" t="s">
        <v>34</v>
      </c>
      <c r="C2065" s="7" t="s">
        <v>116</v>
      </c>
      <c r="D2065" s="8">
        <v>717</v>
      </c>
      <c r="E2065" s="9">
        <v>0.66249999999999998</v>
      </c>
      <c r="F2065" s="9">
        <v>0.75416666666666676</v>
      </c>
      <c r="G2065" s="8"/>
      <c r="H2065" s="8"/>
      <c r="I2065" s="8" t="s">
        <v>22</v>
      </c>
      <c r="J2065" s="8" t="s">
        <v>22</v>
      </c>
      <c r="K2065" s="8" t="s">
        <v>22</v>
      </c>
      <c r="L2065" s="8" t="s">
        <v>22</v>
      </c>
      <c r="M2065" s="8"/>
      <c r="N2065" s="8" t="s">
        <v>22</v>
      </c>
      <c r="O2065" s="8" t="s">
        <v>22</v>
      </c>
      <c r="P2065" s="8" t="s">
        <v>22</v>
      </c>
      <c r="Q2065" s="8" t="s">
        <v>22</v>
      </c>
      <c r="R2065" s="8" t="s">
        <v>22</v>
      </c>
      <c r="S2065" s="8" t="s">
        <v>22</v>
      </c>
      <c r="T2065" s="8" t="s">
        <v>22</v>
      </c>
      <c r="U2065" s="8" t="s">
        <v>22</v>
      </c>
      <c r="V2065" s="8" t="s">
        <v>22</v>
      </c>
      <c r="W2065" s="8" t="s">
        <v>22</v>
      </c>
      <c r="X2065" s="8" t="s">
        <v>22</v>
      </c>
      <c r="Y2065" s="8" t="s">
        <v>22</v>
      </c>
      <c r="Z2065" s="8" t="s">
        <v>22</v>
      </c>
      <c r="AA2065" s="8"/>
      <c r="AB2065" s="8" t="s">
        <v>22</v>
      </c>
      <c r="AC2065" s="8" t="s">
        <v>22</v>
      </c>
      <c r="AD2065" s="8" t="s">
        <v>22</v>
      </c>
      <c r="AE2065" s="8" t="s">
        <v>22</v>
      </c>
      <c r="AF2065" s="8" t="s">
        <v>22</v>
      </c>
      <c r="AG2065" s="8" t="s">
        <v>22</v>
      </c>
      <c r="AH2065" s="8"/>
      <c r="AI2065" s="8" t="s">
        <v>22</v>
      </c>
      <c r="AJ2065" s="8" t="s">
        <v>22</v>
      </c>
      <c r="AK2065" s="8"/>
      <c r="AL2065" s="8">
        <v>132</v>
      </c>
      <c r="AM2065" s="8">
        <v>746</v>
      </c>
      <c r="AN2065" s="11">
        <v>79</v>
      </c>
      <c r="AO2065" s="10">
        <f t="shared" si="64"/>
        <v>1.4333333333333333</v>
      </c>
      <c r="AR2065" s="8" t="str">
        <f t="shared" si="65"/>
        <v>0958ATLEWR1554</v>
      </c>
      <c r="AS2065" s="8">
        <f>VLOOKUP(AR2065,[1]DATA!AR:AS,2,0)</f>
        <v>10.5</v>
      </c>
    </row>
    <row r="2066" spans="1:45" ht="15" customHeight="1" x14ac:dyDescent="0.2">
      <c r="A2066" s="7">
        <v>2251</v>
      </c>
      <c r="B2066" s="7" t="s">
        <v>143</v>
      </c>
      <c r="C2066" s="7" t="s">
        <v>34</v>
      </c>
      <c r="D2066" s="8">
        <v>717</v>
      </c>
      <c r="E2066" s="9">
        <v>0.66319444444444442</v>
      </c>
      <c r="F2066" s="9">
        <v>0.72499999999999998</v>
      </c>
      <c r="G2066" s="8" t="s">
        <v>22</v>
      </c>
      <c r="H2066" s="8" t="s">
        <v>22</v>
      </c>
      <c r="I2066" s="8" t="s">
        <v>22</v>
      </c>
      <c r="J2066" s="8" t="s">
        <v>22</v>
      </c>
      <c r="K2066" s="8" t="s">
        <v>22</v>
      </c>
      <c r="L2066" s="8" t="s">
        <v>22</v>
      </c>
      <c r="M2066" s="8"/>
      <c r="N2066" s="8" t="s">
        <v>22</v>
      </c>
      <c r="O2066" s="8" t="s">
        <v>22</v>
      </c>
      <c r="P2066" s="8" t="s">
        <v>22</v>
      </c>
      <c r="Q2066" s="8" t="s">
        <v>22</v>
      </c>
      <c r="R2066" s="8" t="s">
        <v>22</v>
      </c>
      <c r="S2066" s="8" t="s">
        <v>22</v>
      </c>
      <c r="T2066" s="8"/>
      <c r="U2066" s="8" t="s">
        <v>22</v>
      </c>
      <c r="V2066" s="8" t="s">
        <v>22</v>
      </c>
      <c r="W2066" s="8" t="s">
        <v>22</v>
      </c>
      <c r="X2066" s="8" t="s">
        <v>22</v>
      </c>
      <c r="Y2066" s="8" t="s">
        <v>22</v>
      </c>
      <c r="Z2066" s="8" t="s">
        <v>22</v>
      </c>
      <c r="AA2066" s="8"/>
      <c r="AB2066" s="8" t="s">
        <v>22</v>
      </c>
      <c r="AC2066" s="8" t="s">
        <v>22</v>
      </c>
      <c r="AD2066" s="8" t="s">
        <v>22</v>
      </c>
      <c r="AE2066" s="8" t="s">
        <v>22</v>
      </c>
      <c r="AF2066" s="8" t="s">
        <v>22</v>
      </c>
      <c r="AG2066" s="8" t="s">
        <v>22</v>
      </c>
      <c r="AH2066" s="8"/>
      <c r="AI2066" s="8" t="s">
        <v>22</v>
      </c>
      <c r="AJ2066" s="8" t="s">
        <v>22</v>
      </c>
      <c r="AK2066" s="8"/>
      <c r="AL2066" s="8">
        <v>89</v>
      </c>
      <c r="AM2066" s="8">
        <v>226</v>
      </c>
      <c r="AN2066" s="11">
        <v>79</v>
      </c>
      <c r="AO2066" s="10">
        <f t="shared" si="64"/>
        <v>1.4340277777777777</v>
      </c>
      <c r="AQ2066" s="16">
        <v>44</v>
      </c>
      <c r="AR2066" s="8" t="str">
        <f t="shared" si="65"/>
        <v>2251CLTATL1555</v>
      </c>
      <c r="AS2066" s="8">
        <f>VLOOKUP(AR2066,[1]DATA!AR:AS,2,0)</f>
        <v>5</v>
      </c>
    </row>
    <row r="2067" spans="1:45" ht="15" customHeight="1" x14ac:dyDescent="0.2">
      <c r="A2067" s="7">
        <v>1920</v>
      </c>
      <c r="B2067" s="7" t="s">
        <v>116</v>
      </c>
      <c r="C2067" s="7" t="s">
        <v>34</v>
      </c>
      <c r="D2067" s="8" t="s">
        <v>42</v>
      </c>
      <c r="E2067" s="9">
        <v>0.67361111111111116</v>
      </c>
      <c r="F2067" s="9">
        <v>0.7631944444444444</v>
      </c>
      <c r="G2067" s="8" t="s">
        <v>22</v>
      </c>
      <c r="H2067" s="8" t="s">
        <v>22</v>
      </c>
      <c r="I2067" s="8" t="s">
        <v>43</v>
      </c>
      <c r="J2067" s="8" t="s">
        <v>43</v>
      </c>
      <c r="K2067" s="8" t="s">
        <v>43</v>
      </c>
      <c r="L2067" s="8" t="s">
        <v>43</v>
      </c>
      <c r="M2067" s="8" t="s">
        <v>22</v>
      </c>
      <c r="N2067" s="8" t="s">
        <v>22</v>
      </c>
      <c r="O2067" s="8" t="s">
        <v>43</v>
      </c>
      <c r="P2067" s="8" t="s">
        <v>43</v>
      </c>
      <c r="Q2067" s="8" t="s">
        <v>43</v>
      </c>
      <c r="R2067" s="8" t="s">
        <v>43</v>
      </c>
      <c r="S2067" s="8" t="s">
        <v>43</v>
      </c>
      <c r="T2067" s="8"/>
      <c r="U2067" s="8" t="s">
        <v>22</v>
      </c>
      <c r="V2067" s="8" t="s">
        <v>43</v>
      </c>
      <c r="W2067" s="8" t="s">
        <v>43</v>
      </c>
      <c r="X2067" s="8" t="s">
        <v>43</v>
      </c>
      <c r="Y2067" s="8" t="s">
        <v>43</v>
      </c>
      <c r="Z2067" s="8" t="s">
        <v>43</v>
      </c>
      <c r="AA2067" s="8" t="s">
        <v>22</v>
      </c>
      <c r="AB2067" s="8" t="s">
        <v>22</v>
      </c>
      <c r="AC2067" s="8" t="s">
        <v>43</v>
      </c>
      <c r="AD2067" s="8" t="s">
        <v>43</v>
      </c>
      <c r="AE2067" s="8" t="s">
        <v>43</v>
      </c>
      <c r="AF2067" s="8" t="s">
        <v>43</v>
      </c>
      <c r="AG2067" s="8" t="s">
        <v>43</v>
      </c>
      <c r="AH2067" s="8" t="s">
        <v>22</v>
      </c>
      <c r="AI2067" s="8" t="s">
        <v>22</v>
      </c>
      <c r="AJ2067" s="8" t="s">
        <v>43</v>
      </c>
      <c r="AK2067" s="8"/>
      <c r="AL2067" s="8">
        <v>129</v>
      </c>
      <c r="AM2067" s="8">
        <v>746</v>
      </c>
      <c r="AN2067" s="11">
        <v>79</v>
      </c>
      <c r="AO2067" s="10">
        <f t="shared" si="64"/>
        <v>1.4444444444444446</v>
      </c>
      <c r="AQ2067" s="16">
        <v>44</v>
      </c>
      <c r="AR2067" s="8" t="str">
        <f t="shared" si="65"/>
        <v>1920EWRATL1610</v>
      </c>
      <c r="AS2067" s="8">
        <f>VLOOKUP(AR2067,[1]DATA!AR:AS,2,0)</f>
        <v>10.5</v>
      </c>
    </row>
    <row r="2068" spans="1:45" ht="15" customHeight="1" x14ac:dyDescent="0.2">
      <c r="A2068" s="7">
        <v>1749</v>
      </c>
      <c r="B2068" s="7" t="s">
        <v>34</v>
      </c>
      <c r="C2068" s="7" t="s">
        <v>152</v>
      </c>
      <c r="D2068" s="8" t="s">
        <v>42</v>
      </c>
      <c r="E2068" s="9">
        <v>0.68055555555555547</v>
      </c>
      <c r="F2068" s="9">
        <v>0.73055555555555562</v>
      </c>
      <c r="G2068" s="8" t="s">
        <v>22</v>
      </c>
      <c r="H2068" s="8" t="s">
        <v>22</v>
      </c>
      <c r="I2068" s="8" t="s">
        <v>43</v>
      </c>
      <c r="J2068" s="8" t="s">
        <v>43</v>
      </c>
      <c r="K2068" s="8" t="s">
        <v>43</v>
      </c>
      <c r="L2068" s="8" t="s">
        <v>43</v>
      </c>
      <c r="M2068" s="8" t="s">
        <v>22</v>
      </c>
      <c r="N2068" s="8" t="s">
        <v>43</v>
      </c>
      <c r="O2068" s="8" t="s">
        <v>43</v>
      </c>
      <c r="P2068" s="8" t="s">
        <v>43</v>
      </c>
      <c r="Q2068" s="8" t="s">
        <v>43</v>
      </c>
      <c r="R2068" s="8" t="s">
        <v>43</v>
      </c>
      <c r="S2068" s="8" t="s">
        <v>43</v>
      </c>
      <c r="T2068" s="8" t="s">
        <v>22</v>
      </c>
      <c r="U2068" s="8" t="s">
        <v>43</v>
      </c>
      <c r="V2068" s="8" t="s">
        <v>43</v>
      </c>
      <c r="W2068" s="8" t="s">
        <v>43</v>
      </c>
      <c r="X2068" s="8" t="s">
        <v>43</v>
      </c>
      <c r="Y2068" s="8" t="s">
        <v>43</v>
      </c>
      <c r="Z2068" s="8" t="s">
        <v>43</v>
      </c>
      <c r="AA2068" s="8" t="s">
        <v>22</v>
      </c>
      <c r="AB2068" s="8" t="s">
        <v>43</v>
      </c>
      <c r="AC2068" s="8" t="s">
        <v>43</v>
      </c>
      <c r="AD2068" s="8" t="s">
        <v>43</v>
      </c>
      <c r="AE2068" s="8" t="s">
        <v>43</v>
      </c>
      <c r="AF2068" s="8" t="s">
        <v>43</v>
      </c>
      <c r="AG2068" s="8" t="s">
        <v>43</v>
      </c>
      <c r="AH2068" s="8" t="s">
        <v>22</v>
      </c>
      <c r="AI2068" s="8" t="s">
        <v>43</v>
      </c>
      <c r="AJ2068" s="8" t="s">
        <v>43</v>
      </c>
      <c r="AK2068" s="8"/>
      <c r="AL2068" s="8">
        <v>72</v>
      </c>
      <c r="AM2068" s="8">
        <v>306</v>
      </c>
      <c r="AN2068" s="11">
        <v>79</v>
      </c>
      <c r="AO2068" s="10">
        <f t="shared" si="64"/>
        <v>1.4513888888888888</v>
      </c>
      <c r="AQ2068" s="16">
        <v>44</v>
      </c>
      <c r="AR2068" s="8" t="str">
        <f t="shared" si="65"/>
        <v>1749ATLGSO1620</v>
      </c>
      <c r="AS2068" s="8">
        <f>VLOOKUP(AR2068,[1]DATA!AR:AS,2,0)</f>
        <v>4</v>
      </c>
    </row>
    <row r="2069" spans="1:45" ht="15" customHeight="1" x14ac:dyDescent="0.2">
      <c r="A2069" s="7">
        <v>2648</v>
      </c>
      <c r="B2069" s="7" t="s">
        <v>34</v>
      </c>
      <c r="C2069" s="7" t="s">
        <v>143</v>
      </c>
      <c r="D2069" s="8">
        <v>717</v>
      </c>
      <c r="E2069" s="9">
        <v>0.70763888888888893</v>
      </c>
      <c r="F2069" s="9">
        <v>0.76111111111111107</v>
      </c>
      <c r="G2069" s="8"/>
      <c r="H2069" s="8"/>
      <c r="I2069" s="8"/>
      <c r="J2069" s="8"/>
      <c r="K2069" s="8"/>
      <c r="L2069" s="8"/>
      <c r="M2069" s="8" t="s">
        <v>22</v>
      </c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 t="s">
        <v>22</v>
      </c>
      <c r="AI2069" s="8"/>
      <c r="AJ2069" s="8"/>
      <c r="AK2069" s="8"/>
      <c r="AL2069" s="8">
        <v>77</v>
      </c>
      <c r="AM2069" s="8">
        <v>226</v>
      </c>
      <c r="AN2069" s="11">
        <v>79</v>
      </c>
      <c r="AO2069" s="10">
        <f t="shared" si="64"/>
        <v>1.4784722222222224</v>
      </c>
      <c r="AQ2069" s="16">
        <v>44</v>
      </c>
      <c r="AR2069" s="8" t="str">
        <f t="shared" si="65"/>
        <v>2648ATLCLT1659</v>
      </c>
      <c r="AS2069" s="8">
        <f>VLOOKUP(AR2069,[1]DATA!AR:AS,2,0)</f>
        <v>5</v>
      </c>
    </row>
    <row r="2070" spans="1:45" ht="15" customHeight="1" x14ac:dyDescent="0.2">
      <c r="A2070" s="7">
        <v>2597</v>
      </c>
      <c r="B2070" s="7" t="s">
        <v>34</v>
      </c>
      <c r="C2070" s="7" t="s">
        <v>143</v>
      </c>
      <c r="D2070" s="8">
        <v>717</v>
      </c>
      <c r="E2070" s="9">
        <v>0.70763888888888893</v>
      </c>
      <c r="F2070" s="9">
        <v>0.76180555555555562</v>
      </c>
      <c r="G2070" s="8" t="s">
        <v>22</v>
      </c>
      <c r="H2070" s="8" t="s">
        <v>22</v>
      </c>
      <c r="I2070" s="8" t="s">
        <v>22</v>
      </c>
      <c r="J2070" s="8" t="s">
        <v>22</v>
      </c>
      <c r="K2070" s="8" t="s">
        <v>22</v>
      </c>
      <c r="L2070" s="8" t="s">
        <v>22</v>
      </c>
      <c r="M2070" s="8"/>
      <c r="N2070" s="8" t="s">
        <v>22</v>
      </c>
      <c r="O2070" s="8" t="s">
        <v>22</v>
      </c>
      <c r="P2070" s="8" t="s">
        <v>22</v>
      </c>
      <c r="Q2070" s="8" t="s">
        <v>22</v>
      </c>
      <c r="R2070" s="8" t="s">
        <v>22</v>
      </c>
      <c r="S2070" s="8" t="s">
        <v>22</v>
      </c>
      <c r="T2070" s="8" t="s">
        <v>22</v>
      </c>
      <c r="U2070" s="8" t="s">
        <v>22</v>
      </c>
      <c r="V2070" s="8" t="s">
        <v>22</v>
      </c>
      <c r="W2070" s="8" t="s">
        <v>22</v>
      </c>
      <c r="X2070" s="8" t="s">
        <v>22</v>
      </c>
      <c r="Y2070" s="8" t="s">
        <v>22</v>
      </c>
      <c r="Z2070" s="8" t="s">
        <v>22</v>
      </c>
      <c r="AA2070" s="8" t="s">
        <v>22</v>
      </c>
      <c r="AB2070" s="8" t="s">
        <v>22</v>
      </c>
      <c r="AC2070" s="8" t="s">
        <v>22</v>
      </c>
      <c r="AD2070" s="8" t="s">
        <v>22</v>
      </c>
      <c r="AE2070" s="8" t="s">
        <v>22</v>
      </c>
      <c r="AF2070" s="8" t="s">
        <v>22</v>
      </c>
      <c r="AG2070" s="8" t="s">
        <v>22</v>
      </c>
      <c r="AH2070" s="8"/>
      <c r="AI2070" s="8" t="s">
        <v>22</v>
      </c>
      <c r="AJ2070" s="8" t="s">
        <v>22</v>
      </c>
      <c r="AK2070" s="8"/>
      <c r="AL2070" s="8">
        <v>78</v>
      </c>
      <c r="AM2070" s="8">
        <v>226</v>
      </c>
      <c r="AN2070" s="11">
        <v>79</v>
      </c>
      <c r="AO2070" s="10">
        <f t="shared" si="64"/>
        <v>1.4784722222222224</v>
      </c>
      <c r="AQ2070" s="16">
        <v>44</v>
      </c>
      <c r="AR2070" s="8" t="str">
        <f t="shared" si="65"/>
        <v>2597ATLCLT1659</v>
      </c>
      <c r="AS2070" s="8">
        <f>VLOOKUP(AR2070,[1]DATA!AR:AS,2,0)</f>
        <v>5</v>
      </c>
    </row>
    <row r="2071" spans="1:45" ht="15" customHeight="1" x14ac:dyDescent="0.2">
      <c r="A2071" s="7">
        <v>1095</v>
      </c>
      <c r="B2071" s="7" t="s">
        <v>143</v>
      </c>
      <c r="C2071" s="7" t="s">
        <v>34</v>
      </c>
      <c r="D2071" s="8">
        <v>717</v>
      </c>
      <c r="E2071" s="9">
        <v>0.71527777777777779</v>
      </c>
      <c r="F2071" s="9">
        <v>0.76874999999999993</v>
      </c>
      <c r="G2071" s="8" t="s">
        <v>22</v>
      </c>
      <c r="H2071" s="8" t="s">
        <v>22</v>
      </c>
      <c r="I2071" s="8" t="s">
        <v>22</v>
      </c>
      <c r="J2071" s="8" t="s">
        <v>22</v>
      </c>
      <c r="K2071" s="8" t="s">
        <v>22</v>
      </c>
      <c r="L2071" s="8" t="s">
        <v>22</v>
      </c>
      <c r="M2071" s="8"/>
      <c r="N2071" s="8" t="s">
        <v>22</v>
      </c>
      <c r="O2071" s="8" t="s">
        <v>22</v>
      </c>
      <c r="P2071" s="8" t="s">
        <v>22</v>
      </c>
      <c r="Q2071" s="8" t="s">
        <v>22</v>
      </c>
      <c r="R2071" s="8" t="s">
        <v>22</v>
      </c>
      <c r="S2071" s="8" t="s">
        <v>22</v>
      </c>
      <c r="T2071" s="8"/>
      <c r="U2071" s="8" t="s">
        <v>22</v>
      </c>
      <c r="V2071" s="8" t="s">
        <v>22</v>
      </c>
      <c r="W2071" s="8" t="s">
        <v>22</v>
      </c>
      <c r="X2071" s="8" t="s">
        <v>22</v>
      </c>
      <c r="Y2071" s="8" t="s">
        <v>22</v>
      </c>
      <c r="Z2071" s="8" t="s">
        <v>22</v>
      </c>
      <c r="AA2071" s="8"/>
      <c r="AB2071" s="8" t="s">
        <v>22</v>
      </c>
      <c r="AC2071" s="8" t="s">
        <v>22</v>
      </c>
      <c r="AD2071" s="8" t="s">
        <v>22</v>
      </c>
      <c r="AE2071" s="8" t="s">
        <v>22</v>
      </c>
      <c r="AF2071" s="8" t="s">
        <v>22</v>
      </c>
      <c r="AG2071" s="8" t="s">
        <v>22</v>
      </c>
      <c r="AH2071" s="8"/>
      <c r="AI2071" s="8" t="s">
        <v>22</v>
      </c>
      <c r="AJ2071" s="8" t="s">
        <v>22</v>
      </c>
      <c r="AK2071" s="8"/>
      <c r="AL2071" s="8">
        <v>77</v>
      </c>
      <c r="AM2071" s="8">
        <v>226</v>
      </c>
      <c r="AN2071" s="11">
        <v>79</v>
      </c>
      <c r="AO2071" s="10">
        <f t="shared" si="64"/>
        <v>1.4861111111111112</v>
      </c>
      <c r="AQ2071" s="16">
        <v>44</v>
      </c>
      <c r="AR2071" s="8" t="str">
        <f t="shared" si="65"/>
        <v>1095CLTATL1710</v>
      </c>
      <c r="AS2071" s="8">
        <f>VLOOKUP(AR2071,[1]DATA!AR:AS,2,0)</f>
        <v>5</v>
      </c>
    </row>
    <row r="2072" spans="1:45" ht="15" customHeight="1" x14ac:dyDescent="0.2">
      <c r="A2072" s="7">
        <v>1942</v>
      </c>
      <c r="B2072" s="7" t="s">
        <v>34</v>
      </c>
      <c r="C2072" s="7" t="s">
        <v>116</v>
      </c>
      <c r="D2072" s="8" t="s">
        <v>42</v>
      </c>
      <c r="E2072" s="9">
        <v>0.71666666666666667</v>
      </c>
      <c r="F2072" s="9">
        <v>0.80902777777777779</v>
      </c>
      <c r="G2072" s="8" t="s">
        <v>43</v>
      </c>
      <c r="H2072" s="8" t="s">
        <v>43</v>
      </c>
      <c r="I2072" s="8" t="s">
        <v>22</v>
      </c>
      <c r="J2072" s="8" t="s">
        <v>22</v>
      </c>
      <c r="K2072" s="8" t="s">
        <v>43</v>
      </c>
      <c r="L2072" s="8" t="s">
        <v>43</v>
      </c>
      <c r="M2072" s="8"/>
      <c r="N2072" s="8" t="s">
        <v>43</v>
      </c>
      <c r="O2072" s="8" t="s">
        <v>43</v>
      </c>
      <c r="P2072" s="8" t="s">
        <v>43</v>
      </c>
      <c r="Q2072" s="8" t="s">
        <v>43</v>
      </c>
      <c r="R2072" s="8" t="s">
        <v>43</v>
      </c>
      <c r="S2072" s="8" t="s">
        <v>43</v>
      </c>
      <c r="T2072" s="8"/>
      <c r="U2072" s="8" t="s">
        <v>43</v>
      </c>
      <c r="V2072" s="8" t="s">
        <v>43</v>
      </c>
      <c r="W2072" s="8" t="s">
        <v>43</v>
      </c>
      <c r="X2072" s="8" t="s">
        <v>43</v>
      </c>
      <c r="Y2072" s="8" t="s">
        <v>43</v>
      </c>
      <c r="Z2072" s="8" t="s">
        <v>43</v>
      </c>
      <c r="AA2072" s="8"/>
      <c r="AB2072" s="8" t="s">
        <v>43</v>
      </c>
      <c r="AC2072" s="8" t="s">
        <v>43</v>
      </c>
      <c r="AD2072" s="8" t="s">
        <v>43</v>
      </c>
      <c r="AE2072" s="8" t="s">
        <v>43</v>
      </c>
      <c r="AF2072" s="8" t="s">
        <v>43</v>
      </c>
      <c r="AG2072" s="8" t="s">
        <v>43</v>
      </c>
      <c r="AH2072" s="8"/>
      <c r="AI2072" s="8" t="s">
        <v>43</v>
      </c>
      <c r="AJ2072" s="8" t="s">
        <v>43</v>
      </c>
      <c r="AK2072" s="8"/>
      <c r="AL2072" s="8">
        <v>133</v>
      </c>
      <c r="AM2072" s="8">
        <v>746</v>
      </c>
      <c r="AN2072" s="11">
        <v>79</v>
      </c>
      <c r="AO2072" s="10">
        <f t="shared" si="64"/>
        <v>1.4875</v>
      </c>
      <c r="AQ2072" s="16">
        <v>44</v>
      </c>
      <c r="AR2072" s="8" t="str">
        <f t="shared" si="65"/>
        <v>1942ATLEWR1712</v>
      </c>
      <c r="AS2072" s="8">
        <f>VLOOKUP(AR2072,[1]DATA!AR:AS,2,0)</f>
        <v>10.5</v>
      </c>
    </row>
    <row r="2073" spans="1:45" ht="15" customHeight="1" x14ac:dyDescent="0.2">
      <c r="A2073" s="7">
        <v>1734</v>
      </c>
      <c r="B2073" s="7" t="s">
        <v>116</v>
      </c>
      <c r="C2073" s="7" t="s">
        <v>34</v>
      </c>
      <c r="D2073" s="8">
        <v>717</v>
      </c>
      <c r="E2073" s="9">
        <v>0.72222222222222221</v>
      </c>
      <c r="F2073" s="9">
        <v>0.8222222222222223</v>
      </c>
      <c r="G2073" s="8"/>
      <c r="H2073" s="8"/>
      <c r="I2073" s="8" t="s">
        <v>22</v>
      </c>
      <c r="J2073" s="8" t="s">
        <v>22</v>
      </c>
      <c r="K2073" s="8" t="s">
        <v>22</v>
      </c>
      <c r="L2073" s="8" t="s">
        <v>22</v>
      </c>
      <c r="M2073" s="8"/>
      <c r="N2073" s="8" t="s">
        <v>22</v>
      </c>
      <c r="O2073" s="8" t="s">
        <v>22</v>
      </c>
      <c r="P2073" s="8" t="s">
        <v>22</v>
      </c>
      <c r="Q2073" s="8" t="s">
        <v>22</v>
      </c>
      <c r="R2073" s="8" t="s">
        <v>22</v>
      </c>
      <c r="S2073" s="8" t="s">
        <v>22</v>
      </c>
      <c r="T2073" s="8"/>
      <c r="U2073" s="8" t="s">
        <v>22</v>
      </c>
      <c r="V2073" s="8" t="s">
        <v>22</v>
      </c>
      <c r="W2073" s="8" t="s">
        <v>22</v>
      </c>
      <c r="X2073" s="8" t="s">
        <v>22</v>
      </c>
      <c r="Y2073" s="8" t="s">
        <v>22</v>
      </c>
      <c r="Z2073" s="8" t="s">
        <v>22</v>
      </c>
      <c r="AA2073" s="8"/>
      <c r="AB2073" s="8" t="s">
        <v>22</v>
      </c>
      <c r="AC2073" s="8" t="s">
        <v>22</v>
      </c>
      <c r="AD2073" s="8" t="s">
        <v>22</v>
      </c>
      <c r="AE2073" s="8" t="s">
        <v>22</v>
      </c>
      <c r="AF2073" s="8" t="s">
        <v>22</v>
      </c>
      <c r="AG2073" s="8" t="s">
        <v>22</v>
      </c>
      <c r="AH2073" s="8"/>
      <c r="AI2073" s="8" t="s">
        <v>22</v>
      </c>
      <c r="AJ2073" s="8" t="s">
        <v>22</v>
      </c>
      <c r="AK2073" s="8"/>
      <c r="AL2073" s="8">
        <v>144</v>
      </c>
      <c r="AM2073" s="8">
        <v>746</v>
      </c>
      <c r="AN2073" s="11">
        <v>79</v>
      </c>
      <c r="AO2073" s="10">
        <f t="shared" si="64"/>
        <v>1.4930555555555556</v>
      </c>
      <c r="AQ2073" s="16">
        <v>44</v>
      </c>
      <c r="AR2073" s="8" t="str">
        <f t="shared" si="65"/>
        <v>1734EWRATL1720</v>
      </c>
      <c r="AS2073" s="8">
        <f>VLOOKUP(AR2073,[1]DATA!AR:AS,2,0)</f>
        <v>10.5</v>
      </c>
    </row>
    <row r="2074" spans="1:45" ht="15" customHeight="1" x14ac:dyDescent="0.2">
      <c r="A2074" s="7">
        <v>1316</v>
      </c>
      <c r="B2074" s="7" t="s">
        <v>34</v>
      </c>
      <c r="C2074" s="7" t="s">
        <v>156</v>
      </c>
      <c r="D2074" s="8">
        <v>717</v>
      </c>
      <c r="E2074" s="9">
        <v>0.73611111111111116</v>
      </c>
      <c r="F2074" s="9">
        <v>0.77361111111111114</v>
      </c>
      <c r="G2074" s="8"/>
      <c r="H2074" s="8"/>
      <c r="I2074" s="8" t="s">
        <v>22</v>
      </c>
      <c r="J2074" s="8" t="s">
        <v>22</v>
      </c>
      <c r="K2074" s="8" t="s">
        <v>22</v>
      </c>
      <c r="L2074" s="8" t="s">
        <v>22</v>
      </c>
      <c r="M2074" s="8"/>
      <c r="N2074" s="8"/>
      <c r="O2074" s="8" t="s">
        <v>22</v>
      </c>
      <c r="P2074" s="8" t="s">
        <v>22</v>
      </c>
      <c r="Q2074" s="8" t="s">
        <v>22</v>
      </c>
      <c r="R2074" s="8" t="s">
        <v>22</v>
      </c>
      <c r="S2074" s="8" t="s">
        <v>22</v>
      </c>
      <c r="T2074" s="8"/>
      <c r="U2074" s="8"/>
      <c r="V2074" s="8" t="s">
        <v>22</v>
      </c>
      <c r="W2074" s="8" t="s">
        <v>22</v>
      </c>
      <c r="X2074" s="8" t="s">
        <v>22</v>
      </c>
      <c r="Y2074" s="8" t="s">
        <v>22</v>
      </c>
      <c r="Z2074" s="8" t="s">
        <v>22</v>
      </c>
      <c r="AA2074" s="8"/>
      <c r="AB2074" s="8"/>
      <c r="AC2074" s="8" t="s">
        <v>22</v>
      </c>
      <c r="AD2074" s="8" t="s">
        <v>22</v>
      </c>
      <c r="AE2074" s="8" t="s">
        <v>22</v>
      </c>
      <c r="AF2074" s="8" t="s">
        <v>22</v>
      </c>
      <c r="AG2074" s="8" t="s">
        <v>22</v>
      </c>
      <c r="AH2074" s="8"/>
      <c r="AI2074" s="8"/>
      <c r="AJ2074" s="8" t="s">
        <v>22</v>
      </c>
      <c r="AK2074" s="8"/>
      <c r="AL2074" s="8">
        <v>54</v>
      </c>
      <c r="AM2074" s="8">
        <v>191</v>
      </c>
      <c r="AN2074" s="11">
        <v>79</v>
      </c>
      <c r="AO2074" s="10">
        <f t="shared" si="64"/>
        <v>1.5069444444444446</v>
      </c>
      <c r="AR2074" s="8" t="str">
        <f t="shared" si="65"/>
        <v>1316ATLCAE1740</v>
      </c>
      <c r="AS2074" s="8">
        <f>VLOOKUP(AR2074,[1]DATA!AR:AS,2,0)</f>
        <v>4</v>
      </c>
    </row>
    <row r="2075" spans="1:45" ht="15" customHeight="1" x14ac:dyDescent="0.2">
      <c r="A2075" s="7">
        <v>2133</v>
      </c>
      <c r="B2075" s="7" t="s">
        <v>34</v>
      </c>
      <c r="C2075" s="7" t="s">
        <v>143</v>
      </c>
      <c r="D2075" s="8">
        <v>717</v>
      </c>
      <c r="E2075" s="9">
        <v>0.75277777777777777</v>
      </c>
      <c r="F2075" s="9">
        <v>0.80902777777777779</v>
      </c>
      <c r="G2075" s="8" t="s">
        <v>43</v>
      </c>
      <c r="H2075" s="8" t="s">
        <v>43</v>
      </c>
      <c r="I2075" s="8" t="s">
        <v>22</v>
      </c>
      <c r="J2075" s="8" t="s">
        <v>22</v>
      </c>
      <c r="K2075" s="8" t="s">
        <v>22</v>
      </c>
      <c r="L2075" s="8" t="s">
        <v>22</v>
      </c>
      <c r="M2075" s="8"/>
      <c r="N2075" s="8" t="s">
        <v>22</v>
      </c>
      <c r="O2075" s="8" t="s">
        <v>22</v>
      </c>
      <c r="P2075" s="8" t="s">
        <v>22</v>
      </c>
      <c r="Q2075" s="8" t="s">
        <v>22</v>
      </c>
      <c r="R2075" s="8" t="s">
        <v>22</v>
      </c>
      <c r="S2075" s="8" t="s">
        <v>22</v>
      </c>
      <c r="T2075" s="8"/>
      <c r="U2075" s="8" t="s">
        <v>22</v>
      </c>
      <c r="V2075" s="8" t="s">
        <v>22</v>
      </c>
      <c r="W2075" s="8" t="s">
        <v>22</v>
      </c>
      <c r="X2075" s="8" t="s">
        <v>22</v>
      </c>
      <c r="Y2075" s="8" t="s">
        <v>22</v>
      </c>
      <c r="Z2075" s="8" t="s">
        <v>22</v>
      </c>
      <c r="AA2075" s="8"/>
      <c r="AB2075" s="8" t="s">
        <v>22</v>
      </c>
      <c r="AC2075" s="8" t="s">
        <v>22</v>
      </c>
      <c r="AD2075" s="8" t="s">
        <v>22</v>
      </c>
      <c r="AE2075" s="8" t="s">
        <v>22</v>
      </c>
      <c r="AF2075" s="8" t="s">
        <v>22</v>
      </c>
      <c r="AG2075" s="8" t="s">
        <v>22</v>
      </c>
      <c r="AH2075" s="8"/>
      <c r="AI2075" s="8" t="s">
        <v>22</v>
      </c>
      <c r="AJ2075" s="8" t="s">
        <v>22</v>
      </c>
      <c r="AK2075" s="8"/>
      <c r="AL2075" s="8">
        <v>81</v>
      </c>
      <c r="AM2075" s="8">
        <v>226</v>
      </c>
      <c r="AN2075" s="11">
        <v>79</v>
      </c>
      <c r="AO2075" s="10">
        <f t="shared" si="64"/>
        <v>1.5236111111111112</v>
      </c>
      <c r="AQ2075" s="16">
        <v>44</v>
      </c>
      <c r="AR2075" s="8" t="str">
        <f t="shared" si="65"/>
        <v>2133ATLCLT1804</v>
      </c>
      <c r="AS2075" s="8">
        <f>VLOOKUP(AR2075,[1]DATA!AR:AS,2,0)</f>
        <v>5</v>
      </c>
    </row>
    <row r="2076" spans="1:45" ht="15" customHeight="1" x14ac:dyDescent="0.2">
      <c r="A2076" s="7">
        <v>1749</v>
      </c>
      <c r="B2076" s="7" t="s">
        <v>152</v>
      </c>
      <c r="C2076" s="7" t="s">
        <v>34</v>
      </c>
      <c r="D2076" s="8" t="s">
        <v>42</v>
      </c>
      <c r="E2076" s="9">
        <v>0.76041666666666663</v>
      </c>
      <c r="F2076" s="9">
        <v>0.82013888888888886</v>
      </c>
      <c r="G2076" s="8" t="s">
        <v>22</v>
      </c>
      <c r="H2076" s="8" t="s">
        <v>22</v>
      </c>
      <c r="I2076" s="8" t="s">
        <v>43</v>
      </c>
      <c r="J2076" s="8" t="s">
        <v>43</v>
      </c>
      <c r="K2076" s="8" t="s">
        <v>43</v>
      </c>
      <c r="L2076" s="8" t="s">
        <v>43</v>
      </c>
      <c r="M2076" s="8" t="s">
        <v>22</v>
      </c>
      <c r="N2076" s="8" t="s">
        <v>43</v>
      </c>
      <c r="O2076" s="8" t="s">
        <v>43</v>
      </c>
      <c r="P2076" s="8" t="s">
        <v>43</v>
      </c>
      <c r="Q2076" s="8" t="s">
        <v>43</v>
      </c>
      <c r="R2076" s="8" t="s">
        <v>43</v>
      </c>
      <c r="S2076" s="8" t="s">
        <v>43</v>
      </c>
      <c r="T2076" s="8" t="s">
        <v>22</v>
      </c>
      <c r="U2076" s="8" t="s">
        <v>43</v>
      </c>
      <c r="V2076" s="8" t="s">
        <v>43</v>
      </c>
      <c r="W2076" s="8" t="s">
        <v>43</v>
      </c>
      <c r="X2076" s="8" t="s">
        <v>43</v>
      </c>
      <c r="Y2076" s="8" t="s">
        <v>43</v>
      </c>
      <c r="Z2076" s="8" t="s">
        <v>43</v>
      </c>
      <c r="AA2076" s="8" t="s">
        <v>22</v>
      </c>
      <c r="AB2076" s="8" t="s">
        <v>43</v>
      </c>
      <c r="AC2076" s="8" t="s">
        <v>43</v>
      </c>
      <c r="AD2076" s="8" t="s">
        <v>43</v>
      </c>
      <c r="AE2076" s="8" t="s">
        <v>43</v>
      </c>
      <c r="AF2076" s="8" t="s">
        <v>43</v>
      </c>
      <c r="AG2076" s="8" t="s">
        <v>43</v>
      </c>
      <c r="AH2076" s="8" t="s">
        <v>22</v>
      </c>
      <c r="AI2076" s="8" t="s">
        <v>43</v>
      </c>
      <c r="AJ2076" s="8" t="s">
        <v>43</v>
      </c>
      <c r="AK2076" s="8"/>
      <c r="AL2076" s="8">
        <v>86</v>
      </c>
      <c r="AM2076" s="8">
        <v>306</v>
      </c>
      <c r="AN2076" s="11">
        <v>79</v>
      </c>
      <c r="AO2076" s="10">
        <f t="shared" si="64"/>
        <v>1.53125</v>
      </c>
      <c r="AQ2076" s="16">
        <v>44</v>
      </c>
      <c r="AR2076" s="8" t="str">
        <f t="shared" si="65"/>
        <v>1749GSOATL1815</v>
      </c>
      <c r="AS2076" s="8">
        <f>VLOOKUP(AR2076,[1]DATA!AR:AS,2,0)</f>
        <v>4</v>
      </c>
    </row>
    <row r="2077" spans="1:45" ht="15" customHeight="1" x14ac:dyDescent="0.2">
      <c r="A2077" s="7">
        <v>921</v>
      </c>
      <c r="B2077" s="7" t="s">
        <v>34</v>
      </c>
      <c r="C2077" s="7" t="s">
        <v>116</v>
      </c>
      <c r="D2077" s="8">
        <v>717</v>
      </c>
      <c r="E2077" s="9">
        <v>0.77500000000000002</v>
      </c>
      <c r="F2077" s="9">
        <v>0.8652777777777777</v>
      </c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 t="s">
        <v>22</v>
      </c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>
        <v>130</v>
      </c>
      <c r="AM2077" s="8">
        <v>746</v>
      </c>
      <c r="AN2077" s="11">
        <v>79</v>
      </c>
      <c r="AO2077" s="10">
        <f t="shared" si="64"/>
        <v>1.5458333333333334</v>
      </c>
      <c r="AQ2077" s="16">
        <v>44</v>
      </c>
      <c r="AR2077" s="8" t="str">
        <f t="shared" si="65"/>
        <v>0921ATLEWR1836</v>
      </c>
      <c r="AS2077" s="8">
        <f>VLOOKUP(AR2077,[1]DATA!AR:AS,2,0)</f>
        <v>10.5</v>
      </c>
    </row>
    <row r="2078" spans="1:45" ht="15" customHeight="1" x14ac:dyDescent="0.2">
      <c r="A2078" s="7">
        <v>2449</v>
      </c>
      <c r="B2078" s="7" t="s">
        <v>34</v>
      </c>
      <c r="C2078" s="7" t="s">
        <v>116</v>
      </c>
      <c r="D2078" s="8">
        <v>717</v>
      </c>
      <c r="E2078" s="9">
        <v>0.77500000000000002</v>
      </c>
      <c r="F2078" s="9">
        <v>0.8652777777777777</v>
      </c>
      <c r="G2078" s="8" t="s">
        <v>22</v>
      </c>
      <c r="H2078" s="8" t="s">
        <v>22</v>
      </c>
      <c r="I2078" s="8" t="s">
        <v>22</v>
      </c>
      <c r="J2078" s="8" t="s">
        <v>22</v>
      </c>
      <c r="K2078" s="8" t="s">
        <v>22</v>
      </c>
      <c r="L2078" s="8" t="s">
        <v>22</v>
      </c>
      <c r="M2078" s="8" t="s">
        <v>22</v>
      </c>
      <c r="N2078" s="8" t="s">
        <v>22</v>
      </c>
      <c r="O2078" s="8" t="s">
        <v>22</v>
      </c>
      <c r="P2078" s="8" t="s">
        <v>22</v>
      </c>
      <c r="Q2078" s="8" t="s">
        <v>22</v>
      </c>
      <c r="R2078" s="8" t="s">
        <v>22</v>
      </c>
      <c r="S2078" s="8" t="s">
        <v>22</v>
      </c>
      <c r="T2078" s="8"/>
      <c r="U2078" s="8" t="s">
        <v>22</v>
      </c>
      <c r="V2078" s="8" t="s">
        <v>22</v>
      </c>
      <c r="W2078" s="8" t="s">
        <v>22</v>
      </c>
      <c r="X2078" s="8" t="s">
        <v>22</v>
      </c>
      <c r="Y2078" s="8" t="s">
        <v>22</v>
      </c>
      <c r="Z2078" s="8" t="s">
        <v>22</v>
      </c>
      <c r="AA2078" s="8" t="s">
        <v>22</v>
      </c>
      <c r="AB2078" s="8" t="s">
        <v>22</v>
      </c>
      <c r="AC2078" s="8" t="s">
        <v>22</v>
      </c>
      <c r="AD2078" s="8" t="s">
        <v>22</v>
      </c>
      <c r="AE2078" s="8" t="s">
        <v>22</v>
      </c>
      <c r="AF2078" s="8" t="s">
        <v>22</v>
      </c>
      <c r="AG2078" s="8" t="s">
        <v>22</v>
      </c>
      <c r="AH2078" s="8" t="s">
        <v>22</v>
      </c>
      <c r="AI2078" s="8" t="s">
        <v>22</v>
      </c>
      <c r="AJ2078" s="8" t="s">
        <v>22</v>
      </c>
      <c r="AK2078" s="8"/>
      <c r="AL2078" s="8">
        <v>130</v>
      </c>
      <c r="AM2078" s="8">
        <v>746</v>
      </c>
      <c r="AN2078" s="11">
        <v>79</v>
      </c>
      <c r="AO2078" s="10">
        <f t="shared" si="64"/>
        <v>1.5458333333333334</v>
      </c>
      <c r="AQ2078" s="16">
        <v>44</v>
      </c>
      <c r="AR2078" s="8" t="str">
        <f t="shared" si="65"/>
        <v>2449ATLEWR1836</v>
      </c>
      <c r="AS2078" s="8">
        <f>VLOOKUP(AR2078,[1]DATA!AR:AS,2,0)</f>
        <v>10.5</v>
      </c>
    </row>
    <row r="2079" spans="1:45" ht="15" customHeight="1" x14ac:dyDescent="0.2">
      <c r="A2079" s="7">
        <v>673</v>
      </c>
      <c r="B2079" s="7" t="s">
        <v>116</v>
      </c>
      <c r="C2079" s="7" t="s">
        <v>34</v>
      </c>
      <c r="D2079" s="8">
        <v>717</v>
      </c>
      <c r="E2079" s="9">
        <v>0.77847222222222223</v>
      </c>
      <c r="F2079" s="9">
        <v>0.88055555555555554</v>
      </c>
      <c r="G2079" s="8" t="s">
        <v>22</v>
      </c>
      <c r="H2079" s="8" t="s">
        <v>22</v>
      </c>
      <c r="I2079" s="8" t="s">
        <v>22</v>
      </c>
      <c r="J2079" s="8" t="s">
        <v>22</v>
      </c>
      <c r="K2079" s="8" t="s">
        <v>22</v>
      </c>
      <c r="L2079" s="8" t="s">
        <v>22</v>
      </c>
      <c r="M2079" s="8" t="s">
        <v>22</v>
      </c>
      <c r="N2079" s="8" t="s">
        <v>22</v>
      </c>
      <c r="O2079" s="8" t="s">
        <v>22</v>
      </c>
      <c r="P2079" s="8" t="s">
        <v>22</v>
      </c>
      <c r="Q2079" s="8" t="s">
        <v>22</v>
      </c>
      <c r="R2079" s="8" t="s">
        <v>22</v>
      </c>
      <c r="S2079" s="8" t="s">
        <v>22</v>
      </c>
      <c r="T2079" s="8" t="s">
        <v>22</v>
      </c>
      <c r="U2079" s="8" t="s">
        <v>22</v>
      </c>
      <c r="V2079" s="8" t="s">
        <v>22</v>
      </c>
      <c r="W2079" s="8" t="s">
        <v>22</v>
      </c>
      <c r="X2079" s="8" t="s">
        <v>22</v>
      </c>
      <c r="Y2079" s="8" t="s">
        <v>22</v>
      </c>
      <c r="Z2079" s="8" t="s">
        <v>22</v>
      </c>
      <c r="AA2079" s="8" t="s">
        <v>22</v>
      </c>
      <c r="AB2079" s="8" t="s">
        <v>22</v>
      </c>
      <c r="AC2079" s="8" t="s">
        <v>22</v>
      </c>
      <c r="AD2079" s="8" t="s">
        <v>22</v>
      </c>
      <c r="AE2079" s="8" t="s">
        <v>22</v>
      </c>
      <c r="AF2079" s="8" t="s">
        <v>22</v>
      </c>
      <c r="AG2079" s="8" t="s">
        <v>22</v>
      </c>
      <c r="AH2079" s="8" t="s">
        <v>22</v>
      </c>
      <c r="AI2079" s="8" t="s">
        <v>22</v>
      </c>
      <c r="AJ2079" s="8" t="s">
        <v>22</v>
      </c>
      <c r="AK2079" s="8"/>
      <c r="AL2079" s="8">
        <v>147</v>
      </c>
      <c r="AM2079" s="8">
        <v>746</v>
      </c>
      <c r="AN2079" s="11">
        <v>79</v>
      </c>
      <c r="AO2079" s="10">
        <f t="shared" si="64"/>
        <v>1.5493055555555557</v>
      </c>
      <c r="AQ2079" s="16">
        <v>44</v>
      </c>
      <c r="AR2079" s="8" t="str">
        <f t="shared" si="65"/>
        <v>0673EWRATL1841</v>
      </c>
      <c r="AS2079" s="8">
        <f>VLOOKUP(AR2079,[1]DATA!AR:AS,2,0)</f>
        <v>10.5</v>
      </c>
    </row>
    <row r="2080" spans="1:45" ht="15" customHeight="1" x14ac:dyDescent="0.2">
      <c r="A2080" s="7">
        <v>2597</v>
      </c>
      <c r="B2080" s="7" t="s">
        <v>143</v>
      </c>
      <c r="C2080" s="7" t="s">
        <v>34</v>
      </c>
      <c r="D2080" s="8">
        <v>717</v>
      </c>
      <c r="E2080" s="9">
        <v>0.78611111111111109</v>
      </c>
      <c r="F2080" s="9">
        <v>0.84236111111111101</v>
      </c>
      <c r="G2080" s="8" t="s">
        <v>22</v>
      </c>
      <c r="H2080" s="8" t="s">
        <v>22</v>
      </c>
      <c r="I2080" s="8" t="s">
        <v>22</v>
      </c>
      <c r="J2080" s="8" t="s">
        <v>22</v>
      </c>
      <c r="K2080" s="8" t="s">
        <v>22</v>
      </c>
      <c r="L2080" s="8" t="s">
        <v>22</v>
      </c>
      <c r="M2080" s="8" t="s">
        <v>22</v>
      </c>
      <c r="N2080" s="8" t="s">
        <v>22</v>
      </c>
      <c r="O2080" s="8" t="s">
        <v>22</v>
      </c>
      <c r="P2080" s="8" t="s">
        <v>22</v>
      </c>
      <c r="Q2080" s="8" t="s">
        <v>22</v>
      </c>
      <c r="R2080" s="8" t="s">
        <v>22</v>
      </c>
      <c r="S2080" s="8" t="s">
        <v>22</v>
      </c>
      <c r="T2080" s="8" t="s">
        <v>22</v>
      </c>
      <c r="U2080" s="8" t="s">
        <v>22</v>
      </c>
      <c r="V2080" s="8" t="s">
        <v>22</v>
      </c>
      <c r="W2080" s="8" t="s">
        <v>22</v>
      </c>
      <c r="X2080" s="8" t="s">
        <v>22</v>
      </c>
      <c r="Y2080" s="8" t="s">
        <v>22</v>
      </c>
      <c r="Z2080" s="8" t="s">
        <v>22</v>
      </c>
      <c r="AA2080" s="8" t="s">
        <v>22</v>
      </c>
      <c r="AB2080" s="8" t="s">
        <v>22</v>
      </c>
      <c r="AC2080" s="8" t="s">
        <v>22</v>
      </c>
      <c r="AD2080" s="8" t="s">
        <v>22</v>
      </c>
      <c r="AE2080" s="8" t="s">
        <v>22</v>
      </c>
      <c r="AF2080" s="8" t="s">
        <v>22</v>
      </c>
      <c r="AG2080" s="8" t="s">
        <v>22</v>
      </c>
      <c r="AH2080" s="8" t="s">
        <v>22</v>
      </c>
      <c r="AI2080" s="8" t="s">
        <v>22</v>
      </c>
      <c r="AJ2080" s="8" t="s">
        <v>22</v>
      </c>
      <c r="AK2080" s="8"/>
      <c r="AL2080" s="8">
        <v>81</v>
      </c>
      <c r="AM2080" s="8">
        <v>226</v>
      </c>
      <c r="AN2080" s="11">
        <v>79</v>
      </c>
      <c r="AO2080" s="10">
        <f t="shared" si="64"/>
        <v>1.5569444444444445</v>
      </c>
      <c r="AQ2080" s="16">
        <v>44</v>
      </c>
      <c r="AR2080" s="8" t="str">
        <f t="shared" si="65"/>
        <v>2597CLTATL1852</v>
      </c>
      <c r="AS2080" s="8">
        <f>VLOOKUP(AR2080,[1]DATA!AR:AS,2,0)</f>
        <v>5</v>
      </c>
    </row>
    <row r="2081" spans="1:45" ht="15" customHeight="1" x14ac:dyDescent="0.2">
      <c r="A2081" s="7">
        <v>1316</v>
      </c>
      <c r="B2081" s="7" t="s">
        <v>156</v>
      </c>
      <c r="C2081" s="7" t="s">
        <v>34</v>
      </c>
      <c r="D2081" s="8">
        <v>717</v>
      </c>
      <c r="E2081" s="9">
        <v>0.80208333333333337</v>
      </c>
      <c r="F2081" s="9">
        <v>0.84444444444444444</v>
      </c>
      <c r="G2081" s="8"/>
      <c r="H2081" s="8"/>
      <c r="I2081" s="8" t="s">
        <v>22</v>
      </c>
      <c r="J2081" s="8" t="s">
        <v>22</v>
      </c>
      <c r="K2081" s="8" t="s">
        <v>22</v>
      </c>
      <c r="L2081" s="8" t="s">
        <v>22</v>
      </c>
      <c r="M2081" s="8"/>
      <c r="N2081" s="8"/>
      <c r="O2081" s="8" t="s">
        <v>22</v>
      </c>
      <c r="P2081" s="8" t="s">
        <v>22</v>
      </c>
      <c r="Q2081" s="8" t="s">
        <v>22</v>
      </c>
      <c r="R2081" s="8" t="s">
        <v>22</v>
      </c>
      <c r="S2081" s="8" t="s">
        <v>22</v>
      </c>
      <c r="T2081" s="8"/>
      <c r="U2081" s="8"/>
      <c r="V2081" s="8" t="s">
        <v>22</v>
      </c>
      <c r="W2081" s="8" t="s">
        <v>22</v>
      </c>
      <c r="X2081" s="8" t="s">
        <v>22</v>
      </c>
      <c r="Y2081" s="8" t="s">
        <v>22</v>
      </c>
      <c r="Z2081" s="8" t="s">
        <v>22</v>
      </c>
      <c r="AA2081" s="8"/>
      <c r="AB2081" s="8"/>
      <c r="AC2081" s="8" t="s">
        <v>22</v>
      </c>
      <c r="AD2081" s="8" t="s">
        <v>22</v>
      </c>
      <c r="AE2081" s="8" t="s">
        <v>22</v>
      </c>
      <c r="AF2081" s="8" t="s">
        <v>22</v>
      </c>
      <c r="AG2081" s="8" t="s">
        <v>22</v>
      </c>
      <c r="AH2081" s="8"/>
      <c r="AI2081" s="8"/>
      <c r="AJ2081" s="8" t="s">
        <v>22</v>
      </c>
      <c r="AK2081" s="8"/>
      <c r="AL2081" s="8">
        <v>61</v>
      </c>
      <c r="AM2081" s="8">
        <v>191</v>
      </c>
      <c r="AN2081" s="11">
        <v>79</v>
      </c>
      <c r="AO2081" s="10">
        <f t="shared" si="64"/>
        <v>1.5729166666666667</v>
      </c>
      <c r="AR2081" s="8" t="str">
        <f t="shared" si="65"/>
        <v>1316CAEATL1915</v>
      </c>
      <c r="AS2081" s="8">
        <f>VLOOKUP(AR2081,[1]DATA!AR:AS,2,0)</f>
        <v>4</v>
      </c>
    </row>
    <row r="2082" spans="1:45" ht="15" customHeight="1" x14ac:dyDescent="0.2">
      <c r="A2082" s="7">
        <v>2642</v>
      </c>
      <c r="B2082" s="7" t="s">
        <v>34</v>
      </c>
      <c r="C2082" s="7" t="s">
        <v>143</v>
      </c>
      <c r="D2082" s="8" t="s">
        <v>42</v>
      </c>
      <c r="E2082" s="9">
        <v>0.80902777777777779</v>
      </c>
      <c r="F2082" s="9">
        <v>0.8618055555555556</v>
      </c>
      <c r="G2082" s="8" t="s">
        <v>43</v>
      </c>
      <c r="H2082" s="8" t="s">
        <v>22</v>
      </c>
      <c r="I2082" s="8" t="s">
        <v>43</v>
      </c>
      <c r="J2082" s="8" t="s">
        <v>43</v>
      </c>
      <c r="K2082" s="8" t="s">
        <v>43</v>
      </c>
      <c r="L2082" s="8" t="s">
        <v>43</v>
      </c>
      <c r="M2082" s="8" t="s">
        <v>22</v>
      </c>
      <c r="N2082" s="8" t="s">
        <v>43</v>
      </c>
      <c r="O2082" s="8" t="s">
        <v>43</v>
      </c>
      <c r="P2082" s="8" t="s">
        <v>43</v>
      </c>
      <c r="Q2082" s="8" t="s">
        <v>43</v>
      </c>
      <c r="R2082" s="8" t="s">
        <v>43</v>
      </c>
      <c r="S2082" s="8" t="s">
        <v>43</v>
      </c>
      <c r="T2082" s="8" t="s">
        <v>22</v>
      </c>
      <c r="U2082" s="8" t="s">
        <v>43</v>
      </c>
      <c r="V2082" s="8" t="s">
        <v>43</v>
      </c>
      <c r="W2082" s="8" t="s">
        <v>43</v>
      </c>
      <c r="X2082" s="8" t="s">
        <v>43</v>
      </c>
      <c r="Y2082" s="8" t="s">
        <v>43</v>
      </c>
      <c r="Z2082" s="8" t="s">
        <v>43</v>
      </c>
      <c r="AA2082" s="8" t="s">
        <v>22</v>
      </c>
      <c r="AB2082" s="8" t="s">
        <v>43</v>
      </c>
      <c r="AC2082" s="8" t="s">
        <v>43</v>
      </c>
      <c r="AD2082" s="8" t="s">
        <v>43</v>
      </c>
      <c r="AE2082" s="8" t="s">
        <v>43</v>
      </c>
      <c r="AF2082" s="8" t="s">
        <v>43</v>
      </c>
      <c r="AG2082" s="8" t="s">
        <v>43</v>
      </c>
      <c r="AH2082" s="8" t="s">
        <v>22</v>
      </c>
      <c r="AI2082" s="8" t="s">
        <v>43</v>
      </c>
      <c r="AJ2082" s="8" t="s">
        <v>43</v>
      </c>
      <c r="AK2082" s="8"/>
      <c r="AL2082" s="8">
        <v>76</v>
      </c>
      <c r="AM2082" s="8">
        <v>226</v>
      </c>
      <c r="AN2082" s="11">
        <v>79</v>
      </c>
      <c r="AO2082" s="10">
        <f t="shared" si="64"/>
        <v>1.5798611111111112</v>
      </c>
      <c r="AQ2082" s="16">
        <v>44</v>
      </c>
      <c r="AR2082" s="8" t="str">
        <f t="shared" si="65"/>
        <v>2642ATLCLT1925</v>
      </c>
      <c r="AS2082" s="8">
        <f>VLOOKUP(AR2082,[1]DATA!AR:AS,2,0)</f>
        <v>5</v>
      </c>
    </row>
    <row r="2083" spans="1:45" ht="15" customHeight="1" x14ac:dyDescent="0.2">
      <c r="A2083" s="7">
        <v>2398</v>
      </c>
      <c r="B2083" s="7" t="s">
        <v>34</v>
      </c>
      <c r="C2083" s="7" t="s">
        <v>116</v>
      </c>
      <c r="D2083" s="8">
        <v>717</v>
      </c>
      <c r="E2083" s="9">
        <v>0.82361111111111107</v>
      </c>
      <c r="F2083" s="9">
        <v>0.9159722222222223</v>
      </c>
      <c r="G2083" s="8" t="s">
        <v>22</v>
      </c>
      <c r="H2083" s="8" t="s">
        <v>22</v>
      </c>
      <c r="I2083" s="8" t="s">
        <v>22</v>
      </c>
      <c r="J2083" s="8" t="s">
        <v>22</v>
      </c>
      <c r="K2083" s="8" t="s">
        <v>22</v>
      </c>
      <c r="L2083" s="8" t="s">
        <v>22</v>
      </c>
      <c r="M2083" s="8"/>
      <c r="N2083" s="8" t="s">
        <v>22</v>
      </c>
      <c r="O2083" s="8" t="s">
        <v>22</v>
      </c>
      <c r="P2083" s="8" t="s">
        <v>22</v>
      </c>
      <c r="Q2083" s="8" t="s">
        <v>22</v>
      </c>
      <c r="R2083" s="8" t="s">
        <v>22</v>
      </c>
      <c r="S2083" s="8" t="s">
        <v>22</v>
      </c>
      <c r="T2083" s="8"/>
      <c r="U2083" s="8" t="s">
        <v>22</v>
      </c>
      <c r="V2083" s="8" t="s">
        <v>22</v>
      </c>
      <c r="W2083" s="8" t="s">
        <v>22</v>
      </c>
      <c r="X2083" s="8" t="s">
        <v>22</v>
      </c>
      <c r="Y2083" s="8" t="s">
        <v>22</v>
      </c>
      <c r="Z2083" s="8" t="s">
        <v>22</v>
      </c>
      <c r="AA2083" s="8"/>
      <c r="AB2083" s="8" t="s">
        <v>22</v>
      </c>
      <c r="AC2083" s="8" t="s">
        <v>22</v>
      </c>
      <c r="AD2083" s="8" t="s">
        <v>22</v>
      </c>
      <c r="AE2083" s="8" t="s">
        <v>22</v>
      </c>
      <c r="AF2083" s="8" t="s">
        <v>22</v>
      </c>
      <c r="AG2083" s="8" t="s">
        <v>22</v>
      </c>
      <c r="AH2083" s="8"/>
      <c r="AI2083" s="8" t="s">
        <v>22</v>
      </c>
      <c r="AJ2083" s="8" t="s">
        <v>22</v>
      </c>
      <c r="AK2083" s="8"/>
      <c r="AL2083" s="8">
        <v>133</v>
      </c>
      <c r="AM2083" s="8">
        <v>746</v>
      </c>
      <c r="AN2083" s="11">
        <v>79</v>
      </c>
      <c r="AO2083" s="10">
        <f t="shared" si="64"/>
        <v>1.5944444444444446</v>
      </c>
      <c r="AQ2083" s="16">
        <v>44</v>
      </c>
      <c r="AR2083" s="8" t="str">
        <f t="shared" si="65"/>
        <v>2398ATLEWR1946</v>
      </c>
      <c r="AS2083" s="8">
        <f>VLOOKUP(AR2083,[1]DATA!AR:AS,2,0)</f>
        <v>10.5</v>
      </c>
    </row>
    <row r="2084" spans="1:45" ht="15" customHeight="1" x14ac:dyDescent="0.2">
      <c r="A2084" s="7">
        <v>2133</v>
      </c>
      <c r="B2084" s="7" t="s">
        <v>143</v>
      </c>
      <c r="C2084" s="7" t="s">
        <v>34</v>
      </c>
      <c r="D2084" s="8">
        <v>717</v>
      </c>
      <c r="E2084" s="9">
        <v>0.83333333333333337</v>
      </c>
      <c r="F2084" s="9">
        <v>0.88958333333333339</v>
      </c>
      <c r="G2084" s="8" t="s">
        <v>43</v>
      </c>
      <c r="H2084" s="8" t="s">
        <v>43</v>
      </c>
      <c r="I2084" s="8" t="s">
        <v>22</v>
      </c>
      <c r="J2084" s="8" t="s">
        <v>22</v>
      </c>
      <c r="K2084" s="8" t="s">
        <v>22</v>
      </c>
      <c r="L2084" s="8" t="s">
        <v>22</v>
      </c>
      <c r="M2084" s="8" t="s">
        <v>22</v>
      </c>
      <c r="N2084" s="8" t="s">
        <v>22</v>
      </c>
      <c r="O2084" s="8" t="s">
        <v>22</v>
      </c>
      <c r="P2084" s="8" t="s">
        <v>22</v>
      </c>
      <c r="Q2084" s="8" t="s">
        <v>22</v>
      </c>
      <c r="R2084" s="8" t="s">
        <v>22</v>
      </c>
      <c r="S2084" s="8" t="s">
        <v>22</v>
      </c>
      <c r="T2084" s="8"/>
      <c r="U2084" s="8" t="s">
        <v>22</v>
      </c>
      <c r="V2084" s="8" t="s">
        <v>22</v>
      </c>
      <c r="W2084" s="8" t="s">
        <v>22</v>
      </c>
      <c r="X2084" s="8" t="s">
        <v>22</v>
      </c>
      <c r="Y2084" s="8" t="s">
        <v>22</v>
      </c>
      <c r="Z2084" s="8" t="s">
        <v>22</v>
      </c>
      <c r="AA2084" s="8" t="s">
        <v>22</v>
      </c>
      <c r="AB2084" s="8" t="s">
        <v>22</v>
      </c>
      <c r="AC2084" s="8" t="s">
        <v>22</v>
      </c>
      <c r="AD2084" s="8" t="s">
        <v>22</v>
      </c>
      <c r="AE2084" s="8" t="s">
        <v>22</v>
      </c>
      <c r="AF2084" s="8" t="s">
        <v>22</v>
      </c>
      <c r="AG2084" s="8" t="s">
        <v>22</v>
      </c>
      <c r="AH2084" s="8" t="s">
        <v>22</v>
      </c>
      <c r="AI2084" s="8" t="s">
        <v>22</v>
      </c>
      <c r="AJ2084" s="8" t="s">
        <v>22</v>
      </c>
      <c r="AK2084" s="8"/>
      <c r="AL2084" s="8">
        <v>81</v>
      </c>
      <c r="AM2084" s="8">
        <v>226</v>
      </c>
      <c r="AN2084" s="11">
        <v>79</v>
      </c>
      <c r="AO2084" s="10">
        <f t="shared" si="64"/>
        <v>1.6041666666666667</v>
      </c>
      <c r="AQ2084" s="16">
        <v>44</v>
      </c>
      <c r="AR2084" s="8" t="str">
        <f t="shared" si="65"/>
        <v>2133CLTATL2000</v>
      </c>
      <c r="AS2084" s="8">
        <f>VLOOKUP(AR2084,[1]DATA!AR:AS,2,0)</f>
        <v>5</v>
      </c>
    </row>
    <row r="2085" spans="1:45" ht="15" customHeight="1" x14ac:dyDescent="0.2">
      <c r="A2085" s="7">
        <v>2638</v>
      </c>
      <c r="B2085" s="8" t="s">
        <v>34</v>
      </c>
      <c r="C2085" s="8" t="s">
        <v>141</v>
      </c>
      <c r="D2085" s="8">
        <v>321</v>
      </c>
      <c r="E2085" s="9">
        <v>0.47569444444444442</v>
      </c>
      <c r="F2085" s="9">
        <v>0.54583333333333328</v>
      </c>
      <c r="G2085" s="8" t="s">
        <v>40</v>
      </c>
      <c r="H2085" s="8" t="s">
        <v>40</v>
      </c>
      <c r="I2085" s="8" t="s">
        <v>40</v>
      </c>
      <c r="J2085" s="8" t="s">
        <v>40</v>
      </c>
      <c r="K2085" s="8" t="s">
        <v>40</v>
      </c>
      <c r="L2085" s="8" t="s">
        <v>40</v>
      </c>
      <c r="M2085" s="8"/>
      <c r="N2085" s="8" t="s">
        <v>40</v>
      </c>
      <c r="O2085" s="8" t="s">
        <v>40</v>
      </c>
      <c r="P2085" s="8" t="s">
        <v>40</v>
      </c>
      <c r="Q2085" s="8" t="s">
        <v>40</v>
      </c>
      <c r="R2085" s="8" t="s">
        <v>40</v>
      </c>
      <c r="S2085" s="8" t="s">
        <v>40</v>
      </c>
      <c r="T2085" s="8"/>
      <c r="U2085" s="8" t="s">
        <v>40</v>
      </c>
      <c r="V2085" s="8" t="s">
        <v>40</v>
      </c>
      <c r="W2085" s="8" t="s">
        <v>40</v>
      </c>
      <c r="X2085" s="8" t="s">
        <v>40</v>
      </c>
      <c r="Y2085" s="8" t="s">
        <v>40</v>
      </c>
      <c r="Z2085" s="8" t="s">
        <v>40</v>
      </c>
      <c r="AA2085" s="8"/>
      <c r="AB2085" s="8" t="s">
        <v>40</v>
      </c>
      <c r="AC2085" s="8" t="s">
        <v>40</v>
      </c>
      <c r="AD2085" s="8" t="s">
        <v>40</v>
      </c>
      <c r="AE2085" s="8" t="s">
        <v>40</v>
      </c>
      <c r="AF2085" s="8" t="s">
        <v>40</v>
      </c>
      <c r="AG2085" s="8" t="s">
        <v>40</v>
      </c>
      <c r="AH2085" s="8"/>
      <c r="AI2085" s="8" t="s">
        <v>40</v>
      </c>
      <c r="AJ2085" s="8" t="s">
        <v>40</v>
      </c>
      <c r="AK2085" s="8"/>
      <c r="AL2085" s="8">
        <v>101</v>
      </c>
      <c r="AM2085" s="8">
        <v>547</v>
      </c>
      <c r="AN2085" s="8">
        <v>80</v>
      </c>
      <c r="AO2085" s="10">
        <f t="shared" si="64"/>
        <v>1.2465277777777777</v>
      </c>
      <c r="AR2085" s="8" t="str">
        <f t="shared" si="65"/>
        <v>2638ATLDCA1125</v>
      </c>
      <c r="AS2085" s="8">
        <f>VLOOKUP(AR2085,[1]DATA!AR:AS,2,0)</f>
        <v>6</v>
      </c>
    </row>
    <row r="2086" spans="1:45" ht="15" customHeight="1" x14ac:dyDescent="0.2">
      <c r="A2086" s="7">
        <v>2578</v>
      </c>
      <c r="B2086" s="8" t="s">
        <v>34</v>
      </c>
      <c r="C2086" s="8" t="s">
        <v>154</v>
      </c>
      <c r="D2086" s="8">
        <v>717</v>
      </c>
      <c r="E2086" s="9">
        <v>0.47569444444444442</v>
      </c>
      <c r="F2086" s="9">
        <v>0.54513888888888895</v>
      </c>
      <c r="G2086" s="8"/>
      <c r="H2086" s="8" t="s">
        <v>22</v>
      </c>
      <c r="I2086" s="8" t="s">
        <v>22</v>
      </c>
      <c r="J2086" s="8" t="s">
        <v>22</v>
      </c>
      <c r="K2086" s="8" t="s">
        <v>22</v>
      </c>
      <c r="L2086" s="8" t="s">
        <v>22</v>
      </c>
      <c r="M2086" s="8"/>
      <c r="N2086" s="8"/>
      <c r="O2086" s="8" t="s">
        <v>22</v>
      </c>
      <c r="P2086" s="8" t="s">
        <v>22</v>
      </c>
      <c r="Q2086" s="8" t="s">
        <v>22</v>
      </c>
      <c r="R2086" s="8" t="s">
        <v>22</v>
      </c>
      <c r="S2086" s="8" t="s">
        <v>22</v>
      </c>
      <c r="T2086" s="8"/>
      <c r="U2086" s="8"/>
      <c r="V2086" s="8" t="s">
        <v>22</v>
      </c>
      <c r="W2086" s="8" t="s">
        <v>22</v>
      </c>
      <c r="X2086" s="8" t="s">
        <v>22</v>
      </c>
      <c r="Y2086" s="8" t="s">
        <v>22</v>
      </c>
      <c r="Z2086" s="8" t="s">
        <v>22</v>
      </c>
      <c r="AA2086" s="8"/>
      <c r="AB2086" s="8"/>
      <c r="AC2086" s="8" t="s">
        <v>22</v>
      </c>
      <c r="AD2086" s="8" t="s">
        <v>22</v>
      </c>
      <c r="AE2086" s="8" t="s">
        <v>22</v>
      </c>
      <c r="AF2086" s="8" t="s">
        <v>22</v>
      </c>
      <c r="AG2086" s="8" t="s">
        <v>22</v>
      </c>
      <c r="AH2086" s="8"/>
      <c r="AI2086" s="8"/>
      <c r="AJ2086" s="8" t="s">
        <v>22</v>
      </c>
      <c r="AK2086" s="8"/>
      <c r="AL2086" s="8">
        <v>100</v>
      </c>
      <c r="AM2086" s="8">
        <v>534</v>
      </c>
      <c r="AN2086" s="8">
        <v>80</v>
      </c>
      <c r="AO2086" s="10">
        <f t="shared" si="64"/>
        <v>1.2465277777777777</v>
      </c>
      <c r="AR2086" s="8" t="str">
        <f t="shared" si="65"/>
        <v>2578ATLIAD1125</v>
      </c>
      <c r="AS2086" s="8">
        <f>VLOOKUP(AR2086,[1]DATA!AR:AS,2,0)</f>
        <v>6</v>
      </c>
    </row>
    <row r="2087" spans="1:45" ht="15" customHeight="1" x14ac:dyDescent="0.2">
      <c r="A2087" s="7">
        <v>2914</v>
      </c>
      <c r="B2087" s="8" t="s">
        <v>155</v>
      </c>
      <c r="C2087" s="8" t="s">
        <v>34</v>
      </c>
      <c r="D2087" s="8">
        <v>717</v>
      </c>
      <c r="E2087" s="9">
        <v>0.47916666666666669</v>
      </c>
      <c r="F2087" s="9">
        <v>0.55138888888888882</v>
      </c>
      <c r="G2087" s="8" t="s">
        <v>22</v>
      </c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>
        <v>104</v>
      </c>
      <c r="AM2087" s="8">
        <v>457</v>
      </c>
      <c r="AN2087" s="8">
        <v>80</v>
      </c>
      <c r="AO2087" s="10">
        <f t="shared" si="64"/>
        <v>1.25</v>
      </c>
      <c r="AR2087" s="8" t="str">
        <f t="shared" si="65"/>
        <v>2914CHOATL1130</v>
      </c>
      <c r="AS2087" s="8">
        <f>VLOOKUP(AR2087,[1]DATA!AR:AS,2,0)</f>
        <v>5</v>
      </c>
    </row>
    <row r="2088" spans="1:45" ht="15" customHeight="1" x14ac:dyDescent="0.2">
      <c r="A2088" s="7">
        <v>1697</v>
      </c>
      <c r="B2088" s="8" t="s">
        <v>154</v>
      </c>
      <c r="C2088" s="8" t="s">
        <v>34</v>
      </c>
      <c r="D2088" s="8" t="s">
        <v>42</v>
      </c>
      <c r="E2088" s="9">
        <v>0.47916666666666669</v>
      </c>
      <c r="F2088" s="9">
        <v>0.56388888888888888</v>
      </c>
      <c r="G2088" s="8" t="s">
        <v>43</v>
      </c>
      <c r="H2088" s="8"/>
      <c r="I2088" s="8" t="s">
        <v>43</v>
      </c>
      <c r="J2088" s="8" t="s">
        <v>43</v>
      </c>
      <c r="K2088" s="8" t="s">
        <v>43</v>
      </c>
      <c r="L2088" s="8" t="s">
        <v>43</v>
      </c>
      <c r="M2088" s="8"/>
      <c r="N2088" s="8" t="s">
        <v>43</v>
      </c>
      <c r="O2088" s="8" t="s">
        <v>43</v>
      </c>
      <c r="P2088" s="8" t="s">
        <v>43</v>
      </c>
      <c r="Q2088" s="8" t="s">
        <v>43</v>
      </c>
      <c r="R2088" s="8" t="s">
        <v>43</v>
      </c>
      <c r="S2088" s="8" t="s">
        <v>43</v>
      </c>
      <c r="T2088" s="8"/>
      <c r="U2088" s="8" t="s">
        <v>43</v>
      </c>
      <c r="V2088" s="8" t="s">
        <v>43</v>
      </c>
      <c r="W2088" s="8" t="s">
        <v>43</v>
      </c>
      <c r="X2088" s="8" t="s">
        <v>43</v>
      </c>
      <c r="Y2088" s="8" t="s">
        <v>43</v>
      </c>
      <c r="Z2088" s="8" t="s">
        <v>43</v>
      </c>
      <c r="AA2088" s="8"/>
      <c r="AB2088" s="8" t="s">
        <v>43</v>
      </c>
      <c r="AC2088" s="8" t="s">
        <v>43</v>
      </c>
      <c r="AD2088" s="8" t="s">
        <v>43</v>
      </c>
      <c r="AE2088" s="8" t="s">
        <v>43</v>
      </c>
      <c r="AF2088" s="8" t="s">
        <v>43</v>
      </c>
      <c r="AG2088" s="8" t="s">
        <v>43</v>
      </c>
      <c r="AH2088" s="8"/>
      <c r="AI2088" s="8" t="s">
        <v>43</v>
      </c>
      <c r="AJ2088" s="8" t="s">
        <v>43</v>
      </c>
      <c r="AK2088" s="8"/>
      <c r="AL2088" s="8">
        <v>122</v>
      </c>
      <c r="AM2088" s="8">
        <v>534</v>
      </c>
      <c r="AN2088" s="8">
        <v>80</v>
      </c>
      <c r="AO2088" s="10">
        <f t="shared" si="64"/>
        <v>1.25</v>
      </c>
      <c r="AR2088" s="8" t="str">
        <f t="shared" si="65"/>
        <v>1697IADATL1130</v>
      </c>
      <c r="AS2088" s="8">
        <f>VLOOKUP(AR2088,[1]DATA!AR:AS,2,0)</f>
        <v>6</v>
      </c>
    </row>
    <row r="2089" spans="1:45" ht="15" customHeight="1" x14ac:dyDescent="0.2">
      <c r="A2089" s="7">
        <v>2653</v>
      </c>
      <c r="B2089" s="8" t="s">
        <v>144</v>
      </c>
      <c r="C2089" s="8" t="s">
        <v>34</v>
      </c>
      <c r="D2089" s="8">
        <v>738</v>
      </c>
      <c r="E2089" s="9">
        <v>0.47916666666666669</v>
      </c>
      <c r="F2089" s="9">
        <v>0.5444444444444444</v>
      </c>
      <c r="G2089" s="8"/>
      <c r="H2089" s="8"/>
      <c r="I2089" s="8" t="s">
        <v>19</v>
      </c>
      <c r="J2089" s="8" t="s">
        <v>19</v>
      </c>
      <c r="K2089" s="8" t="s">
        <v>19</v>
      </c>
      <c r="L2089" s="8" t="s">
        <v>19</v>
      </c>
      <c r="M2089" s="8" t="s">
        <v>19</v>
      </c>
      <c r="N2089" s="8" t="s">
        <v>19</v>
      </c>
      <c r="O2089" s="8" t="s">
        <v>19</v>
      </c>
      <c r="P2089" s="8" t="s">
        <v>19</v>
      </c>
      <c r="Q2089" s="8" t="s">
        <v>19</v>
      </c>
      <c r="R2089" s="8" t="s">
        <v>19</v>
      </c>
      <c r="S2089" s="8" t="s">
        <v>19</v>
      </c>
      <c r="T2089" s="8" t="s">
        <v>19</v>
      </c>
      <c r="U2089" s="8" t="s">
        <v>19</v>
      </c>
      <c r="V2089" s="8" t="s">
        <v>19</v>
      </c>
      <c r="W2089" s="8" t="s">
        <v>19</v>
      </c>
      <c r="X2089" s="8" t="s">
        <v>19</v>
      </c>
      <c r="Y2089" s="8" t="s">
        <v>19</v>
      </c>
      <c r="Z2089" s="8" t="s">
        <v>19</v>
      </c>
      <c r="AA2089" s="8" t="s">
        <v>19</v>
      </c>
      <c r="AB2089" s="8" t="s">
        <v>19</v>
      </c>
      <c r="AC2089" s="8" t="s">
        <v>19</v>
      </c>
      <c r="AD2089" s="8" t="s">
        <v>19</v>
      </c>
      <c r="AE2089" s="8" t="s">
        <v>19</v>
      </c>
      <c r="AF2089" s="8" t="s">
        <v>19</v>
      </c>
      <c r="AG2089" s="8" t="s">
        <v>19</v>
      </c>
      <c r="AH2089" s="8" t="s">
        <v>19</v>
      </c>
      <c r="AI2089" s="8" t="s">
        <v>19</v>
      </c>
      <c r="AJ2089" s="8" t="s">
        <v>19</v>
      </c>
      <c r="AK2089" s="8"/>
      <c r="AL2089" s="8">
        <v>94</v>
      </c>
      <c r="AM2089" s="8">
        <v>356</v>
      </c>
      <c r="AN2089" s="14">
        <v>80</v>
      </c>
      <c r="AO2089" s="10">
        <f t="shared" si="64"/>
        <v>1.25</v>
      </c>
      <c r="AR2089" s="8" t="str">
        <f t="shared" si="65"/>
        <v>2653RDUATL1130</v>
      </c>
      <c r="AS2089" s="8">
        <f>VLOOKUP(AR2089,[1]DATA!AR:AS,2,0)</f>
        <v>4</v>
      </c>
    </row>
    <row r="2090" spans="1:45" ht="15" customHeight="1" x14ac:dyDescent="0.2">
      <c r="A2090" s="7">
        <v>2351</v>
      </c>
      <c r="B2090" s="8" t="s">
        <v>34</v>
      </c>
      <c r="C2090" s="8" t="s">
        <v>144</v>
      </c>
      <c r="D2090" s="8" t="s">
        <v>42</v>
      </c>
      <c r="E2090" s="9">
        <v>0.4826388888888889</v>
      </c>
      <c r="F2090" s="9">
        <v>0.53680555555555554</v>
      </c>
      <c r="G2090" s="8"/>
      <c r="H2090" s="8">
        <v>8</v>
      </c>
      <c r="I2090" s="8">
        <v>9</v>
      </c>
      <c r="J2090" s="8" t="s">
        <v>43</v>
      </c>
      <c r="K2090" s="8" t="s">
        <v>43</v>
      </c>
      <c r="L2090" s="8" t="s">
        <v>43</v>
      </c>
      <c r="M2090" s="8"/>
      <c r="N2090" s="8"/>
      <c r="O2090" s="8" t="s">
        <v>43</v>
      </c>
      <c r="P2090" s="8" t="s">
        <v>43</v>
      </c>
      <c r="Q2090" s="8" t="s">
        <v>43</v>
      </c>
      <c r="R2090" s="8" t="s">
        <v>43</v>
      </c>
      <c r="S2090" s="8" t="s">
        <v>43</v>
      </c>
      <c r="T2090" s="8"/>
      <c r="U2090" s="8"/>
      <c r="V2090" s="8" t="s">
        <v>43</v>
      </c>
      <c r="W2090" s="8" t="s">
        <v>43</v>
      </c>
      <c r="X2090" s="8" t="s">
        <v>43</v>
      </c>
      <c r="Y2090" s="8" t="s">
        <v>43</v>
      </c>
      <c r="Z2090" s="8" t="s">
        <v>43</v>
      </c>
      <c r="AA2090" s="8"/>
      <c r="AB2090" s="8"/>
      <c r="AC2090" s="8" t="s">
        <v>43</v>
      </c>
      <c r="AD2090" s="8" t="s">
        <v>43</v>
      </c>
      <c r="AE2090" s="8" t="s">
        <v>43</v>
      </c>
      <c r="AF2090" s="8" t="s">
        <v>43</v>
      </c>
      <c r="AG2090" s="8" t="s">
        <v>43</v>
      </c>
      <c r="AH2090" s="8"/>
      <c r="AI2090" s="8"/>
      <c r="AJ2090" s="8" t="s">
        <v>43</v>
      </c>
      <c r="AK2090" s="8"/>
      <c r="AL2090" s="8">
        <v>78</v>
      </c>
      <c r="AM2090" s="8">
        <v>356</v>
      </c>
      <c r="AN2090" s="8">
        <v>80</v>
      </c>
      <c r="AO2090" s="10">
        <f t="shared" si="64"/>
        <v>1.2534722222222223</v>
      </c>
      <c r="AR2090" s="8" t="str">
        <f t="shared" si="65"/>
        <v>2351ATLRDU1135</v>
      </c>
      <c r="AS2090" s="8">
        <f>VLOOKUP(AR2090,[1]DATA!AR:AS,2,0)</f>
        <v>4</v>
      </c>
    </row>
    <row r="2091" spans="1:45" ht="15" customHeight="1" x14ac:dyDescent="0.2">
      <c r="A2091" s="7">
        <v>1334</v>
      </c>
      <c r="B2091" s="8" t="s">
        <v>34</v>
      </c>
      <c r="C2091" s="8" t="s">
        <v>153</v>
      </c>
      <c r="D2091" s="8" t="s">
        <v>42</v>
      </c>
      <c r="E2091" s="9">
        <v>0.4916666666666667</v>
      </c>
      <c r="F2091" s="9">
        <v>0.55555555555555558</v>
      </c>
      <c r="G2091" s="8" t="s">
        <v>43</v>
      </c>
      <c r="H2091" s="8" t="s">
        <v>43</v>
      </c>
      <c r="I2091" s="8" t="s">
        <v>43</v>
      </c>
      <c r="J2091" s="8" t="s">
        <v>43</v>
      </c>
      <c r="K2091" s="8" t="s">
        <v>43</v>
      </c>
      <c r="L2091" s="8" t="s">
        <v>43</v>
      </c>
      <c r="M2091" s="8"/>
      <c r="N2091" s="8" t="s">
        <v>43</v>
      </c>
      <c r="O2091" s="8" t="s">
        <v>43</v>
      </c>
      <c r="P2091" s="8" t="s">
        <v>43</v>
      </c>
      <c r="Q2091" s="8" t="s">
        <v>43</v>
      </c>
      <c r="R2091" s="8" t="s">
        <v>43</v>
      </c>
      <c r="S2091" s="8" t="s">
        <v>43</v>
      </c>
      <c r="T2091" s="8"/>
      <c r="U2091" s="8" t="s">
        <v>43</v>
      </c>
      <c r="V2091" s="8" t="s">
        <v>43</v>
      </c>
      <c r="W2091" s="8" t="s">
        <v>43</v>
      </c>
      <c r="X2091" s="8" t="s">
        <v>43</v>
      </c>
      <c r="Y2091" s="8" t="s">
        <v>43</v>
      </c>
      <c r="Z2091" s="8" t="s">
        <v>43</v>
      </c>
      <c r="AA2091" s="8"/>
      <c r="AB2091" s="8" t="s">
        <v>43</v>
      </c>
      <c r="AC2091" s="8" t="s">
        <v>43</v>
      </c>
      <c r="AD2091" s="8" t="s">
        <v>43</v>
      </c>
      <c r="AE2091" s="8" t="s">
        <v>43</v>
      </c>
      <c r="AF2091" s="8" t="s">
        <v>43</v>
      </c>
      <c r="AG2091" s="8" t="s">
        <v>43</v>
      </c>
      <c r="AH2091" s="8"/>
      <c r="AI2091" s="8" t="s">
        <v>43</v>
      </c>
      <c r="AJ2091" s="8" t="s">
        <v>43</v>
      </c>
      <c r="AK2091" s="8"/>
      <c r="AL2091" s="8">
        <v>92</v>
      </c>
      <c r="AM2091" s="8">
        <v>481</v>
      </c>
      <c r="AN2091" s="8">
        <v>80</v>
      </c>
      <c r="AO2091" s="10">
        <f t="shared" si="64"/>
        <v>1.2625000000000002</v>
      </c>
      <c r="AR2091" s="8" t="str">
        <f t="shared" si="65"/>
        <v>1334ATLRIC1148</v>
      </c>
      <c r="AS2091" s="8">
        <f>VLOOKUP(AR2091,[1]DATA!AR:AS,2,0)</f>
        <v>5</v>
      </c>
    </row>
    <row r="2092" spans="1:45" ht="15" customHeight="1" x14ac:dyDescent="0.2">
      <c r="A2092" s="7">
        <v>2050</v>
      </c>
      <c r="B2092" s="7" t="s">
        <v>153</v>
      </c>
      <c r="C2092" s="7" t="s">
        <v>34</v>
      </c>
      <c r="D2092" s="8" t="s">
        <v>42</v>
      </c>
      <c r="E2092" s="9">
        <v>0.49305555555555558</v>
      </c>
      <c r="F2092" s="9">
        <v>0.5708333333333333</v>
      </c>
      <c r="G2092" s="8"/>
      <c r="H2092" s="8"/>
      <c r="I2092" s="8" t="s">
        <v>43</v>
      </c>
      <c r="J2092" s="8" t="s">
        <v>43</v>
      </c>
      <c r="K2092" s="8" t="s">
        <v>27</v>
      </c>
      <c r="L2092" s="8" t="s">
        <v>43</v>
      </c>
      <c r="M2092" s="8"/>
      <c r="N2092" s="8" t="s">
        <v>27</v>
      </c>
      <c r="O2092" s="8" t="s">
        <v>43</v>
      </c>
      <c r="P2092" s="8" t="s">
        <v>43</v>
      </c>
      <c r="Q2092" s="8" t="s">
        <v>27</v>
      </c>
      <c r="R2092" s="8" t="s">
        <v>27</v>
      </c>
      <c r="S2092" s="8" t="s">
        <v>43</v>
      </c>
      <c r="T2092" s="8"/>
      <c r="U2092" s="8" t="s">
        <v>27</v>
      </c>
      <c r="V2092" s="8" t="s">
        <v>43</v>
      </c>
      <c r="W2092" s="8" t="s">
        <v>43</v>
      </c>
      <c r="X2092" s="8" t="s">
        <v>27</v>
      </c>
      <c r="Y2092" s="8" t="s">
        <v>27</v>
      </c>
      <c r="Z2092" s="8" t="s">
        <v>43</v>
      </c>
      <c r="AA2092" s="8"/>
      <c r="AB2092" s="8" t="s">
        <v>27</v>
      </c>
      <c r="AC2092" s="8" t="s">
        <v>43</v>
      </c>
      <c r="AD2092" s="8" t="s">
        <v>43</v>
      </c>
      <c r="AE2092" s="8" t="s">
        <v>27</v>
      </c>
      <c r="AF2092" s="8" t="s">
        <v>27</v>
      </c>
      <c r="AG2092" s="8" t="s">
        <v>43</v>
      </c>
      <c r="AH2092" s="8"/>
      <c r="AI2092" s="8" t="s">
        <v>27</v>
      </c>
      <c r="AJ2092" s="8" t="s">
        <v>43</v>
      </c>
      <c r="AK2092" s="8"/>
      <c r="AL2092" s="8">
        <v>112</v>
      </c>
      <c r="AM2092" s="8">
        <v>481</v>
      </c>
      <c r="AN2092" s="8">
        <v>80</v>
      </c>
      <c r="AO2092" s="10">
        <f t="shared" si="64"/>
        <v>1.2638888888888888</v>
      </c>
      <c r="AR2092" s="8" t="str">
        <f t="shared" si="65"/>
        <v>2050RICATL1150</v>
      </c>
      <c r="AS2092" s="8">
        <f>VLOOKUP(AR2092,[1]DATA!AR:AS,2,0)</f>
        <v>5</v>
      </c>
    </row>
    <row r="2093" spans="1:45" ht="15" customHeight="1" x14ac:dyDescent="0.2">
      <c r="A2093" s="7">
        <v>639</v>
      </c>
      <c r="B2093" s="8" t="s">
        <v>141</v>
      </c>
      <c r="C2093" s="8" t="s">
        <v>34</v>
      </c>
      <c r="D2093" s="8" t="s">
        <v>60</v>
      </c>
      <c r="E2093" s="9">
        <v>0.5</v>
      </c>
      <c r="F2093" s="9">
        <v>0.58333333333333337</v>
      </c>
      <c r="G2093" s="8" t="s">
        <v>40</v>
      </c>
      <c r="H2093" s="8" t="s">
        <v>40</v>
      </c>
      <c r="I2093" s="8" t="s">
        <v>40</v>
      </c>
      <c r="J2093" s="8">
        <v>8</v>
      </c>
      <c r="K2093" s="8">
        <v>8</v>
      </c>
      <c r="L2093" s="8">
        <v>8</v>
      </c>
      <c r="M2093" s="8">
        <v>8</v>
      </c>
      <c r="N2093" s="8">
        <v>8</v>
      </c>
      <c r="O2093" s="8">
        <v>8</v>
      </c>
      <c r="P2093" s="8">
        <v>8</v>
      </c>
      <c r="Q2093" s="8">
        <v>8</v>
      </c>
      <c r="R2093" s="8">
        <v>8</v>
      </c>
      <c r="S2093" s="8">
        <v>8</v>
      </c>
      <c r="T2093" s="8">
        <v>8</v>
      </c>
      <c r="U2093" s="8">
        <v>8</v>
      </c>
      <c r="V2093" s="8">
        <v>8</v>
      </c>
      <c r="W2093" s="8">
        <v>8</v>
      </c>
      <c r="X2093" s="8">
        <v>8</v>
      </c>
      <c r="Y2093" s="8">
        <v>8</v>
      </c>
      <c r="Z2093" s="8">
        <v>8</v>
      </c>
      <c r="AA2093" s="8">
        <v>8</v>
      </c>
      <c r="AB2093" s="8">
        <v>8</v>
      </c>
      <c r="AC2093" s="8">
        <v>8</v>
      </c>
      <c r="AD2093" s="8">
        <v>8</v>
      </c>
      <c r="AE2093" s="8">
        <v>8</v>
      </c>
      <c r="AF2093" s="8">
        <v>8</v>
      </c>
      <c r="AG2093" s="8">
        <v>8</v>
      </c>
      <c r="AH2093" s="8">
        <v>8</v>
      </c>
      <c r="AI2093" s="8">
        <v>8</v>
      </c>
      <c r="AJ2093" s="8">
        <v>8</v>
      </c>
      <c r="AK2093" s="8"/>
      <c r="AL2093" s="8">
        <v>120</v>
      </c>
      <c r="AM2093" s="8">
        <v>547</v>
      </c>
      <c r="AN2093" s="8">
        <v>80</v>
      </c>
      <c r="AO2093" s="10">
        <f t="shared" si="64"/>
        <v>1.2708333333333335</v>
      </c>
      <c r="AR2093" s="8" t="str">
        <f t="shared" si="65"/>
        <v>0639DCAATL1200</v>
      </c>
      <c r="AS2093" s="8">
        <f>VLOOKUP(AR2093,[1]DATA!AR:AS,2,0)</f>
        <v>6</v>
      </c>
    </row>
    <row r="2094" spans="1:45" ht="15" customHeight="1" x14ac:dyDescent="0.2">
      <c r="A2094" s="7">
        <v>863</v>
      </c>
      <c r="B2094" s="8" t="s">
        <v>154</v>
      </c>
      <c r="C2094" s="8" t="s">
        <v>34</v>
      </c>
      <c r="D2094" s="8" t="s">
        <v>42</v>
      </c>
      <c r="E2094" s="9">
        <v>0.51736111111111105</v>
      </c>
      <c r="F2094" s="9">
        <v>0.59861111111111109</v>
      </c>
      <c r="G2094" s="8"/>
      <c r="H2094" s="8" t="s">
        <v>43</v>
      </c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>
        <v>117</v>
      </c>
      <c r="AM2094" s="8">
        <v>534</v>
      </c>
      <c r="AN2094" s="8">
        <v>80</v>
      </c>
      <c r="AO2094" s="10">
        <f t="shared" si="64"/>
        <v>1.2881944444444444</v>
      </c>
      <c r="AR2094" s="8" t="str">
        <f t="shared" si="65"/>
        <v>0863IADATL1225</v>
      </c>
      <c r="AS2094" s="8">
        <f>VLOOKUP(AR2094,[1]DATA!AR:AS,2,0)</f>
        <v>6</v>
      </c>
    </row>
    <row r="2095" spans="1:45" ht="15" customHeight="1" x14ac:dyDescent="0.2">
      <c r="A2095" s="7">
        <v>2594</v>
      </c>
      <c r="B2095" s="8" t="s">
        <v>34</v>
      </c>
      <c r="C2095" s="8" t="s">
        <v>141</v>
      </c>
      <c r="D2095" s="8">
        <v>321</v>
      </c>
      <c r="E2095" s="9">
        <v>0.5180555555555556</v>
      </c>
      <c r="F2095" s="9">
        <v>0.59027777777777779</v>
      </c>
      <c r="G2095" s="8" t="s">
        <v>40</v>
      </c>
      <c r="H2095" s="8" t="s">
        <v>40</v>
      </c>
      <c r="I2095" s="8" t="s">
        <v>40</v>
      </c>
      <c r="J2095" s="8" t="s">
        <v>40</v>
      </c>
      <c r="K2095" s="8" t="s">
        <v>40</v>
      </c>
      <c r="L2095" s="8" t="s">
        <v>40</v>
      </c>
      <c r="M2095" s="8" t="s">
        <v>40</v>
      </c>
      <c r="N2095" s="8" t="s">
        <v>40</v>
      </c>
      <c r="O2095" s="8" t="s">
        <v>40</v>
      </c>
      <c r="P2095" s="8" t="s">
        <v>40</v>
      </c>
      <c r="Q2095" s="8" t="s">
        <v>40</v>
      </c>
      <c r="R2095" s="8" t="s">
        <v>40</v>
      </c>
      <c r="S2095" s="8" t="s">
        <v>40</v>
      </c>
      <c r="T2095" s="8" t="s">
        <v>40</v>
      </c>
      <c r="U2095" s="8" t="s">
        <v>40</v>
      </c>
      <c r="V2095" s="8" t="s">
        <v>40</v>
      </c>
      <c r="W2095" s="8" t="s">
        <v>40</v>
      </c>
      <c r="X2095" s="8" t="s">
        <v>40</v>
      </c>
      <c r="Y2095" s="8" t="s">
        <v>40</v>
      </c>
      <c r="Z2095" s="8" t="s">
        <v>40</v>
      </c>
      <c r="AA2095" s="8" t="s">
        <v>40</v>
      </c>
      <c r="AB2095" s="8" t="s">
        <v>40</v>
      </c>
      <c r="AC2095" s="8" t="s">
        <v>40</v>
      </c>
      <c r="AD2095" s="8" t="s">
        <v>40</v>
      </c>
      <c r="AE2095" s="8" t="s">
        <v>40</v>
      </c>
      <c r="AF2095" s="8" t="s">
        <v>40</v>
      </c>
      <c r="AG2095" s="8" t="s">
        <v>40</v>
      </c>
      <c r="AH2095" s="8" t="s">
        <v>40</v>
      </c>
      <c r="AI2095" s="8" t="s">
        <v>40</v>
      </c>
      <c r="AJ2095" s="8" t="s">
        <v>40</v>
      </c>
      <c r="AK2095" s="8"/>
      <c r="AL2095" s="8">
        <v>104</v>
      </c>
      <c r="AM2095" s="8">
        <v>547</v>
      </c>
      <c r="AN2095" s="8">
        <v>80</v>
      </c>
      <c r="AO2095" s="10">
        <f t="shared" si="64"/>
        <v>1.288888888888889</v>
      </c>
      <c r="AR2095" s="8" t="str">
        <f t="shared" si="65"/>
        <v>2594ATLDCA1226</v>
      </c>
      <c r="AS2095" s="8">
        <f>VLOOKUP(AR2095,[1]DATA!AR:AS,2,0)</f>
        <v>6</v>
      </c>
    </row>
    <row r="2096" spans="1:45" ht="15" customHeight="1" x14ac:dyDescent="0.2">
      <c r="A2096" s="7">
        <v>1137</v>
      </c>
      <c r="B2096" s="8" t="s">
        <v>144</v>
      </c>
      <c r="C2096" s="8" t="s">
        <v>34</v>
      </c>
      <c r="D2096" s="8" t="s">
        <v>42</v>
      </c>
      <c r="E2096" s="9">
        <v>0.52083333333333337</v>
      </c>
      <c r="F2096" s="9">
        <v>0.58402777777777781</v>
      </c>
      <c r="G2096" s="8">
        <v>7</v>
      </c>
      <c r="H2096" s="8" t="s">
        <v>43</v>
      </c>
      <c r="I2096" s="8" t="s">
        <v>19</v>
      </c>
      <c r="J2096" s="8" t="s">
        <v>43</v>
      </c>
      <c r="K2096" s="8" t="s">
        <v>43</v>
      </c>
      <c r="L2096" s="8" t="s">
        <v>43</v>
      </c>
      <c r="M2096" s="8" t="s">
        <v>43</v>
      </c>
      <c r="N2096" s="8" t="s">
        <v>43</v>
      </c>
      <c r="O2096" s="8" t="s">
        <v>43</v>
      </c>
      <c r="P2096" s="8" t="s">
        <v>43</v>
      </c>
      <c r="Q2096" s="8" t="s">
        <v>43</v>
      </c>
      <c r="R2096" s="8" t="s">
        <v>43</v>
      </c>
      <c r="S2096" s="8" t="s">
        <v>43</v>
      </c>
      <c r="T2096" s="8" t="s">
        <v>43</v>
      </c>
      <c r="U2096" s="8" t="s">
        <v>43</v>
      </c>
      <c r="V2096" s="8" t="s">
        <v>43</v>
      </c>
      <c r="W2096" s="8" t="s">
        <v>43</v>
      </c>
      <c r="X2096" s="8" t="s">
        <v>43</v>
      </c>
      <c r="Y2096" s="8" t="s">
        <v>43</v>
      </c>
      <c r="Z2096" s="8" t="s">
        <v>43</v>
      </c>
      <c r="AA2096" s="8" t="s">
        <v>43</v>
      </c>
      <c r="AB2096" s="8" t="s">
        <v>43</v>
      </c>
      <c r="AC2096" s="8" t="s">
        <v>43</v>
      </c>
      <c r="AD2096" s="8" t="s">
        <v>43</v>
      </c>
      <c r="AE2096" s="8" t="s">
        <v>43</v>
      </c>
      <c r="AF2096" s="8" t="s">
        <v>43</v>
      </c>
      <c r="AG2096" s="8" t="s">
        <v>43</v>
      </c>
      <c r="AH2096" s="8" t="s">
        <v>43</v>
      </c>
      <c r="AI2096" s="8" t="s">
        <v>43</v>
      </c>
      <c r="AJ2096" s="8" t="s">
        <v>43</v>
      </c>
      <c r="AK2096" s="8"/>
      <c r="AL2096" s="8">
        <v>91</v>
      </c>
      <c r="AM2096" s="8">
        <v>356</v>
      </c>
      <c r="AN2096" s="8">
        <v>80</v>
      </c>
      <c r="AO2096" s="10">
        <f t="shared" si="64"/>
        <v>1.2916666666666667</v>
      </c>
      <c r="AR2096" s="8" t="str">
        <f t="shared" si="65"/>
        <v>1137RDUATL1230</v>
      </c>
      <c r="AS2096" s="8">
        <f>VLOOKUP(AR2096,[1]DATA!AR:AS,2,0)</f>
        <v>4</v>
      </c>
    </row>
    <row r="2097" spans="1:45" ht="15" customHeight="1" x14ac:dyDescent="0.2">
      <c r="A2097" s="7">
        <v>2848</v>
      </c>
      <c r="B2097" s="7" t="s">
        <v>153</v>
      </c>
      <c r="C2097" s="7" t="s">
        <v>34</v>
      </c>
      <c r="D2097" s="8" t="s">
        <v>42</v>
      </c>
      <c r="E2097" s="9">
        <v>0.53819444444444442</v>
      </c>
      <c r="F2097" s="9">
        <v>0.61249999999999993</v>
      </c>
      <c r="G2097" s="8">
        <v>9</v>
      </c>
      <c r="H2097" s="8" t="s">
        <v>43</v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>
        <v>107</v>
      </c>
      <c r="AM2097" s="8">
        <v>481</v>
      </c>
      <c r="AN2097" s="8">
        <v>80</v>
      </c>
      <c r="AO2097" s="10">
        <f t="shared" si="64"/>
        <v>1.3090277777777777</v>
      </c>
      <c r="AR2097" s="8" t="str">
        <f t="shared" si="65"/>
        <v>2848RICATL1255</v>
      </c>
      <c r="AS2097" s="8">
        <f>VLOOKUP(AR2097,[1]DATA!AR:AS,2,0)</f>
        <v>5</v>
      </c>
    </row>
    <row r="2098" spans="1:45" ht="15" customHeight="1" x14ac:dyDescent="0.2">
      <c r="A2098" s="7">
        <v>1673</v>
      </c>
      <c r="B2098" s="7" t="s">
        <v>153</v>
      </c>
      <c r="C2098" s="7" t="s">
        <v>34</v>
      </c>
      <c r="D2098" s="8" t="s">
        <v>42</v>
      </c>
      <c r="E2098" s="9">
        <v>0.53819444444444442</v>
      </c>
      <c r="F2098" s="9">
        <v>0.61388888888888882</v>
      </c>
      <c r="G2098" s="8">
        <v>9</v>
      </c>
      <c r="H2098" s="8">
        <v>9</v>
      </c>
      <c r="I2098" s="8" t="s">
        <v>43</v>
      </c>
      <c r="J2098" s="8" t="s">
        <v>19</v>
      </c>
      <c r="K2098" s="8" t="s">
        <v>19</v>
      </c>
      <c r="L2098" s="8" t="s">
        <v>43</v>
      </c>
      <c r="M2098" s="8" t="s">
        <v>43</v>
      </c>
      <c r="N2098" s="8" t="s">
        <v>43</v>
      </c>
      <c r="O2098" s="8" t="s">
        <v>43</v>
      </c>
      <c r="P2098" s="8" t="s">
        <v>43</v>
      </c>
      <c r="Q2098" s="8" t="s">
        <v>43</v>
      </c>
      <c r="R2098" s="8" t="s">
        <v>43</v>
      </c>
      <c r="S2098" s="8" t="s">
        <v>43</v>
      </c>
      <c r="T2098" s="8" t="s">
        <v>43</v>
      </c>
      <c r="U2098" s="8" t="s">
        <v>43</v>
      </c>
      <c r="V2098" s="8" t="s">
        <v>43</v>
      </c>
      <c r="W2098" s="8" t="s">
        <v>43</v>
      </c>
      <c r="X2098" s="8" t="s">
        <v>43</v>
      </c>
      <c r="Y2098" s="8" t="s">
        <v>43</v>
      </c>
      <c r="Z2098" s="8" t="s">
        <v>43</v>
      </c>
      <c r="AA2098" s="8" t="s">
        <v>43</v>
      </c>
      <c r="AB2098" s="8" t="s">
        <v>43</v>
      </c>
      <c r="AC2098" s="8" t="s">
        <v>43</v>
      </c>
      <c r="AD2098" s="8" t="s">
        <v>43</v>
      </c>
      <c r="AE2098" s="8" t="s">
        <v>43</v>
      </c>
      <c r="AF2098" s="8" t="s">
        <v>43</v>
      </c>
      <c r="AG2098" s="8" t="s">
        <v>43</v>
      </c>
      <c r="AH2098" s="8" t="s">
        <v>43</v>
      </c>
      <c r="AI2098" s="8" t="s">
        <v>43</v>
      </c>
      <c r="AJ2098" s="8" t="s">
        <v>43</v>
      </c>
      <c r="AK2098" s="8"/>
      <c r="AL2098" s="8">
        <v>109</v>
      </c>
      <c r="AM2098" s="8">
        <v>481</v>
      </c>
      <c r="AN2098" s="8">
        <v>80</v>
      </c>
      <c r="AO2098" s="10">
        <f t="shared" si="64"/>
        <v>1.3090277777777777</v>
      </c>
      <c r="AR2098" s="8" t="str">
        <f t="shared" si="65"/>
        <v>1673RICATL1255</v>
      </c>
      <c r="AS2098" s="8">
        <f>VLOOKUP(AR2098,[1]DATA!AR:AS,2,0)</f>
        <v>5</v>
      </c>
    </row>
    <row r="2099" spans="1:45" ht="15" customHeight="1" x14ac:dyDescent="0.2">
      <c r="A2099" s="7">
        <v>2578</v>
      </c>
      <c r="B2099" s="8" t="s">
        <v>154</v>
      </c>
      <c r="C2099" s="8" t="s">
        <v>34</v>
      </c>
      <c r="D2099" s="8">
        <v>717</v>
      </c>
      <c r="E2099" s="9">
        <v>0.56944444444444442</v>
      </c>
      <c r="F2099" s="9">
        <v>0.64583333333333337</v>
      </c>
      <c r="G2099" s="8"/>
      <c r="H2099" s="8" t="s">
        <v>22</v>
      </c>
      <c r="I2099" s="8" t="s">
        <v>22</v>
      </c>
      <c r="J2099" s="8" t="s">
        <v>22</v>
      </c>
      <c r="K2099" s="8" t="s">
        <v>22</v>
      </c>
      <c r="L2099" s="8" t="s">
        <v>22</v>
      </c>
      <c r="M2099" s="8"/>
      <c r="N2099" s="8"/>
      <c r="O2099" s="8" t="s">
        <v>22</v>
      </c>
      <c r="P2099" s="8" t="s">
        <v>22</v>
      </c>
      <c r="Q2099" s="8" t="s">
        <v>22</v>
      </c>
      <c r="R2099" s="8" t="s">
        <v>22</v>
      </c>
      <c r="S2099" s="8" t="s">
        <v>22</v>
      </c>
      <c r="T2099" s="8"/>
      <c r="U2099" s="8"/>
      <c r="V2099" s="8" t="s">
        <v>22</v>
      </c>
      <c r="W2099" s="8" t="s">
        <v>22</v>
      </c>
      <c r="X2099" s="8" t="s">
        <v>22</v>
      </c>
      <c r="Y2099" s="8" t="s">
        <v>22</v>
      </c>
      <c r="Z2099" s="8" t="s">
        <v>22</v>
      </c>
      <c r="AA2099" s="8"/>
      <c r="AB2099" s="8"/>
      <c r="AC2099" s="8" t="s">
        <v>22</v>
      </c>
      <c r="AD2099" s="8" t="s">
        <v>22</v>
      </c>
      <c r="AE2099" s="8" t="s">
        <v>22</v>
      </c>
      <c r="AF2099" s="8" t="s">
        <v>22</v>
      </c>
      <c r="AG2099" s="8" t="s">
        <v>22</v>
      </c>
      <c r="AH2099" s="8"/>
      <c r="AI2099" s="8"/>
      <c r="AJ2099" s="8" t="s">
        <v>22</v>
      </c>
      <c r="AK2099" s="8"/>
      <c r="AL2099" s="8">
        <v>110</v>
      </c>
      <c r="AM2099" s="8">
        <v>534</v>
      </c>
      <c r="AN2099" s="8">
        <v>80</v>
      </c>
      <c r="AO2099" s="10">
        <f t="shared" si="64"/>
        <v>1.3402777777777777</v>
      </c>
      <c r="AR2099" s="8" t="str">
        <f t="shared" si="65"/>
        <v>2578IADATL1340</v>
      </c>
      <c r="AS2099" s="8">
        <f>VLOOKUP(AR2099,[1]DATA!AR:AS,2,0)</f>
        <v>6</v>
      </c>
    </row>
    <row r="2100" spans="1:45" ht="15" customHeight="1" x14ac:dyDescent="0.2">
      <c r="A2100" s="7">
        <v>2351</v>
      </c>
      <c r="B2100" s="8" t="s">
        <v>144</v>
      </c>
      <c r="C2100" s="8" t="s">
        <v>34</v>
      </c>
      <c r="D2100" s="8" t="s">
        <v>42</v>
      </c>
      <c r="E2100" s="9">
        <v>0.57291666666666663</v>
      </c>
      <c r="F2100" s="9">
        <v>0.63472222222222219</v>
      </c>
      <c r="G2100" s="8"/>
      <c r="H2100" s="8">
        <v>8</v>
      </c>
      <c r="I2100" s="8">
        <v>9</v>
      </c>
      <c r="J2100" s="8" t="s">
        <v>43</v>
      </c>
      <c r="K2100" s="8" t="s">
        <v>43</v>
      </c>
      <c r="L2100" s="8" t="s">
        <v>43</v>
      </c>
      <c r="M2100" s="8"/>
      <c r="N2100" s="8" t="s">
        <v>43</v>
      </c>
      <c r="O2100" s="8" t="s">
        <v>43</v>
      </c>
      <c r="P2100" s="8" t="s">
        <v>43</v>
      </c>
      <c r="Q2100" s="8" t="s">
        <v>43</v>
      </c>
      <c r="R2100" s="8" t="s">
        <v>43</v>
      </c>
      <c r="S2100" s="8" t="s">
        <v>43</v>
      </c>
      <c r="T2100" s="8"/>
      <c r="U2100" s="8" t="s">
        <v>43</v>
      </c>
      <c r="V2100" s="8" t="s">
        <v>43</v>
      </c>
      <c r="W2100" s="8" t="s">
        <v>43</v>
      </c>
      <c r="X2100" s="8" t="s">
        <v>43</v>
      </c>
      <c r="Y2100" s="8" t="s">
        <v>43</v>
      </c>
      <c r="Z2100" s="8" t="s">
        <v>43</v>
      </c>
      <c r="AA2100" s="8"/>
      <c r="AB2100" s="8" t="s">
        <v>43</v>
      </c>
      <c r="AC2100" s="8" t="s">
        <v>43</v>
      </c>
      <c r="AD2100" s="8" t="s">
        <v>43</v>
      </c>
      <c r="AE2100" s="8" t="s">
        <v>43</v>
      </c>
      <c r="AF2100" s="8" t="s">
        <v>43</v>
      </c>
      <c r="AG2100" s="8" t="s">
        <v>43</v>
      </c>
      <c r="AH2100" s="8"/>
      <c r="AI2100" s="8" t="s">
        <v>43</v>
      </c>
      <c r="AJ2100" s="8" t="s">
        <v>43</v>
      </c>
      <c r="AK2100" s="8"/>
      <c r="AL2100" s="8">
        <v>89</v>
      </c>
      <c r="AM2100" s="8">
        <v>356</v>
      </c>
      <c r="AN2100" s="8">
        <v>80</v>
      </c>
      <c r="AO2100" s="10">
        <f t="shared" si="64"/>
        <v>1.34375</v>
      </c>
      <c r="AP2100"/>
      <c r="AR2100" s="8" t="str">
        <f t="shared" si="65"/>
        <v>2351RDUATL1345</v>
      </c>
      <c r="AS2100" s="8">
        <f>VLOOKUP(AR2100,[1]DATA!AR:AS,2,0)</f>
        <v>4</v>
      </c>
    </row>
    <row r="2101" spans="1:45" ht="15" customHeight="1" x14ac:dyDescent="0.2">
      <c r="A2101" s="7">
        <v>1160</v>
      </c>
      <c r="B2101" s="8" t="s">
        <v>34</v>
      </c>
      <c r="C2101" s="8" t="s">
        <v>154</v>
      </c>
      <c r="D2101" s="8" t="s">
        <v>42</v>
      </c>
      <c r="E2101" s="9">
        <v>0.57847222222222217</v>
      </c>
      <c r="F2101" s="9">
        <v>0.65069444444444446</v>
      </c>
      <c r="G2101" s="8" t="s">
        <v>22</v>
      </c>
      <c r="H2101" s="8" t="s">
        <v>22</v>
      </c>
      <c r="I2101" s="8" t="s">
        <v>43</v>
      </c>
      <c r="J2101" s="8" t="s">
        <v>43</v>
      </c>
      <c r="K2101" s="8" t="s">
        <v>22</v>
      </c>
      <c r="L2101" s="8" t="s">
        <v>43</v>
      </c>
      <c r="M2101" s="8" t="s">
        <v>22</v>
      </c>
      <c r="N2101" s="8" t="s">
        <v>43</v>
      </c>
      <c r="O2101" s="8" t="s">
        <v>43</v>
      </c>
      <c r="P2101" s="8" t="s">
        <v>43</v>
      </c>
      <c r="Q2101" s="8" t="s">
        <v>43</v>
      </c>
      <c r="R2101" s="8" t="s">
        <v>43</v>
      </c>
      <c r="S2101" s="8" t="s">
        <v>43</v>
      </c>
      <c r="T2101" s="8" t="s">
        <v>22</v>
      </c>
      <c r="U2101" s="8" t="s">
        <v>43</v>
      </c>
      <c r="V2101" s="8" t="s">
        <v>43</v>
      </c>
      <c r="W2101" s="8" t="s">
        <v>43</v>
      </c>
      <c r="X2101" s="8" t="s">
        <v>43</v>
      </c>
      <c r="Y2101" s="8" t="s">
        <v>43</v>
      </c>
      <c r="Z2101" s="8" t="s">
        <v>43</v>
      </c>
      <c r="AA2101" s="8" t="s">
        <v>22</v>
      </c>
      <c r="AB2101" s="8" t="s">
        <v>43</v>
      </c>
      <c r="AC2101" s="8" t="s">
        <v>43</v>
      </c>
      <c r="AD2101" s="8" t="s">
        <v>43</v>
      </c>
      <c r="AE2101" s="8" t="s">
        <v>43</v>
      </c>
      <c r="AF2101" s="8" t="s">
        <v>43</v>
      </c>
      <c r="AG2101" s="8" t="s">
        <v>43</v>
      </c>
      <c r="AH2101" s="8" t="s">
        <v>22</v>
      </c>
      <c r="AI2101" s="8" t="s">
        <v>43</v>
      </c>
      <c r="AJ2101" s="8" t="s">
        <v>43</v>
      </c>
      <c r="AK2101" s="8"/>
      <c r="AL2101" s="8">
        <v>104</v>
      </c>
      <c r="AM2101" s="8">
        <v>534</v>
      </c>
      <c r="AN2101" s="8">
        <v>80</v>
      </c>
      <c r="AO2101" s="10">
        <f t="shared" si="64"/>
        <v>1.3493055555555555</v>
      </c>
      <c r="AP2101"/>
      <c r="AR2101" s="8" t="str">
        <f t="shared" si="65"/>
        <v>1160ATLIAD1353</v>
      </c>
      <c r="AS2101" s="8">
        <f>VLOOKUP(AR2101,[1]DATA!AR:AS,2,0)</f>
        <v>6</v>
      </c>
    </row>
    <row r="2102" spans="1:45" ht="15" customHeight="1" x14ac:dyDescent="0.2">
      <c r="A2102" s="7">
        <v>2452</v>
      </c>
      <c r="B2102" s="8" t="s">
        <v>34</v>
      </c>
      <c r="C2102" s="8" t="s">
        <v>153</v>
      </c>
      <c r="D2102" s="8" t="s">
        <v>42</v>
      </c>
      <c r="E2102" s="9">
        <v>0.57986111111111105</v>
      </c>
      <c r="F2102" s="9">
        <v>0.64722222222222225</v>
      </c>
      <c r="G2102" s="8" t="s">
        <v>43</v>
      </c>
      <c r="H2102" s="8" t="s">
        <v>43</v>
      </c>
      <c r="I2102" s="8" t="s">
        <v>43</v>
      </c>
      <c r="J2102" s="8" t="s">
        <v>43</v>
      </c>
      <c r="K2102" s="8" t="s">
        <v>43</v>
      </c>
      <c r="L2102" s="8" t="s">
        <v>43</v>
      </c>
      <c r="M2102" s="8" t="s">
        <v>43</v>
      </c>
      <c r="N2102" s="8" t="s">
        <v>43</v>
      </c>
      <c r="O2102" s="8" t="s">
        <v>43</v>
      </c>
      <c r="P2102" s="8" t="s">
        <v>43</v>
      </c>
      <c r="Q2102" s="8" t="s">
        <v>43</v>
      </c>
      <c r="R2102" s="8" t="s">
        <v>43</v>
      </c>
      <c r="S2102" s="8" t="s">
        <v>43</v>
      </c>
      <c r="T2102" s="8" t="s">
        <v>43</v>
      </c>
      <c r="U2102" s="8" t="s">
        <v>43</v>
      </c>
      <c r="V2102" s="8" t="s">
        <v>43</v>
      </c>
      <c r="W2102" s="8" t="s">
        <v>43</v>
      </c>
      <c r="X2102" s="8" t="s">
        <v>43</v>
      </c>
      <c r="Y2102" s="8" t="s">
        <v>43</v>
      </c>
      <c r="Z2102" s="8" t="s">
        <v>43</v>
      </c>
      <c r="AA2102" s="8" t="s">
        <v>43</v>
      </c>
      <c r="AB2102" s="8" t="s">
        <v>43</v>
      </c>
      <c r="AC2102" s="8" t="s">
        <v>43</v>
      </c>
      <c r="AD2102" s="8" t="s">
        <v>43</v>
      </c>
      <c r="AE2102" s="8" t="s">
        <v>43</v>
      </c>
      <c r="AF2102" s="8" t="s">
        <v>43</v>
      </c>
      <c r="AG2102" s="8" t="s">
        <v>43</v>
      </c>
      <c r="AH2102" s="8" t="s">
        <v>43</v>
      </c>
      <c r="AI2102" s="8" t="s">
        <v>43</v>
      </c>
      <c r="AJ2102" s="8" t="s">
        <v>43</v>
      </c>
      <c r="AK2102" s="8"/>
      <c r="AL2102" s="8">
        <v>97</v>
      </c>
      <c r="AM2102" s="8">
        <v>481</v>
      </c>
      <c r="AN2102" s="8">
        <v>80</v>
      </c>
      <c r="AO2102" s="10">
        <f t="shared" si="64"/>
        <v>1.3506944444444444</v>
      </c>
      <c r="AP2102"/>
      <c r="AR2102" s="8" t="str">
        <f t="shared" si="65"/>
        <v>2452ATLRIC1355</v>
      </c>
      <c r="AS2102" s="8">
        <f>VLOOKUP(AR2102,[1]DATA!AR:AS,2,0)</f>
        <v>5</v>
      </c>
    </row>
    <row r="2103" spans="1:45" ht="15" customHeight="1" x14ac:dyDescent="0.2">
      <c r="A2103" s="7">
        <v>2602</v>
      </c>
      <c r="B2103" s="8" t="s">
        <v>34</v>
      </c>
      <c r="C2103" s="8" t="s">
        <v>141</v>
      </c>
      <c r="D2103" s="8">
        <v>321</v>
      </c>
      <c r="E2103" s="9">
        <v>0.58124999999999993</v>
      </c>
      <c r="F2103" s="9">
        <v>0.65347222222222223</v>
      </c>
      <c r="G2103" s="8" t="s">
        <v>40</v>
      </c>
      <c r="H2103" s="8" t="s">
        <v>40</v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>
        <v>104</v>
      </c>
      <c r="AM2103" s="8">
        <v>547</v>
      </c>
      <c r="AN2103" s="8">
        <v>80</v>
      </c>
      <c r="AO2103" s="10">
        <f t="shared" si="64"/>
        <v>1.3520833333333333</v>
      </c>
      <c r="AP2103"/>
      <c r="AR2103" s="8" t="str">
        <f t="shared" si="65"/>
        <v>2602ATLDCA1357</v>
      </c>
      <c r="AS2103" s="8">
        <f>VLOOKUP(AR2103,[1]DATA!AR:AS,2,0)</f>
        <v>6</v>
      </c>
    </row>
    <row r="2104" spans="1:45" ht="15" customHeight="1" x14ac:dyDescent="0.2">
      <c r="A2104" s="7">
        <v>1334</v>
      </c>
      <c r="B2104" s="7" t="s">
        <v>153</v>
      </c>
      <c r="C2104" s="7" t="s">
        <v>34</v>
      </c>
      <c r="D2104" s="8" t="s">
        <v>42</v>
      </c>
      <c r="E2104" s="9">
        <v>0.58333333333333337</v>
      </c>
      <c r="F2104" s="9">
        <v>0.65763888888888888</v>
      </c>
      <c r="G2104" s="8" t="s">
        <v>43</v>
      </c>
      <c r="H2104" s="8" t="s">
        <v>43</v>
      </c>
      <c r="I2104" s="8" t="s">
        <v>43</v>
      </c>
      <c r="J2104" s="8" t="s">
        <v>43</v>
      </c>
      <c r="K2104" s="8" t="s">
        <v>43</v>
      </c>
      <c r="L2104" s="8" t="s">
        <v>43</v>
      </c>
      <c r="M2104" s="8" t="s">
        <v>43</v>
      </c>
      <c r="N2104" s="8" t="s">
        <v>43</v>
      </c>
      <c r="O2104" s="8" t="s">
        <v>43</v>
      </c>
      <c r="P2104" s="8" t="s">
        <v>43</v>
      </c>
      <c r="Q2104" s="8" t="s">
        <v>43</v>
      </c>
      <c r="R2104" s="8" t="s">
        <v>43</v>
      </c>
      <c r="S2104" s="8" t="s">
        <v>43</v>
      </c>
      <c r="T2104" s="8" t="s">
        <v>43</v>
      </c>
      <c r="U2104" s="8" t="s">
        <v>43</v>
      </c>
      <c r="V2104" s="8" t="s">
        <v>43</v>
      </c>
      <c r="W2104" s="8" t="s">
        <v>43</v>
      </c>
      <c r="X2104" s="8" t="s">
        <v>43</v>
      </c>
      <c r="Y2104" s="8" t="s">
        <v>43</v>
      </c>
      <c r="Z2104" s="8" t="s">
        <v>43</v>
      </c>
      <c r="AA2104" s="8" t="s">
        <v>43</v>
      </c>
      <c r="AB2104" s="8" t="s">
        <v>43</v>
      </c>
      <c r="AC2104" s="8" t="s">
        <v>43</v>
      </c>
      <c r="AD2104" s="8" t="s">
        <v>43</v>
      </c>
      <c r="AE2104" s="8" t="s">
        <v>43</v>
      </c>
      <c r="AF2104" s="8" t="s">
        <v>43</v>
      </c>
      <c r="AG2104" s="8" t="s">
        <v>43</v>
      </c>
      <c r="AH2104" s="8" t="s">
        <v>43</v>
      </c>
      <c r="AI2104" s="8" t="s">
        <v>43</v>
      </c>
      <c r="AJ2104" s="8" t="s">
        <v>43</v>
      </c>
      <c r="AK2104" s="8"/>
      <c r="AL2104" s="8">
        <v>107</v>
      </c>
      <c r="AM2104" s="8">
        <v>481</v>
      </c>
      <c r="AN2104" s="8">
        <v>80</v>
      </c>
      <c r="AO2104" s="10">
        <f t="shared" si="64"/>
        <v>1.3541666666666667</v>
      </c>
      <c r="AP2104"/>
      <c r="AR2104" s="8" t="str">
        <f t="shared" si="65"/>
        <v>1334RICATL1400</v>
      </c>
      <c r="AS2104" s="8">
        <f>VLOOKUP(AR2104,[1]DATA!AR:AS,2,0)</f>
        <v>5</v>
      </c>
    </row>
    <row r="2105" spans="1:45" ht="15" customHeight="1" x14ac:dyDescent="0.2">
      <c r="A2105" s="7">
        <v>2604</v>
      </c>
      <c r="B2105" s="8" t="s">
        <v>141</v>
      </c>
      <c r="C2105" s="8" t="s">
        <v>34</v>
      </c>
      <c r="D2105" s="8">
        <v>321</v>
      </c>
      <c r="E2105" s="9">
        <v>0.58402777777777781</v>
      </c>
      <c r="F2105" s="9">
        <v>0.65694444444444444</v>
      </c>
      <c r="G2105" s="8"/>
      <c r="H2105" s="8"/>
      <c r="I2105" s="8" t="s">
        <v>40</v>
      </c>
      <c r="J2105" s="8" t="s">
        <v>40</v>
      </c>
      <c r="K2105" s="8" t="s">
        <v>40</v>
      </c>
      <c r="L2105" s="8" t="s">
        <v>40</v>
      </c>
      <c r="M2105" s="8"/>
      <c r="N2105" s="8" t="s">
        <v>40</v>
      </c>
      <c r="O2105" s="8" t="s">
        <v>40</v>
      </c>
      <c r="P2105" s="8" t="s">
        <v>40</v>
      </c>
      <c r="Q2105" s="8" t="s">
        <v>40</v>
      </c>
      <c r="R2105" s="8" t="s">
        <v>40</v>
      </c>
      <c r="S2105" s="8" t="s">
        <v>40</v>
      </c>
      <c r="T2105" s="8"/>
      <c r="U2105" s="8" t="s">
        <v>40</v>
      </c>
      <c r="V2105" s="8" t="s">
        <v>40</v>
      </c>
      <c r="W2105" s="8" t="s">
        <v>40</v>
      </c>
      <c r="X2105" s="8" t="s">
        <v>40</v>
      </c>
      <c r="Y2105" s="8" t="s">
        <v>40</v>
      </c>
      <c r="Z2105" s="8" t="s">
        <v>40</v>
      </c>
      <c r="AA2105" s="8"/>
      <c r="AB2105" s="8" t="s">
        <v>40</v>
      </c>
      <c r="AC2105" s="8" t="s">
        <v>40</v>
      </c>
      <c r="AD2105" s="8" t="s">
        <v>40</v>
      </c>
      <c r="AE2105" s="8" t="s">
        <v>40</v>
      </c>
      <c r="AF2105" s="8" t="s">
        <v>40</v>
      </c>
      <c r="AG2105" s="8" t="s">
        <v>40</v>
      </c>
      <c r="AH2105" s="8"/>
      <c r="AI2105" s="8" t="s">
        <v>40</v>
      </c>
      <c r="AJ2105" s="8" t="s">
        <v>40</v>
      </c>
      <c r="AK2105" s="8"/>
      <c r="AL2105" s="8">
        <v>105</v>
      </c>
      <c r="AM2105" s="8">
        <v>547</v>
      </c>
      <c r="AN2105" s="8">
        <v>80</v>
      </c>
      <c r="AO2105" s="10">
        <f t="shared" si="64"/>
        <v>1.3548611111111111</v>
      </c>
      <c r="AP2105"/>
      <c r="AR2105" s="8" t="str">
        <f t="shared" si="65"/>
        <v>2604DCAATL1401</v>
      </c>
      <c r="AS2105" s="8">
        <f>VLOOKUP(AR2105,[1]DATA!AR:AS,2,0)</f>
        <v>6</v>
      </c>
    </row>
    <row r="2106" spans="1:45" ht="15" customHeight="1" x14ac:dyDescent="0.2">
      <c r="A2106" s="7">
        <v>1642</v>
      </c>
      <c r="B2106" s="8" t="s">
        <v>141</v>
      </c>
      <c r="C2106" s="8" t="s">
        <v>34</v>
      </c>
      <c r="D2106" s="8">
        <v>321</v>
      </c>
      <c r="E2106" s="9">
        <v>0.58472222222222225</v>
      </c>
      <c r="F2106" s="9">
        <v>0.66249999999999998</v>
      </c>
      <c r="G2106" s="8" t="s">
        <v>40</v>
      </c>
      <c r="H2106" s="8" t="s">
        <v>40</v>
      </c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>
        <v>112</v>
      </c>
      <c r="AM2106" s="8">
        <v>547</v>
      </c>
      <c r="AN2106" s="8">
        <v>80</v>
      </c>
      <c r="AO2106" s="10">
        <f t="shared" si="64"/>
        <v>1.3555555555555556</v>
      </c>
      <c r="AP2106"/>
      <c r="AR2106" s="8" t="str">
        <f t="shared" si="65"/>
        <v>1642DCAATL1402</v>
      </c>
      <c r="AS2106" s="8">
        <f>VLOOKUP(AR2106,[1]DATA!AR:AS,2,0)</f>
        <v>6</v>
      </c>
    </row>
    <row r="2107" spans="1:45" ht="15" customHeight="1" x14ac:dyDescent="0.2">
      <c r="A2107" s="7">
        <v>2990</v>
      </c>
      <c r="B2107" s="8" t="s">
        <v>34</v>
      </c>
      <c r="C2107" s="8" t="s">
        <v>141</v>
      </c>
      <c r="D2107" s="8">
        <v>321</v>
      </c>
      <c r="E2107" s="9">
        <v>0.58680555555555558</v>
      </c>
      <c r="F2107" s="9">
        <v>0.65972222222222221</v>
      </c>
      <c r="G2107" s="8"/>
      <c r="H2107" s="8"/>
      <c r="I2107" s="8">
        <v>8</v>
      </c>
      <c r="J2107" s="8" t="s">
        <v>40</v>
      </c>
      <c r="K2107" s="8" t="s">
        <v>40</v>
      </c>
      <c r="L2107" s="8" t="s">
        <v>40</v>
      </c>
      <c r="M2107" s="8" t="s">
        <v>40</v>
      </c>
      <c r="N2107" s="8" t="s">
        <v>40</v>
      </c>
      <c r="O2107" s="8" t="s">
        <v>40</v>
      </c>
      <c r="P2107" s="8" t="s">
        <v>40</v>
      </c>
      <c r="Q2107" s="8" t="s">
        <v>40</v>
      </c>
      <c r="R2107" s="8" t="s">
        <v>40</v>
      </c>
      <c r="S2107" s="8" t="s">
        <v>40</v>
      </c>
      <c r="T2107" s="8" t="s">
        <v>40</v>
      </c>
      <c r="U2107" s="8" t="s">
        <v>40</v>
      </c>
      <c r="V2107" s="8" t="s">
        <v>40</v>
      </c>
      <c r="W2107" s="8" t="s">
        <v>40</v>
      </c>
      <c r="X2107" s="8" t="s">
        <v>40</v>
      </c>
      <c r="Y2107" s="8" t="s">
        <v>40</v>
      </c>
      <c r="Z2107" s="8" t="s">
        <v>40</v>
      </c>
      <c r="AA2107" s="8" t="s">
        <v>40</v>
      </c>
      <c r="AB2107" s="8" t="s">
        <v>40</v>
      </c>
      <c r="AC2107" s="8" t="s">
        <v>40</v>
      </c>
      <c r="AD2107" s="8" t="s">
        <v>40</v>
      </c>
      <c r="AE2107" s="8" t="s">
        <v>40</v>
      </c>
      <c r="AF2107" s="8" t="s">
        <v>40</v>
      </c>
      <c r="AG2107" s="8" t="s">
        <v>40</v>
      </c>
      <c r="AH2107" s="8" t="s">
        <v>40</v>
      </c>
      <c r="AI2107" s="8" t="s">
        <v>40</v>
      </c>
      <c r="AJ2107" s="8" t="s">
        <v>40</v>
      </c>
      <c r="AK2107" s="8"/>
      <c r="AL2107" s="8">
        <v>105</v>
      </c>
      <c r="AM2107" s="8">
        <v>547</v>
      </c>
      <c r="AN2107" s="8">
        <v>80</v>
      </c>
      <c r="AO2107" s="10">
        <f t="shared" si="64"/>
        <v>1.3576388888888888</v>
      </c>
      <c r="AP2107"/>
      <c r="AR2107" s="8" t="str">
        <f t="shared" si="65"/>
        <v>2990ATLDCA1405</v>
      </c>
      <c r="AS2107" s="8">
        <f>VLOOKUP(AR2107,[1]DATA!AR:AS,2,0)</f>
        <v>6</v>
      </c>
    </row>
    <row r="2108" spans="1:45" ht="15" customHeight="1" x14ac:dyDescent="0.2">
      <c r="A2108" s="7">
        <v>1177</v>
      </c>
      <c r="B2108" s="8" t="s">
        <v>34</v>
      </c>
      <c r="C2108" s="8" t="s">
        <v>144</v>
      </c>
      <c r="D2108" s="8" t="s">
        <v>42</v>
      </c>
      <c r="E2108" s="9">
        <v>0.58750000000000002</v>
      </c>
      <c r="F2108" s="9">
        <v>0.64652777777777781</v>
      </c>
      <c r="G2108" s="8" t="s">
        <v>43</v>
      </c>
      <c r="H2108" s="8" t="s">
        <v>43</v>
      </c>
      <c r="I2108" s="8" t="s">
        <v>43</v>
      </c>
      <c r="J2108" s="8" t="s">
        <v>43</v>
      </c>
      <c r="K2108" s="8" t="s">
        <v>43</v>
      </c>
      <c r="L2108" s="8" t="s">
        <v>43</v>
      </c>
      <c r="M2108" s="8" t="s">
        <v>43</v>
      </c>
      <c r="N2108" s="8" t="s">
        <v>43</v>
      </c>
      <c r="O2108" s="8" t="s">
        <v>43</v>
      </c>
      <c r="P2108" s="8" t="s">
        <v>43</v>
      </c>
      <c r="Q2108" s="8" t="s">
        <v>43</v>
      </c>
      <c r="R2108" s="8" t="s">
        <v>43</v>
      </c>
      <c r="S2108" s="8" t="s">
        <v>43</v>
      </c>
      <c r="T2108" s="8" t="s">
        <v>43</v>
      </c>
      <c r="U2108" s="8" t="s">
        <v>43</v>
      </c>
      <c r="V2108" s="8" t="s">
        <v>43</v>
      </c>
      <c r="W2108" s="8" t="s">
        <v>43</v>
      </c>
      <c r="X2108" s="8" t="s">
        <v>43</v>
      </c>
      <c r="Y2108" s="8" t="s">
        <v>43</v>
      </c>
      <c r="Z2108" s="8" t="s">
        <v>43</v>
      </c>
      <c r="AA2108" s="8" t="s">
        <v>43</v>
      </c>
      <c r="AB2108" s="8" t="s">
        <v>43</v>
      </c>
      <c r="AC2108" s="8" t="s">
        <v>43</v>
      </c>
      <c r="AD2108" s="8" t="s">
        <v>43</v>
      </c>
      <c r="AE2108" s="8" t="s">
        <v>43</v>
      </c>
      <c r="AF2108" s="8" t="s">
        <v>43</v>
      </c>
      <c r="AG2108" s="8" t="s">
        <v>43</v>
      </c>
      <c r="AH2108" s="8" t="s">
        <v>43</v>
      </c>
      <c r="AI2108" s="8" t="s">
        <v>43</v>
      </c>
      <c r="AJ2108" s="8" t="s">
        <v>43</v>
      </c>
      <c r="AK2108" s="8"/>
      <c r="AL2108" s="8">
        <v>85</v>
      </c>
      <c r="AM2108" s="8">
        <v>356</v>
      </c>
      <c r="AN2108" s="8">
        <v>80</v>
      </c>
      <c r="AO2108" s="10">
        <f t="shared" si="64"/>
        <v>1.3583333333333334</v>
      </c>
      <c r="AP2108"/>
      <c r="AR2108" s="8" t="str">
        <f t="shared" si="65"/>
        <v>1177ATLRDU1406</v>
      </c>
      <c r="AS2108" s="8">
        <f>VLOOKUP(AR2108,[1]DATA!AR:AS,2,0)</f>
        <v>4</v>
      </c>
    </row>
    <row r="2109" spans="1:45" ht="15" customHeight="1" x14ac:dyDescent="0.2">
      <c r="A2109" s="7">
        <v>150</v>
      </c>
      <c r="B2109" s="8" t="s">
        <v>34</v>
      </c>
      <c r="C2109" s="8" t="s">
        <v>141</v>
      </c>
      <c r="D2109" s="8">
        <v>321</v>
      </c>
      <c r="E2109" s="9">
        <v>0.62847222222222221</v>
      </c>
      <c r="F2109" s="9">
        <v>0.70138888888888884</v>
      </c>
      <c r="G2109" s="8" t="s">
        <v>40</v>
      </c>
      <c r="H2109" s="8" t="s">
        <v>40</v>
      </c>
      <c r="I2109" s="8" t="s">
        <v>40</v>
      </c>
      <c r="J2109" s="8" t="s">
        <v>40</v>
      </c>
      <c r="K2109" s="8" t="s">
        <v>40</v>
      </c>
      <c r="L2109" s="8" t="s">
        <v>40</v>
      </c>
      <c r="M2109" s="8" t="s">
        <v>40</v>
      </c>
      <c r="N2109" s="8" t="s">
        <v>40</v>
      </c>
      <c r="O2109" s="8" t="s">
        <v>40</v>
      </c>
      <c r="P2109" s="8" t="s">
        <v>40</v>
      </c>
      <c r="Q2109" s="8" t="s">
        <v>40</v>
      </c>
      <c r="R2109" s="8" t="s">
        <v>40</v>
      </c>
      <c r="S2109" s="8" t="s">
        <v>40</v>
      </c>
      <c r="T2109" s="8" t="s">
        <v>40</v>
      </c>
      <c r="U2109" s="8" t="s">
        <v>40</v>
      </c>
      <c r="V2109" s="8" t="s">
        <v>40</v>
      </c>
      <c r="W2109" s="8" t="s">
        <v>40</v>
      </c>
      <c r="X2109" s="8" t="s">
        <v>40</v>
      </c>
      <c r="Y2109" s="8" t="s">
        <v>40</v>
      </c>
      <c r="Z2109" s="8" t="s">
        <v>40</v>
      </c>
      <c r="AA2109" s="8" t="s">
        <v>40</v>
      </c>
      <c r="AB2109" s="8" t="s">
        <v>40</v>
      </c>
      <c r="AC2109" s="8" t="s">
        <v>40</v>
      </c>
      <c r="AD2109" s="8" t="s">
        <v>40</v>
      </c>
      <c r="AE2109" s="8" t="s">
        <v>40</v>
      </c>
      <c r="AF2109" s="8" t="s">
        <v>40</v>
      </c>
      <c r="AG2109" s="8" t="s">
        <v>40</v>
      </c>
      <c r="AH2109" s="8" t="s">
        <v>40</v>
      </c>
      <c r="AI2109" s="8" t="s">
        <v>40</v>
      </c>
      <c r="AJ2109" s="8" t="s">
        <v>40</v>
      </c>
      <c r="AK2109" s="8"/>
      <c r="AL2109" s="8">
        <v>105</v>
      </c>
      <c r="AM2109" s="8">
        <v>547</v>
      </c>
      <c r="AN2109" s="8">
        <v>80</v>
      </c>
      <c r="AO2109" s="10">
        <f t="shared" si="64"/>
        <v>1.3993055555555556</v>
      </c>
      <c r="AP2109"/>
      <c r="AR2109" s="8" t="str">
        <f t="shared" si="65"/>
        <v>0150ATLDCA1505</v>
      </c>
      <c r="AS2109" s="8">
        <f>VLOOKUP(AR2109,[1]DATA!AR:AS,2,0)</f>
        <v>6</v>
      </c>
    </row>
    <row r="2110" spans="1:45" ht="15" customHeight="1" x14ac:dyDescent="0.2">
      <c r="A2110" s="7">
        <v>1639</v>
      </c>
      <c r="B2110" s="8" t="s">
        <v>141</v>
      </c>
      <c r="C2110" s="8" t="s">
        <v>34</v>
      </c>
      <c r="D2110" s="8">
        <v>321</v>
      </c>
      <c r="E2110" s="9">
        <v>0.62847222222222221</v>
      </c>
      <c r="F2110" s="9">
        <v>0.70694444444444438</v>
      </c>
      <c r="G2110" s="8" t="s">
        <v>40</v>
      </c>
      <c r="H2110" s="8" t="s">
        <v>40</v>
      </c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>
        <v>113</v>
      </c>
      <c r="AM2110" s="8">
        <v>547</v>
      </c>
      <c r="AN2110" s="8">
        <v>80</v>
      </c>
      <c r="AO2110" s="10">
        <f t="shared" si="64"/>
        <v>1.3993055555555556</v>
      </c>
      <c r="AP2110"/>
      <c r="AR2110" s="8" t="str">
        <f t="shared" si="65"/>
        <v>1639DCAATL1505</v>
      </c>
      <c r="AS2110" s="8">
        <f>VLOOKUP(AR2110,[1]DATA!AR:AS,2,0)</f>
        <v>6</v>
      </c>
    </row>
    <row r="2111" spans="1:45" ht="15" customHeight="1" x14ac:dyDescent="0.2">
      <c r="A2111" s="7">
        <v>2460</v>
      </c>
      <c r="B2111" s="8" t="s">
        <v>141</v>
      </c>
      <c r="C2111" s="8" t="s">
        <v>34</v>
      </c>
      <c r="D2111" s="8">
        <v>321</v>
      </c>
      <c r="E2111" s="9">
        <v>0.62847222222222221</v>
      </c>
      <c r="F2111" s="9">
        <v>0.70694444444444438</v>
      </c>
      <c r="G2111" s="8"/>
      <c r="H2111" s="8"/>
      <c r="I2111" s="8" t="s">
        <v>40</v>
      </c>
      <c r="J2111" s="8" t="s">
        <v>40</v>
      </c>
      <c r="K2111" s="8" t="s">
        <v>40</v>
      </c>
      <c r="L2111" s="8" t="s">
        <v>40</v>
      </c>
      <c r="M2111" s="8" t="s">
        <v>40</v>
      </c>
      <c r="N2111" s="8" t="s">
        <v>40</v>
      </c>
      <c r="O2111" s="8" t="s">
        <v>40</v>
      </c>
      <c r="P2111" s="8" t="s">
        <v>40</v>
      </c>
      <c r="Q2111" s="8" t="s">
        <v>40</v>
      </c>
      <c r="R2111" s="8" t="s">
        <v>40</v>
      </c>
      <c r="S2111" s="8" t="s">
        <v>40</v>
      </c>
      <c r="T2111" s="8" t="s">
        <v>40</v>
      </c>
      <c r="U2111" s="8" t="s">
        <v>40</v>
      </c>
      <c r="V2111" s="8" t="s">
        <v>40</v>
      </c>
      <c r="W2111" s="8" t="s">
        <v>40</v>
      </c>
      <c r="X2111" s="8" t="s">
        <v>40</v>
      </c>
      <c r="Y2111" s="8" t="s">
        <v>40</v>
      </c>
      <c r="Z2111" s="8" t="s">
        <v>40</v>
      </c>
      <c r="AA2111" s="8" t="s">
        <v>40</v>
      </c>
      <c r="AB2111" s="8" t="s">
        <v>40</v>
      </c>
      <c r="AC2111" s="8" t="s">
        <v>40</v>
      </c>
      <c r="AD2111" s="8" t="s">
        <v>40</v>
      </c>
      <c r="AE2111" s="8" t="s">
        <v>40</v>
      </c>
      <c r="AF2111" s="8" t="s">
        <v>40</v>
      </c>
      <c r="AG2111" s="8" t="s">
        <v>40</v>
      </c>
      <c r="AH2111" s="8" t="s">
        <v>40</v>
      </c>
      <c r="AI2111" s="8" t="s">
        <v>40</v>
      </c>
      <c r="AJ2111" s="8" t="s">
        <v>40</v>
      </c>
      <c r="AK2111" s="8"/>
      <c r="AL2111" s="8">
        <v>113</v>
      </c>
      <c r="AM2111" s="8">
        <v>547</v>
      </c>
      <c r="AN2111" s="8">
        <v>80</v>
      </c>
      <c r="AO2111" s="10">
        <f t="shared" si="64"/>
        <v>1.3993055555555556</v>
      </c>
      <c r="AP2111"/>
      <c r="AR2111" s="8" t="str">
        <f t="shared" si="65"/>
        <v>2460DCAATL1505</v>
      </c>
      <c r="AS2111" s="8">
        <f>VLOOKUP(AR2111,[1]DATA!AR:AS,2,0)</f>
        <v>6</v>
      </c>
    </row>
    <row r="2112" spans="1:45" ht="15" customHeight="1" x14ac:dyDescent="0.2">
      <c r="A2112" s="7">
        <v>1803</v>
      </c>
      <c r="B2112" s="8" t="s">
        <v>34</v>
      </c>
      <c r="C2112" s="8" t="s">
        <v>144</v>
      </c>
      <c r="D2112" s="8" t="s">
        <v>42</v>
      </c>
      <c r="E2112" s="9">
        <v>0.64166666666666672</v>
      </c>
      <c r="F2112" s="9">
        <v>0.69791666666666663</v>
      </c>
      <c r="G2112" s="8" t="s">
        <v>43</v>
      </c>
      <c r="H2112" s="8" t="s">
        <v>43</v>
      </c>
      <c r="I2112" s="8" t="s">
        <v>43</v>
      </c>
      <c r="J2112" s="8" t="s">
        <v>43</v>
      </c>
      <c r="K2112" s="8" t="s">
        <v>43</v>
      </c>
      <c r="L2112" s="8" t="s">
        <v>43</v>
      </c>
      <c r="M2112" s="8" t="s">
        <v>43</v>
      </c>
      <c r="N2112" s="8" t="s">
        <v>43</v>
      </c>
      <c r="O2112" s="8" t="s">
        <v>43</v>
      </c>
      <c r="P2112" s="8" t="s">
        <v>43</v>
      </c>
      <c r="Q2112" s="8" t="s">
        <v>43</v>
      </c>
      <c r="R2112" s="8" t="s">
        <v>43</v>
      </c>
      <c r="S2112" s="8" t="s">
        <v>43</v>
      </c>
      <c r="T2112" s="8" t="s">
        <v>43</v>
      </c>
      <c r="U2112" s="8" t="s">
        <v>43</v>
      </c>
      <c r="V2112" s="8" t="s">
        <v>43</v>
      </c>
      <c r="W2112" s="8" t="s">
        <v>43</v>
      </c>
      <c r="X2112" s="8" t="s">
        <v>43</v>
      </c>
      <c r="Y2112" s="8" t="s">
        <v>43</v>
      </c>
      <c r="Z2112" s="8" t="s">
        <v>43</v>
      </c>
      <c r="AA2112" s="8" t="s">
        <v>43</v>
      </c>
      <c r="AB2112" s="8" t="s">
        <v>43</v>
      </c>
      <c r="AC2112" s="8" t="s">
        <v>43</v>
      </c>
      <c r="AD2112" s="8" t="s">
        <v>43</v>
      </c>
      <c r="AE2112" s="8" t="s">
        <v>43</v>
      </c>
      <c r="AF2112" s="8" t="s">
        <v>43</v>
      </c>
      <c r="AG2112" s="8" t="s">
        <v>43</v>
      </c>
      <c r="AH2112" s="8" t="s">
        <v>43</v>
      </c>
      <c r="AI2112" s="8" t="s">
        <v>43</v>
      </c>
      <c r="AJ2112" s="8" t="s">
        <v>43</v>
      </c>
      <c r="AK2112" s="8"/>
      <c r="AL2112" s="8">
        <v>81</v>
      </c>
      <c r="AM2112" s="8">
        <v>356</v>
      </c>
      <c r="AN2112" s="8">
        <v>80</v>
      </c>
      <c r="AO2112" s="10">
        <f t="shared" si="64"/>
        <v>1.4125000000000001</v>
      </c>
      <c r="AP2112"/>
      <c r="AR2112" s="8" t="str">
        <f t="shared" si="65"/>
        <v>1803ATLRDU1524</v>
      </c>
      <c r="AS2112" s="8">
        <f>VLOOKUP(AR2112,[1]DATA!AR:AS,2,0)</f>
        <v>4</v>
      </c>
    </row>
    <row r="2113" spans="1:45" ht="15" customHeight="1" x14ac:dyDescent="0.2">
      <c r="A2113" s="7">
        <v>2399</v>
      </c>
      <c r="B2113" s="8" t="s">
        <v>34</v>
      </c>
      <c r="C2113" s="8" t="s">
        <v>153</v>
      </c>
      <c r="D2113" s="8" t="s">
        <v>42</v>
      </c>
      <c r="E2113" s="9">
        <v>0.67013888888888884</v>
      </c>
      <c r="F2113" s="9">
        <v>0.7319444444444444</v>
      </c>
      <c r="G2113" s="8" t="s">
        <v>43</v>
      </c>
      <c r="H2113" s="8" t="s">
        <v>27</v>
      </c>
      <c r="I2113" s="8" t="s">
        <v>43</v>
      </c>
      <c r="J2113" s="8" t="s">
        <v>43</v>
      </c>
      <c r="K2113" s="8" t="s">
        <v>43</v>
      </c>
      <c r="L2113" s="8" t="s">
        <v>43</v>
      </c>
      <c r="M2113" s="8" t="s">
        <v>43</v>
      </c>
      <c r="N2113" s="8" t="s">
        <v>43</v>
      </c>
      <c r="O2113" s="8" t="s">
        <v>43</v>
      </c>
      <c r="P2113" s="8" t="s">
        <v>43</v>
      </c>
      <c r="Q2113" s="8" t="s">
        <v>43</v>
      </c>
      <c r="R2113" s="8" t="s">
        <v>43</v>
      </c>
      <c r="S2113" s="8" t="s">
        <v>43</v>
      </c>
      <c r="T2113" s="8" t="s">
        <v>43</v>
      </c>
      <c r="U2113" s="8" t="s">
        <v>43</v>
      </c>
      <c r="V2113" s="8" t="s">
        <v>43</v>
      </c>
      <c r="W2113" s="8" t="s">
        <v>43</v>
      </c>
      <c r="X2113" s="8" t="s">
        <v>43</v>
      </c>
      <c r="Y2113" s="8" t="s">
        <v>43</v>
      </c>
      <c r="Z2113" s="8" t="s">
        <v>43</v>
      </c>
      <c r="AA2113" s="8" t="s">
        <v>43</v>
      </c>
      <c r="AB2113" s="8" t="s">
        <v>43</v>
      </c>
      <c r="AC2113" s="8" t="s">
        <v>43</v>
      </c>
      <c r="AD2113" s="8" t="s">
        <v>43</v>
      </c>
      <c r="AE2113" s="8" t="s">
        <v>43</v>
      </c>
      <c r="AF2113" s="8" t="s">
        <v>43</v>
      </c>
      <c r="AG2113" s="8" t="s">
        <v>43</v>
      </c>
      <c r="AH2113" s="8" t="s">
        <v>43</v>
      </c>
      <c r="AI2113" s="8" t="s">
        <v>43</v>
      </c>
      <c r="AJ2113" s="8" t="s">
        <v>43</v>
      </c>
      <c r="AK2113" s="8"/>
      <c r="AL2113" s="8">
        <v>89</v>
      </c>
      <c r="AM2113" s="8">
        <v>481</v>
      </c>
      <c r="AN2113" s="8">
        <v>80</v>
      </c>
      <c r="AO2113" s="10">
        <f t="shared" si="64"/>
        <v>1.4409722222222223</v>
      </c>
      <c r="AP2113"/>
      <c r="AR2113" s="8" t="str">
        <f t="shared" si="65"/>
        <v>2399ATLRIC1605</v>
      </c>
      <c r="AS2113" s="8">
        <f>VLOOKUP(AR2113,[1]DATA!AR:AS,2,0)</f>
        <v>5</v>
      </c>
    </row>
    <row r="2114" spans="1:45" ht="15" customHeight="1" x14ac:dyDescent="0.2">
      <c r="A2114" s="7">
        <v>1177</v>
      </c>
      <c r="B2114" s="8" t="s">
        <v>144</v>
      </c>
      <c r="C2114" s="8" t="s">
        <v>34</v>
      </c>
      <c r="D2114" s="8" t="s">
        <v>42</v>
      </c>
      <c r="E2114" s="9">
        <v>0.6743055555555556</v>
      </c>
      <c r="F2114" s="9">
        <v>0.73333333333333339</v>
      </c>
      <c r="G2114" s="8" t="s">
        <v>43</v>
      </c>
      <c r="H2114" s="8" t="s">
        <v>43</v>
      </c>
      <c r="I2114" s="8" t="s">
        <v>43</v>
      </c>
      <c r="J2114" s="8" t="s">
        <v>43</v>
      </c>
      <c r="K2114" s="8" t="s">
        <v>43</v>
      </c>
      <c r="L2114" s="8" t="s">
        <v>43</v>
      </c>
      <c r="M2114" s="8" t="s">
        <v>43</v>
      </c>
      <c r="N2114" s="8" t="s">
        <v>43</v>
      </c>
      <c r="O2114" s="8" t="s">
        <v>43</v>
      </c>
      <c r="P2114" s="8" t="s">
        <v>43</v>
      </c>
      <c r="Q2114" s="8" t="s">
        <v>43</v>
      </c>
      <c r="R2114" s="8" t="s">
        <v>43</v>
      </c>
      <c r="S2114" s="8" t="s">
        <v>43</v>
      </c>
      <c r="T2114" s="8" t="s">
        <v>43</v>
      </c>
      <c r="U2114" s="8" t="s">
        <v>43</v>
      </c>
      <c r="V2114" s="8" t="s">
        <v>43</v>
      </c>
      <c r="W2114" s="8" t="s">
        <v>43</v>
      </c>
      <c r="X2114" s="8" t="s">
        <v>43</v>
      </c>
      <c r="Y2114" s="8" t="s">
        <v>43</v>
      </c>
      <c r="Z2114" s="8" t="s">
        <v>43</v>
      </c>
      <c r="AA2114" s="8" t="s">
        <v>43</v>
      </c>
      <c r="AB2114" s="8" t="s">
        <v>43</v>
      </c>
      <c r="AC2114" s="8" t="s">
        <v>43</v>
      </c>
      <c r="AD2114" s="8" t="s">
        <v>43</v>
      </c>
      <c r="AE2114" s="8" t="s">
        <v>43</v>
      </c>
      <c r="AF2114" s="8" t="s">
        <v>43</v>
      </c>
      <c r="AG2114" s="8" t="s">
        <v>43</v>
      </c>
      <c r="AH2114" s="8" t="s">
        <v>43</v>
      </c>
      <c r="AI2114" s="8" t="s">
        <v>43</v>
      </c>
      <c r="AJ2114" s="8" t="s">
        <v>43</v>
      </c>
      <c r="AK2114" s="8"/>
      <c r="AL2114" s="8">
        <v>85</v>
      </c>
      <c r="AM2114" s="8">
        <v>356</v>
      </c>
      <c r="AN2114" s="8">
        <v>80</v>
      </c>
      <c r="AO2114" s="10">
        <f t="shared" ref="AO2114:AO2177" si="66">E2114-TIME(5,30,0)+1</f>
        <v>1.445138888888889</v>
      </c>
      <c r="AP2114"/>
      <c r="AR2114" s="8" t="str">
        <f t="shared" ref="AR2114:AR2177" si="67">TEXT(A2114,"0000")&amp;B2114&amp;C2114&amp;TEXT(E2114,"hhmm")</f>
        <v>1177RDUATL1611</v>
      </c>
      <c r="AS2114" s="8">
        <f>VLOOKUP(AR2114,[1]DATA!AR:AS,2,0)</f>
        <v>4</v>
      </c>
    </row>
    <row r="2115" spans="1:45" ht="15" customHeight="1" x14ac:dyDescent="0.2">
      <c r="A2115" s="7">
        <v>2452</v>
      </c>
      <c r="B2115" s="7" t="s">
        <v>153</v>
      </c>
      <c r="C2115" s="7" t="s">
        <v>34</v>
      </c>
      <c r="D2115" s="8" t="s">
        <v>42</v>
      </c>
      <c r="E2115" s="9">
        <v>0.67499999999999993</v>
      </c>
      <c r="F2115" s="9">
        <v>0.74861111111111101</v>
      </c>
      <c r="G2115" s="8" t="s">
        <v>43</v>
      </c>
      <c r="H2115" s="8" t="s">
        <v>43</v>
      </c>
      <c r="I2115" s="8" t="s">
        <v>43</v>
      </c>
      <c r="J2115" s="8" t="s">
        <v>43</v>
      </c>
      <c r="K2115" s="8" t="s">
        <v>43</v>
      </c>
      <c r="L2115" s="8" t="s">
        <v>43</v>
      </c>
      <c r="M2115" s="8" t="s">
        <v>43</v>
      </c>
      <c r="N2115" s="8" t="s">
        <v>43</v>
      </c>
      <c r="O2115" s="8" t="s">
        <v>43</v>
      </c>
      <c r="P2115" s="8" t="s">
        <v>43</v>
      </c>
      <c r="Q2115" s="8" t="s">
        <v>43</v>
      </c>
      <c r="R2115" s="8" t="s">
        <v>43</v>
      </c>
      <c r="S2115" s="8" t="s">
        <v>43</v>
      </c>
      <c r="T2115" s="8" t="s">
        <v>43</v>
      </c>
      <c r="U2115" s="8" t="s">
        <v>43</v>
      </c>
      <c r="V2115" s="8" t="s">
        <v>43</v>
      </c>
      <c r="W2115" s="8" t="s">
        <v>43</v>
      </c>
      <c r="X2115" s="8" t="s">
        <v>43</v>
      </c>
      <c r="Y2115" s="8" t="s">
        <v>43</v>
      </c>
      <c r="Z2115" s="8" t="s">
        <v>43</v>
      </c>
      <c r="AA2115" s="8" t="s">
        <v>43</v>
      </c>
      <c r="AB2115" s="8" t="s">
        <v>43</v>
      </c>
      <c r="AC2115" s="8" t="s">
        <v>43</v>
      </c>
      <c r="AD2115" s="8" t="s">
        <v>43</v>
      </c>
      <c r="AE2115" s="8" t="s">
        <v>43</v>
      </c>
      <c r="AF2115" s="8" t="s">
        <v>43</v>
      </c>
      <c r="AG2115" s="8" t="s">
        <v>43</v>
      </c>
      <c r="AH2115" s="8" t="s">
        <v>43</v>
      </c>
      <c r="AI2115" s="8" t="s">
        <v>43</v>
      </c>
      <c r="AJ2115" s="8" t="s">
        <v>43</v>
      </c>
      <c r="AK2115" s="8"/>
      <c r="AL2115" s="8">
        <v>106</v>
      </c>
      <c r="AM2115" s="8">
        <v>481</v>
      </c>
      <c r="AN2115" s="8">
        <v>80</v>
      </c>
      <c r="AO2115" s="10">
        <f t="shared" si="66"/>
        <v>1.4458333333333333</v>
      </c>
      <c r="AP2115"/>
      <c r="AR2115" s="8" t="str">
        <f t="shared" si="67"/>
        <v>2452RICATL1612</v>
      </c>
      <c r="AS2115" s="8">
        <f>VLOOKUP(AR2115,[1]DATA!AR:AS,2,0)</f>
        <v>5</v>
      </c>
    </row>
    <row r="2116" spans="1:45" ht="15" customHeight="1" x14ac:dyDescent="0.2">
      <c r="A2116" s="7">
        <v>2349</v>
      </c>
      <c r="B2116" s="8" t="s">
        <v>34</v>
      </c>
      <c r="C2116" s="8" t="s">
        <v>141</v>
      </c>
      <c r="D2116" s="8">
        <v>321</v>
      </c>
      <c r="E2116" s="9">
        <v>0.67708333333333337</v>
      </c>
      <c r="F2116" s="9">
        <v>0.74861111111111101</v>
      </c>
      <c r="G2116" s="8" t="s">
        <v>40</v>
      </c>
      <c r="H2116" s="8" t="s">
        <v>40</v>
      </c>
      <c r="I2116" s="8" t="s">
        <v>40</v>
      </c>
      <c r="J2116" s="8" t="s">
        <v>40</v>
      </c>
      <c r="K2116" s="8" t="s">
        <v>40</v>
      </c>
      <c r="L2116" s="8" t="s">
        <v>40</v>
      </c>
      <c r="M2116" s="8" t="s">
        <v>40</v>
      </c>
      <c r="N2116" s="8" t="s">
        <v>40</v>
      </c>
      <c r="O2116" s="8" t="s">
        <v>40</v>
      </c>
      <c r="P2116" s="8" t="s">
        <v>40</v>
      </c>
      <c r="Q2116" s="8" t="s">
        <v>40</v>
      </c>
      <c r="R2116" s="8" t="s">
        <v>40</v>
      </c>
      <c r="S2116" s="8" t="s">
        <v>40</v>
      </c>
      <c r="T2116" s="8" t="s">
        <v>40</v>
      </c>
      <c r="U2116" s="8" t="s">
        <v>40</v>
      </c>
      <c r="V2116" s="8" t="s">
        <v>40</v>
      </c>
      <c r="W2116" s="8" t="s">
        <v>40</v>
      </c>
      <c r="X2116" s="8" t="s">
        <v>40</v>
      </c>
      <c r="Y2116" s="8" t="s">
        <v>40</v>
      </c>
      <c r="Z2116" s="8" t="s">
        <v>40</v>
      </c>
      <c r="AA2116" s="8" t="s">
        <v>40</v>
      </c>
      <c r="AB2116" s="8" t="s">
        <v>40</v>
      </c>
      <c r="AC2116" s="8" t="s">
        <v>40</v>
      </c>
      <c r="AD2116" s="8" t="s">
        <v>40</v>
      </c>
      <c r="AE2116" s="8" t="s">
        <v>40</v>
      </c>
      <c r="AF2116" s="8" t="s">
        <v>40</v>
      </c>
      <c r="AG2116" s="8" t="s">
        <v>40</v>
      </c>
      <c r="AH2116" s="8" t="s">
        <v>40</v>
      </c>
      <c r="AI2116" s="8" t="s">
        <v>40</v>
      </c>
      <c r="AJ2116" s="8" t="s">
        <v>40</v>
      </c>
      <c r="AK2116" s="8"/>
      <c r="AL2116" s="8">
        <v>103</v>
      </c>
      <c r="AM2116" s="8">
        <v>547</v>
      </c>
      <c r="AN2116" s="8">
        <v>80</v>
      </c>
      <c r="AO2116" s="10">
        <f t="shared" si="66"/>
        <v>1.4479166666666667</v>
      </c>
      <c r="AP2116"/>
      <c r="AR2116" s="8" t="str">
        <f t="shared" si="67"/>
        <v>2349ATLDCA1615</v>
      </c>
      <c r="AS2116" s="8">
        <f>VLOOKUP(AR2116,[1]DATA!AR:AS,2,0)</f>
        <v>6</v>
      </c>
    </row>
    <row r="2117" spans="1:45" ht="15" customHeight="1" x14ac:dyDescent="0.2">
      <c r="A2117" s="7">
        <v>1160</v>
      </c>
      <c r="B2117" s="8" t="s">
        <v>154</v>
      </c>
      <c r="C2117" s="8" t="s">
        <v>34</v>
      </c>
      <c r="D2117" s="8" t="s">
        <v>42</v>
      </c>
      <c r="E2117" s="9">
        <v>0.67847222222222225</v>
      </c>
      <c r="F2117" s="9">
        <v>0.75555555555555554</v>
      </c>
      <c r="G2117" s="8" t="s">
        <v>22</v>
      </c>
      <c r="H2117" s="8" t="s">
        <v>22</v>
      </c>
      <c r="I2117" s="8" t="s">
        <v>43</v>
      </c>
      <c r="J2117" s="8" t="s">
        <v>43</v>
      </c>
      <c r="K2117" s="8" t="s">
        <v>22</v>
      </c>
      <c r="L2117" s="8" t="s">
        <v>43</v>
      </c>
      <c r="M2117" s="8" t="s">
        <v>22</v>
      </c>
      <c r="N2117" s="8" t="s">
        <v>43</v>
      </c>
      <c r="O2117" s="8" t="s">
        <v>43</v>
      </c>
      <c r="P2117" s="8" t="s">
        <v>43</v>
      </c>
      <c r="Q2117" s="8" t="s">
        <v>43</v>
      </c>
      <c r="R2117" s="8" t="s">
        <v>43</v>
      </c>
      <c r="S2117" s="8" t="s">
        <v>43</v>
      </c>
      <c r="T2117" s="8" t="s">
        <v>22</v>
      </c>
      <c r="U2117" s="8" t="s">
        <v>43</v>
      </c>
      <c r="V2117" s="8" t="s">
        <v>43</v>
      </c>
      <c r="W2117" s="8" t="s">
        <v>43</v>
      </c>
      <c r="X2117" s="8" t="s">
        <v>43</v>
      </c>
      <c r="Y2117" s="8" t="s">
        <v>43</v>
      </c>
      <c r="Z2117" s="8" t="s">
        <v>43</v>
      </c>
      <c r="AA2117" s="8" t="s">
        <v>22</v>
      </c>
      <c r="AB2117" s="8" t="s">
        <v>43</v>
      </c>
      <c r="AC2117" s="8" t="s">
        <v>43</v>
      </c>
      <c r="AD2117" s="8" t="s">
        <v>43</v>
      </c>
      <c r="AE2117" s="8" t="s">
        <v>43</v>
      </c>
      <c r="AF2117" s="8" t="s">
        <v>43</v>
      </c>
      <c r="AG2117" s="8" t="s">
        <v>43</v>
      </c>
      <c r="AH2117" s="8" t="s">
        <v>22</v>
      </c>
      <c r="AI2117" s="8" t="s">
        <v>43</v>
      </c>
      <c r="AJ2117" s="8" t="s">
        <v>43</v>
      </c>
      <c r="AK2117" s="8"/>
      <c r="AL2117" s="8">
        <v>111</v>
      </c>
      <c r="AM2117" s="8">
        <v>534</v>
      </c>
      <c r="AN2117" s="8">
        <v>80</v>
      </c>
      <c r="AO2117" s="10">
        <f t="shared" si="66"/>
        <v>1.4493055555555556</v>
      </c>
      <c r="AP2117"/>
      <c r="AR2117" s="8" t="str">
        <f t="shared" si="67"/>
        <v>1160IADATL1617</v>
      </c>
      <c r="AS2117" s="8">
        <f>VLOOKUP(AR2117,[1]DATA!AR:AS,2,0)</f>
        <v>6</v>
      </c>
    </row>
    <row r="2118" spans="1:45" ht="15" customHeight="1" x14ac:dyDescent="0.2">
      <c r="A2118" s="7">
        <v>852</v>
      </c>
      <c r="B2118" s="8" t="s">
        <v>141</v>
      </c>
      <c r="C2118" s="8" t="s">
        <v>34</v>
      </c>
      <c r="D2118" s="8">
        <v>321</v>
      </c>
      <c r="E2118" s="9">
        <v>0.69166666666666676</v>
      </c>
      <c r="F2118" s="9">
        <v>0.76874999999999993</v>
      </c>
      <c r="G2118" s="8" t="s">
        <v>40</v>
      </c>
      <c r="H2118" s="8" t="s">
        <v>40</v>
      </c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>
        <v>111</v>
      </c>
      <c r="AM2118" s="8">
        <v>547</v>
      </c>
      <c r="AN2118" s="8">
        <v>80</v>
      </c>
      <c r="AO2118" s="10">
        <f t="shared" si="66"/>
        <v>1.4625000000000001</v>
      </c>
      <c r="AP2118"/>
      <c r="AR2118" s="8" t="str">
        <f t="shared" si="67"/>
        <v>0852DCAATL1636</v>
      </c>
      <c r="AS2118" s="8">
        <f>VLOOKUP(AR2118,[1]DATA!AR:AS,2,0)</f>
        <v>6</v>
      </c>
    </row>
    <row r="2119" spans="1:45" ht="15" customHeight="1" x14ac:dyDescent="0.2">
      <c r="A2119" s="7">
        <v>797</v>
      </c>
      <c r="B2119" s="8" t="s">
        <v>141</v>
      </c>
      <c r="C2119" s="8" t="s">
        <v>34</v>
      </c>
      <c r="D2119" s="8">
        <v>321</v>
      </c>
      <c r="E2119" s="9">
        <v>0.69791666666666663</v>
      </c>
      <c r="F2119" s="9">
        <v>0.77500000000000002</v>
      </c>
      <c r="G2119" s="8"/>
      <c r="H2119" s="8"/>
      <c r="I2119" s="8">
        <v>8</v>
      </c>
      <c r="J2119" s="8" t="s">
        <v>40</v>
      </c>
      <c r="K2119" s="8" t="s">
        <v>40</v>
      </c>
      <c r="L2119" s="8" t="s">
        <v>40</v>
      </c>
      <c r="M2119" s="8" t="s">
        <v>40</v>
      </c>
      <c r="N2119" s="8" t="s">
        <v>40</v>
      </c>
      <c r="O2119" s="8" t="s">
        <v>40</v>
      </c>
      <c r="P2119" s="8" t="s">
        <v>40</v>
      </c>
      <c r="Q2119" s="8" t="s">
        <v>40</v>
      </c>
      <c r="R2119" s="8" t="s">
        <v>40</v>
      </c>
      <c r="S2119" s="8" t="s">
        <v>40</v>
      </c>
      <c r="T2119" s="8" t="s">
        <v>40</v>
      </c>
      <c r="U2119" s="8" t="s">
        <v>40</v>
      </c>
      <c r="V2119" s="8" t="s">
        <v>40</v>
      </c>
      <c r="W2119" s="8" t="s">
        <v>40</v>
      </c>
      <c r="X2119" s="8" t="s">
        <v>40</v>
      </c>
      <c r="Y2119" s="8" t="s">
        <v>40</v>
      </c>
      <c r="Z2119" s="8" t="s">
        <v>40</v>
      </c>
      <c r="AA2119" s="8" t="s">
        <v>40</v>
      </c>
      <c r="AB2119" s="8" t="s">
        <v>40</v>
      </c>
      <c r="AC2119" s="8" t="s">
        <v>40</v>
      </c>
      <c r="AD2119" s="8" t="s">
        <v>40</v>
      </c>
      <c r="AE2119" s="8" t="s">
        <v>40</v>
      </c>
      <c r="AF2119" s="8" t="s">
        <v>40</v>
      </c>
      <c r="AG2119" s="8" t="s">
        <v>40</v>
      </c>
      <c r="AH2119" s="8" t="s">
        <v>40</v>
      </c>
      <c r="AI2119" s="8" t="s">
        <v>40</v>
      </c>
      <c r="AJ2119" s="8" t="s">
        <v>40</v>
      </c>
      <c r="AK2119" s="8"/>
      <c r="AL2119" s="8">
        <v>111</v>
      </c>
      <c r="AM2119" s="8">
        <v>547</v>
      </c>
      <c r="AN2119" s="8">
        <v>80</v>
      </c>
      <c r="AO2119" s="10">
        <f t="shared" si="66"/>
        <v>1.46875</v>
      </c>
      <c r="AP2119"/>
      <c r="AR2119" s="8" t="str">
        <f t="shared" si="67"/>
        <v>0797DCAATL1645</v>
      </c>
      <c r="AS2119" s="8">
        <f>VLOOKUP(AR2119,[1]DATA!AR:AS,2,0)</f>
        <v>6</v>
      </c>
    </row>
    <row r="2120" spans="1:45" ht="15" customHeight="1" x14ac:dyDescent="0.2">
      <c r="A2120" s="7">
        <v>1564</v>
      </c>
      <c r="B2120" s="8" t="s">
        <v>34</v>
      </c>
      <c r="C2120" s="8" t="s">
        <v>144</v>
      </c>
      <c r="D2120" s="8" t="s">
        <v>42</v>
      </c>
      <c r="E2120" s="9">
        <v>0.70000000000000007</v>
      </c>
      <c r="F2120" s="9">
        <v>0.75416666666666676</v>
      </c>
      <c r="G2120" s="8">
        <v>8</v>
      </c>
      <c r="H2120" s="8" t="s">
        <v>43</v>
      </c>
      <c r="I2120" s="8" t="s">
        <v>43</v>
      </c>
      <c r="J2120" s="8" t="s">
        <v>43</v>
      </c>
      <c r="K2120" s="8" t="s">
        <v>43</v>
      </c>
      <c r="L2120" s="8" t="s">
        <v>43</v>
      </c>
      <c r="M2120" s="8" t="s">
        <v>43</v>
      </c>
      <c r="N2120" s="8" t="s">
        <v>43</v>
      </c>
      <c r="O2120" s="8" t="s">
        <v>43</v>
      </c>
      <c r="P2120" s="8" t="s">
        <v>43</v>
      </c>
      <c r="Q2120" s="8" t="s">
        <v>43</v>
      </c>
      <c r="R2120" s="8" t="s">
        <v>43</v>
      </c>
      <c r="S2120" s="8" t="s">
        <v>43</v>
      </c>
      <c r="T2120" s="8" t="s">
        <v>43</v>
      </c>
      <c r="U2120" s="8" t="s">
        <v>43</v>
      </c>
      <c r="V2120" s="8" t="s">
        <v>43</v>
      </c>
      <c r="W2120" s="8" t="s">
        <v>43</v>
      </c>
      <c r="X2120" s="8" t="s">
        <v>43</v>
      </c>
      <c r="Y2120" s="8" t="s">
        <v>43</v>
      </c>
      <c r="Z2120" s="8" t="s">
        <v>43</v>
      </c>
      <c r="AA2120" s="8" t="s">
        <v>43</v>
      </c>
      <c r="AB2120" s="8" t="s">
        <v>43</v>
      </c>
      <c r="AC2120" s="8" t="s">
        <v>43</v>
      </c>
      <c r="AD2120" s="8" t="s">
        <v>43</v>
      </c>
      <c r="AE2120" s="8" t="s">
        <v>43</v>
      </c>
      <c r="AF2120" s="8" t="s">
        <v>43</v>
      </c>
      <c r="AG2120" s="8" t="s">
        <v>43</v>
      </c>
      <c r="AH2120" s="8" t="s">
        <v>43</v>
      </c>
      <c r="AI2120" s="8" t="s">
        <v>43</v>
      </c>
      <c r="AJ2120" s="8" t="s">
        <v>43</v>
      </c>
      <c r="AK2120" s="8"/>
      <c r="AL2120" s="8">
        <v>78</v>
      </c>
      <c r="AM2120" s="8">
        <v>356</v>
      </c>
      <c r="AN2120" s="8">
        <v>80</v>
      </c>
      <c r="AO2120" s="10">
        <f t="shared" si="66"/>
        <v>1.4708333333333334</v>
      </c>
      <c r="AP2120"/>
      <c r="AR2120" s="8" t="str">
        <f t="shared" si="67"/>
        <v>1564ATLRDU1648</v>
      </c>
      <c r="AS2120" s="8">
        <f>VLOOKUP(AR2120,[1]DATA!AR:AS,2,0)</f>
        <v>4</v>
      </c>
    </row>
    <row r="2121" spans="1:45" ht="15" customHeight="1" x14ac:dyDescent="0.2">
      <c r="A2121" s="7">
        <v>1230</v>
      </c>
      <c r="B2121" s="8" t="s">
        <v>34</v>
      </c>
      <c r="C2121" s="8" t="s">
        <v>154</v>
      </c>
      <c r="D2121" s="8">
        <v>717</v>
      </c>
      <c r="E2121" s="9">
        <v>0.70138888888888884</v>
      </c>
      <c r="F2121" s="9">
        <v>0.77013888888888893</v>
      </c>
      <c r="G2121" s="8" t="s">
        <v>22</v>
      </c>
      <c r="H2121" s="8" t="s">
        <v>22</v>
      </c>
      <c r="I2121" s="8" t="s">
        <v>22</v>
      </c>
      <c r="J2121" s="8" t="s">
        <v>22</v>
      </c>
      <c r="K2121" s="8" t="s">
        <v>22</v>
      </c>
      <c r="L2121" s="8" t="s">
        <v>22</v>
      </c>
      <c r="M2121" s="8" t="s">
        <v>22</v>
      </c>
      <c r="N2121" s="8" t="s">
        <v>22</v>
      </c>
      <c r="O2121" s="8" t="s">
        <v>22</v>
      </c>
      <c r="P2121" s="8" t="s">
        <v>22</v>
      </c>
      <c r="Q2121" s="8" t="s">
        <v>22</v>
      </c>
      <c r="R2121" s="8" t="s">
        <v>22</v>
      </c>
      <c r="S2121" s="8" t="s">
        <v>22</v>
      </c>
      <c r="T2121" s="8" t="s">
        <v>22</v>
      </c>
      <c r="U2121" s="8" t="s">
        <v>22</v>
      </c>
      <c r="V2121" s="8" t="s">
        <v>22</v>
      </c>
      <c r="W2121" s="8" t="s">
        <v>22</v>
      </c>
      <c r="X2121" s="8" t="s">
        <v>22</v>
      </c>
      <c r="Y2121" s="8" t="s">
        <v>22</v>
      </c>
      <c r="Z2121" s="8" t="s">
        <v>22</v>
      </c>
      <c r="AA2121" s="8" t="s">
        <v>22</v>
      </c>
      <c r="AB2121" s="8" t="s">
        <v>22</v>
      </c>
      <c r="AC2121" s="8" t="s">
        <v>22</v>
      </c>
      <c r="AD2121" s="8" t="s">
        <v>22</v>
      </c>
      <c r="AE2121" s="8" t="s">
        <v>22</v>
      </c>
      <c r="AF2121" s="8" t="s">
        <v>22</v>
      </c>
      <c r="AG2121" s="8" t="s">
        <v>22</v>
      </c>
      <c r="AH2121" s="8" t="s">
        <v>22</v>
      </c>
      <c r="AI2121" s="8" t="s">
        <v>22</v>
      </c>
      <c r="AJ2121" s="8" t="s">
        <v>22</v>
      </c>
      <c r="AK2121" s="8"/>
      <c r="AL2121" s="8">
        <v>99</v>
      </c>
      <c r="AM2121" s="8">
        <v>534</v>
      </c>
      <c r="AN2121" s="8">
        <v>80</v>
      </c>
      <c r="AO2121" s="10">
        <f t="shared" si="66"/>
        <v>1.4722222222222223</v>
      </c>
      <c r="AP2121"/>
      <c r="AR2121" s="8" t="str">
        <f t="shared" si="67"/>
        <v>1230ATLIAD1650</v>
      </c>
      <c r="AS2121" s="8">
        <f>VLOOKUP(AR2121,[1]DATA!AR:AS,2,0)</f>
        <v>6</v>
      </c>
    </row>
    <row r="2122" spans="1:45" ht="15" customHeight="1" x14ac:dyDescent="0.2">
      <c r="A2122" s="7">
        <v>1803</v>
      </c>
      <c r="B2122" s="8" t="s">
        <v>144</v>
      </c>
      <c r="C2122" s="8" t="s">
        <v>34</v>
      </c>
      <c r="D2122" s="8" t="s">
        <v>42</v>
      </c>
      <c r="E2122" s="9">
        <v>0.72569444444444453</v>
      </c>
      <c r="F2122" s="9">
        <v>0.78749999999999998</v>
      </c>
      <c r="G2122" s="8" t="s">
        <v>43</v>
      </c>
      <c r="H2122" s="8" t="s">
        <v>43</v>
      </c>
      <c r="I2122" s="8" t="s">
        <v>43</v>
      </c>
      <c r="J2122" s="8" t="s">
        <v>43</v>
      </c>
      <c r="K2122" s="8" t="s">
        <v>43</v>
      </c>
      <c r="L2122" s="8" t="s">
        <v>43</v>
      </c>
      <c r="M2122" s="8" t="s">
        <v>43</v>
      </c>
      <c r="N2122" s="8" t="s">
        <v>43</v>
      </c>
      <c r="O2122" s="8" t="s">
        <v>43</v>
      </c>
      <c r="P2122" s="8" t="s">
        <v>43</v>
      </c>
      <c r="Q2122" s="8" t="s">
        <v>43</v>
      </c>
      <c r="R2122" s="8" t="s">
        <v>43</v>
      </c>
      <c r="S2122" s="8" t="s">
        <v>43</v>
      </c>
      <c r="T2122" s="8" t="s">
        <v>43</v>
      </c>
      <c r="U2122" s="8" t="s">
        <v>43</v>
      </c>
      <c r="V2122" s="8" t="s">
        <v>43</v>
      </c>
      <c r="W2122" s="8" t="s">
        <v>43</v>
      </c>
      <c r="X2122" s="8" t="s">
        <v>43</v>
      </c>
      <c r="Y2122" s="8" t="s">
        <v>43</v>
      </c>
      <c r="Z2122" s="8" t="s">
        <v>43</v>
      </c>
      <c r="AA2122" s="8" t="s">
        <v>43</v>
      </c>
      <c r="AB2122" s="8" t="s">
        <v>43</v>
      </c>
      <c r="AC2122" s="8" t="s">
        <v>43</v>
      </c>
      <c r="AD2122" s="8" t="s">
        <v>43</v>
      </c>
      <c r="AE2122" s="8" t="s">
        <v>43</v>
      </c>
      <c r="AF2122" s="8" t="s">
        <v>43</v>
      </c>
      <c r="AG2122" s="8" t="s">
        <v>43</v>
      </c>
      <c r="AH2122" s="8" t="s">
        <v>43</v>
      </c>
      <c r="AI2122" s="8" t="s">
        <v>43</v>
      </c>
      <c r="AJ2122" s="8" t="s">
        <v>43</v>
      </c>
      <c r="AK2122" s="8"/>
      <c r="AL2122" s="8">
        <v>89</v>
      </c>
      <c r="AM2122" s="8">
        <v>356</v>
      </c>
      <c r="AN2122" s="8">
        <v>80</v>
      </c>
      <c r="AO2122" s="10">
        <f t="shared" si="66"/>
        <v>1.4965277777777779</v>
      </c>
      <c r="AP2122"/>
      <c r="AR2122" s="8" t="str">
        <f t="shared" si="67"/>
        <v>1803RDUATL1725</v>
      </c>
      <c r="AS2122" s="8">
        <f>VLOOKUP(AR2122,[1]DATA!AR:AS,2,0)</f>
        <v>4</v>
      </c>
    </row>
    <row r="2123" spans="1:45" ht="15" customHeight="1" x14ac:dyDescent="0.2">
      <c r="A2123" s="7">
        <v>1963</v>
      </c>
      <c r="B2123" s="8" t="s">
        <v>34</v>
      </c>
      <c r="C2123" s="8" t="s">
        <v>141</v>
      </c>
      <c r="D2123" s="8">
        <v>321</v>
      </c>
      <c r="E2123" s="9">
        <v>0.73263888888888884</v>
      </c>
      <c r="F2123" s="9">
        <v>0.8041666666666667</v>
      </c>
      <c r="G2123" s="8" t="s">
        <v>40</v>
      </c>
      <c r="H2123" s="8" t="s">
        <v>40</v>
      </c>
      <c r="I2123" s="8" t="s">
        <v>40</v>
      </c>
      <c r="J2123" s="8" t="s">
        <v>40</v>
      </c>
      <c r="K2123" s="8" t="s">
        <v>40</v>
      </c>
      <c r="L2123" s="8" t="s">
        <v>40</v>
      </c>
      <c r="M2123" s="8" t="s">
        <v>40</v>
      </c>
      <c r="N2123" s="8" t="s">
        <v>40</v>
      </c>
      <c r="O2123" s="8" t="s">
        <v>40</v>
      </c>
      <c r="P2123" s="8" t="s">
        <v>40</v>
      </c>
      <c r="Q2123" s="8" t="s">
        <v>40</v>
      </c>
      <c r="R2123" s="8" t="s">
        <v>40</v>
      </c>
      <c r="S2123" s="8" t="s">
        <v>40</v>
      </c>
      <c r="T2123" s="8" t="s">
        <v>40</v>
      </c>
      <c r="U2123" s="8" t="s">
        <v>40</v>
      </c>
      <c r="V2123" s="8" t="s">
        <v>40</v>
      </c>
      <c r="W2123" s="8" t="s">
        <v>40</v>
      </c>
      <c r="X2123" s="8" t="s">
        <v>40</v>
      </c>
      <c r="Y2123" s="8" t="s">
        <v>40</v>
      </c>
      <c r="Z2123" s="8" t="s">
        <v>40</v>
      </c>
      <c r="AA2123" s="8" t="s">
        <v>40</v>
      </c>
      <c r="AB2123" s="8" t="s">
        <v>40</v>
      </c>
      <c r="AC2123" s="8" t="s">
        <v>40</v>
      </c>
      <c r="AD2123" s="8" t="s">
        <v>40</v>
      </c>
      <c r="AE2123" s="8" t="s">
        <v>40</v>
      </c>
      <c r="AF2123" s="8" t="s">
        <v>40</v>
      </c>
      <c r="AG2123" s="8" t="s">
        <v>40</v>
      </c>
      <c r="AH2123" s="8" t="s">
        <v>40</v>
      </c>
      <c r="AI2123" s="8" t="s">
        <v>40</v>
      </c>
      <c r="AJ2123" s="8" t="s">
        <v>40</v>
      </c>
      <c r="AK2123" s="8"/>
      <c r="AL2123" s="8">
        <v>103</v>
      </c>
      <c r="AM2123" s="8">
        <v>547</v>
      </c>
      <c r="AN2123" s="8">
        <v>80</v>
      </c>
      <c r="AO2123" s="10">
        <f t="shared" si="66"/>
        <v>1.5034722222222223</v>
      </c>
      <c r="AP2123"/>
      <c r="AR2123" s="8" t="str">
        <f t="shared" si="67"/>
        <v>1963ATLDCA1735</v>
      </c>
      <c r="AS2123" s="8">
        <f>VLOOKUP(AR2123,[1]DATA!AR:AS,2,0)</f>
        <v>6</v>
      </c>
    </row>
    <row r="2124" spans="1:45" ht="15" customHeight="1" x14ac:dyDescent="0.2">
      <c r="A2124" s="7">
        <v>844</v>
      </c>
      <c r="B2124" s="8" t="s">
        <v>141</v>
      </c>
      <c r="C2124" s="8" t="s">
        <v>34</v>
      </c>
      <c r="D2124" s="8">
        <v>321</v>
      </c>
      <c r="E2124" s="9">
        <v>0.73958333333333337</v>
      </c>
      <c r="F2124" s="9">
        <v>0.81388888888888899</v>
      </c>
      <c r="G2124" s="8" t="s">
        <v>40</v>
      </c>
      <c r="H2124" s="8" t="s">
        <v>40</v>
      </c>
      <c r="I2124" s="8" t="s">
        <v>40</v>
      </c>
      <c r="J2124" s="8" t="s">
        <v>40</v>
      </c>
      <c r="K2124" s="8" t="s">
        <v>40</v>
      </c>
      <c r="L2124" s="8" t="s">
        <v>40</v>
      </c>
      <c r="M2124" s="8" t="s">
        <v>40</v>
      </c>
      <c r="N2124" s="8" t="s">
        <v>40</v>
      </c>
      <c r="O2124" s="8" t="s">
        <v>40</v>
      </c>
      <c r="P2124" s="8" t="s">
        <v>40</v>
      </c>
      <c r="Q2124" s="8" t="s">
        <v>40</v>
      </c>
      <c r="R2124" s="8" t="s">
        <v>40</v>
      </c>
      <c r="S2124" s="8" t="s">
        <v>40</v>
      </c>
      <c r="T2124" s="8" t="s">
        <v>40</v>
      </c>
      <c r="U2124" s="8" t="s">
        <v>40</v>
      </c>
      <c r="V2124" s="8" t="s">
        <v>40</v>
      </c>
      <c r="W2124" s="8" t="s">
        <v>40</v>
      </c>
      <c r="X2124" s="8" t="s">
        <v>40</v>
      </c>
      <c r="Y2124" s="8" t="s">
        <v>40</v>
      </c>
      <c r="Z2124" s="8" t="s">
        <v>40</v>
      </c>
      <c r="AA2124" s="8" t="s">
        <v>40</v>
      </c>
      <c r="AB2124" s="8" t="s">
        <v>40</v>
      </c>
      <c r="AC2124" s="8" t="s">
        <v>40</v>
      </c>
      <c r="AD2124" s="8" t="s">
        <v>40</v>
      </c>
      <c r="AE2124" s="8" t="s">
        <v>40</v>
      </c>
      <c r="AF2124" s="8" t="s">
        <v>40</v>
      </c>
      <c r="AG2124" s="8" t="s">
        <v>40</v>
      </c>
      <c r="AH2124" s="8" t="s">
        <v>40</v>
      </c>
      <c r="AI2124" s="8" t="s">
        <v>40</v>
      </c>
      <c r="AJ2124" s="8" t="s">
        <v>40</v>
      </c>
      <c r="AK2124" s="8"/>
      <c r="AL2124" s="8">
        <v>107</v>
      </c>
      <c r="AM2124" s="8">
        <v>547</v>
      </c>
      <c r="AN2124" s="8">
        <v>80</v>
      </c>
      <c r="AO2124" s="10">
        <f t="shared" si="66"/>
        <v>1.5104166666666667</v>
      </c>
      <c r="AP2124"/>
      <c r="AR2124" s="8" t="str">
        <f t="shared" si="67"/>
        <v>0844DCAATL1745</v>
      </c>
      <c r="AS2124" s="8">
        <f>VLOOKUP(AR2124,[1]DATA!AR:AS,2,0)</f>
        <v>6</v>
      </c>
    </row>
    <row r="2125" spans="1:45" ht="15" customHeight="1" x14ac:dyDescent="0.2">
      <c r="A2125" s="7">
        <v>2034</v>
      </c>
      <c r="B2125" s="8" t="s">
        <v>34</v>
      </c>
      <c r="C2125" s="8" t="s">
        <v>144</v>
      </c>
      <c r="D2125" s="8" t="s">
        <v>42</v>
      </c>
      <c r="E2125" s="9">
        <v>0.74513888888888891</v>
      </c>
      <c r="F2125" s="9">
        <v>0.80486111111111114</v>
      </c>
      <c r="G2125" s="8">
        <v>7</v>
      </c>
      <c r="H2125" s="8" t="s">
        <v>43</v>
      </c>
      <c r="I2125" s="8" t="s">
        <v>43</v>
      </c>
      <c r="J2125" s="8" t="s">
        <v>43</v>
      </c>
      <c r="K2125" s="8" t="s">
        <v>43</v>
      </c>
      <c r="L2125" s="8" t="s">
        <v>43</v>
      </c>
      <c r="M2125" s="8" t="s">
        <v>43</v>
      </c>
      <c r="N2125" s="8" t="s">
        <v>43</v>
      </c>
      <c r="O2125" s="8" t="s">
        <v>43</v>
      </c>
      <c r="P2125" s="8" t="s">
        <v>43</v>
      </c>
      <c r="Q2125" s="8" t="s">
        <v>43</v>
      </c>
      <c r="R2125" s="8" t="s">
        <v>43</v>
      </c>
      <c r="S2125" s="8" t="s">
        <v>43</v>
      </c>
      <c r="T2125" s="8" t="s">
        <v>43</v>
      </c>
      <c r="U2125" s="8" t="s">
        <v>43</v>
      </c>
      <c r="V2125" s="8" t="s">
        <v>43</v>
      </c>
      <c r="W2125" s="8" t="s">
        <v>43</v>
      </c>
      <c r="X2125" s="8" t="s">
        <v>43</v>
      </c>
      <c r="Y2125" s="8" t="s">
        <v>43</v>
      </c>
      <c r="Z2125" s="8" t="s">
        <v>43</v>
      </c>
      <c r="AA2125" s="8" t="s">
        <v>43</v>
      </c>
      <c r="AB2125" s="8" t="s">
        <v>43</v>
      </c>
      <c r="AC2125" s="8" t="s">
        <v>43</v>
      </c>
      <c r="AD2125" s="8" t="s">
        <v>43</v>
      </c>
      <c r="AE2125" s="8" t="s">
        <v>43</v>
      </c>
      <c r="AF2125" s="8" t="s">
        <v>43</v>
      </c>
      <c r="AG2125" s="8" t="s">
        <v>43</v>
      </c>
      <c r="AH2125" s="8" t="s">
        <v>43</v>
      </c>
      <c r="AI2125" s="8" t="s">
        <v>43</v>
      </c>
      <c r="AJ2125" s="8" t="s">
        <v>43</v>
      </c>
      <c r="AK2125" s="8"/>
      <c r="AL2125" s="8">
        <v>86</v>
      </c>
      <c r="AM2125" s="8">
        <v>356</v>
      </c>
      <c r="AN2125" s="8">
        <v>80</v>
      </c>
      <c r="AO2125" s="10">
        <f t="shared" si="66"/>
        <v>1.5159722222222223</v>
      </c>
      <c r="AP2125"/>
      <c r="AR2125" s="8" t="str">
        <f t="shared" si="67"/>
        <v>2034ATLRDU1753</v>
      </c>
      <c r="AS2125" s="8">
        <f>VLOOKUP(AR2125,[1]DATA!AR:AS,2,0)</f>
        <v>4</v>
      </c>
    </row>
    <row r="2126" spans="1:45" ht="15" customHeight="1" x14ac:dyDescent="0.2">
      <c r="A2126" s="7">
        <v>2399</v>
      </c>
      <c r="B2126" s="7" t="s">
        <v>153</v>
      </c>
      <c r="C2126" s="7" t="s">
        <v>34</v>
      </c>
      <c r="D2126" s="8" t="s">
        <v>42</v>
      </c>
      <c r="E2126" s="9">
        <v>0.76041666666666663</v>
      </c>
      <c r="F2126" s="9">
        <v>0.83472222222222225</v>
      </c>
      <c r="G2126" s="8" t="s">
        <v>43</v>
      </c>
      <c r="H2126" s="8" t="s">
        <v>27</v>
      </c>
      <c r="I2126" s="8" t="s">
        <v>43</v>
      </c>
      <c r="J2126" s="8" t="s">
        <v>43</v>
      </c>
      <c r="K2126" s="8" t="s">
        <v>43</v>
      </c>
      <c r="L2126" s="8" t="s">
        <v>43</v>
      </c>
      <c r="M2126" s="8" t="s">
        <v>43</v>
      </c>
      <c r="N2126" s="8" t="s">
        <v>43</v>
      </c>
      <c r="O2126" s="8" t="s">
        <v>43</v>
      </c>
      <c r="P2126" s="8" t="s">
        <v>43</v>
      </c>
      <c r="Q2126" s="8" t="s">
        <v>43</v>
      </c>
      <c r="R2126" s="8" t="s">
        <v>43</v>
      </c>
      <c r="S2126" s="8" t="s">
        <v>43</v>
      </c>
      <c r="T2126" s="8" t="s">
        <v>43</v>
      </c>
      <c r="U2126" s="8" t="s">
        <v>43</v>
      </c>
      <c r="V2126" s="8" t="s">
        <v>43</v>
      </c>
      <c r="W2126" s="8" t="s">
        <v>43</v>
      </c>
      <c r="X2126" s="8" t="s">
        <v>43</v>
      </c>
      <c r="Y2126" s="8" t="s">
        <v>43</v>
      </c>
      <c r="Z2126" s="8" t="s">
        <v>43</v>
      </c>
      <c r="AA2126" s="8" t="s">
        <v>43</v>
      </c>
      <c r="AB2126" s="8" t="s">
        <v>43</v>
      </c>
      <c r="AC2126" s="8" t="s">
        <v>43</v>
      </c>
      <c r="AD2126" s="8" t="s">
        <v>43</v>
      </c>
      <c r="AE2126" s="8" t="s">
        <v>43</v>
      </c>
      <c r="AF2126" s="8" t="s">
        <v>43</v>
      </c>
      <c r="AG2126" s="8" t="s">
        <v>43</v>
      </c>
      <c r="AH2126" s="8" t="s">
        <v>43</v>
      </c>
      <c r="AI2126" s="8" t="s">
        <v>43</v>
      </c>
      <c r="AJ2126" s="8" t="s">
        <v>43</v>
      </c>
      <c r="AK2126" s="8"/>
      <c r="AL2126" s="8">
        <v>107</v>
      </c>
      <c r="AM2126" s="8">
        <v>481</v>
      </c>
      <c r="AN2126" s="8">
        <v>80</v>
      </c>
      <c r="AO2126" s="10">
        <f t="shared" si="66"/>
        <v>1.53125</v>
      </c>
      <c r="AP2126"/>
      <c r="AR2126" s="8" t="str">
        <f t="shared" si="67"/>
        <v>2399RICATL1815</v>
      </c>
      <c r="AS2126" s="8">
        <f>VLOOKUP(AR2126,[1]DATA!AR:AS,2,0)</f>
        <v>5</v>
      </c>
    </row>
    <row r="2127" spans="1:45" ht="15" customHeight="1" x14ac:dyDescent="0.2">
      <c r="A2127" s="7">
        <v>1178</v>
      </c>
      <c r="B2127" s="8" t="s">
        <v>34</v>
      </c>
      <c r="C2127" s="8" t="s">
        <v>153</v>
      </c>
      <c r="D2127" s="8" t="s">
        <v>42</v>
      </c>
      <c r="E2127" s="9">
        <v>0.76111111111111107</v>
      </c>
      <c r="F2127" s="9">
        <v>0.82430555555555562</v>
      </c>
      <c r="G2127" s="8" t="s">
        <v>43</v>
      </c>
      <c r="H2127" s="8" t="s">
        <v>43</v>
      </c>
      <c r="I2127" s="8" t="s">
        <v>43</v>
      </c>
      <c r="J2127" s="8" t="s">
        <v>43</v>
      </c>
      <c r="K2127" s="8" t="s">
        <v>43</v>
      </c>
      <c r="L2127" s="8" t="s">
        <v>43</v>
      </c>
      <c r="M2127" s="8" t="s">
        <v>43</v>
      </c>
      <c r="N2127" s="8" t="s">
        <v>43</v>
      </c>
      <c r="O2127" s="8" t="s">
        <v>43</v>
      </c>
      <c r="P2127" s="8" t="s">
        <v>43</v>
      </c>
      <c r="Q2127" s="8" t="s">
        <v>43</v>
      </c>
      <c r="R2127" s="8" t="s">
        <v>43</v>
      </c>
      <c r="S2127" s="8" t="s">
        <v>43</v>
      </c>
      <c r="T2127" s="8" t="s">
        <v>43</v>
      </c>
      <c r="U2127" s="8" t="s">
        <v>43</v>
      </c>
      <c r="V2127" s="8" t="s">
        <v>43</v>
      </c>
      <c r="W2127" s="8" t="s">
        <v>43</v>
      </c>
      <c r="X2127" s="8" t="s">
        <v>43</v>
      </c>
      <c r="Y2127" s="8" t="s">
        <v>43</v>
      </c>
      <c r="Z2127" s="8" t="s">
        <v>43</v>
      </c>
      <c r="AA2127" s="8" t="s">
        <v>43</v>
      </c>
      <c r="AB2127" s="8" t="s">
        <v>43</v>
      </c>
      <c r="AC2127" s="8" t="s">
        <v>43</v>
      </c>
      <c r="AD2127" s="8" t="s">
        <v>43</v>
      </c>
      <c r="AE2127" s="8" t="s">
        <v>43</v>
      </c>
      <c r="AF2127" s="8" t="s">
        <v>43</v>
      </c>
      <c r="AG2127" s="8" t="s">
        <v>43</v>
      </c>
      <c r="AH2127" s="8" t="s">
        <v>43</v>
      </c>
      <c r="AI2127" s="8" t="s">
        <v>43</v>
      </c>
      <c r="AJ2127" s="8" t="s">
        <v>43</v>
      </c>
      <c r="AK2127" s="8"/>
      <c r="AL2127" s="8">
        <v>91</v>
      </c>
      <c r="AM2127" s="8">
        <v>481</v>
      </c>
      <c r="AN2127" s="8">
        <v>80</v>
      </c>
      <c r="AO2127" s="10">
        <f t="shared" si="66"/>
        <v>1.5319444444444446</v>
      </c>
      <c r="AP2127"/>
      <c r="AR2127" s="8" t="str">
        <f t="shared" si="67"/>
        <v>1178ATLRIC1816</v>
      </c>
      <c r="AS2127" s="8">
        <f>VLOOKUP(AR2127,[1]DATA!AR:AS,2,0)</f>
        <v>5</v>
      </c>
    </row>
    <row r="2128" spans="1:45" ht="15" customHeight="1" x14ac:dyDescent="0.2">
      <c r="A2128" s="7">
        <v>1564</v>
      </c>
      <c r="B2128" s="8" t="s">
        <v>144</v>
      </c>
      <c r="C2128" s="8" t="s">
        <v>34</v>
      </c>
      <c r="D2128" s="8" t="s">
        <v>42</v>
      </c>
      <c r="E2128" s="9">
        <v>0.78472222222222221</v>
      </c>
      <c r="F2128" s="9">
        <v>0.84583333333333333</v>
      </c>
      <c r="G2128" s="8">
        <v>8</v>
      </c>
      <c r="H2128" s="8" t="s">
        <v>43</v>
      </c>
      <c r="I2128" s="8" t="s">
        <v>43</v>
      </c>
      <c r="J2128" s="8" t="s">
        <v>43</v>
      </c>
      <c r="K2128" s="8" t="s">
        <v>43</v>
      </c>
      <c r="L2128" s="8" t="s">
        <v>43</v>
      </c>
      <c r="M2128" s="8" t="s">
        <v>43</v>
      </c>
      <c r="N2128" s="8" t="s">
        <v>43</v>
      </c>
      <c r="O2128" s="8" t="s">
        <v>43</v>
      </c>
      <c r="P2128" s="8" t="s">
        <v>43</v>
      </c>
      <c r="Q2128" s="8" t="s">
        <v>43</v>
      </c>
      <c r="R2128" s="8" t="s">
        <v>43</v>
      </c>
      <c r="S2128" s="8" t="s">
        <v>43</v>
      </c>
      <c r="T2128" s="8" t="s">
        <v>43</v>
      </c>
      <c r="U2128" s="8" t="s">
        <v>43</v>
      </c>
      <c r="V2128" s="8" t="s">
        <v>43</v>
      </c>
      <c r="W2128" s="8" t="s">
        <v>43</v>
      </c>
      <c r="X2128" s="8" t="s">
        <v>43</v>
      </c>
      <c r="Y2128" s="8" t="s">
        <v>43</v>
      </c>
      <c r="Z2128" s="8" t="s">
        <v>43</v>
      </c>
      <c r="AA2128" s="8" t="s">
        <v>43</v>
      </c>
      <c r="AB2128" s="8" t="s">
        <v>43</v>
      </c>
      <c r="AC2128" s="8" t="s">
        <v>43</v>
      </c>
      <c r="AD2128" s="8" t="s">
        <v>43</v>
      </c>
      <c r="AE2128" s="8" t="s">
        <v>43</v>
      </c>
      <c r="AF2128" s="8" t="s">
        <v>43</v>
      </c>
      <c r="AG2128" s="8" t="s">
        <v>43</v>
      </c>
      <c r="AH2128" s="8" t="s">
        <v>43</v>
      </c>
      <c r="AI2128" s="8" t="s">
        <v>43</v>
      </c>
      <c r="AJ2128" s="8" t="s">
        <v>43</v>
      </c>
      <c r="AK2128" s="8"/>
      <c r="AL2128" s="8">
        <v>88</v>
      </c>
      <c r="AM2128" s="8">
        <v>356</v>
      </c>
      <c r="AN2128" s="8">
        <v>80</v>
      </c>
      <c r="AO2128" s="10">
        <f t="shared" si="66"/>
        <v>1.5555555555555556</v>
      </c>
      <c r="AP2128"/>
      <c r="AR2128" s="8" t="str">
        <f t="shared" si="67"/>
        <v>1564RDUATL1850</v>
      </c>
      <c r="AS2128" s="8">
        <f>VLOOKUP(AR2128,[1]DATA!AR:AS,2,0)</f>
        <v>4</v>
      </c>
    </row>
    <row r="2129" spans="1:45" ht="15" customHeight="1" x14ac:dyDescent="0.2">
      <c r="A2129" s="7">
        <v>151</v>
      </c>
      <c r="B2129" s="8" t="s">
        <v>141</v>
      </c>
      <c r="C2129" s="8" t="s">
        <v>34</v>
      </c>
      <c r="D2129" s="8">
        <v>321</v>
      </c>
      <c r="E2129" s="9">
        <v>0.79166666666666663</v>
      </c>
      <c r="F2129" s="9">
        <v>0.86805555555555547</v>
      </c>
      <c r="G2129" s="8" t="s">
        <v>40</v>
      </c>
      <c r="H2129" s="8" t="s">
        <v>40</v>
      </c>
      <c r="I2129" s="8" t="s">
        <v>40</v>
      </c>
      <c r="J2129" s="8" t="s">
        <v>40</v>
      </c>
      <c r="K2129" s="8" t="s">
        <v>40</v>
      </c>
      <c r="L2129" s="8" t="s">
        <v>40</v>
      </c>
      <c r="M2129" s="8" t="s">
        <v>40</v>
      </c>
      <c r="N2129" s="8" t="s">
        <v>40</v>
      </c>
      <c r="O2129" s="8" t="s">
        <v>40</v>
      </c>
      <c r="P2129" s="8" t="s">
        <v>40</v>
      </c>
      <c r="Q2129" s="8" t="s">
        <v>40</v>
      </c>
      <c r="R2129" s="8" t="s">
        <v>40</v>
      </c>
      <c r="S2129" s="8" t="s">
        <v>40</v>
      </c>
      <c r="T2129" s="8" t="s">
        <v>40</v>
      </c>
      <c r="U2129" s="8" t="s">
        <v>40</v>
      </c>
      <c r="V2129" s="8" t="s">
        <v>40</v>
      </c>
      <c r="W2129" s="8" t="s">
        <v>40</v>
      </c>
      <c r="X2129" s="8" t="s">
        <v>40</v>
      </c>
      <c r="Y2129" s="8" t="s">
        <v>40</v>
      </c>
      <c r="Z2129" s="8" t="s">
        <v>40</v>
      </c>
      <c r="AA2129" s="8" t="s">
        <v>40</v>
      </c>
      <c r="AB2129" s="8" t="s">
        <v>40</v>
      </c>
      <c r="AC2129" s="8" t="s">
        <v>40</v>
      </c>
      <c r="AD2129" s="8" t="s">
        <v>40</v>
      </c>
      <c r="AE2129" s="8" t="s">
        <v>40</v>
      </c>
      <c r="AF2129" s="8" t="s">
        <v>40</v>
      </c>
      <c r="AG2129" s="8" t="s">
        <v>40</v>
      </c>
      <c r="AH2129" s="8" t="s">
        <v>40</v>
      </c>
      <c r="AI2129" s="8" t="s">
        <v>40</v>
      </c>
      <c r="AJ2129" s="8" t="s">
        <v>40</v>
      </c>
      <c r="AK2129" s="8"/>
      <c r="AL2129" s="8">
        <v>110</v>
      </c>
      <c r="AM2129" s="8">
        <v>547</v>
      </c>
      <c r="AN2129" s="8">
        <v>80</v>
      </c>
      <c r="AO2129" s="10">
        <f t="shared" si="66"/>
        <v>1.5625</v>
      </c>
      <c r="AP2129"/>
      <c r="AR2129" s="8" t="str">
        <f t="shared" si="67"/>
        <v>0151DCAATL1900</v>
      </c>
      <c r="AS2129" s="8">
        <f>VLOOKUP(AR2129,[1]DATA!AR:AS,2,0)</f>
        <v>6</v>
      </c>
    </row>
    <row r="2130" spans="1:45" ht="15" customHeight="1" x14ac:dyDescent="0.2">
      <c r="A2130" s="7">
        <v>1093</v>
      </c>
      <c r="B2130" s="8" t="s">
        <v>34</v>
      </c>
      <c r="C2130" s="8" t="s">
        <v>154</v>
      </c>
      <c r="D2130" s="8" t="s">
        <v>42</v>
      </c>
      <c r="E2130" s="9">
        <v>0.79305555555555562</v>
      </c>
      <c r="F2130" s="9">
        <v>0.86736111111111114</v>
      </c>
      <c r="G2130" s="8" t="s">
        <v>43</v>
      </c>
      <c r="H2130" s="8" t="s">
        <v>43</v>
      </c>
      <c r="I2130" s="8" t="s">
        <v>43</v>
      </c>
      <c r="J2130" s="8" t="s">
        <v>22</v>
      </c>
      <c r="K2130" s="8" t="s">
        <v>43</v>
      </c>
      <c r="L2130" s="8" t="s">
        <v>43</v>
      </c>
      <c r="M2130" s="8" t="s">
        <v>43</v>
      </c>
      <c r="N2130" s="8" t="s">
        <v>43</v>
      </c>
      <c r="O2130" s="8" t="s">
        <v>43</v>
      </c>
      <c r="P2130" s="8" t="s">
        <v>43</v>
      </c>
      <c r="Q2130" s="8" t="s">
        <v>43</v>
      </c>
      <c r="R2130" s="8" t="s">
        <v>43</v>
      </c>
      <c r="S2130" s="8" t="s">
        <v>43</v>
      </c>
      <c r="T2130" s="8" t="s">
        <v>43</v>
      </c>
      <c r="U2130" s="8" t="s">
        <v>43</v>
      </c>
      <c r="V2130" s="8" t="s">
        <v>43</v>
      </c>
      <c r="W2130" s="8" t="s">
        <v>43</v>
      </c>
      <c r="X2130" s="8" t="s">
        <v>43</v>
      </c>
      <c r="Y2130" s="8" t="s">
        <v>43</v>
      </c>
      <c r="Z2130" s="8" t="s">
        <v>43</v>
      </c>
      <c r="AA2130" s="8" t="s">
        <v>43</v>
      </c>
      <c r="AB2130" s="8" t="s">
        <v>43</v>
      </c>
      <c r="AC2130" s="8" t="s">
        <v>43</v>
      </c>
      <c r="AD2130" s="8" t="s">
        <v>43</v>
      </c>
      <c r="AE2130" s="8" t="s">
        <v>43</v>
      </c>
      <c r="AF2130" s="8" t="s">
        <v>43</v>
      </c>
      <c r="AG2130" s="8" t="s">
        <v>43</v>
      </c>
      <c r="AH2130" s="8" t="s">
        <v>43</v>
      </c>
      <c r="AI2130" s="8" t="s">
        <v>43</v>
      </c>
      <c r="AJ2130" s="8" t="s">
        <v>43</v>
      </c>
      <c r="AK2130" s="8"/>
      <c r="AL2130" s="8">
        <v>107</v>
      </c>
      <c r="AM2130" s="8">
        <v>534</v>
      </c>
      <c r="AN2130" s="8">
        <v>80</v>
      </c>
      <c r="AO2130" s="10">
        <f t="shared" si="66"/>
        <v>1.5638888888888891</v>
      </c>
      <c r="AP2130"/>
      <c r="AR2130" s="8" t="str">
        <f t="shared" si="67"/>
        <v>1093ATLIAD1902</v>
      </c>
      <c r="AS2130" s="8">
        <f>VLOOKUP(AR2130,[1]DATA!AR:AS,2,0)</f>
        <v>6</v>
      </c>
    </row>
    <row r="2131" spans="1:45" ht="15" customHeight="1" x14ac:dyDescent="0.2">
      <c r="A2131" s="7">
        <v>1230</v>
      </c>
      <c r="B2131" s="8" t="s">
        <v>154</v>
      </c>
      <c r="C2131" s="8" t="s">
        <v>34</v>
      </c>
      <c r="D2131" s="8">
        <v>717</v>
      </c>
      <c r="E2131" s="9">
        <v>0.79861111111111116</v>
      </c>
      <c r="F2131" s="9">
        <v>0.87361111111111101</v>
      </c>
      <c r="G2131" s="8" t="s">
        <v>22</v>
      </c>
      <c r="H2131" s="8" t="s">
        <v>22</v>
      </c>
      <c r="I2131" s="8" t="s">
        <v>22</v>
      </c>
      <c r="J2131" s="8" t="s">
        <v>22</v>
      </c>
      <c r="K2131" s="8" t="s">
        <v>22</v>
      </c>
      <c r="L2131" s="8" t="s">
        <v>22</v>
      </c>
      <c r="M2131" s="8" t="s">
        <v>22</v>
      </c>
      <c r="N2131" s="8" t="s">
        <v>22</v>
      </c>
      <c r="O2131" s="8" t="s">
        <v>22</v>
      </c>
      <c r="P2131" s="8" t="s">
        <v>22</v>
      </c>
      <c r="Q2131" s="8" t="s">
        <v>22</v>
      </c>
      <c r="R2131" s="8" t="s">
        <v>22</v>
      </c>
      <c r="S2131" s="8" t="s">
        <v>22</v>
      </c>
      <c r="T2131" s="8" t="s">
        <v>22</v>
      </c>
      <c r="U2131" s="8" t="s">
        <v>22</v>
      </c>
      <c r="V2131" s="8" t="s">
        <v>22</v>
      </c>
      <c r="W2131" s="8" t="s">
        <v>22</v>
      </c>
      <c r="X2131" s="8" t="s">
        <v>22</v>
      </c>
      <c r="Y2131" s="8" t="s">
        <v>22</v>
      </c>
      <c r="Z2131" s="8" t="s">
        <v>22</v>
      </c>
      <c r="AA2131" s="8" t="s">
        <v>22</v>
      </c>
      <c r="AB2131" s="8" t="s">
        <v>22</v>
      </c>
      <c r="AC2131" s="8" t="s">
        <v>22</v>
      </c>
      <c r="AD2131" s="8" t="s">
        <v>22</v>
      </c>
      <c r="AE2131" s="8" t="s">
        <v>22</v>
      </c>
      <c r="AF2131" s="8" t="s">
        <v>22</v>
      </c>
      <c r="AG2131" s="8" t="s">
        <v>22</v>
      </c>
      <c r="AH2131" s="8" t="s">
        <v>22</v>
      </c>
      <c r="AI2131" s="8" t="s">
        <v>22</v>
      </c>
      <c r="AJ2131" s="8" t="s">
        <v>22</v>
      </c>
      <c r="AK2131" s="8"/>
      <c r="AL2131" s="8">
        <v>108</v>
      </c>
      <c r="AM2131" s="8">
        <v>534</v>
      </c>
      <c r="AN2131" s="8">
        <v>80</v>
      </c>
      <c r="AO2131" s="10">
        <f t="shared" si="66"/>
        <v>1.5694444444444446</v>
      </c>
      <c r="AP2131"/>
      <c r="AR2131" s="8" t="str">
        <f t="shared" si="67"/>
        <v>1230IADATL1910</v>
      </c>
      <c r="AS2131" s="8">
        <f>VLOOKUP(AR2131,[1]DATA!AR:AS,2,0)</f>
        <v>6</v>
      </c>
    </row>
    <row r="2132" spans="1:45" ht="15" customHeight="1" x14ac:dyDescent="0.2">
      <c r="A2132" s="7">
        <v>1517</v>
      </c>
      <c r="B2132" s="8" t="s">
        <v>20</v>
      </c>
      <c r="C2132" s="8" t="s">
        <v>34</v>
      </c>
      <c r="D2132" s="8">
        <v>739</v>
      </c>
      <c r="E2132" s="9">
        <v>0.50694444444444442</v>
      </c>
      <c r="F2132" s="9">
        <v>0.63055555555555554</v>
      </c>
      <c r="G2132" s="8">
        <v>7</v>
      </c>
      <c r="H2132" s="8">
        <v>9</v>
      </c>
      <c r="I2132" s="8" t="s">
        <v>27</v>
      </c>
      <c r="J2132" s="8" t="s">
        <v>27</v>
      </c>
      <c r="K2132" s="8" t="s">
        <v>27</v>
      </c>
      <c r="L2132" s="8" t="s">
        <v>27</v>
      </c>
      <c r="M2132" s="8" t="s">
        <v>27</v>
      </c>
      <c r="N2132" s="8" t="s">
        <v>19</v>
      </c>
      <c r="O2132" s="8" t="s">
        <v>27</v>
      </c>
      <c r="P2132" s="8" t="s">
        <v>27</v>
      </c>
      <c r="Q2132" s="8" t="s">
        <v>27</v>
      </c>
      <c r="R2132" s="8" t="s">
        <v>27</v>
      </c>
      <c r="S2132" s="8" t="s">
        <v>27</v>
      </c>
      <c r="T2132" s="8" t="s">
        <v>27</v>
      </c>
      <c r="U2132" s="8" t="s">
        <v>27</v>
      </c>
      <c r="V2132" s="8" t="s">
        <v>27</v>
      </c>
      <c r="W2132" s="8" t="s">
        <v>27</v>
      </c>
      <c r="X2132" s="8" t="s">
        <v>27</v>
      </c>
      <c r="Y2132" s="8" t="s">
        <v>27</v>
      </c>
      <c r="Z2132" s="8" t="s">
        <v>27</v>
      </c>
      <c r="AA2132" s="8" t="s">
        <v>27</v>
      </c>
      <c r="AB2132" s="8" t="s">
        <v>27</v>
      </c>
      <c r="AC2132" s="8" t="s">
        <v>27</v>
      </c>
      <c r="AD2132" s="8" t="s">
        <v>27</v>
      </c>
      <c r="AE2132" s="8" t="s">
        <v>27</v>
      </c>
      <c r="AF2132" s="8" t="s">
        <v>27</v>
      </c>
      <c r="AG2132" s="8" t="s">
        <v>27</v>
      </c>
      <c r="AH2132" s="8" t="s">
        <v>27</v>
      </c>
      <c r="AI2132" s="8" t="s">
        <v>27</v>
      </c>
      <c r="AJ2132" s="8" t="s">
        <v>27</v>
      </c>
      <c r="AK2132" s="8"/>
      <c r="AL2132" s="8">
        <v>178</v>
      </c>
      <c r="AM2132" s="8">
        <v>1199</v>
      </c>
      <c r="AN2132" s="8">
        <v>81</v>
      </c>
      <c r="AO2132" s="10">
        <f t="shared" si="66"/>
        <v>1.2777777777777777</v>
      </c>
      <c r="AP2132"/>
      <c r="AR2132" s="8" t="str">
        <f t="shared" si="67"/>
        <v>1517DENATL1210</v>
      </c>
      <c r="AS2132" s="8">
        <f>VLOOKUP(AR2132,[1]DATA!AR:AS,2,0)</f>
        <v>8</v>
      </c>
    </row>
    <row r="2133" spans="1:45" ht="15" customHeight="1" x14ac:dyDescent="0.2">
      <c r="A2133" s="7">
        <v>2049</v>
      </c>
      <c r="B2133" s="8" t="s">
        <v>34</v>
      </c>
      <c r="C2133" s="8" t="s">
        <v>28</v>
      </c>
      <c r="D2133" s="8" t="s">
        <v>49</v>
      </c>
      <c r="E2133" s="9">
        <v>0.51041666666666663</v>
      </c>
      <c r="F2133" s="9">
        <v>0.7284722222222223</v>
      </c>
      <c r="G2133" s="8">
        <v>7</v>
      </c>
      <c r="H2133" s="8">
        <v>7</v>
      </c>
      <c r="I2133" s="8" t="s">
        <v>39</v>
      </c>
      <c r="J2133" s="8" t="s">
        <v>39</v>
      </c>
      <c r="K2133" s="8" t="s">
        <v>39</v>
      </c>
      <c r="L2133" s="8" t="s">
        <v>39</v>
      </c>
      <c r="M2133" s="8" t="s">
        <v>39</v>
      </c>
      <c r="N2133" s="8" t="s">
        <v>39</v>
      </c>
      <c r="O2133" s="8" t="s">
        <v>39</v>
      </c>
      <c r="P2133" s="8" t="s">
        <v>39</v>
      </c>
      <c r="Q2133" s="8" t="s">
        <v>39</v>
      </c>
      <c r="R2133" s="8" t="s">
        <v>39</v>
      </c>
      <c r="S2133" s="8" t="s">
        <v>39</v>
      </c>
      <c r="T2133" s="8" t="s">
        <v>39</v>
      </c>
      <c r="U2133" s="8" t="s">
        <v>39</v>
      </c>
      <c r="V2133" s="8" t="s">
        <v>39</v>
      </c>
      <c r="W2133" s="8" t="s">
        <v>39</v>
      </c>
      <c r="X2133" s="8" t="s">
        <v>39</v>
      </c>
      <c r="Y2133" s="8" t="s">
        <v>39</v>
      </c>
      <c r="Z2133" s="8" t="s">
        <v>39</v>
      </c>
      <c r="AA2133" s="8">
        <v>7</v>
      </c>
      <c r="AB2133" s="8" t="s">
        <v>39</v>
      </c>
      <c r="AC2133" s="8" t="s">
        <v>39</v>
      </c>
      <c r="AD2133" s="8" t="s">
        <v>39</v>
      </c>
      <c r="AE2133" s="8" t="s">
        <v>39</v>
      </c>
      <c r="AF2133" s="8" t="s">
        <v>39</v>
      </c>
      <c r="AG2133" s="8" t="s">
        <v>39</v>
      </c>
      <c r="AH2133" s="8" t="s">
        <v>39</v>
      </c>
      <c r="AI2133" s="8" t="s">
        <v>39</v>
      </c>
      <c r="AJ2133" s="8" t="s">
        <v>39</v>
      </c>
      <c r="AK2133" s="8"/>
      <c r="AL2133" s="8">
        <v>314</v>
      </c>
      <c r="AM2133" s="8">
        <v>2139</v>
      </c>
      <c r="AN2133" s="8">
        <v>81</v>
      </c>
      <c r="AO2133" s="10">
        <f t="shared" si="66"/>
        <v>1.28125</v>
      </c>
      <c r="AP2133"/>
      <c r="AR2133" s="8" t="str">
        <f t="shared" si="67"/>
        <v>2049ATLSFO1215</v>
      </c>
      <c r="AS2133" s="8">
        <f>VLOOKUP(AR2133,[1]DATA!AR:AS,2,0)</f>
        <v>11</v>
      </c>
    </row>
    <row r="2134" spans="1:45" ht="15" customHeight="1" x14ac:dyDescent="0.2">
      <c r="A2134" s="7">
        <v>1268</v>
      </c>
      <c r="B2134" s="7" t="s">
        <v>34</v>
      </c>
      <c r="C2134" s="7" t="s">
        <v>157</v>
      </c>
      <c r="D2134" s="8">
        <v>717</v>
      </c>
      <c r="E2134" s="9">
        <v>0.51111111111111118</v>
      </c>
      <c r="F2134" s="9">
        <v>0.6020833333333333</v>
      </c>
      <c r="G2134" s="8" t="s">
        <v>22</v>
      </c>
      <c r="H2134" s="8" t="s">
        <v>22</v>
      </c>
      <c r="I2134" s="8" t="s">
        <v>22</v>
      </c>
      <c r="J2134" s="8" t="s">
        <v>22</v>
      </c>
      <c r="K2134" s="8" t="s">
        <v>22</v>
      </c>
      <c r="L2134" s="8" t="s">
        <v>22</v>
      </c>
      <c r="M2134" s="8"/>
      <c r="N2134" s="8" t="s">
        <v>22</v>
      </c>
      <c r="O2134" s="8" t="s">
        <v>22</v>
      </c>
      <c r="P2134" s="8" t="s">
        <v>22</v>
      </c>
      <c r="Q2134" s="8" t="s">
        <v>22</v>
      </c>
      <c r="R2134" s="8" t="s">
        <v>22</v>
      </c>
      <c r="S2134" s="8" t="s">
        <v>22</v>
      </c>
      <c r="T2134" s="8"/>
      <c r="U2134" s="8" t="s">
        <v>22</v>
      </c>
      <c r="V2134" s="8" t="s">
        <v>22</v>
      </c>
      <c r="W2134" s="8" t="s">
        <v>22</v>
      </c>
      <c r="X2134" s="8" t="s">
        <v>22</v>
      </c>
      <c r="Y2134" s="8" t="s">
        <v>22</v>
      </c>
      <c r="Z2134" s="8" t="s">
        <v>22</v>
      </c>
      <c r="AA2134" s="8"/>
      <c r="AB2134" s="8" t="s">
        <v>22</v>
      </c>
      <c r="AC2134" s="8" t="s">
        <v>22</v>
      </c>
      <c r="AD2134" s="8" t="s">
        <v>22</v>
      </c>
      <c r="AE2134" s="8" t="s">
        <v>22</v>
      </c>
      <c r="AF2134" s="8" t="s">
        <v>22</v>
      </c>
      <c r="AG2134" s="8" t="s">
        <v>22</v>
      </c>
      <c r="AH2134" s="8"/>
      <c r="AI2134" s="8" t="s">
        <v>22</v>
      </c>
      <c r="AJ2134" s="8" t="s">
        <v>22</v>
      </c>
      <c r="AK2134" s="8"/>
      <c r="AL2134" s="8">
        <v>131</v>
      </c>
      <c r="AM2134" s="8">
        <v>674</v>
      </c>
      <c r="AN2134" s="8">
        <v>81</v>
      </c>
      <c r="AO2134" s="10">
        <f t="shared" si="66"/>
        <v>1.2819444444444446</v>
      </c>
      <c r="AP2134"/>
      <c r="AR2134" s="8" t="str">
        <f t="shared" si="67"/>
        <v>1268ATLTUL1216</v>
      </c>
      <c r="AS2134" s="8">
        <f>VLOOKUP(AR2134,[1]DATA!AR:AS,2,0)</f>
        <v>5</v>
      </c>
    </row>
    <row r="2135" spans="1:45" ht="15" customHeight="1" x14ac:dyDescent="0.2">
      <c r="A2135" s="7">
        <v>1816</v>
      </c>
      <c r="B2135" s="7" t="s">
        <v>34</v>
      </c>
      <c r="C2135" s="7" t="s">
        <v>20</v>
      </c>
      <c r="D2135" s="8">
        <v>738</v>
      </c>
      <c r="E2135" s="9">
        <v>0.51388888888888895</v>
      </c>
      <c r="F2135" s="9">
        <v>0.65486111111111112</v>
      </c>
      <c r="G2135" s="8"/>
      <c r="H2135" s="8"/>
      <c r="I2135" s="8" t="s">
        <v>19</v>
      </c>
      <c r="J2135" s="8" t="s">
        <v>19</v>
      </c>
      <c r="K2135" s="8" t="s">
        <v>19</v>
      </c>
      <c r="L2135" s="8" t="s">
        <v>19</v>
      </c>
      <c r="M2135" s="8">
        <v>9</v>
      </c>
      <c r="N2135" s="8">
        <v>9</v>
      </c>
      <c r="O2135" s="8" t="s">
        <v>19</v>
      </c>
      <c r="P2135" s="8" t="s">
        <v>19</v>
      </c>
      <c r="Q2135" s="8" t="s">
        <v>19</v>
      </c>
      <c r="R2135" s="8" t="s">
        <v>19</v>
      </c>
      <c r="S2135" s="8" t="s">
        <v>19</v>
      </c>
      <c r="T2135" s="8" t="s">
        <v>40</v>
      </c>
      <c r="U2135" s="8">
        <v>9</v>
      </c>
      <c r="V2135" s="8" t="s">
        <v>19</v>
      </c>
      <c r="W2135" s="8" t="s">
        <v>19</v>
      </c>
      <c r="X2135" s="8" t="s">
        <v>19</v>
      </c>
      <c r="Y2135" s="8" t="s">
        <v>19</v>
      </c>
      <c r="Z2135" s="8" t="s">
        <v>19</v>
      </c>
      <c r="AA2135" s="8" t="s">
        <v>40</v>
      </c>
      <c r="AB2135" s="8">
        <v>9</v>
      </c>
      <c r="AC2135" s="8" t="s">
        <v>19</v>
      </c>
      <c r="AD2135" s="8" t="s">
        <v>19</v>
      </c>
      <c r="AE2135" s="8" t="s">
        <v>19</v>
      </c>
      <c r="AF2135" s="8" t="s">
        <v>19</v>
      </c>
      <c r="AG2135" s="8" t="s">
        <v>19</v>
      </c>
      <c r="AH2135" s="8" t="s">
        <v>40</v>
      </c>
      <c r="AI2135" s="8">
        <v>9</v>
      </c>
      <c r="AJ2135" s="8" t="s">
        <v>19</v>
      </c>
      <c r="AK2135" s="8"/>
      <c r="AL2135" s="8">
        <v>203</v>
      </c>
      <c r="AM2135" s="8">
        <v>1199</v>
      </c>
      <c r="AN2135" s="11">
        <v>81</v>
      </c>
      <c r="AO2135" s="10">
        <f t="shared" si="66"/>
        <v>1.2847222222222223</v>
      </c>
      <c r="AP2135"/>
      <c r="AR2135" s="8" t="str">
        <f t="shared" si="67"/>
        <v>1816ATLDEN1220</v>
      </c>
      <c r="AS2135" s="8">
        <f>VLOOKUP(AR2135,[1]DATA!AR:AS,2,0)</f>
        <v>8</v>
      </c>
    </row>
    <row r="2136" spans="1:45" ht="15" customHeight="1" x14ac:dyDescent="0.2">
      <c r="A2136" s="7">
        <v>2114</v>
      </c>
      <c r="B2136" s="8" t="s">
        <v>158</v>
      </c>
      <c r="C2136" s="8" t="s">
        <v>34</v>
      </c>
      <c r="D2136" s="8" t="s">
        <v>60</v>
      </c>
      <c r="E2136" s="9">
        <v>0.51388888888888895</v>
      </c>
      <c r="F2136" s="9">
        <v>0.63958333333333328</v>
      </c>
      <c r="G2136" s="8">
        <v>8</v>
      </c>
      <c r="H2136" s="8">
        <v>8</v>
      </c>
      <c r="I2136" s="8">
        <v>8</v>
      </c>
      <c r="J2136" s="8"/>
      <c r="K2136" s="8">
        <v>8</v>
      </c>
      <c r="L2136" s="8">
        <v>8</v>
      </c>
      <c r="M2136" s="8">
        <v>8</v>
      </c>
      <c r="N2136" s="8">
        <v>8</v>
      </c>
      <c r="O2136" s="8">
        <v>8</v>
      </c>
      <c r="P2136" s="8">
        <v>8</v>
      </c>
      <c r="Q2136" s="8"/>
      <c r="R2136" s="8">
        <v>8</v>
      </c>
      <c r="S2136" s="8">
        <v>8</v>
      </c>
      <c r="T2136" s="8">
        <v>8</v>
      </c>
      <c r="U2136" s="8"/>
      <c r="V2136" s="8">
        <v>8</v>
      </c>
      <c r="W2136" s="8">
        <v>8</v>
      </c>
      <c r="X2136" s="8"/>
      <c r="Y2136" s="8">
        <v>8</v>
      </c>
      <c r="Z2136" s="8" t="s">
        <v>63</v>
      </c>
      <c r="AA2136" s="8">
        <v>8</v>
      </c>
      <c r="AB2136" s="8">
        <v>8</v>
      </c>
      <c r="AC2136" s="8">
        <v>8</v>
      </c>
      <c r="AD2136" s="8">
        <v>8</v>
      </c>
      <c r="AE2136" s="8"/>
      <c r="AF2136" s="8">
        <v>8</v>
      </c>
      <c r="AG2136" s="8">
        <v>8</v>
      </c>
      <c r="AH2136" s="8">
        <v>8</v>
      </c>
      <c r="AI2136" s="8">
        <v>8</v>
      </c>
      <c r="AJ2136" s="8">
        <v>8</v>
      </c>
      <c r="AK2136" s="8"/>
      <c r="AL2136" s="8">
        <v>181</v>
      </c>
      <c r="AM2136" s="8">
        <v>1185</v>
      </c>
      <c r="AN2136" s="8">
        <v>81</v>
      </c>
      <c r="AO2136" s="10">
        <f t="shared" si="66"/>
        <v>1.2847222222222223</v>
      </c>
      <c r="AP2136"/>
      <c r="AR2136" s="8" t="str">
        <f t="shared" si="67"/>
        <v>2114COSATL1220</v>
      </c>
      <c r="AS2136" s="8">
        <f>VLOOKUP(AR2136,[1]DATA!AR:AS,2,0)</f>
        <v>6</v>
      </c>
    </row>
    <row r="2137" spans="1:45" ht="15" customHeight="1" x14ac:dyDescent="0.2">
      <c r="A2137" s="7">
        <v>1429</v>
      </c>
      <c r="B2137" s="8" t="s">
        <v>34</v>
      </c>
      <c r="C2137" s="8" t="s">
        <v>159</v>
      </c>
      <c r="D2137" s="8">
        <v>738</v>
      </c>
      <c r="E2137" s="9">
        <v>0.53125</v>
      </c>
      <c r="F2137" s="9">
        <v>0.74930555555555556</v>
      </c>
      <c r="G2137" s="8" t="s">
        <v>19</v>
      </c>
      <c r="H2137" s="8" t="s">
        <v>19</v>
      </c>
      <c r="I2137" s="8" t="s">
        <v>19</v>
      </c>
      <c r="J2137" s="8" t="s">
        <v>19</v>
      </c>
      <c r="K2137" s="8" t="s">
        <v>19</v>
      </c>
      <c r="L2137" s="8" t="s">
        <v>19</v>
      </c>
      <c r="M2137" s="8" t="s">
        <v>19</v>
      </c>
      <c r="N2137" s="8" t="s">
        <v>19</v>
      </c>
      <c r="O2137" s="8" t="s">
        <v>19</v>
      </c>
      <c r="P2137" s="8" t="s">
        <v>19</v>
      </c>
      <c r="Q2137" s="8" t="s">
        <v>19</v>
      </c>
      <c r="R2137" s="8" t="s">
        <v>19</v>
      </c>
      <c r="S2137" s="8" t="s">
        <v>19</v>
      </c>
      <c r="T2137" s="8" t="s">
        <v>19</v>
      </c>
      <c r="U2137" s="8" t="s">
        <v>19</v>
      </c>
      <c r="V2137" s="8" t="s">
        <v>19</v>
      </c>
      <c r="W2137" s="8" t="s">
        <v>19</v>
      </c>
      <c r="X2137" s="8" t="s">
        <v>19</v>
      </c>
      <c r="Y2137" s="8" t="s">
        <v>19</v>
      </c>
      <c r="Z2137" s="8" t="s">
        <v>19</v>
      </c>
      <c r="AA2137" s="8" t="s">
        <v>19</v>
      </c>
      <c r="AB2137" s="8" t="s">
        <v>19</v>
      </c>
      <c r="AC2137" s="8" t="s">
        <v>19</v>
      </c>
      <c r="AD2137" s="8" t="s">
        <v>19</v>
      </c>
      <c r="AE2137" s="8" t="s">
        <v>19</v>
      </c>
      <c r="AF2137" s="8" t="s">
        <v>19</v>
      </c>
      <c r="AG2137" s="8" t="s">
        <v>19</v>
      </c>
      <c r="AH2137" s="8" t="s">
        <v>19</v>
      </c>
      <c r="AI2137" s="8" t="s">
        <v>19</v>
      </c>
      <c r="AJ2137" s="8" t="s">
        <v>19</v>
      </c>
      <c r="AK2137" s="8"/>
      <c r="AL2137" s="8">
        <v>314</v>
      </c>
      <c r="AM2137" s="8">
        <v>2116</v>
      </c>
      <c r="AN2137" s="8">
        <v>81</v>
      </c>
      <c r="AO2137" s="10">
        <f t="shared" si="66"/>
        <v>1.3020833333333335</v>
      </c>
      <c r="AP2137"/>
      <c r="AR2137" s="8" t="str">
        <f t="shared" si="67"/>
        <v>1429ATLSJC1245</v>
      </c>
      <c r="AS2137" s="8">
        <f>VLOOKUP(AR2137,[1]DATA!AR:AS,2,0)</f>
        <v>9</v>
      </c>
    </row>
    <row r="2138" spans="1:45" ht="15" customHeight="1" x14ac:dyDescent="0.2">
      <c r="A2138" s="7">
        <v>2923</v>
      </c>
      <c r="B2138" s="8" t="s">
        <v>34</v>
      </c>
      <c r="C2138" s="8" t="s">
        <v>26</v>
      </c>
      <c r="D2138" s="8">
        <v>738</v>
      </c>
      <c r="E2138" s="9">
        <v>0.53263888888888888</v>
      </c>
      <c r="F2138" s="9">
        <v>0.75069444444444444</v>
      </c>
      <c r="G2138" s="8" t="s">
        <v>19</v>
      </c>
      <c r="H2138" s="8" t="s">
        <v>19</v>
      </c>
      <c r="I2138" s="8" t="s">
        <v>19</v>
      </c>
      <c r="J2138" s="8" t="s">
        <v>19</v>
      </c>
      <c r="K2138" s="8" t="s">
        <v>19</v>
      </c>
      <c r="L2138" s="8" t="s">
        <v>19</v>
      </c>
      <c r="M2138" s="8" t="s">
        <v>19</v>
      </c>
      <c r="N2138" s="8" t="s">
        <v>27</v>
      </c>
      <c r="O2138" s="8" t="s">
        <v>19</v>
      </c>
      <c r="P2138" s="8" t="s">
        <v>19</v>
      </c>
      <c r="Q2138" s="8" t="s">
        <v>19</v>
      </c>
      <c r="R2138" s="8" t="s">
        <v>19</v>
      </c>
      <c r="S2138" s="8" t="s">
        <v>19</v>
      </c>
      <c r="T2138" s="8" t="s">
        <v>19</v>
      </c>
      <c r="U2138" s="8" t="s">
        <v>19</v>
      </c>
      <c r="V2138" s="8" t="s">
        <v>19</v>
      </c>
      <c r="W2138" s="8" t="s">
        <v>19</v>
      </c>
      <c r="X2138" s="8" t="s">
        <v>19</v>
      </c>
      <c r="Y2138" s="8" t="s">
        <v>19</v>
      </c>
      <c r="Z2138" s="8" t="s">
        <v>19</v>
      </c>
      <c r="AA2138" s="8" t="s">
        <v>19</v>
      </c>
      <c r="AB2138" s="8" t="s">
        <v>19</v>
      </c>
      <c r="AC2138" s="8" t="s">
        <v>19</v>
      </c>
      <c r="AD2138" s="8" t="s">
        <v>19</v>
      </c>
      <c r="AE2138" s="8" t="s">
        <v>19</v>
      </c>
      <c r="AF2138" s="8" t="s">
        <v>19</v>
      </c>
      <c r="AG2138" s="8" t="s">
        <v>19</v>
      </c>
      <c r="AH2138" s="8" t="s">
        <v>19</v>
      </c>
      <c r="AI2138" s="8" t="s">
        <v>19</v>
      </c>
      <c r="AJ2138" s="8" t="s">
        <v>19</v>
      </c>
      <c r="AK2138" s="8"/>
      <c r="AL2138" s="8">
        <v>314</v>
      </c>
      <c r="AM2138" s="8">
        <v>2092</v>
      </c>
      <c r="AN2138" s="8">
        <v>81</v>
      </c>
      <c r="AO2138" s="10">
        <f t="shared" si="66"/>
        <v>1.3034722222222221</v>
      </c>
      <c r="AP2138"/>
      <c r="AR2138" s="8" t="str">
        <f t="shared" si="67"/>
        <v>2923ATLSMF1247</v>
      </c>
      <c r="AS2138" s="8">
        <f>VLOOKUP(AR2138,[1]DATA!AR:AS,2,0)</f>
        <v>9</v>
      </c>
    </row>
    <row r="2139" spans="1:45" ht="15" customHeight="1" x14ac:dyDescent="0.2">
      <c r="A2139" s="7">
        <v>2463</v>
      </c>
      <c r="B2139" s="8" t="s">
        <v>34</v>
      </c>
      <c r="C2139" s="8" t="s">
        <v>160</v>
      </c>
      <c r="D2139" s="8" t="s">
        <v>42</v>
      </c>
      <c r="E2139" s="9">
        <v>0.55208333333333337</v>
      </c>
      <c r="F2139" s="9">
        <v>0.64722222222222225</v>
      </c>
      <c r="G2139" s="8" t="s">
        <v>43</v>
      </c>
      <c r="H2139" s="8" t="s">
        <v>43</v>
      </c>
      <c r="I2139" s="8" t="s">
        <v>43</v>
      </c>
      <c r="J2139" s="8" t="s">
        <v>43</v>
      </c>
      <c r="K2139" s="8" t="s">
        <v>43</v>
      </c>
      <c r="L2139" s="8" t="s">
        <v>43</v>
      </c>
      <c r="M2139" s="8" t="s">
        <v>22</v>
      </c>
      <c r="N2139" s="8" t="s">
        <v>43</v>
      </c>
      <c r="O2139" s="8" t="s">
        <v>43</v>
      </c>
      <c r="P2139" s="8" t="s">
        <v>43</v>
      </c>
      <c r="Q2139" s="8" t="s">
        <v>43</v>
      </c>
      <c r="R2139" s="8" t="s">
        <v>43</v>
      </c>
      <c r="S2139" s="8" t="s">
        <v>43</v>
      </c>
      <c r="T2139" s="8" t="s">
        <v>22</v>
      </c>
      <c r="U2139" s="8" t="s">
        <v>43</v>
      </c>
      <c r="V2139" s="8" t="s">
        <v>43</v>
      </c>
      <c r="W2139" s="8" t="s">
        <v>43</v>
      </c>
      <c r="X2139" s="8" t="s">
        <v>43</v>
      </c>
      <c r="Y2139" s="8" t="s">
        <v>43</v>
      </c>
      <c r="Z2139" s="8" t="s">
        <v>43</v>
      </c>
      <c r="AA2139" s="8" t="s">
        <v>22</v>
      </c>
      <c r="AB2139" s="8" t="s">
        <v>43</v>
      </c>
      <c r="AC2139" s="8" t="s">
        <v>43</v>
      </c>
      <c r="AD2139" s="8" t="s">
        <v>43</v>
      </c>
      <c r="AE2139" s="8" t="s">
        <v>43</v>
      </c>
      <c r="AF2139" s="8" t="s">
        <v>43</v>
      </c>
      <c r="AG2139" s="8" t="s">
        <v>43</v>
      </c>
      <c r="AH2139" s="8" t="s">
        <v>22</v>
      </c>
      <c r="AI2139" s="8" t="s">
        <v>43</v>
      </c>
      <c r="AJ2139" s="8" t="s">
        <v>43</v>
      </c>
      <c r="AK2139" s="8"/>
      <c r="AL2139" s="8">
        <v>137</v>
      </c>
      <c r="AM2139" s="8">
        <v>782</v>
      </c>
      <c r="AN2139" s="8">
        <v>81</v>
      </c>
      <c r="AO2139" s="10">
        <f t="shared" si="66"/>
        <v>1.3229166666666667</v>
      </c>
      <c r="AP2139"/>
      <c r="AR2139" s="8" t="str">
        <f t="shared" si="67"/>
        <v>2463ATLICT1315</v>
      </c>
      <c r="AS2139" s="8">
        <f>VLOOKUP(AR2139,[1]DATA!AR:AS,2,0)</f>
        <v>5</v>
      </c>
    </row>
    <row r="2140" spans="1:45" ht="15" customHeight="1" x14ac:dyDescent="0.2">
      <c r="A2140" s="7">
        <v>1210</v>
      </c>
      <c r="B2140" s="8" t="s">
        <v>28</v>
      </c>
      <c r="C2140" s="8" t="s">
        <v>34</v>
      </c>
      <c r="D2140" s="8" t="s">
        <v>29</v>
      </c>
      <c r="E2140" s="9">
        <v>0.55555555555555558</v>
      </c>
      <c r="F2140" s="9">
        <v>0.74791666666666667</v>
      </c>
      <c r="G2140" s="8" t="s">
        <v>27</v>
      </c>
      <c r="H2140" s="8">
        <v>2</v>
      </c>
      <c r="I2140" s="8">
        <v>2</v>
      </c>
      <c r="J2140" s="8">
        <v>7</v>
      </c>
      <c r="K2140" s="8">
        <v>7</v>
      </c>
      <c r="L2140" s="8">
        <v>7</v>
      </c>
      <c r="M2140" s="8">
        <v>7</v>
      </c>
      <c r="N2140" s="8">
        <v>7</v>
      </c>
      <c r="O2140" s="8">
        <v>7</v>
      </c>
      <c r="P2140" s="8">
        <v>7</v>
      </c>
      <c r="Q2140" s="8">
        <v>7</v>
      </c>
      <c r="R2140" s="8">
        <v>7</v>
      </c>
      <c r="S2140" s="8">
        <v>7</v>
      </c>
      <c r="T2140" s="8">
        <v>7</v>
      </c>
      <c r="U2140" s="8">
        <v>7</v>
      </c>
      <c r="V2140" s="8">
        <v>7</v>
      </c>
      <c r="W2140" s="8">
        <v>7</v>
      </c>
      <c r="X2140" s="8">
        <v>7</v>
      </c>
      <c r="Y2140" s="8">
        <v>7</v>
      </c>
      <c r="Z2140" s="8">
        <v>7</v>
      </c>
      <c r="AA2140" s="8">
        <v>7</v>
      </c>
      <c r="AB2140" s="8">
        <v>7</v>
      </c>
      <c r="AC2140" s="8">
        <v>7</v>
      </c>
      <c r="AD2140" s="8">
        <v>7</v>
      </c>
      <c r="AE2140" s="8">
        <v>7</v>
      </c>
      <c r="AF2140" s="8">
        <v>7</v>
      </c>
      <c r="AG2140" s="8">
        <v>7</v>
      </c>
      <c r="AH2140" s="8">
        <v>7</v>
      </c>
      <c r="AI2140" s="8">
        <v>7</v>
      </c>
      <c r="AJ2140" s="8">
        <v>7</v>
      </c>
      <c r="AK2140" s="8"/>
      <c r="AL2140" s="8">
        <v>277</v>
      </c>
      <c r="AM2140" s="8">
        <v>2139</v>
      </c>
      <c r="AN2140" s="8">
        <v>81</v>
      </c>
      <c r="AO2140" s="10">
        <f t="shared" si="66"/>
        <v>1.3263888888888888</v>
      </c>
      <c r="AP2140"/>
      <c r="AR2140" s="8" t="str">
        <f t="shared" si="67"/>
        <v>1210SFOATL1320</v>
      </c>
      <c r="AS2140" s="8">
        <f>VLOOKUP(AR2140,[1]DATA!AR:AS,2,0)</f>
        <v>11</v>
      </c>
    </row>
    <row r="2141" spans="1:45" ht="15" customHeight="1" x14ac:dyDescent="0.2">
      <c r="A2141" s="7">
        <v>1616</v>
      </c>
      <c r="B2141" s="8" t="s">
        <v>20</v>
      </c>
      <c r="C2141" s="8" t="s">
        <v>34</v>
      </c>
      <c r="D2141" s="8">
        <v>739</v>
      </c>
      <c r="E2141" s="9">
        <v>0.55902777777777779</v>
      </c>
      <c r="F2141" s="9">
        <v>0.68194444444444446</v>
      </c>
      <c r="G2141" s="8">
        <v>9</v>
      </c>
      <c r="H2141" s="8">
        <v>9</v>
      </c>
      <c r="I2141" s="8" t="s">
        <v>27</v>
      </c>
      <c r="J2141" s="8" t="s">
        <v>27</v>
      </c>
      <c r="K2141" s="8" t="s">
        <v>27</v>
      </c>
      <c r="L2141" s="8">
        <v>9</v>
      </c>
      <c r="M2141" s="8" t="s">
        <v>27</v>
      </c>
      <c r="N2141" s="8">
        <v>9</v>
      </c>
      <c r="O2141" s="8" t="s">
        <v>27</v>
      </c>
      <c r="P2141" s="8" t="s">
        <v>27</v>
      </c>
      <c r="Q2141" s="8" t="s">
        <v>27</v>
      </c>
      <c r="R2141" s="8" t="s">
        <v>27</v>
      </c>
      <c r="S2141" s="8" t="s">
        <v>27</v>
      </c>
      <c r="T2141" s="8" t="s">
        <v>27</v>
      </c>
      <c r="U2141" s="8" t="s">
        <v>27</v>
      </c>
      <c r="V2141" s="8" t="s">
        <v>27</v>
      </c>
      <c r="W2141" s="8" t="s">
        <v>27</v>
      </c>
      <c r="X2141" s="8" t="s">
        <v>27</v>
      </c>
      <c r="Y2141" s="8" t="s">
        <v>27</v>
      </c>
      <c r="Z2141" s="8" t="s">
        <v>27</v>
      </c>
      <c r="AA2141" s="8" t="s">
        <v>27</v>
      </c>
      <c r="AB2141" s="8">
        <v>2</v>
      </c>
      <c r="AC2141" s="8" t="s">
        <v>27</v>
      </c>
      <c r="AD2141" s="8" t="s">
        <v>27</v>
      </c>
      <c r="AE2141" s="8" t="s">
        <v>27</v>
      </c>
      <c r="AF2141" s="8" t="s">
        <v>27</v>
      </c>
      <c r="AG2141" s="8" t="s">
        <v>27</v>
      </c>
      <c r="AH2141" s="8" t="s">
        <v>27</v>
      </c>
      <c r="AI2141" s="8">
        <v>2</v>
      </c>
      <c r="AJ2141" s="8" t="s">
        <v>27</v>
      </c>
      <c r="AK2141" s="8"/>
      <c r="AL2141" s="8">
        <v>177</v>
      </c>
      <c r="AM2141" s="8">
        <v>1199</v>
      </c>
      <c r="AN2141" s="8">
        <v>81</v>
      </c>
      <c r="AO2141" s="10">
        <f t="shared" si="66"/>
        <v>1.3298611111111112</v>
      </c>
      <c r="AP2141"/>
      <c r="AR2141" s="8" t="str">
        <f t="shared" si="67"/>
        <v>1616DENATL1325</v>
      </c>
      <c r="AS2141" s="8">
        <f>VLOOKUP(AR2141,[1]DATA!AR:AS,2,0)</f>
        <v>8</v>
      </c>
    </row>
    <row r="2142" spans="1:45" ht="15" customHeight="1" x14ac:dyDescent="0.2">
      <c r="A2142" s="7">
        <v>1547</v>
      </c>
      <c r="B2142" s="8" t="s">
        <v>34</v>
      </c>
      <c r="C2142" s="8" t="s">
        <v>20</v>
      </c>
      <c r="D2142" s="8">
        <v>738</v>
      </c>
      <c r="E2142" s="9">
        <v>0.56041666666666667</v>
      </c>
      <c r="F2142" s="9">
        <v>0.70138888888888884</v>
      </c>
      <c r="G2142" s="8">
        <v>9</v>
      </c>
      <c r="H2142" s="8">
        <v>9</v>
      </c>
      <c r="I2142" s="8">
        <v>9</v>
      </c>
      <c r="J2142" s="8">
        <v>9</v>
      </c>
      <c r="K2142" s="8">
        <v>9</v>
      </c>
      <c r="L2142" s="8">
        <v>9</v>
      </c>
      <c r="M2142" s="8">
        <v>9</v>
      </c>
      <c r="N2142" s="8">
        <v>9</v>
      </c>
      <c r="O2142" s="8" t="s">
        <v>19</v>
      </c>
      <c r="P2142" s="8" t="s">
        <v>19</v>
      </c>
      <c r="Q2142" s="8" t="s">
        <v>19</v>
      </c>
      <c r="R2142" s="8" t="s">
        <v>19</v>
      </c>
      <c r="S2142" s="8" t="s">
        <v>19</v>
      </c>
      <c r="T2142" s="8">
        <v>9</v>
      </c>
      <c r="U2142" s="8">
        <v>9</v>
      </c>
      <c r="V2142" s="8" t="s">
        <v>19</v>
      </c>
      <c r="W2142" s="8" t="s">
        <v>19</v>
      </c>
      <c r="X2142" s="8" t="s">
        <v>19</v>
      </c>
      <c r="Y2142" s="8" t="s">
        <v>19</v>
      </c>
      <c r="Z2142" s="8" t="s">
        <v>19</v>
      </c>
      <c r="AA2142" s="8">
        <v>9</v>
      </c>
      <c r="AB2142" s="8">
        <v>9</v>
      </c>
      <c r="AC2142" s="8" t="s">
        <v>19</v>
      </c>
      <c r="AD2142" s="8" t="s">
        <v>19</v>
      </c>
      <c r="AE2142" s="8" t="s">
        <v>19</v>
      </c>
      <c r="AF2142" s="8" t="s">
        <v>19</v>
      </c>
      <c r="AG2142" s="8" t="s">
        <v>19</v>
      </c>
      <c r="AH2142" s="8">
        <v>9</v>
      </c>
      <c r="AI2142" s="8">
        <v>9</v>
      </c>
      <c r="AJ2142" s="8" t="s">
        <v>19</v>
      </c>
      <c r="AK2142" s="8"/>
      <c r="AL2142" s="8">
        <v>203</v>
      </c>
      <c r="AM2142" s="8">
        <v>1199</v>
      </c>
      <c r="AN2142" s="8">
        <v>81</v>
      </c>
      <c r="AO2142" s="10">
        <f t="shared" si="66"/>
        <v>1.33125</v>
      </c>
      <c r="AP2142"/>
      <c r="AR2142" s="8" t="str">
        <f t="shared" si="67"/>
        <v>1547ATLDEN1327</v>
      </c>
      <c r="AS2142" s="8">
        <f>VLOOKUP(AR2142,[1]DATA!AR:AS,2,0)</f>
        <v>8</v>
      </c>
    </row>
    <row r="2143" spans="1:45" ht="15" customHeight="1" x14ac:dyDescent="0.2">
      <c r="A2143" s="7">
        <v>1541</v>
      </c>
      <c r="B2143" s="7" t="s">
        <v>34</v>
      </c>
      <c r="C2143" s="7" t="s">
        <v>157</v>
      </c>
      <c r="D2143" s="8">
        <v>717</v>
      </c>
      <c r="E2143" s="9">
        <v>0.5625</v>
      </c>
      <c r="F2143" s="9">
        <v>0.65138888888888891</v>
      </c>
      <c r="G2143" s="8"/>
      <c r="H2143" s="8"/>
      <c r="I2143" s="8"/>
      <c r="J2143" s="8"/>
      <c r="K2143" s="8"/>
      <c r="L2143" s="8"/>
      <c r="M2143" s="8" t="s">
        <v>22</v>
      </c>
      <c r="N2143" s="8"/>
      <c r="O2143" s="8"/>
      <c r="P2143" s="8"/>
      <c r="Q2143" s="8"/>
      <c r="R2143" s="8"/>
      <c r="S2143" s="8"/>
      <c r="T2143" s="8" t="s">
        <v>22</v>
      </c>
      <c r="U2143" s="8"/>
      <c r="V2143" s="8"/>
      <c r="W2143" s="8"/>
      <c r="X2143" s="8"/>
      <c r="Y2143" s="8"/>
      <c r="Z2143" s="8"/>
      <c r="AA2143" s="8" t="s">
        <v>22</v>
      </c>
      <c r="AB2143" s="8"/>
      <c r="AC2143" s="8"/>
      <c r="AD2143" s="8"/>
      <c r="AE2143" s="8"/>
      <c r="AF2143" s="8"/>
      <c r="AG2143" s="8"/>
      <c r="AH2143" s="8" t="s">
        <v>22</v>
      </c>
      <c r="AI2143" s="8"/>
      <c r="AJ2143" s="8"/>
      <c r="AK2143" s="8"/>
      <c r="AL2143" s="8">
        <v>128</v>
      </c>
      <c r="AM2143" s="8">
        <v>674</v>
      </c>
      <c r="AN2143" s="8">
        <v>81</v>
      </c>
      <c r="AO2143" s="10">
        <f t="shared" si="66"/>
        <v>1.3333333333333335</v>
      </c>
      <c r="AP2143"/>
      <c r="AR2143" s="8" t="str">
        <f t="shared" si="67"/>
        <v>1541ATLTUL1330</v>
      </c>
      <c r="AS2143" s="8">
        <f>VLOOKUP(AR2143,[1]DATA!AR:AS,2,0)</f>
        <v>5</v>
      </c>
    </row>
    <row r="2144" spans="1:45" ht="15" customHeight="1" x14ac:dyDescent="0.2">
      <c r="A2144" s="7">
        <v>2123</v>
      </c>
      <c r="B2144" s="7" t="s">
        <v>159</v>
      </c>
      <c r="C2144" s="7" t="s">
        <v>34</v>
      </c>
      <c r="D2144" s="8">
        <v>738</v>
      </c>
      <c r="E2144" s="9">
        <v>0.56597222222222221</v>
      </c>
      <c r="F2144" s="9">
        <v>0.75694444444444453</v>
      </c>
      <c r="G2144" s="8" t="s">
        <v>19</v>
      </c>
      <c r="H2144" s="8" t="s">
        <v>19</v>
      </c>
      <c r="I2144" s="8" t="s">
        <v>19</v>
      </c>
      <c r="J2144" s="8" t="s">
        <v>19</v>
      </c>
      <c r="K2144" s="8" t="s">
        <v>19</v>
      </c>
      <c r="L2144" s="8" t="s">
        <v>19</v>
      </c>
      <c r="M2144" s="8" t="s">
        <v>19</v>
      </c>
      <c r="N2144" s="8" t="s">
        <v>19</v>
      </c>
      <c r="O2144" s="8" t="s">
        <v>19</v>
      </c>
      <c r="P2144" s="8" t="s">
        <v>19</v>
      </c>
      <c r="Q2144" s="8" t="s">
        <v>19</v>
      </c>
      <c r="R2144" s="8" t="s">
        <v>19</v>
      </c>
      <c r="S2144" s="8" t="s">
        <v>19</v>
      </c>
      <c r="T2144" s="8" t="s">
        <v>19</v>
      </c>
      <c r="U2144" s="8" t="s">
        <v>19</v>
      </c>
      <c r="V2144" s="8" t="s">
        <v>19</v>
      </c>
      <c r="W2144" s="8" t="s">
        <v>19</v>
      </c>
      <c r="X2144" s="8" t="s">
        <v>19</v>
      </c>
      <c r="Y2144" s="8" t="s">
        <v>19</v>
      </c>
      <c r="Z2144" s="8" t="s">
        <v>19</v>
      </c>
      <c r="AA2144" s="8" t="s">
        <v>19</v>
      </c>
      <c r="AB2144" s="8" t="s">
        <v>19</v>
      </c>
      <c r="AC2144" s="8" t="s">
        <v>19</v>
      </c>
      <c r="AD2144" s="8" t="s">
        <v>19</v>
      </c>
      <c r="AE2144" s="8" t="s">
        <v>19</v>
      </c>
      <c r="AF2144" s="8" t="s">
        <v>19</v>
      </c>
      <c r="AG2144" s="8" t="s">
        <v>19</v>
      </c>
      <c r="AH2144" s="8" t="s">
        <v>19</v>
      </c>
      <c r="AI2144" s="8" t="s">
        <v>19</v>
      </c>
      <c r="AJ2144" s="8" t="s">
        <v>19</v>
      </c>
      <c r="AK2144" s="8"/>
      <c r="AL2144" s="8">
        <v>275</v>
      </c>
      <c r="AM2144" s="8">
        <v>2116</v>
      </c>
      <c r="AN2144" s="8">
        <v>81</v>
      </c>
      <c r="AO2144" s="10">
        <f t="shared" si="66"/>
        <v>1.3368055555555556</v>
      </c>
      <c r="AP2144"/>
      <c r="AR2144" s="8" t="str">
        <f t="shared" si="67"/>
        <v>2123SJCATL1335</v>
      </c>
      <c r="AS2144" s="8">
        <f>VLOOKUP(AR2144,[1]DATA!AR:AS,2,0)</f>
        <v>9</v>
      </c>
    </row>
    <row r="2145" spans="1:45" ht="15" customHeight="1" x14ac:dyDescent="0.2">
      <c r="A2145" s="7">
        <v>2357</v>
      </c>
      <c r="B2145" s="8" t="s">
        <v>26</v>
      </c>
      <c r="C2145" s="8" t="s">
        <v>34</v>
      </c>
      <c r="D2145" s="8">
        <v>739</v>
      </c>
      <c r="E2145" s="9">
        <v>0.56597222222222221</v>
      </c>
      <c r="F2145" s="9">
        <v>0.75347222222222221</v>
      </c>
      <c r="G2145" s="8" t="s">
        <v>19</v>
      </c>
      <c r="H2145" s="8" t="s">
        <v>19</v>
      </c>
      <c r="I2145" s="8" t="s">
        <v>19</v>
      </c>
      <c r="J2145" s="8" t="s">
        <v>19</v>
      </c>
      <c r="K2145" s="8" t="s">
        <v>19</v>
      </c>
      <c r="L2145" s="8" t="s">
        <v>19</v>
      </c>
      <c r="M2145" s="8" t="s">
        <v>19</v>
      </c>
      <c r="N2145" s="8" t="s">
        <v>19</v>
      </c>
      <c r="O2145" s="8" t="s">
        <v>27</v>
      </c>
      <c r="P2145" s="8" t="s">
        <v>19</v>
      </c>
      <c r="Q2145" s="8" t="s">
        <v>19</v>
      </c>
      <c r="R2145" s="8" t="s">
        <v>19</v>
      </c>
      <c r="S2145" s="8" t="s">
        <v>19</v>
      </c>
      <c r="T2145" s="8" t="s">
        <v>19</v>
      </c>
      <c r="U2145" s="8" t="s">
        <v>19</v>
      </c>
      <c r="V2145" s="8" t="s">
        <v>27</v>
      </c>
      <c r="W2145" s="8" t="s">
        <v>19</v>
      </c>
      <c r="X2145" s="8" t="s">
        <v>19</v>
      </c>
      <c r="Y2145" s="8" t="s">
        <v>19</v>
      </c>
      <c r="Z2145" s="8" t="s">
        <v>19</v>
      </c>
      <c r="AA2145" s="8" t="s">
        <v>19</v>
      </c>
      <c r="AB2145" s="8" t="s">
        <v>19</v>
      </c>
      <c r="AC2145" s="8" t="s">
        <v>27</v>
      </c>
      <c r="AD2145" s="8" t="s">
        <v>19</v>
      </c>
      <c r="AE2145" s="8" t="s">
        <v>19</v>
      </c>
      <c r="AF2145" s="8" t="s">
        <v>19</v>
      </c>
      <c r="AG2145" s="8" t="s">
        <v>19</v>
      </c>
      <c r="AH2145" s="8" t="s">
        <v>19</v>
      </c>
      <c r="AI2145" s="8" t="s">
        <v>19</v>
      </c>
      <c r="AJ2145" s="8" t="s">
        <v>27</v>
      </c>
      <c r="AK2145" s="8"/>
      <c r="AL2145" s="8">
        <v>270</v>
      </c>
      <c r="AM2145" s="8">
        <v>2092</v>
      </c>
      <c r="AN2145" s="8">
        <v>81</v>
      </c>
      <c r="AO2145" s="10">
        <f t="shared" si="66"/>
        <v>1.3368055555555556</v>
      </c>
      <c r="AP2145"/>
      <c r="AR2145" s="8" t="str">
        <f t="shared" si="67"/>
        <v>2357SMFATL1335</v>
      </c>
      <c r="AS2145" s="8">
        <f>VLOOKUP(AR2145,[1]DATA!AR:AS,2,0)</f>
        <v>9</v>
      </c>
    </row>
    <row r="2146" spans="1:45" ht="15" customHeight="1" x14ac:dyDescent="0.2">
      <c r="A2146" s="7">
        <v>1680</v>
      </c>
      <c r="B2146" s="8" t="s">
        <v>34</v>
      </c>
      <c r="C2146" s="8" t="s">
        <v>28</v>
      </c>
      <c r="D2146" s="8" t="s">
        <v>44</v>
      </c>
      <c r="E2146" s="9">
        <v>0.58263888888888882</v>
      </c>
      <c r="F2146" s="9">
        <v>0.81319444444444444</v>
      </c>
      <c r="G2146" s="8">
        <v>2</v>
      </c>
      <c r="H2146" s="8">
        <v>2</v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>
        <v>332</v>
      </c>
      <c r="AM2146" s="8">
        <v>2139</v>
      </c>
      <c r="AN2146" s="8">
        <v>81</v>
      </c>
      <c r="AO2146" s="10">
        <f t="shared" si="66"/>
        <v>1.3534722222222222</v>
      </c>
      <c r="AP2146"/>
      <c r="AR2146" s="8" t="str">
        <f t="shared" si="67"/>
        <v>1680ATLSFO1359</v>
      </c>
      <c r="AS2146" s="8">
        <f>VLOOKUP(AR2146,[1]DATA!AR:AS,2,0)</f>
        <v>11</v>
      </c>
    </row>
    <row r="2147" spans="1:45" ht="15" customHeight="1" x14ac:dyDescent="0.2">
      <c r="A2147" s="7">
        <v>2928</v>
      </c>
      <c r="B2147" s="8" t="s">
        <v>34</v>
      </c>
      <c r="C2147" s="8" t="s">
        <v>28</v>
      </c>
      <c r="D2147" s="8" t="s">
        <v>29</v>
      </c>
      <c r="E2147" s="9">
        <v>0.58680555555555558</v>
      </c>
      <c r="F2147" s="9">
        <v>0.81388888888888899</v>
      </c>
      <c r="G2147" s="8"/>
      <c r="H2147" s="8"/>
      <c r="I2147" s="8">
        <v>7</v>
      </c>
      <c r="J2147" s="8">
        <v>7</v>
      </c>
      <c r="K2147" s="8">
        <v>7</v>
      </c>
      <c r="L2147" s="8">
        <v>7</v>
      </c>
      <c r="M2147" s="8" t="s">
        <v>39</v>
      </c>
      <c r="N2147" s="8">
        <v>7</v>
      </c>
      <c r="O2147" s="8">
        <v>7</v>
      </c>
      <c r="P2147" s="8">
        <v>7</v>
      </c>
      <c r="Q2147" s="8">
        <v>7</v>
      </c>
      <c r="R2147" s="8">
        <v>7</v>
      </c>
      <c r="S2147" s="8">
        <v>7</v>
      </c>
      <c r="T2147" s="8"/>
      <c r="U2147" s="8">
        <v>7</v>
      </c>
      <c r="V2147" s="8">
        <v>7</v>
      </c>
      <c r="W2147" s="8">
        <v>7</v>
      </c>
      <c r="X2147" s="8">
        <v>7</v>
      </c>
      <c r="Y2147" s="8">
        <v>7</v>
      </c>
      <c r="Z2147" s="8">
        <v>7</v>
      </c>
      <c r="AA2147" s="8"/>
      <c r="AB2147" s="8">
        <v>7</v>
      </c>
      <c r="AC2147" s="8">
        <v>7</v>
      </c>
      <c r="AD2147" s="8">
        <v>7</v>
      </c>
      <c r="AE2147" s="8">
        <v>7</v>
      </c>
      <c r="AF2147" s="8">
        <v>7</v>
      </c>
      <c r="AG2147" s="8">
        <v>7</v>
      </c>
      <c r="AH2147" s="8" t="s">
        <v>39</v>
      </c>
      <c r="AI2147" s="8">
        <v>7</v>
      </c>
      <c r="AJ2147" s="8">
        <v>7</v>
      </c>
      <c r="AK2147" s="8"/>
      <c r="AL2147" s="8">
        <v>327</v>
      </c>
      <c r="AM2147" s="8">
        <v>2139</v>
      </c>
      <c r="AN2147" s="8">
        <v>81</v>
      </c>
      <c r="AO2147" s="10">
        <f t="shared" si="66"/>
        <v>1.3576388888888888</v>
      </c>
      <c r="AP2147"/>
      <c r="AR2147" s="8" t="str">
        <f t="shared" si="67"/>
        <v>2928ATLSFO1405</v>
      </c>
      <c r="AS2147" s="8">
        <f>VLOOKUP(AR2147,[1]DATA!AR:AS,2,0)</f>
        <v>11</v>
      </c>
    </row>
    <row r="2148" spans="1:45" ht="15" customHeight="1" x14ac:dyDescent="0.2">
      <c r="A2148" s="7">
        <v>2746</v>
      </c>
      <c r="B2148" s="8" t="s">
        <v>34</v>
      </c>
      <c r="C2148" s="8" t="s">
        <v>161</v>
      </c>
      <c r="D2148" s="8" t="s">
        <v>29</v>
      </c>
      <c r="E2148" s="9">
        <v>0.60555555555555551</v>
      </c>
      <c r="F2148" s="9">
        <v>0.75416666666666676</v>
      </c>
      <c r="G2148" s="8">
        <v>7</v>
      </c>
      <c r="H2148" s="8">
        <v>7</v>
      </c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>
        <v>214</v>
      </c>
      <c r="AM2148" s="8">
        <v>1312</v>
      </c>
      <c r="AN2148" s="8">
        <v>81</v>
      </c>
      <c r="AO2148" s="10">
        <f t="shared" si="66"/>
        <v>1.3763888888888889</v>
      </c>
      <c r="AP2148"/>
      <c r="AR2148" s="8" t="str">
        <f t="shared" si="67"/>
        <v>2746ATLEGE1432</v>
      </c>
      <c r="AS2148" s="8">
        <f>VLOOKUP(AR2148,[1]DATA!AR:AS,2,0)</f>
        <v>8</v>
      </c>
    </row>
    <row r="2149" spans="1:45" ht="15" customHeight="1" x14ac:dyDescent="0.2">
      <c r="A2149" s="7">
        <v>2232</v>
      </c>
      <c r="B2149" s="8" t="s">
        <v>34</v>
      </c>
      <c r="C2149" s="8" t="s">
        <v>28</v>
      </c>
      <c r="D2149" s="8" t="s">
        <v>29</v>
      </c>
      <c r="E2149" s="9">
        <v>0.61111111111111105</v>
      </c>
      <c r="F2149" s="9">
        <v>0.83333333333333337</v>
      </c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>
        <v>7</v>
      </c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>
        <v>320</v>
      </c>
      <c r="AM2149" s="8">
        <v>2139</v>
      </c>
      <c r="AN2149" s="8">
        <v>81</v>
      </c>
      <c r="AO2149" s="10">
        <f t="shared" si="66"/>
        <v>1.3819444444444444</v>
      </c>
      <c r="AP2149"/>
      <c r="AR2149" s="8" t="str">
        <f t="shared" si="67"/>
        <v>2232ATLSFO1440</v>
      </c>
      <c r="AS2149" s="8">
        <f>VLOOKUP(AR2149,[1]DATA!AR:AS,2,0)</f>
        <v>11</v>
      </c>
    </row>
    <row r="2150" spans="1:45" ht="15" customHeight="1" x14ac:dyDescent="0.2">
      <c r="A2150" s="7">
        <v>1916</v>
      </c>
      <c r="B2150" s="8" t="s">
        <v>34</v>
      </c>
      <c r="C2150" s="8" t="s">
        <v>20</v>
      </c>
      <c r="D2150" s="8">
        <v>321</v>
      </c>
      <c r="E2150" s="9">
        <v>0.62291666666666667</v>
      </c>
      <c r="F2150" s="9">
        <v>0.7631944444444444</v>
      </c>
      <c r="G2150" s="8">
        <v>9</v>
      </c>
      <c r="H2150" s="8">
        <v>9</v>
      </c>
      <c r="I2150" s="8" t="s">
        <v>19</v>
      </c>
      <c r="J2150" s="8" t="s">
        <v>40</v>
      </c>
      <c r="K2150" s="8" t="s">
        <v>40</v>
      </c>
      <c r="L2150" s="8" t="s">
        <v>40</v>
      </c>
      <c r="M2150" s="8" t="s">
        <v>40</v>
      </c>
      <c r="N2150" s="8" t="s">
        <v>40</v>
      </c>
      <c r="O2150" s="8" t="s">
        <v>40</v>
      </c>
      <c r="P2150" s="8" t="s">
        <v>19</v>
      </c>
      <c r="Q2150" s="8" t="s">
        <v>40</v>
      </c>
      <c r="R2150" s="8" t="s">
        <v>40</v>
      </c>
      <c r="S2150" s="8" t="s">
        <v>40</v>
      </c>
      <c r="T2150" s="8" t="s">
        <v>40</v>
      </c>
      <c r="U2150" s="8" t="s">
        <v>40</v>
      </c>
      <c r="V2150" s="8" t="s">
        <v>40</v>
      </c>
      <c r="W2150" s="8" t="s">
        <v>19</v>
      </c>
      <c r="X2150" s="8" t="s">
        <v>40</v>
      </c>
      <c r="Y2150" s="8" t="s">
        <v>40</v>
      </c>
      <c r="Z2150" s="8" t="s">
        <v>40</v>
      </c>
      <c r="AA2150" s="8" t="s">
        <v>40</v>
      </c>
      <c r="AB2150" s="8" t="s">
        <v>40</v>
      </c>
      <c r="AC2150" s="8" t="s">
        <v>40</v>
      </c>
      <c r="AD2150" s="8" t="s">
        <v>19</v>
      </c>
      <c r="AE2150" s="8" t="s">
        <v>40</v>
      </c>
      <c r="AF2150" s="8" t="s">
        <v>40</v>
      </c>
      <c r="AG2150" s="8" t="s">
        <v>40</v>
      </c>
      <c r="AH2150" s="8" t="s">
        <v>40</v>
      </c>
      <c r="AI2150" s="8" t="s">
        <v>40</v>
      </c>
      <c r="AJ2150" s="8" t="s">
        <v>40</v>
      </c>
      <c r="AK2150" s="8"/>
      <c r="AL2150" s="8">
        <v>202</v>
      </c>
      <c r="AM2150" s="8">
        <v>1199</v>
      </c>
      <c r="AN2150" s="8">
        <v>81</v>
      </c>
      <c r="AO2150" s="10">
        <f t="shared" si="66"/>
        <v>1.39375</v>
      </c>
      <c r="AP2150"/>
      <c r="AR2150" s="8" t="str">
        <f t="shared" si="67"/>
        <v>1916ATLDEN1457</v>
      </c>
      <c r="AS2150" s="8">
        <f>VLOOKUP(AR2150,[1]DATA!AR:AS,2,0)</f>
        <v>8</v>
      </c>
    </row>
    <row r="2151" spans="1:45" ht="15" customHeight="1" x14ac:dyDescent="0.2">
      <c r="A2151" s="7">
        <v>1083</v>
      </c>
      <c r="B2151" s="7" t="s">
        <v>34</v>
      </c>
      <c r="C2151" s="7" t="s">
        <v>157</v>
      </c>
      <c r="D2151" s="8">
        <v>717</v>
      </c>
      <c r="E2151" s="9">
        <v>0.62430555555555556</v>
      </c>
      <c r="F2151" s="9">
        <v>0.7090277777777777</v>
      </c>
      <c r="G2151" s="8" t="s">
        <v>22</v>
      </c>
      <c r="H2151" s="8" t="s">
        <v>22</v>
      </c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>
        <v>122</v>
      </c>
      <c r="AM2151" s="8">
        <v>674</v>
      </c>
      <c r="AN2151" s="8">
        <v>81</v>
      </c>
      <c r="AO2151" s="10">
        <f t="shared" si="66"/>
        <v>1.3951388888888889</v>
      </c>
      <c r="AP2151"/>
      <c r="AR2151" s="8" t="str">
        <f t="shared" si="67"/>
        <v>1083ATLTUL1459</v>
      </c>
      <c r="AS2151" s="8">
        <f>VLOOKUP(AR2151,[1]DATA!AR:AS,2,0)</f>
        <v>5</v>
      </c>
    </row>
    <row r="2152" spans="1:45" ht="15" customHeight="1" x14ac:dyDescent="0.2">
      <c r="A2152" s="7">
        <v>2510</v>
      </c>
      <c r="B2152" s="8" t="s">
        <v>20</v>
      </c>
      <c r="C2152" s="8" t="s">
        <v>34</v>
      </c>
      <c r="D2152" s="8" t="s">
        <v>37</v>
      </c>
      <c r="E2152" s="9">
        <v>0.625</v>
      </c>
      <c r="F2152" s="9">
        <v>0.75138888888888899</v>
      </c>
      <c r="G2152" s="8">
        <v>9</v>
      </c>
      <c r="H2152" s="8">
        <v>9</v>
      </c>
      <c r="I2152" s="8">
        <v>9</v>
      </c>
      <c r="J2152" s="8">
        <v>9</v>
      </c>
      <c r="K2152" s="8">
        <v>9</v>
      </c>
      <c r="L2152" s="8">
        <v>9</v>
      </c>
      <c r="M2152" s="8">
        <v>9</v>
      </c>
      <c r="N2152" s="8">
        <v>9</v>
      </c>
      <c r="O2152" s="8">
        <v>9</v>
      </c>
      <c r="P2152" s="8">
        <v>9</v>
      </c>
      <c r="Q2152" s="8">
        <v>9</v>
      </c>
      <c r="R2152" s="8">
        <v>9</v>
      </c>
      <c r="S2152" s="8">
        <v>9</v>
      </c>
      <c r="T2152" s="8">
        <v>9</v>
      </c>
      <c r="U2152" s="8">
        <v>9</v>
      </c>
      <c r="V2152" s="8">
        <v>9</v>
      </c>
      <c r="W2152" s="8">
        <v>9</v>
      </c>
      <c r="X2152" s="8">
        <v>9</v>
      </c>
      <c r="Y2152" s="8">
        <v>9</v>
      </c>
      <c r="Z2152" s="8">
        <v>9</v>
      </c>
      <c r="AA2152" s="8">
        <v>9</v>
      </c>
      <c r="AB2152" s="8">
        <v>9</v>
      </c>
      <c r="AC2152" s="8">
        <v>9</v>
      </c>
      <c r="AD2152" s="8">
        <v>9</v>
      </c>
      <c r="AE2152" s="8">
        <v>9</v>
      </c>
      <c r="AF2152" s="8">
        <v>9</v>
      </c>
      <c r="AG2152" s="8">
        <v>9</v>
      </c>
      <c r="AH2152" s="8">
        <v>9</v>
      </c>
      <c r="AI2152" s="8">
        <v>9</v>
      </c>
      <c r="AJ2152" s="8">
        <v>9</v>
      </c>
      <c r="AK2152" s="8"/>
      <c r="AL2152" s="8">
        <v>182</v>
      </c>
      <c r="AM2152" s="8">
        <v>1199</v>
      </c>
      <c r="AN2152" s="8">
        <v>81</v>
      </c>
      <c r="AO2152" s="10">
        <f t="shared" si="66"/>
        <v>1.3958333333333335</v>
      </c>
      <c r="AP2152"/>
      <c r="AR2152" s="8" t="str">
        <f t="shared" si="67"/>
        <v>2510DENATL1500</v>
      </c>
      <c r="AS2152" s="8">
        <f>VLOOKUP(AR2152,[1]DATA!AR:AS,2,0)</f>
        <v>8</v>
      </c>
    </row>
    <row r="2153" spans="1:45" ht="15" customHeight="1" x14ac:dyDescent="0.2">
      <c r="A2153" s="7">
        <v>64</v>
      </c>
      <c r="B2153" s="8" t="s">
        <v>28</v>
      </c>
      <c r="C2153" s="8" t="s">
        <v>34</v>
      </c>
      <c r="D2153" s="8" t="s">
        <v>29</v>
      </c>
      <c r="E2153" s="9">
        <v>0.625</v>
      </c>
      <c r="F2153" s="9">
        <v>0.81666666666666676</v>
      </c>
      <c r="G2153" s="8">
        <v>7</v>
      </c>
      <c r="H2153" s="8" t="s">
        <v>27</v>
      </c>
      <c r="I2153" s="8">
        <v>7</v>
      </c>
      <c r="J2153" s="8">
        <v>7</v>
      </c>
      <c r="K2153" s="8">
        <v>7</v>
      </c>
      <c r="L2153" s="8">
        <v>7</v>
      </c>
      <c r="M2153" s="8">
        <v>7</v>
      </c>
      <c r="N2153" s="8">
        <v>7</v>
      </c>
      <c r="O2153" s="8">
        <v>7</v>
      </c>
      <c r="P2153" s="8">
        <v>7</v>
      </c>
      <c r="Q2153" s="8">
        <v>7</v>
      </c>
      <c r="R2153" s="8">
        <v>7</v>
      </c>
      <c r="S2153" s="8">
        <v>7</v>
      </c>
      <c r="T2153" s="8">
        <v>7</v>
      </c>
      <c r="U2153" s="8">
        <v>7</v>
      </c>
      <c r="V2153" s="8">
        <v>7</v>
      </c>
      <c r="W2153" s="8">
        <v>7</v>
      </c>
      <c r="X2153" s="8">
        <v>7</v>
      </c>
      <c r="Y2153" s="8">
        <v>7</v>
      </c>
      <c r="Z2153" s="8">
        <v>7</v>
      </c>
      <c r="AA2153" s="8">
        <v>7</v>
      </c>
      <c r="AB2153" s="8">
        <v>7</v>
      </c>
      <c r="AC2153" s="8">
        <v>7</v>
      </c>
      <c r="AD2153" s="8">
        <v>7</v>
      </c>
      <c r="AE2153" s="8">
        <v>7</v>
      </c>
      <c r="AF2153" s="8">
        <v>7</v>
      </c>
      <c r="AG2153" s="8">
        <v>7</v>
      </c>
      <c r="AH2153" s="8">
        <v>7</v>
      </c>
      <c r="AI2153" s="8">
        <v>7</v>
      </c>
      <c r="AJ2153" s="8">
        <v>7</v>
      </c>
      <c r="AK2153" s="8"/>
      <c r="AL2153" s="8">
        <v>276</v>
      </c>
      <c r="AM2153" s="8">
        <v>2139</v>
      </c>
      <c r="AN2153" s="8">
        <v>81</v>
      </c>
      <c r="AO2153" s="10">
        <f t="shared" si="66"/>
        <v>1.3958333333333335</v>
      </c>
      <c r="AP2153"/>
      <c r="AR2153" s="8" t="str">
        <f t="shared" si="67"/>
        <v>0064SFOATL1500</v>
      </c>
      <c r="AS2153" s="8">
        <f>VLOOKUP(AR2153,[1]DATA!AR:AS,2,0)</f>
        <v>11</v>
      </c>
    </row>
    <row r="2154" spans="1:45" ht="15" customHeight="1" x14ac:dyDescent="0.2">
      <c r="A2154" s="7">
        <v>1268</v>
      </c>
      <c r="B2154" s="8" t="s">
        <v>157</v>
      </c>
      <c r="C2154" s="8" t="s">
        <v>34</v>
      </c>
      <c r="D2154" s="8">
        <v>717</v>
      </c>
      <c r="E2154" s="9">
        <v>0.62638888888888888</v>
      </c>
      <c r="F2154" s="9">
        <v>0.70833333333333337</v>
      </c>
      <c r="G2154" s="8" t="s">
        <v>22</v>
      </c>
      <c r="H2154" s="8" t="s">
        <v>22</v>
      </c>
      <c r="I2154" s="8" t="s">
        <v>22</v>
      </c>
      <c r="J2154" s="8" t="s">
        <v>22</v>
      </c>
      <c r="K2154" s="8" t="s">
        <v>22</v>
      </c>
      <c r="L2154" s="8" t="s">
        <v>22</v>
      </c>
      <c r="M2154" s="8"/>
      <c r="N2154" s="8" t="s">
        <v>22</v>
      </c>
      <c r="O2154" s="8" t="s">
        <v>22</v>
      </c>
      <c r="P2154" s="8" t="s">
        <v>22</v>
      </c>
      <c r="Q2154" s="8" t="s">
        <v>22</v>
      </c>
      <c r="R2154" s="8" t="s">
        <v>22</v>
      </c>
      <c r="S2154" s="8" t="s">
        <v>22</v>
      </c>
      <c r="T2154" s="8"/>
      <c r="U2154" s="8" t="s">
        <v>22</v>
      </c>
      <c r="V2154" s="8" t="s">
        <v>22</v>
      </c>
      <c r="W2154" s="8" t="s">
        <v>22</v>
      </c>
      <c r="X2154" s="8" t="s">
        <v>22</v>
      </c>
      <c r="Y2154" s="8" t="s">
        <v>22</v>
      </c>
      <c r="Z2154" s="8" t="s">
        <v>22</v>
      </c>
      <c r="AA2154" s="8"/>
      <c r="AB2154" s="8" t="s">
        <v>22</v>
      </c>
      <c r="AC2154" s="8" t="s">
        <v>22</v>
      </c>
      <c r="AD2154" s="8" t="s">
        <v>22</v>
      </c>
      <c r="AE2154" s="8" t="s">
        <v>22</v>
      </c>
      <c r="AF2154" s="8" t="s">
        <v>22</v>
      </c>
      <c r="AG2154" s="8" t="s">
        <v>22</v>
      </c>
      <c r="AH2154" s="8"/>
      <c r="AI2154" s="8" t="s">
        <v>22</v>
      </c>
      <c r="AJ2154" s="8" t="s">
        <v>22</v>
      </c>
      <c r="AK2154" s="8"/>
      <c r="AL2154" s="8">
        <v>118</v>
      </c>
      <c r="AM2154" s="8">
        <v>674</v>
      </c>
      <c r="AN2154" s="8">
        <v>81</v>
      </c>
      <c r="AO2154" s="10">
        <f t="shared" si="66"/>
        <v>1.3972222222222221</v>
      </c>
      <c r="AP2154"/>
      <c r="AR2154" s="8" t="str">
        <f t="shared" si="67"/>
        <v>1268TULATL1502</v>
      </c>
      <c r="AS2154" s="8">
        <f>VLOOKUP(AR2154,[1]DATA!AR:AS,2,0)</f>
        <v>5</v>
      </c>
    </row>
    <row r="2155" spans="1:45" ht="15" customHeight="1" x14ac:dyDescent="0.2">
      <c r="A2155" s="7">
        <v>2976</v>
      </c>
      <c r="B2155" s="7" t="s">
        <v>34</v>
      </c>
      <c r="C2155" s="7" t="s">
        <v>157</v>
      </c>
      <c r="D2155" s="8">
        <v>717</v>
      </c>
      <c r="E2155" s="9">
        <v>0.63124999999999998</v>
      </c>
      <c r="F2155" s="9">
        <v>0.71875</v>
      </c>
      <c r="G2155" s="8"/>
      <c r="H2155" s="8"/>
      <c r="I2155" s="8"/>
      <c r="J2155" s="8"/>
      <c r="K2155" s="8" t="s">
        <v>22</v>
      </c>
      <c r="L2155" s="8" t="s">
        <v>22</v>
      </c>
      <c r="M2155" s="8"/>
      <c r="N2155" s="8" t="s">
        <v>22</v>
      </c>
      <c r="O2155" s="8" t="s">
        <v>22</v>
      </c>
      <c r="P2155" s="8"/>
      <c r="Q2155" s="8"/>
      <c r="R2155" s="8" t="s">
        <v>22</v>
      </c>
      <c r="S2155" s="8" t="s">
        <v>22</v>
      </c>
      <c r="T2155" s="8"/>
      <c r="U2155" s="8" t="s">
        <v>22</v>
      </c>
      <c r="V2155" s="8" t="s">
        <v>22</v>
      </c>
      <c r="W2155" s="8"/>
      <c r="X2155" s="8"/>
      <c r="Y2155" s="8" t="s">
        <v>22</v>
      </c>
      <c r="Z2155" s="8" t="s">
        <v>22</v>
      </c>
      <c r="AA2155" s="8"/>
      <c r="AB2155" s="8" t="s">
        <v>22</v>
      </c>
      <c r="AC2155" s="8" t="s">
        <v>22</v>
      </c>
      <c r="AD2155" s="8"/>
      <c r="AE2155" s="8"/>
      <c r="AF2155" s="8" t="s">
        <v>22</v>
      </c>
      <c r="AG2155" s="8" t="s">
        <v>22</v>
      </c>
      <c r="AH2155" s="8"/>
      <c r="AI2155" s="8" t="s">
        <v>22</v>
      </c>
      <c r="AJ2155" s="8" t="s">
        <v>22</v>
      </c>
      <c r="AK2155" s="8"/>
      <c r="AL2155" s="8">
        <v>126</v>
      </c>
      <c r="AM2155" s="8">
        <v>674</v>
      </c>
      <c r="AN2155" s="8">
        <v>81</v>
      </c>
      <c r="AO2155" s="10">
        <f t="shared" si="66"/>
        <v>1.4020833333333333</v>
      </c>
      <c r="AP2155"/>
      <c r="AR2155" s="8" t="str">
        <f t="shared" si="67"/>
        <v>2976ATLTUL1509</v>
      </c>
      <c r="AS2155" s="8">
        <f>VLOOKUP(AR2155,[1]DATA!AR:AS,2,0)</f>
        <v>5</v>
      </c>
    </row>
    <row r="2156" spans="1:45" ht="15" customHeight="1" x14ac:dyDescent="0.2">
      <c r="A2156" s="7">
        <v>2054</v>
      </c>
      <c r="B2156" s="8" t="s">
        <v>34</v>
      </c>
      <c r="C2156" s="8" t="s">
        <v>28</v>
      </c>
      <c r="D2156" s="8" t="s">
        <v>49</v>
      </c>
      <c r="E2156" s="9">
        <v>0.63888888888888895</v>
      </c>
      <c r="F2156" s="9">
        <v>0.86111111111111116</v>
      </c>
      <c r="G2156" s="8">
        <v>2</v>
      </c>
      <c r="H2156" s="8">
        <v>2</v>
      </c>
      <c r="I2156" s="8" t="s">
        <v>39</v>
      </c>
      <c r="J2156" s="8" t="s">
        <v>39</v>
      </c>
      <c r="K2156" s="8" t="s">
        <v>39</v>
      </c>
      <c r="L2156" s="8" t="s">
        <v>39</v>
      </c>
      <c r="M2156" s="8" t="s">
        <v>27</v>
      </c>
      <c r="N2156" s="8" t="s">
        <v>39</v>
      </c>
      <c r="O2156" s="8" t="s">
        <v>39</v>
      </c>
      <c r="P2156" s="8" t="s">
        <v>39</v>
      </c>
      <c r="Q2156" s="8" t="s">
        <v>39</v>
      </c>
      <c r="R2156" s="8" t="s">
        <v>39</v>
      </c>
      <c r="S2156" s="8" t="s">
        <v>39</v>
      </c>
      <c r="T2156" s="8">
        <v>7</v>
      </c>
      <c r="U2156" s="8" t="s">
        <v>39</v>
      </c>
      <c r="V2156" s="8" t="s">
        <v>39</v>
      </c>
      <c r="W2156" s="8" t="s">
        <v>39</v>
      </c>
      <c r="X2156" s="8" t="s">
        <v>39</v>
      </c>
      <c r="Y2156" s="8" t="s">
        <v>39</v>
      </c>
      <c r="Z2156" s="8" t="s">
        <v>39</v>
      </c>
      <c r="AA2156" s="8">
        <v>7</v>
      </c>
      <c r="AB2156" s="8" t="s">
        <v>39</v>
      </c>
      <c r="AC2156" s="8" t="s">
        <v>39</v>
      </c>
      <c r="AD2156" s="8" t="s">
        <v>39</v>
      </c>
      <c r="AE2156" s="8" t="s">
        <v>39</v>
      </c>
      <c r="AF2156" s="8" t="s">
        <v>39</v>
      </c>
      <c r="AG2156" s="8" t="s">
        <v>39</v>
      </c>
      <c r="AH2156" s="8">
        <v>7</v>
      </c>
      <c r="AI2156" s="8" t="s">
        <v>39</v>
      </c>
      <c r="AJ2156" s="8" t="s">
        <v>39</v>
      </c>
      <c r="AK2156" s="8"/>
      <c r="AL2156" s="8">
        <v>320</v>
      </c>
      <c r="AM2156" s="8">
        <v>2139</v>
      </c>
      <c r="AN2156" s="8">
        <v>81</v>
      </c>
      <c r="AO2156" s="10">
        <f t="shared" si="66"/>
        <v>1.4097222222222223</v>
      </c>
      <c r="AP2156"/>
      <c r="AR2156" s="8" t="str">
        <f t="shared" si="67"/>
        <v>2054ATLSFO1520</v>
      </c>
      <c r="AS2156" s="8">
        <f>VLOOKUP(AR2156,[1]DATA!AR:AS,2,0)</f>
        <v>11</v>
      </c>
    </row>
    <row r="2157" spans="1:45" ht="15" customHeight="1" x14ac:dyDescent="0.2">
      <c r="A2157" s="7">
        <v>2463</v>
      </c>
      <c r="B2157" s="8" t="s">
        <v>160</v>
      </c>
      <c r="C2157" s="8" t="s">
        <v>34</v>
      </c>
      <c r="D2157" s="8" t="s">
        <v>42</v>
      </c>
      <c r="E2157" s="9">
        <v>0.67499999999999993</v>
      </c>
      <c r="F2157" s="9">
        <v>0.76041666666666663</v>
      </c>
      <c r="G2157" s="8" t="s">
        <v>43</v>
      </c>
      <c r="H2157" s="8" t="s">
        <v>43</v>
      </c>
      <c r="I2157" s="8" t="s">
        <v>43</v>
      </c>
      <c r="J2157" s="8" t="s">
        <v>43</v>
      </c>
      <c r="K2157" s="8" t="s">
        <v>43</v>
      </c>
      <c r="L2157" s="8" t="s">
        <v>43</v>
      </c>
      <c r="M2157" s="8" t="s">
        <v>22</v>
      </c>
      <c r="N2157" s="8" t="s">
        <v>43</v>
      </c>
      <c r="O2157" s="8" t="s">
        <v>43</v>
      </c>
      <c r="P2157" s="8" t="s">
        <v>43</v>
      </c>
      <c r="Q2157" s="8" t="s">
        <v>43</v>
      </c>
      <c r="R2157" s="8" t="s">
        <v>43</v>
      </c>
      <c r="S2157" s="8" t="s">
        <v>43</v>
      </c>
      <c r="T2157" s="8" t="s">
        <v>22</v>
      </c>
      <c r="U2157" s="8" t="s">
        <v>43</v>
      </c>
      <c r="V2157" s="8" t="s">
        <v>43</v>
      </c>
      <c r="W2157" s="8" t="s">
        <v>43</v>
      </c>
      <c r="X2157" s="8" t="s">
        <v>43</v>
      </c>
      <c r="Y2157" s="8" t="s">
        <v>43</v>
      </c>
      <c r="Z2157" s="8" t="s">
        <v>43</v>
      </c>
      <c r="AA2157" s="8" t="s">
        <v>22</v>
      </c>
      <c r="AB2157" s="8" t="s">
        <v>43</v>
      </c>
      <c r="AC2157" s="8" t="s">
        <v>43</v>
      </c>
      <c r="AD2157" s="8" t="s">
        <v>43</v>
      </c>
      <c r="AE2157" s="8" t="s">
        <v>43</v>
      </c>
      <c r="AF2157" s="8" t="s">
        <v>43</v>
      </c>
      <c r="AG2157" s="8" t="s">
        <v>43</v>
      </c>
      <c r="AH2157" s="8" t="s">
        <v>22</v>
      </c>
      <c r="AI2157" s="8" t="s">
        <v>43</v>
      </c>
      <c r="AJ2157" s="8" t="s">
        <v>43</v>
      </c>
      <c r="AK2157" s="8"/>
      <c r="AL2157" s="8">
        <v>123</v>
      </c>
      <c r="AM2157" s="8">
        <v>782</v>
      </c>
      <c r="AN2157" s="8">
        <v>81</v>
      </c>
      <c r="AO2157" s="10">
        <f t="shared" si="66"/>
        <v>1.4458333333333333</v>
      </c>
      <c r="AP2157"/>
      <c r="AR2157" s="8" t="str">
        <f t="shared" si="67"/>
        <v>2463ICTATL1612</v>
      </c>
      <c r="AS2157" s="8">
        <f>VLOOKUP(AR2157,[1]DATA!AR:AS,2,0)</f>
        <v>5</v>
      </c>
    </row>
    <row r="2158" spans="1:45" ht="15" customHeight="1" x14ac:dyDescent="0.2">
      <c r="A2158" s="7">
        <v>1541</v>
      </c>
      <c r="B2158" s="8" t="s">
        <v>157</v>
      </c>
      <c r="C2158" s="8" t="s">
        <v>34</v>
      </c>
      <c r="D2158" s="8">
        <v>717</v>
      </c>
      <c r="E2158" s="9">
        <v>0.67708333333333337</v>
      </c>
      <c r="F2158" s="9">
        <v>0.75763888888888886</v>
      </c>
      <c r="G2158" s="8"/>
      <c r="H2158" s="8"/>
      <c r="I2158" s="8"/>
      <c r="J2158" s="8"/>
      <c r="K2158" s="8"/>
      <c r="L2158" s="8"/>
      <c r="M2158" s="8" t="s">
        <v>22</v>
      </c>
      <c r="N2158" s="8"/>
      <c r="O2158" s="8"/>
      <c r="P2158" s="8"/>
      <c r="Q2158" s="8"/>
      <c r="R2158" s="8"/>
      <c r="S2158" s="8"/>
      <c r="T2158" s="8" t="s">
        <v>22</v>
      </c>
      <c r="U2158" s="8"/>
      <c r="V2158" s="8"/>
      <c r="W2158" s="8"/>
      <c r="X2158" s="8"/>
      <c r="Y2158" s="8"/>
      <c r="Z2158" s="8"/>
      <c r="AA2158" s="8" t="s">
        <v>22</v>
      </c>
      <c r="AB2158" s="8"/>
      <c r="AC2158" s="8"/>
      <c r="AD2158" s="8"/>
      <c r="AE2158" s="8"/>
      <c r="AF2158" s="8"/>
      <c r="AG2158" s="8"/>
      <c r="AH2158" s="8" t="s">
        <v>22</v>
      </c>
      <c r="AI2158" s="8"/>
      <c r="AJ2158" s="8"/>
      <c r="AK2158" s="8"/>
      <c r="AL2158" s="8">
        <v>116</v>
      </c>
      <c r="AM2158" s="8">
        <v>674</v>
      </c>
      <c r="AN2158" s="8">
        <v>81</v>
      </c>
      <c r="AO2158" s="10">
        <f t="shared" si="66"/>
        <v>1.4479166666666667</v>
      </c>
      <c r="AP2158"/>
      <c r="AR2158" s="8" t="str">
        <f t="shared" si="67"/>
        <v>1541TULATL1615</v>
      </c>
      <c r="AS2158" s="8">
        <f>VLOOKUP(AR2158,[1]DATA!AR:AS,2,0)</f>
        <v>5</v>
      </c>
    </row>
    <row r="2159" spans="1:45" ht="15" customHeight="1" x14ac:dyDescent="0.2">
      <c r="A2159" s="7">
        <v>1816</v>
      </c>
      <c r="B2159" s="7" t="s">
        <v>20</v>
      </c>
      <c r="C2159" s="7" t="s">
        <v>34</v>
      </c>
      <c r="D2159" s="8">
        <v>738</v>
      </c>
      <c r="E2159" s="9">
        <v>0.69097222222222221</v>
      </c>
      <c r="F2159" s="9">
        <v>0.81319444444444444</v>
      </c>
      <c r="G2159" s="8"/>
      <c r="H2159" s="8"/>
      <c r="I2159" s="8" t="s">
        <v>19</v>
      </c>
      <c r="J2159" s="8" t="s">
        <v>19</v>
      </c>
      <c r="K2159" s="8" t="s">
        <v>19</v>
      </c>
      <c r="L2159" s="8" t="s">
        <v>19</v>
      </c>
      <c r="M2159" s="8">
        <v>9</v>
      </c>
      <c r="N2159" s="8">
        <v>9</v>
      </c>
      <c r="O2159" s="8" t="s">
        <v>19</v>
      </c>
      <c r="P2159" s="8" t="s">
        <v>19</v>
      </c>
      <c r="Q2159" s="8" t="s">
        <v>19</v>
      </c>
      <c r="R2159" s="8" t="s">
        <v>19</v>
      </c>
      <c r="S2159" s="8" t="s">
        <v>19</v>
      </c>
      <c r="T2159" s="8" t="s">
        <v>40</v>
      </c>
      <c r="U2159" s="8">
        <v>9</v>
      </c>
      <c r="V2159" s="8" t="s">
        <v>19</v>
      </c>
      <c r="W2159" s="8" t="s">
        <v>19</v>
      </c>
      <c r="X2159" s="8" t="s">
        <v>19</v>
      </c>
      <c r="Y2159" s="8" t="s">
        <v>19</v>
      </c>
      <c r="Z2159" s="8" t="s">
        <v>19</v>
      </c>
      <c r="AA2159" s="8" t="s">
        <v>40</v>
      </c>
      <c r="AB2159" s="8">
        <v>9</v>
      </c>
      <c r="AC2159" s="8" t="s">
        <v>19</v>
      </c>
      <c r="AD2159" s="8" t="s">
        <v>19</v>
      </c>
      <c r="AE2159" s="8" t="s">
        <v>19</v>
      </c>
      <c r="AF2159" s="8" t="s">
        <v>19</v>
      </c>
      <c r="AG2159" s="8" t="s">
        <v>19</v>
      </c>
      <c r="AH2159" s="8" t="s">
        <v>40</v>
      </c>
      <c r="AI2159" s="8">
        <v>9</v>
      </c>
      <c r="AJ2159" s="8" t="s">
        <v>19</v>
      </c>
      <c r="AK2159" s="8"/>
      <c r="AL2159" s="8">
        <v>176</v>
      </c>
      <c r="AM2159" s="8">
        <v>1199</v>
      </c>
      <c r="AN2159" s="11">
        <v>81</v>
      </c>
      <c r="AO2159" s="10">
        <f t="shared" si="66"/>
        <v>1.4618055555555556</v>
      </c>
      <c r="AP2159"/>
      <c r="AR2159" s="8" t="str">
        <f t="shared" si="67"/>
        <v>1816DENATL1635</v>
      </c>
      <c r="AS2159" s="8">
        <f>VLOOKUP(AR2159,[1]DATA!AR:AS,2,0)</f>
        <v>8</v>
      </c>
    </row>
    <row r="2160" spans="1:45" ht="15" customHeight="1" x14ac:dyDescent="0.2">
      <c r="A2160" s="7">
        <v>2199</v>
      </c>
      <c r="B2160" s="8" t="s">
        <v>34</v>
      </c>
      <c r="C2160" s="8" t="s">
        <v>20</v>
      </c>
      <c r="D2160" s="8" t="s">
        <v>37</v>
      </c>
      <c r="E2160" s="9">
        <v>0.70763888888888893</v>
      </c>
      <c r="F2160" s="9">
        <v>0.84791666666666676</v>
      </c>
      <c r="G2160" s="8">
        <v>9</v>
      </c>
      <c r="H2160" s="8">
        <v>9</v>
      </c>
      <c r="I2160" s="8">
        <v>9</v>
      </c>
      <c r="J2160" s="8">
        <v>9</v>
      </c>
      <c r="K2160" s="8">
        <v>9</v>
      </c>
      <c r="L2160" s="8">
        <v>9</v>
      </c>
      <c r="M2160" s="8">
        <v>9</v>
      </c>
      <c r="N2160" s="8">
        <v>9</v>
      </c>
      <c r="O2160" s="8">
        <v>9</v>
      </c>
      <c r="P2160" s="8">
        <v>9</v>
      </c>
      <c r="Q2160" s="8">
        <v>9</v>
      </c>
      <c r="R2160" s="8">
        <v>9</v>
      </c>
      <c r="S2160" s="8">
        <v>9</v>
      </c>
      <c r="T2160" s="8">
        <v>9</v>
      </c>
      <c r="U2160" s="8">
        <v>9</v>
      </c>
      <c r="V2160" s="8">
        <v>9</v>
      </c>
      <c r="W2160" s="8">
        <v>9</v>
      </c>
      <c r="X2160" s="8">
        <v>9</v>
      </c>
      <c r="Y2160" s="8">
        <v>9</v>
      </c>
      <c r="Z2160" s="8">
        <v>9</v>
      </c>
      <c r="AA2160" s="8">
        <v>9</v>
      </c>
      <c r="AB2160" s="8">
        <v>9</v>
      </c>
      <c r="AC2160" s="8">
        <v>9</v>
      </c>
      <c r="AD2160" s="8">
        <v>9</v>
      </c>
      <c r="AE2160" s="8">
        <v>9</v>
      </c>
      <c r="AF2160" s="8">
        <v>9</v>
      </c>
      <c r="AG2160" s="8">
        <v>9</v>
      </c>
      <c r="AH2160" s="8">
        <v>9</v>
      </c>
      <c r="AI2160" s="8">
        <v>9</v>
      </c>
      <c r="AJ2160" s="8">
        <v>9</v>
      </c>
      <c r="AK2160" s="8"/>
      <c r="AL2160" s="8">
        <v>202</v>
      </c>
      <c r="AM2160" s="8">
        <v>1199</v>
      </c>
      <c r="AN2160" s="8">
        <v>81</v>
      </c>
      <c r="AO2160" s="10">
        <f t="shared" si="66"/>
        <v>1.4784722222222224</v>
      </c>
      <c r="AP2160"/>
      <c r="AR2160" s="8" t="str">
        <f t="shared" si="67"/>
        <v>2199ATLDEN1659</v>
      </c>
      <c r="AS2160" s="8">
        <f>VLOOKUP(AR2160,[1]DATA!AR:AS,2,0)</f>
        <v>8</v>
      </c>
    </row>
    <row r="2161" spans="1:45" ht="15" customHeight="1" x14ac:dyDescent="0.2">
      <c r="A2161" s="7">
        <v>2451</v>
      </c>
      <c r="B2161" s="8" t="s">
        <v>34</v>
      </c>
      <c r="C2161" s="8" t="s">
        <v>72</v>
      </c>
      <c r="D2161" s="8" t="s">
        <v>42</v>
      </c>
      <c r="E2161" s="9">
        <v>0.73611111111111116</v>
      </c>
      <c r="F2161" s="9">
        <v>0.79027777777777775</v>
      </c>
      <c r="G2161" s="8" t="s">
        <v>43</v>
      </c>
      <c r="H2161" s="8" t="s">
        <v>43</v>
      </c>
      <c r="I2161" s="8" t="s">
        <v>43</v>
      </c>
      <c r="J2161" s="8" t="s">
        <v>43</v>
      </c>
      <c r="K2161" s="8" t="s">
        <v>43</v>
      </c>
      <c r="L2161" s="8" t="s">
        <v>43</v>
      </c>
      <c r="M2161" s="8" t="s">
        <v>43</v>
      </c>
      <c r="N2161" s="8" t="s">
        <v>43</v>
      </c>
      <c r="O2161" s="8" t="s">
        <v>43</v>
      </c>
      <c r="P2161" s="8" t="s">
        <v>43</v>
      </c>
      <c r="Q2161" s="8" t="s">
        <v>43</v>
      </c>
      <c r="R2161" s="8" t="s">
        <v>43</v>
      </c>
      <c r="S2161" s="8" t="s">
        <v>43</v>
      </c>
      <c r="T2161" s="8" t="s">
        <v>43</v>
      </c>
      <c r="U2161" s="8" t="s">
        <v>43</v>
      </c>
      <c r="V2161" s="8" t="s">
        <v>43</v>
      </c>
      <c r="W2161" s="8" t="s">
        <v>43</v>
      </c>
      <c r="X2161" s="8" t="s">
        <v>43</v>
      </c>
      <c r="Y2161" s="8" t="s">
        <v>43</v>
      </c>
      <c r="Z2161" s="8" t="s">
        <v>43</v>
      </c>
      <c r="AA2161" s="8" t="s">
        <v>43</v>
      </c>
      <c r="AB2161" s="8" t="s">
        <v>43</v>
      </c>
      <c r="AC2161" s="8" t="s">
        <v>43</v>
      </c>
      <c r="AD2161" s="8" t="s">
        <v>43</v>
      </c>
      <c r="AE2161" s="8" t="s">
        <v>43</v>
      </c>
      <c r="AF2161" s="8" t="s">
        <v>43</v>
      </c>
      <c r="AG2161" s="8" t="s">
        <v>43</v>
      </c>
      <c r="AH2161" s="8" t="s">
        <v>43</v>
      </c>
      <c r="AI2161" s="8" t="s">
        <v>43</v>
      </c>
      <c r="AJ2161" s="8" t="s">
        <v>43</v>
      </c>
      <c r="AK2161" s="8"/>
      <c r="AL2161" s="8">
        <v>78</v>
      </c>
      <c r="AM2161" s="8">
        <v>332</v>
      </c>
      <c r="AN2161" s="8">
        <v>81</v>
      </c>
      <c r="AO2161" s="10">
        <f t="shared" si="66"/>
        <v>1.5069444444444446</v>
      </c>
      <c r="AP2161"/>
      <c r="AR2161" s="8" t="str">
        <f t="shared" si="67"/>
        <v>2451ATLMEM1740</v>
      </c>
      <c r="AS2161" s="8">
        <f>VLOOKUP(AR2161,[1]DATA!AR:AS,2,0)</f>
        <v>4</v>
      </c>
    </row>
    <row r="2162" spans="1:45" ht="15" customHeight="1" x14ac:dyDescent="0.2">
      <c r="A2162" s="7">
        <v>1083</v>
      </c>
      <c r="B2162" s="8" t="s">
        <v>157</v>
      </c>
      <c r="C2162" s="8" t="s">
        <v>34</v>
      </c>
      <c r="D2162" s="8">
        <v>717</v>
      </c>
      <c r="E2162" s="9">
        <v>0.73611111111111116</v>
      </c>
      <c r="F2162" s="9">
        <v>0.81597222222222221</v>
      </c>
      <c r="G2162" s="8" t="s">
        <v>22</v>
      </c>
      <c r="H2162" s="8" t="s">
        <v>22</v>
      </c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>
        <v>115</v>
      </c>
      <c r="AM2162" s="8">
        <v>674</v>
      </c>
      <c r="AN2162" s="8">
        <v>81</v>
      </c>
      <c r="AO2162" s="10">
        <f t="shared" si="66"/>
        <v>1.5069444444444446</v>
      </c>
      <c r="AP2162"/>
      <c r="AR2162" s="8" t="str">
        <f t="shared" si="67"/>
        <v>1083TULATL1740</v>
      </c>
      <c r="AS2162" s="8">
        <f>VLOOKUP(AR2162,[1]DATA!AR:AS,2,0)</f>
        <v>5</v>
      </c>
    </row>
    <row r="2163" spans="1:45" ht="15" customHeight="1" x14ac:dyDescent="0.2">
      <c r="A2163" s="7">
        <v>1970</v>
      </c>
      <c r="B2163" s="7" t="s">
        <v>34</v>
      </c>
      <c r="C2163" s="7" t="s">
        <v>160</v>
      </c>
      <c r="D2163" s="8">
        <v>717</v>
      </c>
      <c r="E2163" s="9">
        <v>0.73819444444444438</v>
      </c>
      <c r="F2163" s="9">
        <v>0.83472222222222225</v>
      </c>
      <c r="G2163" s="8"/>
      <c r="H2163" s="8"/>
      <c r="I2163" s="8"/>
      <c r="J2163" s="8"/>
      <c r="K2163" s="8"/>
      <c r="L2163" s="8"/>
      <c r="M2163" s="8" t="s">
        <v>22</v>
      </c>
      <c r="N2163" s="8"/>
      <c r="O2163" s="8"/>
      <c r="P2163" s="8"/>
      <c r="Q2163" s="8"/>
      <c r="R2163" s="8"/>
      <c r="S2163" s="8"/>
      <c r="T2163" s="8" t="s">
        <v>22</v>
      </c>
      <c r="U2163" s="8"/>
      <c r="V2163" s="8"/>
      <c r="W2163" s="8"/>
      <c r="X2163" s="8"/>
      <c r="Y2163" s="8"/>
      <c r="Z2163" s="8"/>
      <c r="AA2163" s="8" t="s">
        <v>22</v>
      </c>
      <c r="AB2163" s="8"/>
      <c r="AC2163" s="8"/>
      <c r="AD2163" s="8"/>
      <c r="AE2163" s="8"/>
      <c r="AF2163" s="8"/>
      <c r="AG2163" s="8"/>
      <c r="AH2163" s="8" t="s">
        <v>22</v>
      </c>
      <c r="AI2163" s="8"/>
      <c r="AJ2163" s="8"/>
      <c r="AK2163" s="8"/>
      <c r="AL2163" s="8">
        <v>139</v>
      </c>
      <c r="AM2163" s="8">
        <v>782</v>
      </c>
      <c r="AN2163" s="11">
        <v>81</v>
      </c>
      <c r="AO2163" s="10">
        <f t="shared" si="66"/>
        <v>1.5090277777777779</v>
      </c>
      <c r="AP2163"/>
      <c r="AR2163" s="8" t="str">
        <f t="shared" si="67"/>
        <v>1970ATLICT1743</v>
      </c>
      <c r="AS2163" s="8">
        <f>VLOOKUP(AR2163,[1]DATA!AR:AS,2,0)</f>
        <v>5</v>
      </c>
    </row>
    <row r="2164" spans="1:45" ht="15" customHeight="1" x14ac:dyDescent="0.2">
      <c r="A2164" s="7">
        <v>1547</v>
      </c>
      <c r="B2164" s="8" t="s">
        <v>20</v>
      </c>
      <c r="C2164" s="8" t="s">
        <v>34</v>
      </c>
      <c r="D2164" s="8">
        <v>738</v>
      </c>
      <c r="E2164" s="9">
        <v>0.73958333333333337</v>
      </c>
      <c r="F2164" s="9">
        <v>0.86249999999999993</v>
      </c>
      <c r="G2164" s="8">
        <v>9</v>
      </c>
      <c r="H2164" s="8">
        <v>9</v>
      </c>
      <c r="I2164" s="8">
        <v>9</v>
      </c>
      <c r="J2164" s="8">
        <v>9</v>
      </c>
      <c r="K2164" s="8">
        <v>9</v>
      </c>
      <c r="L2164" s="8">
        <v>9</v>
      </c>
      <c r="M2164" s="8">
        <v>9</v>
      </c>
      <c r="N2164" s="8">
        <v>9</v>
      </c>
      <c r="O2164" s="8" t="s">
        <v>19</v>
      </c>
      <c r="P2164" s="8" t="s">
        <v>19</v>
      </c>
      <c r="Q2164" s="8" t="s">
        <v>19</v>
      </c>
      <c r="R2164" s="8" t="s">
        <v>19</v>
      </c>
      <c r="S2164" s="8" t="s">
        <v>19</v>
      </c>
      <c r="T2164" s="8">
        <v>9</v>
      </c>
      <c r="U2164" s="8">
        <v>9</v>
      </c>
      <c r="V2164" s="8" t="s">
        <v>19</v>
      </c>
      <c r="W2164" s="8" t="s">
        <v>19</v>
      </c>
      <c r="X2164" s="8" t="s">
        <v>19</v>
      </c>
      <c r="Y2164" s="8" t="s">
        <v>19</v>
      </c>
      <c r="Z2164" s="8" t="s">
        <v>19</v>
      </c>
      <c r="AA2164" s="8">
        <v>9</v>
      </c>
      <c r="AB2164" s="8">
        <v>9</v>
      </c>
      <c r="AC2164" s="8" t="s">
        <v>19</v>
      </c>
      <c r="AD2164" s="8" t="s">
        <v>19</v>
      </c>
      <c r="AE2164" s="8" t="s">
        <v>19</v>
      </c>
      <c r="AF2164" s="8" t="s">
        <v>19</v>
      </c>
      <c r="AG2164" s="8" t="s">
        <v>19</v>
      </c>
      <c r="AH2164" s="8">
        <v>9</v>
      </c>
      <c r="AI2164" s="8">
        <v>9</v>
      </c>
      <c r="AJ2164" s="8" t="s">
        <v>19</v>
      </c>
      <c r="AK2164" s="8"/>
      <c r="AL2164" s="8">
        <v>177</v>
      </c>
      <c r="AM2164" s="8">
        <v>1199</v>
      </c>
      <c r="AN2164" s="8">
        <v>81</v>
      </c>
      <c r="AO2164" s="10">
        <f t="shared" si="66"/>
        <v>1.5104166666666667</v>
      </c>
      <c r="AP2164"/>
      <c r="AR2164" s="8" t="str">
        <f t="shared" si="67"/>
        <v>1547DENATL1745</v>
      </c>
      <c r="AS2164" s="8">
        <f>VLOOKUP(AR2164,[1]DATA!AR:AS,2,0)</f>
        <v>8</v>
      </c>
    </row>
    <row r="2165" spans="1:45" ht="15" customHeight="1" x14ac:dyDescent="0.2">
      <c r="A2165" s="7">
        <v>2976</v>
      </c>
      <c r="B2165" s="8" t="s">
        <v>157</v>
      </c>
      <c r="C2165" s="8" t="s">
        <v>34</v>
      </c>
      <c r="D2165" s="8">
        <v>717</v>
      </c>
      <c r="E2165" s="9">
        <v>0.74305555555555547</v>
      </c>
      <c r="F2165" s="9">
        <v>0.8222222222222223</v>
      </c>
      <c r="G2165" s="8"/>
      <c r="H2165" s="8"/>
      <c r="I2165" s="8"/>
      <c r="J2165" s="8"/>
      <c r="K2165" s="8" t="s">
        <v>22</v>
      </c>
      <c r="L2165" s="8" t="s">
        <v>22</v>
      </c>
      <c r="M2165" s="8"/>
      <c r="N2165" s="8" t="s">
        <v>22</v>
      </c>
      <c r="O2165" s="8" t="s">
        <v>22</v>
      </c>
      <c r="P2165" s="8"/>
      <c r="Q2165" s="8"/>
      <c r="R2165" s="8" t="s">
        <v>22</v>
      </c>
      <c r="S2165" s="8" t="s">
        <v>22</v>
      </c>
      <c r="T2165" s="8"/>
      <c r="U2165" s="8" t="s">
        <v>22</v>
      </c>
      <c r="V2165" s="8" t="s">
        <v>22</v>
      </c>
      <c r="W2165" s="8"/>
      <c r="X2165" s="8"/>
      <c r="Y2165" s="8" t="s">
        <v>22</v>
      </c>
      <c r="Z2165" s="8" t="s">
        <v>22</v>
      </c>
      <c r="AA2165" s="8"/>
      <c r="AB2165" s="8" t="s">
        <v>22</v>
      </c>
      <c r="AC2165" s="8" t="s">
        <v>22</v>
      </c>
      <c r="AD2165" s="8"/>
      <c r="AE2165" s="8"/>
      <c r="AF2165" s="8" t="s">
        <v>22</v>
      </c>
      <c r="AG2165" s="8" t="s">
        <v>22</v>
      </c>
      <c r="AH2165" s="8"/>
      <c r="AI2165" s="8" t="s">
        <v>22</v>
      </c>
      <c r="AJ2165" s="8" t="s">
        <v>22</v>
      </c>
      <c r="AK2165" s="8"/>
      <c r="AL2165" s="8">
        <v>114</v>
      </c>
      <c r="AM2165" s="8">
        <v>674</v>
      </c>
      <c r="AN2165" s="8">
        <v>81</v>
      </c>
      <c r="AO2165" s="10">
        <f t="shared" si="66"/>
        <v>1.5138888888888888</v>
      </c>
      <c r="AP2165"/>
      <c r="AR2165" s="8" t="str">
        <f t="shared" si="67"/>
        <v>2976TULATL1750</v>
      </c>
      <c r="AS2165" s="8">
        <f>VLOOKUP(AR2165,[1]DATA!AR:AS,2,0)</f>
        <v>5</v>
      </c>
    </row>
    <row r="2166" spans="1:45" ht="15" customHeight="1" x14ac:dyDescent="0.2">
      <c r="A2166" s="7">
        <v>2381</v>
      </c>
      <c r="B2166" s="8" t="s">
        <v>34</v>
      </c>
      <c r="C2166" s="8" t="s">
        <v>28</v>
      </c>
      <c r="D2166" s="8" t="s">
        <v>29</v>
      </c>
      <c r="E2166" s="9">
        <v>0.75069444444444444</v>
      </c>
      <c r="F2166" s="9">
        <v>0.96875</v>
      </c>
      <c r="G2166" s="8">
        <v>7</v>
      </c>
      <c r="H2166" s="8">
        <v>7</v>
      </c>
      <c r="I2166" s="8">
        <v>7</v>
      </c>
      <c r="J2166" s="8">
        <v>7</v>
      </c>
      <c r="K2166" s="8">
        <v>7</v>
      </c>
      <c r="L2166" s="8">
        <v>7</v>
      </c>
      <c r="M2166" s="8"/>
      <c r="N2166" s="8">
        <v>7</v>
      </c>
      <c r="O2166" s="8">
        <v>7</v>
      </c>
      <c r="P2166" s="8">
        <v>7</v>
      </c>
      <c r="Q2166" s="8">
        <v>7</v>
      </c>
      <c r="R2166" s="8">
        <v>7</v>
      </c>
      <c r="S2166" s="8">
        <v>7</v>
      </c>
      <c r="T2166" s="8"/>
      <c r="U2166" s="8">
        <v>7</v>
      </c>
      <c r="V2166" s="8">
        <v>7</v>
      </c>
      <c r="W2166" s="8">
        <v>7</v>
      </c>
      <c r="X2166" s="8">
        <v>7</v>
      </c>
      <c r="Y2166" s="8">
        <v>7</v>
      </c>
      <c r="Z2166" s="8">
        <v>7</v>
      </c>
      <c r="AA2166" s="8"/>
      <c r="AB2166" s="8">
        <v>7</v>
      </c>
      <c r="AC2166" s="8">
        <v>7</v>
      </c>
      <c r="AD2166" s="8">
        <v>7</v>
      </c>
      <c r="AE2166" s="8">
        <v>7</v>
      </c>
      <c r="AF2166" s="8">
        <v>7</v>
      </c>
      <c r="AG2166" s="8">
        <v>7</v>
      </c>
      <c r="AH2166" s="8"/>
      <c r="AI2166" s="8">
        <v>7</v>
      </c>
      <c r="AJ2166" s="8">
        <v>7</v>
      </c>
      <c r="AK2166" s="8"/>
      <c r="AL2166" s="8">
        <v>314</v>
      </c>
      <c r="AM2166" s="8">
        <v>2139</v>
      </c>
      <c r="AN2166" s="8">
        <v>81</v>
      </c>
      <c r="AO2166" s="10">
        <f t="shared" si="66"/>
        <v>1.5215277777777778</v>
      </c>
      <c r="AP2166"/>
      <c r="AR2166" s="8" t="str">
        <f t="shared" si="67"/>
        <v>2381ATLSFO1801</v>
      </c>
      <c r="AS2166" s="8">
        <f>VLOOKUP(AR2166,[1]DATA!AR:AS,2,0)</f>
        <v>11</v>
      </c>
    </row>
    <row r="2167" spans="1:45" ht="15" customHeight="1" x14ac:dyDescent="0.2">
      <c r="A2167" s="7">
        <v>2892</v>
      </c>
      <c r="B2167" s="7" t="s">
        <v>34</v>
      </c>
      <c r="C2167" s="7" t="s">
        <v>157</v>
      </c>
      <c r="D2167" s="8">
        <v>717</v>
      </c>
      <c r="E2167" s="9">
        <v>0.76388888888888884</v>
      </c>
      <c r="F2167" s="9">
        <v>0.85</v>
      </c>
      <c r="G2167" s="8" t="s">
        <v>22</v>
      </c>
      <c r="H2167" s="8" t="s">
        <v>22</v>
      </c>
      <c r="I2167" s="8" t="s">
        <v>22</v>
      </c>
      <c r="J2167" s="8" t="s">
        <v>22</v>
      </c>
      <c r="K2167" s="8" t="s">
        <v>22</v>
      </c>
      <c r="L2167" s="8" t="s">
        <v>22</v>
      </c>
      <c r="M2167" s="8" t="s">
        <v>22</v>
      </c>
      <c r="N2167" s="8" t="s">
        <v>22</v>
      </c>
      <c r="O2167" s="8" t="s">
        <v>22</v>
      </c>
      <c r="P2167" s="8" t="s">
        <v>22</v>
      </c>
      <c r="Q2167" s="8" t="s">
        <v>22</v>
      </c>
      <c r="R2167" s="8" t="s">
        <v>22</v>
      </c>
      <c r="S2167" s="8" t="s">
        <v>22</v>
      </c>
      <c r="T2167" s="8" t="s">
        <v>22</v>
      </c>
      <c r="U2167" s="8" t="s">
        <v>22</v>
      </c>
      <c r="V2167" s="8" t="s">
        <v>22</v>
      </c>
      <c r="W2167" s="8" t="s">
        <v>22</v>
      </c>
      <c r="X2167" s="8" t="s">
        <v>22</v>
      </c>
      <c r="Y2167" s="8" t="s">
        <v>22</v>
      </c>
      <c r="Z2167" s="8" t="s">
        <v>22</v>
      </c>
      <c r="AA2167" s="8" t="s">
        <v>22</v>
      </c>
      <c r="AB2167" s="8" t="s">
        <v>22</v>
      </c>
      <c r="AC2167" s="8" t="s">
        <v>22</v>
      </c>
      <c r="AD2167" s="8" t="s">
        <v>22</v>
      </c>
      <c r="AE2167" s="8" t="s">
        <v>22</v>
      </c>
      <c r="AF2167" s="8" t="s">
        <v>22</v>
      </c>
      <c r="AG2167" s="8" t="s">
        <v>22</v>
      </c>
      <c r="AH2167" s="8" t="s">
        <v>22</v>
      </c>
      <c r="AI2167" s="8" t="s">
        <v>22</v>
      </c>
      <c r="AJ2167" s="8" t="s">
        <v>22</v>
      </c>
      <c r="AK2167" s="8"/>
      <c r="AL2167" s="8">
        <v>124</v>
      </c>
      <c r="AM2167" s="8">
        <v>674</v>
      </c>
      <c r="AN2167" s="8">
        <v>81</v>
      </c>
      <c r="AO2167" s="10">
        <f t="shared" si="66"/>
        <v>1.5347222222222223</v>
      </c>
      <c r="AP2167"/>
      <c r="AR2167" s="8" t="str">
        <f t="shared" si="67"/>
        <v>2892ATLTUL1820</v>
      </c>
      <c r="AS2167" s="8">
        <f>VLOOKUP(AR2167,[1]DATA!AR:AS,2,0)</f>
        <v>5</v>
      </c>
    </row>
    <row r="2168" spans="1:45" ht="15" customHeight="1" x14ac:dyDescent="0.2">
      <c r="A2168" s="7">
        <v>1817</v>
      </c>
      <c r="B2168" s="8" t="s">
        <v>34</v>
      </c>
      <c r="C2168" s="8" t="s">
        <v>20</v>
      </c>
      <c r="D2168" s="8" t="s">
        <v>37</v>
      </c>
      <c r="E2168" s="9">
        <v>0.77361111111111114</v>
      </c>
      <c r="F2168" s="9">
        <v>0.91249999999999998</v>
      </c>
      <c r="G2168" s="8">
        <v>9</v>
      </c>
      <c r="H2168" s="8">
        <v>9</v>
      </c>
      <c r="I2168" s="8">
        <v>9</v>
      </c>
      <c r="J2168" s="8">
        <v>9</v>
      </c>
      <c r="K2168" s="8">
        <v>9</v>
      </c>
      <c r="L2168" s="8">
        <v>9</v>
      </c>
      <c r="M2168" s="8"/>
      <c r="N2168" s="8">
        <v>9</v>
      </c>
      <c r="O2168" s="8">
        <v>9</v>
      </c>
      <c r="P2168" s="8">
        <v>9</v>
      </c>
      <c r="Q2168" s="8">
        <v>9</v>
      </c>
      <c r="R2168" s="8">
        <v>9</v>
      </c>
      <c r="S2168" s="8">
        <v>9</v>
      </c>
      <c r="T2168" s="8"/>
      <c r="U2168" s="8">
        <v>9</v>
      </c>
      <c r="V2168" s="8">
        <v>9</v>
      </c>
      <c r="W2168" s="8">
        <v>9</v>
      </c>
      <c r="X2168" s="8">
        <v>9</v>
      </c>
      <c r="Y2168" s="8">
        <v>9</v>
      </c>
      <c r="Z2168" s="8">
        <v>9</v>
      </c>
      <c r="AA2168" s="8"/>
      <c r="AB2168" s="8">
        <v>9</v>
      </c>
      <c r="AC2168" s="8">
        <v>9</v>
      </c>
      <c r="AD2168" s="8">
        <v>9</v>
      </c>
      <c r="AE2168" s="8">
        <v>9</v>
      </c>
      <c r="AF2168" s="8">
        <v>9</v>
      </c>
      <c r="AG2168" s="8">
        <v>9</v>
      </c>
      <c r="AH2168" s="8"/>
      <c r="AI2168" s="8">
        <v>9</v>
      </c>
      <c r="AJ2168" s="8">
        <v>9</v>
      </c>
      <c r="AK2168" s="8"/>
      <c r="AL2168" s="8">
        <v>200</v>
      </c>
      <c r="AM2168" s="8">
        <v>1199</v>
      </c>
      <c r="AN2168" s="8">
        <v>81</v>
      </c>
      <c r="AO2168" s="10">
        <f t="shared" si="66"/>
        <v>1.5444444444444445</v>
      </c>
      <c r="AP2168"/>
      <c r="AR2168" s="8" t="str">
        <f t="shared" si="67"/>
        <v>1817ATLDEN1834</v>
      </c>
      <c r="AS2168" s="8">
        <f>VLOOKUP(AR2168,[1]DATA!AR:AS,2,0)</f>
        <v>8</v>
      </c>
    </row>
    <row r="2169" spans="1:45" ht="15" customHeight="1" x14ac:dyDescent="0.2">
      <c r="A2169" s="7">
        <v>2049</v>
      </c>
      <c r="B2169" s="8" t="s">
        <v>28</v>
      </c>
      <c r="C2169" s="8" t="s">
        <v>34</v>
      </c>
      <c r="D2169" s="8" t="s">
        <v>49</v>
      </c>
      <c r="E2169" s="9">
        <v>0.77361111111111114</v>
      </c>
      <c r="F2169" s="9">
        <v>0.96527777777777779</v>
      </c>
      <c r="G2169" s="8">
        <v>7</v>
      </c>
      <c r="H2169" s="8">
        <v>7</v>
      </c>
      <c r="I2169" s="8" t="s">
        <v>39</v>
      </c>
      <c r="J2169" s="8" t="s">
        <v>39</v>
      </c>
      <c r="K2169" s="8" t="s">
        <v>39</v>
      </c>
      <c r="L2169" s="8" t="s">
        <v>39</v>
      </c>
      <c r="M2169" s="8" t="s">
        <v>39</v>
      </c>
      <c r="N2169" s="8" t="s">
        <v>39</v>
      </c>
      <c r="O2169" s="8" t="s">
        <v>39</v>
      </c>
      <c r="P2169" s="8" t="s">
        <v>39</v>
      </c>
      <c r="Q2169" s="8" t="s">
        <v>39</v>
      </c>
      <c r="R2169" s="8" t="s">
        <v>39</v>
      </c>
      <c r="S2169" s="8" t="s">
        <v>39</v>
      </c>
      <c r="T2169" s="8" t="s">
        <v>39</v>
      </c>
      <c r="U2169" s="8" t="s">
        <v>39</v>
      </c>
      <c r="V2169" s="8" t="s">
        <v>39</v>
      </c>
      <c r="W2169" s="8" t="s">
        <v>39</v>
      </c>
      <c r="X2169" s="8" t="s">
        <v>39</v>
      </c>
      <c r="Y2169" s="8" t="s">
        <v>39</v>
      </c>
      <c r="Z2169" s="8" t="s">
        <v>39</v>
      </c>
      <c r="AA2169" s="8">
        <v>7</v>
      </c>
      <c r="AB2169" s="8" t="s">
        <v>39</v>
      </c>
      <c r="AC2169" s="8" t="s">
        <v>39</v>
      </c>
      <c r="AD2169" s="8" t="s">
        <v>39</v>
      </c>
      <c r="AE2169" s="8" t="s">
        <v>39</v>
      </c>
      <c r="AF2169" s="8" t="s">
        <v>39</v>
      </c>
      <c r="AG2169" s="8" t="s">
        <v>39</v>
      </c>
      <c r="AH2169" s="8" t="s">
        <v>39</v>
      </c>
      <c r="AI2169" s="8" t="s">
        <v>39</v>
      </c>
      <c r="AJ2169" s="8" t="s">
        <v>39</v>
      </c>
      <c r="AK2169" s="8"/>
      <c r="AL2169" s="8">
        <v>276</v>
      </c>
      <c r="AM2169" s="8">
        <v>2139</v>
      </c>
      <c r="AN2169" s="8">
        <v>81</v>
      </c>
      <c r="AO2169" s="10">
        <f t="shared" si="66"/>
        <v>1.5444444444444445</v>
      </c>
      <c r="AP2169"/>
      <c r="AR2169" s="8" t="str">
        <f t="shared" si="67"/>
        <v>2049SFOATL1834</v>
      </c>
      <c r="AS2169" s="8">
        <f>VLOOKUP(AR2169,[1]DATA!AR:AS,2,0)</f>
        <v>11</v>
      </c>
    </row>
    <row r="2170" spans="1:45" ht="15" customHeight="1" x14ac:dyDescent="0.2">
      <c r="A2170" s="7">
        <v>820</v>
      </c>
      <c r="B2170" s="8" t="s">
        <v>34</v>
      </c>
      <c r="C2170" s="8" t="s">
        <v>20</v>
      </c>
      <c r="D2170" s="8" t="s">
        <v>37</v>
      </c>
      <c r="E2170" s="9">
        <v>0.79166666666666663</v>
      </c>
      <c r="F2170" s="9">
        <v>0.93194444444444446</v>
      </c>
      <c r="G2170" s="8"/>
      <c r="H2170" s="8"/>
      <c r="I2170" s="8"/>
      <c r="J2170" s="8"/>
      <c r="K2170" s="8"/>
      <c r="L2170" s="8"/>
      <c r="M2170" s="8">
        <v>9</v>
      </c>
      <c r="N2170" s="8"/>
      <c r="O2170" s="8"/>
      <c r="P2170" s="8"/>
      <c r="Q2170" s="8"/>
      <c r="R2170" s="8"/>
      <c r="S2170" s="8"/>
      <c r="T2170" s="8">
        <v>9</v>
      </c>
      <c r="U2170" s="8"/>
      <c r="V2170" s="8"/>
      <c r="W2170" s="8"/>
      <c r="X2170" s="8"/>
      <c r="Y2170" s="8"/>
      <c r="Z2170" s="8"/>
      <c r="AA2170" s="8">
        <v>9</v>
      </c>
      <c r="AB2170" s="8"/>
      <c r="AC2170" s="8"/>
      <c r="AD2170" s="8"/>
      <c r="AE2170" s="8"/>
      <c r="AF2170" s="8"/>
      <c r="AG2170" s="8"/>
      <c r="AH2170" s="8">
        <v>9</v>
      </c>
      <c r="AI2170" s="8"/>
      <c r="AJ2170" s="8"/>
      <c r="AK2170" s="8"/>
      <c r="AL2170" s="8">
        <v>202</v>
      </c>
      <c r="AM2170" s="8">
        <v>1199</v>
      </c>
      <c r="AN2170" s="8">
        <v>81</v>
      </c>
      <c r="AO2170" s="10">
        <f t="shared" si="66"/>
        <v>1.5625</v>
      </c>
      <c r="AP2170"/>
      <c r="AR2170" s="8" t="str">
        <f t="shared" si="67"/>
        <v>0820ATLDEN1900</v>
      </c>
      <c r="AS2170" s="8">
        <f>VLOOKUP(AR2170,[1]DATA!AR:AS,2,0)</f>
        <v>8</v>
      </c>
    </row>
    <row r="2171" spans="1:45" ht="15" customHeight="1" x14ac:dyDescent="0.2">
      <c r="A2171" s="7">
        <v>1429</v>
      </c>
      <c r="B2171" s="7" t="s">
        <v>159</v>
      </c>
      <c r="C2171" s="7" t="s">
        <v>34</v>
      </c>
      <c r="D2171" s="8">
        <v>738</v>
      </c>
      <c r="E2171" s="9">
        <v>0.79166666666666663</v>
      </c>
      <c r="F2171" s="9">
        <v>0.98541666666666661</v>
      </c>
      <c r="G2171" s="8" t="s">
        <v>19</v>
      </c>
      <c r="H2171" s="8" t="s">
        <v>19</v>
      </c>
      <c r="I2171" s="8" t="s">
        <v>19</v>
      </c>
      <c r="J2171" s="8" t="s">
        <v>19</v>
      </c>
      <c r="K2171" s="8" t="s">
        <v>19</v>
      </c>
      <c r="L2171" s="8" t="s">
        <v>19</v>
      </c>
      <c r="M2171" s="8" t="s">
        <v>19</v>
      </c>
      <c r="N2171" s="8" t="s">
        <v>19</v>
      </c>
      <c r="O2171" s="8" t="s">
        <v>19</v>
      </c>
      <c r="P2171" s="8" t="s">
        <v>19</v>
      </c>
      <c r="Q2171" s="8" t="s">
        <v>19</v>
      </c>
      <c r="R2171" s="8" t="s">
        <v>19</v>
      </c>
      <c r="S2171" s="8" t="s">
        <v>19</v>
      </c>
      <c r="T2171" s="8" t="s">
        <v>19</v>
      </c>
      <c r="U2171" s="8" t="s">
        <v>19</v>
      </c>
      <c r="V2171" s="8" t="s">
        <v>19</v>
      </c>
      <c r="W2171" s="8" t="s">
        <v>19</v>
      </c>
      <c r="X2171" s="8" t="s">
        <v>19</v>
      </c>
      <c r="Y2171" s="8" t="s">
        <v>19</v>
      </c>
      <c r="Z2171" s="8" t="s">
        <v>19</v>
      </c>
      <c r="AA2171" s="8" t="s">
        <v>19</v>
      </c>
      <c r="AB2171" s="8" t="s">
        <v>19</v>
      </c>
      <c r="AC2171" s="8" t="s">
        <v>19</v>
      </c>
      <c r="AD2171" s="8" t="s">
        <v>19</v>
      </c>
      <c r="AE2171" s="8" t="s">
        <v>19</v>
      </c>
      <c r="AF2171" s="8" t="s">
        <v>19</v>
      </c>
      <c r="AG2171" s="8" t="s">
        <v>19</v>
      </c>
      <c r="AH2171" s="8" t="s">
        <v>19</v>
      </c>
      <c r="AI2171" s="8" t="s">
        <v>19</v>
      </c>
      <c r="AJ2171" s="8" t="s">
        <v>19</v>
      </c>
      <c r="AK2171" s="8"/>
      <c r="AL2171" s="8">
        <v>279</v>
      </c>
      <c r="AM2171" s="8">
        <v>2116</v>
      </c>
      <c r="AN2171" s="8">
        <v>81</v>
      </c>
      <c r="AO2171" s="10">
        <f t="shared" si="66"/>
        <v>1.5625</v>
      </c>
      <c r="AP2171"/>
      <c r="AR2171" s="8" t="str">
        <f t="shared" si="67"/>
        <v>1429SJCATL1900</v>
      </c>
      <c r="AS2171" s="8">
        <f>VLOOKUP(AR2171,[1]DATA!AR:AS,2,0)</f>
        <v>9</v>
      </c>
    </row>
    <row r="2172" spans="1:45" ht="15" customHeight="1" x14ac:dyDescent="0.2">
      <c r="A2172" s="7">
        <v>2923</v>
      </c>
      <c r="B2172" s="8" t="s">
        <v>26</v>
      </c>
      <c r="C2172" s="8" t="s">
        <v>34</v>
      </c>
      <c r="D2172" s="8">
        <v>738</v>
      </c>
      <c r="E2172" s="9">
        <v>0.79166666666666663</v>
      </c>
      <c r="F2172" s="9">
        <v>0.97430555555555554</v>
      </c>
      <c r="G2172" s="8" t="s">
        <v>19</v>
      </c>
      <c r="H2172" s="8" t="s">
        <v>19</v>
      </c>
      <c r="I2172" s="8" t="s">
        <v>19</v>
      </c>
      <c r="J2172" s="8" t="s">
        <v>19</v>
      </c>
      <c r="K2172" s="8" t="s">
        <v>19</v>
      </c>
      <c r="L2172" s="8" t="s">
        <v>19</v>
      </c>
      <c r="M2172" s="8"/>
      <c r="N2172" s="8" t="s">
        <v>27</v>
      </c>
      <c r="O2172" s="8" t="s">
        <v>19</v>
      </c>
      <c r="P2172" s="8" t="s">
        <v>19</v>
      </c>
      <c r="Q2172" s="8" t="s">
        <v>19</v>
      </c>
      <c r="R2172" s="8" t="s">
        <v>19</v>
      </c>
      <c r="S2172" s="8" t="s">
        <v>19</v>
      </c>
      <c r="T2172" s="8"/>
      <c r="U2172" s="8" t="s">
        <v>19</v>
      </c>
      <c r="V2172" s="8" t="s">
        <v>19</v>
      </c>
      <c r="W2172" s="8" t="s">
        <v>19</v>
      </c>
      <c r="X2172" s="8" t="s">
        <v>19</v>
      </c>
      <c r="Y2172" s="8" t="s">
        <v>19</v>
      </c>
      <c r="Z2172" s="8" t="s">
        <v>19</v>
      </c>
      <c r="AA2172" s="8"/>
      <c r="AB2172" s="8" t="s">
        <v>19</v>
      </c>
      <c r="AC2172" s="8" t="s">
        <v>19</v>
      </c>
      <c r="AD2172" s="8" t="s">
        <v>19</v>
      </c>
      <c r="AE2172" s="8" t="s">
        <v>19</v>
      </c>
      <c r="AF2172" s="8" t="s">
        <v>19</v>
      </c>
      <c r="AG2172" s="8" t="s">
        <v>19</v>
      </c>
      <c r="AH2172" s="8"/>
      <c r="AI2172" s="8" t="s">
        <v>19</v>
      </c>
      <c r="AJ2172" s="8" t="s">
        <v>19</v>
      </c>
      <c r="AK2172" s="8"/>
      <c r="AL2172" s="8">
        <v>263</v>
      </c>
      <c r="AM2172" s="8">
        <v>2092</v>
      </c>
      <c r="AN2172" s="8">
        <v>81</v>
      </c>
      <c r="AO2172" s="10">
        <f t="shared" si="66"/>
        <v>1.5625</v>
      </c>
      <c r="AP2172"/>
      <c r="AR2172" s="8" t="str">
        <f t="shared" si="67"/>
        <v>2923SMFATL1900</v>
      </c>
      <c r="AS2172" s="8">
        <f>VLOOKUP(AR2172,[1]DATA!AR:AS,2,0)</f>
        <v>9</v>
      </c>
    </row>
    <row r="2173" spans="1:45" ht="15" customHeight="1" x14ac:dyDescent="0.2">
      <c r="A2173" s="7">
        <v>2746</v>
      </c>
      <c r="B2173" s="8" t="s">
        <v>161</v>
      </c>
      <c r="C2173" s="8" t="s">
        <v>34</v>
      </c>
      <c r="D2173" s="8" t="s">
        <v>29</v>
      </c>
      <c r="E2173" s="9">
        <v>0.79375000000000007</v>
      </c>
      <c r="F2173" s="9">
        <v>0.92013888888888884</v>
      </c>
      <c r="G2173" s="8">
        <v>7</v>
      </c>
      <c r="H2173" s="8">
        <v>7</v>
      </c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>
        <v>182</v>
      </c>
      <c r="AM2173" s="8">
        <v>1312</v>
      </c>
      <c r="AN2173" s="8">
        <v>81</v>
      </c>
      <c r="AO2173" s="10">
        <f t="shared" si="66"/>
        <v>1.5645833333333334</v>
      </c>
      <c r="AP2173"/>
      <c r="AR2173" s="8" t="str">
        <f t="shared" si="67"/>
        <v>2746EGEATL1903</v>
      </c>
      <c r="AS2173" s="8">
        <f>VLOOKUP(AR2173,[1]DATA!AR:AS,2,0)</f>
        <v>8</v>
      </c>
    </row>
    <row r="2174" spans="1:45" ht="15" customHeight="1" x14ac:dyDescent="0.2">
      <c r="A2174" s="7">
        <v>2567</v>
      </c>
      <c r="B2174" s="8" t="s">
        <v>34</v>
      </c>
      <c r="C2174" s="8" t="s">
        <v>160</v>
      </c>
      <c r="D2174" s="8" t="s">
        <v>42</v>
      </c>
      <c r="E2174" s="9">
        <v>0.79791666666666661</v>
      </c>
      <c r="F2174" s="9">
        <v>0.89374999999999993</v>
      </c>
      <c r="G2174" s="8" t="s">
        <v>22</v>
      </c>
      <c r="H2174" s="8" t="s">
        <v>43</v>
      </c>
      <c r="I2174" s="8" t="s">
        <v>43</v>
      </c>
      <c r="J2174" s="8" t="s">
        <v>43</v>
      </c>
      <c r="K2174" s="8" t="s">
        <v>43</v>
      </c>
      <c r="L2174" s="8" t="s">
        <v>43</v>
      </c>
      <c r="M2174" s="8"/>
      <c r="N2174" s="8" t="s">
        <v>43</v>
      </c>
      <c r="O2174" s="8" t="s">
        <v>43</v>
      </c>
      <c r="P2174" s="8" t="s">
        <v>43</v>
      </c>
      <c r="Q2174" s="8" t="s">
        <v>43</v>
      </c>
      <c r="R2174" s="8" t="s">
        <v>43</v>
      </c>
      <c r="S2174" s="8" t="s">
        <v>43</v>
      </c>
      <c r="T2174" s="8"/>
      <c r="U2174" s="8" t="s">
        <v>43</v>
      </c>
      <c r="V2174" s="8" t="s">
        <v>43</v>
      </c>
      <c r="W2174" s="8" t="s">
        <v>43</v>
      </c>
      <c r="X2174" s="8" t="s">
        <v>43</v>
      </c>
      <c r="Y2174" s="8" t="s">
        <v>43</v>
      </c>
      <c r="Z2174" s="8" t="s">
        <v>43</v>
      </c>
      <c r="AA2174" s="8"/>
      <c r="AB2174" s="8" t="s">
        <v>43</v>
      </c>
      <c r="AC2174" s="8" t="s">
        <v>43</v>
      </c>
      <c r="AD2174" s="8" t="s">
        <v>43</v>
      </c>
      <c r="AE2174" s="8" t="s">
        <v>43</v>
      </c>
      <c r="AF2174" s="8" t="s">
        <v>43</v>
      </c>
      <c r="AG2174" s="8" t="s">
        <v>43</v>
      </c>
      <c r="AH2174" s="8"/>
      <c r="AI2174" s="8" t="s">
        <v>43</v>
      </c>
      <c r="AJ2174" s="8" t="s">
        <v>43</v>
      </c>
      <c r="AK2174" s="8"/>
      <c r="AL2174" s="8">
        <v>138</v>
      </c>
      <c r="AM2174" s="8">
        <v>782</v>
      </c>
      <c r="AN2174" s="8">
        <v>81</v>
      </c>
      <c r="AO2174" s="10">
        <f t="shared" si="66"/>
        <v>1.5687500000000001</v>
      </c>
      <c r="AP2174"/>
      <c r="AR2174" s="8" t="str">
        <f t="shared" si="67"/>
        <v>2567ATLICT1909</v>
      </c>
      <c r="AS2174" s="8">
        <f>VLOOKUP(AR2174,[1]DATA!AR:AS,2,0)</f>
        <v>5</v>
      </c>
    </row>
    <row r="2175" spans="1:45" ht="15" customHeight="1" x14ac:dyDescent="0.2">
      <c r="A2175" s="7">
        <v>74</v>
      </c>
      <c r="B2175" s="8" t="s">
        <v>20</v>
      </c>
      <c r="C2175" s="8" t="s">
        <v>34</v>
      </c>
      <c r="D2175" s="8">
        <v>321</v>
      </c>
      <c r="E2175" s="9">
        <v>0.80208333333333337</v>
      </c>
      <c r="F2175" s="9">
        <v>0.92499999999999993</v>
      </c>
      <c r="G2175" s="8">
        <v>9</v>
      </c>
      <c r="H2175" s="8">
        <v>9</v>
      </c>
      <c r="I2175" s="8" t="s">
        <v>19</v>
      </c>
      <c r="J2175" s="8" t="s">
        <v>40</v>
      </c>
      <c r="K2175" s="8" t="s">
        <v>40</v>
      </c>
      <c r="L2175" s="8" t="s">
        <v>40</v>
      </c>
      <c r="M2175" s="8" t="s">
        <v>40</v>
      </c>
      <c r="N2175" s="8" t="s">
        <v>40</v>
      </c>
      <c r="O2175" s="8" t="s">
        <v>40</v>
      </c>
      <c r="P2175" s="8" t="s">
        <v>19</v>
      </c>
      <c r="Q2175" s="8" t="s">
        <v>40</v>
      </c>
      <c r="R2175" s="8" t="s">
        <v>40</v>
      </c>
      <c r="S2175" s="8" t="s">
        <v>40</v>
      </c>
      <c r="T2175" s="8" t="s">
        <v>40</v>
      </c>
      <c r="U2175" s="8" t="s">
        <v>40</v>
      </c>
      <c r="V2175" s="8" t="s">
        <v>40</v>
      </c>
      <c r="W2175" s="8" t="s">
        <v>19</v>
      </c>
      <c r="X2175" s="8" t="s">
        <v>40</v>
      </c>
      <c r="Y2175" s="8" t="s">
        <v>40</v>
      </c>
      <c r="Z2175" s="8" t="s">
        <v>40</v>
      </c>
      <c r="AA2175" s="8" t="s">
        <v>40</v>
      </c>
      <c r="AB2175" s="8" t="s">
        <v>40</v>
      </c>
      <c r="AC2175" s="8" t="s">
        <v>40</v>
      </c>
      <c r="AD2175" s="8" t="s">
        <v>19</v>
      </c>
      <c r="AE2175" s="8" t="s">
        <v>40</v>
      </c>
      <c r="AF2175" s="8" t="s">
        <v>40</v>
      </c>
      <c r="AG2175" s="8" t="s">
        <v>40</v>
      </c>
      <c r="AH2175" s="8" t="s">
        <v>40</v>
      </c>
      <c r="AI2175" s="8" t="s">
        <v>40</v>
      </c>
      <c r="AJ2175" s="8" t="s">
        <v>40</v>
      </c>
      <c r="AK2175" s="8"/>
      <c r="AL2175" s="8">
        <v>177</v>
      </c>
      <c r="AM2175" s="8">
        <v>1199</v>
      </c>
      <c r="AN2175" s="8">
        <v>81</v>
      </c>
      <c r="AO2175" s="10">
        <f t="shared" si="66"/>
        <v>1.5729166666666667</v>
      </c>
      <c r="AP2175"/>
      <c r="AR2175" s="8" t="str">
        <f t="shared" si="67"/>
        <v>0074DENATL1915</v>
      </c>
      <c r="AS2175" s="8">
        <f>VLOOKUP(AR2175,[1]DATA!AR:AS,2,0)</f>
        <v>8</v>
      </c>
    </row>
    <row r="2176" spans="1:45" ht="15" customHeight="1" x14ac:dyDescent="0.2">
      <c r="A2176" s="7">
        <v>2059</v>
      </c>
      <c r="B2176" s="8" t="s">
        <v>34</v>
      </c>
      <c r="C2176" s="8" t="s">
        <v>159</v>
      </c>
      <c r="D2176" s="8">
        <v>738</v>
      </c>
      <c r="E2176" s="9">
        <v>0.80555555555555547</v>
      </c>
      <c r="F2176" s="9">
        <v>2.7777777777777776E-2</v>
      </c>
      <c r="G2176" s="8" t="s">
        <v>19</v>
      </c>
      <c r="H2176" s="8" t="s">
        <v>19</v>
      </c>
      <c r="I2176" s="8" t="s">
        <v>19</v>
      </c>
      <c r="J2176" s="8" t="s">
        <v>19</v>
      </c>
      <c r="K2176" s="8" t="s">
        <v>19</v>
      </c>
      <c r="L2176" s="8" t="s">
        <v>19</v>
      </c>
      <c r="M2176" s="8" t="s">
        <v>19</v>
      </c>
      <c r="N2176" s="8" t="s">
        <v>19</v>
      </c>
      <c r="O2176" s="8" t="s">
        <v>19</v>
      </c>
      <c r="P2176" s="8" t="s">
        <v>19</v>
      </c>
      <c r="Q2176" s="8" t="s">
        <v>19</v>
      </c>
      <c r="R2176" s="8" t="s">
        <v>19</v>
      </c>
      <c r="S2176" s="8" t="s">
        <v>19</v>
      </c>
      <c r="T2176" s="8" t="s">
        <v>19</v>
      </c>
      <c r="U2176" s="8" t="s">
        <v>19</v>
      </c>
      <c r="V2176" s="8" t="s">
        <v>19</v>
      </c>
      <c r="W2176" s="8" t="s">
        <v>19</v>
      </c>
      <c r="X2176" s="8" t="s">
        <v>19</v>
      </c>
      <c r="Y2176" s="8" t="s">
        <v>19</v>
      </c>
      <c r="Z2176" s="8" t="s">
        <v>19</v>
      </c>
      <c r="AA2176" s="8" t="s">
        <v>19</v>
      </c>
      <c r="AB2176" s="8" t="s">
        <v>19</v>
      </c>
      <c r="AC2176" s="8" t="s">
        <v>19</v>
      </c>
      <c r="AD2176" s="8" t="s">
        <v>19</v>
      </c>
      <c r="AE2176" s="8" t="s">
        <v>19</v>
      </c>
      <c r="AF2176" s="8" t="s">
        <v>19</v>
      </c>
      <c r="AG2176" s="8" t="s">
        <v>19</v>
      </c>
      <c r="AH2176" s="8" t="s">
        <v>19</v>
      </c>
      <c r="AI2176" s="8" t="s">
        <v>19</v>
      </c>
      <c r="AJ2176" s="8" t="s">
        <v>19</v>
      </c>
      <c r="AK2176" s="8"/>
      <c r="AL2176" s="8">
        <v>320</v>
      </c>
      <c r="AM2176" s="8">
        <v>2116</v>
      </c>
      <c r="AN2176" s="8">
        <v>81</v>
      </c>
      <c r="AO2176" s="10">
        <f t="shared" si="66"/>
        <v>1.5763888888888888</v>
      </c>
      <c r="AP2176"/>
      <c r="AR2176" s="8" t="str">
        <f t="shared" si="67"/>
        <v>2059ATLSJC1920</v>
      </c>
      <c r="AS2176" s="8">
        <f>VLOOKUP(AR2176,[1]DATA!AR:AS,2,0)</f>
        <v>9</v>
      </c>
    </row>
    <row r="2177" spans="1:45" ht="15" customHeight="1" x14ac:dyDescent="0.2">
      <c r="A2177" s="7">
        <v>2345</v>
      </c>
      <c r="B2177" s="8" t="s">
        <v>34</v>
      </c>
      <c r="C2177" s="8" t="s">
        <v>26</v>
      </c>
      <c r="D2177" s="8">
        <v>738</v>
      </c>
      <c r="E2177" s="9">
        <v>0.80555555555555547</v>
      </c>
      <c r="F2177" s="9">
        <v>2.4999999999999998E-2</v>
      </c>
      <c r="G2177" s="8" t="s">
        <v>19</v>
      </c>
      <c r="H2177" s="8" t="s">
        <v>19</v>
      </c>
      <c r="I2177" s="8" t="s">
        <v>19</v>
      </c>
      <c r="J2177" s="8" t="s">
        <v>19</v>
      </c>
      <c r="K2177" s="8" t="s">
        <v>19</v>
      </c>
      <c r="L2177" s="8" t="s">
        <v>19</v>
      </c>
      <c r="M2177" s="8" t="s">
        <v>19</v>
      </c>
      <c r="N2177" s="8" t="s">
        <v>19</v>
      </c>
      <c r="O2177" s="8" t="s">
        <v>19</v>
      </c>
      <c r="P2177" s="8" t="s">
        <v>19</v>
      </c>
      <c r="Q2177" s="8" t="s">
        <v>19</v>
      </c>
      <c r="R2177" s="8" t="s">
        <v>19</v>
      </c>
      <c r="S2177" s="8" t="s">
        <v>19</v>
      </c>
      <c r="T2177" s="8" t="s">
        <v>19</v>
      </c>
      <c r="U2177" s="8" t="s">
        <v>19</v>
      </c>
      <c r="V2177" s="8" t="s">
        <v>19</v>
      </c>
      <c r="W2177" s="8" t="s">
        <v>19</v>
      </c>
      <c r="X2177" s="8" t="s">
        <v>19</v>
      </c>
      <c r="Y2177" s="8" t="s">
        <v>19</v>
      </c>
      <c r="Z2177" s="8" t="s">
        <v>19</v>
      </c>
      <c r="AA2177" s="8" t="s">
        <v>19</v>
      </c>
      <c r="AB2177" s="8" t="s">
        <v>19</v>
      </c>
      <c r="AC2177" s="8" t="s">
        <v>19</v>
      </c>
      <c r="AD2177" s="8" t="s">
        <v>19</v>
      </c>
      <c r="AE2177" s="8" t="s">
        <v>19</v>
      </c>
      <c r="AF2177" s="8" t="s">
        <v>19</v>
      </c>
      <c r="AG2177" s="8" t="s">
        <v>19</v>
      </c>
      <c r="AH2177" s="8" t="s">
        <v>19</v>
      </c>
      <c r="AI2177" s="8" t="s">
        <v>19</v>
      </c>
      <c r="AJ2177" s="8" t="s">
        <v>19</v>
      </c>
      <c r="AK2177" s="8"/>
      <c r="AL2177" s="8">
        <v>316</v>
      </c>
      <c r="AM2177" s="8">
        <v>2092</v>
      </c>
      <c r="AN2177" s="8">
        <v>81</v>
      </c>
      <c r="AO2177" s="10">
        <f t="shared" si="66"/>
        <v>1.5763888888888888</v>
      </c>
      <c r="AP2177"/>
      <c r="AR2177" s="8" t="str">
        <f t="shared" si="67"/>
        <v>2345ATLSMF1920</v>
      </c>
      <c r="AS2177" s="8">
        <f>VLOOKUP(AR2177,[1]DATA!AR:AS,2,0)</f>
        <v>9</v>
      </c>
    </row>
    <row r="2178" spans="1:45" ht="15" customHeight="1" x14ac:dyDescent="0.2">
      <c r="A2178" s="7">
        <v>692</v>
      </c>
      <c r="B2178" s="8" t="s">
        <v>28</v>
      </c>
      <c r="C2178" s="8" t="s">
        <v>34</v>
      </c>
      <c r="D2178" s="8" t="s">
        <v>44</v>
      </c>
      <c r="E2178" s="9">
        <v>0.80972222222222223</v>
      </c>
      <c r="F2178" s="9">
        <v>6.2499999999999995E-3</v>
      </c>
      <c r="G2178" s="8">
        <v>2</v>
      </c>
      <c r="H2178" s="8">
        <v>2</v>
      </c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>
        <v>283</v>
      </c>
      <c r="AM2178" s="8">
        <v>2139</v>
      </c>
      <c r="AN2178" s="8">
        <v>81</v>
      </c>
      <c r="AO2178" s="10">
        <f t="shared" ref="AO2178:AO2241" si="68">E2178-TIME(5,30,0)+1</f>
        <v>1.5805555555555557</v>
      </c>
      <c r="AP2178"/>
      <c r="AR2178" s="8" t="str">
        <f t="shared" ref="AR2178:AR2241" si="69">TEXT(A2178,"0000")&amp;B2178&amp;C2178&amp;TEXT(E2178,"hhmm")</f>
        <v>0692SFOATL1926</v>
      </c>
      <c r="AS2178" s="8">
        <f>VLOOKUP(AR2178,[1]DATA!AR:AS,2,0)</f>
        <v>11</v>
      </c>
    </row>
    <row r="2179" spans="1:45" ht="15" customHeight="1" x14ac:dyDescent="0.2">
      <c r="A2179" s="7">
        <v>2016</v>
      </c>
      <c r="B2179" s="8" t="s">
        <v>34</v>
      </c>
      <c r="C2179" s="8" t="s">
        <v>20</v>
      </c>
      <c r="D2179" s="8" t="s">
        <v>37</v>
      </c>
      <c r="E2179" s="9">
        <v>0.81458333333333333</v>
      </c>
      <c r="F2179" s="9">
        <v>0.95833333333333337</v>
      </c>
      <c r="G2179" s="8">
        <v>7</v>
      </c>
      <c r="H2179" s="8">
        <v>7</v>
      </c>
      <c r="I2179" s="8">
        <v>9</v>
      </c>
      <c r="J2179" s="8">
        <v>9</v>
      </c>
      <c r="K2179" s="8">
        <v>9</v>
      </c>
      <c r="L2179" s="8">
        <v>9</v>
      </c>
      <c r="M2179" s="8"/>
      <c r="N2179" s="8">
        <v>9</v>
      </c>
      <c r="O2179" s="8">
        <v>9</v>
      </c>
      <c r="P2179" s="8">
        <v>9</v>
      </c>
      <c r="Q2179" s="8">
        <v>9</v>
      </c>
      <c r="R2179" s="8">
        <v>9</v>
      </c>
      <c r="S2179" s="8">
        <v>9</v>
      </c>
      <c r="T2179" s="8"/>
      <c r="U2179" s="8">
        <v>9</v>
      </c>
      <c r="V2179" s="8">
        <v>9</v>
      </c>
      <c r="W2179" s="8">
        <v>9</v>
      </c>
      <c r="X2179" s="8">
        <v>9</v>
      </c>
      <c r="Y2179" s="8">
        <v>9</v>
      </c>
      <c r="Z2179" s="8">
        <v>9</v>
      </c>
      <c r="AA2179" s="8"/>
      <c r="AB2179" s="8">
        <v>9</v>
      </c>
      <c r="AC2179" s="8">
        <v>9</v>
      </c>
      <c r="AD2179" s="8">
        <v>9</v>
      </c>
      <c r="AE2179" s="8">
        <v>9</v>
      </c>
      <c r="AF2179" s="8">
        <v>9</v>
      </c>
      <c r="AG2179" s="8">
        <v>9</v>
      </c>
      <c r="AH2179" s="8"/>
      <c r="AI2179" s="8">
        <v>9</v>
      </c>
      <c r="AJ2179" s="8">
        <v>9</v>
      </c>
      <c r="AK2179" s="8"/>
      <c r="AL2179" s="8">
        <v>207</v>
      </c>
      <c r="AM2179" s="8">
        <v>1199</v>
      </c>
      <c r="AN2179" s="8">
        <v>81</v>
      </c>
      <c r="AO2179" s="10">
        <f t="shared" si="68"/>
        <v>1.5854166666666667</v>
      </c>
      <c r="AP2179"/>
      <c r="AR2179" s="8" t="str">
        <f t="shared" si="69"/>
        <v>2016ATLDEN1933</v>
      </c>
      <c r="AS2179" s="8">
        <f>VLOOKUP(AR2179,[1]DATA!AR:AS,2,0)</f>
        <v>8</v>
      </c>
    </row>
    <row r="2180" spans="1:45" ht="15" customHeight="1" x14ac:dyDescent="0.2">
      <c r="A2180" s="7">
        <v>1680</v>
      </c>
      <c r="B2180" s="8" t="s">
        <v>28</v>
      </c>
      <c r="C2180" s="8" t="s">
        <v>34</v>
      </c>
      <c r="D2180" s="8">
        <v>739</v>
      </c>
      <c r="E2180" s="9">
        <v>0.81597222222222221</v>
      </c>
      <c r="F2180" s="9">
        <v>1.5277777777777777E-2</v>
      </c>
      <c r="G2180" s="8"/>
      <c r="H2180" s="8"/>
      <c r="I2180" s="8" t="s">
        <v>27</v>
      </c>
      <c r="J2180" s="8" t="s">
        <v>27</v>
      </c>
      <c r="K2180" s="8" t="s">
        <v>27</v>
      </c>
      <c r="L2180" s="8" t="s">
        <v>27</v>
      </c>
      <c r="M2180" s="8" t="s">
        <v>27</v>
      </c>
      <c r="N2180" s="8" t="s">
        <v>27</v>
      </c>
      <c r="O2180" s="8" t="s">
        <v>27</v>
      </c>
      <c r="P2180" s="8" t="s">
        <v>27</v>
      </c>
      <c r="Q2180" s="8" t="s">
        <v>27</v>
      </c>
      <c r="R2180" s="8" t="s">
        <v>27</v>
      </c>
      <c r="S2180" s="8" t="s">
        <v>27</v>
      </c>
      <c r="T2180" s="8"/>
      <c r="U2180" s="8" t="s">
        <v>27</v>
      </c>
      <c r="V2180" s="8" t="s">
        <v>27</v>
      </c>
      <c r="W2180" s="8" t="s">
        <v>27</v>
      </c>
      <c r="X2180" s="8" t="s">
        <v>27</v>
      </c>
      <c r="Y2180" s="8" t="s">
        <v>27</v>
      </c>
      <c r="Z2180" s="8" t="s">
        <v>27</v>
      </c>
      <c r="AA2180" s="8" t="s">
        <v>27</v>
      </c>
      <c r="AB2180" s="8" t="s">
        <v>27</v>
      </c>
      <c r="AC2180" s="8" t="s">
        <v>27</v>
      </c>
      <c r="AD2180" s="8" t="s">
        <v>27</v>
      </c>
      <c r="AE2180" s="8" t="s">
        <v>27</v>
      </c>
      <c r="AF2180" s="8" t="s">
        <v>27</v>
      </c>
      <c r="AG2180" s="8" t="s">
        <v>27</v>
      </c>
      <c r="AH2180" s="8" t="s">
        <v>27</v>
      </c>
      <c r="AI2180" s="8" t="s">
        <v>27</v>
      </c>
      <c r="AJ2180" s="8" t="s">
        <v>27</v>
      </c>
      <c r="AK2180" s="8"/>
      <c r="AL2180" s="8">
        <v>287</v>
      </c>
      <c r="AM2180" s="8">
        <v>2139</v>
      </c>
      <c r="AN2180" s="8">
        <v>81</v>
      </c>
      <c r="AO2180" s="10">
        <f t="shared" si="68"/>
        <v>1.5868055555555556</v>
      </c>
      <c r="AP2180"/>
      <c r="AR2180" s="8" t="str">
        <f t="shared" si="69"/>
        <v>1680SFOATL1935</v>
      </c>
      <c r="AS2180" s="8">
        <f>VLOOKUP(AR2180,[1]DATA!AR:AS,2,0)</f>
        <v>11</v>
      </c>
    </row>
    <row r="2181" spans="1:45" ht="15" customHeight="1" x14ac:dyDescent="0.2">
      <c r="A2181" s="7">
        <v>80</v>
      </c>
      <c r="B2181" s="8" t="s">
        <v>72</v>
      </c>
      <c r="C2181" s="8" t="s">
        <v>34</v>
      </c>
      <c r="D2181" s="8" t="s">
        <v>42</v>
      </c>
      <c r="E2181" s="9">
        <v>0.82013888888888886</v>
      </c>
      <c r="F2181" s="9">
        <v>0.87847222222222221</v>
      </c>
      <c r="G2181" s="8" t="s">
        <v>43</v>
      </c>
      <c r="H2181" s="8"/>
      <c r="I2181" s="8" t="s">
        <v>43</v>
      </c>
      <c r="J2181" s="8"/>
      <c r="K2181" s="8" t="s">
        <v>43</v>
      </c>
      <c r="L2181" s="8" t="s">
        <v>43</v>
      </c>
      <c r="M2181" s="8" t="s">
        <v>43</v>
      </c>
      <c r="N2181" s="8" t="s">
        <v>43</v>
      </c>
      <c r="O2181" s="8"/>
      <c r="P2181" s="8" t="s">
        <v>43</v>
      </c>
      <c r="Q2181" s="8"/>
      <c r="R2181" s="8" t="s">
        <v>43</v>
      </c>
      <c r="S2181" s="8" t="s">
        <v>43</v>
      </c>
      <c r="T2181" s="8" t="s">
        <v>43</v>
      </c>
      <c r="U2181" s="8" t="s">
        <v>43</v>
      </c>
      <c r="V2181" s="8"/>
      <c r="W2181" s="8" t="s">
        <v>43</v>
      </c>
      <c r="X2181" s="8"/>
      <c r="Y2181" s="8" t="s">
        <v>43</v>
      </c>
      <c r="Z2181" s="8" t="s">
        <v>43</v>
      </c>
      <c r="AA2181" s="8" t="s">
        <v>43</v>
      </c>
      <c r="AB2181" s="8" t="s">
        <v>43</v>
      </c>
      <c r="AC2181" s="8"/>
      <c r="AD2181" s="8" t="s">
        <v>43</v>
      </c>
      <c r="AE2181" s="8"/>
      <c r="AF2181" s="8" t="s">
        <v>43</v>
      </c>
      <c r="AG2181" s="8" t="s">
        <v>43</v>
      </c>
      <c r="AH2181" s="8" t="s">
        <v>43</v>
      </c>
      <c r="AI2181" s="8" t="s">
        <v>43</v>
      </c>
      <c r="AJ2181" s="8"/>
      <c r="AK2181" s="8"/>
      <c r="AL2181" s="8">
        <v>84</v>
      </c>
      <c r="AM2181" s="8">
        <v>332</v>
      </c>
      <c r="AN2181" s="8">
        <v>81</v>
      </c>
      <c r="AO2181" s="10">
        <f t="shared" si="68"/>
        <v>1.5909722222222222</v>
      </c>
      <c r="AP2181"/>
      <c r="AR2181" s="8" t="str">
        <f t="shared" si="69"/>
        <v>0080MEMATL1941</v>
      </c>
      <c r="AS2181" s="8">
        <f>VLOOKUP(AR2181,[1]DATA!AR:AS,2,0)</f>
        <v>4</v>
      </c>
    </row>
    <row r="2182" spans="1:45" ht="15" customHeight="1" x14ac:dyDescent="0.2">
      <c r="A2182" s="7">
        <v>2451</v>
      </c>
      <c r="B2182" s="8" t="s">
        <v>72</v>
      </c>
      <c r="C2182" s="8" t="s">
        <v>34</v>
      </c>
      <c r="D2182" s="8" t="s">
        <v>42</v>
      </c>
      <c r="E2182" s="9">
        <v>0.82013888888888886</v>
      </c>
      <c r="F2182" s="9">
        <v>0.87847222222222221</v>
      </c>
      <c r="G2182" s="8"/>
      <c r="H2182" s="8" t="s">
        <v>43</v>
      </c>
      <c r="I2182" s="8"/>
      <c r="J2182" s="8" t="s">
        <v>43</v>
      </c>
      <c r="K2182" s="8"/>
      <c r="L2182" s="8"/>
      <c r="M2182" s="8"/>
      <c r="N2182" s="8"/>
      <c r="O2182" s="8" t="s">
        <v>43</v>
      </c>
      <c r="P2182" s="8"/>
      <c r="Q2182" s="8" t="s">
        <v>43</v>
      </c>
      <c r="R2182" s="8"/>
      <c r="S2182" s="8"/>
      <c r="T2182" s="8"/>
      <c r="U2182" s="8"/>
      <c r="V2182" s="8" t="s">
        <v>43</v>
      </c>
      <c r="W2182" s="8"/>
      <c r="X2182" s="8" t="s">
        <v>43</v>
      </c>
      <c r="Y2182" s="8"/>
      <c r="Z2182" s="8"/>
      <c r="AA2182" s="8"/>
      <c r="AB2182" s="8"/>
      <c r="AC2182" s="8" t="s">
        <v>43</v>
      </c>
      <c r="AD2182" s="8"/>
      <c r="AE2182" s="8" t="s">
        <v>43</v>
      </c>
      <c r="AF2182" s="8"/>
      <c r="AG2182" s="8"/>
      <c r="AH2182" s="8"/>
      <c r="AI2182" s="8"/>
      <c r="AJ2182" s="8" t="s">
        <v>43</v>
      </c>
      <c r="AK2182" s="8"/>
      <c r="AL2182" s="8">
        <v>84</v>
      </c>
      <c r="AM2182" s="8">
        <v>332</v>
      </c>
      <c r="AN2182" s="8">
        <v>81</v>
      </c>
      <c r="AO2182" s="10">
        <f t="shared" si="68"/>
        <v>1.5909722222222222</v>
      </c>
      <c r="AP2182"/>
      <c r="AR2182" s="8" t="str">
        <f t="shared" si="69"/>
        <v>2451MEMATL1941</v>
      </c>
      <c r="AS2182" s="8">
        <f>VLOOKUP(AR2182,[1]DATA!AR:AS,2,0)</f>
        <v>4</v>
      </c>
    </row>
    <row r="2183" spans="1:45" ht="15" customHeight="1" x14ac:dyDescent="0.2">
      <c r="A2183" s="7">
        <v>1408</v>
      </c>
      <c r="B2183" s="8" t="s">
        <v>26</v>
      </c>
      <c r="C2183" s="8" t="s">
        <v>34</v>
      </c>
      <c r="D2183" s="8">
        <v>738</v>
      </c>
      <c r="E2183" s="9">
        <v>0.83263888888888893</v>
      </c>
      <c r="F2183" s="9">
        <v>1.5277777777777777E-2</v>
      </c>
      <c r="G2183" s="8"/>
      <c r="H2183" s="8"/>
      <c r="I2183" s="8"/>
      <c r="J2183" s="8"/>
      <c r="K2183" s="8"/>
      <c r="L2183" s="8"/>
      <c r="M2183" s="8" t="s">
        <v>19</v>
      </c>
      <c r="N2183" s="8"/>
      <c r="O2183" s="8"/>
      <c r="P2183" s="8"/>
      <c r="Q2183" s="8"/>
      <c r="R2183" s="8"/>
      <c r="S2183" s="8"/>
      <c r="T2183" s="8" t="s">
        <v>19</v>
      </c>
      <c r="U2183" s="8"/>
      <c r="V2183" s="8"/>
      <c r="W2183" s="8"/>
      <c r="X2183" s="8"/>
      <c r="Y2183" s="8"/>
      <c r="Z2183" s="8"/>
      <c r="AA2183" s="8" t="s">
        <v>19</v>
      </c>
      <c r="AB2183" s="8"/>
      <c r="AC2183" s="8"/>
      <c r="AD2183" s="8"/>
      <c r="AE2183" s="8"/>
      <c r="AF2183" s="8"/>
      <c r="AG2183" s="8"/>
      <c r="AH2183" s="8" t="s">
        <v>19</v>
      </c>
      <c r="AI2183" s="8"/>
      <c r="AJ2183" s="8"/>
      <c r="AK2183" s="8"/>
      <c r="AL2183" s="8">
        <v>263</v>
      </c>
      <c r="AM2183" s="8">
        <v>2092</v>
      </c>
      <c r="AN2183" s="8">
        <v>81</v>
      </c>
      <c r="AO2183" s="10">
        <f t="shared" si="68"/>
        <v>1.6034722222222224</v>
      </c>
      <c r="AP2183"/>
      <c r="AR2183" s="8" t="str">
        <f t="shared" si="69"/>
        <v>1408SMFATL1959</v>
      </c>
      <c r="AS2183" s="8">
        <f>VLOOKUP(AR2183,[1]DATA!AR:AS,2,0)</f>
        <v>9</v>
      </c>
    </row>
    <row r="2184" spans="1:45" ht="15" customHeight="1" x14ac:dyDescent="0.2">
      <c r="A2184" s="7">
        <v>793</v>
      </c>
      <c r="B2184" s="7" t="s">
        <v>72</v>
      </c>
      <c r="C2184" s="7" t="s">
        <v>21</v>
      </c>
      <c r="D2184" s="8">
        <v>738</v>
      </c>
      <c r="E2184" s="9">
        <v>0.5</v>
      </c>
      <c r="F2184" s="9">
        <v>0.6743055555555556</v>
      </c>
      <c r="G2184" s="8"/>
      <c r="H2184" s="8"/>
      <c r="I2184" s="8"/>
      <c r="J2184" s="8"/>
      <c r="K2184" s="8"/>
      <c r="L2184" s="8"/>
      <c r="M2184" s="8" t="s">
        <v>19</v>
      </c>
      <c r="N2184" s="8"/>
      <c r="O2184" s="8"/>
      <c r="P2184" s="8"/>
      <c r="Q2184" s="8"/>
      <c r="R2184" s="8"/>
      <c r="S2184" s="8"/>
      <c r="T2184" s="8" t="s">
        <v>19</v>
      </c>
      <c r="U2184" s="8"/>
      <c r="V2184" s="8"/>
      <c r="W2184" s="8"/>
      <c r="X2184" s="8"/>
      <c r="Y2184" s="8"/>
      <c r="Z2184" s="8"/>
      <c r="AA2184" s="8" t="s">
        <v>19</v>
      </c>
      <c r="AB2184" s="8"/>
      <c r="AC2184" s="8"/>
      <c r="AD2184" s="8"/>
      <c r="AE2184" s="8"/>
      <c r="AF2184" s="8"/>
      <c r="AG2184" s="8"/>
      <c r="AH2184" s="8" t="s">
        <v>19</v>
      </c>
      <c r="AI2184" s="8"/>
      <c r="AJ2184" s="8"/>
      <c r="AK2184" s="8"/>
      <c r="AL2184" s="8">
        <v>251</v>
      </c>
      <c r="AM2184" s="8">
        <v>1619</v>
      </c>
      <c r="AN2184" s="11">
        <v>82</v>
      </c>
      <c r="AO2184" s="10">
        <f t="shared" si="68"/>
        <v>1.2708333333333335</v>
      </c>
      <c r="AP2184"/>
      <c r="AR2184" s="8" t="str">
        <f t="shared" si="69"/>
        <v>0793MEMLAX1200</v>
      </c>
      <c r="AS2184" s="8">
        <f>VLOOKUP(AR2184,[1]DATA!AR:AS,2,0)</f>
        <v>6</v>
      </c>
    </row>
    <row r="2185" spans="1:45" ht="15" customHeight="1" x14ac:dyDescent="0.2">
      <c r="A2185" s="7">
        <v>2929</v>
      </c>
      <c r="B2185" s="7" t="s">
        <v>55</v>
      </c>
      <c r="C2185" s="7" t="s">
        <v>21</v>
      </c>
      <c r="D2185" s="8" t="s">
        <v>16</v>
      </c>
      <c r="E2185" s="9">
        <v>0.50347222222222221</v>
      </c>
      <c r="F2185" s="9">
        <v>0.63888888888888895</v>
      </c>
      <c r="G2185" s="8" t="s">
        <v>17</v>
      </c>
      <c r="H2185" s="8" t="s">
        <v>17</v>
      </c>
      <c r="I2185" s="8" t="s">
        <v>17</v>
      </c>
      <c r="J2185" s="8" t="s">
        <v>17</v>
      </c>
      <c r="K2185" s="8" t="s">
        <v>17</v>
      </c>
      <c r="L2185" s="8" t="s">
        <v>17</v>
      </c>
      <c r="M2185" s="8" t="s">
        <v>17</v>
      </c>
      <c r="N2185" s="8" t="s">
        <v>17</v>
      </c>
      <c r="O2185" s="8" t="s">
        <v>17</v>
      </c>
      <c r="P2185" s="8" t="s">
        <v>17</v>
      </c>
      <c r="Q2185" s="8" t="s">
        <v>17</v>
      </c>
      <c r="R2185" s="8" t="s">
        <v>17</v>
      </c>
      <c r="S2185" s="8" t="s">
        <v>17</v>
      </c>
      <c r="T2185" s="8" t="s">
        <v>17</v>
      </c>
      <c r="U2185" s="8" t="s">
        <v>17</v>
      </c>
      <c r="V2185" s="8" t="s">
        <v>17</v>
      </c>
      <c r="W2185" s="8" t="s">
        <v>17</v>
      </c>
      <c r="X2185" s="8" t="s">
        <v>17</v>
      </c>
      <c r="Y2185" s="8" t="s">
        <v>17</v>
      </c>
      <c r="Z2185" s="8" t="s">
        <v>17</v>
      </c>
      <c r="AA2185" s="8" t="s">
        <v>17</v>
      </c>
      <c r="AB2185" s="8" t="s">
        <v>17</v>
      </c>
      <c r="AC2185" s="8" t="s">
        <v>17</v>
      </c>
      <c r="AD2185" s="8" t="s">
        <v>17</v>
      </c>
      <c r="AE2185" s="8" t="s">
        <v>17</v>
      </c>
      <c r="AF2185" s="8" t="s">
        <v>17</v>
      </c>
      <c r="AG2185" s="8" t="s">
        <v>17</v>
      </c>
      <c r="AH2185" s="8" t="s">
        <v>17</v>
      </c>
      <c r="AI2185" s="8" t="s">
        <v>17</v>
      </c>
      <c r="AJ2185" s="8" t="s">
        <v>17</v>
      </c>
      <c r="AK2185" s="8"/>
      <c r="AL2185" s="8">
        <v>195</v>
      </c>
      <c r="AM2185" s="8">
        <v>1242</v>
      </c>
      <c r="AN2185" s="8">
        <v>82</v>
      </c>
      <c r="AO2185" s="10">
        <f t="shared" si="68"/>
        <v>1.2743055555555556</v>
      </c>
      <c r="AP2185"/>
      <c r="AR2185" s="8" t="str">
        <f t="shared" si="69"/>
        <v>2929AUSLAX1205</v>
      </c>
      <c r="AS2185" s="8">
        <f>VLOOKUP(AR2185,[1]DATA!AR:AS,2,0)</f>
        <v>5</v>
      </c>
    </row>
    <row r="2186" spans="1:45" ht="15" customHeight="1" x14ac:dyDescent="0.2">
      <c r="A2186" s="7">
        <v>1489</v>
      </c>
      <c r="B2186" s="8" t="s">
        <v>18</v>
      </c>
      <c r="C2186" s="8" t="s">
        <v>21</v>
      </c>
      <c r="D2186" s="8">
        <v>738</v>
      </c>
      <c r="E2186" s="9">
        <v>0.50972222222222219</v>
      </c>
      <c r="F2186" s="9">
        <v>0.59375</v>
      </c>
      <c r="G2186" s="8" t="s">
        <v>19</v>
      </c>
      <c r="H2186" s="8" t="s">
        <v>19</v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>
        <v>121</v>
      </c>
      <c r="AM2186" s="8">
        <v>590</v>
      </c>
      <c r="AN2186" s="8">
        <v>82</v>
      </c>
      <c r="AO2186" s="10">
        <f t="shared" si="68"/>
        <v>1.2805555555555554</v>
      </c>
      <c r="AP2186"/>
      <c r="AR2186" s="8" t="str">
        <f t="shared" si="69"/>
        <v>1489SLCLAX1214</v>
      </c>
      <c r="AS2186" s="8">
        <f>VLOOKUP(AR2186,[1]DATA!AR:AS,2,0)</f>
        <v>4.5</v>
      </c>
    </row>
    <row r="2187" spans="1:45" ht="15" customHeight="1" x14ac:dyDescent="0.2">
      <c r="A2187" s="7">
        <v>1573</v>
      </c>
      <c r="B2187" s="7" t="s">
        <v>126</v>
      </c>
      <c r="C2187" s="7" t="s">
        <v>15</v>
      </c>
      <c r="D2187" s="8" t="s">
        <v>29</v>
      </c>
      <c r="E2187" s="9">
        <v>0.52083333333333337</v>
      </c>
      <c r="F2187" s="9">
        <v>0.80486111111111114</v>
      </c>
      <c r="G2187" s="8"/>
      <c r="H2187" s="8"/>
      <c r="I2187" s="8"/>
      <c r="J2187" s="8"/>
      <c r="K2187" s="8"/>
      <c r="L2187" s="8"/>
      <c r="M2187" s="8">
        <v>7</v>
      </c>
      <c r="N2187" s="8"/>
      <c r="O2187" s="8"/>
      <c r="P2187" s="8"/>
      <c r="Q2187" s="8"/>
      <c r="R2187" s="8"/>
      <c r="S2187" s="8"/>
      <c r="T2187" s="8">
        <v>7</v>
      </c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>
        <v>409</v>
      </c>
      <c r="AM2187" s="8">
        <v>2717</v>
      </c>
      <c r="AN2187" s="11">
        <v>82</v>
      </c>
      <c r="AO2187" s="10">
        <f t="shared" si="68"/>
        <v>1.2916666666666667</v>
      </c>
      <c r="AP2187"/>
      <c r="AR2187" s="8" t="str">
        <f t="shared" si="69"/>
        <v>1573FLLSEA1230</v>
      </c>
      <c r="AS2187" s="8">
        <f>VLOOKUP(AR2187,[1]DATA!AR:AS,2,0)</f>
        <v>8.5</v>
      </c>
    </row>
    <row r="2188" spans="1:45" ht="15" customHeight="1" x14ac:dyDescent="0.2">
      <c r="A2188" s="7">
        <v>1404</v>
      </c>
      <c r="B2188" s="7" t="s">
        <v>21</v>
      </c>
      <c r="C2188" s="7" t="s">
        <v>18</v>
      </c>
      <c r="D2188" s="8">
        <v>321</v>
      </c>
      <c r="E2188" s="9">
        <v>0.54166666666666663</v>
      </c>
      <c r="F2188" s="9">
        <v>0.62152777777777779</v>
      </c>
      <c r="G2188" s="8">
        <v>2</v>
      </c>
      <c r="H2188" s="8" t="s">
        <v>27</v>
      </c>
      <c r="I2188" s="8" t="s">
        <v>40</v>
      </c>
      <c r="J2188" s="8" t="s">
        <v>19</v>
      </c>
      <c r="K2188" s="8" t="s">
        <v>40</v>
      </c>
      <c r="L2188" s="8" t="s">
        <v>40</v>
      </c>
      <c r="M2188" s="8"/>
      <c r="N2188" s="8" t="s">
        <v>40</v>
      </c>
      <c r="O2188" s="8" t="s">
        <v>40</v>
      </c>
      <c r="P2188" s="8" t="s">
        <v>40</v>
      </c>
      <c r="Q2188" s="8" t="s">
        <v>40</v>
      </c>
      <c r="R2188" s="8" t="s">
        <v>40</v>
      </c>
      <c r="S2188" s="8" t="s">
        <v>40</v>
      </c>
      <c r="T2188" s="8"/>
      <c r="U2188" s="8" t="s">
        <v>40</v>
      </c>
      <c r="V2188" s="8" t="s">
        <v>40</v>
      </c>
      <c r="W2188" s="8" t="s">
        <v>40</v>
      </c>
      <c r="X2188" s="8" t="s">
        <v>40</v>
      </c>
      <c r="Y2188" s="8" t="s">
        <v>40</v>
      </c>
      <c r="Z2188" s="8" t="s">
        <v>40</v>
      </c>
      <c r="AA2188" s="8"/>
      <c r="AB2188" s="8" t="s">
        <v>40</v>
      </c>
      <c r="AC2188" s="8" t="s">
        <v>40</v>
      </c>
      <c r="AD2188" s="8" t="s">
        <v>40</v>
      </c>
      <c r="AE2188" s="8" t="s">
        <v>40</v>
      </c>
      <c r="AF2188" s="8" t="s">
        <v>40</v>
      </c>
      <c r="AG2188" s="8" t="s">
        <v>40</v>
      </c>
      <c r="AH2188" s="8"/>
      <c r="AI2188" s="8" t="s">
        <v>40</v>
      </c>
      <c r="AJ2188" s="8" t="s">
        <v>40</v>
      </c>
      <c r="AK2188" s="8"/>
      <c r="AL2188" s="8">
        <v>115</v>
      </c>
      <c r="AM2188" s="8">
        <v>590</v>
      </c>
      <c r="AN2188" s="8">
        <v>82</v>
      </c>
      <c r="AO2188" s="10">
        <f t="shared" si="68"/>
        <v>1.3125</v>
      </c>
      <c r="AP2188"/>
      <c r="AR2188" s="8" t="str">
        <f t="shared" si="69"/>
        <v>1404LAXSLC1300</v>
      </c>
      <c r="AS2188" s="8">
        <f>VLOOKUP(AR2188,[1]DATA!AR:AS,2,0)</f>
        <v>4.5</v>
      </c>
    </row>
    <row r="2189" spans="1:45" ht="15" customHeight="1" x14ac:dyDescent="0.2">
      <c r="A2189" s="7">
        <v>817</v>
      </c>
      <c r="B2189" s="7" t="s">
        <v>18</v>
      </c>
      <c r="C2189" s="7" t="s">
        <v>21</v>
      </c>
      <c r="D2189" s="8">
        <v>738</v>
      </c>
      <c r="E2189" s="9">
        <v>0.54166666666666663</v>
      </c>
      <c r="F2189" s="9">
        <v>0.62152777777777779</v>
      </c>
      <c r="G2189" s="8"/>
      <c r="H2189" s="8"/>
      <c r="I2189" s="8" t="s">
        <v>19</v>
      </c>
      <c r="J2189" s="8" t="s">
        <v>19</v>
      </c>
      <c r="K2189" s="8" t="s">
        <v>19</v>
      </c>
      <c r="L2189" s="8" t="s">
        <v>19</v>
      </c>
      <c r="M2189" s="8"/>
      <c r="N2189" s="8" t="s">
        <v>19</v>
      </c>
      <c r="O2189" s="8" t="s">
        <v>19</v>
      </c>
      <c r="P2189" s="8" t="s">
        <v>19</v>
      </c>
      <c r="Q2189" s="8" t="s">
        <v>19</v>
      </c>
      <c r="R2189" s="8" t="s">
        <v>19</v>
      </c>
      <c r="S2189" s="8" t="s">
        <v>19</v>
      </c>
      <c r="T2189" s="8"/>
      <c r="U2189" s="8" t="s">
        <v>19</v>
      </c>
      <c r="V2189" s="8" t="s">
        <v>19</v>
      </c>
      <c r="W2189" s="8" t="s">
        <v>19</v>
      </c>
      <c r="X2189" s="8" t="s">
        <v>19</v>
      </c>
      <c r="Y2189" s="8" t="s">
        <v>19</v>
      </c>
      <c r="Z2189" s="8" t="s">
        <v>19</v>
      </c>
      <c r="AA2189" s="8"/>
      <c r="AB2189" s="8" t="s">
        <v>19</v>
      </c>
      <c r="AC2189" s="8" t="s">
        <v>19</v>
      </c>
      <c r="AD2189" s="8" t="s">
        <v>19</v>
      </c>
      <c r="AE2189" s="8" t="s">
        <v>19</v>
      </c>
      <c r="AF2189" s="8" t="s">
        <v>19</v>
      </c>
      <c r="AG2189" s="8" t="s">
        <v>19</v>
      </c>
      <c r="AH2189" s="8"/>
      <c r="AI2189" s="8" t="s">
        <v>19</v>
      </c>
      <c r="AJ2189" s="8" t="s">
        <v>19</v>
      </c>
      <c r="AK2189" s="8"/>
      <c r="AL2189" s="8">
        <v>115</v>
      </c>
      <c r="AM2189" s="8">
        <v>590</v>
      </c>
      <c r="AN2189" s="11">
        <v>82</v>
      </c>
      <c r="AO2189" s="10">
        <f t="shared" si="68"/>
        <v>1.3125</v>
      </c>
      <c r="AP2189"/>
      <c r="AR2189" s="8" t="str">
        <f t="shared" si="69"/>
        <v>0817SLCLAX1300</v>
      </c>
      <c r="AS2189" s="8">
        <f>VLOOKUP(AR2189,[1]DATA!AR:AS,2,0)</f>
        <v>4.5</v>
      </c>
    </row>
    <row r="2190" spans="1:45" ht="15" customHeight="1" x14ac:dyDescent="0.2">
      <c r="A2190" s="7">
        <v>2920</v>
      </c>
      <c r="B2190" s="8" t="s">
        <v>31</v>
      </c>
      <c r="C2190" s="8" t="s">
        <v>21</v>
      </c>
      <c r="D2190" s="8">
        <v>717</v>
      </c>
      <c r="E2190" s="9">
        <v>0.54513888888888895</v>
      </c>
      <c r="F2190" s="9">
        <v>0.59375</v>
      </c>
      <c r="G2190" s="8" t="s">
        <v>22</v>
      </c>
      <c r="H2190" s="8" t="s">
        <v>22</v>
      </c>
      <c r="I2190" s="8" t="s">
        <v>22</v>
      </c>
      <c r="J2190" s="8" t="s">
        <v>22</v>
      </c>
      <c r="K2190" s="8" t="s">
        <v>22</v>
      </c>
      <c r="L2190" s="8" t="s">
        <v>22</v>
      </c>
      <c r="M2190" s="8" t="s">
        <v>22</v>
      </c>
      <c r="N2190" s="8" t="s">
        <v>22</v>
      </c>
      <c r="O2190" s="8" t="s">
        <v>22</v>
      </c>
      <c r="P2190" s="8" t="s">
        <v>22</v>
      </c>
      <c r="Q2190" s="8" t="s">
        <v>22</v>
      </c>
      <c r="R2190" s="8" t="s">
        <v>22</v>
      </c>
      <c r="S2190" s="8" t="s">
        <v>22</v>
      </c>
      <c r="T2190" s="8" t="s">
        <v>22</v>
      </c>
      <c r="U2190" s="8" t="s">
        <v>22</v>
      </c>
      <c r="V2190" s="8" t="s">
        <v>22</v>
      </c>
      <c r="W2190" s="8" t="s">
        <v>22</v>
      </c>
      <c r="X2190" s="8" t="s">
        <v>22</v>
      </c>
      <c r="Y2190" s="8" t="s">
        <v>22</v>
      </c>
      <c r="Z2190" s="8" t="s">
        <v>22</v>
      </c>
      <c r="AA2190" s="8" t="s">
        <v>22</v>
      </c>
      <c r="AB2190" s="8" t="s">
        <v>22</v>
      </c>
      <c r="AC2190" s="8" t="s">
        <v>22</v>
      </c>
      <c r="AD2190" s="8" t="s">
        <v>22</v>
      </c>
      <c r="AE2190" s="8" t="s">
        <v>22</v>
      </c>
      <c r="AF2190" s="8" t="s">
        <v>22</v>
      </c>
      <c r="AG2190" s="8" t="s">
        <v>22</v>
      </c>
      <c r="AH2190" s="8" t="s">
        <v>22</v>
      </c>
      <c r="AI2190" s="8" t="s">
        <v>22</v>
      </c>
      <c r="AJ2190" s="8" t="s">
        <v>22</v>
      </c>
      <c r="AK2190" s="8"/>
      <c r="AL2190" s="8">
        <v>70</v>
      </c>
      <c r="AM2190" s="8">
        <v>236</v>
      </c>
      <c r="AN2190" s="8">
        <v>82</v>
      </c>
      <c r="AO2190" s="10">
        <f t="shared" si="68"/>
        <v>1.3159722222222223</v>
      </c>
      <c r="AP2190"/>
      <c r="AR2190" s="8" t="str">
        <f t="shared" si="69"/>
        <v>2920LASLAX1305</v>
      </c>
      <c r="AS2190" s="8">
        <f>VLOOKUP(AR2190,[1]DATA!AR:AS,2,0)</f>
        <v>4</v>
      </c>
    </row>
    <row r="2191" spans="1:45" ht="15" customHeight="1" x14ac:dyDescent="0.2">
      <c r="A2191" s="7">
        <v>742</v>
      </c>
      <c r="B2191" s="7" t="s">
        <v>64</v>
      </c>
      <c r="C2191" s="7" t="s">
        <v>21</v>
      </c>
      <c r="D2191" s="8" t="s">
        <v>16</v>
      </c>
      <c r="E2191" s="9">
        <v>0.54861111111111105</v>
      </c>
      <c r="F2191" s="9">
        <v>0.68680555555555556</v>
      </c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 t="s">
        <v>17</v>
      </c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>
        <v>199</v>
      </c>
      <c r="AM2191" s="8">
        <v>1235</v>
      </c>
      <c r="AN2191" s="11">
        <v>82</v>
      </c>
      <c r="AO2191" s="10">
        <f t="shared" si="68"/>
        <v>1.3194444444444444</v>
      </c>
      <c r="AP2191"/>
      <c r="AR2191" s="8" t="str">
        <f t="shared" si="69"/>
        <v>0742DFWLAX1310</v>
      </c>
      <c r="AS2191" s="8">
        <f>VLOOKUP(AR2191,[1]DATA!AR:AS,2,0)</f>
        <v>6.5</v>
      </c>
    </row>
    <row r="2192" spans="1:45" ht="15" customHeight="1" x14ac:dyDescent="0.2">
      <c r="A2192" s="7">
        <v>1747</v>
      </c>
      <c r="B2192" s="7" t="s">
        <v>30</v>
      </c>
      <c r="C2192" s="7" t="s">
        <v>34</v>
      </c>
      <c r="D2192" s="8">
        <v>321</v>
      </c>
      <c r="E2192" s="9">
        <v>0.54861111111111105</v>
      </c>
      <c r="F2192" s="9">
        <v>0.69444444444444453</v>
      </c>
      <c r="G2192" s="8" t="s">
        <v>40</v>
      </c>
      <c r="H2192" s="8" t="s">
        <v>40</v>
      </c>
      <c r="I2192" s="8" t="s">
        <v>40</v>
      </c>
      <c r="J2192" s="8" t="s">
        <v>40</v>
      </c>
      <c r="K2192" s="8" t="s">
        <v>40</v>
      </c>
      <c r="L2192" s="8" t="s">
        <v>40</v>
      </c>
      <c r="M2192" s="8" t="s">
        <v>40</v>
      </c>
      <c r="N2192" s="8" t="s">
        <v>40</v>
      </c>
      <c r="O2192" s="8" t="s">
        <v>40</v>
      </c>
      <c r="P2192" s="8" t="s">
        <v>40</v>
      </c>
      <c r="Q2192" s="8" t="s">
        <v>40</v>
      </c>
      <c r="R2192" s="8" t="s">
        <v>40</v>
      </c>
      <c r="S2192" s="8" t="s">
        <v>40</v>
      </c>
      <c r="T2192" s="8" t="s">
        <v>40</v>
      </c>
      <c r="U2192" s="8" t="s">
        <v>40</v>
      </c>
      <c r="V2192" s="8" t="s">
        <v>40</v>
      </c>
      <c r="W2192" s="8" t="s">
        <v>40</v>
      </c>
      <c r="X2192" s="8" t="s">
        <v>40</v>
      </c>
      <c r="Y2192" s="8" t="s">
        <v>40</v>
      </c>
      <c r="Z2192" s="8" t="s">
        <v>40</v>
      </c>
      <c r="AA2192" s="8" t="s">
        <v>40</v>
      </c>
      <c r="AB2192" s="8" t="s">
        <v>40</v>
      </c>
      <c r="AC2192" s="8" t="s">
        <v>40</v>
      </c>
      <c r="AD2192" s="8" t="s">
        <v>40</v>
      </c>
      <c r="AE2192" s="8" t="s">
        <v>40</v>
      </c>
      <c r="AF2192" s="8" t="s">
        <v>40</v>
      </c>
      <c r="AG2192" s="8" t="s">
        <v>40</v>
      </c>
      <c r="AH2192" s="8" t="s">
        <v>40</v>
      </c>
      <c r="AI2192" s="8" t="s">
        <v>40</v>
      </c>
      <c r="AJ2192" s="8" t="s">
        <v>40</v>
      </c>
      <c r="AK2192" s="8"/>
      <c r="AL2192" s="8">
        <v>210</v>
      </c>
      <c r="AM2192" s="8">
        <v>1587</v>
      </c>
      <c r="AN2192" s="11">
        <v>82</v>
      </c>
      <c r="AO2192" s="10">
        <f t="shared" si="68"/>
        <v>1.3194444444444444</v>
      </c>
      <c r="AP2192"/>
      <c r="AR2192" s="8" t="str">
        <f t="shared" si="69"/>
        <v>1747PHXATL1310</v>
      </c>
      <c r="AS2192" s="8">
        <f>VLOOKUP(AR2192,[1]DATA!AR:AS,2,0)</f>
        <v>8.5</v>
      </c>
    </row>
    <row r="2193" spans="1:45" ht="15" customHeight="1" x14ac:dyDescent="0.2">
      <c r="A2193" s="7">
        <v>1380</v>
      </c>
      <c r="B2193" s="8" t="s">
        <v>31</v>
      </c>
      <c r="C2193" s="8" t="s">
        <v>18</v>
      </c>
      <c r="D2193" s="8">
        <v>717</v>
      </c>
      <c r="E2193" s="9">
        <v>0.5625</v>
      </c>
      <c r="F2193" s="9">
        <v>0.62291666666666667</v>
      </c>
      <c r="G2193" s="8" t="s">
        <v>19</v>
      </c>
      <c r="H2193" s="8" t="s">
        <v>22</v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>
        <v>87</v>
      </c>
      <c r="AM2193" s="8">
        <v>368</v>
      </c>
      <c r="AN2193" s="8">
        <v>82</v>
      </c>
      <c r="AO2193" s="10">
        <f t="shared" si="68"/>
        <v>1.3333333333333335</v>
      </c>
      <c r="AP2193"/>
      <c r="AR2193" s="8" t="str">
        <f t="shared" si="69"/>
        <v>1380LASSLC1330</v>
      </c>
      <c r="AS2193" s="8">
        <f>VLOOKUP(AR2193,[1]DATA!AR:AS,2,0)</f>
        <v>3.5</v>
      </c>
    </row>
    <row r="2194" spans="1:45" ht="15" customHeight="1" x14ac:dyDescent="0.2">
      <c r="A2194" s="7">
        <v>1659</v>
      </c>
      <c r="B2194" s="8" t="s">
        <v>121</v>
      </c>
      <c r="C2194" s="8" t="s">
        <v>21</v>
      </c>
      <c r="D2194" s="8" t="s">
        <v>29</v>
      </c>
      <c r="E2194" s="9">
        <v>0.58333333333333337</v>
      </c>
      <c r="F2194" s="9">
        <v>0.80208333333333337</v>
      </c>
      <c r="G2194" s="8">
        <v>7</v>
      </c>
      <c r="H2194" s="8">
        <v>7</v>
      </c>
      <c r="I2194" s="8">
        <v>7</v>
      </c>
      <c r="J2194" s="8">
        <v>7</v>
      </c>
      <c r="K2194" s="8">
        <v>7</v>
      </c>
      <c r="L2194" s="8">
        <v>7</v>
      </c>
      <c r="M2194" s="8">
        <v>7</v>
      </c>
      <c r="N2194" s="8">
        <v>7</v>
      </c>
      <c r="O2194" s="8">
        <v>7</v>
      </c>
      <c r="P2194" s="8">
        <v>7</v>
      </c>
      <c r="Q2194" s="8">
        <v>7</v>
      </c>
      <c r="R2194" s="8">
        <v>7</v>
      </c>
      <c r="S2194" s="8">
        <v>7</v>
      </c>
      <c r="T2194" s="8">
        <v>7</v>
      </c>
      <c r="U2194" s="8">
        <v>7</v>
      </c>
      <c r="V2194" s="8">
        <v>7</v>
      </c>
      <c r="W2194" s="8">
        <v>7</v>
      </c>
      <c r="X2194" s="8">
        <v>7</v>
      </c>
      <c r="Y2194" s="8">
        <v>7</v>
      </c>
      <c r="Z2194" s="8">
        <v>7</v>
      </c>
      <c r="AA2194" s="8">
        <v>7</v>
      </c>
      <c r="AB2194" s="8">
        <v>7</v>
      </c>
      <c r="AC2194" s="8">
        <v>7</v>
      </c>
      <c r="AD2194" s="8">
        <v>7</v>
      </c>
      <c r="AE2194" s="8">
        <v>7</v>
      </c>
      <c r="AF2194" s="8">
        <v>7</v>
      </c>
      <c r="AG2194" s="8">
        <v>7</v>
      </c>
      <c r="AH2194" s="8">
        <v>7</v>
      </c>
      <c r="AI2194" s="8">
        <v>7</v>
      </c>
      <c r="AJ2194" s="8">
        <v>7</v>
      </c>
      <c r="AK2194" s="8"/>
      <c r="AL2194" s="8">
        <v>315</v>
      </c>
      <c r="AM2194" s="8">
        <v>2217</v>
      </c>
      <c r="AN2194" s="8">
        <v>82</v>
      </c>
      <c r="AO2194" s="10">
        <f t="shared" si="68"/>
        <v>1.3541666666666667</v>
      </c>
      <c r="AP2194"/>
      <c r="AR2194" s="8" t="str">
        <f t="shared" si="69"/>
        <v>1659MCOLAX1400</v>
      </c>
      <c r="AS2194" s="8">
        <f>VLOOKUP(AR2194,[1]DATA!AR:AS,2,0)</f>
        <v>8</v>
      </c>
    </row>
    <row r="2195" spans="1:45" ht="15" customHeight="1" x14ac:dyDescent="0.2">
      <c r="A2195" s="7">
        <v>1215</v>
      </c>
      <c r="B2195" s="8" t="s">
        <v>70</v>
      </c>
      <c r="C2195" s="8" t="s">
        <v>18</v>
      </c>
      <c r="D2195" s="8">
        <v>717</v>
      </c>
      <c r="E2195" s="9">
        <v>0.58333333333333337</v>
      </c>
      <c r="F2195" s="9">
        <v>0.6694444444444444</v>
      </c>
      <c r="G2195" s="8"/>
      <c r="H2195" s="8" t="s">
        <v>22</v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>
        <v>124</v>
      </c>
      <c r="AM2195" s="8">
        <v>588</v>
      </c>
      <c r="AN2195" s="8">
        <v>82</v>
      </c>
      <c r="AO2195" s="10">
        <f t="shared" si="68"/>
        <v>1.3541666666666667</v>
      </c>
      <c r="AP2195"/>
      <c r="AR2195" s="8" t="str">
        <f t="shared" si="69"/>
        <v>1215SNASLC1400</v>
      </c>
      <c r="AS2195" s="8">
        <f>VLOOKUP(AR2195,[1]DATA!AR:AS,2,0)</f>
        <v>3.5</v>
      </c>
    </row>
    <row r="2196" spans="1:45" ht="15" customHeight="1" x14ac:dyDescent="0.2">
      <c r="A2196" s="7">
        <v>2706</v>
      </c>
      <c r="B2196" s="8" t="s">
        <v>70</v>
      </c>
      <c r="C2196" s="8" t="s">
        <v>18</v>
      </c>
      <c r="D2196" s="8">
        <v>717</v>
      </c>
      <c r="E2196" s="9">
        <v>0.59375</v>
      </c>
      <c r="F2196" s="9">
        <v>0.67986111111111114</v>
      </c>
      <c r="G2196" s="8"/>
      <c r="H2196" s="8"/>
      <c r="I2196" s="8" t="s">
        <v>22</v>
      </c>
      <c r="J2196" s="8" t="s">
        <v>22</v>
      </c>
      <c r="K2196" s="8" t="s">
        <v>22</v>
      </c>
      <c r="L2196" s="8" t="s">
        <v>22</v>
      </c>
      <c r="M2196" s="8" t="s">
        <v>22</v>
      </c>
      <c r="N2196" s="8"/>
      <c r="O2196" s="8" t="s">
        <v>22</v>
      </c>
      <c r="P2196" s="8" t="s">
        <v>22</v>
      </c>
      <c r="Q2196" s="8" t="s">
        <v>22</v>
      </c>
      <c r="R2196" s="8" t="s">
        <v>22</v>
      </c>
      <c r="S2196" s="8" t="s">
        <v>22</v>
      </c>
      <c r="T2196" s="8" t="s">
        <v>22</v>
      </c>
      <c r="U2196" s="8"/>
      <c r="V2196" s="8" t="s">
        <v>22</v>
      </c>
      <c r="W2196" s="8" t="s">
        <v>22</v>
      </c>
      <c r="X2196" s="8" t="s">
        <v>22</v>
      </c>
      <c r="Y2196" s="8" t="s">
        <v>22</v>
      </c>
      <c r="Z2196" s="8" t="s">
        <v>22</v>
      </c>
      <c r="AA2196" s="8" t="s">
        <v>22</v>
      </c>
      <c r="AB2196" s="8"/>
      <c r="AC2196" s="8" t="s">
        <v>22</v>
      </c>
      <c r="AD2196" s="8" t="s">
        <v>22</v>
      </c>
      <c r="AE2196" s="8" t="s">
        <v>22</v>
      </c>
      <c r="AF2196" s="8" t="s">
        <v>22</v>
      </c>
      <c r="AG2196" s="8" t="s">
        <v>22</v>
      </c>
      <c r="AH2196" s="8" t="s">
        <v>22</v>
      </c>
      <c r="AI2196" s="8"/>
      <c r="AJ2196" s="8" t="s">
        <v>22</v>
      </c>
      <c r="AK2196" s="8"/>
      <c r="AL2196" s="8">
        <v>124</v>
      </c>
      <c r="AM2196" s="8">
        <v>588</v>
      </c>
      <c r="AN2196" s="8">
        <v>82</v>
      </c>
      <c r="AO2196" s="10">
        <f t="shared" si="68"/>
        <v>1.3645833333333335</v>
      </c>
      <c r="AP2196"/>
      <c r="AR2196" s="8" t="str">
        <f t="shared" si="69"/>
        <v>2706SNASLC1415</v>
      </c>
      <c r="AS2196" s="8">
        <f>VLOOKUP(AR2196,[1]DATA!AR:AS,2,0)</f>
        <v>3.5</v>
      </c>
    </row>
    <row r="2197" spans="1:45" ht="15" customHeight="1" x14ac:dyDescent="0.2">
      <c r="A2197" s="7">
        <v>2377</v>
      </c>
      <c r="B2197" s="7" t="s">
        <v>21</v>
      </c>
      <c r="C2197" s="7" t="s">
        <v>18</v>
      </c>
      <c r="D2197" s="8">
        <v>738</v>
      </c>
      <c r="E2197" s="9">
        <v>0.59722222222222221</v>
      </c>
      <c r="F2197" s="9">
        <v>0.67847222222222225</v>
      </c>
      <c r="G2197" s="8" t="s">
        <v>17</v>
      </c>
      <c r="H2197" s="8" t="s">
        <v>17</v>
      </c>
      <c r="I2197" s="8"/>
      <c r="J2197" s="8" t="s">
        <v>19</v>
      </c>
      <c r="K2197" s="8" t="s">
        <v>19</v>
      </c>
      <c r="L2197" s="8" t="s">
        <v>19</v>
      </c>
      <c r="M2197" s="8" t="s">
        <v>27</v>
      </c>
      <c r="N2197" s="8" t="s">
        <v>19</v>
      </c>
      <c r="O2197" s="8" t="s">
        <v>19</v>
      </c>
      <c r="P2197" s="8" t="s">
        <v>19</v>
      </c>
      <c r="Q2197" s="8" t="s">
        <v>19</v>
      </c>
      <c r="R2197" s="8" t="s">
        <v>19</v>
      </c>
      <c r="S2197" s="8" t="s">
        <v>19</v>
      </c>
      <c r="T2197" s="8" t="s">
        <v>27</v>
      </c>
      <c r="U2197" s="8" t="s">
        <v>19</v>
      </c>
      <c r="V2197" s="8" t="s">
        <v>19</v>
      </c>
      <c r="W2197" s="8" t="s">
        <v>19</v>
      </c>
      <c r="X2197" s="8" t="s">
        <v>19</v>
      </c>
      <c r="Y2197" s="8" t="s">
        <v>19</v>
      </c>
      <c r="Z2197" s="8" t="s">
        <v>19</v>
      </c>
      <c r="AA2197" s="8" t="s">
        <v>27</v>
      </c>
      <c r="AB2197" s="8" t="s">
        <v>19</v>
      </c>
      <c r="AC2197" s="8" t="s">
        <v>19</v>
      </c>
      <c r="AD2197" s="8" t="s">
        <v>19</v>
      </c>
      <c r="AE2197" s="8" t="s">
        <v>19</v>
      </c>
      <c r="AF2197" s="8" t="s">
        <v>19</v>
      </c>
      <c r="AG2197" s="8" t="s">
        <v>19</v>
      </c>
      <c r="AH2197" s="8" t="s">
        <v>27</v>
      </c>
      <c r="AI2197" s="8" t="s">
        <v>19</v>
      </c>
      <c r="AJ2197" s="8" t="s">
        <v>19</v>
      </c>
      <c r="AK2197" s="8"/>
      <c r="AL2197" s="8">
        <v>117</v>
      </c>
      <c r="AM2197" s="8">
        <v>590</v>
      </c>
      <c r="AN2197" s="8">
        <v>82</v>
      </c>
      <c r="AO2197" s="10">
        <f t="shared" si="68"/>
        <v>1.3680555555555556</v>
      </c>
      <c r="AP2197"/>
      <c r="AR2197" s="8" t="str">
        <f t="shared" si="69"/>
        <v>2377LAXSLC1420</v>
      </c>
      <c r="AS2197" s="8">
        <f>VLOOKUP(AR2197,[1]DATA!AR:AS,2,0)</f>
        <v>4.5</v>
      </c>
    </row>
    <row r="2198" spans="1:45" ht="15" customHeight="1" x14ac:dyDescent="0.2">
      <c r="A2198" s="7">
        <v>2265</v>
      </c>
      <c r="B2198" s="8" t="s">
        <v>18</v>
      </c>
      <c r="C2198" s="8" t="s">
        <v>31</v>
      </c>
      <c r="D2198" s="8" t="s">
        <v>44</v>
      </c>
      <c r="E2198" s="9">
        <v>0.60069444444444442</v>
      </c>
      <c r="F2198" s="9">
        <v>0.66319444444444442</v>
      </c>
      <c r="G2198" s="8">
        <v>2</v>
      </c>
      <c r="H2198" s="8">
        <v>2</v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>
        <v>90</v>
      </c>
      <c r="AM2198" s="8">
        <v>368</v>
      </c>
      <c r="AN2198" s="8">
        <v>82</v>
      </c>
      <c r="AO2198" s="10">
        <f t="shared" si="68"/>
        <v>1.3715277777777777</v>
      </c>
      <c r="AP2198"/>
      <c r="AR2198" s="8" t="str">
        <f t="shared" si="69"/>
        <v>2265SLCLAS1425</v>
      </c>
      <c r="AS2198" s="8">
        <f>VLOOKUP(AR2198,[1]DATA!AR:AS,2,0)</f>
        <v>3.5</v>
      </c>
    </row>
    <row r="2199" spans="1:45" ht="15" customHeight="1" x14ac:dyDescent="0.2">
      <c r="A2199" s="7">
        <v>1491</v>
      </c>
      <c r="B2199" s="8" t="s">
        <v>18</v>
      </c>
      <c r="C2199" s="8" t="s">
        <v>31</v>
      </c>
      <c r="D2199" s="8" t="s">
        <v>44</v>
      </c>
      <c r="E2199" s="9">
        <v>0.6020833333333333</v>
      </c>
      <c r="F2199" s="9">
        <v>0.66180555555555554</v>
      </c>
      <c r="G2199" s="8"/>
      <c r="H2199" s="8"/>
      <c r="I2199" s="8">
        <v>2</v>
      </c>
      <c r="J2199" s="8" t="s">
        <v>27</v>
      </c>
      <c r="K2199" s="8">
        <v>2</v>
      </c>
      <c r="L2199" s="8">
        <v>2</v>
      </c>
      <c r="M2199" s="8">
        <v>2</v>
      </c>
      <c r="N2199" s="8">
        <v>2</v>
      </c>
      <c r="O2199" s="8">
        <v>2</v>
      </c>
      <c r="P2199" s="8">
        <v>2</v>
      </c>
      <c r="Q2199" s="8" t="s">
        <v>27</v>
      </c>
      <c r="R2199" s="8">
        <v>2</v>
      </c>
      <c r="S2199" s="8">
        <v>2</v>
      </c>
      <c r="T2199" s="8">
        <v>2</v>
      </c>
      <c r="U2199" s="8">
        <v>2</v>
      </c>
      <c r="V2199" s="8">
        <v>2</v>
      </c>
      <c r="W2199" s="8">
        <v>2</v>
      </c>
      <c r="X2199" s="8" t="s">
        <v>27</v>
      </c>
      <c r="Y2199" s="8">
        <v>2</v>
      </c>
      <c r="Z2199" s="8">
        <v>2</v>
      </c>
      <c r="AA2199" s="8">
        <v>2</v>
      </c>
      <c r="AB2199" s="8">
        <v>2</v>
      </c>
      <c r="AC2199" s="8">
        <v>2</v>
      </c>
      <c r="AD2199" s="8">
        <v>2</v>
      </c>
      <c r="AE2199" s="8" t="s">
        <v>27</v>
      </c>
      <c r="AF2199" s="8">
        <v>2</v>
      </c>
      <c r="AG2199" s="8">
        <v>2</v>
      </c>
      <c r="AH2199" s="8">
        <v>2</v>
      </c>
      <c r="AI2199" s="8">
        <v>2</v>
      </c>
      <c r="AJ2199" s="8">
        <v>2</v>
      </c>
      <c r="AK2199" s="8"/>
      <c r="AL2199" s="8">
        <v>86</v>
      </c>
      <c r="AM2199" s="8">
        <v>368</v>
      </c>
      <c r="AN2199" s="8">
        <v>82</v>
      </c>
      <c r="AO2199" s="10">
        <f t="shared" si="68"/>
        <v>1.3729166666666668</v>
      </c>
      <c r="AP2199"/>
      <c r="AR2199" s="8" t="str">
        <f t="shared" si="69"/>
        <v>1491SLCLAS1427</v>
      </c>
      <c r="AS2199" s="8">
        <f>VLOOKUP(AR2199,[1]DATA!AR:AS,2,0)</f>
        <v>3.5</v>
      </c>
    </row>
    <row r="2200" spans="1:45" ht="15" customHeight="1" x14ac:dyDescent="0.2">
      <c r="A2200" s="7">
        <v>7</v>
      </c>
      <c r="B2200" s="8" t="s">
        <v>18</v>
      </c>
      <c r="C2200" s="8" t="s">
        <v>21</v>
      </c>
      <c r="D2200" s="8">
        <v>739</v>
      </c>
      <c r="E2200" s="9">
        <v>0.6020833333333333</v>
      </c>
      <c r="F2200" s="9">
        <v>0.68472222222222223</v>
      </c>
      <c r="G2200" s="8" t="s">
        <v>19</v>
      </c>
      <c r="H2200" s="8" t="s">
        <v>27</v>
      </c>
      <c r="I2200" s="8" t="s">
        <v>27</v>
      </c>
      <c r="J2200" s="8" t="s">
        <v>27</v>
      </c>
      <c r="K2200" s="8" t="s">
        <v>27</v>
      </c>
      <c r="L2200" s="8" t="s">
        <v>27</v>
      </c>
      <c r="M2200" s="8">
        <v>2</v>
      </c>
      <c r="N2200" s="8" t="s">
        <v>27</v>
      </c>
      <c r="O2200" s="8" t="s">
        <v>27</v>
      </c>
      <c r="P2200" s="8" t="s">
        <v>27</v>
      </c>
      <c r="Q2200" s="8" t="s">
        <v>27</v>
      </c>
      <c r="R2200" s="8" t="s">
        <v>27</v>
      </c>
      <c r="S2200" s="8" t="s">
        <v>27</v>
      </c>
      <c r="T2200" s="8">
        <v>2</v>
      </c>
      <c r="U2200" s="8" t="s">
        <v>19</v>
      </c>
      <c r="V2200" s="8" t="s">
        <v>27</v>
      </c>
      <c r="W2200" s="8" t="s">
        <v>27</v>
      </c>
      <c r="X2200" s="8" t="s">
        <v>27</v>
      </c>
      <c r="Y2200" s="8" t="s">
        <v>27</v>
      </c>
      <c r="Z2200" s="8" t="s">
        <v>27</v>
      </c>
      <c r="AA2200" s="8">
        <v>2</v>
      </c>
      <c r="AB2200" s="8" t="s">
        <v>27</v>
      </c>
      <c r="AC2200" s="8" t="s">
        <v>27</v>
      </c>
      <c r="AD2200" s="8" t="s">
        <v>27</v>
      </c>
      <c r="AE2200" s="8" t="s">
        <v>27</v>
      </c>
      <c r="AF2200" s="8" t="s">
        <v>27</v>
      </c>
      <c r="AG2200" s="8" t="s">
        <v>27</v>
      </c>
      <c r="AH2200" s="8">
        <v>2</v>
      </c>
      <c r="AI2200" s="8" t="s">
        <v>27</v>
      </c>
      <c r="AJ2200" s="8" t="s">
        <v>27</v>
      </c>
      <c r="AK2200" s="8"/>
      <c r="AL2200" s="8">
        <v>119</v>
      </c>
      <c r="AM2200" s="8">
        <v>590</v>
      </c>
      <c r="AN2200" s="8">
        <v>82</v>
      </c>
      <c r="AO2200" s="10">
        <f t="shared" si="68"/>
        <v>1.3729166666666668</v>
      </c>
      <c r="AP2200"/>
      <c r="AR2200" s="8" t="str">
        <f t="shared" si="69"/>
        <v>0007SLCLAX1427</v>
      </c>
      <c r="AS2200" s="8">
        <f>VLOOKUP(AR2200,[1]DATA!AR:AS,2,0)</f>
        <v>4.5</v>
      </c>
    </row>
    <row r="2201" spans="1:45" ht="15" customHeight="1" x14ac:dyDescent="0.2">
      <c r="A2201" s="7">
        <v>2162</v>
      </c>
      <c r="B2201" s="8" t="s">
        <v>30</v>
      </c>
      <c r="C2201" s="8" t="s">
        <v>34</v>
      </c>
      <c r="D2201" s="8">
        <v>321</v>
      </c>
      <c r="E2201" s="9">
        <v>0.60763888888888895</v>
      </c>
      <c r="F2201" s="9">
        <v>0.75486111111111109</v>
      </c>
      <c r="G2201" s="8" t="s">
        <v>40</v>
      </c>
      <c r="H2201" s="8" t="s">
        <v>40</v>
      </c>
      <c r="I2201" s="8" t="s">
        <v>40</v>
      </c>
      <c r="J2201" s="8" t="s">
        <v>40</v>
      </c>
      <c r="K2201" s="8" t="s">
        <v>40</v>
      </c>
      <c r="L2201" s="8" t="s">
        <v>40</v>
      </c>
      <c r="M2201" s="8"/>
      <c r="N2201" s="8" t="s">
        <v>40</v>
      </c>
      <c r="O2201" s="8" t="s">
        <v>40</v>
      </c>
      <c r="P2201" s="8" t="s">
        <v>40</v>
      </c>
      <c r="Q2201" s="8" t="s">
        <v>40</v>
      </c>
      <c r="R2201" s="8" t="s">
        <v>40</v>
      </c>
      <c r="S2201" s="8" t="s">
        <v>40</v>
      </c>
      <c r="T2201" s="8"/>
      <c r="U2201" s="8" t="s">
        <v>40</v>
      </c>
      <c r="V2201" s="8" t="s">
        <v>40</v>
      </c>
      <c r="W2201" s="8" t="s">
        <v>40</v>
      </c>
      <c r="X2201" s="8" t="s">
        <v>40</v>
      </c>
      <c r="Y2201" s="8" t="s">
        <v>40</v>
      </c>
      <c r="Z2201" s="8" t="s">
        <v>40</v>
      </c>
      <c r="AA2201" s="8"/>
      <c r="AB2201" s="8" t="s">
        <v>40</v>
      </c>
      <c r="AC2201" s="8" t="s">
        <v>40</v>
      </c>
      <c r="AD2201" s="8" t="s">
        <v>40</v>
      </c>
      <c r="AE2201" s="8" t="s">
        <v>40</v>
      </c>
      <c r="AF2201" s="8" t="s">
        <v>40</v>
      </c>
      <c r="AG2201" s="8" t="s">
        <v>40</v>
      </c>
      <c r="AH2201" s="8"/>
      <c r="AI2201" s="8" t="s">
        <v>40</v>
      </c>
      <c r="AJ2201" s="8" t="s">
        <v>40</v>
      </c>
      <c r="AK2201" s="8"/>
      <c r="AL2201" s="8">
        <v>212</v>
      </c>
      <c r="AM2201" s="8">
        <v>1587</v>
      </c>
      <c r="AN2201" s="8">
        <v>82</v>
      </c>
      <c r="AO2201" s="10">
        <f t="shared" si="68"/>
        <v>1.3784722222222223</v>
      </c>
      <c r="AP2201"/>
      <c r="AR2201" s="8" t="str">
        <f t="shared" si="69"/>
        <v>2162PHXATL1435</v>
      </c>
      <c r="AS2201" s="8">
        <f>VLOOKUP(AR2201,[1]DATA!AR:AS,2,0)</f>
        <v>8.5</v>
      </c>
    </row>
    <row r="2202" spans="1:45" ht="15" customHeight="1" x14ac:dyDescent="0.2">
      <c r="A2202" s="7">
        <v>2954</v>
      </c>
      <c r="B2202" s="8" t="s">
        <v>18</v>
      </c>
      <c r="C2202" s="8" t="s">
        <v>70</v>
      </c>
      <c r="D2202" s="8">
        <v>717</v>
      </c>
      <c r="E2202" s="9">
        <v>0.60833333333333328</v>
      </c>
      <c r="F2202" s="9">
        <v>0.69236111111111109</v>
      </c>
      <c r="G2202" s="8" t="s">
        <v>22</v>
      </c>
      <c r="H2202" s="8" t="s">
        <v>22</v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>
        <v>121</v>
      </c>
      <c r="AM2202" s="8">
        <v>588</v>
      </c>
      <c r="AN2202" s="8">
        <v>82</v>
      </c>
      <c r="AO2202" s="10">
        <f t="shared" si="68"/>
        <v>1.3791666666666667</v>
      </c>
      <c r="AP2202"/>
      <c r="AR2202" s="8" t="str">
        <f t="shared" si="69"/>
        <v>2954SLCSNA1436</v>
      </c>
      <c r="AS2202" s="8">
        <f>VLOOKUP(AR2202,[1]DATA!AR:AS,2,0)</f>
        <v>3.5</v>
      </c>
    </row>
    <row r="2203" spans="1:45" ht="15" customHeight="1" x14ac:dyDescent="0.2">
      <c r="A2203" s="7">
        <v>2988</v>
      </c>
      <c r="B2203" s="8" t="s">
        <v>18</v>
      </c>
      <c r="C2203" s="8" t="s">
        <v>70</v>
      </c>
      <c r="D2203" s="8">
        <v>717</v>
      </c>
      <c r="E2203" s="9">
        <v>0.61458333333333337</v>
      </c>
      <c r="F2203" s="9">
        <v>0.69513888888888886</v>
      </c>
      <c r="G2203" s="8"/>
      <c r="H2203" s="8"/>
      <c r="I2203" s="8" t="s">
        <v>22</v>
      </c>
      <c r="J2203" s="8" t="s">
        <v>22</v>
      </c>
      <c r="K2203" s="8" t="s">
        <v>22</v>
      </c>
      <c r="L2203" s="8" t="s">
        <v>22</v>
      </c>
      <c r="M2203" s="8" t="s">
        <v>22</v>
      </c>
      <c r="N2203" s="8" t="s">
        <v>22</v>
      </c>
      <c r="O2203" s="8" t="s">
        <v>22</v>
      </c>
      <c r="P2203" s="8" t="s">
        <v>22</v>
      </c>
      <c r="Q2203" s="8" t="s">
        <v>22</v>
      </c>
      <c r="R2203" s="8" t="s">
        <v>22</v>
      </c>
      <c r="S2203" s="8" t="s">
        <v>22</v>
      </c>
      <c r="T2203" s="8" t="s">
        <v>22</v>
      </c>
      <c r="U2203" s="8" t="s">
        <v>22</v>
      </c>
      <c r="V2203" s="8" t="s">
        <v>22</v>
      </c>
      <c r="W2203" s="8" t="s">
        <v>22</v>
      </c>
      <c r="X2203" s="8" t="s">
        <v>22</v>
      </c>
      <c r="Y2203" s="8" t="s">
        <v>22</v>
      </c>
      <c r="Z2203" s="8" t="s">
        <v>22</v>
      </c>
      <c r="AA2203" s="8" t="s">
        <v>22</v>
      </c>
      <c r="AB2203" s="8" t="s">
        <v>22</v>
      </c>
      <c r="AC2203" s="8" t="s">
        <v>22</v>
      </c>
      <c r="AD2203" s="8" t="s">
        <v>22</v>
      </c>
      <c r="AE2203" s="8" t="s">
        <v>22</v>
      </c>
      <c r="AF2203" s="8" t="s">
        <v>22</v>
      </c>
      <c r="AG2203" s="8" t="s">
        <v>22</v>
      </c>
      <c r="AH2203" s="8" t="s">
        <v>22</v>
      </c>
      <c r="AI2203" s="8" t="s">
        <v>22</v>
      </c>
      <c r="AJ2203" s="8" t="s">
        <v>22</v>
      </c>
      <c r="AK2203" s="8"/>
      <c r="AL2203" s="8">
        <v>116</v>
      </c>
      <c r="AM2203" s="8">
        <v>588</v>
      </c>
      <c r="AN2203" s="8">
        <v>82</v>
      </c>
      <c r="AO2203" s="10">
        <f t="shared" si="68"/>
        <v>1.3854166666666667</v>
      </c>
      <c r="AP2203"/>
      <c r="AR2203" s="8" t="str">
        <f t="shared" si="69"/>
        <v>2988SLCSNA1445</v>
      </c>
      <c r="AS2203" s="8">
        <f>VLOOKUP(AR2203,[1]DATA!AR:AS,2,0)</f>
        <v>3.5</v>
      </c>
    </row>
    <row r="2204" spans="1:45" ht="15" customHeight="1" x14ac:dyDescent="0.2">
      <c r="A2204" s="7">
        <v>964</v>
      </c>
      <c r="B2204" s="8" t="s">
        <v>70</v>
      </c>
      <c r="C2204" s="8" t="s">
        <v>18</v>
      </c>
      <c r="D2204" s="8">
        <v>717</v>
      </c>
      <c r="E2204" s="9">
        <v>0.61458333333333337</v>
      </c>
      <c r="F2204" s="9">
        <v>0.6972222222222223</v>
      </c>
      <c r="G2204" s="8"/>
      <c r="H2204" s="8"/>
      <c r="I2204" s="8"/>
      <c r="J2204" s="8"/>
      <c r="K2204" s="8"/>
      <c r="L2204" s="8"/>
      <c r="M2204" s="8"/>
      <c r="N2204" s="8" t="s">
        <v>22</v>
      </c>
      <c r="O2204" s="8"/>
      <c r="P2204" s="8"/>
      <c r="Q2204" s="8"/>
      <c r="R2204" s="8"/>
      <c r="S2204" s="8"/>
      <c r="T2204" s="8"/>
      <c r="U2204" s="8" t="s">
        <v>22</v>
      </c>
      <c r="V2204" s="8"/>
      <c r="W2204" s="8"/>
      <c r="X2204" s="8"/>
      <c r="Y2204" s="8"/>
      <c r="Z2204" s="8"/>
      <c r="AA2204" s="8"/>
      <c r="AB2204" s="8" t="s">
        <v>22</v>
      </c>
      <c r="AC2204" s="8"/>
      <c r="AD2204" s="8"/>
      <c r="AE2204" s="8"/>
      <c r="AF2204" s="8"/>
      <c r="AG2204" s="8"/>
      <c r="AH2204" s="8"/>
      <c r="AI2204" s="8" t="s">
        <v>22</v>
      </c>
      <c r="AJ2204" s="8"/>
      <c r="AK2204" s="8"/>
      <c r="AL2204" s="8">
        <v>119</v>
      </c>
      <c r="AM2204" s="8">
        <v>588</v>
      </c>
      <c r="AN2204" s="8">
        <v>82</v>
      </c>
      <c r="AO2204" s="10">
        <f t="shared" si="68"/>
        <v>1.3854166666666667</v>
      </c>
      <c r="AP2204"/>
      <c r="AR2204" s="8" t="str">
        <f t="shared" si="69"/>
        <v>0964SNASLC1445</v>
      </c>
      <c r="AS2204" s="8">
        <f>VLOOKUP(AR2204,[1]DATA!AR:AS,2,0)</f>
        <v>3.5</v>
      </c>
    </row>
    <row r="2205" spans="1:45" ht="15" customHeight="1" x14ac:dyDescent="0.2">
      <c r="A2205" s="7">
        <v>1228</v>
      </c>
      <c r="B2205" s="8" t="s">
        <v>70</v>
      </c>
      <c r="C2205" s="8" t="s">
        <v>18</v>
      </c>
      <c r="D2205" s="8">
        <v>717</v>
      </c>
      <c r="E2205" s="9">
        <v>0.61458333333333337</v>
      </c>
      <c r="F2205" s="9">
        <v>0.69791666666666663</v>
      </c>
      <c r="G2205" s="8" t="s">
        <v>22</v>
      </c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>
        <v>120</v>
      </c>
      <c r="AM2205" s="8">
        <v>588</v>
      </c>
      <c r="AN2205" s="8">
        <v>82</v>
      </c>
      <c r="AO2205" s="10">
        <f t="shared" si="68"/>
        <v>1.3854166666666667</v>
      </c>
      <c r="AP2205"/>
      <c r="AR2205" s="8" t="str">
        <f t="shared" si="69"/>
        <v>1228SNASLC1445</v>
      </c>
      <c r="AS2205" s="8">
        <f>VLOOKUP(AR2205,[1]DATA!AR:AS,2,0)</f>
        <v>3.5</v>
      </c>
    </row>
    <row r="2206" spans="1:45" ht="15" customHeight="1" x14ac:dyDescent="0.2">
      <c r="A2206" s="7">
        <v>1772</v>
      </c>
      <c r="B2206" s="7" t="s">
        <v>34</v>
      </c>
      <c r="C2206" s="7" t="s">
        <v>30</v>
      </c>
      <c r="D2206" s="8">
        <v>321</v>
      </c>
      <c r="E2206" s="9">
        <v>0.625</v>
      </c>
      <c r="F2206" s="9">
        <v>0.80208333333333337</v>
      </c>
      <c r="G2206" s="8"/>
      <c r="H2206" s="8"/>
      <c r="I2206" s="8" t="s">
        <v>40</v>
      </c>
      <c r="J2206" s="8" t="s">
        <v>40</v>
      </c>
      <c r="K2206" s="8" t="s">
        <v>40</v>
      </c>
      <c r="L2206" s="8" t="s">
        <v>40</v>
      </c>
      <c r="M2206" s="8" t="s">
        <v>40</v>
      </c>
      <c r="N2206" s="8" t="s">
        <v>40</v>
      </c>
      <c r="O2206" s="8" t="s">
        <v>40</v>
      </c>
      <c r="P2206" s="8" t="s">
        <v>40</v>
      </c>
      <c r="Q2206" s="8" t="s">
        <v>40</v>
      </c>
      <c r="R2206" s="8" t="s">
        <v>40</v>
      </c>
      <c r="S2206" s="8" t="s">
        <v>40</v>
      </c>
      <c r="T2206" s="8" t="s">
        <v>40</v>
      </c>
      <c r="U2206" s="8" t="s">
        <v>40</v>
      </c>
      <c r="V2206" s="8" t="s">
        <v>40</v>
      </c>
      <c r="W2206" s="8" t="s">
        <v>40</v>
      </c>
      <c r="X2206" s="8" t="s">
        <v>40</v>
      </c>
      <c r="Y2206" s="8" t="s">
        <v>40</v>
      </c>
      <c r="Z2206" s="8" t="s">
        <v>40</v>
      </c>
      <c r="AA2206" s="8" t="s">
        <v>40</v>
      </c>
      <c r="AB2206" s="8" t="s">
        <v>40</v>
      </c>
      <c r="AC2206" s="8" t="s">
        <v>40</v>
      </c>
      <c r="AD2206" s="8" t="s">
        <v>40</v>
      </c>
      <c r="AE2206" s="8" t="s">
        <v>40</v>
      </c>
      <c r="AF2206" s="8" t="s">
        <v>40</v>
      </c>
      <c r="AG2206" s="8" t="s">
        <v>40</v>
      </c>
      <c r="AH2206" s="8" t="s">
        <v>40</v>
      </c>
      <c r="AI2206" s="8" t="s">
        <v>40</v>
      </c>
      <c r="AJ2206" s="8" t="s">
        <v>40</v>
      </c>
      <c r="AK2206" s="8"/>
      <c r="AL2206" s="8">
        <v>255</v>
      </c>
      <c r="AM2206" s="8">
        <v>1587</v>
      </c>
      <c r="AN2206" s="11">
        <v>82</v>
      </c>
      <c r="AO2206" s="10">
        <f t="shared" si="68"/>
        <v>1.3958333333333335</v>
      </c>
      <c r="AP2206"/>
      <c r="AR2206" s="8" t="str">
        <f t="shared" si="69"/>
        <v>1772ATLPHX1500</v>
      </c>
      <c r="AS2206" s="8">
        <f>VLOOKUP(AR2206,[1]DATA!AR:AS,2,0)</f>
        <v>8.5</v>
      </c>
    </row>
    <row r="2207" spans="1:45" ht="15" customHeight="1" x14ac:dyDescent="0.2">
      <c r="A2207" s="7">
        <v>2236</v>
      </c>
      <c r="B2207" s="7" t="s">
        <v>31</v>
      </c>
      <c r="C2207" s="7" t="s">
        <v>18</v>
      </c>
      <c r="D2207" s="8">
        <v>717</v>
      </c>
      <c r="E2207" s="9">
        <v>0.625</v>
      </c>
      <c r="F2207" s="9">
        <v>0.68680555555555556</v>
      </c>
      <c r="G2207" s="8"/>
      <c r="H2207" s="8"/>
      <c r="I2207" s="8" t="s">
        <v>22</v>
      </c>
      <c r="J2207" s="8" t="s">
        <v>22</v>
      </c>
      <c r="K2207" s="8" t="s">
        <v>22</v>
      </c>
      <c r="L2207" s="8" t="s">
        <v>22</v>
      </c>
      <c r="M2207" s="8" t="s">
        <v>22</v>
      </c>
      <c r="N2207" s="8" t="s">
        <v>22</v>
      </c>
      <c r="O2207" s="8" t="s">
        <v>22</v>
      </c>
      <c r="P2207" s="8" t="s">
        <v>22</v>
      </c>
      <c r="Q2207" s="8" t="s">
        <v>22</v>
      </c>
      <c r="R2207" s="8" t="s">
        <v>22</v>
      </c>
      <c r="S2207" s="8" t="s">
        <v>22</v>
      </c>
      <c r="T2207" s="8" t="s">
        <v>22</v>
      </c>
      <c r="U2207" s="8" t="s">
        <v>22</v>
      </c>
      <c r="V2207" s="8" t="s">
        <v>22</v>
      </c>
      <c r="W2207" s="8" t="s">
        <v>22</v>
      </c>
      <c r="X2207" s="8" t="s">
        <v>22</v>
      </c>
      <c r="Y2207" s="8" t="s">
        <v>22</v>
      </c>
      <c r="Z2207" s="8" t="s">
        <v>22</v>
      </c>
      <c r="AA2207" s="8" t="s">
        <v>22</v>
      </c>
      <c r="AB2207" s="8" t="s">
        <v>22</v>
      </c>
      <c r="AC2207" s="8" t="s">
        <v>22</v>
      </c>
      <c r="AD2207" s="8" t="s">
        <v>22</v>
      </c>
      <c r="AE2207" s="8" t="s">
        <v>22</v>
      </c>
      <c r="AF2207" s="8" t="s">
        <v>22</v>
      </c>
      <c r="AG2207" s="8" t="s">
        <v>22</v>
      </c>
      <c r="AH2207" s="8" t="s">
        <v>22</v>
      </c>
      <c r="AI2207" s="8" t="s">
        <v>22</v>
      </c>
      <c r="AJ2207" s="8" t="s">
        <v>22</v>
      </c>
      <c r="AK2207" s="8"/>
      <c r="AL2207" s="8">
        <v>89</v>
      </c>
      <c r="AM2207" s="8">
        <v>368</v>
      </c>
      <c r="AN2207" s="11">
        <v>82</v>
      </c>
      <c r="AO2207" s="10">
        <f t="shared" si="68"/>
        <v>1.3958333333333335</v>
      </c>
      <c r="AP2207"/>
      <c r="AR2207" s="8" t="str">
        <f t="shared" si="69"/>
        <v>2236LASSLC1500</v>
      </c>
      <c r="AS2207" s="8">
        <f>VLOOKUP(AR2207,[1]DATA!AR:AS,2,0)</f>
        <v>3.5</v>
      </c>
    </row>
    <row r="2208" spans="1:45" ht="15" customHeight="1" x14ac:dyDescent="0.2">
      <c r="A2208" s="7">
        <v>2639</v>
      </c>
      <c r="B2208" s="7" t="s">
        <v>15</v>
      </c>
      <c r="C2208" s="7" t="s">
        <v>121</v>
      </c>
      <c r="D2208" s="8" t="s">
        <v>44</v>
      </c>
      <c r="E2208" s="9">
        <v>0.65972222222222221</v>
      </c>
      <c r="F2208" s="9">
        <v>0.8881944444444444</v>
      </c>
      <c r="G2208" s="8"/>
      <c r="H2208" s="8"/>
      <c r="I2208" s="8">
        <v>2</v>
      </c>
      <c r="J2208" s="8">
        <v>2</v>
      </c>
      <c r="K2208" s="8">
        <v>2</v>
      </c>
      <c r="L2208" s="8">
        <v>2</v>
      </c>
      <c r="M2208" s="8">
        <v>2</v>
      </c>
      <c r="N2208" s="8">
        <v>2</v>
      </c>
      <c r="O2208" s="8">
        <v>2</v>
      </c>
      <c r="P2208" s="8">
        <v>2</v>
      </c>
      <c r="Q2208" s="8">
        <v>2</v>
      </c>
      <c r="R2208" s="8">
        <v>2</v>
      </c>
      <c r="S2208" s="8">
        <v>2</v>
      </c>
      <c r="T2208" s="8">
        <v>2</v>
      </c>
      <c r="U2208" s="8">
        <v>2</v>
      </c>
      <c r="V2208" s="8">
        <v>2</v>
      </c>
      <c r="W2208" s="8">
        <v>2</v>
      </c>
      <c r="X2208" s="8">
        <v>2</v>
      </c>
      <c r="Y2208" s="8">
        <v>2</v>
      </c>
      <c r="Z2208" s="8">
        <v>2</v>
      </c>
      <c r="AA2208" s="8">
        <v>2</v>
      </c>
      <c r="AB2208" s="8">
        <v>2</v>
      </c>
      <c r="AC2208" s="8">
        <v>2</v>
      </c>
      <c r="AD2208" s="8">
        <v>2</v>
      </c>
      <c r="AE2208" s="8">
        <v>2</v>
      </c>
      <c r="AF2208" s="8">
        <v>2</v>
      </c>
      <c r="AG2208" s="8">
        <v>2</v>
      </c>
      <c r="AH2208" s="8">
        <v>2</v>
      </c>
      <c r="AI2208" s="8">
        <v>2</v>
      </c>
      <c r="AJ2208" s="8">
        <v>2</v>
      </c>
      <c r="AK2208" s="8"/>
      <c r="AL2208" s="8">
        <v>329</v>
      </c>
      <c r="AM2208" s="8">
        <v>2553</v>
      </c>
      <c r="AN2208" s="8">
        <v>82</v>
      </c>
      <c r="AO2208" s="10">
        <f t="shared" si="68"/>
        <v>1.4305555555555556</v>
      </c>
      <c r="AP2208"/>
      <c r="AR2208" s="8" t="str">
        <f t="shared" si="69"/>
        <v>2639SEAMCO1550</v>
      </c>
      <c r="AS2208" s="8">
        <f>VLOOKUP(AR2208,[1]DATA!AR:AS,2,0)</f>
        <v>8.5</v>
      </c>
    </row>
    <row r="2209" spans="1:45" ht="15" customHeight="1" x14ac:dyDescent="0.2">
      <c r="A2209" s="7">
        <v>1279</v>
      </c>
      <c r="B2209" s="7" t="s">
        <v>21</v>
      </c>
      <c r="C2209" s="7" t="s">
        <v>55</v>
      </c>
      <c r="D2209" s="8" t="s">
        <v>16</v>
      </c>
      <c r="E2209" s="9">
        <v>0.66319444444444442</v>
      </c>
      <c r="F2209" s="9">
        <v>0.7944444444444444</v>
      </c>
      <c r="G2209" s="8" t="s">
        <v>17</v>
      </c>
      <c r="H2209" s="8" t="s">
        <v>17</v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>
        <v>189</v>
      </c>
      <c r="AM2209" s="8">
        <v>1242</v>
      </c>
      <c r="AN2209" s="8">
        <v>82</v>
      </c>
      <c r="AO2209" s="10">
        <f t="shared" si="68"/>
        <v>1.4340277777777777</v>
      </c>
      <c r="AP2209"/>
      <c r="AR2209" s="8" t="str">
        <f t="shared" si="69"/>
        <v>1279LAXAUS1555</v>
      </c>
      <c r="AS2209" s="8">
        <f>VLOOKUP(AR2209,[1]DATA!AR:AS,2,0)</f>
        <v>5</v>
      </c>
    </row>
    <row r="2210" spans="1:45" ht="15" customHeight="1" x14ac:dyDescent="0.2">
      <c r="A2210" s="7">
        <v>2624</v>
      </c>
      <c r="B2210" s="8" t="s">
        <v>18</v>
      </c>
      <c r="C2210" s="8" t="s">
        <v>121</v>
      </c>
      <c r="D2210" s="8" t="s">
        <v>44</v>
      </c>
      <c r="E2210" s="9">
        <v>0.66319444444444442</v>
      </c>
      <c r="F2210" s="9">
        <v>0.84444444444444444</v>
      </c>
      <c r="G2210" s="8" t="s">
        <v>27</v>
      </c>
      <c r="H2210" s="8" t="s">
        <v>27</v>
      </c>
      <c r="I2210" s="8">
        <v>2</v>
      </c>
      <c r="J2210" s="8">
        <v>2</v>
      </c>
      <c r="K2210" s="8">
        <v>2</v>
      </c>
      <c r="L2210" s="8">
        <v>2</v>
      </c>
      <c r="M2210" s="8">
        <v>2</v>
      </c>
      <c r="N2210" s="8">
        <v>2</v>
      </c>
      <c r="O2210" s="8">
        <v>2</v>
      </c>
      <c r="P2210" s="8">
        <v>2</v>
      </c>
      <c r="Q2210" s="8">
        <v>2</v>
      </c>
      <c r="R2210" s="8">
        <v>2</v>
      </c>
      <c r="S2210" s="8">
        <v>2</v>
      </c>
      <c r="T2210" s="8">
        <v>2</v>
      </c>
      <c r="U2210" s="8">
        <v>2</v>
      </c>
      <c r="V2210" s="8">
        <v>2</v>
      </c>
      <c r="W2210" s="8">
        <v>2</v>
      </c>
      <c r="X2210" s="8">
        <v>2</v>
      </c>
      <c r="Y2210" s="8">
        <v>2</v>
      </c>
      <c r="Z2210" s="8">
        <v>2</v>
      </c>
      <c r="AA2210" s="8">
        <v>2</v>
      </c>
      <c r="AB2210" s="8">
        <v>2</v>
      </c>
      <c r="AC2210" s="8">
        <v>2</v>
      </c>
      <c r="AD2210" s="8">
        <v>2</v>
      </c>
      <c r="AE2210" s="8">
        <v>2</v>
      </c>
      <c r="AF2210" s="8">
        <v>2</v>
      </c>
      <c r="AG2210" s="8">
        <v>2</v>
      </c>
      <c r="AH2210" s="8">
        <v>2</v>
      </c>
      <c r="AI2210" s="8">
        <v>2</v>
      </c>
      <c r="AJ2210" s="8">
        <v>2</v>
      </c>
      <c r="AK2210" s="8"/>
      <c r="AL2210" s="8">
        <v>261</v>
      </c>
      <c r="AM2210" s="8">
        <v>1931</v>
      </c>
      <c r="AN2210" s="8">
        <v>82</v>
      </c>
      <c r="AO2210" s="10">
        <f t="shared" si="68"/>
        <v>1.4340277777777777</v>
      </c>
      <c r="AP2210"/>
      <c r="AR2210" s="8" t="str">
        <f t="shared" si="69"/>
        <v>2624SLCMCO1555</v>
      </c>
      <c r="AS2210" s="8">
        <f>VLOOKUP(AR2210,[1]DATA!AR:AS,2,0)</f>
        <v>6.5</v>
      </c>
    </row>
    <row r="2211" spans="1:45" ht="15" customHeight="1" x14ac:dyDescent="0.2">
      <c r="A2211" s="7">
        <v>1846</v>
      </c>
      <c r="B2211" s="7" t="s">
        <v>15</v>
      </c>
      <c r="C2211" s="7" t="s">
        <v>121</v>
      </c>
      <c r="D2211" s="8" t="s">
        <v>29</v>
      </c>
      <c r="E2211" s="9">
        <v>0.66597222222222219</v>
      </c>
      <c r="F2211" s="9">
        <v>0.88958333333333339</v>
      </c>
      <c r="G2211" s="8">
        <v>7</v>
      </c>
      <c r="H2211" s="8">
        <v>7</v>
      </c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>
        <v>322</v>
      </c>
      <c r="AM2211" s="8">
        <v>2553</v>
      </c>
      <c r="AN2211" s="8">
        <v>82</v>
      </c>
      <c r="AO2211" s="10">
        <f t="shared" si="68"/>
        <v>1.4368055555555554</v>
      </c>
      <c r="AP2211"/>
      <c r="AR2211" s="8" t="str">
        <f t="shared" si="69"/>
        <v>1846SEAMCO1559</v>
      </c>
      <c r="AS2211" s="8">
        <f>VLOOKUP(AR2211,[1]DATA!AR:AS,2,0)</f>
        <v>8.5</v>
      </c>
    </row>
    <row r="2212" spans="1:45" ht="15" customHeight="1" x14ac:dyDescent="0.2">
      <c r="A2212" s="7">
        <v>1340</v>
      </c>
      <c r="B2212" s="7" t="s">
        <v>21</v>
      </c>
      <c r="C2212" s="7" t="s">
        <v>55</v>
      </c>
      <c r="D2212" s="8" t="s">
        <v>16</v>
      </c>
      <c r="E2212" s="9">
        <v>0.66666666666666663</v>
      </c>
      <c r="F2212" s="9">
        <v>0.79236111111111107</v>
      </c>
      <c r="G2212" s="8"/>
      <c r="H2212" s="8"/>
      <c r="I2212" s="8" t="s">
        <v>17</v>
      </c>
      <c r="J2212" s="8" t="s">
        <v>17</v>
      </c>
      <c r="K2212" s="8" t="s">
        <v>17</v>
      </c>
      <c r="L2212" s="8" t="s">
        <v>17</v>
      </c>
      <c r="M2212" s="8" t="s">
        <v>17</v>
      </c>
      <c r="N2212" s="8" t="s">
        <v>17</v>
      </c>
      <c r="O2212" s="8" t="s">
        <v>17</v>
      </c>
      <c r="P2212" s="8" t="s">
        <v>17</v>
      </c>
      <c r="Q2212" s="8" t="s">
        <v>17</v>
      </c>
      <c r="R2212" s="8" t="s">
        <v>17</v>
      </c>
      <c r="S2212" s="8" t="s">
        <v>17</v>
      </c>
      <c r="T2212" s="8" t="s">
        <v>17</v>
      </c>
      <c r="U2212" s="8" t="s">
        <v>17</v>
      </c>
      <c r="V2212" s="8" t="s">
        <v>17</v>
      </c>
      <c r="W2212" s="8" t="s">
        <v>17</v>
      </c>
      <c r="X2212" s="8" t="s">
        <v>17</v>
      </c>
      <c r="Y2212" s="8" t="s">
        <v>17</v>
      </c>
      <c r="Z2212" s="8" t="s">
        <v>17</v>
      </c>
      <c r="AA2212" s="8" t="s">
        <v>17</v>
      </c>
      <c r="AB2212" s="8" t="s">
        <v>17</v>
      </c>
      <c r="AC2212" s="8" t="s">
        <v>17</v>
      </c>
      <c r="AD2212" s="8" t="s">
        <v>17</v>
      </c>
      <c r="AE2212" s="8" t="s">
        <v>17</v>
      </c>
      <c r="AF2212" s="8" t="s">
        <v>17</v>
      </c>
      <c r="AG2212" s="8" t="s">
        <v>17</v>
      </c>
      <c r="AH2212" s="8" t="s">
        <v>17</v>
      </c>
      <c r="AI2212" s="8" t="s">
        <v>17</v>
      </c>
      <c r="AJ2212" s="8" t="s">
        <v>17</v>
      </c>
      <c r="AK2212" s="8"/>
      <c r="AL2212" s="8">
        <v>181</v>
      </c>
      <c r="AM2212" s="8">
        <v>1242</v>
      </c>
      <c r="AN2212" s="8">
        <v>82</v>
      </c>
      <c r="AO2212" s="10">
        <f t="shared" si="68"/>
        <v>1.4375</v>
      </c>
      <c r="AP2212"/>
      <c r="AR2212" s="8" t="str">
        <f t="shared" si="69"/>
        <v>1340LAXAUS1600</v>
      </c>
      <c r="AS2212" s="8">
        <f>VLOOKUP(AR2212,[1]DATA!AR:AS,2,0)</f>
        <v>5</v>
      </c>
    </row>
    <row r="2213" spans="1:45" ht="15" customHeight="1" x14ac:dyDescent="0.2">
      <c r="A2213" s="7">
        <v>1784</v>
      </c>
      <c r="B2213" s="7" t="s">
        <v>30</v>
      </c>
      <c r="C2213" s="7" t="s">
        <v>34</v>
      </c>
      <c r="D2213" s="8">
        <v>321</v>
      </c>
      <c r="E2213" s="9">
        <v>0.68402777777777779</v>
      </c>
      <c r="F2213" s="9">
        <v>0.83888888888888891</v>
      </c>
      <c r="G2213" s="8"/>
      <c r="H2213" s="8"/>
      <c r="I2213" s="8"/>
      <c r="J2213" s="8"/>
      <c r="K2213" s="8"/>
      <c r="L2213" s="8"/>
      <c r="M2213" s="8" t="s">
        <v>40</v>
      </c>
      <c r="N2213" s="8"/>
      <c r="O2213" s="8"/>
      <c r="P2213" s="8"/>
      <c r="Q2213" s="8"/>
      <c r="R2213" s="8"/>
      <c r="S2213" s="8"/>
      <c r="T2213" s="8" t="s">
        <v>40</v>
      </c>
      <c r="U2213" s="8"/>
      <c r="V2213" s="8"/>
      <c r="W2213" s="8"/>
      <c r="X2213" s="8"/>
      <c r="Y2213" s="8"/>
      <c r="Z2213" s="8"/>
      <c r="AA2213" s="8" t="s">
        <v>40</v>
      </c>
      <c r="AB2213" s="8"/>
      <c r="AC2213" s="8"/>
      <c r="AD2213" s="8"/>
      <c r="AE2213" s="8"/>
      <c r="AF2213" s="8"/>
      <c r="AG2213" s="8"/>
      <c r="AH2213" s="8" t="s">
        <v>40</v>
      </c>
      <c r="AI2213" s="8"/>
      <c r="AJ2213" s="8"/>
      <c r="AK2213" s="8"/>
      <c r="AL2213" s="8">
        <v>223</v>
      </c>
      <c r="AM2213" s="8">
        <v>1587</v>
      </c>
      <c r="AN2213" s="11">
        <v>82</v>
      </c>
      <c r="AO2213" s="10">
        <f t="shared" si="68"/>
        <v>1.4548611111111112</v>
      </c>
      <c r="AP2213"/>
      <c r="AR2213" s="8" t="str">
        <f t="shared" si="69"/>
        <v>1784PHXATL1625</v>
      </c>
      <c r="AS2213" s="8">
        <f>VLOOKUP(AR2213,[1]DATA!AR:AS,2,0)</f>
        <v>8.5</v>
      </c>
    </row>
    <row r="2214" spans="1:45" ht="15" customHeight="1" x14ac:dyDescent="0.2">
      <c r="A2214" s="7">
        <v>1577</v>
      </c>
      <c r="B2214" s="8" t="s">
        <v>21</v>
      </c>
      <c r="C2214" s="8" t="s">
        <v>67</v>
      </c>
      <c r="D2214" s="8">
        <v>738</v>
      </c>
      <c r="E2214" s="9">
        <v>0.69444444444444453</v>
      </c>
      <c r="F2214" s="9">
        <v>0.84722222222222221</v>
      </c>
      <c r="G2214" s="8" t="s">
        <v>19</v>
      </c>
      <c r="H2214" s="8" t="s">
        <v>19</v>
      </c>
      <c r="I2214" s="8" t="s">
        <v>19</v>
      </c>
      <c r="J2214" s="8" t="s">
        <v>19</v>
      </c>
      <c r="K2214" s="8" t="s">
        <v>19</v>
      </c>
      <c r="L2214" s="8" t="s">
        <v>19</v>
      </c>
      <c r="M2214" s="8" t="s">
        <v>19</v>
      </c>
      <c r="N2214" s="8" t="s">
        <v>19</v>
      </c>
      <c r="O2214" s="8" t="s">
        <v>19</v>
      </c>
      <c r="P2214" s="8" t="s">
        <v>19</v>
      </c>
      <c r="Q2214" s="8" t="s">
        <v>19</v>
      </c>
      <c r="R2214" s="8" t="s">
        <v>19</v>
      </c>
      <c r="S2214" s="8" t="s">
        <v>19</v>
      </c>
      <c r="T2214" s="8" t="s">
        <v>19</v>
      </c>
      <c r="U2214" s="8"/>
      <c r="V2214" s="8" t="s">
        <v>19</v>
      </c>
      <c r="W2214" s="8" t="s">
        <v>19</v>
      </c>
      <c r="X2214" s="8" t="s">
        <v>19</v>
      </c>
      <c r="Y2214" s="8" t="s">
        <v>19</v>
      </c>
      <c r="Z2214" s="8" t="s">
        <v>19</v>
      </c>
      <c r="AA2214" s="8" t="s">
        <v>19</v>
      </c>
      <c r="AB2214" s="8" t="s">
        <v>19</v>
      </c>
      <c r="AC2214" s="8" t="s">
        <v>19</v>
      </c>
      <c r="AD2214" s="8" t="s">
        <v>19</v>
      </c>
      <c r="AE2214" s="8" t="s">
        <v>19</v>
      </c>
      <c r="AF2214" s="8" t="s">
        <v>19</v>
      </c>
      <c r="AG2214" s="8" t="s">
        <v>19</v>
      </c>
      <c r="AH2214" s="8" t="s">
        <v>19</v>
      </c>
      <c r="AI2214" s="8" t="s">
        <v>19</v>
      </c>
      <c r="AJ2214" s="8" t="s">
        <v>19</v>
      </c>
      <c r="AK2214" s="8"/>
      <c r="AL2214" s="8">
        <v>220</v>
      </c>
      <c r="AM2214" s="8">
        <v>1670</v>
      </c>
      <c r="AN2214" s="8">
        <v>82</v>
      </c>
      <c r="AO2214" s="10">
        <f t="shared" si="68"/>
        <v>1.4652777777777779</v>
      </c>
      <c r="AP2214"/>
      <c r="AR2214" s="8" t="str">
        <f t="shared" si="69"/>
        <v>1577LAXMSY1640</v>
      </c>
      <c r="AS2214" s="8">
        <f>VLOOKUP(AR2214,[1]DATA!AR:AS,2,0)</f>
        <v>6</v>
      </c>
    </row>
    <row r="2215" spans="1:45" ht="15" customHeight="1" x14ac:dyDescent="0.2">
      <c r="A2215" s="7">
        <v>702</v>
      </c>
      <c r="B2215" s="8" t="s">
        <v>21</v>
      </c>
      <c r="C2215" s="8" t="s">
        <v>64</v>
      </c>
      <c r="D2215" s="8" t="s">
        <v>16</v>
      </c>
      <c r="E2215" s="9">
        <v>0.70138888888888884</v>
      </c>
      <c r="F2215" s="9">
        <v>0.82777777777777783</v>
      </c>
      <c r="G2215" s="8"/>
      <c r="H2215" s="8"/>
      <c r="I2215" s="8" t="s">
        <v>17</v>
      </c>
      <c r="J2215" s="8" t="s">
        <v>17</v>
      </c>
      <c r="K2215" s="8" t="s">
        <v>17</v>
      </c>
      <c r="L2215" s="8" t="s">
        <v>17</v>
      </c>
      <c r="M2215" s="8"/>
      <c r="N2215" s="8" t="s">
        <v>17</v>
      </c>
      <c r="O2215" s="8" t="s">
        <v>17</v>
      </c>
      <c r="P2215" s="8" t="s">
        <v>17</v>
      </c>
      <c r="Q2215" s="8" t="s">
        <v>17</v>
      </c>
      <c r="R2215" s="8" t="s">
        <v>17</v>
      </c>
      <c r="S2215" s="8" t="s">
        <v>17</v>
      </c>
      <c r="T2215" s="8"/>
      <c r="U2215" s="8" t="s">
        <v>17</v>
      </c>
      <c r="V2215" s="8" t="s">
        <v>17</v>
      </c>
      <c r="W2215" s="8" t="s">
        <v>17</v>
      </c>
      <c r="X2215" s="8" t="s">
        <v>17</v>
      </c>
      <c r="Y2215" s="8" t="s">
        <v>17</v>
      </c>
      <c r="Z2215" s="8" t="s">
        <v>17</v>
      </c>
      <c r="AA2215" s="8"/>
      <c r="AB2215" s="8" t="s">
        <v>17</v>
      </c>
      <c r="AC2215" s="8" t="s">
        <v>17</v>
      </c>
      <c r="AD2215" s="8" t="s">
        <v>17</v>
      </c>
      <c r="AE2215" s="8" t="s">
        <v>17</v>
      </c>
      <c r="AF2215" s="8" t="s">
        <v>17</v>
      </c>
      <c r="AG2215" s="8" t="s">
        <v>17</v>
      </c>
      <c r="AH2215" s="8"/>
      <c r="AI2215" s="8" t="s">
        <v>17</v>
      </c>
      <c r="AJ2215" s="8" t="s">
        <v>17</v>
      </c>
      <c r="AK2215" s="8"/>
      <c r="AL2215" s="8">
        <v>182</v>
      </c>
      <c r="AM2215" s="8">
        <v>1235</v>
      </c>
      <c r="AN2215" s="8">
        <v>82</v>
      </c>
      <c r="AO2215" s="10">
        <f t="shared" si="68"/>
        <v>1.4722222222222223</v>
      </c>
      <c r="AP2215"/>
      <c r="AR2215" s="8" t="str">
        <f t="shared" si="69"/>
        <v>0702LAXDFW1650</v>
      </c>
      <c r="AS2215" s="8">
        <f>VLOOKUP(AR2215,[1]DATA!AR:AS,2,0)</f>
        <v>6.5</v>
      </c>
    </row>
    <row r="2216" spans="1:45" ht="15" customHeight="1" x14ac:dyDescent="0.2">
      <c r="A2216" s="7">
        <v>2806</v>
      </c>
      <c r="B2216" s="8" t="s">
        <v>21</v>
      </c>
      <c r="C2216" s="8" t="s">
        <v>64</v>
      </c>
      <c r="D2216" s="8" t="s">
        <v>16</v>
      </c>
      <c r="E2216" s="9">
        <v>0.70486111111111116</v>
      </c>
      <c r="F2216" s="9">
        <v>0.83333333333333337</v>
      </c>
      <c r="G2216" s="8" t="s">
        <v>17</v>
      </c>
      <c r="H2216" s="8" t="s">
        <v>17</v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>
        <v>185</v>
      </c>
      <c r="AM2216" s="8">
        <v>1235</v>
      </c>
      <c r="AN2216" s="8">
        <v>82</v>
      </c>
      <c r="AO2216" s="10">
        <f t="shared" si="68"/>
        <v>1.4756944444444446</v>
      </c>
      <c r="AP2216"/>
      <c r="AR2216" s="8" t="str">
        <f t="shared" si="69"/>
        <v>2806LAXDFW1655</v>
      </c>
      <c r="AS2216" s="8">
        <f>VLOOKUP(AR2216,[1]DATA!AR:AS,2,0)</f>
        <v>6.5</v>
      </c>
    </row>
    <row r="2217" spans="1:45" ht="15" customHeight="1" x14ac:dyDescent="0.2">
      <c r="A2217" s="7">
        <v>2322</v>
      </c>
      <c r="B2217" s="8" t="s">
        <v>18</v>
      </c>
      <c r="C2217" s="8" t="s">
        <v>31</v>
      </c>
      <c r="D2217" s="8" t="s">
        <v>44</v>
      </c>
      <c r="E2217" s="9">
        <v>0.70833333333333337</v>
      </c>
      <c r="F2217" s="9">
        <v>0.76597222222222217</v>
      </c>
      <c r="G2217" s="8">
        <v>2</v>
      </c>
      <c r="H2217" s="8">
        <v>2</v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>
        <v>83</v>
      </c>
      <c r="AM2217" s="8">
        <v>368</v>
      </c>
      <c r="AN2217" s="8">
        <v>82</v>
      </c>
      <c r="AO2217" s="10">
        <f t="shared" si="68"/>
        <v>1.4791666666666667</v>
      </c>
      <c r="AP2217"/>
      <c r="AR2217" s="8" t="str">
        <f t="shared" si="69"/>
        <v>2322SLCLAS1700</v>
      </c>
      <c r="AS2217" s="8">
        <f>VLOOKUP(AR2217,[1]DATA!AR:AS,2,0)</f>
        <v>3.5</v>
      </c>
    </row>
    <row r="2218" spans="1:45" ht="15" customHeight="1" x14ac:dyDescent="0.2">
      <c r="A2218" s="7">
        <v>1889</v>
      </c>
      <c r="B2218" s="8" t="s">
        <v>18</v>
      </c>
      <c r="C2218" s="8" t="s">
        <v>21</v>
      </c>
      <c r="D2218" s="8">
        <v>738</v>
      </c>
      <c r="E2218" s="9">
        <v>0.70833333333333337</v>
      </c>
      <c r="F2218" s="9">
        <v>0.79513888888888884</v>
      </c>
      <c r="G2218" s="8" t="s">
        <v>19</v>
      </c>
      <c r="H2218" s="8" t="s">
        <v>19</v>
      </c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>
        <v>125</v>
      </c>
      <c r="AM2218" s="8">
        <v>590</v>
      </c>
      <c r="AN2218" s="8">
        <v>82</v>
      </c>
      <c r="AO2218" s="10">
        <f t="shared" si="68"/>
        <v>1.4791666666666667</v>
      </c>
      <c r="AP2218"/>
      <c r="AR2218" s="8" t="str">
        <f t="shared" si="69"/>
        <v>1889SLCLAX1700</v>
      </c>
      <c r="AS2218" s="8">
        <f>VLOOKUP(AR2218,[1]DATA!AR:AS,2,0)</f>
        <v>4.5</v>
      </c>
    </row>
    <row r="2219" spans="1:45" ht="15" customHeight="1" x14ac:dyDescent="0.2">
      <c r="A2219" s="7">
        <v>2252</v>
      </c>
      <c r="B2219" s="8" t="s">
        <v>18</v>
      </c>
      <c r="C2219" s="8" t="s">
        <v>31</v>
      </c>
      <c r="D2219" s="8">
        <v>739</v>
      </c>
      <c r="E2219" s="9">
        <v>0.71180555555555547</v>
      </c>
      <c r="F2219" s="9">
        <v>0.7715277777777777</v>
      </c>
      <c r="G2219" s="8"/>
      <c r="H2219" s="8"/>
      <c r="I2219" s="8" t="s">
        <v>27</v>
      </c>
      <c r="J2219" s="8" t="s">
        <v>27</v>
      </c>
      <c r="K2219" s="8" t="s">
        <v>27</v>
      </c>
      <c r="L2219" s="8" t="s">
        <v>27</v>
      </c>
      <c r="M2219" s="8" t="s">
        <v>27</v>
      </c>
      <c r="N2219" s="8" t="s">
        <v>27</v>
      </c>
      <c r="O2219" s="8" t="s">
        <v>27</v>
      </c>
      <c r="P2219" s="8" t="s">
        <v>27</v>
      </c>
      <c r="Q2219" s="8" t="s">
        <v>27</v>
      </c>
      <c r="R2219" s="8" t="s">
        <v>27</v>
      </c>
      <c r="S2219" s="8" t="s">
        <v>27</v>
      </c>
      <c r="T2219" s="8" t="s">
        <v>27</v>
      </c>
      <c r="U2219" s="8" t="s">
        <v>27</v>
      </c>
      <c r="V2219" s="8" t="s">
        <v>27</v>
      </c>
      <c r="W2219" s="8" t="s">
        <v>27</v>
      </c>
      <c r="X2219" s="8" t="s">
        <v>27</v>
      </c>
      <c r="Y2219" s="8" t="s">
        <v>27</v>
      </c>
      <c r="Z2219" s="8" t="s">
        <v>27</v>
      </c>
      <c r="AA2219" s="8" t="s">
        <v>27</v>
      </c>
      <c r="AB2219" s="8" t="s">
        <v>27</v>
      </c>
      <c r="AC2219" s="8" t="s">
        <v>27</v>
      </c>
      <c r="AD2219" s="8" t="s">
        <v>27</v>
      </c>
      <c r="AE2219" s="8" t="s">
        <v>27</v>
      </c>
      <c r="AF2219" s="8" t="s">
        <v>27</v>
      </c>
      <c r="AG2219" s="8" t="s">
        <v>27</v>
      </c>
      <c r="AH2219" s="8" t="s">
        <v>27</v>
      </c>
      <c r="AI2219" s="8" t="s">
        <v>27</v>
      </c>
      <c r="AJ2219" s="8" t="s">
        <v>27</v>
      </c>
      <c r="AK2219" s="8"/>
      <c r="AL2219" s="8">
        <v>86</v>
      </c>
      <c r="AM2219" s="8">
        <v>368</v>
      </c>
      <c r="AN2219" s="8">
        <v>82</v>
      </c>
      <c r="AO2219" s="10">
        <f t="shared" si="68"/>
        <v>1.4826388888888888</v>
      </c>
      <c r="AP2219"/>
      <c r="AR2219" s="8" t="str">
        <f t="shared" si="69"/>
        <v>2252SLCLAS1705</v>
      </c>
      <c r="AS2219" s="8">
        <f>VLOOKUP(AR2219,[1]DATA!AR:AS,2,0)</f>
        <v>3.5</v>
      </c>
    </row>
    <row r="2220" spans="1:45" ht="15" customHeight="1" x14ac:dyDescent="0.2">
      <c r="A2220" s="7">
        <v>2839</v>
      </c>
      <c r="B2220" s="8" t="s">
        <v>18</v>
      </c>
      <c r="C2220" s="8" t="s">
        <v>67</v>
      </c>
      <c r="D2220" s="8">
        <v>738</v>
      </c>
      <c r="E2220" s="9">
        <v>0.71527777777777779</v>
      </c>
      <c r="F2220" s="9">
        <v>0.85416666666666663</v>
      </c>
      <c r="G2220" s="8"/>
      <c r="H2220" s="8"/>
      <c r="I2220" s="8"/>
      <c r="J2220" s="8"/>
      <c r="K2220" s="8"/>
      <c r="L2220" s="8"/>
      <c r="M2220" s="8" t="s">
        <v>19</v>
      </c>
      <c r="N2220" s="8"/>
      <c r="O2220" s="8"/>
      <c r="P2220" s="8"/>
      <c r="Q2220" s="8"/>
      <c r="R2220" s="8"/>
      <c r="S2220" s="8"/>
      <c r="T2220" s="8" t="s">
        <v>19</v>
      </c>
      <c r="U2220" s="8"/>
      <c r="V2220" s="8"/>
      <c r="W2220" s="8"/>
      <c r="X2220" s="8"/>
      <c r="Y2220" s="8"/>
      <c r="Z2220" s="8"/>
      <c r="AA2220" s="8" t="s">
        <v>19</v>
      </c>
      <c r="AB2220" s="8"/>
      <c r="AC2220" s="8"/>
      <c r="AD2220" s="8"/>
      <c r="AE2220" s="8"/>
      <c r="AF2220" s="8"/>
      <c r="AG2220" s="8"/>
      <c r="AH2220" s="8" t="s">
        <v>19</v>
      </c>
      <c r="AI2220" s="8"/>
      <c r="AJ2220" s="8"/>
      <c r="AK2220" s="8"/>
      <c r="AL2220" s="8">
        <v>200</v>
      </c>
      <c r="AM2220" s="8">
        <v>1428</v>
      </c>
      <c r="AN2220" s="8">
        <v>82</v>
      </c>
      <c r="AO2220" s="10">
        <f t="shared" si="68"/>
        <v>1.4861111111111112</v>
      </c>
      <c r="AP2220"/>
      <c r="AR2220" s="8" t="str">
        <f t="shared" si="69"/>
        <v>2839SLCMSY1710</v>
      </c>
      <c r="AS2220" s="8">
        <f>VLOOKUP(AR2220,[1]DATA!AR:AS,2,0)</f>
        <v>4.5</v>
      </c>
    </row>
    <row r="2221" spans="1:45" ht="15" customHeight="1" x14ac:dyDescent="0.2">
      <c r="A2221" s="7">
        <v>1386</v>
      </c>
      <c r="B2221" s="7" t="s">
        <v>21</v>
      </c>
      <c r="C2221" s="7" t="s">
        <v>121</v>
      </c>
      <c r="D2221" s="8" t="s">
        <v>29</v>
      </c>
      <c r="E2221" s="9">
        <v>0.71666666666666667</v>
      </c>
      <c r="F2221" s="9">
        <v>0.91666666666666663</v>
      </c>
      <c r="G2221" s="8">
        <v>7</v>
      </c>
      <c r="H2221" s="8">
        <v>7</v>
      </c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>
        <v>288</v>
      </c>
      <c r="AM2221" s="8">
        <v>2217</v>
      </c>
      <c r="AN2221" s="8">
        <v>82</v>
      </c>
      <c r="AO2221" s="10">
        <f t="shared" si="68"/>
        <v>1.4875</v>
      </c>
      <c r="AP2221"/>
      <c r="AR2221" s="8" t="str">
        <f t="shared" si="69"/>
        <v>1386LAXMCO1712</v>
      </c>
      <c r="AS2221" s="8">
        <f>VLOOKUP(AR2221,[1]DATA!AR:AS,2,0)</f>
        <v>8</v>
      </c>
    </row>
    <row r="2222" spans="1:45" ht="15" customHeight="1" x14ac:dyDescent="0.2">
      <c r="A2222" s="7">
        <v>669</v>
      </c>
      <c r="B2222" s="7" t="s">
        <v>21</v>
      </c>
      <c r="C2222" s="7" t="s">
        <v>127</v>
      </c>
      <c r="D2222" s="8">
        <v>738</v>
      </c>
      <c r="E2222" s="9">
        <v>0.71875</v>
      </c>
      <c r="F2222" s="9">
        <v>0.90069444444444446</v>
      </c>
      <c r="G2222" s="8"/>
      <c r="H2222" s="8"/>
      <c r="I2222" s="8"/>
      <c r="J2222" s="8"/>
      <c r="K2222" s="8"/>
      <c r="L2222" s="8"/>
      <c r="M2222" s="8" t="s">
        <v>19</v>
      </c>
      <c r="N2222" s="8"/>
      <c r="O2222" s="8"/>
      <c r="P2222" s="8"/>
      <c r="Q2222" s="8"/>
      <c r="R2222" s="8"/>
      <c r="S2222" s="8"/>
      <c r="T2222" s="8" t="s">
        <v>19</v>
      </c>
      <c r="U2222" s="8"/>
      <c r="V2222" s="8"/>
      <c r="W2222" s="8"/>
      <c r="X2222" s="8"/>
      <c r="Y2222" s="8"/>
      <c r="Z2222" s="8"/>
      <c r="AA2222" s="8" t="s">
        <v>19</v>
      </c>
      <c r="AB2222" s="8"/>
      <c r="AC2222" s="8"/>
      <c r="AD2222" s="8"/>
      <c r="AE2222" s="8"/>
      <c r="AF2222" s="8"/>
      <c r="AG2222" s="8"/>
      <c r="AH2222" s="8" t="s">
        <v>19</v>
      </c>
      <c r="AI2222" s="8"/>
      <c r="AJ2222" s="8"/>
      <c r="AK2222" s="8"/>
      <c r="AL2222" s="8">
        <v>262</v>
      </c>
      <c r="AM2222" s="8">
        <v>2158</v>
      </c>
      <c r="AN2222" s="8">
        <v>82</v>
      </c>
      <c r="AO2222" s="10">
        <f t="shared" si="68"/>
        <v>1.4895833333333335</v>
      </c>
      <c r="AP2222"/>
      <c r="AR2222" s="8" t="str">
        <f t="shared" si="69"/>
        <v>0669LAXTPA1715</v>
      </c>
      <c r="AS2222" s="8">
        <f>VLOOKUP(AR2222,[1]DATA!AR:AS,2,0)</f>
        <v>7</v>
      </c>
    </row>
    <row r="2223" spans="1:45" ht="15" customHeight="1" x14ac:dyDescent="0.2">
      <c r="A2223" s="7">
        <v>725</v>
      </c>
      <c r="B2223" s="7" t="s">
        <v>21</v>
      </c>
      <c r="C2223" s="7" t="s">
        <v>127</v>
      </c>
      <c r="D2223" s="8">
        <v>738</v>
      </c>
      <c r="E2223" s="9">
        <v>0.71875</v>
      </c>
      <c r="F2223" s="9">
        <v>0.90486111111111101</v>
      </c>
      <c r="G2223" s="8"/>
      <c r="H2223" s="8"/>
      <c r="I2223" s="8" t="s">
        <v>19</v>
      </c>
      <c r="J2223" s="8" t="s">
        <v>19</v>
      </c>
      <c r="K2223" s="8" t="s">
        <v>19</v>
      </c>
      <c r="L2223" s="8" t="s">
        <v>19</v>
      </c>
      <c r="M2223" s="8"/>
      <c r="N2223" s="8" t="s">
        <v>19</v>
      </c>
      <c r="O2223" s="8" t="s">
        <v>19</v>
      </c>
      <c r="P2223" s="8" t="s">
        <v>19</v>
      </c>
      <c r="Q2223" s="8" t="s">
        <v>19</v>
      </c>
      <c r="R2223" s="8" t="s">
        <v>19</v>
      </c>
      <c r="S2223" s="8" t="s">
        <v>19</v>
      </c>
      <c r="T2223" s="8"/>
      <c r="U2223" s="8" t="s">
        <v>19</v>
      </c>
      <c r="V2223" s="8" t="s">
        <v>19</v>
      </c>
      <c r="W2223" s="8" t="s">
        <v>19</v>
      </c>
      <c r="X2223" s="8" t="s">
        <v>19</v>
      </c>
      <c r="Y2223" s="8" t="s">
        <v>19</v>
      </c>
      <c r="Z2223" s="8" t="s">
        <v>19</v>
      </c>
      <c r="AA2223" s="8"/>
      <c r="AB2223" s="8" t="s">
        <v>19</v>
      </c>
      <c r="AC2223" s="8" t="s">
        <v>19</v>
      </c>
      <c r="AD2223" s="8" t="s">
        <v>19</v>
      </c>
      <c r="AE2223" s="8" t="s">
        <v>19</v>
      </c>
      <c r="AF2223" s="8" t="s">
        <v>19</v>
      </c>
      <c r="AG2223" s="8" t="s">
        <v>19</v>
      </c>
      <c r="AH2223" s="8"/>
      <c r="AI2223" s="8" t="s">
        <v>19</v>
      </c>
      <c r="AJ2223" s="8" t="s">
        <v>19</v>
      </c>
      <c r="AK2223" s="8"/>
      <c r="AL2223" s="8">
        <v>268</v>
      </c>
      <c r="AM2223" s="8">
        <v>2158</v>
      </c>
      <c r="AN2223" s="8">
        <v>82</v>
      </c>
      <c r="AO2223" s="10">
        <f t="shared" si="68"/>
        <v>1.4895833333333335</v>
      </c>
      <c r="AP2223"/>
      <c r="AR2223" s="8" t="str">
        <f t="shared" si="69"/>
        <v>0725LAXTPA1715</v>
      </c>
      <c r="AS2223" s="8">
        <f>VLOOKUP(AR2223,[1]DATA!AR:AS,2,0)</f>
        <v>7</v>
      </c>
    </row>
    <row r="2224" spans="1:45" ht="15" customHeight="1" x14ac:dyDescent="0.2">
      <c r="A2224" s="7">
        <v>1380</v>
      </c>
      <c r="B2224" s="8" t="s">
        <v>21</v>
      </c>
      <c r="C2224" s="8" t="s">
        <v>68</v>
      </c>
      <c r="D2224" s="8">
        <v>717</v>
      </c>
      <c r="E2224" s="9">
        <v>0.72291666666666676</v>
      </c>
      <c r="F2224" s="9">
        <v>0.84027777777777779</v>
      </c>
      <c r="G2224" s="8"/>
      <c r="H2224" s="8"/>
      <c r="I2224" s="8" t="s">
        <v>22</v>
      </c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>
        <v>169</v>
      </c>
      <c r="AM2224" s="8">
        <v>1211</v>
      </c>
      <c r="AN2224" s="8">
        <v>82</v>
      </c>
      <c r="AO2224" s="10">
        <f t="shared" si="68"/>
        <v>1.4937500000000001</v>
      </c>
      <c r="AP2224"/>
      <c r="AR2224" s="8" t="str">
        <f t="shared" si="69"/>
        <v>1380LAXSAT1721</v>
      </c>
      <c r="AS2224" s="8">
        <f>VLOOKUP(AR2224,[1]DATA!AR:AS,2,0)</f>
        <v>5</v>
      </c>
    </row>
    <row r="2225" spans="1:45" ht="15" customHeight="1" x14ac:dyDescent="0.2">
      <c r="A2225" s="7">
        <v>2170</v>
      </c>
      <c r="B2225" s="7" t="s">
        <v>21</v>
      </c>
      <c r="C2225" s="7" t="s">
        <v>18</v>
      </c>
      <c r="D2225" s="8" t="s">
        <v>44</v>
      </c>
      <c r="E2225" s="9">
        <v>0.72361111111111109</v>
      </c>
      <c r="F2225" s="9">
        <v>0.80208333333333337</v>
      </c>
      <c r="G2225" s="8">
        <v>2</v>
      </c>
      <c r="H2225" s="8">
        <v>2</v>
      </c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>
        <v>113</v>
      </c>
      <c r="AM2225" s="8">
        <v>590</v>
      </c>
      <c r="AN2225" s="8">
        <v>82</v>
      </c>
      <c r="AO2225" s="10">
        <f t="shared" si="68"/>
        <v>1.4944444444444445</v>
      </c>
      <c r="AP2225"/>
      <c r="AR2225" s="8" t="str">
        <f t="shared" si="69"/>
        <v>2170LAXSLC1722</v>
      </c>
      <c r="AS2225" s="8">
        <f>VLOOKUP(AR2225,[1]DATA!AR:AS,2,0)</f>
        <v>4.5</v>
      </c>
    </row>
    <row r="2226" spans="1:45" ht="15" customHeight="1" x14ac:dyDescent="0.2">
      <c r="A2226" s="7">
        <v>2954</v>
      </c>
      <c r="B2226" s="8" t="s">
        <v>70</v>
      </c>
      <c r="C2226" s="8" t="s">
        <v>18</v>
      </c>
      <c r="D2226" s="8">
        <v>717</v>
      </c>
      <c r="E2226" s="9">
        <v>0.72361111111111109</v>
      </c>
      <c r="F2226" s="9">
        <v>0.79791666666666661</v>
      </c>
      <c r="G2226" s="8" t="s">
        <v>22</v>
      </c>
      <c r="H2226" s="8" t="s">
        <v>22</v>
      </c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>
        <v>107</v>
      </c>
      <c r="AM2226" s="8">
        <v>588</v>
      </c>
      <c r="AN2226" s="8">
        <v>82</v>
      </c>
      <c r="AO2226" s="10">
        <f t="shared" si="68"/>
        <v>1.4944444444444445</v>
      </c>
      <c r="AR2226" s="8" t="str">
        <f t="shared" si="69"/>
        <v>2954SNASLC1722</v>
      </c>
      <c r="AS2226" s="8">
        <f>VLOOKUP(AR2226,[1]DATA!AR:AS,2,0)</f>
        <v>3.5</v>
      </c>
    </row>
    <row r="2227" spans="1:45" ht="15" customHeight="1" x14ac:dyDescent="0.2">
      <c r="A2227" s="7">
        <v>2988</v>
      </c>
      <c r="B2227" s="8" t="s">
        <v>70</v>
      </c>
      <c r="C2227" s="8" t="s">
        <v>18</v>
      </c>
      <c r="D2227" s="8">
        <v>717</v>
      </c>
      <c r="E2227" s="9">
        <v>0.72361111111111109</v>
      </c>
      <c r="F2227" s="9">
        <v>0.79791666666666661</v>
      </c>
      <c r="G2227" s="8"/>
      <c r="H2227" s="8"/>
      <c r="I2227" s="8" t="s">
        <v>22</v>
      </c>
      <c r="J2227" s="8" t="s">
        <v>22</v>
      </c>
      <c r="K2227" s="8" t="s">
        <v>22</v>
      </c>
      <c r="L2227" s="8" t="s">
        <v>22</v>
      </c>
      <c r="M2227" s="8" t="s">
        <v>22</v>
      </c>
      <c r="N2227" s="8" t="s">
        <v>22</v>
      </c>
      <c r="O2227" s="8" t="s">
        <v>22</v>
      </c>
      <c r="P2227" s="8" t="s">
        <v>22</v>
      </c>
      <c r="Q2227" s="8" t="s">
        <v>22</v>
      </c>
      <c r="R2227" s="8" t="s">
        <v>22</v>
      </c>
      <c r="S2227" s="8" t="s">
        <v>22</v>
      </c>
      <c r="T2227" s="8" t="s">
        <v>22</v>
      </c>
      <c r="U2227" s="8" t="s">
        <v>22</v>
      </c>
      <c r="V2227" s="8" t="s">
        <v>22</v>
      </c>
      <c r="W2227" s="8" t="s">
        <v>22</v>
      </c>
      <c r="X2227" s="8" t="s">
        <v>22</v>
      </c>
      <c r="Y2227" s="8" t="s">
        <v>22</v>
      </c>
      <c r="Z2227" s="8" t="s">
        <v>22</v>
      </c>
      <c r="AA2227" s="8" t="s">
        <v>22</v>
      </c>
      <c r="AB2227" s="8" t="s">
        <v>22</v>
      </c>
      <c r="AC2227" s="8" t="s">
        <v>22</v>
      </c>
      <c r="AD2227" s="8" t="s">
        <v>22</v>
      </c>
      <c r="AE2227" s="8" t="s">
        <v>22</v>
      </c>
      <c r="AF2227" s="8" t="s">
        <v>22</v>
      </c>
      <c r="AG2227" s="8" t="s">
        <v>22</v>
      </c>
      <c r="AH2227" s="8" t="s">
        <v>22</v>
      </c>
      <c r="AI2227" s="8" t="s">
        <v>22</v>
      </c>
      <c r="AJ2227" s="8" t="s">
        <v>22</v>
      </c>
      <c r="AK2227" s="8"/>
      <c r="AL2227" s="8">
        <v>107</v>
      </c>
      <c r="AM2227" s="8">
        <v>588</v>
      </c>
      <c r="AN2227" s="8">
        <v>82</v>
      </c>
      <c r="AO2227" s="10">
        <f t="shared" si="68"/>
        <v>1.4944444444444445</v>
      </c>
      <c r="AR2227" s="8" t="str">
        <f t="shared" si="69"/>
        <v>2988SNASLC1722</v>
      </c>
      <c r="AS2227" s="8">
        <f>VLOOKUP(AR2227,[1]DATA!AR:AS,2,0)</f>
        <v>3.5</v>
      </c>
    </row>
    <row r="2228" spans="1:45" ht="15" customHeight="1" x14ac:dyDescent="0.2">
      <c r="A2228" s="7">
        <v>1061</v>
      </c>
      <c r="B2228" s="7" t="s">
        <v>21</v>
      </c>
      <c r="C2228" s="7" t="s">
        <v>121</v>
      </c>
      <c r="D2228" s="8" t="s">
        <v>29</v>
      </c>
      <c r="E2228" s="9">
        <v>0.72569444444444453</v>
      </c>
      <c r="F2228" s="9">
        <v>0.92361111111111116</v>
      </c>
      <c r="G2228" s="8"/>
      <c r="H2228" s="8"/>
      <c r="I2228" s="8">
        <v>7</v>
      </c>
      <c r="J2228" s="8">
        <v>7</v>
      </c>
      <c r="K2228" s="8">
        <v>7</v>
      </c>
      <c r="L2228" s="8">
        <v>7</v>
      </c>
      <c r="M2228" s="8">
        <v>7</v>
      </c>
      <c r="N2228" s="8">
        <v>7</v>
      </c>
      <c r="O2228" s="8">
        <v>7</v>
      </c>
      <c r="P2228" s="8">
        <v>7</v>
      </c>
      <c r="Q2228" s="8">
        <v>7</v>
      </c>
      <c r="R2228" s="8">
        <v>7</v>
      </c>
      <c r="S2228" s="8">
        <v>7</v>
      </c>
      <c r="T2228" s="8">
        <v>7</v>
      </c>
      <c r="U2228" s="8">
        <v>7</v>
      </c>
      <c r="V2228" s="8">
        <v>7</v>
      </c>
      <c r="W2228" s="8">
        <v>7</v>
      </c>
      <c r="X2228" s="8">
        <v>7</v>
      </c>
      <c r="Y2228" s="8">
        <v>7</v>
      </c>
      <c r="Z2228" s="8">
        <v>7</v>
      </c>
      <c r="AA2228" s="8">
        <v>7</v>
      </c>
      <c r="AB2228" s="8">
        <v>7</v>
      </c>
      <c r="AC2228" s="8">
        <v>7</v>
      </c>
      <c r="AD2228" s="8">
        <v>7</v>
      </c>
      <c r="AE2228" s="8">
        <v>7</v>
      </c>
      <c r="AF2228" s="8">
        <v>7</v>
      </c>
      <c r="AG2228" s="8">
        <v>7</v>
      </c>
      <c r="AH2228" s="8">
        <v>7</v>
      </c>
      <c r="AI2228" s="8">
        <v>7</v>
      </c>
      <c r="AJ2228" s="8">
        <v>7</v>
      </c>
      <c r="AK2228" s="8"/>
      <c r="AL2228" s="8">
        <v>285</v>
      </c>
      <c r="AM2228" s="8">
        <v>2217</v>
      </c>
      <c r="AN2228" s="8">
        <v>82</v>
      </c>
      <c r="AO2228" s="10">
        <f t="shared" si="68"/>
        <v>1.4965277777777779</v>
      </c>
      <c r="AR2228" s="8" t="str">
        <f t="shared" si="69"/>
        <v>1061LAXMCO1725</v>
      </c>
      <c r="AS2228" s="8">
        <f>VLOOKUP(AR2228,[1]DATA!AR:AS,2,0)</f>
        <v>8</v>
      </c>
    </row>
    <row r="2229" spans="1:45" ht="15" customHeight="1" x14ac:dyDescent="0.2">
      <c r="A2229" s="7">
        <v>1414</v>
      </c>
      <c r="B2229" s="7" t="s">
        <v>21</v>
      </c>
      <c r="C2229" s="7" t="s">
        <v>18</v>
      </c>
      <c r="D2229" s="8">
        <v>739</v>
      </c>
      <c r="E2229" s="9">
        <v>0.72569444444444453</v>
      </c>
      <c r="F2229" s="9">
        <v>0.7993055555555556</v>
      </c>
      <c r="G2229" s="8"/>
      <c r="H2229" s="8"/>
      <c r="I2229" s="8" t="s">
        <v>22</v>
      </c>
      <c r="J2229" s="8" t="s">
        <v>27</v>
      </c>
      <c r="K2229" s="8" t="s">
        <v>27</v>
      </c>
      <c r="L2229" s="8" t="s">
        <v>27</v>
      </c>
      <c r="M2229" s="8">
        <v>2</v>
      </c>
      <c r="N2229" s="8" t="s">
        <v>27</v>
      </c>
      <c r="O2229" s="8" t="s">
        <v>27</v>
      </c>
      <c r="P2229" s="8" t="s">
        <v>27</v>
      </c>
      <c r="Q2229" s="8" t="s">
        <v>27</v>
      </c>
      <c r="R2229" s="8" t="s">
        <v>27</v>
      </c>
      <c r="S2229" s="8" t="s">
        <v>27</v>
      </c>
      <c r="T2229" s="8">
        <v>2</v>
      </c>
      <c r="U2229" s="8" t="s">
        <v>19</v>
      </c>
      <c r="V2229" s="8" t="s">
        <v>27</v>
      </c>
      <c r="W2229" s="8" t="s">
        <v>27</v>
      </c>
      <c r="X2229" s="8" t="s">
        <v>27</v>
      </c>
      <c r="Y2229" s="8" t="s">
        <v>27</v>
      </c>
      <c r="Z2229" s="8" t="s">
        <v>27</v>
      </c>
      <c r="AA2229" s="8">
        <v>2</v>
      </c>
      <c r="AB2229" s="8" t="s">
        <v>27</v>
      </c>
      <c r="AC2229" s="8" t="s">
        <v>27</v>
      </c>
      <c r="AD2229" s="8" t="s">
        <v>27</v>
      </c>
      <c r="AE2229" s="8" t="s">
        <v>27</v>
      </c>
      <c r="AF2229" s="8" t="s">
        <v>27</v>
      </c>
      <c r="AG2229" s="8" t="s">
        <v>27</v>
      </c>
      <c r="AH2229" s="8">
        <v>2</v>
      </c>
      <c r="AI2229" s="8" t="s">
        <v>27</v>
      </c>
      <c r="AJ2229" s="8" t="s">
        <v>27</v>
      </c>
      <c r="AK2229" s="8"/>
      <c r="AL2229" s="8">
        <v>106</v>
      </c>
      <c r="AM2229" s="8">
        <v>590</v>
      </c>
      <c r="AN2229" s="8">
        <v>82</v>
      </c>
      <c r="AO2229" s="10">
        <f t="shared" si="68"/>
        <v>1.4965277777777779</v>
      </c>
      <c r="AR2229" s="8" t="str">
        <f t="shared" si="69"/>
        <v>1414LAXSLC1725</v>
      </c>
      <c r="AS2229" s="8">
        <f>VLOOKUP(AR2229,[1]DATA!AR:AS,2,0)</f>
        <v>4.5</v>
      </c>
    </row>
    <row r="2230" spans="1:45" ht="15" customHeight="1" x14ac:dyDescent="0.2">
      <c r="A2230" s="7">
        <v>2522</v>
      </c>
      <c r="B2230" s="8" t="s">
        <v>18</v>
      </c>
      <c r="C2230" s="8" t="s">
        <v>70</v>
      </c>
      <c r="D2230" s="8">
        <v>717</v>
      </c>
      <c r="E2230" s="9">
        <v>0.72569444444444453</v>
      </c>
      <c r="F2230" s="9">
        <v>0.80555555555555547</v>
      </c>
      <c r="G2230" s="8" t="s">
        <v>22</v>
      </c>
      <c r="H2230" s="8" t="s">
        <v>22</v>
      </c>
      <c r="I2230" s="8" t="s">
        <v>22</v>
      </c>
      <c r="J2230" s="8" t="s">
        <v>22</v>
      </c>
      <c r="K2230" s="8" t="s">
        <v>22</v>
      </c>
      <c r="L2230" s="8" t="s">
        <v>22</v>
      </c>
      <c r="M2230" s="8" t="s">
        <v>22</v>
      </c>
      <c r="N2230" s="8" t="s">
        <v>22</v>
      </c>
      <c r="O2230" s="8" t="s">
        <v>22</v>
      </c>
      <c r="P2230" s="8" t="s">
        <v>22</v>
      </c>
      <c r="Q2230" s="8" t="s">
        <v>22</v>
      </c>
      <c r="R2230" s="8" t="s">
        <v>22</v>
      </c>
      <c r="S2230" s="8" t="s">
        <v>22</v>
      </c>
      <c r="T2230" s="8" t="s">
        <v>22</v>
      </c>
      <c r="U2230" s="8" t="s">
        <v>22</v>
      </c>
      <c r="V2230" s="8" t="s">
        <v>22</v>
      </c>
      <c r="W2230" s="8" t="s">
        <v>22</v>
      </c>
      <c r="X2230" s="8" t="s">
        <v>22</v>
      </c>
      <c r="Y2230" s="8" t="s">
        <v>22</v>
      </c>
      <c r="Z2230" s="8" t="s">
        <v>22</v>
      </c>
      <c r="AA2230" s="8" t="s">
        <v>22</v>
      </c>
      <c r="AB2230" s="8" t="s">
        <v>22</v>
      </c>
      <c r="AC2230" s="8" t="s">
        <v>22</v>
      </c>
      <c r="AD2230" s="8" t="s">
        <v>22</v>
      </c>
      <c r="AE2230" s="8" t="s">
        <v>22</v>
      </c>
      <c r="AF2230" s="8" t="s">
        <v>22</v>
      </c>
      <c r="AG2230" s="8" t="s">
        <v>22</v>
      </c>
      <c r="AH2230" s="8" t="s">
        <v>22</v>
      </c>
      <c r="AI2230" s="8" t="s">
        <v>22</v>
      </c>
      <c r="AJ2230" s="8" t="s">
        <v>22</v>
      </c>
      <c r="AK2230" s="8"/>
      <c r="AL2230" s="8">
        <v>115</v>
      </c>
      <c r="AM2230" s="8">
        <v>588</v>
      </c>
      <c r="AN2230" s="8">
        <v>82</v>
      </c>
      <c r="AO2230" s="10">
        <f t="shared" si="68"/>
        <v>1.4965277777777779</v>
      </c>
      <c r="AR2230" s="8" t="str">
        <f t="shared" si="69"/>
        <v>2522SLCSNA1725</v>
      </c>
      <c r="AS2230" s="8">
        <f>VLOOKUP(AR2230,[1]DATA!AR:AS,2,0)</f>
        <v>3.5</v>
      </c>
    </row>
    <row r="2231" spans="1:45" ht="15" customHeight="1" x14ac:dyDescent="0.2">
      <c r="A2231" s="7">
        <v>1558</v>
      </c>
      <c r="B2231" s="7" t="s">
        <v>21</v>
      </c>
      <c r="C2231" s="7" t="s">
        <v>127</v>
      </c>
      <c r="D2231" s="8">
        <v>738</v>
      </c>
      <c r="E2231" s="9">
        <v>0.72916666666666663</v>
      </c>
      <c r="F2231" s="9">
        <v>0.91527777777777775</v>
      </c>
      <c r="G2231" s="8" t="s">
        <v>19</v>
      </c>
      <c r="H2231" s="8" t="s">
        <v>19</v>
      </c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>
        <v>268</v>
      </c>
      <c r="AM2231" s="8">
        <v>2158</v>
      </c>
      <c r="AN2231" s="8">
        <v>82</v>
      </c>
      <c r="AO2231" s="10">
        <f t="shared" si="68"/>
        <v>1.5</v>
      </c>
      <c r="AR2231" s="8" t="str">
        <f t="shared" si="69"/>
        <v>1558LAXTPA1730</v>
      </c>
      <c r="AS2231" s="8">
        <f>VLOOKUP(AR2231,[1]DATA!AR:AS,2,0)</f>
        <v>7</v>
      </c>
    </row>
    <row r="2232" spans="1:45" ht="15" customHeight="1" x14ac:dyDescent="0.2">
      <c r="A2232" s="7">
        <v>1483</v>
      </c>
      <c r="B2232" s="8" t="s">
        <v>31</v>
      </c>
      <c r="C2232" s="8" t="s">
        <v>18</v>
      </c>
      <c r="D2232" s="8">
        <v>738</v>
      </c>
      <c r="E2232" s="9">
        <v>0.74375000000000002</v>
      </c>
      <c r="F2232" s="9">
        <v>0.79652777777777783</v>
      </c>
      <c r="G2232" s="8" t="s">
        <v>19</v>
      </c>
      <c r="H2232" s="8" t="s">
        <v>19</v>
      </c>
      <c r="I2232" s="8" t="s">
        <v>19</v>
      </c>
      <c r="J2232" s="8" t="s">
        <v>19</v>
      </c>
      <c r="K2232" s="8" t="s">
        <v>19</v>
      </c>
      <c r="L2232" s="8" t="s">
        <v>19</v>
      </c>
      <c r="M2232" s="8" t="s">
        <v>19</v>
      </c>
      <c r="N2232" s="8" t="s">
        <v>19</v>
      </c>
      <c r="O2232" s="8" t="s">
        <v>19</v>
      </c>
      <c r="P2232" s="8" t="s">
        <v>19</v>
      </c>
      <c r="Q2232" s="8" t="s">
        <v>19</v>
      </c>
      <c r="R2232" s="8" t="s">
        <v>19</v>
      </c>
      <c r="S2232" s="8" t="s">
        <v>19</v>
      </c>
      <c r="T2232" s="8" t="s">
        <v>19</v>
      </c>
      <c r="U2232" s="8" t="s">
        <v>19</v>
      </c>
      <c r="V2232" s="8" t="s">
        <v>19</v>
      </c>
      <c r="W2232" s="8" t="s">
        <v>19</v>
      </c>
      <c r="X2232" s="8" t="s">
        <v>19</v>
      </c>
      <c r="Y2232" s="8" t="s">
        <v>19</v>
      </c>
      <c r="Z2232" s="8" t="s">
        <v>19</v>
      </c>
      <c r="AA2232" s="8" t="s">
        <v>19</v>
      </c>
      <c r="AB2232" s="8" t="s">
        <v>19</v>
      </c>
      <c r="AC2232" s="8" t="s">
        <v>19</v>
      </c>
      <c r="AD2232" s="8" t="s">
        <v>19</v>
      </c>
      <c r="AE2232" s="8" t="s">
        <v>19</v>
      </c>
      <c r="AF2232" s="8" t="s">
        <v>19</v>
      </c>
      <c r="AG2232" s="8" t="s">
        <v>19</v>
      </c>
      <c r="AH2232" s="8" t="s">
        <v>19</v>
      </c>
      <c r="AI2232" s="8" t="s">
        <v>19</v>
      </c>
      <c r="AJ2232" s="8" t="s">
        <v>19</v>
      </c>
      <c r="AK2232" s="8"/>
      <c r="AL2232" s="8">
        <v>76</v>
      </c>
      <c r="AM2232" s="8">
        <v>368</v>
      </c>
      <c r="AN2232" s="8">
        <v>82</v>
      </c>
      <c r="AO2232" s="10">
        <f t="shared" si="68"/>
        <v>1.5145833333333334</v>
      </c>
      <c r="AR2232" s="8" t="str">
        <f t="shared" si="69"/>
        <v>1483LASSLC1751</v>
      </c>
      <c r="AS2232" s="8">
        <f>VLOOKUP(AR2232,[1]DATA!AR:AS,2,0)</f>
        <v>3.5</v>
      </c>
    </row>
    <row r="2233" spans="1:45" ht="15" customHeight="1" x14ac:dyDescent="0.2">
      <c r="A2233" s="7">
        <v>1975</v>
      </c>
      <c r="B2233" s="8" t="s">
        <v>67</v>
      </c>
      <c r="C2233" s="8" t="s">
        <v>21</v>
      </c>
      <c r="D2233" s="8">
        <v>738</v>
      </c>
      <c r="E2233" s="9">
        <v>0.77083333333333337</v>
      </c>
      <c r="F2233" s="9">
        <v>0.9458333333333333</v>
      </c>
      <c r="G2233" s="8" t="s">
        <v>19</v>
      </c>
      <c r="H2233" s="8" t="s">
        <v>19</v>
      </c>
      <c r="I2233" s="8" t="s">
        <v>19</v>
      </c>
      <c r="J2233" s="8" t="s">
        <v>19</v>
      </c>
      <c r="K2233" s="8" t="s">
        <v>19</v>
      </c>
      <c r="L2233" s="8" t="s">
        <v>19</v>
      </c>
      <c r="M2233" s="8"/>
      <c r="N2233" s="8" t="s">
        <v>19</v>
      </c>
      <c r="O2233" s="8" t="s">
        <v>19</v>
      </c>
      <c r="P2233" s="8" t="s">
        <v>19</v>
      </c>
      <c r="Q2233" s="8" t="s">
        <v>19</v>
      </c>
      <c r="R2233" s="8" t="s">
        <v>19</v>
      </c>
      <c r="S2233" s="8" t="s">
        <v>19</v>
      </c>
      <c r="T2233" s="8"/>
      <c r="U2233" s="8" t="s">
        <v>19</v>
      </c>
      <c r="V2233" s="8" t="s">
        <v>19</v>
      </c>
      <c r="W2233" s="8" t="s">
        <v>19</v>
      </c>
      <c r="X2233" s="8" t="s">
        <v>19</v>
      </c>
      <c r="Y2233" s="8" t="s">
        <v>19</v>
      </c>
      <c r="Z2233" s="8" t="s">
        <v>19</v>
      </c>
      <c r="AA2233" s="8"/>
      <c r="AB2233" s="8" t="s">
        <v>19</v>
      </c>
      <c r="AC2233" s="8" t="s">
        <v>19</v>
      </c>
      <c r="AD2233" s="8" t="s">
        <v>19</v>
      </c>
      <c r="AE2233" s="8" t="s">
        <v>19</v>
      </c>
      <c r="AF2233" s="8" t="s">
        <v>19</v>
      </c>
      <c r="AG2233" s="8" t="s">
        <v>19</v>
      </c>
      <c r="AH2233" s="8"/>
      <c r="AI2233" s="8" t="s">
        <v>19</v>
      </c>
      <c r="AJ2233" s="8" t="s">
        <v>19</v>
      </c>
      <c r="AK2233" s="8"/>
      <c r="AL2233" s="8">
        <v>252</v>
      </c>
      <c r="AM2233" s="8">
        <v>1670</v>
      </c>
      <c r="AN2233" s="8">
        <v>82</v>
      </c>
      <c r="AO2233" s="10">
        <f t="shared" si="68"/>
        <v>1.5416666666666667</v>
      </c>
      <c r="AR2233" s="8" t="str">
        <f t="shared" si="69"/>
        <v>1975MSYLAX1830</v>
      </c>
      <c r="AS2233" s="8">
        <f>VLOOKUP(AR2233,[1]DATA!AR:AS,2,0)</f>
        <v>6</v>
      </c>
    </row>
    <row r="2234" spans="1:45" ht="15" customHeight="1" x14ac:dyDescent="0.2">
      <c r="A2234" s="7">
        <v>1780</v>
      </c>
      <c r="B2234" s="8" t="s">
        <v>21</v>
      </c>
      <c r="C2234" s="8" t="s">
        <v>67</v>
      </c>
      <c r="D2234" s="8">
        <v>738</v>
      </c>
      <c r="E2234" s="9">
        <v>0.79166666666666663</v>
      </c>
      <c r="F2234" s="9">
        <v>0.94513888888888886</v>
      </c>
      <c r="G2234" s="8"/>
      <c r="H2234" s="8"/>
      <c r="I2234" s="8" t="s">
        <v>19</v>
      </c>
      <c r="J2234" s="8" t="s">
        <v>19</v>
      </c>
      <c r="K2234" s="8" t="s">
        <v>19</v>
      </c>
      <c r="L2234" s="8" t="s">
        <v>19</v>
      </c>
      <c r="M2234" s="8"/>
      <c r="N2234" s="8" t="s">
        <v>19</v>
      </c>
      <c r="O2234" s="8" t="s">
        <v>19</v>
      </c>
      <c r="P2234" s="8" t="s">
        <v>19</v>
      </c>
      <c r="Q2234" s="8" t="s">
        <v>19</v>
      </c>
      <c r="R2234" s="8" t="s">
        <v>19</v>
      </c>
      <c r="S2234" s="8" t="s">
        <v>19</v>
      </c>
      <c r="T2234" s="8"/>
      <c r="U2234" s="8" t="s">
        <v>19</v>
      </c>
      <c r="V2234" s="8" t="s">
        <v>19</v>
      </c>
      <c r="W2234" s="8" t="s">
        <v>19</v>
      </c>
      <c r="X2234" s="8" t="s">
        <v>19</v>
      </c>
      <c r="Y2234" s="8" t="s">
        <v>19</v>
      </c>
      <c r="Z2234" s="8" t="s">
        <v>19</v>
      </c>
      <c r="AA2234" s="8"/>
      <c r="AB2234" s="8" t="s">
        <v>19</v>
      </c>
      <c r="AC2234" s="8" t="s">
        <v>19</v>
      </c>
      <c r="AD2234" s="8" t="s">
        <v>19</v>
      </c>
      <c r="AE2234" s="8" t="s">
        <v>19</v>
      </c>
      <c r="AF2234" s="8" t="s">
        <v>19</v>
      </c>
      <c r="AG2234" s="8" t="s">
        <v>19</v>
      </c>
      <c r="AH2234" s="8"/>
      <c r="AI2234" s="8" t="s">
        <v>19</v>
      </c>
      <c r="AJ2234" s="8" t="s">
        <v>19</v>
      </c>
      <c r="AK2234" s="8"/>
      <c r="AL2234" s="8">
        <v>221</v>
      </c>
      <c r="AM2234" s="8">
        <v>1670</v>
      </c>
      <c r="AN2234" s="8">
        <v>82</v>
      </c>
      <c r="AO2234" s="10">
        <f t="shared" si="68"/>
        <v>1.5625</v>
      </c>
      <c r="AR2234" s="8" t="str">
        <f t="shared" si="69"/>
        <v>1780LAXMSY1900</v>
      </c>
      <c r="AS2234" s="8">
        <f>VLOOKUP(AR2234,[1]DATA!AR:AS,2,0)</f>
        <v>6</v>
      </c>
    </row>
    <row r="2235" spans="1:45" ht="15" customHeight="1" x14ac:dyDescent="0.2">
      <c r="A2235" s="7">
        <v>1759</v>
      </c>
      <c r="B2235" s="8" t="s">
        <v>21</v>
      </c>
      <c r="C2235" s="8" t="s">
        <v>67</v>
      </c>
      <c r="D2235" s="8">
        <v>738</v>
      </c>
      <c r="E2235" s="9">
        <v>0.79166666666666663</v>
      </c>
      <c r="F2235" s="9">
        <v>0.95000000000000007</v>
      </c>
      <c r="G2235" s="8" t="s">
        <v>19</v>
      </c>
      <c r="H2235" s="8" t="s">
        <v>19</v>
      </c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>
        <v>228</v>
      </c>
      <c r="AM2235" s="8">
        <v>1670</v>
      </c>
      <c r="AN2235" s="8">
        <v>82</v>
      </c>
      <c r="AO2235" s="10">
        <f t="shared" si="68"/>
        <v>1.5625</v>
      </c>
      <c r="AR2235" s="8" t="str">
        <f t="shared" si="69"/>
        <v>1759LAXMSY1900</v>
      </c>
      <c r="AS2235" s="8">
        <f>VLOOKUP(AR2235,[1]DATA!AR:AS,2,0)</f>
        <v>6</v>
      </c>
    </row>
    <row r="2236" spans="1:45" ht="15" customHeight="1" x14ac:dyDescent="0.2">
      <c r="A2236" s="7">
        <v>949</v>
      </c>
      <c r="B2236" s="7" t="s">
        <v>67</v>
      </c>
      <c r="C2236" s="7" t="s">
        <v>21</v>
      </c>
      <c r="D2236" s="8">
        <v>738</v>
      </c>
      <c r="E2236" s="9">
        <v>0.8125</v>
      </c>
      <c r="F2236" s="9">
        <v>0.99305555555555547</v>
      </c>
      <c r="G2236" s="8"/>
      <c r="H2236" s="8"/>
      <c r="I2236" s="8"/>
      <c r="J2236" s="8"/>
      <c r="K2236" s="8"/>
      <c r="L2236" s="8"/>
      <c r="M2236" s="8" t="s">
        <v>19</v>
      </c>
      <c r="N2236" s="8"/>
      <c r="O2236" s="8"/>
      <c r="P2236" s="8"/>
      <c r="Q2236" s="8"/>
      <c r="R2236" s="8"/>
      <c r="S2236" s="8"/>
      <c r="T2236" s="8" t="s">
        <v>19</v>
      </c>
      <c r="U2236" s="8"/>
      <c r="V2236" s="8"/>
      <c r="W2236" s="8"/>
      <c r="X2236" s="8"/>
      <c r="Y2236" s="8"/>
      <c r="Z2236" s="8"/>
      <c r="AA2236" s="8" t="s">
        <v>19</v>
      </c>
      <c r="AB2236" s="8"/>
      <c r="AC2236" s="8"/>
      <c r="AD2236" s="8"/>
      <c r="AE2236" s="8"/>
      <c r="AF2236" s="8"/>
      <c r="AG2236" s="8"/>
      <c r="AH2236" s="8" t="s">
        <v>19</v>
      </c>
      <c r="AI2236" s="8"/>
      <c r="AJ2236" s="8"/>
      <c r="AK2236" s="8"/>
      <c r="AL2236" s="8">
        <v>260</v>
      </c>
      <c r="AM2236" s="8">
        <v>1670</v>
      </c>
      <c r="AN2236" s="11">
        <v>82</v>
      </c>
      <c r="AO2236" s="10">
        <f t="shared" si="68"/>
        <v>1.5833333333333335</v>
      </c>
      <c r="AR2236" s="8" t="str">
        <f t="shared" si="69"/>
        <v>0949MSYLAX1930</v>
      </c>
      <c r="AS2236" s="8">
        <f>VLOOKUP(AR2236,[1]DATA!AR:AS,2,0)</f>
        <v>6</v>
      </c>
    </row>
    <row r="2237" spans="1:45" ht="15" customHeight="1" x14ac:dyDescent="0.2">
      <c r="A2237" s="7">
        <v>1279</v>
      </c>
      <c r="B2237" s="7" t="s">
        <v>55</v>
      </c>
      <c r="C2237" s="7" t="s">
        <v>21</v>
      </c>
      <c r="D2237" s="8" t="s">
        <v>16</v>
      </c>
      <c r="E2237" s="9">
        <v>0.82291666666666663</v>
      </c>
      <c r="F2237" s="9">
        <v>0.96111111111111114</v>
      </c>
      <c r="G2237" s="8" t="s">
        <v>17</v>
      </c>
      <c r="H2237" s="8" t="s">
        <v>17</v>
      </c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>
        <v>199</v>
      </c>
      <c r="AM2237" s="8">
        <v>1242</v>
      </c>
      <c r="AN2237" s="8">
        <v>82</v>
      </c>
      <c r="AO2237" s="10">
        <f t="shared" si="68"/>
        <v>1.59375</v>
      </c>
      <c r="AR2237" s="8" t="str">
        <f t="shared" si="69"/>
        <v>1279AUSLAX1945</v>
      </c>
      <c r="AS2237" s="8">
        <f>VLOOKUP(AR2237,[1]DATA!AR:AS,2,0)</f>
        <v>5</v>
      </c>
    </row>
    <row r="2238" spans="1:45" ht="15" customHeight="1" x14ac:dyDescent="0.2">
      <c r="A2238" s="7">
        <v>758</v>
      </c>
      <c r="B2238" s="7" t="s">
        <v>21</v>
      </c>
      <c r="C2238" s="7" t="s">
        <v>55</v>
      </c>
      <c r="D2238" s="8">
        <v>738</v>
      </c>
      <c r="E2238" s="9">
        <v>0.82291666666666663</v>
      </c>
      <c r="F2238" s="9">
        <v>0.9472222222222223</v>
      </c>
      <c r="G2238" s="8" t="s">
        <v>17</v>
      </c>
      <c r="H2238" s="8" t="s">
        <v>17</v>
      </c>
      <c r="I2238" s="8" t="s">
        <v>19</v>
      </c>
      <c r="J2238" s="8" t="s">
        <v>19</v>
      </c>
      <c r="K2238" s="8" t="s">
        <v>19</v>
      </c>
      <c r="L2238" s="8" t="s">
        <v>19</v>
      </c>
      <c r="M2238" s="8"/>
      <c r="N2238" s="8" t="s">
        <v>19</v>
      </c>
      <c r="O2238" s="8" t="s">
        <v>19</v>
      </c>
      <c r="P2238" s="8" t="s">
        <v>19</v>
      </c>
      <c r="Q2238" s="8" t="s">
        <v>19</v>
      </c>
      <c r="R2238" s="8" t="s">
        <v>19</v>
      </c>
      <c r="S2238" s="8" t="s">
        <v>19</v>
      </c>
      <c r="T2238" s="8"/>
      <c r="U2238" s="8" t="s">
        <v>19</v>
      </c>
      <c r="V2238" s="8" t="s">
        <v>19</v>
      </c>
      <c r="W2238" s="8" t="s">
        <v>19</v>
      </c>
      <c r="X2238" s="8" t="s">
        <v>19</v>
      </c>
      <c r="Y2238" s="8" t="s">
        <v>19</v>
      </c>
      <c r="Z2238" s="8" t="s">
        <v>19</v>
      </c>
      <c r="AA2238" s="8"/>
      <c r="AB2238" s="8" t="s">
        <v>19</v>
      </c>
      <c r="AC2238" s="8" t="s">
        <v>19</v>
      </c>
      <c r="AD2238" s="8" t="s">
        <v>19</v>
      </c>
      <c r="AE2238" s="8" t="s">
        <v>19</v>
      </c>
      <c r="AF2238" s="8" t="s">
        <v>19</v>
      </c>
      <c r="AG2238" s="8" t="s">
        <v>19</v>
      </c>
      <c r="AH2238" s="8"/>
      <c r="AI2238" s="8" t="s">
        <v>19</v>
      </c>
      <c r="AJ2238" s="8" t="s">
        <v>19</v>
      </c>
      <c r="AK2238" s="8"/>
      <c r="AL2238" s="8">
        <v>179</v>
      </c>
      <c r="AM2238" s="8">
        <v>1242</v>
      </c>
      <c r="AN2238" s="8">
        <v>82</v>
      </c>
      <c r="AO2238" s="10">
        <f t="shared" si="68"/>
        <v>1.59375</v>
      </c>
      <c r="AR2238" s="8" t="str">
        <f t="shared" si="69"/>
        <v>0758LAXAUS1945</v>
      </c>
      <c r="AS2238" s="8">
        <f>VLOOKUP(AR2238,[1]DATA!AR:AS,2,0)</f>
        <v>5</v>
      </c>
    </row>
    <row r="2239" spans="1:45" ht="15" customHeight="1" x14ac:dyDescent="0.2">
      <c r="A2239" s="7">
        <v>1340</v>
      </c>
      <c r="B2239" s="7" t="s">
        <v>55</v>
      </c>
      <c r="C2239" s="7" t="s">
        <v>21</v>
      </c>
      <c r="D2239" s="8" t="s">
        <v>16</v>
      </c>
      <c r="E2239" s="9">
        <v>0.82638888888888884</v>
      </c>
      <c r="F2239" s="9">
        <v>0.96180555555555547</v>
      </c>
      <c r="G2239" s="8"/>
      <c r="H2239" s="8"/>
      <c r="I2239" s="8" t="s">
        <v>17</v>
      </c>
      <c r="J2239" s="8" t="s">
        <v>17</v>
      </c>
      <c r="K2239" s="8" t="s">
        <v>17</v>
      </c>
      <c r="L2239" s="8" t="s">
        <v>17</v>
      </c>
      <c r="M2239" s="8"/>
      <c r="N2239" s="8" t="s">
        <v>17</v>
      </c>
      <c r="O2239" s="8" t="s">
        <v>17</v>
      </c>
      <c r="P2239" s="8" t="s">
        <v>17</v>
      </c>
      <c r="Q2239" s="8" t="s">
        <v>17</v>
      </c>
      <c r="R2239" s="8" t="s">
        <v>17</v>
      </c>
      <c r="S2239" s="8" t="s">
        <v>17</v>
      </c>
      <c r="T2239" s="8"/>
      <c r="U2239" s="8" t="s">
        <v>17</v>
      </c>
      <c r="V2239" s="8" t="s">
        <v>17</v>
      </c>
      <c r="W2239" s="8" t="s">
        <v>17</v>
      </c>
      <c r="X2239" s="8" t="s">
        <v>17</v>
      </c>
      <c r="Y2239" s="8" t="s">
        <v>17</v>
      </c>
      <c r="Z2239" s="8" t="s">
        <v>17</v>
      </c>
      <c r="AA2239" s="8"/>
      <c r="AB2239" s="8" t="s">
        <v>17</v>
      </c>
      <c r="AC2239" s="8" t="s">
        <v>17</v>
      </c>
      <c r="AD2239" s="8" t="s">
        <v>17</v>
      </c>
      <c r="AE2239" s="8" t="s">
        <v>17</v>
      </c>
      <c r="AF2239" s="8" t="s">
        <v>17</v>
      </c>
      <c r="AG2239" s="8" t="s">
        <v>17</v>
      </c>
      <c r="AH2239" s="8"/>
      <c r="AI2239" s="8" t="s">
        <v>17</v>
      </c>
      <c r="AJ2239" s="8" t="s">
        <v>17</v>
      </c>
      <c r="AK2239" s="8"/>
      <c r="AL2239" s="8">
        <v>195</v>
      </c>
      <c r="AM2239" s="8">
        <v>1242</v>
      </c>
      <c r="AN2239" s="8">
        <v>82</v>
      </c>
      <c r="AO2239" s="10">
        <f t="shared" si="68"/>
        <v>1.5972222222222223</v>
      </c>
      <c r="AR2239" s="8" t="str">
        <f t="shared" si="69"/>
        <v>1340AUSLAX1950</v>
      </c>
      <c r="AS2239" s="8">
        <f>VLOOKUP(AR2239,[1]DATA!AR:AS,2,0)</f>
        <v>5</v>
      </c>
    </row>
    <row r="2240" spans="1:45" ht="15" customHeight="1" x14ac:dyDescent="0.2">
      <c r="A2240" s="7">
        <v>1583</v>
      </c>
      <c r="B2240" s="8" t="s">
        <v>18</v>
      </c>
      <c r="C2240" s="8" t="s">
        <v>67</v>
      </c>
      <c r="D2240" s="8">
        <v>738</v>
      </c>
      <c r="E2240" s="9">
        <v>0.83333333333333337</v>
      </c>
      <c r="F2240" s="9">
        <v>0.97222222222222221</v>
      </c>
      <c r="G2240" s="8"/>
      <c r="H2240" s="8"/>
      <c r="I2240" s="8" t="s">
        <v>19</v>
      </c>
      <c r="J2240" s="8" t="s">
        <v>19</v>
      </c>
      <c r="K2240" s="8" t="s">
        <v>19</v>
      </c>
      <c r="L2240" s="8" t="s">
        <v>19</v>
      </c>
      <c r="M2240" s="8"/>
      <c r="N2240" s="8" t="s">
        <v>19</v>
      </c>
      <c r="O2240" s="8" t="s">
        <v>19</v>
      </c>
      <c r="P2240" s="8" t="s">
        <v>19</v>
      </c>
      <c r="Q2240" s="8" t="s">
        <v>19</v>
      </c>
      <c r="R2240" s="8" t="s">
        <v>19</v>
      </c>
      <c r="S2240" s="8" t="s">
        <v>19</v>
      </c>
      <c r="T2240" s="8"/>
      <c r="U2240" s="8" t="s">
        <v>19</v>
      </c>
      <c r="V2240" s="8" t="s">
        <v>19</v>
      </c>
      <c r="W2240" s="8" t="s">
        <v>19</v>
      </c>
      <c r="X2240" s="8" t="s">
        <v>19</v>
      </c>
      <c r="Y2240" s="8" t="s">
        <v>19</v>
      </c>
      <c r="Z2240" s="8" t="s">
        <v>19</v>
      </c>
      <c r="AA2240" s="8"/>
      <c r="AB2240" s="8" t="s">
        <v>19</v>
      </c>
      <c r="AC2240" s="8" t="s">
        <v>19</v>
      </c>
      <c r="AD2240" s="8" t="s">
        <v>19</v>
      </c>
      <c r="AE2240" s="8" t="s">
        <v>19</v>
      </c>
      <c r="AF2240" s="8" t="s">
        <v>19</v>
      </c>
      <c r="AG2240" s="8" t="s">
        <v>19</v>
      </c>
      <c r="AH2240" s="8"/>
      <c r="AI2240" s="8" t="s">
        <v>19</v>
      </c>
      <c r="AJ2240" s="8" t="s">
        <v>19</v>
      </c>
      <c r="AK2240" s="8"/>
      <c r="AL2240" s="8">
        <v>200</v>
      </c>
      <c r="AM2240" s="8">
        <v>1428</v>
      </c>
      <c r="AN2240" s="8">
        <v>82</v>
      </c>
      <c r="AO2240" s="10">
        <f t="shared" si="68"/>
        <v>1.6041666666666667</v>
      </c>
      <c r="AR2240" s="8" t="str">
        <f t="shared" si="69"/>
        <v>1583SLCMSY2000</v>
      </c>
      <c r="AS2240" s="8">
        <f>VLOOKUP(AR2240,[1]DATA!AR:AS,2,0)</f>
        <v>4.5</v>
      </c>
    </row>
    <row r="2241" spans="1:45" ht="15" customHeight="1" x14ac:dyDescent="0.2">
      <c r="A2241" s="7">
        <v>2335</v>
      </c>
      <c r="B2241" s="8" t="s">
        <v>18</v>
      </c>
      <c r="C2241" s="8" t="s">
        <v>67</v>
      </c>
      <c r="D2241" s="8">
        <v>738</v>
      </c>
      <c r="E2241" s="9">
        <v>0.8340277777777777</v>
      </c>
      <c r="F2241" s="9">
        <v>0.97222222222222221</v>
      </c>
      <c r="G2241" s="8" t="s">
        <v>19</v>
      </c>
      <c r="H2241" s="8" t="s">
        <v>19</v>
      </c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>
        <v>199</v>
      </c>
      <c r="AM2241" s="8">
        <v>1428</v>
      </c>
      <c r="AN2241" s="8">
        <v>82</v>
      </c>
      <c r="AO2241" s="10">
        <f t="shared" si="68"/>
        <v>1.6048611111111111</v>
      </c>
      <c r="AR2241" s="8" t="str">
        <f t="shared" si="69"/>
        <v>2335SLCMSY2001</v>
      </c>
      <c r="AS2241" s="8">
        <f>VLOOKUP(AR2241,[1]DATA!AR:AS,2,0)</f>
        <v>4.5</v>
      </c>
    </row>
    <row r="2242" spans="1:45" ht="15" customHeight="1" x14ac:dyDescent="0.2">
      <c r="A2242" s="7">
        <v>1772</v>
      </c>
      <c r="B2242" s="7" t="s">
        <v>30</v>
      </c>
      <c r="C2242" s="7" t="s">
        <v>34</v>
      </c>
      <c r="D2242" s="8">
        <v>321</v>
      </c>
      <c r="E2242" s="9">
        <v>0.84027777777777779</v>
      </c>
      <c r="F2242" s="9">
        <v>0.9902777777777777</v>
      </c>
      <c r="G2242" s="8"/>
      <c r="H2242" s="8"/>
      <c r="I2242" s="8" t="s">
        <v>40</v>
      </c>
      <c r="J2242" s="8" t="s">
        <v>40</v>
      </c>
      <c r="K2242" s="8" t="s">
        <v>40</v>
      </c>
      <c r="L2242" s="8" t="s">
        <v>40</v>
      </c>
      <c r="M2242" s="8" t="s">
        <v>40</v>
      </c>
      <c r="N2242" s="8" t="s">
        <v>40</v>
      </c>
      <c r="O2242" s="8" t="s">
        <v>40</v>
      </c>
      <c r="P2242" s="8" t="s">
        <v>40</v>
      </c>
      <c r="Q2242" s="8" t="s">
        <v>40</v>
      </c>
      <c r="R2242" s="8" t="s">
        <v>40</v>
      </c>
      <c r="S2242" s="8" t="s">
        <v>40</v>
      </c>
      <c r="T2242" s="8" t="s">
        <v>40</v>
      </c>
      <c r="U2242" s="8" t="s">
        <v>40</v>
      </c>
      <c r="V2242" s="8" t="s">
        <v>40</v>
      </c>
      <c r="W2242" s="8" t="s">
        <v>40</v>
      </c>
      <c r="X2242" s="8" t="s">
        <v>40</v>
      </c>
      <c r="Y2242" s="8" t="s">
        <v>40</v>
      </c>
      <c r="Z2242" s="8" t="s">
        <v>40</v>
      </c>
      <c r="AA2242" s="8" t="s">
        <v>40</v>
      </c>
      <c r="AB2242" s="8" t="s">
        <v>40</v>
      </c>
      <c r="AC2242" s="8" t="s">
        <v>40</v>
      </c>
      <c r="AD2242" s="8" t="s">
        <v>40</v>
      </c>
      <c r="AE2242" s="8" t="s">
        <v>40</v>
      </c>
      <c r="AF2242" s="8" t="s">
        <v>40</v>
      </c>
      <c r="AG2242" s="8" t="s">
        <v>40</v>
      </c>
      <c r="AH2242" s="8" t="s">
        <v>40</v>
      </c>
      <c r="AI2242" s="8" t="s">
        <v>40</v>
      </c>
      <c r="AJ2242" s="8" t="s">
        <v>40</v>
      </c>
      <c r="AK2242" s="8"/>
      <c r="AL2242" s="8">
        <v>216</v>
      </c>
      <c r="AM2242" s="8">
        <v>1587</v>
      </c>
      <c r="AN2242" s="11">
        <v>82</v>
      </c>
      <c r="AO2242" s="10">
        <f t="shared" ref="AO2242:AO2305" si="70">E2242-TIME(5,30,0)+1</f>
        <v>1.6111111111111112</v>
      </c>
      <c r="AR2242" s="8" t="str">
        <f t="shared" ref="AR2242:AR2305" si="71">TEXT(A2242,"0000")&amp;B2242&amp;C2242&amp;TEXT(E2242,"hhmm")</f>
        <v>1772PHXATL2010</v>
      </c>
      <c r="AS2242" s="8">
        <f>VLOOKUP(AR2242,[1]DATA!AR:AS,2,0)</f>
        <v>8.5</v>
      </c>
    </row>
    <row r="2243" spans="1:45" ht="15" customHeight="1" x14ac:dyDescent="0.2">
      <c r="A2243" s="7">
        <v>742</v>
      </c>
      <c r="B2243" s="8" t="s">
        <v>45</v>
      </c>
      <c r="C2243" s="8" t="s">
        <v>21</v>
      </c>
      <c r="D2243" s="8" t="s">
        <v>16</v>
      </c>
      <c r="E2243" s="9">
        <v>0.5</v>
      </c>
      <c r="F2243" s="9">
        <v>0.68472222222222223</v>
      </c>
      <c r="G2243" s="8" t="s">
        <v>17</v>
      </c>
      <c r="H2243" s="8" t="s">
        <v>17</v>
      </c>
      <c r="I2243" s="8" t="s">
        <v>17</v>
      </c>
      <c r="J2243" s="8" t="s">
        <v>17</v>
      </c>
      <c r="K2243" s="8" t="s">
        <v>17</v>
      </c>
      <c r="L2243" s="8" t="s">
        <v>17</v>
      </c>
      <c r="M2243" s="8" t="s">
        <v>17</v>
      </c>
      <c r="N2243" s="8" t="s">
        <v>17</v>
      </c>
      <c r="O2243" s="8" t="s">
        <v>17</v>
      </c>
      <c r="P2243" s="8" t="s">
        <v>17</v>
      </c>
      <c r="Q2243" s="8" t="s">
        <v>17</v>
      </c>
      <c r="R2243" s="8" t="s">
        <v>17</v>
      </c>
      <c r="S2243" s="8" t="s">
        <v>17</v>
      </c>
      <c r="T2243" s="8" t="s">
        <v>17</v>
      </c>
      <c r="U2243" s="8"/>
      <c r="V2243" s="8" t="s">
        <v>17</v>
      </c>
      <c r="W2243" s="8" t="s">
        <v>17</v>
      </c>
      <c r="X2243" s="8" t="s">
        <v>17</v>
      </c>
      <c r="Y2243" s="8" t="s">
        <v>17</v>
      </c>
      <c r="Z2243" s="8" t="s">
        <v>17</v>
      </c>
      <c r="AA2243" s="8" t="s">
        <v>17</v>
      </c>
      <c r="AB2243" s="8" t="s">
        <v>17</v>
      </c>
      <c r="AC2243" s="8" t="s">
        <v>17</v>
      </c>
      <c r="AD2243" s="8" t="s">
        <v>17</v>
      </c>
      <c r="AE2243" s="8" t="s">
        <v>17</v>
      </c>
      <c r="AF2243" s="8" t="s">
        <v>17</v>
      </c>
      <c r="AG2243" s="8" t="s">
        <v>17</v>
      </c>
      <c r="AH2243" s="8" t="s">
        <v>17</v>
      </c>
      <c r="AI2243" s="8" t="s">
        <v>17</v>
      </c>
      <c r="AJ2243" s="8" t="s">
        <v>17</v>
      </c>
      <c r="AK2243" s="8"/>
      <c r="AL2243" s="8">
        <v>266</v>
      </c>
      <c r="AM2243" s="8">
        <v>1797</v>
      </c>
      <c r="AN2243" s="8">
        <v>83</v>
      </c>
      <c r="AO2243" s="10">
        <f t="shared" si="70"/>
        <v>1.2708333333333335</v>
      </c>
      <c r="AR2243" s="8" t="str">
        <f t="shared" si="71"/>
        <v>0742BNALAX1200</v>
      </c>
      <c r="AS2243" s="8">
        <f>VLOOKUP(AR2243,[1]DATA!AR:AS,2,0)</f>
        <v>6</v>
      </c>
    </row>
    <row r="2244" spans="1:45" ht="15" customHeight="1" x14ac:dyDescent="0.2">
      <c r="A2244" s="7">
        <v>2796</v>
      </c>
      <c r="B2244" s="7" t="s">
        <v>34</v>
      </c>
      <c r="C2244" s="7" t="s">
        <v>31</v>
      </c>
      <c r="D2244" s="8" t="s">
        <v>44</v>
      </c>
      <c r="E2244" s="9">
        <v>0.50694444444444442</v>
      </c>
      <c r="F2244" s="9">
        <v>0.69305555555555554</v>
      </c>
      <c r="G2244" s="8"/>
      <c r="H2244" s="8"/>
      <c r="I2244" s="8">
        <v>2</v>
      </c>
      <c r="J2244" s="8">
        <v>2</v>
      </c>
      <c r="K2244" s="8">
        <v>2</v>
      </c>
      <c r="L2244" s="8">
        <v>2</v>
      </c>
      <c r="M2244" s="8">
        <v>2</v>
      </c>
      <c r="N2244" s="8">
        <v>2</v>
      </c>
      <c r="O2244" s="8">
        <v>2</v>
      </c>
      <c r="P2244" s="8">
        <v>2</v>
      </c>
      <c r="Q2244" s="8">
        <v>2</v>
      </c>
      <c r="R2244" s="8">
        <v>2</v>
      </c>
      <c r="S2244" s="8">
        <v>2</v>
      </c>
      <c r="T2244" s="8">
        <v>2</v>
      </c>
      <c r="U2244" s="8">
        <v>2</v>
      </c>
      <c r="V2244" s="8">
        <v>2</v>
      </c>
      <c r="W2244" s="8">
        <v>2</v>
      </c>
      <c r="X2244" s="8">
        <v>2</v>
      </c>
      <c r="Y2244" s="8">
        <v>2</v>
      </c>
      <c r="Z2244" s="8">
        <v>2</v>
      </c>
      <c r="AA2244" s="8">
        <v>2</v>
      </c>
      <c r="AB2244" s="8">
        <v>2</v>
      </c>
      <c r="AC2244" s="8">
        <v>2</v>
      </c>
      <c r="AD2244" s="8">
        <v>2</v>
      </c>
      <c r="AE2244" s="8">
        <v>2</v>
      </c>
      <c r="AF2244" s="8">
        <v>2</v>
      </c>
      <c r="AG2244" s="8">
        <v>2</v>
      </c>
      <c r="AH2244" s="8">
        <v>2</v>
      </c>
      <c r="AI2244" s="8">
        <v>2</v>
      </c>
      <c r="AJ2244" s="8">
        <v>2</v>
      </c>
      <c r="AK2244" s="8"/>
      <c r="AL2244" s="8">
        <v>268</v>
      </c>
      <c r="AM2244" s="8">
        <v>1747</v>
      </c>
      <c r="AN2244" s="8">
        <v>83</v>
      </c>
      <c r="AO2244" s="10">
        <f t="shared" si="70"/>
        <v>1.2777777777777777</v>
      </c>
      <c r="AR2244" s="8" t="str">
        <f t="shared" si="71"/>
        <v>2796ATLLAS1210</v>
      </c>
      <c r="AS2244" s="8">
        <f>VLOOKUP(AR2244,[1]DATA!AR:AS,2,0)</f>
        <v>10</v>
      </c>
    </row>
    <row r="2245" spans="1:45" ht="15" customHeight="1" x14ac:dyDescent="0.2">
      <c r="A2245" s="7">
        <v>2009</v>
      </c>
      <c r="B2245" s="7" t="s">
        <v>34</v>
      </c>
      <c r="C2245" s="7" t="s">
        <v>31</v>
      </c>
      <c r="D2245" s="8" t="s">
        <v>44</v>
      </c>
      <c r="E2245" s="9">
        <v>0.50694444444444442</v>
      </c>
      <c r="F2245" s="9">
        <v>0.69652777777777775</v>
      </c>
      <c r="G2245" s="8">
        <v>2</v>
      </c>
      <c r="H2245" s="8">
        <v>2</v>
      </c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>
        <v>273</v>
      </c>
      <c r="AM2245" s="8">
        <v>1747</v>
      </c>
      <c r="AN2245" s="8">
        <v>83</v>
      </c>
      <c r="AO2245" s="10">
        <f t="shared" si="70"/>
        <v>1.2777777777777777</v>
      </c>
      <c r="AR2245" s="8" t="str">
        <f t="shared" si="71"/>
        <v>2009ATLLAS1210</v>
      </c>
      <c r="AS2245" s="8">
        <f>VLOOKUP(AR2245,[1]DATA!AR:AS,2,0)</f>
        <v>10</v>
      </c>
    </row>
    <row r="2246" spans="1:45" ht="15" customHeight="1" x14ac:dyDescent="0.2">
      <c r="A2246" s="7">
        <v>1573</v>
      </c>
      <c r="B2246" s="7" t="s">
        <v>34</v>
      </c>
      <c r="C2246" s="7" t="s">
        <v>70</v>
      </c>
      <c r="D2246" s="8" t="s">
        <v>29</v>
      </c>
      <c r="E2246" s="9">
        <v>0.52013888888888882</v>
      </c>
      <c r="F2246" s="9">
        <v>0.72569444444444453</v>
      </c>
      <c r="G2246" s="8"/>
      <c r="H2246" s="8"/>
      <c r="I2246" s="8">
        <v>7</v>
      </c>
      <c r="J2246" s="8">
        <v>7</v>
      </c>
      <c r="K2246" s="8">
        <v>7</v>
      </c>
      <c r="L2246" s="8">
        <v>7</v>
      </c>
      <c r="M2246" s="8"/>
      <c r="N2246" s="8">
        <v>7</v>
      </c>
      <c r="O2246" s="8">
        <v>7</v>
      </c>
      <c r="P2246" s="8">
        <v>7</v>
      </c>
      <c r="Q2246" s="8">
        <v>7</v>
      </c>
      <c r="R2246" s="8">
        <v>7</v>
      </c>
      <c r="S2246" s="8">
        <v>7</v>
      </c>
      <c r="T2246" s="8"/>
      <c r="U2246" s="8"/>
      <c r="V2246" s="8">
        <v>7</v>
      </c>
      <c r="W2246" s="8">
        <v>7</v>
      </c>
      <c r="X2246" s="8">
        <v>7</v>
      </c>
      <c r="Y2246" s="8">
        <v>7</v>
      </c>
      <c r="Z2246" s="8">
        <v>7</v>
      </c>
      <c r="AA2246" s="8">
        <v>7</v>
      </c>
      <c r="AB2246" s="8">
        <v>7</v>
      </c>
      <c r="AC2246" s="8">
        <v>7</v>
      </c>
      <c r="AD2246" s="8">
        <v>7</v>
      </c>
      <c r="AE2246" s="8">
        <v>7</v>
      </c>
      <c r="AF2246" s="8">
        <v>7</v>
      </c>
      <c r="AG2246" s="8">
        <v>7</v>
      </c>
      <c r="AH2246" s="8">
        <v>7</v>
      </c>
      <c r="AI2246" s="8">
        <v>7</v>
      </c>
      <c r="AJ2246" s="8">
        <v>7</v>
      </c>
      <c r="AK2246" s="8"/>
      <c r="AL2246" s="8">
        <v>296</v>
      </c>
      <c r="AM2246" s="8">
        <v>1919</v>
      </c>
      <c r="AN2246" s="11">
        <v>83</v>
      </c>
      <c r="AO2246" s="10">
        <f t="shared" si="70"/>
        <v>1.2909722222222222</v>
      </c>
      <c r="AR2246" s="8" t="str">
        <f t="shared" si="71"/>
        <v>1573ATLSNA1229</v>
      </c>
      <c r="AS2246" s="8">
        <f>VLOOKUP(AR2246,[1]DATA!AR:AS,2,0)</f>
        <v>9</v>
      </c>
    </row>
    <row r="2247" spans="1:45" ht="15" customHeight="1" x14ac:dyDescent="0.2">
      <c r="A2247" s="7">
        <v>1255</v>
      </c>
      <c r="B2247" s="8" t="s">
        <v>34</v>
      </c>
      <c r="C2247" s="8" t="s">
        <v>21</v>
      </c>
      <c r="D2247" s="8">
        <v>739</v>
      </c>
      <c r="E2247" s="9">
        <v>0.53125</v>
      </c>
      <c r="F2247" s="9">
        <v>0.72916666666666663</v>
      </c>
      <c r="G2247" s="8"/>
      <c r="H2247" s="8" t="s">
        <v>27</v>
      </c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>
        <v>285</v>
      </c>
      <c r="AM2247" s="8">
        <v>1946</v>
      </c>
      <c r="AN2247" s="8">
        <v>83</v>
      </c>
      <c r="AO2247" s="10">
        <f t="shared" si="70"/>
        <v>1.3020833333333335</v>
      </c>
      <c r="AP2247"/>
      <c r="AR2247" s="8" t="str">
        <f t="shared" si="71"/>
        <v>1255ATLLAX1245</v>
      </c>
      <c r="AS2247" s="8">
        <f>VLOOKUP(AR2247,[1]DATA!AR:AS,2,0)</f>
        <v>10</v>
      </c>
    </row>
    <row r="2248" spans="1:45" ht="15" customHeight="1" x14ac:dyDescent="0.2">
      <c r="A2248" s="15">
        <v>2951</v>
      </c>
      <c r="B2248" s="15" t="s">
        <v>146</v>
      </c>
      <c r="C2248" s="15" t="s">
        <v>34</v>
      </c>
      <c r="D2248" s="8" t="s">
        <v>42</v>
      </c>
      <c r="E2248" s="9">
        <v>0.53125</v>
      </c>
      <c r="F2248" s="9">
        <v>0.58611111111111114</v>
      </c>
      <c r="G2248" s="8" t="s">
        <v>43</v>
      </c>
      <c r="H2248" s="8" t="s">
        <v>43</v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>
        <v>79</v>
      </c>
      <c r="AM2248" s="8">
        <v>341</v>
      </c>
      <c r="AN2248" s="8">
        <v>83</v>
      </c>
      <c r="AO2248" s="10">
        <f t="shared" si="70"/>
        <v>1.3020833333333335</v>
      </c>
      <c r="AQ2248" s="8">
        <v>76</v>
      </c>
      <c r="AR2248" s="8" t="str">
        <f t="shared" si="71"/>
        <v>2951JANATL1245</v>
      </c>
      <c r="AS2248" s="8">
        <f>VLOOKUP(AR2248,[1]DATA!AR:AS,2,0)</f>
        <v>4</v>
      </c>
    </row>
    <row r="2249" spans="1:45" ht="15" customHeight="1" x14ac:dyDescent="0.2">
      <c r="A2249" s="15">
        <v>2602</v>
      </c>
      <c r="B2249" s="15" t="s">
        <v>146</v>
      </c>
      <c r="C2249" s="15" t="s">
        <v>34</v>
      </c>
      <c r="D2249" s="8" t="s">
        <v>42</v>
      </c>
      <c r="E2249" s="9">
        <v>0.53125</v>
      </c>
      <c r="F2249" s="9">
        <v>0.58680555555555558</v>
      </c>
      <c r="G2249" s="8"/>
      <c r="H2249" s="8"/>
      <c r="I2249" s="8" t="s">
        <v>43</v>
      </c>
      <c r="J2249" s="8" t="s">
        <v>43</v>
      </c>
      <c r="K2249" s="8" t="s">
        <v>43</v>
      </c>
      <c r="L2249" s="8" t="s">
        <v>43</v>
      </c>
      <c r="M2249" s="8" t="s">
        <v>43</v>
      </c>
      <c r="N2249" s="8" t="s">
        <v>22</v>
      </c>
      <c r="O2249" s="8" t="s">
        <v>43</v>
      </c>
      <c r="P2249" s="8" t="s">
        <v>43</v>
      </c>
      <c r="Q2249" s="8" t="s">
        <v>43</v>
      </c>
      <c r="R2249" s="8" t="s">
        <v>43</v>
      </c>
      <c r="S2249" s="8" t="s">
        <v>43</v>
      </c>
      <c r="T2249" s="8" t="s">
        <v>43</v>
      </c>
      <c r="U2249" s="8" t="s">
        <v>43</v>
      </c>
      <c r="V2249" s="8" t="s">
        <v>43</v>
      </c>
      <c r="W2249" s="8" t="s">
        <v>43</v>
      </c>
      <c r="X2249" s="8" t="s">
        <v>43</v>
      </c>
      <c r="Y2249" s="8" t="s">
        <v>43</v>
      </c>
      <c r="Z2249" s="8" t="s">
        <v>43</v>
      </c>
      <c r="AA2249" s="8" t="s">
        <v>43</v>
      </c>
      <c r="AB2249" s="8" t="s">
        <v>43</v>
      </c>
      <c r="AC2249" s="8" t="s">
        <v>43</v>
      </c>
      <c r="AD2249" s="8" t="s">
        <v>43</v>
      </c>
      <c r="AE2249" s="8" t="s">
        <v>43</v>
      </c>
      <c r="AF2249" s="8" t="s">
        <v>43</v>
      </c>
      <c r="AG2249" s="8" t="s">
        <v>43</v>
      </c>
      <c r="AH2249" s="8" t="s">
        <v>43</v>
      </c>
      <c r="AI2249" s="8" t="s">
        <v>43</v>
      </c>
      <c r="AJ2249" s="8" t="s">
        <v>43</v>
      </c>
      <c r="AK2249" s="8"/>
      <c r="AL2249" s="8">
        <v>80</v>
      </c>
      <c r="AM2249" s="8">
        <v>341</v>
      </c>
      <c r="AN2249" s="8">
        <v>83</v>
      </c>
      <c r="AO2249" s="10">
        <f t="shared" si="70"/>
        <v>1.3020833333333335</v>
      </c>
      <c r="AQ2249" s="8">
        <v>76</v>
      </c>
      <c r="AR2249" s="8" t="str">
        <f t="shared" si="71"/>
        <v>2602JANATL1245</v>
      </c>
      <c r="AS2249" s="8">
        <f>VLOOKUP(AR2249,[1]DATA!AR:AS,2,0)</f>
        <v>4</v>
      </c>
    </row>
    <row r="2250" spans="1:45" ht="15" customHeight="1" x14ac:dyDescent="0.2">
      <c r="A2250" s="7">
        <v>1602</v>
      </c>
      <c r="B2250" s="8" t="s">
        <v>31</v>
      </c>
      <c r="C2250" s="8" t="s">
        <v>34</v>
      </c>
      <c r="D2250" s="8">
        <v>738</v>
      </c>
      <c r="E2250" s="9">
        <v>0.54166666666666663</v>
      </c>
      <c r="F2250" s="9">
        <v>0.70277777777777783</v>
      </c>
      <c r="G2250" s="8" t="s">
        <v>39</v>
      </c>
      <c r="H2250" s="8" t="s">
        <v>39</v>
      </c>
      <c r="I2250" s="8" t="s">
        <v>27</v>
      </c>
      <c r="J2250" s="8" t="s">
        <v>27</v>
      </c>
      <c r="K2250" s="8" t="s">
        <v>27</v>
      </c>
      <c r="L2250" s="8" t="s">
        <v>27</v>
      </c>
      <c r="M2250" s="8" t="s">
        <v>27</v>
      </c>
      <c r="N2250" s="8" t="s">
        <v>27</v>
      </c>
      <c r="O2250" s="8" t="s">
        <v>19</v>
      </c>
      <c r="P2250" s="8">
        <v>2</v>
      </c>
      <c r="Q2250" s="8" t="s">
        <v>27</v>
      </c>
      <c r="R2250" s="8" t="s">
        <v>27</v>
      </c>
      <c r="S2250" s="8" t="s">
        <v>27</v>
      </c>
      <c r="T2250" s="8" t="s">
        <v>27</v>
      </c>
      <c r="U2250" s="8" t="s">
        <v>27</v>
      </c>
      <c r="V2250" s="8" t="s">
        <v>19</v>
      </c>
      <c r="W2250" s="8">
        <v>2</v>
      </c>
      <c r="X2250" s="8" t="s">
        <v>27</v>
      </c>
      <c r="Y2250" s="8" t="s">
        <v>27</v>
      </c>
      <c r="Z2250" s="8" t="s">
        <v>27</v>
      </c>
      <c r="AA2250" s="8" t="s">
        <v>27</v>
      </c>
      <c r="AB2250" s="8" t="s">
        <v>27</v>
      </c>
      <c r="AC2250" s="8" t="s">
        <v>19</v>
      </c>
      <c r="AD2250" s="8">
        <v>2</v>
      </c>
      <c r="AE2250" s="8" t="s">
        <v>27</v>
      </c>
      <c r="AF2250" s="8" t="s">
        <v>27</v>
      </c>
      <c r="AG2250" s="8" t="s">
        <v>27</v>
      </c>
      <c r="AH2250" s="8" t="s">
        <v>27</v>
      </c>
      <c r="AI2250" s="8" t="s">
        <v>27</v>
      </c>
      <c r="AJ2250" s="8" t="s">
        <v>19</v>
      </c>
      <c r="AK2250" s="8"/>
      <c r="AL2250" s="8">
        <v>232</v>
      </c>
      <c r="AM2250" s="8">
        <v>1747</v>
      </c>
      <c r="AN2250" s="8">
        <v>83</v>
      </c>
      <c r="AO2250" s="10">
        <f t="shared" si="70"/>
        <v>1.3125</v>
      </c>
      <c r="AR2250" s="8" t="str">
        <f t="shared" si="71"/>
        <v>1602LASATL1300</v>
      </c>
      <c r="AS2250" s="8">
        <f>VLOOKUP(AR2250,[1]DATA!AR:AS,2,0)</f>
        <v>10</v>
      </c>
    </row>
    <row r="2251" spans="1:45" ht="15" customHeight="1" x14ac:dyDescent="0.2">
      <c r="A2251" s="15">
        <v>1519</v>
      </c>
      <c r="B2251" s="15" t="s">
        <v>34</v>
      </c>
      <c r="C2251" s="15" t="s">
        <v>146</v>
      </c>
      <c r="D2251" s="8">
        <v>717</v>
      </c>
      <c r="E2251" s="9">
        <v>0.5444444444444444</v>
      </c>
      <c r="F2251" s="9">
        <v>0.60069444444444442</v>
      </c>
      <c r="G2251" s="8"/>
      <c r="H2251" s="8"/>
      <c r="I2251" s="8" t="s">
        <v>22</v>
      </c>
      <c r="J2251" s="8" t="s">
        <v>22</v>
      </c>
      <c r="K2251" s="8" t="s">
        <v>22</v>
      </c>
      <c r="L2251" s="8" t="s">
        <v>22</v>
      </c>
      <c r="M2251" s="8"/>
      <c r="N2251" s="8" t="s">
        <v>22</v>
      </c>
      <c r="O2251" s="8" t="s">
        <v>22</v>
      </c>
      <c r="P2251" s="8" t="s">
        <v>22</v>
      </c>
      <c r="Q2251" s="8" t="s">
        <v>22</v>
      </c>
      <c r="R2251" s="8" t="s">
        <v>22</v>
      </c>
      <c r="S2251" s="8" t="s">
        <v>22</v>
      </c>
      <c r="T2251" s="8"/>
      <c r="U2251" s="8" t="s">
        <v>22</v>
      </c>
      <c r="V2251" s="8" t="s">
        <v>22</v>
      </c>
      <c r="W2251" s="8" t="s">
        <v>22</v>
      </c>
      <c r="X2251" s="8" t="s">
        <v>22</v>
      </c>
      <c r="Y2251" s="8" t="s">
        <v>22</v>
      </c>
      <c r="Z2251" s="8" t="s">
        <v>22</v>
      </c>
      <c r="AA2251" s="8"/>
      <c r="AB2251" s="8" t="s">
        <v>22</v>
      </c>
      <c r="AC2251" s="8" t="s">
        <v>22</v>
      </c>
      <c r="AD2251" s="8" t="s">
        <v>22</v>
      </c>
      <c r="AE2251" s="8" t="s">
        <v>22</v>
      </c>
      <c r="AF2251" s="8" t="s">
        <v>22</v>
      </c>
      <c r="AG2251" s="8" t="s">
        <v>22</v>
      </c>
      <c r="AH2251" s="8"/>
      <c r="AI2251" s="8" t="s">
        <v>22</v>
      </c>
      <c r="AJ2251" s="8" t="s">
        <v>22</v>
      </c>
      <c r="AK2251" s="8"/>
      <c r="AL2251" s="8">
        <v>81</v>
      </c>
      <c r="AM2251" s="8">
        <v>341</v>
      </c>
      <c r="AN2251" s="8">
        <v>83</v>
      </c>
      <c r="AO2251" s="10">
        <f t="shared" si="70"/>
        <v>1.3152777777777778</v>
      </c>
      <c r="AQ2251" s="8">
        <v>76</v>
      </c>
      <c r="AR2251" s="8" t="str">
        <f t="shared" si="71"/>
        <v>1519ATLJAN1304</v>
      </c>
      <c r="AS2251" s="8">
        <f>VLOOKUP(AR2251,[1]DATA!AR:AS,2,0)</f>
        <v>4</v>
      </c>
    </row>
    <row r="2252" spans="1:45" ht="15" customHeight="1" x14ac:dyDescent="0.2">
      <c r="A2252" s="15">
        <v>1863</v>
      </c>
      <c r="B2252" s="15" t="s">
        <v>34</v>
      </c>
      <c r="C2252" s="15" t="s">
        <v>146</v>
      </c>
      <c r="D2252" s="8">
        <v>717</v>
      </c>
      <c r="E2252" s="9">
        <v>0.54513888888888895</v>
      </c>
      <c r="F2252" s="9">
        <v>0.60138888888888886</v>
      </c>
      <c r="G2252" s="8" t="s">
        <v>22</v>
      </c>
      <c r="H2252" s="8" t="s">
        <v>22</v>
      </c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>
        <v>81</v>
      </c>
      <c r="AM2252" s="8">
        <v>341</v>
      </c>
      <c r="AN2252" s="8">
        <v>83</v>
      </c>
      <c r="AO2252" s="10">
        <f t="shared" si="70"/>
        <v>1.3159722222222223</v>
      </c>
      <c r="AQ2252" s="8">
        <v>76</v>
      </c>
      <c r="AR2252" s="8" t="str">
        <f t="shared" si="71"/>
        <v>1863ATLJAN1305</v>
      </c>
      <c r="AS2252" s="8">
        <f>VLOOKUP(AR2252,[1]DATA!AR:AS,2,0)</f>
        <v>4</v>
      </c>
    </row>
    <row r="2253" spans="1:45" ht="15" customHeight="1" x14ac:dyDescent="0.2">
      <c r="A2253" s="7">
        <v>2222</v>
      </c>
      <c r="B2253" s="7" t="s">
        <v>21</v>
      </c>
      <c r="C2253" s="7" t="s">
        <v>34</v>
      </c>
      <c r="D2253" s="8" t="s">
        <v>49</v>
      </c>
      <c r="E2253" s="9">
        <v>0.57291666666666663</v>
      </c>
      <c r="F2253" s="9">
        <v>0.74930555555555556</v>
      </c>
      <c r="G2253" s="8">
        <v>7</v>
      </c>
      <c r="H2253" s="8" t="s">
        <v>39</v>
      </c>
      <c r="I2253" s="8" t="s">
        <v>39</v>
      </c>
      <c r="J2253" s="8" t="s">
        <v>39</v>
      </c>
      <c r="K2253" s="8" t="s">
        <v>39</v>
      </c>
      <c r="L2253" s="8" t="s">
        <v>39</v>
      </c>
      <c r="M2253" s="8" t="s">
        <v>39</v>
      </c>
      <c r="N2253" s="8" t="s">
        <v>39</v>
      </c>
      <c r="O2253" s="8" t="s">
        <v>39</v>
      </c>
      <c r="P2253" s="8" t="s">
        <v>39</v>
      </c>
      <c r="Q2253" s="8" t="s">
        <v>39</v>
      </c>
      <c r="R2253" s="8" t="s">
        <v>39</v>
      </c>
      <c r="S2253" s="8" t="s">
        <v>39</v>
      </c>
      <c r="T2253" s="8" t="s">
        <v>39</v>
      </c>
      <c r="U2253" s="8" t="s">
        <v>39</v>
      </c>
      <c r="V2253" s="8" t="s">
        <v>39</v>
      </c>
      <c r="W2253" s="8" t="s">
        <v>39</v>
      </c>
      <c r="X2253" s="8" t="s">
        <v>39</v>
      </c>
      <c r="Y2253" s="8" t="s">
        <v>39</v>
      </c>
      <c r="Z2253" s="8" t="s">
        <v>39</v>
      </c>
      <c r="AA2253" s="8" t="s">
        <v>39</v>
      </c>
      <c r="AB2253" s="8" t="s">
        <v>39</v>
      </c>
      <c r="AC2253" s="8" t="s">
        <v>39</v>
      </c>
      <c r="AD2253" s="8" t="s">
        <v>39</v>
      </c>
      <c r="AE2253" s="8" t="s">
        <v>39</v>
      </c>
      <c r="AF2253" s="8" t="s">
        <v>39</v>
      </c>
      <c r="AG2253" s="8" t="s">
        <v>39</v>
      </c>
      <c r="AH2253" s="8" t="s">
        <v>39</v>
      </c>
      <c r="AI2253" s="8" t="s">
        <v>39</v>
      </c>
      <c r="AJ2253" s="8"/>
      <c r="AK2253" s="8"/>
      <c r="AL2253" s="8">
        <v>254</v>
      </c>
      <c r="AM2253" s="8">
        <v>1946</v>
      </c>
      <c r="AN2253" s="8">
        <v>83</v>
      </c>
      <c r="AO2253" s="10">
        <f t="shared" si="70"/>
        <v>1.34375</v>
      </c>
      <c r="AR2253" s="8" t="str">
        <f t="shared" si="71"/>
        <v>2222LAXATL1345</v>
      </c>
      <c r="AS2253" s="8">
        <f>VLOOKUP(AR2253,[1]DATA!AR:AS,2,0)</f>
        <v>10</v>
      </c>
    </row>
    <row r="2254" spans="1:45" ht="15" customHeight="1" x14ac:dyDescent="0.2">
      <c r="A2254" s="7">
        <v>2454</v>
      </c>
      <c r="B2254" s="8" t="s">
        <v>70</v>
      </c>
      <c r="C2254" s="8" t="s">
        <v>34</v>
      </c>
      <c r="D2254" s="8" t="s">
        <v>29</v>
      </c>
      <c r="E2254" s="9">
        <v>0.57291666666666663</v>
      </c>
      <c r="F2254" s="9">
        <v>0.75277777777777777</v>
      </c>
      <c r="G2254" s="8"/>
      <c r="H2254" s="8">
        <v>7</v>
      </c>
      <c r="I2254" s="8">
        <v>7</v>
      </c>
      <c r="J2254" s="8">
        <v>7</v>
      </c>
      <c r="K2254" s="8">
        <v>7</v>
      </c>
      <c r="L2254" s="8">
        <v>7</v>
      </c>
      <c r="M2254" s="8">
        <v>7</v>
      </c>
      <c r="N2254" s="8"/>
      <c r="O2254" s="8">
        <v>7</v>
      </c>
      <c r="P2254" s="8">
        <v>7</v>
      </c>
      <c r="Q2254" s="8">
        <v>7</v>
      </c>
      <c r="R2254" s="8">
        <v>7</v>
      </c>
      <c r="S2254" s="8">
        <v>7</v>
      </c>
      <c r="T2254" s="8">
        <v>7</v>
      </c>
      <c r="U2254" s="8"/>
      <c r="V2254" s="8">
        <v>7</v>
      </c>
      <c r="W2254" s="8">
        <v>7</v>
      </c>
      <c r="X2254" s="8">
        <v>7</v>
      </c>
      <c r="Y2254" s="8">
        <v>7</v>
      </c>
      <c r="Z2254" s="8">
        <v>7</v>
      </c>
      <c r="AA2254" s="8">
        <v>7</v>
      </c>
      <c r="AB2254" s="8"/>
      <c r="AC2254" s="8">
        <v>7</v>
      </c>
      <c r="AD2254" s="8">
        <v>7</v>
      </c>
      <c r="AE2254" s="8">
        <v>7</v>
      </c>
      <c r="AF2254" s="8">
        <v>7</v>
      </c>
      <c r="AG2254" s="8">
        <v>7</v>
      </c>
      <c r="AH2254" s="8">
        <v>7</v>
      </c>
      <c r="AI2254" s="8"/>
      <c r="AJ2254" s="8">
        <v>7</v>
      </c>
      <c r="AK2254" s="8"/>
      <c r="AL2254" s="8">
        <v>259</v>
      </c>
      <c r="AM2254" s="8">
        <v>1919</v>
      </c>
      <c r="AN2254" s="8">
        <v>83</v>
      </c>
      <c r="AO2254" s="10">
        <f t="shared" si="70"/>
        <v>1.34375</v>
      </c>
      <c r="AR2254" s="8" t="str">
        <f t="shared" si="71"/>
        <v>2454SNAATL1345</v>
      </c>
      <c r="AS2254" s="8">
        <f>VLOOKUP(AR2254,[1]DATA!AR:AS,2,0)</f>
        <v>9</v>
      </c>
    </row>
    <row r="2255" spans="1:45" ht="15" customHeight="1" x14ac:dyDescent="0.2">
      <c r="A2255" s="7">
        <v>1172</v>
      </c>
      <c r="B2255" s="7" t="s">
        <v>34</v>
      </c>
      <c r="C2255" s="7" t="s">
        <v>21</v>
      </c>
      <c r="D2255" s="8">
        <v>321</v>
      </c>
      <c r="E2255" s="9">
        <v>0.57986111111111105</v>
      </c>
      <c r="F2255" s="9">
        <v>0.78819444444444453</v>
      </c>
      <c r="G2255" s="8"/>
      <c r="H2255" s="8"/>
      <c r="I2255" s="8" t="s">
        <v>19</v>
      </c>
      <c r="J2255" s="8" t="s">
        <v>40</v>
      </c>
      <c r="K2255" s="8" t="s">
        <v>40</v>
      </c>
      <c r="L2255" s="8" t="s">
        <v>40</v>
      </c>
      <c r="M2255" s="8" t="s">
        <v>40</v>
      </c>
      <c r="N2255" s="8" t="s">
        <v>40</v>
      </c>
      <c r="O2255" s="8" t="s">
        <v>40</v>
      </c>
      <c r="P2255" s="8" t="s">
        <v>40</v>
      </c>
      <c r="Q2255" s="8" t="s">
        <v>40</v>
      </c>
      <c r="R2255" s="8" t="s">
        <v>40</v>
      </c>
      <c r="S2255" s="8" t="s">
        <v>40</v>
      </c>
      <c r="T2255" s="8" t="s">
        <v>40</v>
      </c>
      <c r="U2255" s="8" t="s">
        <v>40</v>
      </c>
      <c r="V2255" s="8" t="s">
        <v>40</v>
      </c>
      <c r="W2255" s="8" t="s">
        <v>40</v>
      </c>
      <c r="X2255" s="8" t="s">
        <v>40</v>
      </c>
      <c r="Y2255" s="8" t="s">
        <v>40</v>
      </c>
      <c r="Z2255" s="8" t="s">
        <v>40</v>
      </c>
      <c r="AA2255" s="8" t="s">
        <v>40</v>
      </c>
      <c r="AB2255" s="8" t="s">
        <v>40</v>
      </c>
      <c r="AC2255" s="8" t="s">
        <v>40</v>
      </c>
      <c r="AD2255" s="8" t="s">
        <v>40</v>
      </c>
      <c r="AE2255" s="8" t="s">
        <v>40</v>
      </c>
      <c r="AF2255" s="8" t="s">
        <v>40</v>
      </c>
      <c r="AG2255" s="8" t="s">
        <v>40</v>
      </c>
      <c r="AH2255" s="8" t="s">
        <v>40</v>
      </c>
      <c r="AI2255" s="8" t="s">
        <v>40</v>
      </c>
      <c r="AJ2255" s="8" t="s">
        <v>40</v>
      </c>
      <c r="AK2255" s="8"/>
      <c r="AL2255" s="8">
        <v>300</v>
      </c>
      <c r="AM2255" s="8">
        <v>1946</v>
      </c>
      <c r="AN2255" s="11">
        <v>83</v>
      </c>
      <c r="AO2255" s="10">
        <f t="shared" si="70"/>
        <v>1.3506944444444444</v>
      </c>
      <c r="AR2255" s="8" t="str">
        <f t="shared" si="71"/>
        <v>1172ATLLAX1355</v>
      </c>
      <c r="AS2255" s="8">
        <f>VLOOKUP(AR2255,[1]DATA!AR:AS,2,0)</f>
        <v>10</v>
      </c>
    </row>
    <row r="2256" spans="1:45" ht="15" customHeight="1" x14ac:dyDescent="0.2">
      <c r="A2256" s="7">
        <v>835</v>
      </c>
      <c r="B2256" s="7" t="s">
        <v>34</v>
      </c>
      <c r="C2256" s="7" t="s">
        <v>31</v>
      </c>
      <c r="D2256" s="8">
        <v>739</v>
      </c>
      <c r="E2256" s="9">
        <v>0.58680555555555558</v>
      </c>
      <c r="F2256" s="9">
        <v>0.77430555555555547</v>
      </c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 t="s">
        <v>27</v>
      </c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>
        <v>270</v>
      </c>
      <c r="AM2256" s="8">
        <v>1747</v>
      </c>
      <c r="AN2256" s="8">
        <v>83</v>
      </c>
      <c r="AO2256" s="10">
        <f t="shared" si="70"/>
        <v>1.3576388888888888</v>
      </c>
      <c r="AR2256" s="8" t="str">
        <f t="shared" si="71"/>
        <v>0835ATLLAS1405</v>
      </c>
      <c r="AS2256" s="8">
        <f>VLOOKUP(AR2256,[1]DATA!AR:AS,2,0)</f>
        <v>10</v>
      </c>
    </row>
    <row r="2257" spans="1:45" ht="15" customHeight="1" x14ac:dyDescent="0.2">
      <c r="A2257" s="7">
        <v>1580</v>
      </c>
      <c r="B2257" s="7" t="s">
        <v>34</v>
      </c>
      <c r="C2257" s="7" t="s">
        <v>31</v>
      </c>
      <c r="D2257" s="8">
        <v>739</v>
      </c>
      <c r="E2257" s="9">
        <v>0.58680555555555558</v>
      </c>
      <c r="F2257" s="9">
        <v>0.77430555555555547</v>
      </c>
      <c r="G2257" s="8"/>
      <c r="H2257" s="8"/>
      <c r="I2257" s="8" t="s">
        <v>27</v>
      </c>
      <c r="J2257" s="8" t="s">
        <v>40</v>
      </c>
      <c r="K2257" s="8" t="s">
        <v>27</v>
      </c>
      <c r="L2257" s="8" t="s">
        <v>27</v>
      </c>
      <c r="M2257" s="8">
        <v>7</v>
      </c>
      <c r="N2257" s="8" t="s">
        <v>27</v>
      </c>
      <c r="O2257" s="8" t="s">
        <v>27</v>
      </c>
      <c r="P2257" s="8" t="s">
        <v>27</v>
      </c>
      <c r="Q2257" s="8" t="s">
        <v>40</v>
      </c>
      <c r="R2257" s="8" t="s">
        <v>27</v>
      </c>
      <c r="S2257" s="8" t="s">
        <v>27</v>
      </c>
      <c r="T2257" s="8">
        <v>7</v>
      </c>
      <c r="U2257" s="8"/>
      <c r="V2257" s="8" t="s">
        <v>27</v>
      </c>
      <c r="W2257" s="8" t="s">
        <v>27</v>
      </c>
      <c r="X2257" s="8" t="s">
        <v>40</v>
      </c>
      <c r="Y2257" s="8" t="s">
        <v>27</v>
      </c>
      <c r="Z2257" s="8" t="s">
        <v>27</v>
      </c>
      <c r="AA2257" s="8">
        <v>7</v>
      </c>
      <c r="AB2257" s="8" t="s">
        <v>27</v>
      </c>
      <c r="AC2257" s="8" t="s">
        <v>27</v>
      </c>
      <c r="AD2257" s="8" t="s">
        <v>27</v>
      </c>
      <c r="AE2257" s="8" t="s">
        <v>40</v>
      </c>
      <c r="AF2257" s="8" t="s">
        <v>27</v>
      </c>
      <c r="AG2257" s="8" t="s">
        <v>27</v>
      </c>
      <c r="AH2257" s="8">
        <v>7</v>
      </c>
      <c r="AI2257" s="8" t="s">
        <v>27</v>
      </c>
      <c r="AJ2257" s="8" t="s">
        <v>27</v>
      </c>
      <c r="AK2257" s="8"/>
      <c r="AL2257" s="8">
        <v>270</v>
      </c>
      <c r="AM2257" s="8">
        <v>1747</v>
      </c>
      <c r="AN2257" s="8">
        <v>83</v>
      </c>
      <c r="AO2257" s="10">
        <f t="shared" si="70"/>
        <v>1.3576388888888888</v>
      </c>
      <c r="AR2257" s="8" t="str">
        <f t="shared" si="71"/>
        <v>1580ATLLAS1405</v>
      </c>
      <c r="AS2257" s="8">
        <f>VLOOKUP(AR2257,[1]DATA!AR:AS,2,0)</f>
        <v>10</v>
      </c>
    </row>
    <row r="2258" spans="1:45" ht="15" customHeight="1" x14ac:dyDescent="0.2">
      <c r="A2258" s="7">
        <v>1376</v>
      </c>
      <c r="B2258" s="8" t="s">
        <v>34</v>
      </c>
      <c r="C2258" s="8" t="s">
        <v>70</v>
      </c>
      <c r="D2258" s="8" t="s">
        <v>29</v>
      </c>
      <c r="E2258" s="9">
        <v>0.58680555555555558</v>
      </c>
      <c r="F2258" s="9">
        <v>0.78888888888888886</v>
      </c>
      <c r="G2258" s="8"/>
      <c r="H2258" s="8"/>
      <c r="I2258" s="8"/>
      <c r="J2258" s="8"/>
      <c r="K2258" s="8"/>
      <c r="L2258" s="8"/>
      <c r="M2258" s="8">
        <v>7</v>
      </c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>
        <v>291</v>
      </c>
      <c r="AM2258" s="8">
        <v>1919</v>
      </c>
      <c r="AN2258" s="8">
        <v>83</v>
      </c>
      <c r="AO2258" s="10">
        <f t="shared" si="70"/>
        <v>1.3576388888888888</v>
      </c>
      <c r="AR2258" s="8" t="str">
        <f t="shared" si="71"/>
        <v>1376ATLSNA1405</v>
      </c>
      <c r="AS2258" s="8">
        <f>VLOOKUP(AR2258,[1]DATA!AR:AS,2,0)</f>
        <v>9</v>
      </c>
    </row>
    <row r="2259" spans="1:45" ht="15" customHeight="1" x14ac:dyDescent="0.2">
      <c r="A2259" s="7">
        <v>1675</v>
      </c>
      <c r="B2259" s="8" t="s">
        <v>31</v>
      </c>
      <c r="C2259" s="8" t="s">
        <v>34</v>
      </c>
      <c r="D2259" s="8" t="s">
        <v>29</v>
      </c>
      <c r="E2259" s="9">
        <v>0.58680555555555558</v>
      </c>
      <c r="F2259" s="9">
        <v>0.75</v>
      </c>
      <c r="G2259" s="8">
        <v>7</v>
      </c>
      <c r="H2259" s="8">
        <v>7</v>
      </c>
      <c r="I2259" s="8" t="s">
        <v>40</v>
      </c>
      <c r="J2259" s="8">
        <v>7</v>
      </c>
      <c r="K2259" s="8">
        <v>7</v>
      </c>
      <c r="L2259" s="8">
        <v>7</v>
      </c>
      <c r="M2259" s="8">
        <v>7</v>
      </c>
      <c r="N2259" s="8">
        <v>7</v>
      </c>
      <c r="O2259" s="8">
        <v>7</v>
      </c>
      <c r="P2259" s="8">
        <v>7</v>
      </c>
      <c r="Q2259" s="8">
        <v>7</v>
      </c>
      <c r="R2259" s="8">
        <v>7</v>
      </c>
      <c r="S2259" s="8">
        <v>7</v>
      </c>
      <c r="T2259" s="8">
        <v>7</v>
      </c>
      <c r="U2259" s="8">
        <v>7</v>
      </c>
      <c r="V2259" s="8">
        <v>7</v>
      </c>
      <c r="W2259" s="8">
        <v>7</v>
      </c>
      <c r="X2259" s="8">
        <v>7</v>
      </c>
      <c r="Y2259" s="8">
        <v>7</v>
      </c>
      <c r="Z2259" s="8">
        <v>7</v>
      </c>
      <c r="AA2259" s="8">
        <v>7</v>
      </c>
      <c r="AB2259" s="8">
        <v>7</v>
      </c>
      <c r="AC2259" s="8">
        <v>7</v>
      </c>
      <c r="AD2259" s="8">
        <v>7</v>
      </c>
      <c r="AE2259" s="8">
        <v>7</v>
      </c>
      <c r="AF2259" s="8">
        <v>7</v>
      </c>
      <c r="AG2259" s="8">
        <v>7</v>
      </c>
      <c r="AH2259" s="8">
        <v>7</v>
      </c>
      <c r="AI2259" s="8">
        <v>7</v>
      </c>
      <c r="AJ2259" s="8">
        <v>7</v>
      </c>
      <c r="AK2259" s="8"/>
      <c r="AL2259" s="8">
        <v>235</v>
      </c>
      <c r="AM2259" s="8">
        <v>1747</v>
      </c>
      <c r="AN2259" s="8">
        <v>83</v>
      </c>
      <c r="AO2259" s="10">
        <f t="shared" si="70"/>
        <v>1.3576388888888888</v>
      </c>
      <c r="AR2259" s="8" t="str">
        <f t="shared" si="71"/>
        <v>1675LASATL1405</v>
      </c>
      <c r="AS2259" s="8">
        <f>VLOOKUP(AR2259,[1]DATA!AR:AS,2,0)</f>
        <v>10</v>
      </c>
    </row>
    <row r="2260" spans="1:45" ht="15" customHeight="1" x14ac:dyDescent="0.2">
      <c r="A2260" s="7">
        <v>923</v>
      </c>
      <c r="B2260" s="7" t="s">
        <v>34</v>
      </c>
      <c r="C2260" s="7" t="s">
        <v>31</v>
      </c>
      <c r="D2260" s="8" t="s">
        <v>29</v>
      </c>
      <c r="E2260" s="9">
        <v>0.58819444444444446</v>
      </c>
      <c r="F2260" s="9">
        <v>0.78125</v>
      </c>
      <c r="G2260" s="8">
        <v>7</v>
      </c>
      <c r="H2260" s="8">
        <v>7</v>
      </c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>
        <v>278</v>
      </c>
      <c r="AM2260" s="8">
        <v>1747</v>
      </c>
      <c r="AN2260" s="8">
        <v>83</v>
      </c>
      <c r="AO2260" s="10">
        <f t="shared" si="70"/>
        <v>1.3590277777777779</v>
      </c>
      <c r="AR2260" s="8" t="str">
        <f t="shared" si="71"/>
        <v>0923ATLLAS1407</v>
      </c>
      <c r="AS2260" s="8">
        <f>VLOOKUP(AR2260,[1]DATA!AR:AS,2,0)</f>
        <v>10</v>
      </c>
    </row>
    <row r="2261" spans="1:45" ht="15" customHeight="1" x14ac:dyDescent="0.2">
      <c r="A2261" s="7">
        <v>1129</v>
      </c>
      <c r="B2261" s="7" t="s">
        <v>21</v>
      </c>
      <c r="C2261" s="7" t="s">
        <v>34</v>
      </c>
      <c r="D2261" s="8" t="s">
        <v>47</v>
      </c>
      <c r="E2261" s="9">
        <v>0.61458333333333337</v>
      </c>
      <c r="F2261" s="9">
        <v>0.79305555555555562</v>
      </c>
      <c r="G2261" s="8"/>
      <c r="H2261" s="8"/>
      <c r="I2261" s="8" t="s">
        <v>48</v>
      </c>
      <c r="J2261" s="8" t="s">
        <v>48</v>
      </c>
      <c r="K2261" s="8" t="s">
        <v>48</v>
      </c>
      <c r="L2261" s="8" t="s">
        <v>48</v>
      </c>
      <c r="M2261" s="8" t="s">
        <v>19</v>
      </c>
      <c r="N2261" s="8" t="s">
        <v>48</v>
      </c>
      <c r="O2261" s="8" t="s">
        <v>48</v>
      </c>
      <c r="P2261" s="8" t="s">
        <v>48</v>
      </c>
      <c r="Q2261" s="8" t="s">
        <v>48</v>
      </c>
      <c r="R2261" s="8" t="s">
        <v>48</v>
      </c>
      <c r="S2261" s="8" t="s">
        <v>48</v>
      </c>
      <c r="T2261" s="8" t="s">
        <v>48</v>
      </c>
      <c r="U2261" s="8" t="s">
        <v>48</v>
      </c>
      <c r="V2261" s="8" t="s">
        <v>48</v>
      </c>
      <c r="W2261" s="8" t="s">
        <v>48</v>
      </c>
      <c r="X2261" s="8" t="s">
        <v>48</v>
      </c>
      <c r="Y2261" s="8" t="s">
        <v>48</v>
      </c>
      <c r="Z2261" s="8" t="s">
        <v>48</v>
      </c>
      <c r="AA2261" s="8"/>
      <c r="AB2261" s="8"/>
      <c r="AC2261" s="8" t="s">
        <v>48</v>
      </c>
      <c r="AD2261" s="8" t="s">
        <v>48</v>
      </c>
      <c r="AE2261" s="8" t="s">
        <v>48</v>
      </c>
      <c r="AF2261" s="8" t="s">
        <v>48</v>
      </c>
      <c r="AG2261" s="8" t="s">
        <v>48</v>
      </c>
      <c r="AH2261" s="8"/>
      <c r="AI2261" s="8"/>
      <c r="AJ2261" s="8" t="s">
        <v>48</v>
      </c>
      <c r="AK2261" s="8"/>
      <c r="AL2261" s="8">
        <v>257</v>
      </c>
      <c r="AM2261" s="8">
        <v>1946</v>
      </c>
      <c r="AN2261" s="8">
        <v>83</v>
      </c>
      <c r="AO2261" s="10">
        <f t="shared" si="70"/>
        <v>1.3854166666666667</v>
      </c>
      <c r="AR2261" s="8" t="str">
        <f t="shared" si="71"/>
        <v>1129LAXATL1445</v>
      </c>
      <c r="AS2261" s="8">
        <f>VLOOKUP(AR2261,[1]DATA!AR:AS,2,0)</f>
        <v>10</v>
      </c>
    </row>
    <row r="2262" spans="1:45" ht="15" customHeight="1" x14ac:dyDescent="0.2">
      <c r="A2262" s="7">
        <v>1419</v>
      </c>
      <c r="B2262" s="7" t="s">
        <v>21</v>
      </c>
      <c r="C2262" s="7" t="s">
        <v>34</v>
      </c>
      <c r="D2262" s="8" t="s">
        <v>49</v>
      </c>
      <c r="E2262" s="9">
        <v>0.61458333333333337</v>
      </c>
      <c r="F2262" s="9">
        <v>0.79652777777777783</v>
      </c>
      <c r="G2262" s="8" t="s">
        <v>39</v>
      </c>
      <c r="H2262" s="8" t="s">
        <v>39</v>
      </c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>
        <v>262</v>
      </c>
      <c r="AM2262" s="8">
        <v>1946</v>
      </c>
      <c r="AN2262" s="8">
        <v>83</v>
      </c>
      <c r="AO2262" s="10">
        <f t="shared" si="70"/>
        <v>1.3854166666666667</v>
      </c>
      <c r="AR2262" s="8" t="str">
        <f t="shared" si="71"/>
        <v>1419LAXATL1445</v>
      </c>
      <c r="AS2262" s="8">
        <f>VLOOKUP(AR2262,[1]DATA!AR:AS,2,0)</f>
        <v>10</v>
      </c>
    </row>
    <row r="2263" spans="1:45" ht="15" customHeight="1" x14ac:dyDescent="0.2">
      <c r="A2263" s="7">
        <v>860</v>
      </c>
      <c r="B2263" s="8" t="s">
        <v>70</v>
      </c>
      <c r="C2263" s="8" t="s">
        <v>34</v>
      </c>
      <c r="D2263" s="8" t="s">
        <v>29</v>
      </c>
      <c r="E2263" s="9">
        <v>0.61458333333333337</v>
      </c>
      <c r="F2263" s="9">
        <v>0.78819444444444453</v>
      </c>
      <c r="G2263" s="8"/>
      <c r="H2263" s="8"/>
      <c r="I2263" s="8"/>
      <c r="J2263" s="8"/>
      <c r="K2263" s="8"/>
      <c r="L2263" s="8"/>
      <c r="M2263" s="8"/>
      <c r="N2263" s="8">
        <v>7</v>
      </c>
      <c r="O2263" s="8"/>
      <c r="P2263" s="8"/>
      <c r="Q2263" s="8"/>
      <c r="R2263" s="8"/>
      <c r="S2263" s="8"/>
      <c r="T2263" s="8"/>
      <c r="U2263" s="8">
        <v>7</v>
      </c>
      <c r="V2263" s="8"/>
      <c r="W2263" s="8"/>
      <c r="X2263" s="8"/>
      <c r="Y2263" s="8"/>
      <c r="Z2263" s="8"/>
      <c r="AA2263" s="8"/>
      <c r="AB2263" s="8">
        <v>7</v>
      </c>
      <c r="AC2263" s="8"/>
      <c r="AD2263" s="8"/>
      <c r="AE2263" s="8"/>
      <c r="AF2263" s="8"/>
      <c r="AG2263" s="8"/>
      <c r="AH2263" s="8"/>
      <c r="AI2263" s="8">
        <v>7</v>
      </c>
      <c r="AJ2263" s="8"/>
      <c r="AK2263" s="8"/>
      <c r="AL2263" s="8">
        <v>250</v>
      </c>
      <c r="AM2263" s="8">
        <v>1919</v>
      </c>
      <c r="AN2263" s="8">
        <v>83</v>
      </c>
      <c r="AO2263" s="10">
        <f t="shared" si="70"/>
        <v>1.3854166666666667</v>
      </c>
      <c r="AR2263" s="8" t="str">
        <f t="shared" si="71"/>
        <v>0860SNAATL1445</v>
      </c>
      <c r="AS2263" s="8">
        <f>VLOOKUP(AR2263,[1]DATA!AR:AS,2,0)</f>
        <v>9</v>
      </c>
    </row>
    <row r="2264" spans="1:45" ht="15" customHeight="1" x14ac:dyDescent="0.2">
      <c r="A2264" s="15">
        <v>1504</v>
      </c>
      <c r="B2264" s="15" t="s">
        <v>34</v>
      </c>
      <c r="C2264" s="15" t="s">
        <v>146</v>
      </c>
      <c r="D2264" s="8">
        <v>717</v>
      </c>
      <c r="E2264" s="9">
        <v>0.62083333333333335</v>
      </c>
      <c r="F2264" s="9">
        <v>0.6777777777777777</v>
      </c>
      <c r="G2264" s="8"/>
      <c r="H2264" s="8"/>
      <c r="I2264" s="8"/>
      <c r="J2264" s="8" t="s">
        <v>22</v>
      </c>
      <c r="K2264" s="8" t="s">
        <v>22</v>
      </c>
      <c r="L2264" s="8" t="s">
        <v>22</v>
      </c>
      <c r="M2264" s="8"/>
      <c r="N2264" s="8" t="s">
        <v>22</v>
      </c>
      <c r="O2264" s="8" t="s">
        <v>22</v>
      </c>
      <c r="P2264" s="8"/>
      <c r="Q2264" s="8" t="s">
        <v>22</v>
      </c>
      <c r="R2264" s="8" t="s">
        <v>22</v>
      </c>
      <c r="S2264" s="8" t="s">
        <v>22</v>
      </c>
      <c r="T2264" s="8"/>
      <c r="U2264" s="8" t="s">
        <v>22</v>
      </c>
      <c r="V2264" s="8" t="s">
        <v>22</v>
      </c>
      <c r="W2264" s="8"/>
      <c r="X2264" s="8" t="s">
        <v>22</v>
      </c>
      <c r="Y2264" s="8" t="s">
        <v>22</v>
      </c>
      <c r="Z2264" s="8" t="s">
        <v>22</v>
      </c>
      <c r="AA2264" s="8"/>
      <c r="AB2264" s="8" t="s">
        <v>22</v>
      </c>
      <c r="AC2264" s="8" t="s">
        <v>22</v>
      </c>
      <c r="AD2264" s="8"/>
      <c r="AE2264" s="8" t="s">
        <v>22</v>
      </c>
      <c r="AF2264" s="8" t="s">
        <v>22</v>
      </c>
      <c r="AG2264" s="8" t="s">
        <v>22</v>
      </c>
      <c r="AH2264" s="8"/>
      <c r="AI2264" s="8" t="s">
        <v>22</v>
      </c>
      <c r="AJ2264" s="8" t="s">
        <v>22</v>
      </c>
      <c r="AK2264" s="8"/>
      <c r="AL2264" s="8">
        <v>82</v>
      </c>
      <c r="AM2264" s="8">
        <v>341</v>
      </c>
      <c r="AN2264" s="8">
        <v>83</v>
      </c>
      <c r="AO2264" s="10">
        <f t="shared" si="70"/>
        <v>1.3916666666666666</v>
      </c>
      <c r="AQ2264" s="8">
        <v>76</v>
      </c>
      <c r="AR2264" s="8" t="str">
        <f t="shared" si="71"/>
        <v>1504ATLJAN1454</v>
      </c>
      <c r="AS2264" s="8">
        <f>VLOOKUP(AR2264,[1]DATA!AR:AS,2,0)</f>
        <v>4</v>
      </c>
    </row>
    <row r="2265" spans="1:45" ht="15" customHeight="1" x14ac:dyDescent="0.2">
      <c r="A2265" s="7">
        <v>1206</v>
      </c>
      <c r="B2265" s="7" t="s">
        <v>34</v>
      </c>
      <c r="C2265" s="7" t="s">
        <v>21</v>
      </c>
      <c r="D2265" s="8">
        <v>321</v>
      </c>
      <c r="E2265" s="9">
        <v>0.62430555555555556</v>
      </c>
      <c r="F2265" s="9">
        <v>0.82986111111111116</v>
      </c>
      <c r="G2265" s="8"/>
      <c r="H2265" s="8"/>
      <c r="I2265" s="8" t="s">
        <v>40</v>
      </c>
      <c r="J2265" s="8" t="s">
        <v>39</v>
      </c>
      <c r="K2265" s="8" t="s">
        <v>40</v>
      </c>
      <c r="L2265" s="8" t="s">
        <v>40</v>
      </c>
      <c r="M2265" s="8" t="s">
        <v>40</v>
      </c>
      <c r="N2265" s="8" t="s">
        <v>40</v>
      </c>
      <c r="O2265" s="8" t="s">
        <v>40</v>
      </c>
      <c r="P2265" s="8" t="s">
        <v>40</v>
      </c>
      <c r="Q2265" s="8" t="s">
        <v>39</v>
      </c>
      <c r="R2265" s="8" t="s">
        <v>40</v>
      </c>
      <c r="S2265" s="8" t="s">
        <v>40</v>
      </c>
      <c r="T2265" s="8" t="s">
        <v>40</v>
      </c>
      <c r="U2265" s="8" t="s">
        <v>40</v>
      </c>
      <c r="V2265" s="8" t="s">
        <v>40</v>
      </c>
      <c r="W2265" s="8" t="s">
        <v>40</v>
      </c>
      <c r="X2265" s="8" t="s">
        <v>39</v>
      </c>
      <c r="Y2265" s="8" t="s">
        <v>40</v>
      </c>
      <c r="Z2265" s="8" t="s">
        <v>40</v>
      </c>
      <c r="AA2265" s="8" t="s">
        <v>40</v>
      </c>
      <c r="AB2265" s="8" t="s">
        <v>40</v>
      </c>
      <c r="AC2265" s="8" t="s">
        <v>40</v>
      </c>
      <c r="AD2265" s="8" t="s">
        <v>40</v>
      </c>
      <c r="AE2265" s="8" t="s">
        <v>39</v>
      </c>
      <c r="AF2265" s="8" t="s">
        <v>40</v>
      </c>
      <c r="AG2265" s="8" t="s">
        <v>40</v>
      </c>
      <c r="AH2265" s="8" t="s">
        <v>40</v>
      </c>
      <c r="AI2265" s="8" t="s">
        <v>40</v>
      </c>
      <c r="AJ2265" s="8" t="s">
        <v>40</v>
      </c>
      <c r="AK2265" s="8"/>
      <c r="AL2265" s="8">
        <v>296</v>
      </c>
      <c r="AM2265" s="8">
        <v>1946</v>
      </c>
      <c r="AN2265" s="14">
        <v>83</v>
      </c>
      <c r="AO2265" s="10">
        <f t="shared" si="70"/>
        <v>1.3951388888888889</v>
      </c>
      <c r="AR2265" s="8" t="str">
        <f t="shared" si="71"/>
        <v>1206ATLLAX1459</v>
      </c>
      <c r="AS2265" s="8">
        <f>VLOOKUP(AR2265,[1]DATA!AR:AS,2,0)</f>
        <v>10</v>
      </c>
    </row>
    <row r="2266" spans="1:45" ht="15" customHeight="1" x14ac:dyDescent="0.2">
      <c r="A2266" s="15">
        <v>1519</v>
      </c>
      <c r="B2266" s="15" t="s">
        <v>146</v>
      </c>
      <c r="C2266" s="15" t="s">
        <v>34</v>
      </c>
      <c r="D2266" s="8">
        <v>717</v>
      </c>
      <c r="E2266" s="9">
        <v>0.625</v>
      </c>
      <c r="F2266" s="9">
        <v>0.68263888888888891</v>
      </c>
      <c r="G2266" s="8"/>
      <c r="H2266" s="8"/>
      <c r="I2266" s="8" t="s">
        <v>22</v>
      </c>
      <c r="J2266" s="8" t="s">
        <v>22</v>
      </c>
      <c r="K2266" s="8" t="s">
        <v>22</v>
      </c>
      <c r="L2266" s="8" t="s">
        <v>22</v>
      </c>
      <c r="M2266" s="8"/>
      <c r="N2266" s="8" t="s">
        <v>22</v>
      </c>
      <c r="O2266" s="8" t="s">
        <v>22</v>
      </c>
      <c r="P2266" s="8" t="s">
        <v>22</v>
      </c>
      <c r="Q2266" s="8" t="s">
        <v>22</v>
      </c>
      <c r="R2266" s="8" t="s">
        <v>22</v>
      </c>
      <c r="S2266" s="8" t="s">
        <v>22</v>
      </c>
      <c r="T2266" s="8"/>
      <c r="U2266" s="8" t="s">
        <v>22</v>
      </c>
      <c r="V2266" s="8" t="s">
        <v>22</v>
      </c>
      <c r="W2266" s="8" t="s">
        <v>22</v>
      </c>
      <c r="X2266" s="8" t="s">
        <v>22</v>
      </c>
      <c r="Y2266" s="8" t="s">
        <v>22</v>
      </c>
      <c r="Z2266" s="8" t="s">
        <v>22</v>
      </c>
      <c r="AA2266" s="8"/>
      <c r="AB2266" s="8" t="s">
        <v>22</v>
      </c>
      <c r="AC2266" s="8" t="s">
        <v>22</v>
      </c>
      <c r="AD2266" s="8" t="s">
        <v>22</v>
      </c>
      <c r="AE2266" s="8" t="s">
        <v>22</v>
      </c>
      <c r="AF2266" s="8" t="s">
        <v>22</v>
      </c>
      <c r="AG2266" s="8" t="s">
        <v>22</v>
      </c>
      <c r="AH2266" s="8"/>
      <c r="AI2266" s="8" t="s">
        <v>22</v>
      </c>
      <c r="AJ2266" s="8" t="s">
        <v>22</v>
      </c>
      <c r="AK2266" s="8"/>
      <c r="AL2266" s="8">
        <v>83</v>
      </c>
      <c r="AM2266" s="8">
        <v>341</v>
      </c>
      <c r="AN2266" s="8">
        <v>83</v>
      </c>
      <c r="AO2266" s="10">
        <f t="shared" si="70"/>
        <v>1.3958333333333335</v>
      </c>
      <c r="AQ2266" s="8">
        <v>76</v>
      </c>
      <c r="AR2266" s="8" t="str">
        <f t="shared" si="71"/>
        <v>1519JANATL1500</v>
      </c>
      <c r="AS2266" s="8">
        <f>VLOOKUP(AR2266,[1]DATA!AR:AS,2,0)</f>
        <v>4</v>
      </c>
    </row>
    <row r="2267" spans="1:45" ht="15" customHeight="1" x14ac:dyDescent="0.2">
      <c r="A2267" s="15">
        <v>1863</v>
      </c>
      <c r="B2267" s="15" t="s">
        <v>146</v>
      </c>
      <c r="C2267" s="15" t="s">
        <v>34</v>
      </c>
      <c r="D2267" s="8">
        <v>717</v>
      </c>
      <c r="E2267" s="9">
        <v>0.62569444444444444</v>
      </c>
      <c r="F2267" s="9">
        <v>0.67847222222222225</v>
      </c>
      <c r="G2267" s="8" t="s">
        <v>22</v>
      </c>
      <c r="H2267" s="8" t="s">
        <v>22</v>
      </c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>
        <v>76</v>
      </c>
      <c r="AM2267" s="8">
        <v>341</v>
      </c>
      <c r="AN2267" s="8">
        <v>83</v>
      </c>
      <c r="AO2267" s="10">
        <f t="shared" si="70"/>
        <v>1.3965277777777778</v>
      </c>
      <c r="AQ2267" s="8">
        <v>76</v>
      </c>
      <c r="AR2267" s="8" t="str">
        <f t="shared" si="71"/>
        <v>1863JANATL1501</v>
      </c>
      <c r="AS2267" s="8">
        <f>VLOOKUP(AR2267,[1]DATA!AR:AS,2,0)</f>
        <v>4</v>
      </c>
    </row>
    <row r="2268" spans="1:45" ht="15" customHeight="1" x14ac:dyDescent="0.2">
      <c r="A2268" s="7">
        <v>1328</v>
      </c>
      <c r="B2268" s="8" t="s">
        <v>34</v>
      </c>
      <c r="C2268" s="8" t="s">
        <v>70</v>
      </c>
      <c r="D2268" s="8" t="s">
        <v>29</v>
      </c>
      <c r="E2268" s="9">
        <v>0.62847222222222221</v>
      </c>
      <c r="F2268" s="9">
        <v>0.83263888888888893</v>
      </c>
      <c r="G2268" s="8">
        <v>7</v>
      </c>
      <c r="H2268" s="8">
        <v>7</v>
      </c>
      <c r="I2268" s="8">
        <v>7</v>
      </c>
      <c r="J2268" s="8">
        <v>7</v>
      </c>
      <c r="K2268" s="8">
        <v>7</v>
      </c>
      <c r="L2268" s="8">
        <v>7</v>
      </c>
      <c r="M2268" s="8"/>
      <c r="N2268" s="8">
        <v>7</v>
      </c>
      <c r="O2268" s="8">
        <v>7</v>
      </c>
      <c r="P2268" s="8">
        <v>7</v>
      </c>
      <c r="Q2268" s="8">
        <v>7</v>
      </c>
      <c r="R2268" s="8">
        <v>7</v>
      </c>
      <c r="S2268" s="8">
        <v>7</v>
      </c>
      <c r="T2268" s="8">
        <v>7</v>
      </c>
      <c r="U2268" s="8">
        <v>7</v>
      </c>
      <c r="V2268" s="8">
        <v>7</v>
      </c>
      <c r="W2268" s="8">
        <v>7</v>
      </c>
      <c r="X2268" s="8">
        <v>7</v>
      </c>
      <c r="Y2268" s="8">
        <v>7</v>
      </c>
      <c r="Z2268" s="8">
        <v>7</v>
      </c>
      <c r="AA2268" s="8">
        <v>7</v>
      </c>
      <c r="AB2268" s="8">
        <v>7</v>
      </c>
      <c r="AC2268" s="8">
        <v>7</v>
      </c>
      <c r="AD2268" s="8">
        <v>7</v>
      </c>
      <c r="AE2268" s="8">
        <v>7</v>
      </c>
      <c r="AF2268" s="8">
        <v>7</v>
      </c>
      <c r="AG2268" s="8">
        <v>7</v>
      </c>
      <c r="AH2268" s="8">
        <v>7</v>
      </c>
      <c r="AI2268" s="8">
        <v>7</v>
      </c>
      <c r="AJ2268" s="8">
        <v>7</v>
      </c>
      <c r="AK2268" s="8"/>
      <c r="AL2268" s="8">
        <v>294</v>
      </c>
      <c r="AM2268" s="8">
        <v>1919</v>
      </c>
      <c r="AN2268" s="8">
        <v>83</v>
      </c>
      <c r="AO2268" s="10">
        <f t="shared" si="70"/>
        <v>1.3993055555555556</v>
      </c>
      <c r="AR2268" s="8" t="str">
        <f t="shared" si="71"/>
        <v>1328ATLSNA1505</v>
      </c>
      <c r="AS2268" s="8">
        <f>VLOOKUP(AR2268,[1]DATA!AR:AS,2,0)</f>
        <v>9</v>
      </c>
    </row>
    <row r="2269" spans="1:45" ht="15" customHeight="1" x14ac:dyDescent="0.2">
      <c r="A2269" s="7">
        <v>1918</v>
      </c>
      <c r="B2269" s="8" t="s">
        <v>70</v>
      </c>
      <c r="C2269" s="8" t="s">
        <v>34</v>
      </c>
      <c r="D2269" s="8" t="s">
        <v>29</v>
      </c>
      <c r="E2269" s="9">
        <v>0.63541666666666663</v>
      </c>
      <c r="F2269" s="9">
        <v>0.81180555555555556</v>
      </c>
      <c r="G2269" s="8">
        <v>7</v>
      </c>
      <c r="H2269" s="8">
        <v>7</v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>
        <v>250</v>
      </c>
      <c r="AM2269" s="8">
        <v>1919</v>
      </c>
      <c r="AN2269" s="8">
        <v>83</v>
      </c>
      <c r="AO2269" s="19">
        <f t="shared" si="70"/>
        <v>1.40625</v>
      </c>
      <c r="AR2269" s="8" t="str">
        <f t="shared" si="71"/>
        <v>1918SNAATL1515</v>
      </c>
      <c r="AS2269" s="8" t="e">
        <f>VLOOKUP(AR2269,[1]DATA!AR:AS,2,0)</f>
        <v>#N/A</v>
      </c>
    </row>
    <row r="2270" spans="1:45" ht="15" customHeight="1" x14ac:dyDescent="0.2">
      <c r="A2270" s="7">
        <v>1631</v>
      </c>
      <c r="B2270" s="8" t="s">
        <v>21</v>
      </c>
      <c r="C2270" s="8" t="s">
        <v>141</v>
      </c>
      <c r="D2270" s="8" t="s">
        <v>105</v>
      </c>
      <c r="E2270" s="9">
        <v>0.63888888888888895</v>
      </c>
      <c r="F2270" s="9">
        <v>0.8569444444444444</v>
      </c>
      <c r="G2270" s="8" t="s">
        <v>104</v>
      </c>
      <c r="H2270" s="8" t="s">
        <v>104</v>
      </c>
      <c r="I2270" s="8" t="s">
        <v>104</v>
      </c>
      <c r="J2270" s="8" t="s">
        <v>104</v>
      </c>
      <c r="K2270" s="8" t="s">
        <v>104</v>
      </c>
      <c r="L2270" s="8" t="s">
        <v>104</v>
      </c>
      <c r="M2270" s="8" t="s">
        <v>104</v>
      </c>
      <c r="N2270" s="8" t="s">
        <v>104</v>
      </c>
      <c r="O2270" s="8" t="s">
        <v>104</v>
      </c>
      <c r="P2270" s="8" t="s">
        <v>104</v>
      </c>
      <c r="Q2270" s="8" t="s">
        <v>104</v>
      </c>
      <c r="R2270" s="8" t="s">
        <v>104</v>
      </c>
      <c r="S2270" s="8" t="s">
        <v>104</v>
      </c>
      <c r="T2270" s="8" t="s">
        <v>104</v>
      </c>
      <c r="U2270" s="8" t="s">
        <v>104</v>
      </c>
      <c r="V2270" s="8" t="s">
        <v>104</v>
      </c>
      <c r="W2270" s="8" t="s">
        <v>104</v>
      </c>
      <c r="X2270" s="8" t="s">
        <v>104</v>
      </c>
      <c r="Y2270" s="8" t="s">
        <v>104</v>
      </c>
      <c r="Z2270" s="8" t="s">
        <v>104</v>
      </c>
      <c r="AA2270" s="8" t="s">
        <v>104</v>
      </c>
      <c r="AB2270" s="8" t="s">
        <v>104</v>
      </c>
      <c r="AC2270" s="8" t="s">
        <v>104</v>
      </c>
      <c r="AD2270" s="8" t="s">
        <v>104</v>
      </c>
      <c r="AE2270" s="8" t="s">
        <v>104</v>
      </c>
      <c r="AF2270" s="8" t="s">
        <v>104</v>
      </c>
      <c r="AG2270" s="8" t="s">
        <v>104</v>
      </c>
      <c r="AH2270" s="8" t="s">
        <v>104</v>
      </c>
      <c r="AI2270" s="8" t="s">
        <v>104</v>
      </c>
      <c r="AJ2270" s="8" t="s">
        <v>104</v>
      </c>
      <c r="AK2270" s="8"/>
      <c r="AL2270" s="8">
        <v>314</v>
      </c>
      <c r="AM2270" s="8">
        <v>2311</v>
      </c>
      <c r="AN2270" s="8">
        <v>83</v>
      </c>
      <c r="AO2270" s="10">
        <f t="shared" si="70"/>
        <v>1.4097222222222223</v>
      </c>
      <c r="AR2270" s="8" t="str">
        <f t="shared" si="71"/>
        <v>1631LAXDCA1520</v>
      </c>
      <c r="AS2270" s="8">
        <f>VLOOKUP(AR2270,[1]DATA!AR:AS,2,0)</f>
        <v>8</v>
      </c>
    </row>
    <row r="2271" spans="1:45" ht="15" customHeight="1" x14ac:dyDescent="0.2">
      <c r="A2271" s="7">
        <v>2803</v>
      </c>
      <c r="B2271" s="7" t="s">
        <v>34</v>
      </c>
      <c r="C2271" s="7" t="s">
        <v>31</v>
      </c>
      <c r="D2271" s="8">
        <v>739</v>
      </c>
      <c r="E2271" s="9">
        <v>0.64027777777777783</v>
      </c>
      <c r="F2271" s="9">
        <v>0.82986111111111116</v>
      </c>
      <c r="G2271" s="8"/>
      <c r="H2271" s="8"/>
      <c r="I2271" s="8" t="s">
        <v>27</v>
      </c>
      <c r="J2271" s="8" t="s">
        <v>27</v>
      </c>
      <c r="K2271" s="8" t="s">
        <v>27</v>
      </c>
      <c r="L2271" s="8" t="s">
        <v>27</v>
      </c>
      <c r="M2271" s="8" t="s">
        <v>27</v>
      </c>
      <c r="N2271" s="8" t="s">
        <v>27</v>
      </c>
      <c r="O2271" s="8" t="s">
        <v>27</v>
      </c>
      <c r="P2271" s="8" t="s">
        <v>27</v>
      </c>
      <c r="Q2271" s="8" t="s">
        <v>27</v>
      </c>
      <c r="R2271" s="8" t="s">
        <v>27</v>
      </c>
      <c r="S2271" s="8" t="s">
        <v>27</v>
      </c>
      <c r="T2271" s="8" t="s">
        <v>40</v>
      </c>
      <c r="U2271" s="8" t="s">
        <v>27</v>
      </c>
      <c r="V2271" s="8" t="s">
        <v>27</v>
      </c>
      <c r="W2271" s="8" t="s">
        <v>27</v>
      </c>
      <c r="X2271" s="8" t="s">
        <v>27</v>
      </c>
      <c r="Y2271" s="8" t="s">
        <v>27</v>
      </c>
      <c r="Z2271" s="8" t="s">
        <v>27</v>
      </c>
      <c r="AA2271" s="8" t="s">
        <v>27</v>
      </c>
      <c r="AB2271" s="8" t="s">
        <v>27</v>
      </c>
      <c r="AC2271" s="8" t="s">
        <v>27</v>
      </c>
      <c r="AD2271" s="8" t="s">
        <v>27</v>
      </c>
      <c r="AE2271" s="8" t="s">
        <v>27</v>
      </c>
      <c r="AF2271" s="8" t="s">
        <v>27</v>
      </c>
      <c r="AG2271" s="8" t="s">
        <v>27</v>
      </c>
      <c r="AH2271" s="8" t="s">
        <v>27</v>
      </c>
      <c r="AI2271" s="8" t="s">
        <v>27</v>
      </c>
      <c r="AJ2271" s="8" t="s">
        <v>27</v>
      </c>
      <c r="AK2271" s="8"/>
      <c r="AL2271" s="8">
        <v>273</v>
      </c>
      <c r="AM2271" s="8">
        <v>1747</v>
      </c>
      <c r="AN2271" s="8">
        <v>83</v>
      </c>
      <c r="AO2271" s="10">
        <f t="shared" si="70"/>
        <v>1.4111111111111112</v>
      </c>
      <c r="AR2271" s="8" t="str">
        <f t="shared" si="71"/>
        <v>2803ATLLAS1522</v>
      </c>
      <c r="AS2271" s="8">
        <f>VLOOKUP(AR2271,[1]DATA!AR:AS,2,0)</f>
        <v>10</v>
      </c>
    </row>
    <row r="2272" spans="1:45" ht="15" customHeight="1" x14ac:dyDescent="0.2">
      <c r="A2272" s="7">
        <v>2205</v>
      </c>
      <c r="B2272" s="7" t="s">
        <v>34</v>
      </c>
      <c r="C2272" s="7" t="s">
        <v>31</v>
      </c>
      <c r="D2272" s="8">
        <v>321</v>
      </c>
      <c r="E2272" s="9">
        <v>0.64166666666666672</v>
      </c>
      <c r="F2272" s="9">
        <v>0.83124999999999993</v>
      </c>
      <c r="G2272" s="8" t="s">
        <v>40</v>
      </c>
      <c r="H2272" s="8" t="s">
        <v>40</v>
      </c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>
        <v>273</v>
      </c>
      <c r="AM2272" s="8">
        <v>1747</v>
      </c>
      <c r="AN2272" s="8">
        <v>83</v>
      </c>
      <c r="AO2272" s="10">
        <f t="shared" si="70"/>
        <v>1.4125000000000001</v>
      </c>
      <c r="AR2272" s="8" t="str">
        <f t="shared" si="71"/>
        <v>2205ATLLAS1524</v>
      </c>
      <c r="AS2272" s="8">
        <f>VLOOKUP(AR2272,[1]DATA!AR:AS,2,0)</f>
        <v>10</v>
      </c>
    </row>
    <row r="2273" spans="1:45" ht="15" customHeight="1" x14ac:dyDescent="0.2">
      <c r="A2273" s="7">
        <v>832</v>
      </c>
      <c r="B2273" s="7" t="s">
        <v>18</v>
      </c>
      <c r="C2273" s="7" t="s">
        <v>141</v>
      </c>
      <c r="D2273" s="8" t="s">
        <v>29</v>
      </c>
      <c r="E2273" s="9">
        <v>0.64583333333333337</v>
      </c>
      <c r="F2273" s="9">
        <v>0.81736111111111109</v>
      </c>
      <c r="G2273" s="8">
        <v>7</v>
      </c>
      <c r="H2273" s="8">
        <v>7</v>
      </c>
      <c r="I2273" s="8">
        <v>7</v>
      </c>
      <c r="J2273" s="8">
        <v>7</v>
      </c>
      <c r="K2273" s="8">
        <v>7</v>
      </c>
      <c r="L2273" s="8">
        <v>7</v>
      </c>
      <c r="M2273" s="8">
        <v>7</v>
      </c>
      <c r="N2273" s="8">
        <v>7</v>
      </c>
      <c r="O2273" s="8">
        <v>7</v>
      </c>
      <c r="P2273" s="8">
        <v>7</v>
      </c>
      <c r="Q2273" s="8">
        <v>7</v>
      </c>
      <c r="R2273" s="8">
        <v>7</v>
      </c>
      <c r="S2273" s="8">
        <v>7</v>
      </c>
      <c r="T2273" s="8">
        <v>7</v>
      </c>
      <c r="U2273" s="8">
        <v>7</v>
      </c>
      <c r="V2273" s="8">
        <v>7</v>
      </c>
      <c r="W2273" s="8">
        <v>7</v>
      </c>
      <c r="X2273" s="8">
        <v>7</v>
      </c>
      <c r="Y2273" s="8">
        <v>7</v>
      </c>
      <c r="Z2273" s="8">
        <v>7</v>
      </c>
      <c r="AA2273" s="8">
        <v>7</v>
      </c>
      <c r="AB2273" s="8">
        <v>7</v>
      </c>
      <c r="AC2273" s="8">
        <v>7</v>
      </c>
      <c r="AD2273" s="8">
        <v>7</v>
      </c>
      <c r="AE2273" s="8">
        <v>7</v>
      </c>
      <c r="AF2273" s="8">
        <v>7</v>
      </c>
      <c r="AG2273" s="8">
        <v>7</v>
      </c>
      <c r="AH2273" s="8">
        <v>7</v>
      </c>
      <c r="AI2273" s="8">
        <v>7</v>
      </c>
      <c r="AJ2273" s="8">
        <v>7</v>
      </c>
      <c r="AK2273" s="8"/>
      <c r="AL2273" s="8">
        <v>247</v>
      </c>
      <c r="AM2273" s="8">
        <v>1851</v>
      </c>
      <c r="AN2273" s="8">
        <v>83</v>
      </c>
      <c r="AO2273" s="10">
        <f t="shared" si="70"/>
        <v>1.4166666666666667</v>
      </c>
      <c r="AR2273" s="8" t="str">
        <f t="shared" si="71"/>
        <v>0832SLCDCA1530</v>
      </c>
      <c r="AS2273" s="8">
        <f>VLOOKUP(AR2273,[1]DATA!AR:AS,2,0)</f>
        <v>6.5</v>
      </c>
    </row>
    <row r="2274" spans="1:45" ht="15" customHeight="1" x14ac:dyDescent="0.2">
      <c r="A2274" s="7">
        <v>369</v>
      </c>
      <c r="B2274" s="7" t="s">
        <v>21</v>
      </c>
      <c r="C2274" s="7" t="s">
        <v>34</v>
      </c>
      <c r="D2274" s="8">
        <v>739</v>
      </c>
      <c r="E2274" s="9">
        <v>0.66666666666666663</v>
      </c>
      <c r="F2274" s="9">
        <v>0.84652777777777777</v>
      </c>
      <c r="G2274" s="8"/>
      <c r="H2274" s="8" t="s">
        <v>27</v>
      </c>
      <c r="I2274" s="8" t="s">
        <v>27</v>
      </c>
      <c r="J2274" s="8" t="s">
        <v>27</v>
      </c>
      <c r="K2274" s="8" t="s">
        <v>27</v>
      </c>
      <c r="L2274" s="8" t="s">
        <v>27</v>
      </c>
      <c r="M2274" s="8"/>
      <c r="N2274" s="8"/>
      <c r="O2274" s="8" t="s">
        <v>27</v>
      </c>
      <c r="P2274" s="8" t="s">
        <v>27</v>
      </c>
      <c r="Q2274" s="8" t="s">
        <v>27</v>
      </c>
      <c r="R2274" s="8" t="s">
        <v>27</v>
      </c>
      <c r="S2274" s="8" t="s">
        <v>27</v>
      </c>
      <c r="T2274" s="8"/>
      <c r="U2274" s="8"/>
      <c r="V2274" s="8" t="s">
        <v>27</v>
      </c>
      <c r="W2274" s="8" t="s">
        <v>27</v>
      </c>
      <c r="X2274" s="8" t="s">
        <v>27</v>
      </c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>
        <v>259</v>
      </c>
      <c r="AM2274" s="8">
        <v>1946</v>
      </c>
      <c r="AN2274" s="8">
        <v>83</v>
      </c>
      <c r="AO2274" s="10">
        <f t="shared" si="70"/>
        <v>1.4375</v>
      </c>
      <c r="AR2274" s="8" t="str">
        <f t="shared" si="71"/>
        <v>0369LAXATL1600</v>
      </c>
      <c r="AS2274" s="8">
        <f>VLOOKUP(AR2274,[1]DATA!AR:AS,2,0)</f>
        <v>10</v>
      </c>
    </row>
    <row r="2275" spans="1:45" ht="15" customHeight="1" x14ac:dyDescent="0.2">
      <c r="A2275" s="7">
        <v>194</v>
      </c>
      <c r="B2275" s="7" t="s">
        <v>21</v>
      </c>
      <c r="C2275" s="7" t="s">
        <v>34</v>
      </c>
      <c r="D2275" s="8">
        <v>739</v>
      </c>
      <c r="E2275" s="9">
        <v>0.66666666666666663</v>
      </c>
      <c r="F2275" s="9">
        <v>0.84652777777777777</v>
      </c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 t="s">
        <v>27</v>
      </c>
      <c r="Z2275" s="8" t="s">
        <v>27</v>
      </c>
      <c r="AA2275" s="8" t="s">
        <v>48</v>
      </c>
      <c r="AB2275" s="8" t="s">
        <v>48</v>
      </c>
      <c r="AC2275" s="8" t="s">
        <v>27</v>
      </c>
      <c r="AD2275" s="8" t="s">
        <v>27</v>
      </c>
      <c r="AE2275" s="8" t="s">
        <v>27</v>
      </c>
      <c r="AF2275" s="8" t="s">
        <v>27</v>
      </c>
      <c r="AG2275" s="8" t="s">
        <v>27</v>
      </c>
      <c r="AH2275" s="8" t="s">
        <v>48</v>
      </c>
      <c r="AI2275" s="8" t="s">
        <v>48</v>
      </c>
      <c r="AJ2275" s="8" t="s">
        <v>27</v>
      </c>
      <c r="AK2275" s="8"/>
      <c r="AL2275" s="8">
        <v>259</v>
      </c>
      <c r="AM2275" s="8">
        <v>1946</v>
      </c>
      <c r="AN2275" s="11">
        <v>83</v>
      </c>
      <c r="AO2275" s="10">
        <f t="shared" si="70"/>
        <v>1.4375</v>
      </c>
      <c r="AR2275" s="8" t="str">
        <f t="shared" si="71"/>
        <v>0194LAXATL1600</v>
      </c>
      <c r="AS2275" s="8">
        <f>VLOOKUP(AR2275,[1]DATA!AR:AS,2,0)</f>
        <v>10</v>
      </c>
    </row>
    <row r="2276" spans="1:45" ht="15" customHeight="1" x14ac:dyDescent="0.2">
      <c r="A2276" s="7">
        <v>1804</v>
      </c>
      <c r="B2276" s="8" t="s">
        <v>18</v>
      </c>
      <c r="C2276" s="8" t="s">
        <v>45</v>
      </c>
      <c r="D2276" s="8">
        <v>738</v>
      </c>
      <c r="E2276" s="9">
        <v>0.66666666666666663</v>
      </c>
      <c r="F2276" s="9">
        <v>0.80208333333333337</v>
      </c>
      <c r="G2276" s="8"/>
      <c r="H2276" s="8"/>
      <c r="I2276" s="8"/>
      <c r="J2276" s="8"/>
      <c r="K2276" s="8"/>
      <c r="L2276" s="8"/>
      <c r="M2276" s="8" t="s">
        <v>19</v>
      </c>
      <c r="N2276" s="8"/>
      <c r="O2276" s="8"/>
      <c r="P2276" s="8"/>
      <c r="Q2276" s="8"/>
      <c r="R2276" s="8"/>
      <c r="S2276" s="8"/>
      <c r="T2276" s="8" t="s">
        <v>19</v>
      </c>
      <c r="U2276" s="8"/>
      <c r="V2276" s="8"/>
      <c r="W2276" s="8"/>
      <c r="X2276" s="8"/>
      <c r="Y2276" s="8"/>
      <c r="Z2276" s="8"/>
      <c r="AA2276" s="8" t="s">
        <v>19</v>
      </c>
      <c r="AB2276" s="8"/>
      <c r="AC2276" s="8"/>
      <c r="AD2276" s="8"/>
      <c r="AE2276" s="8"/>
      <c r="AF2276" s="8"/>
      <c r="AG2276" s="8"/>
      <c r="AH2276" s="8" t="s">
        <v>19</v>
      </c>
      <c r="AI2276" s="8"/>
      <c r="AJ2276" s="8"/>
      <c r="AK2276" s="8"/>
      <c r="AL2276" s="8">
        <v>195</v>
      </c>
      <c r="AM2276" s="8">
        <v>1404</v>
      </c>
      <c r="AN2276" s="8">
        <v>83</v>
      </c>
      <c r="AO2276" s="10">
        <f t="shared" si="70"/>
        <v>1.4375</v>
      </c>
      <c r="AR2276" s="8" t="str">
        <f t="shared" si="71"/>
        <v>1804SLCBNA1600</v>
      </c>
      <c r="AS2276" s="8">
        <f>VLOOKUP(AR2276,[1]DATA!AR:AS,2,0)</f>
        <v>4.5</v>
      </c>
    </row>
    <row r="2277" spans="1:45" ht="15" customHeight="1" x14ac:dyDescent="0.2">
      <c r="A2277" s="7">
        <v>1189</v>
      </c>
      <c r="B2277" s="8" t="s">
        <v>18</v>
      </c>
      <c r="C2277" s="8" t="s">
        <v>108</v>
      </c>
      <c r="D2277" s="8">
        <v>738</v>
      </c>
      <c r="E2277" s="9">
        <v>0.66875000000000007</v>
      </c>
      <c r="F2277" s="9">
        <v>0.84236111111111101</v>
      </c>
      <c r="G2277" s="8" t="s">
        <v>19</v>
      </c>
      <c r="H2277" s="8" t="s">
        <v>19</v>
      </c>
      <c r="I2277" s="8" t="s">
        <v>19</v>
      </c>
      <c r="J2277" s="8" t="s">
        <v>19</v>
      </c>
      <c r="K2277" s="8" t="s">
        <v>19</v>
      </c>
      <c r="L2277" s="8" t="s">
        <v>19</v>
      </c>
      <c r="M2277" s="8" t="s">
        <v>19</v>
      </c>
      <c r="N2277" s="8" t="s">
        <v>19</v>
      </c>
      <c r="O2277" s="8" t="s">
        <v>19</v>
      </c>
      <c r="P2277" s="8" t="s">
        <v>19</v>
      </c>
      <c r="Q2277" s="8" t="s">
        <v>19</v>
      </c>
      <c r="R2277" s="8" t="s">
        <v>19</v>
      </c>
      <c r="S2277" s="8" t="s">
        <v>19</v>
      </c>
      <c r="T2277" s="8" t="s">
        <v>19</v>
      </c>
      <c r="U2277" s="8" t="s">
        <v>19</v>
      </c>
      <c r="V2277" s="8" t="s">
        <v>19</v>
      </c>
      <c r="W2277" s="8" t="s">
        <v>19</v>
      </c>
      <c r="X2277" s="8" t="s">
        <v>19</v>
      </c>
      <c r="Y2277" s="8" t="s">
        <v>19</v>
      </c>
      <c r="Z2277" s="8" t="s">
        <v>19</v>
      </c>
      <c r="AA2277" s="8" t="s">
        <v>19</v>
      </c>
      <c r="AB2277" s="8" t="s">
        <v>19</v>
      </c>
      <c r="AC2277" s="8" t="s">
        <v>19</v>
      </c>
      <c r="AD2277" s="8" t="s">
        <v>19</v>
      </c>
      <c r="AE2277" s="8" t="s">
        <v>19</v>
      </c>
      <c r="AF2277" s="8" t="s">
        <v>19</v>
      </c>
      <c r="AG2277" s="8" t="s">
        <v>19</v>
      </c>
      <c r="AH2277" s="8" t="s">
        <v>19</v>
      </c>
      <c r="AI2277" s="8" t="s">
        <v>19</v>
      </c>
      <c r="AJ2277" s="8" t="s">
        <v>19</v>
      </c>
      <c r="AK2277" s="8"/>
      <c r="AL2277" s="8">
        <v>250</v>
      </c>
      <c r="AM2277" s="8">
        <v>1864</v>
      </c>
      <c r="AN2277" s="8">
        <v>83</v>
      </c>
      <c r="AO2277" s="10">
        <f t="shared" si="70"/>
        <v>1.4395833333333334</v>
      </c>
      <c r="AR2277" s="8" t="str">
        <f t="shared" si="71"/>
        <v>1189SLCBWI1603</v>
      </c>
      <c r="AS2277" s="8">
        <f>VLOOKUP(AR2277,[1]DATA!AR:AS,2,0)</f>
        <v>6.5</v>
      </c>
    </row>
    <row r="2278" spans="1:45" ht="15" customHeight="1" x14ac:dyDescent="0.2">
      <c r="A2278" s="7">
        <v>1219</v>
      </c>
      <c r="B2278" s="7" t="s">
        <v>34</v>
      </c>
      <c r="C2278" s="7" t="s">
        <v>21</v>
      </c>
      <c r="D2278" s="8" t="s">
        <v>47</v>
      </c>
      <c r="E2278" s="9">
        <v>0.67083333333333339</v>
      </c>
      <c r="F2278" s="9">
        <v>0.87222222222222223</v>
      </c>
      <c r="G2278" s="8">
        <v>7</v>
      </c>
      <c r="H2278" s="8">
        <v>7</v>
      </c>
      <c r="I2278" s="8" t="s">
        <v>48</v>
      </c>
      <c r="J2278" s="8" t="s">
        <v>48</v>
      </c>
      <c r="K2278" s="8" t="s">
        <v>48</v>
      </c>
      <c r="L2278" s="8" t="s">
        <v>48</v>
      </c>
      <c r="M2278" s="8" t="s">
        <v>48</v>
      </c>
      <c r="N2278" s="8" t="s">
        <v>19</v>
      </c>
      <c r="O2278" s="8" t="s">
        <v>48</v>
      </c>
      <c r="P2278" s="8" t="s">
        <v>48</v>
      </c>
      <c r="Q2278" s="8" t="s">
        <v>48</v>
      </c>
      <c r="R2278" s="8" t="s">
        <v>48</v>
      </c>
      <c r="S2278" s="8" t="s">
        <v>48</v>
      </c>
      <c r="T2278" s="8" t="s">
        <v>48</v>
      </c>
      <c r="U2278" s="8" t="s">
        <v>48</v>
      </c>
      <c r="V2278" s="8" t="s">
        <v>48</v>
      </c>
      <c r="W2278" s="8" t="s">
        <v>48</v>
      </c>
      <c r="X2278" s="8" t="s">
        <v>48</v>
      </c>
      <c r="Y2278" s="8" t="s">
        <v>48</v>
      </c>
      <c r="Z2278" s="8" t="s">
        <v>48</v>
      </c>
      <c r="AA2278" s="8" t="s">
        <v>48</v>
      </c>
      <c r="AB2278" s="8" t="s">
        <v>48</v>
      </c>
      <c r="AC2278" s="8" t="s">
        <v>48</v>
      </c>
      <c r="AD2278" s="8" t="s">
        <v>48</v>
      </c>
      <c r="AE2278" s="8" t="s">
        <v>48</v>
      </c>
      <c r="AF2278" s="8" t="s">
        <v>48</v>
      </c>
      <c r="AG2278" s="8" t="s">
        <v>48</v>
      </c>
      <c r="AH2278" s="8" t="s">
        <v>48</v>
      </c>
      <c r="AI2278" s="8" t="s">
        <v>48</v>
      </c>
      <c r="AJ2278" s="8" t="s">
        <v>48</v>
      </c>
      <c r="AK2278" s="8"/>
      <c r="AL2278" s="8">
        <v>290</v>
      </c>
      <c r="AM2278" s="8">
        <v>1946</v>
      </c>
      <c r="AN2278" s="8">
        <v>83</v>
      </c>
      <c r="AO2278" s="10">
        <f t="shared" si="70"/>
        <v>1.4416666666666669</v>
      </c>
      <c r="AR2278" s="8" t="str">
        <f t="shared" si="71"/>
        <v>1219ATLLAX1606</v>
      </c>
      <c r="AS2278" s="8">
        <f>VLOOKUP(AR2278,[1]DATA!AR:AS,2,0)</f>
        <v>10</v>
      </c>
    </row>
    <row r="2279" spans="1:45" ht="15" customHeight="1" x14ac:dyDescent="0.2">
      <c r="A2279" s="15">
        <v>2960</v>
      </c>
      <c r="B2279" s="15" t="s">
        <v>34</v>
      </c>
      <c r="C2279" s="15" t="s">
        <v>146</v>
      </c>
      <c r="D2279" s="8">
        <v>717</v>
      </c>
      <c r="E2279" s="9">
        <v>0.67499999999999993</v>
      </c>
      <c r="F2279" s="9">
        <v>0.7284722222222223</v>
      </c>
      <c r="G2279" s="8" t="s">
        <v>22</v>
      </c>
      <c r="H2279" s="8" t="s">
        <v>22</v>
      </c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>
        <v>77</v>
      </c>
      <c r="AM2279" s="8">
        <v>341</v>
      </c>
      <c r="AN2279" s="8">
        <v>83</v>
      </c>
      <c r="AO2279" s="10">
        <f t="shared" si="70"/>
        <v>1.4458333333333333</v>
      </c>
      <c r="AQ2279" s="8">
        <v>76</v>
      </c>
      <c r="AR2279" s="8" t="str">
        <f t="shared" si="71"/>
        <v>2960ATLJAN1612</v>
      </c>
      <c r="AS2279" s="8">
        <f>VLOOKUP(AR2279,[1]DATA!AR:AS,2,0)</f>
        <v>4</v>
      </c>
    </row>
    <row r="2280" spans="1:45" ht="15" customHeight="1" x14ac:dyDescent="0.2">
      <c r="A2280" s="15">
        <v>864</v>
      </c>
      <c r="B2280" s="15" t="s">
        <v>34</v>
      </c>
      <c r="C2280" s="15" t="s">
        <v>146</v>
      </c>
      <c r="D2280" s="8">
        <v>717</v>
      </c>
      <c r="E2280" s="9">
        <v>0.67847222222222225</v>
      </c>
      <c r="F2280" s="9">
        <v>0.7319444444444444</v>
      </c>
      <c r="G2280" s="8"/>
      <c r="H2280" s="8"/>
      <c r="I2280" s="8" t="s">
        <v>22</v>
      </c>
      <c r="J2280" s="8" t="s">
        <v>22</v>
      </c>
      <c r="K2280" s="8" t="s">
        <v>22</v>
      </c>
      <c r="L2280" s="8" t="s">
        <v>22</v>
      </c>
      <c r="M2280" s="8"/>
      <c r="N2280" s="8" t="s">
        <v>22</v>
      </c>
      <c r="O2280" s="8" t="s">
        <v>22</v>
      </c>
      <c r="P2280" s="8" t="s">
        <v>22</v>
      </c>
      <c r="Q2280" s="8" t="s">
        <v>22</v>
      </c>
      <c r="R2280" s="8" t="s">
        <v>22</v>
      </c>
      <c r="S2280" s="8" t="s">
        <v>22</v>
      </c>
      <c r="T2280" s="8"/>
      <c r="U2280" s="8" t="s">
        <v>22</v>
      </c>
      <c r="V2280" s="8" t="s">
        <v>22</v>
      </c>
      <c r="W2280" s="8" t="s">
        <v>22</v>
      </c>
      <c r="X2280" s="8" t="s">
        <v>22</v>
      </c>
      <c r="Y2280" s="8" t="s">
        <v>22</v>
      </c>
      <c r="Z2280" s="8" t="s">
        <v>22</v>
      </c>
      <c r="AA2280" s="8"/>
      <c r="AB2280" s="8" t="s">
        <v>22</v>
      </c>
      <c r="AC2280" s="8" t="s">
        <v>22</v>
      </c>
      <c r="AD2280" s="8" t="s">
        <v>22</v>
      </c>
      <c r="AE2280" s="8" t="s">
        <v>22</v>
      </c>
      <c r="AF2280" s="8" t="s">
        <v>22</v>
      </c>
      <c r="AG2280" s="8" t="s">
        <v>22</v>
      </c>
      <c r="AH2280" s="8"/>
      <c r="AI2280" s="8" t="s">
        <v>22</v>
      </c>
      <c r="AJ2280" s="8" t="s">
        <v>22</v>
      </c>
      <c r="AK2280" s="8"/>
      <c r="AL2280" s="8">
        <v>77</v>
      </c>
      <c r="AM2280" s="8">
        <v>341</v>
      </c>
      <c r="AN2280" s="8">
        <v>83</v>
      </c>
      <c r="AO2280" s="10">
        <f t="shared" si="70"/>
        <v>1.4493055555555556</v>
      </c>
      <c r="AQ2280" s="8">
        <v>76</v>
      </c>
      <c r="AR2280" s="8" t="str">
        <f t="shared" si="71"/>
        <v>0864ATLJAN1617</v>
      </c>
      <c r="AS2280" s="8">
        <f>VLOOKUP(AR2280,[1]DATA!AR:AS,2,0)</f>
        <v>4</v>
      </c>
    </row>
    <row r="2281" spans="1:45" ht="15" customHeight="1" x14ac:dyDescent="0.2">
      <c r="A2281" s="7">
        <v>2169</v>
      </c>
      <c r="B2281" s="8" t="s">
        <v>31</v>
      </c>
      <c r="C2281" s="8" t="s">
        <v>34</v>
      </c>
      <c r="D2281" s="8" t="s">
        <v>44</v>
      </c>
      <c r="E2281" s="9">
        <v>0.69027777777777777</v>
      </c>
      <c r="F2281" s="9">
        <v>0.85069444444444453</v>
      </c>
      <c r="G2281" s="8">
        <v>7</v>
      </c>
      <c r="H2281" s="8">
        <v>7</v>
      </c>
      <c r="I2281" s="8" t="s">
        <v>27</v>
      </c>
      <c r="J2281" s="8">
        <v>2</v>
      </c>
      <c r="K2281" s="8">
        <v>2</v>
      </c>
      <c r="L2281" s="8">
        <v>2</v>
      </c>
      <c r="M2281" s="8">
        <v>2</v>
      </c>
      <c r="N2281" s="8">
        <v>2</v>
      </c>
      <c r="O2281" s="8">
        <v>2</v>
      </c>
      <c r="P2281" s="8" t="s">
        <v>27</v>
      </c>
      <c r="Q2281" s="8">
        <v>2</v>
      </c>
      <c r="R2281" s="8">
        <v>2</v>
      </c>
      <c r="S2281" s="8">
        <v>2</v>
      </c>
      <c r="T2281" s="8">
        <v>2</v>
      </c>
      <c r="U2281" s="8">
        <v>2</v>
      </c>
      <c r="V2281" s="8">
        <v>2</v>
      </c>
      <c r="W2281" s="8" t="s">
        <v>27</v>
      </c>
      <c r="X2281" s="8">
        <v>2</v>
      </c>
      <c r="Y2281" s="8">
        <v>2</v>
      </c>
      <c r="Z2281" s="8">
        <v>2</v>
      </c>
      <c r="AA2281" s="8">
        <v>2</v>
      </c>
      <c r="AB2281" s="8">
        <v>2</v>
      </c>
      <c r="AC2281" s="8">
        <v>2</v>
      </c>
      <c r="AD2281" s="8" t="s">
        <v>27</v>
      </c>
      <c r="AE2281" s="8">
        <v>2</v>
      </c>
      <c r="AF2281" s="8">
        <v>2</v>
      </c>
      <c r="AG2281" s="8">
        <v>2</v>
      </c>
      <c r="AH2281" s="8">
        <v>2</v>
      </c>
      <c r="AI2281" s="8">
        <v>2</v>
      </c>
      <c r="AJ2281" s="8">
        <v>2</v>
      </c>
      <c r="AK2281" s="8"/>
      <c r="AL2281" s="8">
        <v>231</v>
      </c>
      <c r="AM2281" s="8">
        <v>1747</v>
      </c>
      <c r="AN2281" s="8">
        <v>83</v>
      </c>
      <c r="AO2281" s="10">
        <f t="shared" si="70"/>
        <v>1.4611111111111112</v>
      </c>
      <c r="AR2281" s="8" t="str">
        <f t="shared" si="71"/>
        <v>2169LASATL1634</v>
      </c>
      <c r="AS2281" s="8">
        <f>VLOOKUP(AR2281,[1]DATA!AR:AS,2,0)</f>
        <v>10</v>
      </c>
    </row>
    <row r="2282" spans="1:45" ht="15" customHeight="1" x14ac:dyDescent="0.2">
      <c r="A2282" s="7">
        <v>2203</v>
      </c>
      <c r="B2282" s="8" t="s">
        <v>31</v>
      </c>
      <c r="C2282" s="8" t="s">
        <v>34</v>
      </c>
      <c r="D2282" s="8">
        <v>739</v>
      </c>
      <c r="E2282" s="9">
        <v>0.6958333333333333</v>
      </c>
      <c r="F2282" s="9">
        <v>0.85902777777777783</v>
      </c>
      <c r="G2282" s="8" t="s">
        <v>27</v>
      </c>
      <c r="H2282" s="8" t="s">
        <v>27</v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>
        <v>235</v>
      </c>
      <c r="AM2282" s="8">
        <v>1747</v>
      </c>
      <c r="AN2282" s="8">
        <v>83</v>
      </c>
      <c r="AO2282" s="10">
        <f t="shared" si="70"/>
        <v>1.4666666666666668</v>
      </c>
      <c r="AR2282" s="8" t="str">
        <f t="shared" si="71"/>
        <v>2203LASATL1642</v>
      </c>
      <c r="AS2282" s="8">
        <f>VLOOKUP(AR2282,[1]DATA!AR:AS,2,0)</f>
        <v>10</v>
      </c>
    </row>
    <row r="2283" spans="1:45" ht="15" customHeight="1" x14ac:dyDescent="0.2">
      <c r="A2283" s="15">
        <v>1504</v>
      </c>
      <c r="B2283" s="15" t="s">
        <v>146</v>
      </c>
      <c r="C2283" s="15" t="s">
        <v>34</v>
      </c>
      <c r="D2283" s="8">
        <v>717</v>
      </c>
      <c r="E2283" s="9">
        <v>0.70208333333333339</v>
      </c>
      <c r="F2283" s="9">
        <v>0.76388888888888884</v>
      </c>
      <c r="G2283" s="8"/>
      <c r="H2283" s="8"/>
      <c r="I2283" s="8"/>
      <c r="J2283" s="8" t="s">
        <v>22</v>
      </c>
      <c r="K2283" s="8" t="s">
        <v>22</v>
      </c>
      <c r="L2283" s="8" t="s">
        <v>22</v>
      </c>
      <c r="M2283" s="8"/>
      <c r="N2283" s="8" t="s">
        <v>22</v>
      </c>
      <c r="O2283" s="8" t="s">
        <v>22</v>
      </c>
      <c r="P2283" s="8"/>
      <c r="Q2283" s="8" t="s">
        <v>22</v>
      </c>
      <c r="R2283" s="8" t="s">
        <v>22</v>
      </c>
      <c r="S2283" s="8" t="s">
        <v>22</v>
      </c>
      <c r="T2283" s="8"/>
      <c r="U2283" s="8" t="s">
        <v>22</v>
      </c>
      <c r="V2283" s="8" t="s">
        <v>22</v>
      </c>
      <c r="W2283" s="8"/>
      <c r="X2283" s="8" t="s">
        <v>22</v>
      </c>
      <c r="Y2283" s="8" t="s">
        <v>22</v>
      </c>
      <c r="Z2283" s="8" t="s">
        <v>22</v>
      </c>
      <c r="AA2283" s="8"/>
      <c r="AB2283" s="8" t="s">
        <v>22</v>
      </c>
      <c r="AC2283" s="8" t="s">
        <v>22</v>
      </c>
      <c r="AD2283" s="8"/>
      <c r="AE2283" s="8" t="s">
        <v>22</v>
      </c>
      <c r="AF2283" s="8" t="s">
        <v>22</v>
      </c>
      <c r="AG2283" s="8" t="s">
        <v>22</v>
      </c>
      <c r="AH2283" s="8"/>
      <c r="AI2283" s="8" t="s">
        <v>22</v>
      </c>
      <c r="AJ2283" s="8" t="s">
        <v>22</v>
      </c>
      <c r="AK2283" s="8"/>
      <c r="AL2283" s="8">
        <v>89</v>
      </c>
      <c r="AM2283" s="8">
        <v>341</v>
      </c>
      <c r="AN2283" s="8">
        <v>83</v>
      </c>
      <c r="AO2283" s="10">
        <f t="shared" si="70"/>
        <v>1.4729166666666669</v>
      </c>
      <c r="AQ2283" s="8">
        <v>76</v>
      </c>
      <c r="AR2283" s="8" t="str">
        <f t="shared" si="71"/>
        <v>1504JANATL1651</v>
      </c>
      <c r="AS2283" s="8">
        <f>VLOOKUP(AR2283,[1]DATA!AR:AS,2,0)</f>
        <v>4</v>
      </c>
    </row>
    <row r="2284" spans="1:45" ht="15" customHeight="1" x14ac:dyDescent="0.2">
      <c r="A2284" s="7">
        <v>1406</v>
      </c>
      <c r="B2284" s="8" t="s">
        <v>21</v>
      </c>
      <c r="C2284" s="8" t="s">
        <v>144</v>
      </c>
      <c r="D2284" s="8">
        <v>738</v>
      </c>
      <c r="E2284" s="9">
        <v>0.72222222222222221</v>
      </c>
      <c r="F2284" s="9">
        <v>0.9145833333333333</v>
      </c>
      <c r="G2284" s="8" t="s">
        <v>19</v>
      </c>
      <c r="H2284" s="8" t="s">
        <v>19</v>
      </c>
      <c r="I2284" s="8" t="s">
        <v>19</v>
      </c>
      <c r="J2284" s="8" t="s">
        <v>19</v>
      </c>
      <c r="K2284" s="8" t="s">
        <v>19</v>
      </c>
      <c r="L2284" s="8" t="s">
        <v>19</v>
      </c>
      <c r="M2284" s="8" t="s">
        <v>19</v>
      </c>
      <c r="N2284" s="8" t="s">
        <v>19</v>
      </c>
      <c r="O2284" s="8" t="s">
        <v>19</v>
      </c>
      <c r="P2284" s="8" t="s">
        <v>19</v>
      </c>
      <c r="Q2284" s="8" t="s">
        <v>19</v>
      </c>
      <c r="R2284" s="8" t="s">
        <v>19</v>
      </c>
      <c r="S2284" s="8" t="s">
        <v>19</v>
      </c>
      <c r="T2284" s="8" t="s">
        <v>19</v>
      </c>
      <c r="U2284" s="8" t="s">
        <v>19</v>
      </c>
      <c r="V2284" s="8" t="s">
        <v>19</v>
      </c>
      <c r="W2284" s="8" t="s">
        <v>19</v>
      </c>
      <c r="X2284" s="8" t="s">
        <v>19</v>
      </c>
      <c r="Y2284" s="8" t="s">
        <v>19</v>
      </c>
      <c r="Z2284" s="8" t="s">
        <v>19</v>
      </c>
      <c r="AA2284" s="8" t="s">
        <v>19</v>
      </c>
      <c r="AB2284" s="8" t="s">
        <v>19</v>
      </c>
      <c r="AC2284" s="8" t="s">
        <v>19</v>
      </c>
      <c r="AD2284" s="8" t="s">
        <v>19</v>
      </c>
      <c r="AE2284" s="8" t="s">
        <v>19</v>
      </c>
      <c r="AF2284" s="8" t="s">
        <v>19</v>
      </c>
      <c r="AG2284" s="8" t="s">
        <v>19</v>
      </c>
      <c r="AH2284" s="8" t="s">
        <v>19</v>
      </c>
      <c r="AI2284" s="8" t="s">
        <v>19</v>
      </c>
      <c r="AJ2284" s="8" t="s">
        <v>19</v>
      </c>
      <c r="AK2284" s="8"/>
      <c r="AL2284" s="8">
        <v>277</v>
      </c>
      <c r="AM2284" s="8">
        <v>2239</v>
      </c>
      <c r="AN2284" s="8">
        <v>83</v>
      </c>
      <c r="AO2284" s="10">
        <f t="shared" si="70"/>
        <v>1.4930555555555556</v>
      </c>
      <c r="AR2284" s="8" t="str">
        <f t="shared" si="71"/>
        <v>1406LAXRDU1720</v>
      </c>
      <c r="AS2284" s="8">
        <f>VLOOKUP(AR2284,[1]DATA!AR:AS,2,0)</f>
        <v>7</v>
      </c>
    </row>
    <row r="2285" spans="1:45" ht="15" customHeight="1" x14ac:dyDescent="0.2">
      <c r="A2285" s="7">
        <v>2434</v>
      </c>
      <c r="B2285" s="7" t="s">
        <v>21</v>
      </c>
      <c r="C2285" s="7" t="s">
        <v>45</v>
      </c>
      <c r="D2285" s="8" t="s">
        <v>16</v>
      </c>
      <c r="E2285" s="9">
        <v>0.72916666666666663</v>
      </c>
      <c r="F2285" s="9">
        <v>0.88750000000000007</v>
      </c>
      <c r="G2285" s="8" t="s">
        <v>17</v>
      </c>
      <c r="H2285" s="8" t="s">
        <v>17</v>
      </c>
      <c r="I2285" s="8" t="s">
        <v>17</v>
      </c>
      <c r="J2285" s="8" t="s">
        <v>17</v>
      </c>
      <c r="K2285" s="8" t="s">
        <v>17</v>
      </c>
      <c r="L2285" s="8" t="s">
        <v>17</v>
      </c>
      <c r="M2285" s="8" t="s">
        <v>17</v>
      </c>
      <c r="N2285" s="8" t="s">
        <v>17</v>
      </c>
      <c r="O2285" s="8" t="s">
        <v>17</v>
      </c>
      <c r="P2285" s="8" t="s">
        <v>17</v>
      </c>
      <c r="Q2285" s="8" t="s">
        <v>17</v>
      </c>
      <c r="R2285" s="8" t="s">
        <v>17</v>
      </c>
      <c r="S2285" s="8" t="s">
        <v>17</v>
      </c>
      <c r="T2285" s="8" t="s">
        <v>17</v>
      </c>
      <c r="U2285" s="8"/>
      <c r="V2285" s="8" t="s">
        <v>17</v>
      </c>
      <c r="W2285" s="8" t="s">
        <v>17</v>
      </c>
      <c r="X2285" s="8" t="s">
        <v>17</v>
      </c>
      <c r="Y2285" s="8" t="s">
        <v>17</v>
      </c>
      <c r="Z2285" s="8" t="s">
        <v>17</v>
      </c>
      <c r="AA2285" s="8" t="s">
        <v>17</v>
      </c>
      <c r="AB2285" s="8" t="s">
        <v>17</v>
      </c>
      <c r="AC2285" s="8" t="s">
        <v>17</v>
      </c>
      <c r="AD2285" s="8" t="s">
        <v>17</v>
      </c>
      <c r="AE2285" s="8" t="s">
        <v>17</v>
      </c>
      <c r="AF2285" s="8" t="s">
        <v>17</v>
      </c>
      <c r="AG2285" s="8" t="s">
        <v>17</v>
      </c>
      <c r="AH2285" s="8" t="s">
        <v>17</v>
      </c>
      <c r="AI2285" s="8" t="s">
        <v>17</v>
      </c>
      <c r="AJ2285" s="8" t="s">
        <v>17</v>
      </c>
      <c r="AK2285" s="8"/>
      <c r="AL2285" s="8">
        <v>228</v>
      </c>
      <c r="AM2285" s="8">
        <v>1797</v>
      </c>
      <c r="AN2285" s="8">
        <v>83</v>
      </c>
      <c r="AO2285" s="10">
        <f t="shared" si="70"/>
        <v>1.5</v>
      </c>
      <c r="AR2285" s="8" t="str">
        <f t="shared" si="71"/>
        <v>2434LAXBNA1730</v>
      </c>
      <c r="AS2285" s="8">
        <f>VLOOKUP(AR2285,[1]DATA!AR:AS,2,0)</f>
        <v>6</v>
      </c>
    </row>
    <row r="2286" spans="1:45" ht="15" customHeight="1" x14ac:dyDescent="0.2">
      <c r="A2286" s="7">
        <v>2814</v>
      </c>
      <c r="B2286" s="7" t="s">
        <v>34</v>
      </c>
      <c r="C2286" s="7" t="s">
        <v>31</v>
      </c>
      <c r="D2286" s="8" t="s">
        <v>29</v>
      </c>
      <c r="E2286" s="9">
        <v>0.74305555555555547</v>
      </c>
      <c r="F2286" s="9">
        <v>0.93263888888888891</v>
      </c>
      <c r="G2286" s="8"/>
      <c r="H2286" s="8"/>
      <c r="I2286" s="8">
        <v>7</v>
      </c>
      <c r="J2286" s="8">
        <v>7</v>
      </c>
      <c r="K2286" s="8">
        <v>7</v>
      </c>
      <c r="L2286" s="8">
        <v>7</v>
      </c>
      <c r="M2286" s="8">
        <v>7</v>
      </c>
      <c r="N2286" s="8">
        <v>7</v>
      </c>
      <c r="O2286" s="8">
        <v>7</v>
      </c>
      <c r="P2286" s="8">
        <v>7</v>
      </c>
      <c r="Q2286" s="8">
        <v>7</v>
      </c>
      <c r="R2286" s="8">
        <v>7</v>
      </c>
      <c r="S2286" s="8">
        <v>7</v>
      </c>
      <c r="T2286" s="8">
        <v>7</v>
      </c>
      <c r="U2286" s="8">
        <v>7</v>
      </c>
      <c r="V2286" s="8">
        <v>7</v>
      </c>
      <c r="W2286" s="8">
        <v>7</v>
      </c>
      <c r="X2286" s="8">
        <v>7</v>
      </c>
      <c r="Y2286" s="8">
        <v>7</v>
      </c>
      <c r="Z2286" s="8">
        <v>7</v>
      </c>
      <c r="AA2286" s="8">
        <v>7</v>
      </c>
      <c r="AB2286" s="8">
        <v>7</v>
      </c>
      <c r="AC2286" s="8">
        <v>7</v>
      </c>
      <c r="AD2286" s="8">
        <v>7</v>
      </c>
      <c r="AE2286" s="8">
        <v>7</v>
      </c>
      <c r="AF2286" s="8">
        <v>7</v>
      </c>
      <c r="AG2286" s="8">
        <v>7</v>
      </c>
      <c r="AH2286" s="8">
        <v>7</v>
      </c>
      <c r="AI2286" s="8">
        <v>7</v>
      </c>
      <c r="AJ2286" s="8">
        <v>7</v>
      </c>
      <c r="AK2286" s="8"/>
      <c r="AL2286" s="8">
        <v>273</v>
      </c>
      <c r="AM2286" s="8">
        <v>1747</v>
      </c>
      <c r="AN2286" s="8">
        <v>83</v>
      </c>
      <c r="AO2286" s="10">
        <f t="shared" si="70"/>
        <v>1.5138888888888888</v>
      </c>
      <c r="AR2286" s="8" t="str">
        <f t="shared" si="71"/>
        <v>2814ATLLAS1750</v>
      </c>
      <c r="AS2286" s="8">
        <f>VLOOKUP(AR2286,[1]DATA!AR:AS,2,0)</f>
        <v>10</v>
      </c>
    </row>
    <row r="2287" spans="1:45" ht="15" customHeight="1" x14ac:dyDescent="0.2">
      <c r="A2287" s="7">
        <v>1701</v>
      </c>
      <c r="B2287" s="7" t="s">
        <v>34</v>
      </c>
      <c r="C2287" s="7" t="s">
        <v>31</v>
      </c>
      <c r="D2287" s="8" t="s">
        <v>29</v>
      </c>
      <c r="E2287" s="9">
        <v>0.74305555555555547</v>
      </c>
      <c r="F2287" s="9">
        <v>0.93472222222222223</v>
      </c>
      <c r="G2287" s="8">
        <v>7</v>
      </c>
      <c r="H2287" s="8">
        <v>7</v>
      </c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>
        <v>276</v>
      </c>
      <c r="AM2287" s="8">
        <v>1747</v>
      </c>
      <c r="AN2287" s="8">
        <v>83</v>
      </c>
      <c r="AO2287" s="10">
        <f t="shared" si="70"/>
        <v>1.5138888888888888</v>
      </c>
      <c r="AR2287" s="8" t="str">
        <f t="shared" si="71"/>
        <v>1701ATLLAS1750</v>
      </c>
      <c r="AS2287" s="8">
        <f>VLOOKUP(AR2287,[1]DATA!AR:AS,2,0)</f>
        <v>10</v>
      </c>
    </row>
    <row r="2288" spans="1:45" ht="15" customHeight="1" x14ac:dyDescent="0.2">
      <c r="A2288" s="7">
        <v>1755</v>
      </c>
      <c r="B2288" s="7" t="s">
        <v>34</v>
      </c>
      <c r="C2288" s="7" t="s">
        <v>21</v>
      </c>
      <c r="D2288" s="8" t="s">
        <v>49</v>
      </c>
      <c r="E2288" s="9">
        <v>0.74652777777777779</v>
      </c>
      <c r="F2288" s="9">
        <v>0.9506944444444444</v>
      </c>
      <c r="G2288" s="8" t="s">
        <v>39</v>
      </c>
      <c r="H2288" s="8" t="s">
        <v>39</v>
      </c>
      <c r="I2288" s="8" t="s">
        <v>39</v>
      </c>
      <c r="J2288" s="8" t="s">
        <v>40</v>
      </c>
      <c r="K2288" s="8" t="s">
        <v>39</v>
      </c>
      <c r="L2288" s="8" t="s">
        <v>39</v>
      </c>
      <c r="M2288" s="8" t="s">
        <v>39</v>
      </c>
      <c r="N2288" s="8" t="s">
        <v>39</v>
      </c>
      <c r="O2288" s="8" t="s">
        <v>39</v>
      </c>
      <c r="P2288" s="8" t="s">
        <v>39</v>
      </c>
      <c r="Q2288" s="8" t="s">
        <v>40</v>
      </c>
      <c r="R2288" s="8" t="s">
        <v>39</v>
      </c>
      <c r="S2288" s="8" t="s">
        <v>39</v>
      </c>
      <c r="T2288" s="8" t="s">
        <v>39</v>
      </c>
      <c r="U2288" s="8" t="s">
        <v>39</v>
      </c>
      <c r="V2288" s="8" t="s">
        <v>39</v>
      </c>
      <c r="W2288" s="8" t="s">
        <v>39</v>
      </c>
      <c r="X2288" s="8" t="s">
        <v>40</v>
      </c>
      <c r="Y2288" s="8" t="s">
        <v>39</v>
      </c>
      <c r="Z2288" s="8" t="s">
        <v>39</v>
      </c>
      <c r="AA2288" s="8" t="s">
        <v>39</v>
      </c>
      <c r="AB2288" s="8" t="s">
        <v>39</v>
      </c>
      <c r="AC2288" s="8" t="s">
        <v>39</v>
      </c>
      <c r="AD2288" s="8" t="s">
        <v>39</v>
      </c>
      <c r="AE2288" s="8" t="s">
        <v>40</v>
      </c>
      <c r="AF2288" s="8" t="s">
        <v>39</v>
      </c>
      <c r="AG2288" s="8" t="s">
        <v>39</v>
      </c>
      <c r="AH2288" s="8" t="s">
        <v>39</v>
      </c>
      <c r="AI2288" s="8" t="s">
        <v>39</v>
      </c>
      <c r="AJ2288" s="8" t="s">
        <v>39</v>
      </c>
      <c r="AK2288" s="8"/>
      <c r="AL2288" s="8">
        <v>294</v>
      </c>
      <c r="AM2288" s="8">
        <v>1946</v>
      </c>
      <c r="AN2288" s="8">
        <v>83</v>
      </c>
      <c r="AO2288" s="10">
        <f t="shared" si="70"/>
        <v>1.5173611111111112</v>
      </c>
      <c r="AR2288" s="8" t="str">
        <f t="shared" si="71"/>
        <v>1755ATLLAX1755</v>
      </c>
      <c r="AS2288" s="8">
        <f>VLOOKUP(AR2288,[1]DATA!AR:AS,2,0)</f>
        <v>10</v>
      </c>
    </row>
    <row r="2289" spans="1:45" ht="15" customHeight="1" x14ac:dyDescent="0.2">
      <c r="A2289" s="15">
        <v>2960</v>
      </c>
      <c r="B2289" s="15" t="s">
        <v>146</v>
      </c>
      <c r="C2289" s="15" t="s">
        <v>34</v>
      </c>
      <c r="D2289" s="8">
        <v>717</v>
      </c>
      <c r="E2289" s="9">
        <v>0.75694444444444453</v>
      </c>
      <c r="F2289" s="9">
        <v>0.81805555555555554</v>
      </c>
      <c r="G2289" s="8" t="s">
        <v>22</v>
      </c>
      <c r="H2289" s="8" t="s">
        <v>22</v>
      </c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>
        <v>88</v>
      </c>
      <c r="AM2289" s="8">
        <v>341</v>
      </c>
      <c r="AN2289" s="8">
        <v>83</v>
      </c>
      <c r="AO2289" s="10">
        <f t="shared" si="70"/>
        <v>1.5277777777777779</v>
      </c>
      <c r="AQ2289" s="8">
        <v>76</v>
      </c>
      <c r="AR2289" s="8" t="str">
        <f t="shared" si="71"/>
        <v>2960JANATL1810</v>
      </c>
      <c r="AS2289" s="8">
        <f>VLOOKUP(AR2289,[1]DATA!AR:AS,2,0)</f>
        <v>4</v>
      </c>
    </row>
    <row r="2290" spans="1:45" ht="15" customHeight="1" x14ac:dyDescent="0.2">
      <c r="A2290" s="15">
        <v>864</v>
      </c>
      <c r="B2290" s="15" t="s">
        <v>146</v>
      </c>
      <c r="C2290" s="15" t="s">
        <v>34</v>
      </c>
      <c r="D2290" s="8">
        <v>717</v>
      </c>
      <c r="E2290" s="9">
        <v>0.7583333333333333</v>
      </c>
      <c r="F2290" s="9">
        <v>0.81736111111111109</v>
      </c>
      <c r="G2290" s="8"/>
      <c r="H2290" s="8"/>
      <c r="I2290" s="8" t="s">
        <v>22</v>
      </c>
      <c r="J2290" s="8" t="s">
        <v>22</v>
      </c>
      <c r="K2290" s="8" t="s">
        <v>22</v>
      </c>
      <c r="L2290" s="8" t="s">
        <v>22</v>
      </c>
      <c r="M2290" s="8"/>
      <c r="N2290" s="8" t="s">
        <v>22</v>
      </c>
      <c r="O2290" s="8" t="s">
        <v>22</v>
      </c>
      <c r="P2290" s="8" t="s">
        <v>22</v>
      </c>
      <c r="Q2290" s="8" t="s">
        <v>22</v>
      </c>
      <c r="R2290" s="8" t="s">
        <v>22</v>
      </c>
      <c r="S2290" s="8" t="s">
        <v>22</v>
      </c>
      <c r="T2290" s="8"/>
      <c r="U2290" s="8" t="s">
        <v>22</v>
      </c>
      <c r="V2290" s="8" t="s">
        <v>22</v>
      </c>
      <c r="W2290" s="8" t="s">
        <v>22</v>
      </c>
      <c r="X2290" s="8" t="s">
        <v>22</v>
      </c>
      <c r="Y2290" s="8" t="s">
        <v>22</v>
      </c>
      <c r="Z2290" s="8" t="s">
        <v>22</v>
      </c>
      <c r="AA2290" s="8"/>
      <c r="AB2290" s="8" t="s">
        <v>22</v>
      </c>
      <c r="AC2290" s="8" t="s">
        <v>22</v>
      </c>
      <c r="AD2290" s="8" t="s">
        <v>22</v>
      </c>
      <c r="AE2290" s="8" t="s">
        <v>22</v>
      </c>
      <c r="AF2290" s="8" t="s">
        <v>22</v>
      </c>
      <c r="AG2290" s="8" t="s">
        <v>22</v>
      </c>
      <c r="AH2290" s="8"/>
      <c r="AI2290" s="8" t="s">
        <v>22</v>
      </c>
      <c r="AJ2290" s="8" t="s">
        <v>22</v>
      </c>
      <c r="AK2290" s="8"/>
      <c r="AL2290" s="8">
        <v>85</v>
      </c>
      <c r="AM2290" s="8">
        <v>341</v>
      </c>
      <c r="AN2290" s="8">
        <v>83</v>
      </c>
      <c r="AO2290" s="10">
        <f t="shared" si="70"/>
        <v>1.5291666666666668</v>
      </c>
      <c r="AQ2290" s="8">
        <v>76</v>
      </c>
      <c r="AR2290" s="8" t="str">
        <f t="shared" si="71"/>
        <v>0864JANATL1812</v>
      </c>
      <c r="AS2290" s="8">
        <f>VLOOKUP(AR2290,[1]DATA!AR:AS,2,0)</f>
        <v>4</v>
      </c>
    </row>
    <row r="2291" spans="1:45" ht="15" customHeight="1" x14ac:dyDescent="0.2">
      <c r="A2291" s="7">
        <v>176</v>
      </c>
      <c r="B2291" s="8" t="s">
        <v>31</v>
      </c>
      <c r="C2291" s="8" t="s">
        <v>34</v>
      </c>
      <c r="D2291" s="8">
        <v>739</v>
      </c>
      <c r="E2291" s="9">
        <v>0.76388888888888884</v>
      </c>
      <c r="F2291" s="9">
        <v>0.9194444444444444</v>
      </c>
      <c r="G2291" s="8">
        <v>2</v>
      </c>
      <c r="H2291" s="8">
        <v>2</v>
      </c>
      <c r="I2291" s="8" t="s">
        <v>27</v>
      </c>
      <c r="J2291" s="8" t="s">
        <v>27</v>
      </c>
      <c r="K2291" s="8" t="s">
        <v>27</v>
      </c>
      <c r="L2291" s="8" t="s">
        <v>27</v>
      </c>
      <c r="M2291" s="8" t="s">
        <v>27</v>
      </c>
      <c r="N2291" s="8" t="s">
        <v>27</v>
      </c>
      <c r="O2291" s="8" t="s">
        <v>27</v>
      </c>
      <c r="P2291" s="8" t="s">
        <v>27</v>
      </c>
      <c r="Q2291" s="8" t="s">
        <v>27</v>
      </c>
      <c r="R2291" s="8" t="s">
        <v>27</v>
      </c>
      <c r="S2291" s="8" t="s">
        <v>27</v>
      </c>
      <c r="T2291" s="8" t="s">
        <v>27</v>
      </c>
      <c r="U2291" s="8" t="s">
        <v>27</v>
      </c>
      <c r="V2291" s="8" t="s">
        <v>27</v>
      </c>
      <c r="W2291" s="8" t="s">
        <v>27</v>
      </c>
      <c r="X2291" s="8" t="s">
        <v>27</v>
      </c>
      <c r="Y2291" s="8" t="s">
        <v>27</v>
      </c>
      <c r="Z2291" s="8" t="s">
        <v>27</v>
      </c>
      <c r="AA2291" s="8" t="s">
        <v>27</v>
      </c>
      <c r="AB2291" s="8" t="s">
        <v>27</v>
      </c>
      <c r="AC2291" s="8" t="s">
        <v>27</v>
      </c>
      <c r="AD2291" s="8" t="s">
        <v>27</v>
      </c>
      <c r="AE2291" s="8" t="s">
        <v>27</v>
      </c>
      <c r="AF2291" s="8" t="s">
        <v>27</v>
      </c>
      <c r="AG2291" s="8" t="s">
        <v>27</v>
      </c>
      <c r="AH2291" s="8" t="s">
        <v>27</v>
      </c>
      <c r="AI2291" s="8" t="s">
        <v>27</v>
      </c>
      <c r="AJ2291" s="8" t="s">
        <v>27</v>
      </c>
      <c r="AK2291" s="8"/>
      <c r="AL2291" s="8">
        <v>224</v>
      </c>
      <c r="AM2291" s="8">
        <v>1747</v>
      </c>
      <c r="AN2291" s="8">
        <v>83</v>
      </c>
      <c r="AO2291" s="10">
        <f t="shared" si="70"/>
        <v>1.5347222222222223</v>
      </c>
      <c r="AR2291" s="8" t="str">
        <f t="shared" si="71"/>
        <v>0176LASATL1820</v>
      </c>
      <c r="AS2291" s="8">
        <f>VLOOKUP(AR2291,[1]DATA!AR:AS,2,0)</f>
        <v>10</v>
      </c>
    </row>
    <row r="2292" spans="1:45" ht="15" customHeight="1" x14ac:dyDescent="0.2">
      <c r="A2292" s="7">
        <v>1573</v>
      </c>
      <c r="B2292" s="7" t="s">
        <v>70</v>
      </c>
      <c r="C2292" s="7" t="s">
        <v>34</v>
      </c>
      <c r="D2292" s="8" t="s">
        <v>29</v>
      </c>
      <c r="E2292" s="9">
        <v>0.76388888888888884</v>
      </c>
      <c r="F2292" s="9">
        <v>0.94166666666666676</v>
      </c>
      <c r="G2292" s="8"/>
      <c r="H2292" s="8"/>
      <c r="I2292" s="8">
        <v>7</v>
      </c>
      <c r="J2292" s="8">
        <v>7</v>
      </c>
      <c r="K2292" s="8">
        <v>7</v>
      </c>
      <c r="L2292" s="8">
        <v>7</v>
      </c>
      <c r="M2292" s="8"/>
      <c r="N2292" s="8">
        <v>7</v>
      </c>
      <c r="O2292" s="8">
        <v>7</v>
      </c>
      <c r="P2292" s="8">
        <v>7</v>
      </c>
      <c r="Q2292" s="8">
        <v>7</v>
      </c>
      <c r="R2292" s="8">
        <v>7</v>
      </c>
      <c r="S2292" s="8">
        <v>7</v>
      </c>
      <c r="T2292" s="8"/>
      <c r="U2292" s="8"/>
      <c r="V2292" s="8">
        <v>7</v>
      </c>
      <c r="W2292" s="8">
        <v>7</v>
      </c>
      <c r="X2292" s="8">
        <v>7</v>
      </c>
      <c r="Y2292" s="8">
        <v>7</v>
      </c>
      <c r="Z2292" s="8">
        <v>7</v>
      </c>
      <c r="AA2292" s="8">
        <v>7</v>
      </c>
      <c r="AB2292" s="8">
        <v>7</v>
      </c>
      <c r="AC2292" s="8">
        <v>7</v>
      </c>
      <c r="AD2292" s="8">
        <v>7</v>
      </c>
      <c r="AE2292" s="8">
        <v>7</v>
      </c>
      <c r="AF2292" s="8">
        <v>7</v>
      </c>
      <c r="AG2292" s="8">
        <v>7</v>
      </c>
      <c r="AH2292" s="8">
        <v>7</v>
      </c>
      <c r="AI2292" s="8">
        <v>7</v>
      </c>
      <c r="AJ2292" s="8">
        <v>7</v>
      </c>
      <c r="AK2292" s="8"/>
      <c r="AL2292" s="8">
        <v>256</v>
      </c>
      <c r="AM2292" s="8">
        <v>1919</v>
      </c>
      <c r="AN2292" s="11">
        <v>83</v>
      </c>
      <c r="AO2292" s="10">
        <f t="shared" si="70"/>
        <v>1.5347222222222223</v>
      </c>
      <c r="AR2292" s="8" t="str">
        <f t="shared" si="71"/>
        <v>1573SNAATL1820</v>
      </c>
      <c r="AS2292" s="8">
        <f>VLOOKUP(AR2292,[1]DATA!AR:AS,2,0)</f>
        <v>9</v>
      </c>
    </row>
    <row r="2293" spans="1:45" ht="15" customHeight="1" x14ac:dyDescent="0.2">
      <c r="A2293" s="7">
        <v>2037</v>
      </c>
      <c r="B2293" s="7" t="s">
        <v>21</v>
      </c>
      <c r="C2293" s="7" t="s">
        <v>34</v>
      </c>
      <c r="D2293" s="8">
        <v>321</v>
      </c>
      <c r="E2293" s="9">
        <v>0.77430555555555547</v>
      </c>
      <c r="F2293" s="9">
        <v>0.95694444444444438</v>
      </c>
      <c r="G2293" s="8" t="s">
        <v>40</v>
      </c>
      <c r="H2293" s="8" t="s">
        <v>40</v>
      </c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>
        <v>263</v>
      </c>
      <c r="AM2293" s="8">
        <v>1946</v>
      </c>
      <c r="AN2293" s="8">
        <v>83</v>
      </c>
      <c r="AO2293" s="10">
        <f t="shared" si="70"/>
        <v>1.5451388888888888</v>
      </c>
      <c r="AR2293" s="8" t="str">
        <f t="shared" si="71"/>
        <v>2037LAXATL1835</v>
      </c>
      <c r="AS2293" s="8">
        <f>VLOOKUP(AR2293,[1]DATA!AR:AS,2,0)</f>
        <v>10</v>
      </c>
    </row>
    <row r="2294" spans="1:45" ht="15" customHeight="1" x14ac:dyDescent="0.2">
      <c r="A2294" s="7">
        <v>2950</v>
      </c>
      <c r="B2294" s="7" t="s">
        <v>21</v>
      </c>
      <c r="C2294" s="7" t="s">
        <v>34</v>
      </c>
      <c r="D2294" s="8">
        <v>321</v>
      </c>
      <c r="E2294" s="9">
        <v>0.77777777777777779</v>
      </c>
      <c r="F2294" s="9">
        <v>0.9555555555555556</v>
      </c>
      <c r="G2294" s="8"/>
      <c r="H2294" s="8"/>
      <c r="I2294" s="8" t="s">
        <v>40</v>
      </c>
      <c r="J2294" s="8" t="s">
        <v>40</v>
      </c>
      <c r="K2294" s="8" t="s">
        <v>40</v>
      </c>
      <c r="L2294" s="8" t="s">
        <v>40</v>
      </c>
      <c r="M2294" s="8" t="s">
        <v>40</v>
      </c>
      <c r="N2294" s="8" t="s">
        <v>40</v>
      </c>
      <c r="O2294" s="8" t="s">
        <v>40</v>
      </c>
      <c r="P2294" s="8" t="s">
        <v>40</v>
      </c>
      <c r="Q2294" s="8" t="s">
        <v>40</v>
      </c>
      <c r="R2294" s="8" t="s">
        <v>40</v>
      </c>
      <c r="S2294" s="8" t="s">
        <v>40</v>
      </c>
      <c r="T2294" s="8" t="s">
        <v>40</v>
      </c>
      <c r="U2294" s="8" t="s">
        <v>40</v>
      </c>
      <c r="V2294" s="8" t="s">
        <v>40</v>
      </c>
      <c r="W2294" s="8" t="s">
        <v>40</v>
      </c>
      <c r="X2294" s="8" t="s">
        <v>40</v>
      </c>
      <c r="Y2294" s="8" t="s">
        <v>40</v>
      </c>
      <c r="Z2294" s="8" t="s">
        <v>40</v>
      </c>
      <c r="AA2294" s="8" t="s">
        <v>40</v>
      </c>
      <c r="AB2294" s="8" t="s">
        <v>40</v>
      </c>
      <c r="AC2294" s="8" t="s">
        <v>40</v>
      </c>
      <c r="AD2294" s="8" t="s">
        <v>40</v>
      </c>
      <c r="AE2294" s="8" t="s">
        <v>40</v>
      </c>
      <c r="AF2294" s="8" t="s">
        <v>40</v>
      </c>
      <c r="AG2294" s="8" t="s">
        <v>40</v>
      </c>
      <c r="AH2294" s="8" t="s">
        <v>40</v>
      </c>
      <c r="AI2294" s="8" t="s">
        <v>40</v>
      </c>
      <c r="AJ2294" s="8" t="s">
        <v>40</v>
      </c>
      <c r="AK2294" s="8"/>
      <c r="AL2294" s="8">
        <v>256</v>
      </c>
      <c r="AM2294" s="8">
        <v>1946</v>
      </c>
      <c r="AN2294" s="8">
        <v>83</v>
      </c>
      <c r="AO2294" s="10">
        <f t="shared" si="70"/>
        <v>1.5486111111111112</v>
      </c>
      <c r="AR2294" s="8" t="str">
        <f t="shared" si="71"/>
        <v>2950LAXATL1840</v>
      </c>
      <c r="AS2294" s="8">
        <f>VLOOKUP(AR2294,[1]DATA!AR:AS,2,0)</f>
        <v>10</v>
      </c>
    </row>
    <row r="2295" spans="1:45" ht="15" customHeight="1" x14ac:dyDescent="0.2">
      <c r="A2295" s="7">
        <v>2187</v>
      </c>
      <c r="B2295" s="7" t="s">
        <v>34</v>
      </c>
      <c r="C2295" s="7" t="s">
        <v>31</v>
      </c>
      <c r="D2295" s="8" t="s">
        <v>44</v>
      </c>
      <c r="E2295" s="9">
        <v>0.78819444444444453</v>
      </c>
      <c r="F2295" s="9">
        <v>0.97430555555555554</v>
      </c>
      <c r="G2295" s="8"/>
      <c r="H2295" s="8"/>
      <c r="I2295" s="8">
        <v>2</v>
      </c>
      <c r="J2295" s="8">
        <v>2</v>
      </c>
      <c r="K2295" s="8">
        <v>2</v>
      </c>
      <c r="L2295" s="8">
        <v>2</v>
      </c>
      <c r="M2295" s="8" t="s">
        <v>40</v>
      </c>
      <c r="N2295" s="8">
        <v>2</v>
      </c>
      <c r="O2295" s="8">
        <v>2</v>
      </c>
      <c r="P2295" s="8">
        <v>2</v>
      </c>
      <c r="Q2295" s="8">
        <v>2</v>
      </c>
      <c r="R2295" s="8">
        <v>2</v>
      </c>
      <c r="S2295" s="8">
        <v>2</v>
      </c>
      <c r="T2295" s="8"/>
      <c r="U2295" s="8">
        <v>2</v>
      </c>
      <c r="V2295" s="8">
        <v>2</v>
      </c>
      <c r="W2295" s="8">
        <v>2</v>
      </c>
      <c r="X2295" s="8">
        <v>2</v>
      </c>
      <c r="Y2295" s="8">
        <v>2</v>
      </c>
      <c r="Z2295" s="8">
        <v>2</v>
      </c>
      <c r="AA2295" s="8" t="s">
        <v>40</v>
      </c>
      <c r="AB2295" s="8">
        <v>2</v>
      </c>
      <c r="AC2295" s="8">
        <v>2</v>
      </c>
      <c r="AD2295" s="8">
        <v>2</v>
      </c>
      <c r="AE2295" s="8">
        <v>2</v>
      </c>
      <c r="AF2295" s="8">
        <v>2</v>
      </c>
      <c r="AG2295" s="8">
        <v>2</v>
      </c>
      <c r="AH2295" s="8" t="s">
        <v>40</v>
      </c>
      <c r="AI2295" s="8">
        <v>2</v>
      </c>
      <c r="AJ2295" s="8">
        <v>2</v>
      </c>
      <c r="AK2295" s="8"/>
      <c r="AL2295" s="8">
        <v>268</v>
      </c>
      <c r="AM2295" s="8">
        <v>1747</v>
      </c>
      <c r="AN2295" s="14">
        <v>83</v>
      </c>
      <c r="AO2295" s="10">
        <f t="shared" si="70"/>
        <v>1.5590277777777779</v>
      </c>
      <c r="AR2295" s="8" t="str">
        <f t="shared" si="71"/>
        <v>2187ATLLAS1855</v>
      </c>
      <c r="AS2295" s="8">
        <f>VLOOKUP(AR2295,[1]DATA!AR:AS,2,0)</f>
        <v>10</v>
      </c>
    </row>
    <row r="2296" spans="1:45" ht="15" customHeight="1" x14ac:dyDescent="0.2">
      <c r="A2296" s="15">
        <v>2915</v>
      </c>
      <c r="B2296" s="15" t="s">
        <v>34</v>
      </c>
      <c r="C2296" s="15" t="s">
        <v>146</v>
      </c>
      <c r="D2296" s="8" t="s">
        <v>42</v>
      </c>
      <c r="E2296" s="9">
        <v>0.78888888888888886</v>
      </c>
      <c r="F2296" s="9">
        <v>0.84722222222222221</v>
      </c>
      <c r="G2296" s="8" t="s">
        <v>43</v>
      </c>
      <c r="H2296" s="8" t="s">
        <v>43</v>
      </c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>
        <v>84</v>
      </c>
      <c r="AM2296" s="8">
        <v>341</v>
      </c>
      <c r="AN2296" s="8">
        <v>83</v>
      </c>
      <c r="AO2296" s="10">
        <f t="shared" si="70"/>
        <v>1.5597222222222222</v>
      </c>
      <c r="AQ2296" s="8">
        <v>76</v>
      </c>
      <c r="AR2296" s="8" t="str">
        <f t="shared" si="71"/>
        <v>2915ATLJAN1856</v>
      </c>
      <c r="AS2296" s="8">
        <f>VLOOKUP(AR2296,[1]DATA!AR:AS,2,0)</f>
        <v>4</v>
      </c>
    </row>
    <row r="2297" spans="1:45" ht="15" customHeight="1" x14ac:dyDescent="0.2">
      <c r="A2297" s="7">
        <v>370</v>
      </c>
      <c r="B2297" s="7" t="s">
        <v>34</v>
      </c>
      <c r="C2297" s="7" t="s">
        <v>21</v>
      </c>
      <c r="D2297" s="8">
        <v>739</v>
      </c>
      <c r="E2297" s="9">
        <v>0.78888888888888886</v>
      </c>
      <c r="F2297" s="9">
        <v>0.99444444444444446</v>
      </c>
      <c r="G2297" s="8" t="s">
        <v>27</v>
      </c>
      <c r="H2297" s="8" t="s">
        <v>27</v>
      </c>
      <c r="I2297" s="8" t="s">
        <v>27</v>
      </c>
      <c r="J2297" s="8" t="s">
        <v>27</v>
      </c>
      <c r="K2297" s="8" t="s">
        <v>27</v>
      </c>
      <c r="L2297" s="8" t="s">
        <v>27</v>
      </c>
      <c r="M2297" s="8" t="s">
        <v>27</v>
      </c>
      <c r="N2297" s="8" t="s">
        <v>27</v>
      </c>
      <c r="O2297" s="8" t="s">
        <v>27</v>
      </c>
      <c r="P2297" s="8" t="s">
        <v>27</v>
      </c>
      <c r="Q2297" s="8" t="s">
        <v>27</v>
      </c>
      <c r="R2297" s="8" t="s">
        <v>27</v>
      </c>
      <c r="S2297" s="8" t="s">
        <v>27</v>
      </c>
      <c r="T2297" s="8" t="s">
        <v>27</v>
      </c>
      <c r="U2297" s="8" t="s">
        <v>27</v>
      </c>
      <c r="V2297" s="8" t="s">
        <v>27</v>
      </c>
      <c r="W2297" s="8" t="s">
        <v>27</v>
      </c>
      <c r="X2297" s="8" t="s">
        <v>27</v>
      </c>
      <c r="Y2297" s="8" t="s">
        <v>27</v>
      </c>
      <c r="Z2297" s="8" t="s">
        <v>27</v>
      </c>
      <c r="AA2297" s="8" t="s">
        <v>27</v>
      </c>
      <c r="AB2297" s="8" t="s">
        <v>27</v>
      </c>
      <c r="AC2297" s="8" t="s">
        <v>27</v>
      </c>
      <c r="AD2297" s="8" t="s">
        <v>27</v>
      </c>
      <c r="AE2297" s="8" t="s">
        <v>27</v>
      </c>
      <c r="AF2297" s="8" t="s">
        <v>27</v>
      </c>
      <c r="AG2297" s="8" t="s">
        <v>27</v>
      </c>
      <c r="AH2297" s="8" t="s">
        <v>27</v>
      </c>
      <c r="AI2297" s="8" t="s">
        <v>27</v>
      </c>
      <c r="AJ2297" s="8" t="s">
        <v>27</v>
      </c>
      <c r="AK2297" s="8"/>
      <c r="AL2297" s="8">
        <v>296</v>
      </c>
      <c r="AM2297" s="8">
        <v>1946</v>
      </c>
      <c r="AN2297" s="8">
        <v>83</v>
      </c>
      <c r="AO2297" s="10">
        <f t="shared" si="70"/>
        <v>1.5597222222222222</v>
      </c>
      <c r="AR2297" s="8" t="str">
        <f t="shared" si="71"/>
        <v>0370ATLLAX1856</v>
      </c>
      <c r="AS2297" s="8">
        <f>VLOOKUP(AR2297,[1]DATA!AR:AS,2,0)</f>
        <v>10</v>
      </c>
    </row>
    <row r="2298" spans="1:45" ht="15" customHeight="1" x14ac:dyDescent="0.2">
      <c r="A2298" s="15">
        <v>1385</v>
      </c>
      <c r="B2298" s="15" t="s">
        <v>34</v>
      </c>
      <c r="C2298" s="15" t="s">
        <v>146</v>
      </c>
      <c r="D2298" s="8">
        <v>717</v>
      </c>
      <c r="E2298" s="9">
        <v>0.79027777777777775</v>
      </c>
      <c r="F2298" s="9">
        <v>0.84722222222222221</v>
      </c>
      <c r="G2298" s="8"/>
      <c r="H2298" s="8"/>
      <c r="I2298" s="8" t="s">
        <v>22</v>
      </c>
      <c r="J2298" s="8" t="s">
        <v>22</v>
      </c>
      <c r="K2298" s="8" t="s">
        <v>22</v>
      </c>
      <c r="L2298" s="8" t="s">
        <v>22</v>
      </c>
      <c r="M2298" s="8" t="s">
        <v>22</v>
      </c>
      <c r="N2298" s="8" t="s">
        <v>22</v>
      </c>
      <c r="O2298" s="8" t="s">
        <v>22</v>
      </c>
      <c r="P2298" s="8" t="s">
        <v>22</v>
      </c>
      <c r="Q2298" s="8" t="s">
        <v>22</v>
      </c>
      <c r="R2298" s="8" t="s">
        <v>22</v>
      </c>
      <c r="S2298" s="8" t="s">
        <v>22</v>
      </c>
      <c r="T2298" s="8" t="s">
        <v>22</v>
      </c>
      <c r="U2298" s="8" t="s">
        <v>22</v>
      </c>
      <c r="V2298" s="8" t="s">
        <v>22</v>
      </c>
      <c r="W2298" s="8" t="s">
        <v>22</v>
      </c>
      <c r="X2298" s="8" t="s">
        <v>22</v>
      </c>
      <c r="Y2298" s="8" t="s">
        <v>22</v>
      </c>
      <c r="Z2298" s="8" t="s">
        <v>22</v>
      </c>
      <c r="AA2298" s="8" t="s">
        <v>22</v>
      </c>
      <c r="AB2298" s="8" t="s">
        <v>22</v>
      </c>
      <c r="AC2298" s="8" t="s">
        <v>22</v>
      </c>
      <c r="AD2298" s="8" t="s">
        <v>22</v>
      </c>
      <c r="AE2298" s="8" t="s">
        <v>22</v>
      </c>
      <c r="AF2298" s="8" t="s">
        <v>22</v>
      </c>
      <c r="AG2298" s="8" t="s">
        <v>22</v>
      </c>
      <c r="AH2298" s="8" t="s">
        <v>22</v>
      </c>
      <c r="AI2298" s="8" t="s">
        <v>22</v>
      </c>
      <c r="AJ2298" s="8" t="s">
        <v>22</v>
      </c>
      <c r="AK2298" s="8"/>
      <c r="AL2298" s="8">
        <v>82</v>
      </c>
      <c r="AM2298" s="8">
        <v>341</v>
      </c>
      <c r="AN2298" s="8">
        <v>83</v>
      </c>
      <c r="AO2298" s="10">
        <f t="shared" si="70"/>
        <v>1.5611111111111111</v>
      </c>
      <c r="AQ2298" s="8">
        <v>76</v>
      </c>
      <c r="AR2298" s="8" t="str">
        <f t="shared" si="71"/>
        <v>1385ATLJAN1858</v>
      </c>
      <c r="AS2298" s="8">
        <f>VLOOKUP(AR2298,[1]DATA!AR:AS,2,0)</f>
        <v>4</v>
      </c>
    </row>
    <row r="2299" spans="1:45" ht="15" customHeight="1" x14ac:dyDescent="0.2">
      <c r="A2299" s="7">
        <v>2558</v>
      </c>
      <c r="B2299" s="7" t="s">
        <v>34</v>
      </c>
      <c r="C2299" s="7" t="s">
        <v>31</v>
      </c>
      <c r="D2299" s="8" t="s">
        <v>44</v>
      </c>
      <c r="E2299" s="9">
        <v>0.79166666666666663</v>
      </c>
      <c r="F2299" s="9">
        <v>0.97986111111111107</v>
      </c>
      <c r="G2299" s="8">
        <v>2</v>
      </c>
      <c r="H2299" s="8">
        <v>2</v>
      </c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>
        <v>271</v>
      </c>
      <c r="AM2299" s="8">
        <v>1747</v>
      </c>
      <c r="AN2299" s="8">
        <v>83</v>
      </c>
      <c r="AO2299" s="10">
        <f t="shared" si="70"/>
        <v>1.5625</v>
      </c>
      <c r="AR2299" s="8" t="str">
        <f t="shared" si="71"/>
        <v>2558ATLLAS1900</v>
      </c>
      <c r="AS2299" s="8">
        <f>VLOOKUP(AR2299,[1]DATA!AR:AS,2,0)</f>
        <v>10</v>
      </c>
    </row>
    <row r="2300" spans="1:45" ht="15" customHeight="1" x14ac:dyDescent="0.2">
      <c r="A2300" s="7">
        <v>2941</v>
      </c>
      <c r="B2300" s="8" t="s">
        <v>18</v>
      </c>
      <c r="C2300" s="8" t="s">
        <v>45</v>
      </c>
      <c r="D2300" s="8">
        <v>738</v>
      </c>
      <c r="E2300" s="9">
        <v>0.82291666666666663</v>
      </c>
      <c r="F2300" s="9">
        <v>0.9590277777777777</v>
      </c>
      <c r="G2300" s="8" t="s">
        <v>19</v>
      </c>
      <c r="H2300" s="8" t="s">
        <v>19</v>
      </c>
      <c r="I2300" s="8" t="s">
        <v>17</v>
      </c>
      <c r="J2300" s="8" t="s">
        <v>19</v>
      </c>
      <c r="K2300" s="8" t="s">
        <v>19</v>
      </c>
      <c r="L2300" s="8" t="s">
        <v>19</v>
      </c>
      <c r="M2300" s="8"/>
      <c r="N2300" s="8" t="s">
        <v>19</v>
      </c>
      <c r="O2300" s="8" t="s">
        <v>19</v>
      </c>
      <c r="P2300" s="8" t="s">
        <v>19</v>
      </c>
      <c r="Q2300" s="8" t="s">
        <v>19</v>
      </c>
      <c r="R2300" s="8" t="s">
        <v>19</v>
      </c>
      <c r="S2300" s="8" t="s">
        <v>19</v>
      </c>
      <c r="T2300" s="8"/>
      <c r="U2300" s="8" t="s">
        <v>19</v>
      </c>
      <c r="V2300" s="8" t="s">
        <v>19</v>
      </c>
      <c r="W2300" s="8" t="s">
        <v>19</v>
      </c>
      <c r="X2300" s="8" t="s">
        <v>19</v>
      </c>
      <c r="Y2300" s="8" t="s">
        <v>19</v>
      </c>
      <c r="Z2300" s="8" t="s">
        <v>19</v>
      </c>
      <c r="AA2300" s="8"/>
      <c r="AB2300" s="8" t="s">
        <v>19</v>
      </c>
      <c r="AC2300" s="8" t="s">
        <v>19</v>
      </c>
      <c r="AD2300" s="8" t="s">
        <v>19</v>
      </c>
      <c r="AE2300" s="8" t="s">
        <v>19</v>
      </c>
      <c r="AF2300" s="8" t="s">
        <v>19</v>
      </c>
      <c r="AG2300" s="8" t="s">
        <v>19</v>
      </c>
      <c r="AH2300" s="8"/>
      <c r="AI2300" s="8" t="s">
        <v>19</v>
      </c>
      <c r="AJ2300" s="8" t="s">
        <v>19</v>
      </c>
      <c r="AK2300" s="8"/>
      <c r="AL2300" s="8">
        <v>196</v>
      </c>
      <c r="AM2300" s="8">
        <v>1404</v>
      </c>
      <c r="AN2300" s="8">
        <v>83</v>
      </c>
      <c r="AO2300" s="10">
        <f t="shared" si="70"/>
        <v>1.59375</v>
      </c>
      <c r="AP2300"/>
      <c r="AR2300" s="8" t="str">
        <f t="shared" si="71"/>
        <v>2941SLCBNA1945</v>
      </c>
      <c r="AS2300" s="8">
        <f>VLOOKUP(AR2300,[1]DATA!AR:AS,2,0)</f>
        <v>4.5</v>
      </c>
    </row>
    <row r="2301" spans="1:45" ht="15" customHeight="1" x14ac:dyDescent="0.2">
      <c r="A2301" s="7">
        <v>1580</v>
      </c>
      <c r="B2301" s="8" t="s">
        <v>31</v>
      </c>
      <c r="C2301" s="8" t="s">
        <v>34</v>
      </c>
      <c r="D2301" s="8">
        <v>739</v>
      </c>
      <c r="E2301" s="9">
        <v>0.82638888888888884</v>
      </c>
      <c r="F2301" s="9">
        <v>0.99444444444444446</v>
      </c>
      <c r="G2301" s="8"/>
      <c r="H2301" s="8"/>
      <c r="I2301" s="8" t="s">
        <v>27</v>
      </c>
      <c r="J2301" s="8" t="s">
        <v>40</v>
      </c>
      <c r="K2301" s="8" t="s">
        <v>27</v>
      </c>
      <c r="L2301" s="8" t="s">
        <v>27</v>
      </c>
      <c r="M2301" s="8">
        <v>7</v>
      </c>
      <c r="N2301" s="8" t="s">
        <v>27</v>
      </c>
      <c r="O2301" s="8" t="s">
        <v>27</v>
      </c>
      <c r="P2301" s="8" t="s">
        <v>27</v>
      </c>
      <c r="Q2301" s="8" t="s">
        <v>40</v>
      </c>
      <c r="R2301" s="8" t="s">
        <v>27</v>
      </c>
      <c r="S2301" s="8" t="s">
        <v>27</v>
      </c>
      <c r="T2301" s="8">
        <v>7</v>
      </c>
      <c r="U2301" s="8" t="s">
        <v>27</v>
      </c>
      <c r="V2301" s="8" t="s">
        <v>27</v>
      </c>
      <c r="W2301" s="8" t="s">
        <v>27</v>
      </c>
      <c r="X2301" s="8" t="s">
        <v>40</v>
      </c>
      <c r="Y2301" s="8" t="s">
        <v>27</v>
      </c>
      <c r="Z2301" s="8" t="s">
        <v>27</v>
      </c>
      <c r="AA2301" s="8">
        <v>7</v>
      </c>
      <c r="AB2301" s="8" t="s">
        <v>27</v>
      </c>
      <c r="AC2301" s="8" t="s">
        <v>27</v>
      </c>
      <c r="AD2301" s="8" t="s">
        <v>27</v>
      </c>
      <c r="AE2301" s="8" t="s">
        <v>40</v>
      </c>
      <c r="AF2301" s="8" t="s">
        <v>27</v>
      </c>
      <c r="AG2301" s="8" t="s">
        <v>27</v>
      </c>
      <c r="AH2301" s="8">
        <v>7</v>
      </c>
      <c r="AI2301" s="8" t="s">
        <v>27</v>
      </c>
      <c r="AJ2301" s="8" t="s">
        <v>27</v>
      </c>
      <c r="AK2301" s="8"/>
      <c r="AL2301" s="8">
        <v>242</v>
      </c>
      <c r="AM2301" s="8">
        <v>1747</v>
      </c>
      <c r="AN2301" s="8">
        <v>83</v>
      </c>
      <c r="AO2301" s="10">
        <f t="shared" si="70"/>
        <v>1.5972222222222223</v>
      </c>
      <c r="AP2301"/>
      <c r="AR2301" s="8" t="str">
        <f t="shared" si="71"/>
        <v>1580LASATL1950</v>
      </c>
      <c r="AS2301" s="8">
        <f>VLOOKUP(AR2301,[1]DATA!AR:AS,2,0)</f>
        <v>10</v>
      </c>
    </row>
    <row r="2302" spans="1:45" ht="15" customHeight="1" x14ac:dyDescent="0.2">
      <c r="A2302" s="7">
        <v>1275</v>
      </c>
      <c r="B2302" s="7" t="s">
        <v>46</v>
      </c>
      <c r="C2302" s="7" t="s">
        <v>18</v>
      </c>
      <c r="D2302" s="8" t="s">
        <v>37</v>
      </c>
      <c r="E2302" s="9">
        <v>0.51388888888888895</v>
      </c>
      <c r="F2302" s="9">
        <v>0.6875</v>
      </c>
      <c r="G2302" s="8">
        <v>9</v>
      </c>
      <c r="H2302" s="8">
        <v>9</v>
      </c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>
        <v>250</v>
      </c>
      <c r="AM2302" s="8">
        <v>1481</v>
      </c>
      <c r="AN2302" s="8">
        <v>84</v>
      </c>
      <c r="AO2302" s="10">
        <f t="shared" si="70"/>
        <v>1.2847222222222223</v>
      </c>
      <c r="AP2302"/>
      <c r="AR2302" s="8" t="str">
        <f t="shared" si="71"/>
        <v>1275DTWSLC1220</v>
      </c>
      <c r="AS2302" s="8">
        <f>VLOOKUP(AR2302,[1]DATA!AR:AS,2,0)</f>
        <v>6</v>
      </c>
    </row>
    <row r="2303" spans="1:45" ht="15" customHeight="1" x14ac:dyDescent="0.2">
      <c r="A2303" s="7">
        <v>1822</v>
      </c>
      <c r="B2303" s="8" t="s">
        <v>46</v>
      </c>
      <c r="C2303" s="8" t="s">
        <v>21</v>
      </c>
      <c r="D2303" s="8">
        <v>321</v>
      </c>
      <c r="E2303" s="9">
        <v>0.52083333333333337</v>
      </c>
      <c r="F2303" s="9">
        <v>0.7270833333333333</v>
      </c>
      <c r="G2303" s="8"/>
      <c r="H2303" s="8"/>
      <c r="I2303" s="8">
        <v>2</v>
      </c>
      <c r="J2303" s="8">
        <v>2</v>
      </c>
      <c r="K2303" s="8" t="s">
        <v>40</v>
      </c>
      <c r="L2303" s="8" t="s">
        <v>40</v>
      </c>
      <c r="M2303" s="8" t="s">
        <v>40</v>
      </c>
      <c r="N2303" s="8" t="s">
        <v>40</v>
      </c>
      <c r="O2303" s="8" t="s">
        <v>40</v>
      </c>
      <c r="P2303" s="8">
        <v>2</v>
      </c>
      <c r="Q2303" s="8">
        <v>2</v>
      </c>
      <c r="R2303" s="8" t="s">
        <v>40</v>
      </c>
      <c r="S2303" s="8" t="s">
        <v>40</v>
      </c>
      <c r="T2303" s="8" t="s">
        <v>40</v>
      </c>
      <c r="U2303" s="8" t="s">
        <v>40</v>
      </c>
      <c r="V2303" s="8" t="s">
        <v>40</v>
      </c>
      <c r="W2303" s="8">
        <v>2</v>
      </c>
      <c r="X2303" s="8">
        <v>2</v>
      </c>
      <c r="Y2303" s="8" t="s">
        <v>40</v>
      </c>
      <c r="Z2303" s="8" t="s">
        <v>40</v>
      </c>
      <c r="AA2303" s="8" t="s">
        <v>40</v>
      </c>
      <c r="AB2303" s="8" t="s">
        <v>40</v>
      </c>
      <c r="AC2303" s="8" t="s">
        <v>40</v>
      </c>
      <c r="AD2303" s="8">
        <v>2</v>
      </c>
      <c r="AE2303" s="8">
        <v>2</v>
      </c>
      <c r="AF2303" s="8" t="s">
        <v>40</v>
      </c>
      <c r="AG2303" s="8" t="s">
        <v>40</v>
      </c>
      <c r="AH2303" s="8" t="s">
        <v>40</v>
      </c>
      <c r="AI2303" s="8" t="s">
        <v>40</v>
      </c>
      <c r="AJ2303" s="8" t="s">
        <v>40</v>
      </c>
      <c r="AK2303" s="8"/>
      <c r="AL2303" s="8">
        <v>297</v>
      </c>
      <c r="AM2303" s="8">
        <v>1979</v>
      </c>
      <c r="AN2303" s="8">
        <v>84</v>
      </c>
      <c r="AO2303" s="10">
        <f t="shared" si="70"/>
        <v>1.2916666666666667</v>
      </c>
      <c r="AP2303"/>
      <c r="AR2303" s="8" t="str">
        <f t="shared" si="71"/>
        <v>1822DTWLAX1230</v>
      </c>
      <c r="AS2303" s="8">
        <f>VLOOKUP(AR2303,[1]DATA!AR:AS,2,0)</f>
        <v>7.5</v>
      </c>
    </row>
    <row r="2304" spans="1:45" ht="15" customHeight="1" x14ac:dyDescent="0.2">
      <c r="A2304" s="7">
        <v>440</v>
      </c>
      <c r="B2304" s="8" t="s">
        <v>94</v>
      </c>
      <c r="C2304" s="8" t="s">
        <v>31</v>
      </c>
      <c r="D2304" s="8" t="s">
        <v>44</v>
      </c>
      <c r="E2304" s="9">
        <v>0.52083333333333337</v>
      </c>
      <c r="F2304" s="9">
        <v>0.7680555555555556</v>
      </c>
      <c r="G2304" s="8"/>
      <c r="H2304" s="8"/>
      <c r="I2304" s="8">
        <v>2</v>
      </c>
      <c r="J2304" s="8">
        <v>2</v>
      </c>
      <c r="K2304" s="8">
        <v>2</v>
      </c>
      <c r="L2304" s="8">
        <v>2</v>
      </c>
      <c r="M2304" s="8"/>
      <c r="N2304" s="8">
        <v>2</v>
      </c>
      <c r="O2304" s="8">
        <v>2</v>
      </c>
      <c r="P2304" s="8">
        <v>2</v>
      </c>
      <c r="Q2304" s="8">
        <v>2</v>
      </c>
      <c r="R2304" s="8">
        <v>2</v>
      </c>
      <c r="S2304" s="8">
        <v>2</v>
      </c>
      <c r="T2304" s="8"/>
      <c r="U2304" s="8" t="s">
        <v>27</v>
      </c>
      <c r="V2304" s="8">
        <v>2</v>
      </c>
      <c r="W2304" s="8">
        <v>2</v>
      </c>
      <c r="X2304" s="8">
        <v>2</v>
      </c>
      <c r="Y2304" s="8">
        <v>2</v>
      </c>
      <c r="Z2304" s="8">
        <v>2</v>
      </c>
      <c r="AA2304" s="8"/>
      <c r="AB2304" s="8">
        <v>2</v>
      </c>
      <c r="AC2304" s="8">
        <v>2</v>
      </c>
      <c r="AD2304" s="8">
        <v>2</v>
      </c>
      <c r="AE2304" s="8">
        <v>2</v>
      </c>
      <c r="AF2304" s="8">
        <v>2</v>
      </c>
      <c r="AG2304" s="8">
        <v>2</v>
      </c>
      <c r="AH2304" s="8"/>
      <c r="AI2304" s="8">
        <v>2</v>
      </c>
      <c r="AJ2304" s="8">
        <v>2</v>
      </c>
      <c r="AK2304" s="8"/>
      <c r="AL2304" s="8">
        <v>356</v>
      </c>
      <c r="AM2304" s="8">
        <v>2248</v>
      </c>
      <c r="AN2304" s="8">
        <v>84</v>
      </c>
      <c r="AO2304" s="10">
        <f t="shared" si="70"/>
        <v>1.2916666666666667</v>
      </c>
      <c r="AP2304"/>
      <c r="AR2304" s="8" t="str">
        <f t="shared" si="71"/>
        <v>0440JFKLAS1230</v>
      </c>
      <c r="AS2304" s="8">
        <f>VLOOKUP(AR2304,[1]DATA!AR:AS,2,0)</f>
        <v>9.5</v>
      </c>
    </row>
    <row r="2305" spans="1:45" ht="15" customHeight="1" x14ac:dyDescent="0.2">
      <c r="A2305" s="7">
        <v>439</v>
      </c>
      <c r="B2305" s="8" t="s">
        <v>94</v>
      </c>
      <c r="C2305" s="8" t="s">
        <v>31</v>
      </c>
      <c r="D2305" s="8" t="s">
        <v>29</v>
      </c>
      <c r="E2305" s="9">
        <v>0.52083333333333337</v>
      </c>
      <c r="F2305" s="9">
        <v>0.77916666666666667</v>
      </c>
      <c r="G2305" s="8">
        <v>7</v>
      </c>
      <c r="H2305" s="8">
        <v>7</v>
      </c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>
        <v>372</v>
      </c>
      <c r="AM2305" s="8">
        <v>2248</v>
      </c>
      <c r="AN2305" s="8">
        <v>84</v>
      </c>
      <c r="AO2305" s="10">
        <f t="shared" si="70"/>
        <v>1.2916666666666667</v>
      </c>
      <c r="AP2305"/>
      <c r="AR2305" s="8" t="str">
        <f t="shared" si="71"/>
        <v>0439JFKLAS1230</v>
      </c>
      <c r="AS2305" s="8">
        <f>VLOOKUP(AR2305,[1]DATA!AR:AS,2,0)</f>
        <v>9.5</v>
      </c>
    </row>
    <row r="2306" spans="1:45" ht="15" customHeight="1" x14ac:dyDescent="0.2">
      <c r="A2306" s="7">
        <v>1901</v>
      </c>
      <c r="B2306" s="7" t="s">
        <v>46</v>
      </c>
      <c r="C2306" s="7" t="s">
        <v>18</v>
      </c>
      <c r="D2306" s="8" t="s">
        <v>44</v>
      </c>
      <c r="E2306" s="9">
        <v>0.5229166666666667</v>
      </c>
      <c r="F2306" s="9">
        <v>0.68680555555555556</v>
      </c>
      <c r="G2306" s="8"/>
      <c r="H2306" s="8"/>
      <c r="I2306" s="8">
        <v>2</v>
      </c>
      <c r="J2306" s="8">
        <v>2</v>
      </c>
      <c r="K2306" s="8">
        <v>2</v>
      </c>
      <c r="L2306" s="8">
        <v>2</v>
      </c>
      <c r="M2306" s="8" t="s">
        <v>27</v>
      </c>
      <c r="N2306" s="8">
        <v>2</v>
      </c>
      <c r="O2306" s="8">
        <v>2</v>
      </c>
      <c r="P2306" s="8">
        <v>2</v>
      </c>
      <c r="Q2306" s="8">
        <v>2</v>
      </c>
      <c r="R2306" s="8">
        <v>2</v>
      </c>
      <c r="S2306" s="8">
        <v>2</v>
      </c>
      <c r="T2306" s="8" t="s">
        <v>27</v>
      </c>
      <c r="U2306" s="8">
        <v>2</v>
      </c>
      <c r="V2306" s="8">
        <v>2</v>
      </c>
      <c r="W2306" s="8">
        <v>2</v>
      </c>
      <c r="X2306" s="8">
        <v>2</v>
      </c>
      <c r="Y2306" s="8">
        <v>2</v>
      </c>
      <c r="Z2306" s="8">
        <v>2</v>
      </c>
      <c r="AA2306" s="8" t="s">
        <v>27</v>
      </c>
      <c r="AB2306" s="8">
        <v>2</v>
      </c>
      <c r="AC2306" s="8">
        <v>2</v>
      </c>
      <c r="AD2306" s="8">
        <v>2</v>
      </c>
      <c r="AE2306" s="8">
        <v>2</v>
      </c>
      <c r="AF2306" s="8">
        <v>2</v>
      </c>
      <c r="AG2306" s="8">
        <v>2</v>
      </c>
      <c r="AH2306" s="8" t="s">
        <v>27</v>
      </c>
      <c r="AI2306" s="8">
        <v>2</v>
      </c>
      <c r="AJ2306" s="8">
        <v>2</v>
      </c>
      <c r="AK2306" s="8"/>
      <c r="AL2306" s="8">
        <v>236</v>
      </c>
      <c r="AM2306" s="8">
        <v>1481</v>
      </c>
      <c r="AN2306" s="8">
        <v>84</v>
      </c>
      <c r="AO2306" s="10">
        <f t="shared" ref="AO2306:AO2369" si="72">E2306-TIME(5,30,0)+1</f>
        <v>1.2937500000000002</v>
      </c>
      <c r="AP2306"/>
      <c r="AR2306" s="8" t="str">
        <f t="shared" ref="AR2306:AR2369" si="73">TEXT(A2306,"0000")&amp;B2306&amp;C2306&amp;TEXT(E2306,"hhmm")</f>
        <v>1901DTWSLC1233</v>
      </c>
      <c r="AS2306" s="8">
        <f>VLOOKUP(AR2306,[1]DATA!AR:AS,2,0)</f>
        <v>6</v>
      </c>
    </row>
    <row r="2307" spans="1:45" ht="15" customHeight="1" x14ac:dyDescent="0.2">
      <c r="A2307" s="7">
        <v>2777</v>
      </c>
      <c r="B2307" s="8" t="s">
        <v>46</v>
      </c>
      <c r="C2307" s="8" t="s">
        <v>21</v>
      </c>
      <c r="D2307" s="8">
        <v>321</v>
      </c>
      <c r="E2307" s="9">
        <v>0.52777777777777779</v>
      </c>
      <c r="F2307" s="9">
        <v>0.74305555555555547</v>
      </c>
      <c r="G2307" s="8" t="s">
        <v>40</v>
      </c>
      <c r="H2307" s="8" t="s">
        <v>40</v>
      </c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>
        <v>310</v>
      </c>
      <c r="AM2307" s="8">
        <v>1979</v>
      </c>
      <c r="AN2307" s="8">
        <v>84</v>
      </c>
      <c r="AO2307" s="10">
        <f t="shared" si="72"/>
        <v>1.2986111111111112</v>
      </c>
      <c r="AP2307"/>
      <c r="AR2307" s="8" t="str">
        <f t="shared" si="73"/>
        <v>2777DTWLAX1240</v>
      </c>
      <c r="AS2307" s="8">
        <f>VLOOKUP(AR2307,[1]DATA!AR:AS,2,0)</f>
        <v>7.5</v>
      </c>
    </row>
    <row r="2308" spans="1:45" ht="15" customHeight="1" x14ac:dyDescent="0.2">
      <c r="A2308" s="7">
        <v>2786</v>
      </c>
      <c r="B2308" s="8" t="s">
        <v>46</v>
      </c>
      <c r="C2308" s="8" t="s">
        <v>70</v>
      </c>
      <c r="D2308" s="8" t="s">
        <v>29</v>
      </c>
      <c r="E2308" s="9">
        <v>0.53194444444444444</v>
      </c>
      <c r="F2308" s="9">
        <v>0.73819444444444438</v>
      </c>
      <c r="G2308" s="8">
        <v>7</v>
      </c>
      <c r="H2308" s="8">
        <v>7</v>
      </c>
      <c r="I2308" s="8">
        <v>7</v>
      </c>
      <c r="J2308" s="8">
        <v>7</v>
      </c>
      <c r="K2308" s="8">
        <v>7</v>
      </c>
      <c r="L2308" s="8">
        <v>7</v>
      </c>
      <c r="M2308" s="8"/>
      <c r="N2308" s="8">
        <v>7</v>
      </c>
      <c r="O2308" s="8">
        <v>7</v>
      </c>
      <c r="P2308" s="8">
        <v>7</v>
      </c>
      <c r="Q2308" s="8">
        <v>7</v>
      </c>
      <c r="R2308" s="8">
        <v>7</v>
      </c>
      <c r="S2308" s="8">
        <v>7</v>
      </c>
      <c r="T2308" s="8"/>
      <c r="U2308" s="8"/>
      <c r="V2308" s="8">
        <v>7</v>
      </c>
      <c r="W2308" s="8">
        <v>7</v>
      </c>
      <c r="X2308" s="8">
        <v>7</v>
      </c>
      <c r="Y2308" s="8">
        <v>7</v>
      </c>
      <c r="Z2308" s="8">
        <v>7</v>
      </c>
      <c r="AA2308" s="8"/>
      <c r="AB2308" s="8">
        <v>7</v>
      </c>
      <c r="AC2308" s="8">
        <v>7</v>
      </c>
      <c r="AD2308" s="8">
        <v>7</v>
      </c>
      <c r="AE2308" s="8">
        <v>7</v>
      </c>
      <c r="AF2308" s="8">
        <v>7</v>
      </c>
      <c r="AG2308" s="8">
        <v>7</v>
      </c>
      <c r="AH2308" s="8"/>
      <c r="AI2308" s="8">
        <v>7</v>
      </c>
      <c r="AJ2308" s="8">
        <v>7</v>
      </c>
      <c r="AK2308" s="8"/>
      <c r="AL2308" s="8">
        <v>297</v>
      </c>
      <c r="AM2308" s="8">
        <v>1960</v>
      </c>
      <c r="AN2308" s="8">
        <v>84</v>
      </c>
      <c r="AO2308" s="10">
        <f t="shared" si="72"/>
        <v>1.3027777777777778</v>
      </c>
      <c r="AP2308"/>
      <c r="AR2308" s="8" t="str">
        <f t="shared" si="73"/>
        <v>2786DTWSNA1246</v>
      </c>
      <c r="AS2308" s="8">
        <f>VLOOKUP(AR2308,[1]DATA!AR:AS,2,0)</f>
        <v>6.5</v>
      </c>
    </row>
    <row r="2309" spans="1:45" ht="15" customHeight="1" x14ac:dyDescent="0.2">
      <c r="A2309" s="7">
        <v>1622</v>
      </c>
      <c r="B2309" s="8" t="s">
        <v>46</v>
      </c>
      <c r="C2309" s="8" t="s">
        <v>31</v>
      </c>
      <c r="D2309" s="8">
        <v>739</v>
      </c>
      <c r="E2309" s="9">
        <v>0.53541666666666665</v>
      </c>
      <c r="F2309" s="9">
        <v>0.72152777777777777</v>
      </c>
      <c r="G2309" s="8">
        <v>2</v>
      </c>
      <c r="H2309" s="8">
        <v>2</v>
      </c>
      <c r="I2309" s="8" t="s">
        <v>27</v>
      </c>
      <c r="J2309" s="8" t="s">
        <v>27</v>
      </c>
      <c r="K2309" s="8" t="s">
        <v>27</v>
      </c>
      <c r="L2309" s="8" t="s">
        <v>27</v>
      </c>
      <c r="M2309" s="8" t="s">
        <v>27</v>
      </c>
      <c r="N2309" s="8" t="s">
        <v>27</v>
      </c>
      <c r="O2309" s="8" t="s">
        <v>27</v>
      </c>
      <c r="P2309" s="8" t="s">
        <v>27</v>
      </c>
      <c r="Q2309" s="8" t="s">
        <v>27</v>
      </c>
      <c r="R2309" s="8" t="s">
        <v>27</v>
      </c>
      <c r="S2309" s="8" t="s">
        <v>27</v>
      </c>
      <c r="T2309" s="8" t="s">
        <v>27</v>
      </c>
      <c r="U2309" s="8" t="s">
        <v>27</v>
      </c>
      <c r="V2309" s="8" t="s">
        <v>27</v>
      </c>
      <c r="W2309" s="8" t="s">
        <v>27</v>
      </c>
      <c r="X2309" s="8" t="s">
        <v>27</v>
      </c>
      <c r="Y2309" s="8" t="s">
        <v>27</v>
      </c>
      <c r="Z2309" s="8" t="s">
        <v>27</v>
      </c>
      <c r="AA2309" s="8" t="s">
        <v>27</v>
      </c>
      <c r="AB2309" s="8" t="s">
        <v>27</v>
      </c>
      <c r="AC2309" s="8" t="s">
        <v>27</v>
      </c>
      <c r="AD2309" s="8" t="s">
        <v>27</v>
      </c>
      <c r="AE2309" s="8" t="s">
        <v>27</v>
      </c>
      <c r="AF2309" s="8" t="s">
        <v>27</v>
      </c>
      <c r="AG2309" s="8" t="s">
        <v>27</v>
      </c>
      <c r="AH2309" s="8" t="s">
        <v>27</v>
      </c>
      <c r="AI2309" s="8" t="s">
        <v>27</v>
      </c>
      <c r="AJ2309" s="8" t="s">
        <v>27</v>
      </c>
      <c r="AK2309" s="8"/>
      <c r="AL2309" s="8">
        <v>268</v>
      </c>
      <c r="AM2309" s="8">
        <v>1750</v>
      </c>
      <c r="AN2309" s="8">
        <v>84</v>
      </c>
      <c r="AO2309" s="10">
        <f t="shared" si="72"/>
        <v>1.3062499999999999</v>
      </c>
      <c r="AP2309"/>
      <c r="AR2309" s="8" t="str">
        <f t="shared" si="73"/>
        <v>1622DTWLAS1251</v>
      </c>
      <c r="AS2309" s="8">
        <f>VLOOKUP(AR2309,[1]DATA!AR:AS,2,0)</f>
        <v>7.5</v>
      </c>
    </row>
    <row r="2310" spans="1:45" ht="15" customHeight="1" x14ac:dyDescent="0.2">
      <c r="A2310" s="7">
        <v>1729</v>
      </c>
      <c r="B2310" s="8" t="s">
        <v>80</v>
      </c>
      <c r="C2310" s="8" t="s">
        <v>31</v>
      </c>
      <c r="D2310" s="8">
        <v>738</v>
      </c>
      <c r="E2310" s="9">
        <v>0.53819444444444442</v>
      </c>
      <c r="F2310" s="9">
        <v>0.71597222222222223</v>
      </c>
      <c r="G2310" s="8" t="s">
        <v>19</v>
      </c>
      <c r="H2310" s="8"/>
      <c r="I2310" s="8" t="s">
        <v>19</v>
      </c>
      <c r="J2310" s="8" t="s">
        <v>19</v>
      </c>
      <c r="K2310" s="8" t="s">
        <v>19</v>
      </c>
      <c r="L2310" s="8" t="s">
        <v>19</v>
      </c>
      <c r="M2310" s="8" t="s">
        <v>19</v>
      </c>
      <c r="N2310" s="8" t="s">
        <v>19</v>
      </c>
      <c r="O2310" s="8"/>
      <c r="P2310" s="8" t="s">
        <v>19</v>
      </c>
      <c r="Q2310" s="8" t="s">
        <v>19</v>
      </c>
      <c r="R2310" s="8" t="s">
        <v>19</v>
      </c>
      <c r="S2310" s="8" t="s">
        <v>19</v>
      </c>
      <c r="T2310" s="8" t="s">
        <v>19</v>
      </c>
      <c r="U2310" s="8" t="s">
        <v>19</v>
      </c>
      <c r="V2310" s="8"/>
      <c r="W2310" s="8" t="s">
        <v>19</v>
      </c>
      <c r="X2310" s="8" t="s">
        <v>19</v>
      </c>
      <c r="Y2310" s="8" t="s">
        <v>19</v>
      </c>
      <c r="Z2310" s="8" t="s">
        <v>19</v>
      </c>
      <c r="AA2310" s="8" t="s">
        <v>19</v>
      </c>
      <c r="AB2310" s="8" t="s">
        <v>19</v>
      </c>
      <c r="AC2310" s="8"/>
      <c r="AD2310" s="8" t="s">
        <v>19</v>
      </c>
      <c r="AE2310" s="8" t="s">
        <v>19</v>
      </c>
      <c r="AF2310" s="8" t="s">
        <v>19</v>
      </c>
      <c r="AG2310" s="8" t="s">
        <v>19</v>
      </c>
      <c r="AH2310" s="8" t="s">
        <v>19</v>
      </c>
      <c r="AI2310" s="8" t="s">
        <v>19</v>
      </c>
      <c r="AJ2310" s="8"/>
      <c r="AK2310" s="8"/>
      <c r="AL2310" s="8">
        <v>256</v>
      </c>
      <c r="AM2310" s="8">
        <v>1678</v>
      </c>
      <c r="AN2310" s="8">
        <v>84</v>
      </c>
      <c r="AO2310" s="10">
        <f t="shared" si="72"/>
        <v>1.3090277777777777</v>
      </c>
      <c r="AP2310"/>
      <c r="AR2310" s="8" t="str">
        <f t="shared" si="73"/>
        <v>1729CVGLAS1255</v>
      </c>
      <c r="AS2310" s="8">
        <f>VLOOKUP(AR2310,[1]DATA!AR:AS,2,0)</f>
        <v>6</v>
      </c>
    </row>
    <row r="2311" spans="1:45" ht="15" customHeight="1" x14ac:dyDescent="0.2">
      <c r="A2311" s="7">
        <v>1932</v>
      </c>
      <c r="B2311" s="8" t="s">
        <v>31</v>
      </c>
      <c r="C2311" s="8" t="s">
        <v>46</v>
      </c>
      <c r="D2311" s="8">
        <v>321</v>
      </c>
      <c r="E2311" s="9">
        <v>0.54166666666666663</v>
      </c>
      <c r="F2311" s="9">
        <v>0.70624999999999993</v>
      </c>
      <c r="G2311" s="8" t="s">
        <v>40</v>
      </c>
      <c r="H2311" s="8" t="s">
        <v>40</v>
      </c>
      <c r="I2311" s="8" t="s">
        <v>40</v>
      </c>
      <c r="J2311" s="8" t="s">
        <v>40</v>
      </c>
      <c r="K2311" s="8" t="s">
        <v>40</v>
      </c>
      <c r="L2311" s="8" t="s">
        <v>40</v>
      </c>
      <c r="M2311" s="8" t="s">
        <v>40</v>
      </c>
      <c r="N2311" s="8" t="s">
        <v>40</v>
      </c>
      <c r="O2311" s="8" t="s">
        <v>40</v>
      </c>
      <c r="P2311" s="8" t="s">
        <v>40</v>
      </c>
      <c r="Q2311" s="8" t="s">
        <v>40</v>
      </c>
      <c r="R2311" s="8" t="s">
        <v>40</v>
      </c>
      <c r="S2311" s="8" t="s">
        <v>40</v>
      </c>
      <c r="T2311" s="8" t="s">
        <v>40</v>
      </c>
      <c r="U2311" s="8" t="s">
        <v>40</v>
      </c>
      <c r="V2311" s="8" t="s">
        <v>40</v>
      </c>
      <c r="W2311" s="8" t="s">
        <v>40</v>
      </c>
      <c r="X2311" s="8" t="s">
        <v>40</v>
      </c>
      <c r="Y2311" s="8" t="s">
        <v>40</v>
      </c>
      <c r="Z2311" s="8" t="s">
        <v>40</v>
      </c>
      <c r="AA2311" s="8" t="s">
        <v>40</v>
      </c>
      <c r="AB2311" s="8" t="s">
        <v>40</v>
      </c>
      <c r="AC2311" s="8" t="s">
        <v>40</v>
      </c>
      <c r="AD2311" s="8" t="s">
        <v>40</v>
      </c>
      <c r="AE2311" s="8" t="s">
        <v>40</v>
      </c>
      <c r="AF2311" s="8" t="s">
        <v>40</v>
      </c>
      <c r="AG2311" s="8" t="s">
        <v>40</v>
      </c>
      <c r="AH2311" s="8" t="s">
        <v>40</v>
      </c>
      <c r="AI2311" s="8" t="s">
        <v>40</v>
      </c>
      <c r="AJ2311" s="8" t="s">
        <v>40</v>
      </c>
      <c r="AK2311" s="8"/>
      <c r="AL2311" s="8">
        <v>237</v>
      </c>
      <c r="AM2311" s="8">
        <v>1750</v>
      </c>
      <c r="AN2311" s="8">
        <v>84</v>
      </c>
      <c r="AO2311" s="10">
        <f t="shared" si="72"/>
        <v>1.3125</v>
      </c>
      <c r="AP2311"/>
      <c r="AR2311" s="8" t="str">
        <f t="shared" si="73"/>
        <v>1932LASDTW1300</v>
      </c>
      <c r="AS2311" s="8">
        <f>VLOOKUP(AR2311,[1]DATA!AR:AS,2,0)</f>
        <v>7.5</v>
      </c>
    </row>
    <row r="2312" spans="1:45" ht="15" customHeight="1" x14ac:dyDescent="0.2">
      <c r="A2312" s="7">
        <v>1246</v>
      </c>
      <c r="B2312" s="8" t="s">
        <v>80</v>
      </c>
      <c r="C2312" s="8" t="s">
        <v>21</v>
      </c>
      <c r="D2312" s="8">
        <v>738</v>
      </c>
      <c r="E2312" s="9">
        <v>0.54861111111111105</v>
      </c>
      <c r="F2312" s="9">
        <v>0.74305555555555547</v>
      </c>
      <c r="G2312" s="8" t="s">
        <v>19</v>
      </c>
      <c r="H2312" s="8" t="s">
        <v>19</v>
      </c>
      <c r="I2312" s="8" t="s">
        <v>19</v>
      </c>
      <c r="J2312" s="8" t="s">
        <v>19</v>
      </c>
      <c r="K2312" s="8" t="s">
        <v>19</v>
      </c>
      <c r="L2312" s="8" t="s">
        <v>19</v>
      </c>
      <c r="M2312" s="8" t="s">
        <v>27</v>
      </c>
      <c r="N2312" s="8" t="s">
        <v>19</v>
      </c>
      <c r="O2312" s="8" t="s">
        <v>19</v>
      </c>
      <c r="P2312" s="8" t="s">
        <v>19</v>
      </c>
      <c r="Q2312" s="8" t="s">
        <v>19</v>
      </c>
      <c r="R2312" s="8" t="s">
        <v>19</v>
      </c>
      <c r="S2312" s="8" t="s">
        <v>19</v>
      </c>
      <c r="T2312" s="8" t="s">
        <v>19</v>
      </c>
      <c r="U2312" s="8" t="s">
        <v>19</v>
      </c>
      <c r="V2312" s="8" t="s">
        <v>19</v>
      </c>
      <c r="W2312" s="8" t="s">
        <v>19</v>
      </c>
      <c r="X2312" s="8" t="s">
        <v>19</v>
      </c>
      <c r="Y2312" s="8" t="s">
        <v>19</v>
      </c>
      <c r="Z2312" s="8" t="s">
        <v>19</v>
      </c>
      <c r="AA2312" s="8" t="s">
        <v>19</v>
      </c>
      <c r="AB2312" s="8" t="s">
        <v>19</v>
      </c>
      <c r="AC2312" s="8" t="s">
        <v>19</v>
      </c>
      <c r="AD2312" s="8" t="s">
        <v>19</v>
      </c>
      <c r="AE2312" s="8" t="s">
        <v>19</v>
      </c>
      <c r="AF2312" s="8" t="s">
        <v>19</v>
      </c>
      <c r="AG2312" s="8" t="s">
        <v>19</v>
      </c>
      <c r="AH2312" s="8" t="s">
        <v>19</v>
      </c>
      <c r="AI2312" s="8" t="s">
        <v>19</v>
      </c>
      <c r="AJ2312" s="8" t="s">
        <v>19</v>
      </c>
      <c r="AK2312" s="8"/>
      <c r="AL2312" s="8">
        <v>280</v>
      </c>
      <c r="AM2312" s="8">
        <v>1900</v>
      </c>
      <c r="AN2312" s="8">
        <v>84</v>
      </c>
      <c r="AO2312" s="10">
        <f t="shared" si="72"/>
        <v>1.3194444444444444</v>
      </c>
      <c r="AP2312"/>
      <c r="AR2312" s="8" t="str">
        <f t="shared" si="73"/>
        <v>1246CVGLAX1310</v>
      </c>
      <c r="AS2312" s="8">
        <f>VLOOKUP(AR2312,[1]DATA!AR:AS,2,0)</f>
        <v>6</v>
      </c>
    </row>
    <row r="2313" spans="1:45" ht="15" customHeight="1" x14ac:dyDescent="0.2">
      <c r="A2313" s="7">
        <v>1950</v>
      </c>
      <c r="B2313" s="8" t="s">
        <v>18</v>
      </c>
      <c r="C2313" s="8" t="s">
        <v>46</v>
      </c>
      <c r="D2313" s="8" t="s">
        <v>37</v>
      </c>
      <c r="E2313" s="9">
        <v>0.55902777777777779</v>
      </c>
      <c r="F2313" s="9">
        <v>0.7104166666666667</v>
      </c>
      <c r="G2313" s="8">
        <v>9</v>
      </c>
      <c r="H2313" s="8">
        <v>9</v>
      </c>
      <c r="I2313" s="8">
        <v>9</v>
      </c>
      <c r="J2313" s="8">
        <v>9</v>
      </c>
      <c r="K2313" s="8">
        <v>9</v>
      </c>
      <c r="L2313" s="8">
        <v>9</v>
      </c>
      <c r="M2313" s="8"/>
      <c r="N2313" s="8">
        <v>9</v>
      </c>
      <c r="O2313" s="8">
        <v>9</v>
      </c>
      <c r="P2313" s="8">
        <v>9</v>
      </c>
      <c r="Q2313" s="8">
        <v>9</v>
      </c>
      <c r="R2313" s="8">
        <v>9</v>
      </c>
      <c r="S2313" s="8">
        <v>9</v>
      </c>
      <c r="T2313" s="8"/>
      <c r="U2313" s="8">
        <v>9</v>
      </c>
      <c r="V2313" s="8">
        <v>9</v>
      </c>
      <c r="W2313" s="8">
        <v>9</v>
      </c>
      <c r="X2313" s="8">
        <v>9</v>
      </c>
      <c r="Y2313" s="8">
        <v>9</v>
      </c>
      <c r="Z2313" s="8">
        <v>9</v>
      </c>
      <c r="AA2313" s="8"/>
      <c r="AB2313" s="8">
        <v>9</v>
      </c>
      <c r="AC2313" s="8">
        <v>9</v>
      </c>
      <c r="AD2313" s="8">
        <v>9</v>
      </c>
      <c r="AE2313" s="8">
        <v>9</v>
      </c>
      <c r="AF2313" s="8">
        <v>9</v>
      </c>
      <c r="AG2313" s="8">
        <v>9</v>
      </c>
      <c r="AH2313" s="8"/>
      <c r="AI2313" s="8">
        <v>9</v>
      </c>
      <c r="AJ2313" s="8">
        <v>9</v>
      </c>
      <c r="AK2313" s="8"/>
      <c r="AL2313" s="8">
        <v>218</v>
      </c>
      <c r="AM2313" s="8">
        <v>1481</v>
      </c>
      <c r="AN2313" s="8">
        <v>84</v>
      </c>
      <c r="AO2313" s="10">
        <f t="shared" si="72"/>
        <v>1.3298611111111112</v>
      </c>
      <c r="AR2313" s="8" t="str">
        <f t="shared" si="73"/>
        <v>1950SLCDTW1325</v>
      </c>
      <c r="AS2313" s="8">
        <f>VLOOKUP(AR2313,[1]DATA!AR:AS,2,0)</f>
        <v>6</v>
      </c>
    </row>
    <row r="2314" spans="1:45" ht="15" customHeight="1" x14ac:dyDescent="0.2">
      <c r="A2314" s="7">
        <v>2045</v>
      </c>
      <c r="B2314" s="8" t="s">
        <v>31</v>
      </c>
      <c r="C2314" s="8" t="s">
        <v>94</v>
      </c>
      <c r="D2314" s="8" t="s">
        <v>44</v>
      </c>
      <c r="E2314" s="9">
        <v>0.5625</v>
      </c>
      <c r="F2314" s="9">
        <v>0.77013888888888893</v>
      </c>
      <c r="G2314" s="8">
        <v>2</v>
      </c>
      <c r="H2314" s="8">
        <v>2</v>
      </c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>
        <v>299</v>
      </c>
      <c r="AM2314" s="8">
        <v>2248</v>
      </c>
      <c r="AN2314" s="8">
        <v>84</v>
      </c>
      <c r="AO2314" s="10">
        <f t="shared" si="72"/>
        <v>1.3333333333333335</v>
      </c>
      <c r="AR2314" s="8" t="str">
        <f t="shared" si="73"/>
        <v>2045LASJFK1330</v>
      </c>
      <c r="AS2314" s="8">
        <f>VLOOKUP(AR2314,[1]DATA!AR:AS,2,0)</f>
        <v>9.5</v>
      </c>
    </row>
    <row r="2315" spans="1:45" ht="15" customHeight="1" x14ac:dyDescent="0.2">
      <c r="A2315" s="7">
        <v>2303</v>
      </c>
      <c r="B2315" s="8" t="s">
        <v>31</v>
      </c>
      <c r="C2315" s="8" t="s">
        <v>94</v>
      </c>
      <c r="D2315" s="8" t="s">
        <v>44</v>
      </c>
      <c r="E2315" s="9">
        <v>0.5625</v>
      </c>
      <c r="F2315" s="9">
        <v>0.77013888888888893</v>
      </c>
      <c r="G2315" s="8"/>
      <c r="H2315" s="8"/>
      <c r="I2315" s="8">
        <v>7</v>
      </c>
      <c r="J2315" s="8">
        <v>2</v>
      </c>
      <c r="K2315" s="8">
        <v>2</v>
      </c>
      <c r="L2315" s="8">
        <v>2</v>
      </c>
      <c r="M2315" s="8">
        <v>2</v>
      </c>
      <c r="N2315" s="8">
        <v>2</v>
      </c>
      <c r="O2315" s="8">
        <v>2</v>
      </c>
      <c r="P2315" s="8">
        <v>2</v>
      </c>
      <c r="Q2315" s="8">
        <v>2</v>
      </c>
      <c r="R2315" s="8">
        <v>2</v>
      </c>
      <c r="S2315" s="8">
        <v>2</v>
      </c>
      <c r="T2315" s="8">
        <v>2</v>
      </c>
      <c r="U2315" s="8">
        <v>2</v>
      </c>
      <c r="V2315" s="8">
        <v>2</v>
      </c>
      <c r="W2315" s="8">
        <v>2</v>
      </c>
      <c r="X2315" s="8">
        <v>2</v>
      </c>
      <c r="Y2315" s="8">
        <v>2</v>
      </c>
      <c r="Z2315" s="8">
        <v>2</v>
      </c>
      <c r="AA2315" s="8">
        <v>2</v>
      </c>
      <c r="AB2315" s="8">
        <v>2</v>
      </c>
      <c r="AC2315" s="8">
        <v>2</v>
      </c>
      <c r="AD2315" s="8">
        <v>2</v>
      </c>
      <c r="AE2315" s="8">
        <v>2</v>
      </c>
      <c r="AF2315" s="8">
        <v>2</v>
      </c>
      <c r="AG2315" s="8">
        <v>2</v>
      </c>
      <c r="AH2315" s="8">
        <v>2</v>
      </c>
      <c r="AI2315" s="8">
        <v>2</v>
      </c>
      <c r="AJ2315" s="8">
        <v>2</v>
      </c>
      <c r="AK2315" s="8"/>
      <c r="AL2315" s="8">
        <v>299</v>
      </c>
      <c r="AM2315" s="8">
        <v>2248</v>
      </c>
      <c r="AN2315" s="8">
        <v>84</v>
      </c>
      <c r="AO2315" s="10">
        <f t="shared" si="72"/>
        <v>1.3333333333333335</v>
      </c>
      <c r="AR2315" s="8" t="str">
        <f t="shared" si="73"/>
        <v>2303LASJFK1330</v>
      </c>
      <c r="AS2315" s="8">
        <f>VLOOKUP(AR2315,[1]DATA!AR:AS,2,0)</f>
        <v>9.5</v>
      </c>
    </row>
    <row r="2316" spans="1:45" ht="15" customHeight="1" x14ac:dyDescent="0.2">
      <c r="A2316" s="7">
        <v>1876</v>
      </c>
      <c r="B2316" s="8" t="s">
        <v>46</v>
      </c>
      <c r="C2316" s="8" t="s">
        <v>21</v>
      </c>
      <c r="D2316" s="8" t="s">
        <v>44</v>
      </c>
      <c r="E2316" s="9">
        <v>0.59375</v>
      </c>
      <c r="F2316" s="9">
        <v>0.80069444444444438</v>
      </c>
      <c r="G2316" s="8"/>
      <c r="H2316" s="8"/>
      <c r="I2316" s="8" t="s">
        <v>40</v>
      </c>
      <c r="J2316" s="8" t="s">
        <v>40</v>
      </c>
      <c r="K2316" s="8">
        <v>2</v>
      </c>
      <c r="L2316" s="8">
        <v>2</v>
      </c>
      <c r="M2316" s="8"/>
      <c r="N2316" s="8">
        <v>2</v>
      </c>
      <c r="O2316" s="8">
        <v>2</v>
      </c>
      <c r="P2316" s="8" t="s">
        <v>40</v>
      </c>
      <c r="Q2316" s="8" t="s">
        <v>40</v>
      </c>
      <c r="R2316" s="8">
        <v>2</v>
      </c>
      <c r="S2316" s="8">
        <v>2</v>
      </c>
      <c r="T2316" s="8"/>
      <c r="U2316" s="8">
        <v>2</v>
      </c>
      <c r="V2316" s="8">
        <v>2</v>
      </c>
      <c r="W2316" s="8" t="s">
        <v>40</v>
      </c>
      <c r="X2316" s="8" t="s">
        <v>40</v>
      </c>
      <c r="Y2316" s="8">
        <v>2</v>
      </c>
      <c r="Z2316" s="8">
        <v>2</v>
      </c>
      <c r="AA2316" s="8"/>
      <c r="AB2316" s="8">
        <v>2</v>
      </c>
      <c r="AC2316" s="8">
        <v>2</v>
      </c>
      <c r="AD2316" s="8" t="s">
        <v>40</v>
      </c>
      <c r="AE2316" s="8" t="s">
        <v>40</v>
      </c>
      <c r="AF2316" s="8">
        <v>2</v>
      </c>
      <c r="AG2316" s="8">
        <v>2</v>
      </c>
      <c r="AH2316" s="8"/>
      <c r="AI2316" s="8">
        <v>2</v>
      </c>
      <c r="AJ2316" s="8">
        <v>2</v>
      </c>
      <c r="AK2316" s="8"/>
      <c r="AL2316" s="8">
        <v>298</v>
      </c>
      <c r="AM2316" s="8">
        <v>1979</v>
      </c>
      <c r="AN2316" s="8">
        <v>84</v>
      </c>
      <c r="AO2316" s="10">
        <f t="shared" si="72"/>
        <v>1.3645833333333335</v>
      </c>
      <c r="AR2316" s="8" t="str">
        <f t="shared" si="73"/>
        <v>1876DTWLAX1415</v>
      </c>
      <c r="AS2316" s="8">
        <f>VLOOKUP(AR2316,[1]DATA!AR:AS,2,0)</f>
        <v>7.5</v>
      </c>
    </row>
    <row r="2317" spans="1:45" ht="15" customHeight="1" x14ac:dyDescent="0.2">
      <c r="A2317" s="7">
        <v>1212</v>
      </c>
      <c r="B2317" s="8" t="s">
        <v>21</v>
      </c>
      <c r="C2317" s="8" t="s">
        <v>46</v>
      </c>
      <c r="D2317" s="8" t="s">
        <v>29</v>
      </c>
      <c r="E2317" s="9">
        <v>0.59375</v>
      </c>
      <c r="F2317" s="9">
        <v>0.78194444444444444</v>
      </c>
      <c r="G2317" s="8">
        <v>7</v>
      </c>
      <c r="H2317" s="8">
        <v>7</v>
      </c>
      <c r="I2317" s="8">
        <v>7</v>
      </c>
      <c r="J2317" s="8">
        <v>7</v>
      </c>
      <c r="K2317" s="8" t="s">
        <v>19</v>
      </c>
      <c r="L2317" s="8" t="s">
        <v>27</v>
      </c>
      <c r="M2317" s="8">
        <v>7</v>
      </c>
      <c r="N2317" s="8">
        <v>7</v>
      </c>
      <c r="O2317" s="8">
        <v>7</v>
      </c>
      <c r="P2317" s="8">
        <v>7</v>
      </c>
      <c r="Q2317" s="8">
        <v>7</v>
      </c>
      <c r="R2317" s="8">
        <v>7</v>
      </c>
      <c r="S2317" s="8" t="s">
        <v>27</v>
      </c>
      <c r="T2317" s="8">
        <v>7</v>
      </c>
      <c r="U2317" s="8">
        <v>7</v>
      </c>
      <c r="V2317" s="8">
        <v>7</v>
      </c>
      <c r="W2317" s="8">
        <v>7</v>
      </c>
      <c r="X2317" s="8">
        <v>7</v>
      </c>
      <c r="Y2317" s="8">
        <v>7</v>
      </c>
      <c r="Z2317" s="8" t="s">
        <v>27</v>
      </c>
      <c r="AA2317" s="8">
        <v>7</v>
      </c>
      <c r="AB2317" s="8">
        <v>7</v>
      </c>
      <c r="AC2317" s="8">
        <v>7</v>
      </c>
      <c r="AD2317" s="8">
        <v>7</v>
      </c>
      <c r="AE2317" s="8">
        <v>7</v>
      </c>
      <c r="AF2317" s="8">
        <v>7</v>
      </c>
      <c r="AG2317" s="8" t="s">
        <v>27</v>
      </c>
      <c r="AH2317" s="8">
        <v>7</v>
      </c>
      <c r="AI2317" s="8">
        <v>7</v>
      </c>
      <c r="AJ2317" s="8"/>
      <c r="AK2317" s="8"/>
      <c r="AL2317" s="8">
        <v>271</v>
      </c>
      <c r="AM2317" s="8">
        <v>1979</v>
      </c>
      <c r="AN2317" s="8">
        <v>84</v>
      </c>
      <c r="AO2317" s="10">
        <f t="shared" si="72"/>
        <v>1.3645833333333335</v>
      </c>
      <c r="AR2317" s="8" t="str">
        <f t="shared" si="73"/>
        <v>1212LAXDTW1415</v>
      </c>
      <c r="AS2317" s="8">
        <f>VLOOKUP(AR2317,[1]DATA!AR:AS,2,0)</f>
        <v>7.5</v>
      </c>
    </row>
    <row r="2318" spans="1:45" ht="15" customHeight="1" x14ac:dyDescent="0.2">
      <c r="A2318" s="7">
        <v>485</v>
      </c>
      <c r="B2318" s="8" t="s">
        <v>94</v>
      </c>
      <c r="C2318" s="8" t="s">
        <v>31</v>
      </c>
      <c r="D2318" s="8">
        <v>739</v>
      </c>
      <c r="E2318" s="9">
        <v>0.625</v>
      </c>
      <c r="F2318" s="9">
        <v>0.86319444444444438</v>
      </c>
      <c r="G2318" s="8"/>
      <c r="H2318" s="8"/>
      <c r="I2318" s="8" t="s">
        <v>27</v>
      </c>
      <c r="J2318" s="8" t="s">
        <v>27</v>
      </c>
      <c r="K2318" s="8" t="s">
        <v>27</v>
      </c>
      <c r="L2318" s="8" t="s">
        <v>27</v>
      </c>
      <c r="M2318" s="8" t="s">
        <v>27</v>
      </c>
      <c r="N2318" s="8" t="s">
        <v>27</v>
      </c>
      <c r="O2318" s="8" t="s">
        <v>27</v>
      </c>
      <c r="P2318" s="8" t="s">
        <v>27</v>
      </c>
      <c r="Q2318" s="8" t="s">
        <v>27</v>
      </c>
      <c r="R2318" s="8" t="s">
        <v>27</v>
      </c>
      <c r="S2318" s="8" t="s">
        <v>27</v>
      </c>
      <c r="T2318" s="8"/>
      <c r="U2318" s="8"/>
      <c r="V2318" s="8" t="s">
        <v>27</v>
      </c>
      <c r="W2318" s="8" t="s">
        <v>27</v>
      </c>
      <c r="X2318" s="8" t="s">
        <v>27</v>
      </c>
      <c r="Y2318" s="8" t="s">
        <v>27</v>
      </c>
      <c r="Z2318" s="8" t="s">
        <v>27</v>
      </c>
      <c r="AA2318" s="8" t="s">
        <v>27</v>
      </c>
      <c r="AB2318" s="8" t="s">
        <v>27</v>
      </c>
      <c r="AC2318" s="8" t="s">
        <v>27</v>
      </c>
      <c r="AD2318" s="8" t="s">
        <v>27</v>
      </c>
      <c r="AE2318" s="8" t="s">
        <v>27</v>
      </c>
      <c r="AF2318" s="8" t="s">
        <v>27</v>
      </c>
      <c r="AG2318" s="8" t="s">
        <v>27</v>
      </c>
      <c r="AH2318" s="8" t="s">
        <v>27</v>
      </c>
      <c r="AI2318" s="8" t="s">
        <v>27</v>
      </c>
      <c r="AJ2318" s="8" t="s">
        <v>27</v>
      </c>
      <c r="AK2318" s="8"/>
      <c r="AL2318" s="8">
        <v>343</v>
      </c>
      <c r="AM2318" s="8">
        <v>2248</v>
      </c>
      <c r="AN2318" s="8">
        <v>84</v>
      </c>
      <c r="AO2318" s="10">
        <f t="shared" si="72"/>
        <v>1.3958333333333335</v>
      </c>
      <c r="AR2318" s="8" t="str">
        <f t="shared" si="73"/>
        <v>0485JFKLAS1500</v>
      </c>
      <c r="AS2318" s="8">
        <f>VLOOKUP(AR2318,[1]DATA!AR:AS,2,0)</f>
        <v>9.5</v>
      </c>
    </row>
    <row r="2319" spans="1:45" ht="15" customHeight="1" x14ac:dyDescent="0.2">
      <c r="A2319" s="7">
        <v>412</v>
      </c>
      <c r="B2319" s="8" t="s">
        <v>94</v>
      </c>
      <c r="C2319" s="8" t="s">
        <v>31</v>
      </c>
      <c r="D2319" s="8">
        <v>739</v>
      </c>
      <c r="E2319" s="9">
        <v>0.625</v>
      </c>
      <c r="F2319" s="9">
        <v>0.86458333333333337</v>
      </c>
      <c r="G2319" s="8" t="s">
        <v>27</v>
      </c>
      <c r="H2319" s="8" t="s">
        <v>27</v>
      </c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>
        <v>345</v>
      </c>
      <c r="AM2319" s="8">
        <v>2248</v>
      </c>
      <c r="AN2319" s="8">
        <v>84</v>
      </c>
      <c r="AO2319" s="10">
        <f t="shared" si="72"/>
        <v>1.3958333333333335</v>
      </c>
      <c r="AR2319" s="8" t="str">
        <f t="shared" si="73"/>
        <v>0412JFKLAS1500</v>
      </c>
      <c r="AS2319" s="8">
        <f>VLOOKUP(AR2319,[1]DATA!AR:AS,2,0)</f>
        <v>9.5</v>
      </c>
    </row>
    <row r="2320" spans="1:45" ht="15" customHeight="1" x14ac:dyDescent="0.2">
      <c r="A2320" s="7">
        <v>2531</v>
      </c>
      <c r="B2320" s="7" t="s">
        <v>21</v>
      </c>
      <c r="C2320" s="7" t="s">
        <v>103</v>
      </c>
      <c r="D2320" s="8" t="s">
        <v>105</v>
      </c>
      <c r="E2320" s="9">
        <v>0.62847222222222221</v>
      </c>
      <c r="F2320" s="9">
        <v>0.86458333333333337</v>
      </c>
      <c r="G2320" s="8" t="s">
        <v>104</v>
      </c>
      <c r="H2320" s="8" t="s">
        <v>104</v>
      </c>
      <c r="I2320" s="8" t="s">
        <v>104</v>
      </c>
      <c r="J2320" s="8" t="s">
        <v>104</v>
      </c>
      <c r="K2320" s="8" t="s">
        <v>104</v>
      </c>
      <c r="L2320" s="8" t="s">
        <v>104</v>
      </c>
      <c r="M2320" s="8" t="s">
        <v>104</v>
      </c>
      <c r="N2320" s="8" t="s">
        <v>104</v>
      </c>
      <c r="O2320" s="8" t="s">
        <v>104</v>
      </c>
      <c r="P2320" s="8" t="s">
        <v>104</v>
      </c>
      <c r="Q2320" s="8" t="s">
        <v>104</v>
      </c>
      <c r="R2320" s="8" t="s">
        <v>104</v>
      </c>
      <c r="S2320" s="8" t="s">
        <v>104</v>
      </c>
      <c r="T2320" s="8" t="s">
        <v>104</v>
      </c>
      <c r="U2320" s="8" t="s">
        <v>104</v>
      </c>
      <c r="V2320" s="8" t="s">
        <v>104</v>
      </c>
      <c r="W2320" s="8" t="s">
        <v>104</v>
      </c>
      <c r="X2320" s="8" t="s">
        <v>104</v>
      </c>
      <c r="Y2320" s="8" t="s">
        <v>104</v>
      </c>
      <c r="Z2320" s="8" t="s">
        <v>104</v>
      </c>
      <c r="AA2320" s="8" t="s">
        <v>104</v>
      </c>
      <c r="AB2320" s="8" t="s">
        <v>104</v>
      </c>
      <c r="AC2320" s="8" t="s">
        <v>104</v>
      </c>
      <c r="AD2320" s="8" t="s">
        <v>104</v>
      </c>
      <c r="AE2320" s="8" t="s">
        <v>104</v>
      </c>
      <c r="AF2320" s="8" t="s">
        <v>104</v>
      </c>
      <c r="AG2320" s="8" t="s">
        <v>104</v>
      </c>
      <c r="AH2320" s="8" t="s">
        <v>104</v>
      </c>
      <c r="AI2320" s="8" t="s">
        <v>104</v>
      </c>
      <c r="AJ2320" s="8" t="s">
        <v>104</v>
      </c>
      <c r="AK2320" s="8"/>
      <c r="AL2320" s="8">
        <v>340</v>
      </c>
      <c r="AM2320" s="8">
        <v>2611</v>
      </c>
      <c r="AN2320" s="8">
        <v>84</v>
      </c>
      <c r="AO2320" s="10">
        <f t="shared" si="72"/>
        <v>1.3993055555555556</v>
      </c>
      <c r="AR2320" s="8" t="str">
        <f t="shared" si="73"/>
        <v>2531LAXBOS1505</v>
      </c>
      <c r="AS2320" s="8">
        <f>VLOOKUP(AR2320,[1]DATA!AR:AS,2,0)</f>
        <v>10</v>
      </c>
    </row>
    <row r="2321" spans="1:46" ht="15" customHeight="1" x14ac:dyDescent="0.2">
      <c r="A2321" s="7">
        <v>2768</v>
      </c>
      <c r="B2321" s="8" t="s">
        <v>18</v>
      </c>
      <c r="C2321" s="8" t="s">
        <v>103</v>
      </c>
      <c r="D2321" s="8">
        <v>738</v>
      </c>
      <c r="E2321" s="9">
        <v>0.64583333333333337</v>
      </c>
      <c r="F2321" s="9">
        <v>0.84027777777777779</v>
      </c>
      <c r="G2321" s="8" t="s">
        <v>19</v>
      </c>
      <c r="H2321" s="8" t="s">
        <v>19</v>
      </c>
      <c r="I2321" s="8" t="s">
        <v>19</v>
      </c>
      <c r="J2321" s="8" t="s">
        <v>19</v>
      </c>
      <c r="K2321" s="8" t="s">
        <v>19</v>
      </c>
      <c r="L2321" s="8" t="s">
        <v>19</v>
      </c>
      <c r="M2321" s="8" t="s">
        <v>19</v>
      </c>
      <c r="N2321" s="8" t="s">
        <v>19</v>
      </c>
      <c r="O2321" s="8" t="s">
        <v>19</v>
      </c>
      <c r="P2321" s="8" t="s">
        <v>19</v>
      </c>
      <c r="Q2321" s="8" t="s">
        <v>19</v>
      </c>
      <c r="R2321" s="8" t="s">
        <v>19</v>
      </c>
      <c r="S2321" s="8" t="s">
        <v>19</v>
      </c>
      <c r="T2321" s="8" t="s">
        <v>19</v>
      </c>
      <c r="U2321" s="8" t="s">
        <v>19</v>
      </c>
      <c r="V2321" s="8" t="s">
        <v>19</v>
      </c>
      <c r="W2321" s="8" t="s">
        <v>19</v>
      </c>
      <c r="X2321" s="8" t="s">
        <v>19</v>
      </c>
      <c r="Y2321" s="8" t="s">
        <v>19</v>
      </c>
      <c r="Z2321" s="8" t="s">
        <v>19</v>
      </c>
      <c r="AA2321" s="8" t="s">
        <v>19</v>
      </c>
      <c r="AB2321" s="8" t="s">
        <v>19</v>
      </c>
      <c r="AC2321" s="8" t="s">
        <v>19</v>
      </c>
      <c r="AD2321" s="8" t="s">
        <v>19</v>
      </c>
      <c r="AE2321" s="8" t="s">
        <v>19</v>
      </c>
      <c r="AF2321" s="8" t="s">
        <v>19</v>
      </c>
      <c r="AG2321" s="8" t="s">
        <v>19</v>
      </c>
      <c r="AH2321" s="8" t="s">
        <v>19</v>
      </c>
      <c r="AI2321" s="8" t="s">
        <v>19</v>
      </c>
      <c r="AJ2321" s="8"/>
      <c r="AK2321" s="8"/>
      <c r="AL2321" s="8">
        <v>280</v>
      </c>
      <c r="AM2321" s="8">
        <v>2105</v>
      </c>
      <c r="AN2321" s="8">
        <v>84</v>
      </c>
      <c r="AO2321" s="10">
        <f t="shared" si="72"/>
        <v>1.4166666666666667</v>
      </c>
      <c r="AR2321" s="8" t="str">
        <f t="shared" si="73"/>
        <v>2768SLCBOS1530</v>
      </c>
      <c r="AS2321" s="8">
        <f>VLOOKUP(AR2321,[1]DATA!AR:AS,2,0)</f>
        <v>8.5</v>
      </c>
    </row>
    <row r="2322" spans="1:46" ht="15" customHeight="1" x14ac:dyDescent="0.2">
      <c r="A2322" s="7">
        <v>1763</v>
      </c>
      <c r="B2322" s="8" t="s">
        <v>18</v>
      </c>
      <c r="C2322" s="8" t="s">
        <v>46</v>
      </c>
      <c r="D2322" s="8" t="s">
        <v>62</v>
      </c>
      <c r="E2322" s="9">
        <v>0.64583333333333337</v>
      </c>
      <c r="F2322" s="9">
        <v>0.78819444444444453</v>
      </c>
      <c r="G2322" s="8">
        <v>9</v>
      </c>
      <c r="H2322" s="8">
        <v>9</v>
      </c>
      <c r="I2322" s="8" t="s">
        <v>17</v>
      </c>
      <c r="J2322" s="8" t="s">
        <v>63</v>
      </c>
      <c r="K2322" s="8" t="s">
        <v>63</v>
      </c>
      <c r="L2322" s="8" t="s">
        <v>63</v>
      </c>
      <c r="M2322" s="8">
        <v>2</v>
      </c>
      <c r="N2322" s="8" t="s">
        <v>63</v>
      </c>
      <c r="O2322" s="8" t="s">
        <v>63</v>
      </c>
      <c r="P2322" s="8" t="s">
        <v>63</v>
      </c>
      <c r="Q2322" s="8" t="s">
        <v>63</v>
      </c>
      <c r="R2322" s="8" t="s">
        <v>63</v>
      </c>
      <c r="S2322" s="8" t="s">
        <v>63</v>
      </c>
      <c r="T2322" s="8">
        <v>2</v>
      </c>
      <c r="U2322" s="8" t="s">
        <v>63</v>
      </c>
      <c r="V2322" s="8" t="s">
        <v>63</v>
      </c>
      <c r="W2322" s="8" t="s">
        <v>63</v>
      </c>
      <c r="X2322" s="8" t="s">
        <v>63</v>
      </c>
      <c r="Y2322" s="8" t="s">
        <v>63</v>
      </c>
      <c r="Z2322" s="8" t="s">
        <v>63</v>
      </c>
      <c r="AA2322" s="8">
        <v>2</v>
      </c>
      <c r="AB2322" s="8" t="s">
        <v>63</v>
      </c>
      <c r="AC2322" s="8" t="s">
        <v>63</v>
      </c>
      <c r="AD2322" s="8" t="s">
        <v>63</v>
      </c>
      <c r="AE2322" s="8" t="s">
        <v>63</v>
      </c>
      <c r="AF2322" s="8" t="s">
        <v>63</v>
      </c>
      <c r="AG2322" s="8" t="s">
        <v>63</v>
      </c>
      <c r="AH2322" s="8">
        <v>2</v>
      </c>
      <c r="AI2322" s="8" t="s">
        <v>63</v>
      </c>
      <c r="AJ2322" s="8" t="s">
        <v>63</v>
      </c>
      <c r="AK2322" s="8"/>
      <c r="AL2322" s="8">
        <v>205</v>
      </c>
      <c r="AM2322" s="8">
        <v>1481</v>
      </c>
      <c r="AN2322" s="8">
        <v>84</v>
      </c>
      <c r="AO2322" s="10">
        <f t="shared" si="72"/>
        <v>1.4166666666666667</v>
      </c>
      <c r="AR2322" s="8" t="str">
        <f t="shared" si="73"/>
        <v>1763SLCDTW1530</v>
      </c>
      <c r="AS2322" s="8">
        <f>VLOOKUP(AR2322,[1]DATA!AR:AS,2,0)</f>
        <v>6</v>
      </c>
    </row>
    <row r="2323" spans="1:46" ht="15" customHeight="1" x14ac:dyDescent="0.2">
      <c r="A2323" s="7">
        <v>1833</v>
      </c>
      <c r="B2323" s="7" t="s">
        <v>18</v>
      </c>
      <c r="C2323" s="7" t="s">
        <v>80</v>
      </c>
      <c r="D2323" s="8" t="s">
        <v>37</v>
      </c>
      <c r="E2323" s="9">
        <v>0.65</v>
      </c>
      <c r="F2323" s="9">
        <v>0.79305555555555562</v>
      </c>
      <c r="G2323" s="8">
        <v>9</v>
      </c>
      <c r="H2323" s="8">
        <v>9</v>
      </c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>
        <v>206</v>
      </c>
      <c r="AM2323" s="8">
        <v>1450</v>
      </c>
      <c r="AN2323" s="11">
        <v>84</v>
      </c>
      <c r="AO2323" s="10">
        <f t="shared" si="72"/>
        <v>1.4208333333333334</v>
      </c>
      <c r="AR2323" s="8" t="str">
        <f t="shared" si="73"/>
        <v>1833SLCCVG1536</v>
      </c>
      <c r="AS2323" s="8">
        <f>VLOOKUP(AR2323,[1]DATA!AR:AS,2,0)</f>
        <v>4.5</v>
      </c>
      <c r="AT2323" s="13">
        <v>55</v>
      </c>
    </row>
    <row r="2324" spans="1:46" ht="15" customHeight="1" x14ac:dyDescent="0.2">
      <c r="A2324" s="7">
        <v>2797</v>
      </c>
      <c r="B2324" s="8" t="s">
        <v>18</v>
      </c>
      <c r="C2324" s="8" t="s">
        <v>118</v>
      </c>
      <c r="D2324" s="8" t="s">
        <v>62</v>
      </c>
      <c r="E2324" s="9">
        <v>0.66111111111111109</v>
      </c>
      <c r="F2324" s="9">
        <v>0.8222222222222223</v>
      </c>
      <c r="G2324" s="8" t="s">
        <v>19</v>
      </c>
      <c r="H2324" s="8" t="s">
        <v>19</v>
      </c>
      <c r="I2324" s="8" t="s">
        <v>63</v>
      </c>
      <c r="J2324" s="8" t="s">
        <v>63</v>
      </c>
      <c r="K2324" s="8" t="s">
        <v>63</v>
      </c>
      <c r="L2324" s="8" t="s">
        <v>63</v>
      </c>
      <c r="M2324" s="8" t="s">
        <v>63</v>
      </c>
      <c r="N2324" s="8" t="s">
        <v>63</v>
      </c>
      <c r="O2324" s="8" t="s">
        <v>63</v>
      </c>
      <c r="P2324" s="8" t="s">
        <v>63</v>
      </c>
      <c r="Q2324" s="8" t="s">
        <v>63</v>
      </c>
      <c r="R2324" s="8" t="s">
        <v>63</v>
      </c>
      <c r="S2324" s="8" t="s">
        <v>63</v>
      </c>
      <c r="T2324" s="8" t="s">
        <v>63</v>
      </c>
      <c r="U2324" s="8" t="s">
        <v>63</v>
      </c>
      <c r="V2324" s="8" t="s">
        <v>63</v>
      </c>
      <c r="W2324" s="8" t="s">
        <v>63</v>
      </c>
      <c r="X2324" s="8" t="s">
        <v>63</v>
      </c>
      <c r="Y2324" s="8" t="s">
        <v>63</v>
      </c>
      <c r="Z2324" s="8" t="s">
        <v>63</v>
      </c>
      <c r="AA2324" s="8" t="s">
        <v>63</v>
      </c>
      <c r="AB2324" s="8" t="s">
        <v>63</v>
      </c>
      <c r="AC2324" s="8" t="s">
        <v>63</v>
      </c>
      <c r="AD2324" s="8" t="s">
        <v>63</v>
      </c>
      <c r="AE2324" s="8" t="s">
        <v>63</v>
      </c>
      <c r="AF2324" s="8" t="s">
        <v>63</v>
      </c>
      <c r="AG2324" s="8" t="s">
        <v>63</v>
      </c>
      <c r="AH2324" s="8" t="s">
        <v>63</v>
      </c>
      <c r="AI2324" s="8" t="s">
        <v>63</v>
      </c>
      <c r="AJ2324" s="8" t="s">
        <v>63</v>
      </c>
      <c r="AK2324" s="8"/>
      <c r="AL2324" s="8">
        <v>232</v>
      </c>
      <c r="AM2324" s="8">
        <v>1660</v>
      </c>
      <c r="AN2324" s="8">
        <v>84</v>
      </c>
      <c r="AO2324" s="10">
        <f t="shared" si="72"/>
        <v>1.4319444444444445</v>
      </c>
      <c r="AR2324" s="8" t="str">
        <f t="shared" si="73"/>
        <v>2797SLCYYZ1552</v>
      </c>
      <c r="AS2324" s="8">
        <f>VLOOKUP(AR2324,[1]DATA!AR:AS,2,0)</f>
        <v>6.5</v>
      </c>
    </row>
    <row r="2325" spans="1:46" ht="15" customHeight="1" x14ac:dyDescent="0.2">
      <c r="A2325" s="7">
        <v>1559</v>
      </c>
      <c r="B2325" s="8" t="s">
        <v>46</v>
      </c>
      <c r="C2325" s="8" t="s">
        <v>21</v>
      </c>
      <c r="D2325" s="8" t="s">
        <v>29</v>
      </c>
      <c r="E2325" s="9">
        <v>0.66666666666666663</v>
      </c>
      <c r="F2325" s="9">
        <v>0.86805555555555547</v>
      </c>
      <c r="G2325" s="8" t="s">
        <v>40</v>
      </c>
      <c r="H2325" s="8" t="s">
        <v>40</v>
      </c>
      <c r="I2325" s="8">
        <v>7</v>
      </c>
      <c r="J2325" s="8">
        <v>7</v>
      </c>
      <c r="K2325" s="8">
        <v>7</v>
      </c>
      <c r="L2325" s="8">
        <v>7</v>
      </c>
      <c r="M2325" s="8">
        <v>7</v>
      </c>
      <c r="N2325" s="8">
        <v>7</v>
      </c>
      <c r="O2325" s="8">
        <v>7</v>
      </c>
      <c r="P2325" s="8">
        <v>7</v>
      </c>
      <c r="Q2325" s="8">
        <v>7</v>
      </c>
      <c r="R2325" s="8">
        <v>7</v>
      </c>
      <c r="S2325" s="8">
        <v>7</v>
      </c>
      <c r="T2325" s="8">
        <v>7</v>
      </c>
      <c r="U2325" s="8">
        <v>7</v>
      </c>
      <c r="V2325" s="8">
        <v>7</v>
      </c>
      <c r="W2325" s="8">
        <v>7</v>
      </c>
      <c r="X2325" s="8">
        <v>7</v>
      </c>
      <c r="Y2325" s="8">
        <v>7</v>
      </c>
      <c r="Z2325" s="8">
        <v>7</v>
      </c>
      <c r="AA2325" s="8">
        <v>7</v>
      </c>
      <c r="AB2325" s="8">
        <v>7</v>
      </c>
      <c r="AC2325" s="8">
        <v>7</v>
      </c>
      <c r="AD2325" s="8">
        <v>7</v>
      </c>
      <c r="AE2325" s="8">
        <v>7</v>
      </c>
      <c r="AF2325" s="8">
        <v>7</v>
      </c>
      <c r="AG2325" s="8">
        <v>7</v>
      </c>
      <c r="AH2325" s="8">
        <v>7</v>
      </c>
      <c r="AI2325" s="8">
        <v>7</v>
      </c>
      <c r="AJ2325" s="8">
        <v>7</v>
      </c>
      <c r="AK2325" s="8"/>
      <c r="AL2325" s="8">
        <v>290</v>
      </c>
      <c r="AM2325" s="8">
        <v>1979</v>
      </c>
      <c r="AN2325" s="8">
        <v>84</v>
      </c>
      <c r="AO2325" s="10">
        <f t="shared" si="72"/>
        <v>1.4375</v>
      </c>
      <c r="AR2325" s="8" t="str">
        <f t="shared" si="73"/>
        <v>1559DTWLAX1600</v>
      </c>
      <c r="AS2325" s="8">
        <f>VLOOKUP(AR2325,[1]DATA!AR:AS,2,0)</f>
        <v>7.5</v>
      </c>
    </row>
    <row r="2326" spans="1:46" ht="15" customHeight="1" x14ac:dyDescent="0.2">
      <c r="A2326" s="7">
        <v>1840</v>
      </c>
      <c r="B2326" s="8" t="s">
        <v>46</v>
      </c>
      <c r="C2326" s="8" t="s">
        <v>31</v>
      </c>
      <c r="D2326" s="8" t="s">
        <v>29</v>
      </c>
      <c r="E2326" s="9">
        <v>0.67013888888888884</v>
      </c>
      <c r="F2326" s="9">
        <v>0.85555555555555562</v>
      </c>
      <c r="G2326" s="8">
        <v>2</v>
      </c>
      <c r="H2326" s="8">
        <v>2</v>
      </c>
      <c r="I2326" s="8">
        <v>7</v>
      </c>
      <c r="J2326" s="8">
        <v>7</v>
      </c>
      <c r="K2326" s="8">
        <v>7</v>
      </c>
      <c r="L2326" s="8">
        <v>7</v>
      </c>
      <c r="M2326" s="8">
        <v>2</v>
      </c>
      <c r="N2326" s="8">
        <v>7</v>
      </c>
      <c r="O2326" s="8">
        <v>7</v>
      </c>
      <c r="P2326" s="8">
        <v>7</v>
      </c>
      <c r="Q2326" s="8">
        <v>7</v>
      </c>
      <c r="R2326" s="8">
        <v>7</v>
      </c>
      <c r="S2326" s="8">
        <v>7</v>
      </c>
      <c r="T2326" s="8">
        <v>2</v>
      </c>
      <c r="U2326" s="8">
        <v>7</v>
      </c>
      <c r="V2326" s="8">
        <v>7</v>
      </c>
      <c r="W2326" s="8">
        <v>7</v>
      </c>
      <c r="X2326" s="8">
        <v>7</v>
      </c>
      <c r="Y2326" s="8">
        <v>7</v>
      </c>
      <c r="Z2326" s="8">
        <v>7</v>
      </c>
      <c r="AA2326" s="8">
        <v>2</v>
      </c>
      <c r="AB2326" s="8">
        <v>7</v>
      </c>
      <c r="AC2326" s="8">
        <v>7</v>
      </c>
      <c r="AD2326" s="8">
        <v>7</v>
      </c>
      <c r="AE2326" s="8">
        <v>7</v>
      </c>
      <c r="AF2326" s="8">
        <v>7</v>
      </c>
      <c r="AG2326" s="8">
        <v>7</v>
      </c>
      <c r="AH2326" s="8">
        <v>2</v>
      </c>
      <c r="AI2326" s="8">
        <v>7</v>
      </c>
      <c r="AJ2326" s="8">
        <v>7</v>
      </c>
      <c r="AK2326" s="8"/>
      <c r="AL2326" s="8">
        <v>267</v>
      </c>
      <c r="AM2326" s="8">
        <v>1750</v>
      </c>
      <c r="AN2326" s="8">
        <v>84</v>
      </c>
      <c r="AO2326" s="10">
        <f t="shared" si="72"/>
        <v>1.4409722222222223</v>
      </c>
      <c r="AR2326" s="8" t="str">
        <f t="shared" si="73"/>
        <v>1840DTWLAS1605</v>
      </c>
      <c r="AS2326" s="8">
        <f>VLOOKUP(AR2326,[1]DATA!AR:AS,2,0)</f>
        <v>7.5</v>
      </c>
    </row>
    <row r="2327" spans="1:46" ht="15" customHeight="1" x14ac:dyDescent="0.2">
      <c r="A2327" s="7">
        <v>1882</v>
      </c>
      <c r="B2327" s="7" t="s">
        <v>46</v>
      </c>
      <c r="C2327" s="7" t="s">
        <v>18</v>
      </c>
      <c r="D2327" s="8" t="s">
        <v>37</v>
      </c>
      <c r="E2327" s="9">
        <v>0.67361111111111116</v>
      </c>
      <c r="F2327" s="9">
        <v>0.84097222222222223</v>
      </c>
      <c r="G2327" s="8">
        <v>9</v>
      </c>
      <c r="H2327" s="8">
        <v>9</v>
      </c>
      <c r="I2327" s="8">
        <v>9</v>
      </c>
      <c r="J2327" s="8">
        <v>9</v>
      </c>
      <c r="K2327" s="8">
        <v>9</v>
      </c>
      <c r="L2327" s="8">
        <v>9</v>
      </c>
      <c r="M2327" s="8">
        <v>2</v>
      </c>
      <c r="N2327" s="8">
        <v>9</v>
      </c>
      <c r="O2327" s="8">
        <v>9</v>
      </c>
      <c r="P2327" s="8">
        <v>9</v>
      </c>
      <c r="Q2327" s="8">
        <v>9</v>
      </c>
      <c r="R2327" s="8">
        <v>9</v>
      </c>
      <c r="S2327" s="8">
        <v>9</v>
      </c>
      <c r="T2327" s="8">
        <v>2</v>
      </c>
      <c r="U2327" s="8">
        <v>9</v>
      </c>
      <c r="V2327" s="8">
        <v>9</v>
      </c>
      <c r="W2327" s="8">
        <v>9</v>
      </c>
      <c r="X2327" s="8">
        <v>9</v>
      </c>
      <c r="Y2327" s="8">
        <v>9</v>
      </c>
      <c r="Z2327" s="8">
        <v>9</v>
      </c>
      <c r="AA2327" s="8">
        <v>2</v>
      </c>
      <c r="AB2327" s="8">
        <v>9</v>
      </c>
      <c r="AC2327" s="8">
        <v>9</v>
      </c>
      <c r="AD2327" s="8">
        <v>9</v>
      </c>
      <c r="AE2327" s="8">
        <v>9</v>
      </c>
      <c r="AF2327" s="8">
        <v>9</v>
      </c>
      <c r="AG2327" s="8">
        <v>9</v>
      </c>
      <c r="AH2327" s="8">
        <v>2</v>
      </c>
      <c r="AI2327" s="8">
        <v>9</v>
      </c>
      <c r="AJ2327" s="8">
        <v>9</v>
      </c>
      <c r="AK2327" s="8"/>
      <c r="AL2327" s="8">
        <v>241</v>
      </c>
      <c r="AM2327" s="8">
        <v>1481</v>
      </c>
      <c r="AN2327" s="8">
        <v>84</v>
      </c>
      <c r="AO2327" s="10">
        <f t="shared" si="72"/>
        <v>1.4444444444444446</v>
      </c>
      <c r="AR2327" s="8" t="str">
        <f t="shared" si="73"/>
        <v>1882DTWSLC1610</v>
      </c>
      <c r="AS2327" s="8">
        <f>VLOOKUP(AR2327,[1]DATA!AR:AS,2,0)</f>
        <v>6</v>
      </c>
    </row>
    <row r="2328" spans="1:46" ht="15" customHeight="1" x14ac:dyDescent="0.2">
      <c r="A2328" s="7">
        <v>1545</v>
      </c>
      <c r="B2328" s="8" t="s">
        <v>46</v>
      </c>
      <c r="C2328" s="8" t="s">
        <v>21</v>
      </c>
      <c r="D2328" s="8">
        <v>738</v>
      </c>
      <c r="E2328" s="9">
        <v>0.68125000000000002</v>
      </c>
      <c r="F2328" s="9">
        <v>0.88958333333333339</v>
      </c>
      <c r="G2328" s="8" t="s">
        <v>19</v>
      </c>
      <c r="H2328" s="8" t="s">
        <v>19</v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>
        <v>300</v>
      </c>
      <c r="AM2328" s="8">
        <v>1979</v>
      </c>
      <c r="AN2328" s="8">
        <v>84</v>
      </c>
      <c r="AO2328" s="10">
        <f t="shared" si="72"/>
        <v>1.4520833333333334</v>
      </c>
      <c r="AR2328" s="8" t="str">
        <f t="shared" si="73"/>
        <v>1545DTWLAX1621</v>
      </c>
      <c r="AS2328" s="8">
        <f>VLOOKUP(AR2328,[1]DATA!AR:AS,2,0)</f>
        <v>7.5</v>
      </c>
    </row>
    <row r="2329" spans="1:46" ht="15" customHeight="1" x14ac:dyDescent="0.2">
      <c r="A2329" s="7">
        <v>1326</v>
      </c>
      <c r="B2329" s="8" t="s">
        <v>21</v>
      </c>
      <c r="C2329" s="8" t="s">
        <v>46</v>
      </c>
      <c r="D2329" s="8">
        <v>739</v>
      </c>
      <c r="E2329" s="9">
        <v>0.69444444444444453</v>
      </c>
      <c r="F2329" s="9">
        <v>0.875</v>
      </c>
      <c r="G2329" s="8" t="s">
        <v>19</v>
      </c>
      <c r="H2329" s="8" t="s">
        <v>19</v>
      </c>
      <c r="I2329" s="8" t="s">
        <v>27</v>
      </c>
      <c r="J2329" s="8" t="s">
        <v>27</v>
      </c>
      <c r="K2329" s="8" t="s">
        <v>27</v>
      </c>
      <c r="L2329" s="8" t="s">
        <v>27</v>
      </c>
      <c r="M2329" s="8"/>
      <c r="N2329" s="8" t="s">
        <v>27</v>
      </c>
      <c r="O2329" s="8" t="s">
        <v>27</v>
      </c>
      <c r="P2329" s="8" t="s">
        <v>27</v>
      </c>
      <c r="Q2329" s="8" t="s">
        <v>27</v>
      </c>
      <c r="R2329" s="8" t="s">
        <v>27</v>
      </c>
      <c r="S2329" s="8" t="s">
        <v>27</v>
      </c>
      <c r="T2329" s="8"/>
      <c r="U2329" s="8" t="s">
        <v>27</v>
      </c>
      <c r="V2329" s="8" t="s">
        <v>27</v>
      </c>
      <c r="W2329" s="8" t="s">
        <v>27</v>
      </c>
      <c r="X2329" s="8" t="s">
        <v>27</v>
      </c>
      <c r="Y2329" s="8" t="s">
        <v>27</v>
      </c>
      <c r="Z2329" s="8" t="s">
        <v>27</v>
      </c>
      <c r="AA2329" s="8"/>
      <c r="AB2329" s="8" t="s">
        <v>27</v>
      </c>
      <c r="AC2329" s="8" t="s">
        <v>27</v>
      </c>
      <c r="AD2329" s="8" t="s">
        <v>27</v>
      </c>
      <c r="AE2329" s="8" t="s">
        <v>27</v>
      </c>
      <c r="AF2329" s="8" t="s">
        <v>27</v>
      </c>
      <c r="AG2329" s="8" t="s">
        <v>27</v>
      </c>
      <c r="AH2329" s="8"/>
      <c r="AI2329" s="8" t="s">
        <v>27</v>
      </c>
      <c r="AJ2329" s="8" t="s">
        <v>27</v>
      </c>
      <c r="AK2329" s="8"/>
      <c r="AL2329" s="8">
        <v>260</v>
      </c>
      <c r="AM2329" s="8">
        <v>1979</v>
      </c>
      <c r="AN2329" s="8">
        <v>84</v>
      </c>
      <c r="AO2329" s="10">
        <f t="shared" si="72"/>
        <v>1.4652777777777779</v>
      </c>
      <c r="AR2329" s="8" t="str">
        <f t="shared" si="73"/>
        <v>1326LAXDTW1640</v>
      </c>
      <c r="AS2329" s="8">
        <f>VLOOKUP(AR2329,[1]DATA!AR:AS,2,0)</f>
        <v>7.5</v>
      </c>
    </row>
    <row r="2330" spans="1:46" ht="15" customHeight="1" x14ac:dyDescent="0.2">
      <c r="A2330" s="7">
        <v>2512</v>
      </c>
      <c r="B2330" s="8" t="s">
        <v>31</v>
      </c>
      <c r="C2330" s="8" t="s">
        <v>46</v>
      </c>
      <c r="D2330" s="8" t="s">
        <v>44</v>
      </c>
      <c r="E2330" s="9">
        <v>0.70138888888888884</v>
      </c>
      <c r="F2330" s="9">
        <v>0.86805555555555547</v>
      </c>
      <c r="G2330" s="8"/>
      <c r="H2330" s="8"/>
      <c r="I2330" s="8">
        <v>2</v>
      </c>
      <c r="J2330" s="8" t="s">
        <v>27</v>
      </c>
      <c r="K2330" s="8">
        <v>2</v>
      </c>
      <c r="L2330" s="8">
        <v>2</v>
      </c>
      <c r="M2330" s="8"/>
      <c r="N2330" s="8">
        <v>2</v>
      </c>
      <c r="O2330" s="8">
        <v>2</v>
      </c>
      <c r="P2330" s="8">
        <v>2</v>
      </c>
      <c r="Q2330" s="8" t="s">
        <v>27</v>
      </c>
      <c r="R2330" s="8">
        <v>2</v>
      </c>
      <c r="S2330" s="8">
        <v>2</v>
      </c>
      <c r="T2330" s="8"/>
      <c r="U2330" s="8">
        <v>2</v>
      </c>
      <c r="V2330" s="8">
        <v>2</v>
      </c>
      <c r="W2330" s="8">
        <v>2</v>
      </c>
      <c r="X2330" s="8" t="s">
        <v>27</v>
      </c>
      <c r="Y2330" s="8">
        <v>2</v>
      </c>
      <c r="Z2330" s="8">
        <v>2</v>
      </c>
      <c r="AA2330" s="8"/>
      <c r="AB2330" s="8">
        <v>2</v>
      </c>
      <c r="AC2330" s="8">
        <v>2</v>
      </c>
      <c r="AD2330" s="8">
        <v>2</v>
      </c>
      <c r="AE2330" s="8" t="s">
        <v>27</v>
      </c>
      <c r="AF2330" s="8">
        <v>2</v>
      </c>
      <c r="AG2330" s="8">
        <v>2</v>
      </c>
      <c r="AH2330" s="8"/>
      <c r="AI2330" s="8">
        <v>2</v>
      </c>
      <c r="AJ2330" s="8">
        <v>2</v>
      </c>
      <c r="AK2330" s="8"/>
      <c r="AL2330" s="8">
        <v>240</v>
      </c>
      <c r="AM2330" s="8">
        <v>1750</v>
      </c>
      <c r="AN2330" s="8">
        <v>84</v>
      </c>
      <c r="AO2330" s="10">
        <f t="shared" si="72"/>
        <v>1.4722222222222223</v>
      </c>
      <c r="AR2330" s="8" t="str">
        <f t="shared" si="73"/>
        <v>2512LASDTW1650</v>
      </c>
      <c r="AS2330" s="8">
        <f>VLOOKUP(AR2330,[1]DATA!AR:AS,2,0)</f>
        <v>7.5</v>
      </c>
    </row>
    <row r="2331" spans="1:46" ht="15" customHeight="1" x14ac:dyDescent="0.2">
      <c r="A2331" s="7">
        <v>1217</v>
      </c>
      <c r="B2331" s="8" t="s">
        <v>31</v>
      </c>
      <c r="C2331" s="8" t="s">
        <v>46</v>
      </c>
      <c r="D2331" s="8" t="s">
        <v>44</v>
      </c>
      <c r="E2331" s="9">
        <v>0.70138888888888884</v>
      </c>
      <c r="F2331" s="9">
        <v>0.86875000000000002</v>
      </c>
      <c r="G2331" s="8">
        <v>2</v>
      </c>
      <c r="H2331" s="8">
        <v>2</v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>
        <v>241</v>
      </c>
      <c r="AM2331" s="8">
        <v>1750</v>
      </c>
      <c r="AN2331" s="8">
        <v>84</v>
      </c>
      <c r="AO2331" s="10">
        <f t="shared" si="72"/>
        <v>1.4722222222222223</v>
      </c>
      <c r="AR2331" s="8" t="str">
        <f t="shared" si="73"/>
        <v>1217LASDTW1650</v>
      </c>
      <c r="AS2331" s="8">
        <f>VLOOKUP(AR2331,[1]DATA!AR:AS,2,0)</f>
        <v>7.5</v>
      </c>
    </row>
    <row r="2332" spans="1:46" ht="15" customHeight="1" x14ac:dyDescent="0.2">
      <c r="A2332" s="7">
        <v>236</v>
      </c>
      <c r="B2332" s="8" t="s">
        <v>18</v>
      </c>
      <c r="C2332" s="8" t="s">
        <v>46</v>
      </c>
      <c r="D2332" s="8" t="s">
        <v>29</v>
      </c>
      <c r="E2332" s="9">
        <v>0.71944444444444444</v>
      </c>
      <c r="F2332" s="9">
        <v>0.86319444444444438</v>
      </c>
      <c r="G2332" s="8">
        <v>9</v>
      </c>
      <c r="H2332" s="8">
        <v>9</v>
      </c>
      <c r="I2332" s="8"/>
      <c r="J2332" s="8">
        <v>7</v>
      </c>
      <c r="K2332" s="8">
        <v>7</v>
      </c>
      <c r="L2332" s="8">
        <v>7</v>
      </c>
      <c r="M2332" s="8">
        <v>2</v>
      </c>
      <c r="N2332" s="8">
        <v>7</v>
      </c>
      <c r="O2332" s="8">
        <v>7</v>
      </c>
      <c r="P2332" s="8"/>
      <c r="Q2332" s="8">
        <v>7</v>
      </c>
      <c r="R2332" s="8">
        <v>7</v>
      </c>
      <c r="S2332" s="8">
        <v>7</v>
      </c>
      <c r="T2332" s="8">
        <v>2</v>
      </c>
      <c r="U2332" s="8">
        <v>7</v>
      </c>
      <c r="V2332" s="8">
        <v>7</v>
      </c>
      <c r="W2332" s="8"/>
      <c r="X2332" s="8">
        <v>7</v>
      </c>
      <c r="Y2332" s="8">
        <v>7</v>
      </c>
      <c r="Z2332" s="8">
        <v>7</v>
      </c>
      <c r="AA2332" s="8">
        <v>2</v>
      </c>
      <c r="AB2332" s="8">
        <v>7</v>
      </c>
      <c r="AC2332" s="8">
        <v>7</v>
      </c>
      <c r="AD2332" s="8"/>
      <c r="AE2332" s="8">
        <v>7</v>
      </c>
      <c r="AF2332" s="8">
        <v>7</v>
      </c>
      <c r="AG2332" s="8">
        <v>7</v>
      </c>
      <c r="AH2332" s="8">
        <v>2</v>
      </c>
      <c r="AI2332" s="8">
        <v>7</v>
      </c>
      <c r="AJ2332" s="8">
        <v>7</v>
      </c>
      <c r="AK2332" s="8"/>
      <c r="AL2332" s="8">
        <v>207</v>
      </c>
      <c r="AM2332" s="8">
        <v>1481</v>
      </c>
      <c r="AN2332" s="8">
        <v>84</v>
      </c>
      <c r="AO2332" s="10">
        <f t="shared" si="72"/>
        <v>1.4902777777777778</v>
      </c>
      <c r="AR2332" s="8" t="str">
        <f t="shared" si="73"/>
        <v>0236SLCDTW1716</v>
      </c>
      <c r="AS2332" s="8">
        <f>VLOOKUP(AR2332,[1]DATA!AR:AS,2,0)</f>
        <v>6</v>
      </c>
    </row>
    <row r="2333" spans="1:46" ht="15" customHeight="1" x14ac:dyDescent="0.2">
      <c r="A2333" s="7">
        <v>2122</v>
      </c>
      <c r="B2333" s="8" t="s">
        <v>18</v>
      </c>
      <c r="C2333" s="8" t="s">
        <v>46</v>
      </c>
      <c r="D2333" s="8" t="s">
        <v>29</v>
      </c>
      <c r="E2333" s="9">
        <v>0.71944444444444444</v>
      </c>
      <c r="F2333" s="9">
        <v>0.86319444444444438</v>
      </c>
      <c r="G2333" s="8"/>
      <c r="H2333" s="8"/>
      <c r="I2333" s="8">
        <v>7</v>
      </c>
      <c r="J2333" s="8"/>
      <c r="K2333" s="8"/>
      <c r="L2333" s="8"/>
      <c r="M2333" s="8"/>
      <c r="N2333" s="8"/>
      <c r="O2333" s="8"/>
      <c r="P2333" s="8">
        <v>7</v>
      </c>
      <c r="Q2333" s="8"/>
      <c r="R2333" s="8"/>
      <c r="S2333" s="8"/>
      <c r="T2333" s="8"/>
      <c r="U2333" s="8"/>
      <c r="V2333" s="8"/>
      <c r="W2333" s="8">
        <v>7</v>
      </c>
      <c r="X2333" s="8"/>
      <c r="Y2333" s="8"/>
      <c r="Z2333" s="8"/>
      <c r="AA2333" s="8"/>
      <c r="AB2333" s="8"/>
      <c r="AC2333" s="8"/>
      <c r="AD2333" s="8">
        <v>7</v>
      </c>
      <c r="AE2333" s="8"/>
      <c r="AF2333" s="8"/>
      <c r="AG2333" s="8"/>
      <c r="AH2333" s="8"/>
      <c r="AI2333" s="8"/>
      <c r="AJ2333" s="8"/>
      <c r="AK2333" s="8"/>
      <c r="AL2333" s="8">
        <v>207</v>
      </c>
      <c r="AM2333" s="8">
        <v>1481</v>
      </c>
      <c r="AN2333" s="8">
        <v>84</v>
      </c>
      <c r="AO2333" s="10">
        <f t="shared" si="72"/>
        <v>1.4902777777777778</v>
      </c>
      <c r="AR2333" s="8" t="str">
        <f t="shared" si="73"/>
        <v>2122SLCDTW1716</v>
      </c>
      <c r="AS2333" s="8">
        <f>VLOOKUP(AR2333,[1]DATA!AR:AS,2,0)</f>
        <v>6</v>
      </c>
    </row>
    <row r="2334" spans="1:46" ht="15" customHeight="1" x14ac:dyDescent="0.2">
      <c r="A2334" s="7">
        <v>1665</v>
      </c>
      <c r="B2334" s="8" t="s">
        <v>31</v>
      </c>
      <c r="C2334" s="8" t="s">
        <v>94</v>
      </c>
      <c r="D2334" s="8" t="s">
        <v>44</v>
      </c>
      <c r="E2334" s="9">
        <v>0.73125000000000007</v>
      </c>
      <c r="F2334" s="9">
        <v>0.93472222222222223</v>
      </c>
      <c r="G2334" s="8"/>
      <c r="H2334" s="8"/>
      <c r="I2334" s="8">
        <v>2</v>
      </c>
      <c r="J2334" s="8">
        <v>2</v>
      </c>
      <c r="K2334" s="8">
        <v>2</v>
      </c>
      <c r="L2334" s="8">
        <v>2</v>
      </c>
      <c r="M2334" s="8">
        <v>2</v>
      </c>
      <c r="N2334" s="8">
        <v>2</v>
      </c>
      <c r="O2334" s="8">
        <v>2</v>
      </c>
      <c r="P2334" s="8">
        <v>2</v>
      </c>
      <c r="Q2334" s="8">
        <v>2</v>
      </c>
      <c r="R2334" s="8">
        <v>2</v>
      </c>
      <c r="S2334" s="8">
        <v>2</v>
      </c>
      <c r="T2334" s="8">
        <v>2</v>
      </c>
      <c r="U2334" s="8">
        <v>2</v>
      </c>
      <c r="V2334" s="8">
        <v>2</v>
      </c>
      <c r="W2334" s="8">
        <v>2</v>
      </c>
      <c r="X2334" s="8">
        <v>2</v>
      </c>
      <c r="Y2334" s="8">
        <v>2</v>
      </c>
      <c r="Z2334" s="8">
        <v>2</v>
      </c>
      <c r="AA2334" s="8">
        <v>2</v>
      </c>
      <c r="AB2334" s="8">
        <v>2</v>
      </c>
      <c r="AC2334" s="8">
        <v>2</v>
      </c>
      <c r="AD2334" s="8">
        <v>2</v>
      </c>
      <c r="AE2334" s="8">
        <v>2</v>
      </c>
      <c r="AF2334" s="8">
        <v>2</v>
      </c>
      <c r="AG2334" s="8">
        <v>2</v>
      </c>
      <c r="AH2334" s="8">
        <v>2</v>
      </c>
      <c r="AI2334" s="8">
        <v>2</v>
      </c>
      <c r="AJ2334" s="8">
        <v>2</v>
      </c>
      <c r="AK2334" s="8"/>
      <c r="AL2334" s="8">
        <v>293</v>
      </c>
      <c r="AM2334" s="8">
        <v>2248</v>
      </c>
      <c r="AN2334" s="8">
        <v>84</v>
      </c>
      <c r="AO2334" s="10">
        <f t="shared" si="72"/>
        <v>1.5020833333333334</v>
      </c>
      <c r="AR2334" s="8" t="str">
        <f t="shared" si="73"/>
        <v>1665LASJFK1733</v>
      </c>
      <c r="AS2334" s="8">
        <f>VLOOKUP(AR2334,[1]DATA!AR:AS,2,0)</f>
        <v>9.5</v>
      </c>
    </row>
    <row r="2335" spans="1:46" ht="15" customHeight="1" x14ac:dyDescent="0.2">
      <c r="A2335" s="7">
        <v>943</v>
      </c>
      <c r="B2335" s="8" t="s">
        <v>31</v>
      </c>
      <c r="C2335" s="8" t="s">
        <v>94</v>
      </c>
      <c r="D2335" s="8" t="s">
        <v>44</v>
      </c>
      <c r="E2335" s="9">
        <v>0.73472222222222217</v>
      </c>
      <c r="F2335" s="9">
        <v>0.94791666666666663</v>
      </c>
      <c r="G2335" s="8">
        <v>2</v>
      </c>
      <c r="H2335" s="8">
        <v>2</v>
      </c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>
        <v>307</v>
      </c>
      <c r="AM2335" s="8">
        <v>2248</v>
      </c>
      <c r="AN2335" s="8">
        <v>84</v>
      </c>
      <c r="AO2335" s="10">
        <f t="shared" si="72"/>
        <v>1.5055555555555555</v>
      </c>
      <c r="AR2335" s="8" t="str">
        <f t="shared" si="73"/>
        <v>0943LASJFK1738</v>
      </c>
      <c r="AS2335" s="8">
        <f>VLOOKUP(AR2335,[1]DATA!AR:AS,2,0)</f>
        <v>9.5</v>
      </c>
    </row>
    <row r="2336" spans="1:46" ht="15" customHeight="1" x14ac:dyDescent="0.2">
      <c r="A2336" s="7">
        <v>1791</v>
      </c>
      <c r="B2336" s="8" t="s">
        <v>21</v>
      </c>
      <c r="C2336" s="8" t="s">
        <v>46</v>
      </c>
      <c r="D2336" s="8">
        <v>739</v>
      </c>
      <c r="E2336" s="9">
        <v>0.77430555555555547</v>
      </c>
      <c r="F2336" s="9">
        <v>0.95972222222222225</v>
      </c>
      <c r="G2336" s="8"/>
      <c r="H2336" s="8"/>
      <c r="I2336" s="8" t="s">
        <v>27</v>
      </c>
      <c r="J2336" s="8" t="s">
        <v>27</v>
      </c>
      <c r="K2336" s="8" t="s">
        <v>27</v>
      </c>
      <c r="L2336" s="8" t="s">
        <v>27</v>
      </c>
      <c r="M2336" s="8" t="s">
        <v>40</v>
      </c>
      <c r="N2336" s="8" t="s">
        <v>27</v>
      </c>
      <c r="O2336" s="8" t="s">
        <v>27</v>
      </c>
      <c r="P2336" s="8" t="s">
        <v>27</v>
      </c>
      <c r="Q2336" s="8" t="s">
        <v>27</v>
      </c>
      <c r="R2336" s="8" t="s">
        <v>27</v>
      </c>
      <c r="S2336" s="8" t="s">
        <v>27</v>
      </c>
      <c r="T2336" s="8" t="s">
        <v>40</v>
      </c>
      <c r="U2336" s="8" t="s">
        <v>27</v>
      </c>
      <c r="V2336" s="8" t="s">
        <v>27</v>
      </c>
      <c r="W2336" s="8" t="s">
        <v>27</v>
      </c>
      <c r="X2336" s="8" t="s">
        <v>27</v>
      </c>
      <c r="Y2336" s="8" t="s">
        <v>27</v>
      </c>
      <c r="Z2336" s="8" t="s">
        <v>27</v>
      </c>
      <c r="AA2336" s="8" t="s">
        <v>40</v>
      </c>
      <c r="AB2336" s="8" t="s">
        <v>27</v>
      </c>
      <c r="AC2336" s="8" t="s">
        <v>27</v>
      </c>
      <c r="AD2336" s="8" t="s">
        <v>27</v>
      </c>
      <c r="AE2336" s="8" t="s">
        <v>27</v>
      </c>
      <c r="AF2336" s="8" t="s">
        <v>27</v>
      </c>
      <c r="AG2336" s="8" t="s">
        <v>27</v>
      </c>
      <c r="AH2336" s="8" t="s">
        <v>40</v>
      </c>
      <c r="AI2336" s="8" t="s">
        <v>27</v>
      </c>
      <c r="AJ2336" s="8" t="s">
        <v>27</v>
      </c>
      <c r="AK2336" s="8"/>
      <c r="AL2336" s="8">
        <v>267</v>
      </c>
      <c r="AM2336" s="8">
        <v>1979</v>
      </c>
      <c r="AN2336" s="8">
        <v>84</v>
      </c>
      <c r="AO2336" s="10">
        <f t="shared" si="72"/>
        <v>1.5451388888888888</v>
      </c>
      <c r="AR2336" s="8" t="str">
        <f t="shared" si="73"/>
        <v>1791LAXDTW1835</v>
      </c>
      <c r="AS2336" s="8">
        <f>VLOOKUP(AR2336,[1]DATA!AR:AS,2,0)</f>
        <v>7.5</v>
      </c>
    </row>
    <row r="2337" spans="1:46" ht="15" customHeight="1" x14ac:dyDescent="0.2">
      <c r="A2337" s="7">
        <v>2786</v>
      </c>
      <c r="B2337" s="8" t="s">
        <v>70</v>
      </c>
      <c r="C2337" s="8" t="s">
        <v>46</v>
      </c>
      <c r="D2337" s="8" t="s">
        <v>29</v>
      </c>
      <c r="E2337" s="9">
        <v>0.77777777777777779</v>
      </c>
      <c r="F2337" s="9">
        <v>0.95763888888888893</v>
      </c>
      <c r="G2337" s="8">
        <v>7</v>
      </c>
      <c r="H2337" s="8">
        <v>7</v>
      </c>
      <c r="I2337" s="8">
        <v>7</v>
      </c>
      <c r="J2337" s="8">
        <v>7</v>
      </c>
      <c r="K2337" s="8">
        <v>7</v>
      </c>
      <c r="L2337" s="8">
        <v>7</v>
      </c>
      <c r="M2337" s="8"/>
      <c r="N2337" s="8">
        <v>7</v>
      </c>
      <c r="O2337" s="8">
        <v>7</v>
      </c>
      <c r="P2337" s="8">
        <v>7</v>
      </c>
      <c r="Q2337" s="8">
        <v>7</v>
      </c>
      <c r="R2337" s="8">
        <v>7</v>
      </c>
      <c r="S2337" s="8">
        <v>7</v>
      </c>
      <c r="T2337" s="8"/>
      <c r="U2337" s="8"/>
      <c r="V2337" s="8">
        <v>7</v>
      </c>
      <c r="W2337" s="8">
        <v>7</v>
      </c>
      <c r="X2337" s="8">
        <v>7</v>
      </c>
      <c r="Y2337" s="8">
        <v>7</v>
      </c>
      <c r="Z2337" s="8">
        <v>7</v>
      </c>
      <c r="AA2337" s="8"/>
      <c r="AB2337" s="8">
        <v>7</v>
      </c>
      <c r="AC2337" s="8">
        <v>7</v>
      </c>
      <c r="AD2337" s="8">
        <v>7</v>
      </c>
      <c r="AE2337" s="8">
        <v>7</v>
      </c>
      <c r="AF2337" s="8">
        <v>7</v>
      </c>
      <c r="AG2337" s="8">
        <v>7</v>
      </c>
      <c r="AH2337" s="8"/>
      <c r="AI2337" s="8">
        <v>7</v>
      </c>
      <c r="AJ2337" s="8">
        <v>7</v>
      </c>
      <c r="AK2337" s="8"/>
      <c r="AL2337" s="8">
        <v>259</v>
      </c>
      <c r="AM2337" s="8">
        <v>1960</v>
      </c>
      <c r="AN2337" s="8">
        <v>84</v>
      </c>
      <c r="AO2337" s="10">
        <f t="shared" si="72"/>
        <v>1.5486111111111112</v>
      </c>
      <c r="AR2337" s="8" t="str">
        <f t="shared" si="73"/>
        <v>2786SNADTW1840</v>
      </c>
      <c r="AS2337" s="8">
        <f>VLOOKUP(AR2337,[1]DATA!AR:AS,2,0)</f>
        <v>6.5</v>
      </c>
    </row>
    <row r="2338" spans="1:46" ht="15" customHeight="1" x14ac:dyDescent="0.2">
      <c r="A2338" s="7">
        <v>2332</v>
      </c>
      <c r="B2338" s="8" t="s">
        <v>21</v>
      </c>
      <c r="C2338" s="8" t="s">
        <v>46</v>
      </c>
      <c r="D2338" s="8">
        <v>739</v>
      </c>
      <c r="E2338" s="9">
        <v>0.78125</v>
      </c>
      <c r="F2338" s="9">
        <v>0.96666666666666667</v>
      </c>
      <c r="G2338" s="8" t="s">
        <v>27</v>
      </c>
      <c r="H2338" s="8" t="s">
        <v>27</v>
      </c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>
        <v>267</v>
      </c>
      <c r="AM2338" s="8">
        <v>1979</v>
      </c>
      <c r="AN2338" s="8">
        <v>84</v>
      </c>
      <c r="AO2338" s="10">
        <f t="shared" si="72"/>
        <v>1.5520833333333335</v>
      </c>
      <c r="AR2338" s="8" t="str">
        <f t="shared" si="73"/>
        <v>2332LAXDTW1845</v>
      </c>
      <c r="AS2338" s="8">
        <f>VLOOKUP(AR2338,[1]DATA!AR:AS,2,0)</f>
        <v>7.5</v>
      </c>
    </row>
    <row r="2339" spans="1:46" ht="15" customHeight="1" x14ac:dyDescent="0.2">
      <c r="A2339" s="7">
        <v>921</v>
      </c>
      <c r="B2339" s="7" t="s">
        <v>21</v>
      </c>
      <c r="C2339" s="7" t="s">
        <v>80</v>
      </c>
      <c r="D2339" s="8">
        <v>738</v>
      </c>
      <c r="E2339" s="9">
        <v>0.78472222222222221</v>
      </c>
      <c r="F2339" s="9">
        <v>0.95694444444444438</v>
      </c>
      <c r="G2339" s="8"/>
      <c r="H2339" s="8"/>
      <c r="I2339" s="8" t="s">
        <v>19</v>
      </c>
      <c r="J2339" s="8" t="s">
        <v>19</v>
      </c>
      <c r="K2339" s="8" t="s">
        <v>19</v>
      </c>
      <c r="L2339" s="8" t="s">
        <v>19</v>
      </c>
      <c r="M2339" s="8"/>
      <c r="N2339" s="8" t="s">
        <v>19</v>
      </c>
      <c r="O2339" s="8" t="s">
        <v>19</v>
      </c>
      <c r="P2339" s="8" t="s">
        <v>19</v>
      </c>
      <c r="Q2339" s="8" t="s">
        <v>19</v>
      </c>
      <c r="R2339" s="8" t="s">
        <v>19</v>
      </c>
      <c r="S2339" s="8" t="s">
        <v>19</v>
      </c>
      <c r="T2339" s="8"/>
      <c r="U2339" s="8" t="s">
        <v>19</v>
      </c>
      <c r="V2339" s="8" t="s">
        <v>19</v>
      </c>
      <c r="W2339" s="8" t="s">
        <v>19</v>
      </c>
      <c r="X2339" s="8" t="s">
        <v>19</v>
      </c>
      <c r="Y2339" s="8" t="s">
        <v>19</v>
      </c>
      <c r="Z2339" s="8" t="s">
        <v>19</v>
      </c>
      <c r="AA2339" s="8"/>
      <c r="AB2339" s="8" t="s">
        <v>19</v>
      </c>
      <c r="AC2339" s="8" t="s">
        <v>19</v>
      </c>
      <c r="AD2339" s="8" t="s">
        <v>19</v>
      </c>
      <c r="AE2339" s="8" t="s">
        <v>19</v>
      </c>
      <c r="AF2339" s="8" t="s">
        <v>19</v>
      </c>
      <c r="AG2339" s="8" t="s">
        <v>19</v>
      </c>
      <c r="AH2339" s="8"/>
      <c r="AI2339" s="8" t="s">
        <v>19</v>
      </c>
      <c r="AJ2339" s="8" t="s">
        <v>19</v>
      </c>
      <c r="AK2339" s="8"/>
      <c r="AL2339" s="8">
        <v>248</v>
      </c>
      <c r="AM2339" s="8">
        <v>1900</v>
      </c>
      <c r="AN2339" s="11">
        <v>84</v>
      </c>
      <c r="AO2339" s="10">
        <f t="shared" si="72"/>
        <v>1.5555555555555556</v>
      </c>
      <c r="AR2339" s="8" t="str">
        <f t="shared" si="73"/>
        <v>0921LAXCVG1850</v>
      </c>
      <c r="AS2339" s="8">
        <f>VLOOKUP(AR2339,[1]DATA!AR:AS,2,0)</f>
        <v>6</v>
      </c>
      <c r="AT2339" s="13">
        <v>55</v>
      </c>
    </row>
    <row r="2340" spans="1:46" ht="15" customHeight="1" x14ac:dyDescent="0.2">
      <c r="A2340" s="7">
        <v>882</v>
      </c>
      <c r="B2340" s="7" t="s">
        <v>80</v>
      </c>
      <c r="C2340" s="7" t="s">
        <v>21</v>
      </c>
      <c r="D2340" s="8">
        <v>738</v>
      </c>
      <c r="E2340" s="9">
        <v>0.79027777777777775</v>
      </c>
      <c r="F2340" s="9">
        <v>0.98958333333333337</v>
      </c>
      <c r="G2340" s="8" t="s">
        <v>19</v>
      </c>
      <c r="H2340" s="8" t="s">
        <v>19</v>
      </c>
      <c r="I2340" s="8"/>
      <c r="J2340" s="8"/>
      <c r="K2340" s="8" t="s">
        <v>19</v>
      </c>
      <c r="L2340" s="8" t="s">
        <v>19</v>
      </c>
      <c r="M2340" s="8"/>
      <c r="N2340" s="8" t="s">
        <v>19</v>
      </c>
      <c r="O2340" s="8" t="s">
        <v>19</v>
      </c>
      <c r="P2340" s="8"/>
      <c r="Q2340" s="8"/>
      <c r="R2340" s="8" t="s">
        <v>19</v>
      </c>
      <c r="S2340" s="8" t="s">
        <v>19</v>
      </c>
      <c r="T2340" s="8"/>
      <c r="U2340" s="8" t="s">
        <v>19</v>
      </c>
      <c r="V2340" s="8" t="s">
        <v>19</v>
      </c>
      <c r="W2340" s="8"/>
      <c r="X2340" s="8"/>
      <c r="Y2340" s="8" t="s">
        <v>19</v>
      </c>
      <c r="Z2340" s="8" t="s">
        <v>19</v>
      </c>
      <c r="AA2340" s="8"/>
      <c r="AB2340" s="8" t="s">
        <v>19</v>
      </c>
      <c r="AC2340" s="8" t="s">
        <v>19</v>
      </c>
      <c r="AD2340" s="8"/>
      <c r="AE2340" s="8"/>
      <c r="AF2340" s="8" t="s">
        <v>19</v>
      </c>
      <c r="AG2340" s="8" t="s">
        <v>19</v>
      </c>
      <c r="AH2340" s="8"/>
      <c r="AI2340" s="8" t="s">
        <v>19</v>
      </c>
      <c r="AJ2340" s="8" t="s">
        <v>19</v>
      </c>
      <c r="AK2340" s="8"/>
      <c r="AL2340" s="8">
        <v>287</v>
      </c>
      <c r="AM2340" s="8">
        <v>1900</v>
      </c>
      <c r="AN2340" s="11">
        <v>84</v>
      </c>
      <c r="AO2340" s="10">
        <f t="shared" si="72"/>
        <v>1.5611111111111111</v>
      </c>
      <c r="AR2340" s="8" t="str">
        <f t="shared" si="73"/>
        <v>0882CVGLAX1858</v>
      </c>
      <c r="AS2340" s="8">
        <f>VLOOKUP(AR2340,[1]DATA!AR:AS,2,0)</f>
        <v>6</v>
      </c>
      <c r="AT2340" s="13">
        <v>55</v>
      </c>
    </row>
    <row r="2341" spans="1:46" ht="15" customHeight="1" x14ac:dyDescent="0.2">
      <c r="A2341" s="7">
        <v>438</v>
      </c>
      <c r="B2341" s="8" t="s">
        <v>94</v>
      </c>
      <c r="C2341" s="8" t="s">
        <v>31</v>
      </c>
      <c r="D2341" s="8">
        <v>739</v>
      </c>
      <c r="E2341" s="9">
        <v>0.79027777777777775</v>
      </c>
      <c r="F2341" s="9">
        <v>2.7083333333333334E-2</v>
      </c>
      <c r="G2341" s="8"/>
      <c r="H2341" s="8"/>
      <c r="I2341" s="8"/>
      <c r="J2341" s="8" t="s">
        <v>27</v>
      </c>
      <c r="K2341" s="8" t="s">
        <v>27</v>
      </c>
      <c r="L2341" s="8" t="s">
        <v>27</v>
      </c>
      <c r="M2341" s="8" t="s">
        <v>27</v>
      </c>
      <c r="N2341" s="8" t="s">
        <v>27</v>
      </c>
      <c r="O2341" s="8"/>
      <c r="P2341" s="8"/>
      <c r="Q2341" s="8" t="s">
        <v>27</v>
      </c>
      <c r="R2341" s="8" t="s">
        <v>27</v>
      </c>
      <c r="S2341" s="8" t="s">
        <v>27</v>
      </c>
      <c r="T2341" s="8" t="s">
        <v>27</v>
      </c>
      <c r="U2341" s="8" t="s">
        <v>27</v>
      </c>
      <c r="V2341" s="8"/>
      <c r="W2341" s="8"/>
      <c r="X2341" s="8" t="s">
        <v>27</v>
      </c>
      <c r="Y2341" s="8" t="s">
        <v>27</v>
      </c>
      <c r="Z2341" s="8" t="s">
        <v>27</v>
      </c>
      <c r="AA2341" s="8" t="s">
        <v>27</v>
      </c>
      <c r="AB2341" s="8" t="s">
        <v>27</v>
      </c>
      <c r="AC2341" s="8"/>
      <c r="AD2341" s="8"/>
      <c r="AE2341" s="8" t="s">
        <v>27</v>
      </c>
      <c r="AF2341" s="8" t="s">
        <v>27</v>
      </c>
      <c r="AG2341" s="8" t="s">
        <v>27</v>
      </c>
      <c r="AH2341" s="8"/>
      <c r="AI2341" s="8" t="s">
        <v>27</v>
      </c>
      <c r="AJ2341" s="8"/>
      <c r="AK2341" s="8"/>
      <c r="AL2341" s="8">
        <v>341</v>
      </c>
      <c r="AM2341" s="8">
        <v>2248</v>
      </c>
      <c r="AN2341" s="8">
        <v>84</v>
      </c>
      <c r="AO2341" s="10">
        <f t="shared" si="72"/>
        <v>1.5611111111111111</v>
      </c>
      <c r="AR2341" s="8" t="str">
        <f t="shared" si="73"/>
        <v>0438JFKLAS1858</v>
      </c>
      <c r="AS2341" s="8">
        <f>VLOOKUP(AR2341,[1]DATA!AR:AS,2,0)</f>
        <v>9.5</v>
      </c>
    </row>
    <row r="2342" spans="1:46" ht="15" customHeight="1" x14ac:dyDescent="0.2">
      <c r="A2342" s="7">
        <v>449</v>
      </c>
      <c r="B2342" s="8" t="s">
        <v>94</v>
      </c>
      <c r="C2342" s="8" t="s">
        <v>31</v>
      </c>
      <c r="D2342" s="8">
        <v>739</v>
      </c>
      <c r="E2342" s="9">
        <v>0.79027777777777775</v>
      </c>
      <c r="F2342" s="9">
        <v>3.6805555555555557E-2</v>
      </c>
      <c r="G2342" s="8" t="s">
        <v>27</v>
      </c>
      <c r="H2342" s="8" t="s">
        <v>27</v>
      </c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>
        <v>355</v>
      </c>
      <c r="AM2342" s="8">
        <v>2248</v>
      </c>
      <c r="AN2342" s="8">
        <v>84</v>
      </c>
      <c r="AO2342" s="10">
        <f t="shared" si="72"/>
        <v>1.5611111111111111</v>
      </c>
      <c r="AR2342" s="8" t="str">
        <f t="shared" si="73"/>
        <v>0449JFKLAS1858</v>
      </c>
      <c r="AS2342" s="8">
        <f>VLOOKUP(AR2342,[1]DATA!AR:AS,2,0)</f>
        <v>9.5</v>
      </c>
    </row>
    <row r="2343" spans="1:46" ht="15" customHeight="1" x14ac:dyDescent="0.2">
      <c r="A2343" s="7">
        <v>1863</v>
      </c>
      <c r="B2343" s="7" t="s">
        <v>103</v>
      </c>
      <c r="C2343" s="7" t="s">
        <v>21</v>
      </c>
      <c r="D2343" s="8">
        <v>738</v>
      </c>
      <c r="E2343" s="9">
        <v>0.7944444444444444</v>
      </c>
      <c r="F2343" s="9">
        <v>6.1805555555555558E-2</v>
      </c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 t="s">
        <v>19</v>
      </c>
      <c r="S2343" s="8" t="s">
        <v>19</v>
      </c>
      <c r="T2343" s="8"/>
      <c r="U2343" s="8" t="s">
        <v>19</v>
      </c>
      <c r="V2343" s="8" t="s">
        <v>19</v>
      </c>
      <c r="W2343" s="8"/>
      <c r="X2343" s="8"/>
      <c r="Y2343" s="8" t="s">
        <v>19</v>
      </c>
      <c r="Z2343" s="8" t="s">
        <v>19</v>
      </c>
      <c r="AA2343" s="8"/>
      <c r="AB2343" s="8" t="s">
        <v>19</v>
      </c>
      <c r="AC2343" s="8" t="s">
        <v>19</v>
      </c>
      <c r="AD2343" s="8"/>
      <c r="AE2343" s="8"/>
      <c r="AF2343" s="8" t="s">
        <v>19</v>
      </c>
      <c r="AG2343" s="8" t="s">
        <v>19</v>
      </c>
      <c r="AH2343" s="8"/>
      <c r="AI2343" s="8" t="s">
        <v>19</v>
      </c>
      <c r="AJ2343" s="8" t="s">
        <v>19</v>
      </c>
      <c r="AK2343" s="8"/>
      <c r="AL2343" s="8">
        <v>385</v>
      </c>
      <c r="AM2343" s="8">
        <v>2611</v>
      </c>
      <c r="AN2343" s="11">
        <v>84</v>
      </c>
      <c r="AO2343" s="10">
        <f t="shared" si="72"/>
        <v>1.5652777777777778</v>
      </c>
      <c r="AR2343" s="8" t="str">
        <f t="shared" si="73"/>
        <v>1863BOSLAX1904</v>
      </c>
      <c r="AS2343" s="8">
        <f>VLOOKUP(AR2343,[1]DATA!AR:AS,2,0)</f>
        <v>10</v>
      </c>
    </row>
    <row r="2344" spans="1:46" ht="15" customHeight="1" x14ac:dyDescent="0.2">
      <c r="A2344" s="7">
        <v>829</v>
      </c>
      <c r="B2344" s="7" t="s">
        <v>21</v>
      </c>
      <c r="C2344" s="7" t="s">
        <v>103</v>
      </c>
      <c r="D2344" s="8" t="s">
        <v>105</v>
      </c>
      <c r="E2344" s="9">
        <v>0.80208333333333337</v>
      </c>
      <c r="F2344" s="9">
        <v>3.8194444444444441E-2</v>
      </c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 t="s">
        <v>104</v>
      </c>
      <c r="S2344" s="8" t="s">
        <v>104</v>
      </c>
      <c r="T2344" s="8"/>
      <c r="U2344" s="8" t="s">
        <v>104</v>
      </c>
      <c r="V2344" s="8" t="s">
        <v>104</v>
      </c>
      <c r="W2344" s="8"/>
      <c r="X2344" s="8"/>
      <c r="Y2344" s="8" t="s">
        <v>104</v>
      </c>
      <c r="Z2344" s="8" t="s">
        <v>104</v>
      </c>
      <c r="AA2344" s="8"/>
      <c r="AB2344" s="8" t="s">
        <v>104</v>
      </c>
      <c r="AC2344" s="8" t="s">
        <v>104</v>
      </c>
      <c r="AD2344" s="8"/>
      <c r="AE2344" s="8"/>
      <c r="AF2344" s="8" t="s">
        <v>104</v>
      </c>
      <c r="AG2344" s="8" t="s">
        <v>104</v>
      </c>
      <c r="AH2344" s="8"/>
      <c r="AI2344" s="8" t="s">
        <v>104</v>
      </c>
      <c r="AJ2344" s="8" t="s">
        <v>104</v>
      </c>
      <c r="AK2344" s="8"/>
      <c r="AL2344" s="8">
        <v>340</v>
      </c>
      <c r="AM2344" s="8">
        <v>2611</v>
      </c>
      <c r="AN2344" s="11">
        <v>84</v>
      </c>
      <c r="AO2344" s="10">
        <f t="shared" si="72"/>
        <v>1.5729166666666667</v>
      </c>
      <c r="AR2344" s="8" t="str">
        <f t="shared" si="73"/>
        <v>0829LAXBOS1915</v>
      </c>
      <c r="AS2344" s="8">
        <f>VLOOKUP(AR2344,[1]DATA!AR:AS,2,0)</f>
        <v>10</v>
      </c>
    </row>
    <row r="2345" spans="1:46" ht="15" customHeight="1" x14ac:dyDescent="0.2">
      <c r="A2345" s="7">
        <v>1972</v>
      </c>
      <c r="B2345" s="8" t="s">
        <v>31</v>
      </c>
      <c r="C2345" s="8" t="s">
        <v>46</v>
      </c>
      <c r="D2345" s="8" t="s">
        <v>44</v>
      </c>
      <c r="E2345" s="9">
        <v>0.8041666666666667</v>
      </c>
      <c r="F2345" s="9">
        <v>0.96805555555555556</v>
      </c>
      <c r="G2345" s="8">
        <v>2</v>
      </c>
      <c r="H2345" s="8">
        <v>2</v>
      </c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>
        <v>236</v>
      </c>
      <c r="AM2345" s="8">
        <v>1750</v>
      </c>
      <c r="AN2345" s="8">
        <v>84</v>
      </c>
      <c r="AO2345" s="10">
        <f t="shared" si="72"/>
        <v>1.5750000000000002</v>
      </c>
      <c r="AR2345" s="8" t="str">
        <f t="shared" si="73"/>
        <v>1972LASDTW1918</v>
      </c>
      <c r="AS2345" s="8">
        <f>VLOOKUP(AR2345,[1]DATA!AR:AS,2,0)</f>
        <v>7.5</v>
      </c>
    </row>
    <row r="2346" spans="1:46" ht="15" customHeight="1" x14ac:dyDescent="0.2">
      <c r="A2346" s="7">
        <v>1799</v>
      </c>
      <c r="B2346" s="7" t="s">
        <v>21</v>
      </c>
      <c r="C2346" s="7" t="s">
        <v>80</v>
      </c>
      <c r="D2346" s="8">
        <v>738</v>
      </c>
      <c r="E2346" s="9">
        <v>0.80555555555555547</v>
      </c>
      <c r="F2346" s="9">
        <v>0.97777777777777775</v>
      </c>
      <c r="G2346" s="8" t="s">
        <v>19</v>
      </c>
      <c r="H2346" s="8" t="s">
        <v>19</v>
      </c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>
        <v>248</v>
      </c>
      <c r="AM2346" s="8">
        <v>1900</v>
      </c>
      <c r="AN2346" s="11">
        <v>84</v>
      </c>
      <c r="AO2346" s="10">
        <f t="shared" si="72"/>
        <v>1.5763888888888888</v>
      </c>
      <c r="AR2346" s="8" t="str">
        <f t="shared" si="73"/>
        <v>1799LAXCVG1920</v>
      </c>
      <c r="AS2346" s="8">
        <f>VLOOKUP(AR2346,[1]DATA!AR:AS,2,0)</f>
        <v>6</v>
      </c>
      <c r="AT2346" s="13">
        <v>55</v>
      </c>
    </row>
    <row r="2347" spans="1:46" ht="15" customHeight="1" x14ac:dyDescent="0.2">
      <c r="A2347" s="7">
        <v>2234</v>
      </c>
      <c r="B2347" s="7" t="s">
        <v>31</v>
      </c>
      <c r="C2347" s="7" t="s">
        <v>46</v>
      </c>
      <c r="D2347" s="8" t="s">
        <v>44</v>
      </c>
      <c r="E2347" s="9">
        <v>0.80972222222222223</v>
      </c>
      <c r="F2347" s="9">
        <v>0.97569444444444453</v>
      </c>
      <c r="G2347" s="8"/>
      <c r="H2347" s="8"/>
      <c r="I2347" s="8" t="s">
        <v>27</v>
      </c>
      <c r="J2347" s="8" t="s">
        <v>27</v>
      </c>
      <c r="K2347" s="8" t="s">
        <v>27</v>
      </c>
      <c r="L2347" s="8" t="s">
        <v>27</v>
      </c>
      <c r="M2347" s="8" t="s">
        <v>27</v>
      </c>
      <c r="N2347" s="8" t="s">
        <v>27</v>
      </c>
      <c r="O2347" s="8" t="s">
        <v>27</v>
      </c>
      <c r="P2347" s="8" t="s">
        <v>27</v>
      </c>
      <c r="Q2347" s="8" t="s">
        <v>27</v>
      </c>
      <c r="R2347" s="8" t="s">
        <v>27</v>
      </c>
      <c r="S2347" s="8" t="s">
        <v>27</v>
      </c>
      <c r="T2347" s="8" t="s">
        <v>27</v>
      </c>
      <c r="U2347" s="8" t="s">
        <v>27</v>
      </c>
      <c r="V2347" s="8" t="s">
        <v>27</v>
      </c>
      <c r="W2347" s="8" t="s">
        <v>27</v>
      </c>
      <c r="X2347" s="8" t="s">
        <v>27</v>
      </c>
      <c r="Y2347" s="8" t="s">
        <v>27</v>
      </c>
      <c r="Z2347" s="8" t="s">
        <v>27</v>
      </c>
      <c r="AA2347" s="8" t="s">
        <v>27</v>
      </c>
      <c r="AB2347" s="8" t="s">
        <v>27</v>
      </c>
      <c r="AC2347" s="8" t="s">
        <v>27</v>
      </c>
      <c r="AD2347" s="8" t="s">
        <v>27</v>
      </c>
      <c r="AE2347" s="8" t="s">
        <v>27</v>
      </c>
      <c r="AF2347" s="8" t="s">
        <v>27</v>
      </c>
      <c r="AG2347" s="8" t="s">
        <v>27</v>
      </c>
      <c r="AH2347" s="8" t="s">
        <v>27</v>
      </c>
      <c r="AI2347" s="8" t="s">
        <v>27</v>
      </c>
      <c r="AJ2347" s="8">
        <v>2</v>
      </c>
      <c r="AK2347" s="8"/>
      <c r="AL2347" s="8">
        <v>239</v>
      </c>
      <c r="AM2347" s="8">
        <v>1750</v>
      </c>
      <c r="AN2347" s="11">
        <v>84</v>
      </c>
      <c r="AO2347" s="10">
        <f t="shared" si="72"/>
        <v>1.5805555555555557</v>
      </c>
      <c r="AR2347" s="8" t="str">
        <f t="shared" si="73"/>
        <v>2234LASDTW1926</v>
      </c>
      <c r="AS2347" s="8">
        <f>VLOOKUP(AR2347,[1]DATA!AR:AS,2,0)</f>
        <v>7.5</v>
      </c>
    </row>
    <row r="2348" spans="1:46" ht="15" customHeight="1" x14ac:dyDescent="0.2">
      <c r="A2348" s="7">
        <v>1512</v>
      </c>
      <c r="B2348" s="7" t="s">
        <v>31</v>
      </c>
      <c r="C2348" s="7" t="s">
        <v>94</v>
      </c>
      <c r="D2348" s="8">
        <v>739</v>
      </c>
      <c r="E2348" s="9">
        <v>0.8125</v>
      </c>
      <c r="F2348" s="9">
        <v>2.5694444444444447E-2</v>
      </c>
      <c r="G2348" s="8"/>
      <c r="H2348" s="8"/>
      <c r="I2348" s="8"/>
      <c r="J2348" s="8">
        <v>2</v>
      </c>
      <c r="K2348" s="8">
        <v>2</v>
      </c>
      <c r="L2348" s="8">
        <v>2</v>
      </c>
      <c r="M2348" s="8" t="s">
        <v>104</v>
      </c>
      <c r="N2348" s="8">
        <v>2</v>
      </c>
      <c r="O2348" s="8">
        <v>2</v>
      </c>
      <c r="P2348" s="8">
        <v>2</v>
      </c>
      <c r="Q2348" s="8">
        <v>2</v>
      </c>
      <c r="R2348" s="8">
        <v>2</v>
      </c>
      <c r="S2348" s="8">
        <v>2</v>
      </c>
      <c r="T2348" s="8"/>
      <c r="U2348" s="8"/>
      <c r="V2348" s="8">
        <v>2</v>
      </c>
      <c r="W2348" s="8">
        <v>2</v>
      </c>
      <c r="X2348" s="8">
        <v>2</v>
      </c>
      <c r="Y2348" s="8">
        <v>2</v>
      </c>
      <c r="Z2348" s="8">
        <v>2</v>
      </c>
      <c r="AA2348" s="8">
        <v>2</v>
      </c>
      <c r="AB2348" s="8">
        <v>2</v>
      </c>
      <c r="AC2348" s="8">
        <v>2</v>
      </c>
      <c r="AD2348" s="8">
        <v>2</v>
      </c>
      <c r="AE2348" s="8">
        <v>2</v>
      </c>
      <c r="AF2348" s="8">
        <v>2</v>
      </c>
      <c r="AG2348" s="8">
        <v>2</v>
      </c>
      <c r="AH2348" s="8">
        <v>2</v>
      </c>
      <c r="AI2348" s="8">
        <v>2</v>
      </c>
      <c r="AJ2348" s="8" t="s">
        <v>27</v>
      </c>
      <c r="AK2348" s="8"/>
      <c r="AL2348" s="8">
        <v>307</v>
      </c>
      <c r="AM2348" s="8">
        <v>2248</v>
      </c>
      <c r="AN2348" s="11">
        <v>84</v>
      </c>
      <c r="AO2348" s="10">
        <f t="shared" si="72"/>
        <v>1.5833333333333335</v>
      </c>
      <c r="AR2348" s="8" t="str">
        <f t="shared" si="73"/>
        <v>1512LASJFK1930</v>
      </c>
      <c r="AS2348" s="8">
        <f>VLOOKUP(AR2348,[1]DATA!AR:AS,2,0)</f>
        <v>9.5</v>
      </c>
    </row>
    <row r="2349" spans="1:46" ht="15" customHeight="1" x14ac:dyDescent="0.2">
      <c r="A2349" s="7">
        <v>1149</v>
      </c>
      <c r="B2349" s="8" t="s">
        <v>46</v>
      </c>
      <c r="C2349" s="8" t="s">
        <v>21</v>
      </c>
      <c r="D2349" s="8" t="s">
        <v>29</v>
      </c>
      <c r="E2349" s="9">
        <v>0.8208333333333333</v>
      </c>
      <c r="F2349" s="9">
        <v>1.9444444444444445E-2</v>
      </c>
      <c r="G2349" s="8">
        <v>7</v>
      </c>
      <c r="H2349" s="8">
        <v>7</v>
      </c>
      <c r="I2349" s="8">
        <v>7</v>
      </c>
      <c r="J2349" s="8">
        <v>7</v>
      </c>
      <c r="K2349" s="8">
        <v>7</v>
      </c>
      <c r="L2349" s="8">
        <v>7</v>
      </c>
      <c r="M2349" s="8">
        <v>7</v>
      </c>
      <c r="N2349" s="8">
        <v>7</v>
      </c>
      <c r="O2349" s="8">
        <v>7</v>
      </c>
      <c r="P2349" s="8">
        <v>7</v>
      </c>
      <c r="Q2349" s="8">
        <v>7</v>
      </c>
      <c r="R2349" s="8">
        <v>7</v>
      </c>
      <c r="S2349" s="8">
        <v>7</v>
      </c>
      <c r="T2349" s="8">
        <v>7</v>
      </c>
      <c r="U2349" s="8">
        <v>7</v>
      </c>
      <c r="V2349" s="8">
        <v>7</v>
      </c>
      <c r="W2349" s="8">
        <v>7</v>
      </c>
      <c r="X2349" s="8">
        <v>7</v>
      </c>
      <c r="Y2349" s="8">
        <v>7</v>
      </c>
      <c r="Z2349" s="8">
        <v>7</v>
      </c>
      <c r="AA2349" s="8">
        <v>7</v>
      </c>
      <c r="AB2349" s="8">
        <v>7</v>
      </c>
      <c r="AC2349" s="8">
        <v>7</v>
      </c>
      <c r="AD2349" s="8">
        <v>7</v>
      </c>
      <c r="AE2349" s="8">
        <v>7</v>
      </c>
      <c r="AF2349" s="8">
        <v>7</v>
      </c>
      <c r="AG2349" s="8">
        <v>7</v>
      </c>
      <c r="AH2349" s="8">
        <v>7</v>
      </c>
      <c r="AI2349" s="8">
        <v>7</v>
      </c>
      <c r="AJ2349" s="8">
        <v>7</v>
      </c>
      <c r="AK2349" s="8"/>
      <c r="AL2349" s="8">
        <v>286</v>
      </c>
      <c r="AM2349" s="8">
        <v>1979</v>
      </c>
      <c r="AN2349" s="8">
        <v>84</v>
      </c>
      <c r="AO2349" s="10">
        <f t="shared" si="72"/>
        <v>1.5916666666666668</v>
      </c>
      <c r="AR2349" s="8" t="str">
        <f t="shared" si="73"/>
        <v>1149DTWLAX1942</v>
      </c>
      <c r="AS2349" s="8">
        <f>VLOOKUP(AR2349,[1]DATA!AR:AS,2,0)</f>
        <v>7.5</v>
      </c>
    </row>
    <row r="2350" spans="1:46" ht="15" customHeight="1" x14ac:dyDescent="0.2">
      <c r="A2350" s="7">
        <v>2317</v>
      </c>
      <c r="B2350" s="8" t="s">
        <v>46</v>
      </c>
      <c r="C2350" s="8" t="s">
        <v>31</v>
      </c>
      <c r="D2350" s="8">
        <v>739</v>
      </c>
      <c r="E2350" s="9">
        <v>0.82291666666666663</v>
      </c>
      <c r="F2350" s="9">
        <v>1.0416666666666666E-2</v>
      </c>
      <c r="G2350" s="8">
        <v>2</v>
      </c>
      <c r="H2350" s="8">
        <v>2</v>
      </c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>
        <v>273</v>
      </c>
      <c r="AM2350" s="8">
        <v>1750</v>
      </c>
      <c r="AN2350" s="8">
        <v>84</v>
      </c>
      <c r="AO2350" s="10">
        <f t="shared" si="72"/>
        <v>1.59375</v>
      </c>
      <c r="AR2350" s="8" t="str">
        <f t="shared" si="73"/>
        <v>2317DTWLAS1945</v>
      </c>
      <c r="AS2350" s="8">
        <f>VLOOKUP(AR2350,[1]DATA!AR:AS,2,0)</f>
        <v>7.5</v>
      </c>
    </row>
    <row r="2351" spans="1:46" ht="15" customHeight="1" x14ac:dyDescent="0.2">
      <c r="A2351" s="7">
        <v>1373</v>
      </c>
      <c r="B2351" s="7" t="s">
        <v>46</v>
      </c>
      <c r="C2351" s="7" t="s">
        <v>18</v>
      </c>
      <c r="D2351" s="8" t="s">
        <v>62</v>
      </c>
      <c r="E2351" s="9">
        <v>0.82291666666666663</v>
      </c>
      <c r="F2351" s="9">
        <v>0.9902777777777777</v>
      </c>
      <c r="G2351" s="8"/>
      <c r="H2351" s="8"/>
      <c r="I2351" s="8" t="s">
        <v>63</v>
      </c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>
        <v>241</v>
      </c>
      <c r="AM2351" s="8">
        <v>1481</v>
      </c>
      <c r="AN2351" s="11">
        <v>84</v>
      </c>
      <c r="AO2351" s="10">
        <f t="shared" si="72"/>
        <v>1.59375</v>
      </c>
      <c r="AR2351" s="8" t="str">
        <f t="shared" si="73"/>
        <v>1373DTWSLC1945</v>
      </c>
      <c r="AS2351" s="8">
        <f>VLOOKUP(AR2351,[1]DATA!AR:AS,2,0)</f>
        <v>6</v>
      </c>
    </row>
    <row r="2352" spans="1:46" ht="15" customHeight="1" x14ac:dyDescent="0.2">
      <c r="A2352" s="7">
        <v>879</v>
      </c>
      <c r="B2352" s="7" t="s">
        <v>21</v>
      </c>
      <c r="C2352" s="7" t="s">
        <v>80</v>
      </c>
      <c r="D2352" s="8">
        <v>738</v>
      </c>
      <c r="E2352" s="9">
        <v>0.82291666666666663</v>
      </c>
      <c r="F2352" s="9">
        <v>0.99513888888888891</v>
      </c>
      <c r="G2352" s="8"/>
      <c r="H2352" s="8"/>
      <c r="I2352" s="8"/>
      <c r="J2352" s="8"/>
      <c r="K2352" s="8"/>
      <c r="L2352" s="8"/>
      <c r="M2352" s="8" t="s">
        <v>19</v>
      </c>
      <c r="N2352" s="8"/>
      <c r="O2352" s="8"/>
      <c r="P2352" s="8"/>
      <c r="Q2352" s="8"/>
      <c r="R2352" s="8"/>
      <c r="S2352" s="8"/>
      <c r="T2352" s="8" t="s">
        <v>19</v>
      </c>
      <c r="U2352" s="8"/>
      <c r="V2352" s="8"/>
      <c r="W2352" s="8"/>
      <c r="X2352" s="8"/>
      <c r="Y2352" s="8"/>
      <c r="Z2352" s="8"/>
      <c r="AA2352" s="8" t="s">
        <v>19</v>
      </c>
      <c r="AB2352" s="8"/>
      <c r="AC2352" s="8"/>
      <c r="AD2352" s="8"/>
      <c r="AE2352" s="8"/>
      <c r="AF2352" s="8"/>
      <c r="AG2352" s="8"/>
      <c r="AH2352" s="8" t="s">
        <v>19</v>
      </c>
      <c r="AI2352" s="8"/>
      <c r="AJ2352" s="8"/>
      <c r="AK2352" s="8"/>
      <c r="AL2352" s="8">
        <v>248</v>
      </c>
      <c r="AM2352" s="8">
        <v>1900</v>
      </c>
      <c r="AN2352" s="11">
        <v>84</v>
      </c>
      <c r="AO2352" s="10">
        <f t="shared" si="72"/>
        <v>1.59375</v>
      </c>
      <c r="AR2352" s="8" t="str">
        <f t="shared" si="73"/>
        <v>0879LAXCVG1945</v>
      </c>
      <c r="AS2352" s="8">
        <f>VLOOKUP(AR2352,[1]DATA!AR:AS,2,0)</f>
        <v>6</v>
      </c>
      <c r="AT2352" s="13">
        <v>55</v>
      </c>
    </row>
    <row r="2353" spans="1:45" ht="15" customHeight="1" x14ac:dyDescent="0.2">
      <c r="A2353" s="7">
        <v>1809</v>
      </c>
      <c r="B2353" s="8" t="s">
        <v>18</v>
      </c>
      <c r="C2353" s="8" t="s">
        <v>46</v>
      </c>
      <c r="D2353" s="8" t="s">
        <v>37</v>
      </c>
      <c r="E2353" s="9">
        <v>0.82777777777777783</v>
      </c>
      <c r="F2353" s="9">
        <v>0.97430555555555554</v>
      </c>
      <c r="G2353" s="8"/>
      <c r="H2353" s="8"/>
      <c r="I2353" s="8">
        <v>9</v>
      </c>
      <c r="J2353" s="8">
        <v>9</v>
      </c>
      <c r="K2353" s="8">
        <v>9</v>
      </c>
      <c r="L2353" s="8">
        <v>9</v>
      </c>
      <c r="M2353" s="8">
        <v>9</v>
      </c>
      <c r="N2353" s="8">
        <v>9</v>
      </c>
      <c r="O2353" s="8">
        <v>9</v>
      </c>
      <c r="P2353" s="8">
        <v>9</v>
      </c>
      <c r="Q2353" s="8">
        <v>9</v>
      </c>
      <c r="R2353" s="8">
        <v>9</v>
      </c>
      <c r="S2353" s="8">
        <v>9</v>
      </c>
      <c r="T2353" s="8">
        <v>9</v>
      </c>
      <c r="U2353" s="8">
        <v>9</v>
      </c>
      <c r="V2353" s="8">
        <v>9</v>
      </c>
      <c r="W2353" s="8">
        <v>9</v>
      </c>
      <c r="X2353" s="8">
        <v>9</v>
      </c>
      <c r="Y2353" s="8">
        <v>9</v>
      </c>
      <c r="Z2353" s="8">
        <v>9</v>
      </c>
      <c r="AA2353" s="8">
        <v>9</v>
      </c>
      <c r="AB2353" s="8">
        <v>9</v>
      </c>
      <c r="AC2353" s="8">
        <v>9</v>
      </c>
      <c r="AD2353" s="8">
        <v>9</v>
      </c>
      <c r="AE2353" s="8">
        <v>9</v>
      </c>
      <c r="AF2353" s="8">
        <v>9</v>
      </c>
      <c r="AG2353" s="8">
        <v>9</v>
      </c>
      <c r="AH2353" s="8">
        <v>9</v>
      </c>
      <c r="AI2353" s="8">
        <v>9</v>
      </c>
      <c r="AJ2353" s="8">
        <v>9</v>
      </c>
      <c r="AK2353" s="8"/>
      <c r="AL2353" s="8">
        <v>211</v>
      </c>
      <c r="AM2353" s="8">
        <v>1481</v>
      </c>
      <c r="AN2353" s="8">
        <v>84</v>
      </c>
      <c r="AO2353" s="10">
        <f t="shared" si="72"/>
        <v>1.5986111111111112</v>
      </c>
      <c r="AR2353" s="8" t="str">
        <f t="shared" si="73"/>
        <v>1809SLCDTW1952</v>
      </c>
      <c r="AS2353" s="8">
        <f>VLOOKUP(AR2353,[1]DATA!AR:AS,2,0)</f>
        <v>6</v>
      </c>
    </row>
    <row r="2354" spans="1:45" ht="15" customHeight="1" x14ac:dyDescent="0.2">
      <c r="A2354" s="7">
        <v>2235</v>
      </c>
      <c r="B2354" s="8" t="s">
        <v>18</v>
      </c>
      <c r="C2354" s="8" t="s">
        <v>46</v>
      </c>
      <c r="D2354" s="8" t="s">
        <v>37</v>
      </c>
      <c r="E2354" s="9">
        <v>0.82916666666666661</v>
      </c>
      <c r="F2354" s="9">
        <v>0.97569444444444453</v>
      </c>
      <c r="G2354" s="8">
        <v>9</v>
      </c>
      <c r="H2354" s="8">
        <v>9</v>
      </c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>
        <v>211</v>
      </c>
      <c r="AM2354" s="8">
        <v>1481</v>
      </c>
      <c r="AN2354" s="8">
        <v>84</v>
      </c>
      <c r="AO2354" s="10">
        <f t="shared" si="72"/>
        <v>1.6</v>
      </c>
      <c r="AR2354" s="8" t="str">
        <f t="shared" si="73"/>
        <v>2235SLCDTW1954</v>
      </c>
      <c r="AS2354" s="8">
        <f>VLOOKUP(AR2354,[1]DATA!AR:AS,2,0)</f>
        <v>6</v>
      </c>
    </row>
    <row r="2355" spans="1:45" ht="15" customHeight="1" x14ac:dyDescent="0.2">
      <c r="A2355" s="7">
        <v>2905</v>
      </c>
      <c r="B2355" s="8" t="s">
        <v>80</v>
      </c>
      <c r="C2355" s="8" t="s">
        <v>28</v>
      </c>
      <c r="D2355" s="8">
        <v>739</v>
      </c>
      <c r="E2355" s="9">
        <v>0.50555555555555554</v>
      </c>
      <c r="F2355" s="9">
        <v>0.71527777777777779</v>
      </c>
      <c r="G2355" s="8" t="s">
        <v>27</v>
      </c>
      <c r="H2355" s="8" t="s">
        <v>27</v>
      </c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>
        <v>302</v>
      </c>
      <c r="AM2355" s="8">
        <v>2036</v>
      </c>
      <c r="AN2355" s="8">
        <v>85</v>
      </c>
      <c r="AO2355" s="10">
        <f t="shared" si="72"/>
        <v>1.276388888888889</v>
      </c>
      <c r="AR2355" s="8" t="str">
        <f t="shared" si="73"/>
        <v>2905CVGSFO1208</v>
      </c>
      <c r="AS2355" s="8">
        <f>VLOOKUP(AR2355,[1]DATA!AR:AS,2,0)</f>
        <v>7</v>
      </c>
    </row>
    <row r="2356" spans="1:45" ht="15" customHeight="1" x14ac:dyDescent="0.2">
      <c r="A2356" s="7">
        <v>2105</v>
      </c>
      <c r="B2356" s="8" t="s">
        <v>80</v>
      </c>
      <c r="C2356" s="8" t="s">
        <v>28</v>
      </c>
      <c r="D2356" s="8" t="s">
        <v>44</v>
      </c>
      <c r="E2356" s="9">
        <v>0.50694444444444442</v>
      </c>
      <c r="F2356" s="9">
        <v>0.71180555555555547</v>
      </c>
      <c r="G2356" s="8"/>
      <c r="H2356" s="8"/>
      <c r="I2356" s="8">
        <v>2</v>
      </c>
      <c r="J2356" s="8">
        <v>2</v>
      </c>
      <c r="K2356" s="8">
        <v>2</v>
      </c>
      <c r="L2356" s="8">
        <v>2</v>
      </c>
      <c r="M2356" s="8"/>
      <c r="N2356" s="8">
        <v>2</v>
      </c>
      <c r="O2356" s="8">
        <v>2</v>
      </c>
      <c r="P2356" s="8">
        <v>2</v>
      </c>
      <c r="Q2356" s="8">
        <v>2</v>
      </c>
      <c r="R2356" s="8">
        <v>2</v>
      </c>
      <c r="S2356" s="8">
        <v>2</v>
      </c>
      <c r="T2356" s="8"/>
      <c r="U2356" s="8">
        <v>2</v>
      </c>
      <c r="V2356" s="8">
        <v>2</v>
      </c>
      <c r="W2356" s="8">
        <v>2</v>
      </c>
      <c r="X2356" s="8">
        <v>2</v>
      </c>
      <c r="Y2356" s="8">
        <v>2</v>
      </c>
      <c r="Z2356" s="8">
        <v>2</v>
      </c>
      <c r="AA2356" s="8"/>
      <c r="AB2356" s="8">
        <v>2</v>
      </c>
      <c r="AC2356" s="8">
        <v>2</v>
      </c>
      <c r="AD2356" s="8">
        <v>2</v>
      </c>
      <c r="AE2356" s="8">
        <v>2</v>
      </c>
      <c r="AF2356" s="8">
        <v>2</v>
      </c>
      <c r="AG2356" s="8">
        <v>2</v>
      </c>
      <c r="AH2356" s="8"/>
      <c r="AI2356" s="8">
        <v>2</v>
      </c>
      <c r="AJ2356" s="8">
        <v>2</v>
      </c>
      <c r="AK2356" s="8"/>
      <c r="AL2356" s="8">
        <v>295</v>
      </c>
      <c r="AM2356" s="8">
        <v>2036</v>
      </c>
      <c r="AN2356" s="8">
        <v>85</v>
      </c>
      <c r="AO2356" s="10">
        <f t="shared" si="72"/>
        <v>1.2777777777777777</v>
      </c>
      <c r="AR2356" s="8" t="str">
        <f t="shared" si="73"/>
        <v>2105CVGSFO1210</v>
      </c>
      <c r="AS2356" s="8">
        <f>VLOOKUP(AR2356,[1]DATA!AR:AS,2,0)</f>
        <v>7</v>
      </c>
    </row>
    <row r="2357" spans="1:45" ht="15" customHeight="1" x14ac:dyDescent="0.2">
      <c r="A2357" s="7">
        <v>433</v>
      </c>
      <c r="B2357" s="7" t="s">
        <v>94</v>
      </c>
      <c r="C2357" s="7" t="s">
        <v>28</v>
      </c>
      <c r="D2357" s="8" t="s">
        <v>162</v>
      </c>
      <c r="E2357" s="9">
        <v>0.50694444444444442</v>
      </c>
      <c r="F2357" s="9">
        <v>0.79166666666666663</v>
      </c>
      <c r="G2357" s="8"/>
      <c r="H2357" s="8"/>
      <c r="I2357" s="8"/>
      <c r="J2357" s="8"/>
      <c r="K2357" s="8"/>
      <c r="L2357" s="8"/>
      <c r="M2357" s="8" t="s">
        <v>104</v>
      </c>
      <c r="N2357" s="8"/>
      <c r="O2357" s="8"/>
      <c r="P2357" s="8"/>
      <c r="Q2357" s="8"/>
      <c r="R2357" s="8"/>
      <c r="S2357" s="8"/>
      <c r="T2357" s="8" t="s">
        <v>104</v>
      </c>
      <c r="U2357" s="8"/>
      <c r="V2357" s="8"/>
      <c r="W2357" s="8"/>
      <c r="X2357" s="8"/>
      <c r="Y2357" s="8"/>
      <c r="Z2357" s="8"/>
      <c r="AA2357" s="8" t="s">
        <v>104</v>
      </c>
      <c r="AB2357" s="8"/>
      <c r="AC2357" s="8"/>
      <c r="AD2357" s="8"/>
      <c r="AE2357" s="8"/>
      <c r="AF2357" s="8"/>
      <c r="AG2357" s="8"/>
      <c r="AH2357" s="8" t="s">
        <v>104</v>
      </c>
      <c r="AI2357" s="8"/>
      <c r="AJ2357" s="8"/>
      <c r="AK2357" s="8"/>
      <c r="AL2357" s="8">
        <v>410</v>
      </c>
      <c r="AM2357" s="8">
        <v>2586</v>
      </c>
      <c r="AN2357" s="11">
        <v>85</v>
      </c>
      <c r="AO2357" s="10">
        <f t="shared" si="72"/>
        <v>1.2777777777777777</v>
      </c>
      <c r="AP2357"/>
      <c r="AR2357" s="8" t="str">
        <f t="shared" si="73"/>
        <v>0433JFKSFO1210</v>
      </c>
      <c r="AS2357" s="8">
        <f>VLOOKUP(AR2357,[1]DATA!AR:AS,2,0)</f>
        <v>10.5</v>
      </c>
    </row>
    <row r="2358" spans="1:45" ht="15" customHeight="1" x14ac:dyDescent="0.2">
      <c r="A2358" s="7">
        <v>459</v>
      </c>
      <c r="B2358" s="7" t="s">
        <v>94</v>
      </c>
      <c r="C2358" s="7" t="s">
        <v>28</v>
      </c>
      <c r="D2358" s="8" t="s">
        <v>106</v>
      </c>
      <c r="E2358" s="9">
        <v>0.50694444444444442</v>
      </c>
      <c r="F2358" s="9">
        <v>0.79236111111111107</v>
      </c>
      <c r="G2358" s="8"/>
      <c r="H2358" s="8">
        <v>5</v>
      </c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>
        <v>411</v>
      </c>
      <c r="AM2358" s="8">
        <v>2586</v>
      </c>
      <c r="AN2358" s="11">
        <v>85</v>
      </c>
      <c r="AO2358" s="10">
        <f t="shared" si="72"/>
        <v>1.2777777777777777</v>
      </c>
      <c r="AR2358" s="8" t="str">
        <f t="shared" si="73"/>
        <v>0459JFKSFO1210</v>
      </c>
      <c r="AS2358" s="8">
        <f>VLOOKUP(AR2358,[1]DATA!AR:AS,2,0)</f>
        <v>10.5</v>
      </c>
    </row>
    <row r="2359" spans="1:45" ht="15" customHeight="1" x14ac:dyDescent="0.2">
      <c r="A2359" s="7">
        <v>745</v>
      </c>
      <c r="B2359" s="7" t="s">
        <v>46</v>
      </c>
      <c r="C2359" s="7" t="s">
        <v>28</v>
      </c>
      <c r="D2359" s="8" t="s">
        <v>44</v>
      </c>
      <c r="E2359" s="9">
        <v>0.51666666666666672</v>
      </c>
      <c r="F2359" s="9">
        <v>0.7319444444444444</v>
      </c>
      <c r="G2359" s="8" t="s">
        <v>27</v>
      </c>
      <c r="H2359" s="8" t="s">
        <v>27</v>
      </c>
      <c r="I2359" s="8">
        <v>2</v>
      </c>
      <c r="J2359" s="8">
        <v>2</v>
      </c>
      <c r="K2359" s="8">
        <v>2</v>
      </c>
      <c r="L2359" s="8">
        <v>2</v>
      </c>
      <c r="M2359" s="8">
        <v>2</v>
      </c>
      <c r="N2359" s="8">
        <v>2</v>
      </c>
      <c r="O2359" s="8">
        <v>2</v>
      </c>
      <c r="P2359" s="8">
        <v>2</v>
      </c>
      <c r="Q2359" s="8">
        <v>2</v>
      </c>
      <c r="R2359" s="8">
        <v>2</v>
      </c>
      <c r="S2359" s="8">
        <v>2</v>
      </c>
      <c r="T2359" s="8">
        <v>2</v>
      </c>
      <c r="U2359" s="8" t="s">
        <v>27</v>
      </c>
      <c r="V2359" s="8">
        <v>2</v>
      </c>
      <c r="W2359" s="8">
        <v>2</v>
      </c>
      <c r="X2359" s="8">
        <v>2</v>
      </c>
      <c r="Y2359" s="8">
        <v>2</v>
      </c>
      <c r="Z2359" s="8">
        <v>2</v>
      </c>
      <c r="AA2359" s="8">
        <v>2</v>
      </c>
      <c r="AB2359" s="8">
        <v>2</v>
      </c>
      <c r="AC2359" s="8">
        <v>2</v>
      </c>
      <c r="AD2359" s="8">
        <v>2</v>
      </c>
      <c r="AE2359" s="8">
        <v>2</v>
      </c>
      <c r="AF2359" s="8">
        <v>2</v>
      </c>
      <c r="AG2359" s="8">
        <v>2</v>
      </c>
      <c r="AH2359" s="8">
        <v>2</v>
      </c>
      <c r="AI2359" s="8">
        <v>2</v>
      </c>
      <c r="AJ2359" s="8">
        <v>2</v>
      </c>
      <c r="AK2359" s="8"/>
      <c r="AL2359" s="8">
        <v>310</v>
      </c>
      <c r="AM2359" s="8">
        <v>2079</v>
      </c>
      <c r="AN2359" s="8">
        <v>85</v>
      </c>
      <c r="AO2359" s="10">
        <f t="shared" si="72"/>
        <v>1.2875000000000001</v>
      </c>
      <c r="AR2359" s="8" t="str">
        <f t="shared" si="73"/>
        <v>0745DTWSFO1224</v>
      </c>
      <c r="AS2359" s="8">
        <f>VLOOKUP(AR2359,[1]DATA!AR:AS,2,0)</f>
        <v>8.5</v>
      </c>
    </row>
    <row r="2360" spans="1:45" ht="15" customHeight="1" x14ac:dyDescent="0.2">
      <c r="A2360" s="7">
        <v>1373</v>
      </c>
      <c r="B2360" s="8" t="s">
        <v>80</v>
      </c>
      <c r="C2360" s="8" t="s">
        <v>28</v>
      </c>
      <c r="D2360" s="8" t="s">
        <v>44</v>
      </c>
      <c r="E2360" s="9">
        <v>0.54166666666666663</v>
      </c>
      <c r="F2360" s="9">
        <v>0.74722222222222223</v>
      </c>
      <c r="G2360" s="8"/>
      <c r="H2360" s="8"/>
      <c r="I2360" s="8"/>
      <c r="J2360" s="8"/>
      <c r="K2360" s="8"/>
      <c r="L2360" s="8"/>
      <c r="M2360" s="8">
        <v>2</v>
      </c>
      <c r="N2360" s="8"/>
      <c r="O2360" s="8"/>
      <c r="P2360" s="8"/>
      <c r="Q2360" s="8"/>
      <c r="R2360" s="8"/>
      <c r="S2360" s="8"/>
      <c r="T2360" s="8">
        <v>2</v>
      </c>
      <c r="U2360" s="8"/>
      <c r="V2360" s="8"/>
      <c r="W2360" s="8"/>
      <c r="X2360" s="8"/>
      <c r="Y2360" s="8"/>
      <c r="Z2360" s="8"/>
      <c r="AA2360" s="8">
        <v>2</v>
      </c>
      <c r="AB2360" s="8"/>
      <c r="AC2360" s="8"/>
      <c r="AD2360" s="8"/>
      <c r="AE2360" s="8"/>
      <c r="AF2360" s="8"/>
      <c r="AG2360" s="8"/>
      <c r="AH2360" s="8">
        <v>2</v>
      </c>
      <c r="AI2360" s="8"/>
      <c r="AJ2360" s="8"/>
      <c r="AK2360" s="8"/>
      <c r="AL2360" s="8">
        <v>296</v>
      </c>
      <c r="AM2360" s="8">
        <v>2036</v>
      </c>
      <c r="AN2360" s="8">
        <v>85</v>
      </c>
      <c r="AO2360" s="10">
        <f t="shared" si="72"/>
        <v>1.3125</v>
      </c>
      <c r="AR2360" s="8" t="str">
        <f t="shared" si="73"/>
        <v>1373CVGSFO1300</v>
      </c>
      <c r="AS2360" s="8">
        <f>VLOOKUP(AR2360,[1]DATA!AR:AS,2,0)</f>
        <v>7</v>
      </c>
    </row>
    <row r="2361" spans="1:45" ht="15" customHeight="1" x14ac:dyDescent="0.2">
      <c r="A2361" s="7">
        <v>1888</v>
      </c>
      <c r="B2361" s="8" t="s">
        <v>163</v>
      </c>
      <c r="C2361" s="8" t="s">
        <v>18</v>
      </c>
      <c r="D2361" s="8" t="s">
        <v>60</v>
      </c>
      <c r="E2361" s="9">
        <v>0.54166666666666663</v>
      </c>
      <c r="F2361" s="9">
        <v>0.61875000000000002</v>
      </c>
      <c r="G2361" s="8"/>
      <c r="H2361" s="8"/>
      <c r="I2361" s="8">
        <v>9</v>
      </c>
      <c r="J2361" s="8">
        <v>8</v>
      </c>
      <c r="K2361" s="8">
        <v>8</v>
      </c>
      <c r="L2361" s="8">
        <v>8</v>
      </c>
      <c r="M2361" s="8">
        <v>8</v>
      </c>
      <c r="N2361" s="8">
        <v>8</v>
      </c>
      <c r="O2361" s="8">
        <v>8</v>
      </c>
      <c r="P2361" s="8">
        <v>8</v>
      </c>
      <c r="Q2361" s="8">
        <v>8</v>
      </c>
      <c r="R2361" s="8">
        <v>8</v>
      </c>
      <c r="S2361" s="8">
        <v>8</v>
      </c>
      <c r="T2361" s="8">
        <v>8</v>
      </c>
      <c r="U2361" s="8">
        <v>8</v>
      </c>
      <c r="V2361" s="8">
        <v>8</v>
      </c>
      <c r="W2361" s="8">
        <v>8</v>
      </c>
      <c r="X2361" s="8">
        <v>8</v>
      </c>
      <c r="Y2361" s="8">
        <v>8</v>
      </c>
      <c r="Z2361" s="8">
        <v>8</v>
      </c>
      <c r="AA2361" s="8">
        <v>8</v>
      </c>
      <c r="AB2361" s="8">
        <v>8</v>
      </c>
      <c r="AC2361" s="8">
        <v>8</v>
      </c>
      <c r="AD2361" s="8">
        <v>8</v>
      </c>
      <c r="AE2361" s="8">
        <v>8</v>
      </c>
      <c r="AF2361" s="8">
        <v>8</v>
      </c>
      <c r="AG2361" s="8">
        <v>8</v>
      </c>
      <c r="AH2361" s="8">
        <v>8</v>
      </c>
      <c r="AI2361" s="8">
        <v>8</v>
      </c>
      <c r="AJ2361" s="8">
        <v>8</v>
      </c>
      <c r="AK2361" s="8"/>
      <c r="AL2361" s="8">
        <v>111</v>
      </c>
      <c r="AM2361" s="8">
        <v>588</v>
      </c>
      <c r="AN2361" s="8">
        <v>85</v>
      </c>
      <c r="AO2361" s="10">
        <f t="shared" si="72"/>
        <v>1.3125</v>
      </c>
      <c r="AR2361" s="8" t="str">
        <f t="shared" si="73"/>
        <v>1888OAKSLC1300</v>
      </c>
      <c r="AS2361" s="8">
        <f>VLOOKUP(AR2361,[1]DATA!AR:AS,2,0)</f>
        <v>2.5</v>
      </c>
    </row>
    <row r="2362" spans="1:45" ht="15" customHeight="1" x14ac:dyDescent="0.2">
      <c r="A2362" s="7">
        <v>2973</v>
      </c>
      <c r="B2362" s="8" t="s">
        <v>163</v>
      </c>
      <c r="C2362" s="8" t="s">
        <v>18</v>
      </c>
      <c r="D2362" s="8" t="s">
        <v>37</v>
      </c>
      <c r="E2362" s="9">
        <v>0.54166666666666663</v>
      </c>
      <c r="F2362" s="9">
        <v>0.62152777777777779</v>
      </c>
      <c r="G2362" s="8">
        <v>9</v>
      </c>
      <c r="H2362" s="8">
        <v>9</v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>
        <v>115</v>
      </c>
      <c r="AM2362" s="8">
        <v>588</v>
      </c>
      <c r="AN2362" s="8">
        <v>85</v>
      </c>
      <c r="AO2362" s="10">
        <f t="shared" si="72"/>
        <v>1.3125</v>
      </c>
      <c r="AR2362" s="8" t="str">
        <f t="shared" si="73"/>
        <v>2973OAKSLC1300</v>
      </c>
      <c r="AS2362" s="8">
        <f>VLOOKUP(AR2362,[1]DATA!AR:AS,2,0)</f>
        <v>2.5</v>
      </c>
    </row>
    <row r="2363" spans="1:45" ht="15" customHeight="1" x14ac:dyDescent="0.2">
      <c r="A2363" s="7">
        <v>2706</v>
      </c>
      <c r="B2363" s="7" t="s">
        <v>87</v>
      </c>
      <c r="C2363" s="7" t="s">
        <v>18</v>
      </c>
      <c r="D2363" s="8">
        <v>738</v>
      </c>
      <c r="E2363" s="9">
        <v>0.54166666666666663</v>
      </c>
      <c r="F2363" s="9">
        <v>0.6069444444444444</v>
      </c>
      <c r="G2363" s="8" t="s">
        <v>19</v>
      </c>
      <c r="H2363" s="8" t="s">
        <v>19</v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>
        <v>94</v>
      </c>
      <c r="AM2363" s="8">
        <v>422</v>
      </c>
      <c r="AN2363" s="8">
        <v>85</v>
      </c>
      <c r="AO2363" s="10">
        <f t="shared" si="72"/>
        <v>1.3125</v>
      </c>
      <c r="AR2363" s="8" t="str">
        <f t="shared" si="73"/>
        <v>2706RNOSLC1300</v>
      </c>
      <c r="AS2363" s="8">
        <f>VLOOKUP(AR2363,[1]DATA!AR:AS,2,0)</f>
        <v>3.5</v>
      </c>
    </row>
    <row r="2364" spans="1:45" ht="15" customHeight="1" x14ac:dyDescent="0.2">
      <c r="A2364" s="7">
        <v>2520</v>
      </c>
      <c r="B2364" s="7" t="s">
        <v>28</v>
      </c>
      <c r="C2364" s="7" t="s">
        <v>18</v>
      </c>
      <c r="D2364" s="8" t="s">
        <v>44</v>
      </c>
      <c r="E2364" s="9">
        <v>0.54166666666666663</v>
      </c>
      <c r="F2364" s="9">
        <v>0.61944444444444446</v>
      </c>
      <c r="G2364" s="8" t="s">
        <v>19</v>
      </c>
      <c r="H2364" s="8" t="s">
        <v>19</v>
      </c>
      <c r="I2364" s="8"/>
      <c r="J2364" s="8">
        <v>2</v>
      </c>
      <c r="K2364" s="8">
        <v>2</v>
      </c>
      <c r="L2364" s="8">
        <v>2</v>
      </c>
      <c r="M2364" s="8">
        <v>2</v>
      </c>
      <c r="N2364" s="8">
        <v>2</v>
      </c>
      <c r="O2364" s="8">
        <v>2</v>
      </c>
      <c r="P2364" s="8">
        <v>2</v>
      </c>
      <c r="Q2364" s="8">
        <v>2</v>
      </c>
      <c r="R2364" s="8">
        <v>2</v>
      </c>
      <c r="S2364" s="8">
        <v>2</v>
      </c>
      <c r="T2364" s="8">
        <v>2</v>
      </c>
      <c r="U2364" s="8">
        <v>2</v>
      </c>
      <c r="V2364" s="8">
        <v>2</v>
      </c>
      <c r="W2364" s="8">
        <v>2</v>
      </c>
      <c r="X2364" s="8">
        <v>2</v>
      </c>
      <c r="Y2364" s="8">
        <v>2</v>
      </c>
      <c r="Z2364" s="8">
        <v>2</v>
      </c>
      <c r="AA2364" s="8">
        <v>2</v>
      </c>
      <c r="AB2364" s="8">
        <v>2</v>
      </c>
      <c r="AC2364" s="8">
        <v>2</v>
      </c>
      <c r="AD2364" s="8">
        <v>2</v>
      </c>
      <c r="AE2364" s="8">
        <v>2</v>
      </c>
      <c r="AF2364" s="8">
        <v>2</v>
      </c>
      <c r="AG2364" s="8">
        <v>2</v>
      </c>
      <c r="AH2364" s="8">
        <v>2</v>
      </c>
      <c r="AI2364" s="8">
        <v>2</v>
      </c>
      <c r="AJ2364" s="8">
        <v>2</v>
      </c>
      <c r="AK2364" s="8"/>
      <c r="AL2364" s="8">
        <v>112</v>
      </c>
      <c r="AM2364" s="8">
        <v>599</v>
      </c>
      <c r="AN2364" s="8">
        <v>85</v>
      </c>
      <c r="AO2364" s="10">
        <f t="shared" si="72"/>
        <v>1.3125</v>
      </c>
      <c r="AP2364"/>
      <c r="AR2364" s="8" t="str">
        <f t="shared" si="73"/>
        <v>2520SFOSLC1300</v>
      </c>
      <c r="AS2364" s="8">
        <f>VLOOKUP(AR2364,[1]DATA!AR:AS,2,0)</f>
        <v>4.5</v>
      </c>
    </row>
    <row r="2365" spans="1:45" ht="15" customHeight="1" x14ac:dyDescent="0.2">
      <c r="A2365" s="7">
        <v>2263</v>
      </c>
      <c r="B2365" s="7" t="s">
        <v>159</v>
      </c>
      <c r="C2365" s="7" t="s">
        <v>18</v>
      </c>
      <c r="D2365" s="8" t="s">
        <v>37</v>
      </c>
      <c r="E2365" s="9">
        <v>0.54166666666666663</v>
      </c>
      <c r="F2365" s="9">
        <v>0.62291666666666667</v>
      </c>
      <c r="G2365" s="8" t="s">
        <v>22</v>
      </c>
      <c r="H2365" s="8" t="s">
        <v>22</v>
      </c>
      <c r="I2365" s="8">
        <v>9</v>
      </c>
      <c r="J2365" s="8">
        <v>9</v>
      </c>
      <c r="K2365" s="8">
        <v>9</v>
      </c>
      <c r="L2365" s="8">
        <v>9</v>
      </c>
      <c r="M2365" s="8">
        <v>9</v>
      </c>
      <c r="N2365" s="8">
        <v>9</v>
      </c>
      <c r="O2365" s="8">
        <v>9</v>
      </c>
      <c r="P2365" s="8">
        <v>9</v>
      </c>
      <c r="Q2365" s="8">
        <v>9</v>
      </c>
      <c r="R2365" s="8">
        <v>9</v>
      </c>
      <c r="S2365" s="8">
        <v>9</v>
      </c>
      <c r="T2365" s="8">
        <v>9</v>
      </c>
      <c r="U2365" s="8">
        <v>9</v>
      </c>
      <c r="V2365" s="8">
        <v>9</v>
      </c>
      <c r="W2365" s="8">
        <v>9</v>
      </c>
      <c r="X2365" s="8">
        <v>9</v>
      </c>
      <c r="Y2365" s="8">
        <v>9</v>
      </c>
      <c r="Z2365" s="8">
        <v>9</v>
      </c>
      <c r="AA2365" s="8">
        <v>9</v>
      </c>
      <c r="AB2365" s="8">
        <v>9</v>
      </c>
      <c r="AC2365" s="8">
        <v>9</v>
      </c>
      <c r="AD2365" s="8">
        <v>9</v>
      </c>
      <c r="AE2365" s="8">
        <v>9</v>
      </c>
      <c r="AF2365" s="8">
        <v>9</v>
      </c>
      <c r="AG2365" s="8">
        <v>9</v>
      </c>
      <c r="AH2365" s="8">
        <v>9</v>
      </c>
      <c r="AI2365" s="8">
        <v>9</v>
      </c>
      <c r="AJ2365" s="8">
        <v>9</v>
      </c>
      <c r="AK2365" s="8"/>
      <c r="AL2365" s="8">
        <v>117</v>
      </c>
      <c r="AM2365" s="8">
        <v>584</v>
      </c>
      <c r="AN2365" s="8">
        <v>85</v>
      </c>
      <c r="AO2365" s="10">
        <f t="shared" si="72"/>
        <v>1.3125</v>
      </c>
      <c r="AP2365"/>
      <c r="AR2365" s="8" t="str">
        <f t="shared" si="73"/>
        <v>2263SJCSLC1300</v>
      </c>
      <c r="AS2365" s="8">
        <f>VLOOKUP(AR2365,[1]DATA!AR:AS,2,0)</f>
        <v>2.5</v>
      </c>
    </row>
    <row r="2366" spans="1:45" ht="15" customHeight="1" x14ac:dyDescent="0.2">
      <c r="A2366" s="7">
        <v>2513</v>
      </c>
      <c r="B2366" s="7" t="s">
        <v>69</v>
      </c>
      <c r="C2366" s="7" t="s">
        <v>18</v>
      </c>
      <c r="D2366" s="8">
        <v>717</v>
      </c>
      <c r="E2366" s="9">
        <v>0.55208333333333337</v>
      </c>
      <c r="F2366" s="9">
        <v>0.66666666666666663</v>
      </c>
      <c r="G2366" s="8"/>
      <c r="H2366" s="8"/>
      <c r="I2366" s="8" t="s">
        <v>22</v>
      </c>
      <c r="J2366" s="8" t="s">
        <v>22</v>
      </c>
      <c r="K2366" s="8" t="s">
        <v>22</v>
      </c>
      <c r="L2366" s="8" t="s">
        <v>22</v>
      </c>
      <c r="M2366" s="8" t="s">
        <v>22</v>
      </c>
      <c r="N2366" s="8" t="s">
        <v>22</v>
      </c>
      <c r="O2366" s="8" t="s">
        <v>22</v>
      </c>
      <c r="P2366" s="8" t="s">
        <v>22</v>
      </c>
      <c r="Q2366" s="8" t="s">
        <v>22</v>
      </c>
      <c r="R2366" s="8" t="s">
        <v>22</v>
      </c>
      <c r="S2366" s="8" t="s">
        <v>22</v>
      </c>
      <c r="T2366" s="8" t="s">
        <v>22</v>
      </c>
      <c r="U2366" s="8" t="s">
        <v>22</v>
      </c>
      <c r="V2366" s="8" t="s">
        <v>22</v>
      </c>
      <c r="W2366" s="8" t="s">
        <v>22</v>
      </c>
      <c r="X2366" s="8" t="s">
        <v>22</v>
      </c>
      <c r="Y2366" s="8" t="s">
        <v>22</v>
      </c>
      <c r="Z2366" s="8" t="s">
        <v>22</v>
      </c>
      <c r="AA2366" s="8" t="s">
        <v>22</v>
      </c>
      <c r="AB2366" s="8" t="s">
        <v>22</v>
      </c>
      <c r="AC2366" s="8" t="s">
        <v>22</v>
      </c>
      <c r="AD2366" s="8" t="s">
        <v>22</v>
      </c>
      <c r="AE2366" s="8" t="s">
        <v>22</v>
      </c>
      <c r="AF2366" s="8" t="s">
        <v>22</v>
      </c>
      <c r="AG2366" s="8" t="s">
        <v>22</v>
      </c>
      <c r="AH2366" s="8" t="s">
        <v>22</v>
      </c>
      <c r="AI2366" s="8" t="s">
        <v>22</v>
      </c>
      <c r="AJ2366" s="8" t="s">
        <v>22</v>
      </c>
      <c r="AK2366" s="8"/>
      <c r="AL2366" s="8">
        <v>165</v>
      </c>
      <c r="AM2366" s="8">
        <v>920</v>
      </c>
      <c r="AN2366" s="24">
        <v>85</v>
      </c>
      <c r="AO2366" s="10">
        <f t="shared" si="72"/>
        <v>1.3229166666666667</v>
      </c>
      <c r="AP2366"/>
      <c r="AR2366" s="8" t="str">
        <f t="shared" si="73"/>
        <v>2513MCISLC1315</v>
      </c>
      <c r="AS2366" s="8">
        <f>VLOOKUP(AR2366,[1]DATA!AR:AS,2,0)</f>
        <v>3.5</v>
      </c>
    </row>
    <row r="2367" spans="1:45" ht="15" customHeight="1" x14ac:dyDescent="0.2">
      <c r="A2367" s="7">
        <v>2273</v>
      </c>
      <c r="B2367" s="7" t="s">
        <v>87</v>
      </c>
      <c r="C2367" s="7" t="s">
        <v>18</v>
      </c>
      <c r="D2367" s="8" t="s">
        <v>62</v>
      </c>
      <c r="E2367" s="9">
        <v>0.55208333333333337</v>
      </c>
      <c r="F2367" s="9">
        <v>0.61458333333333337</v>
      </c>
      <c r="G2367" s="8"/>
      <c r="H2367" s="8"/>
      <c r="I2367" s="8" t="s">
        <v>19</v>
      </c>
      <c r="J2367" s="8" t="s">
        <v>63</v>
      </c>
      <c r="K2367" s="8" t="s">
        <v>63</v>
      </c>
      <c r="L2367" s="8" t="s">
        <v>63</v>
      </c>
      <c r="M2367" s="8" t="s">
        <v>63</v>
      </c>
      <c r="N2367" s="8" t="s">
        <v>17</v>
      </c>
      <c r="O2367" s="8" t="s">
        <v>63</v>
      </c>
      <c r="P2367" s="8" t="s">
        <v>63</v>
      </c>
      <c r="Q2367" s="8" t="s">
        <v>63</v>
      </c>
      <c r="R2367" s="8" t="s">
        <v>63</v>
      </c>
      <c r="S2367" s="8" t="s">
        <v>63</v>
      </c>
      <c r="T2367" s="8" t="s">
        <v>63</v>
      </c>
      <c r="U2367" s="8" t="s">
        <v>17</v>
      </c>
      <c r="V2367" s="8" t="s">
        <v>63</v>
      </c>
      <c r="W2367" s="8" t="s">
        <v>63</v>
      </c>
      <c r="X2367" s="8" t="s">
        <v>63</v>
      </c>
      <c r="Y2367" s="8" t="s">
        <v>63</v>
      </c>
      <c r="Z2367" s="8" t="s">
        <v>63</v>
      </c>
      <c r="AA2367" s="8" t="s">
        <v>63</v>
      </c>
      <c r="AB2367" s="8" t="s">
        <v>17</v>
      </c>
      <c r="AC2367" s="8" t="s">
        <v>63</v>
      </c>
      <c r="AD2367" s="8" t="s">
        <v>63</v>
      </c>
      <c r="AE2367" s="8" t="s">
        <v>63</v>
      </c>
      <c r="AF2367" s="8" t="s">
        <v>63</v>
      </c>
      <c r="AG2367" s="8" t="s">
        <v>63</v>
      </c>
      <c r="AH2367" s="8" t="s">
        <v>63</v>
      </c>
      <c r="AI2367" s="8" t="s">
        <v>17</v>
      </c>
      <c r="AJ2367" s="8" t="s">
        <v>63</v>
      </c>
      <c r="AK2367" s="8"/>
      <c r="AL2367" s="8">
        <v>90</v>
      </c>
      <c r="AM2367" s="8">
        <v>422</v>
      </c>
      <c r="AN2367" s="8">
        <v>85</v>
      </c>
      <c r="AO2367" s="10">
        <f t="shared" si="72"/>
        <v>1.3229166666666667</v>
      </c>
      <c r="AP2367"/>
      <c r="AR2367" s="8" t="str">
        <f t="shared" si="73"/>
        <v>2273RNOSLC1315</v>
      </c>
      <c r="AS2367" s="8">
        <f>VLOOKUP(AR2367,[1]DATA!AR:AS,2,0)</f>
        <v>3.5</v>
      </c>
    </row>
    <row r="2368" spans="1:45" ht="15" customHeight="1" x14ac:dyDescent="0.2">
      <c r="A2368" s="7">
        <v>1859</v>
      </c>
      <c r="B2368" s="7" t="s">
        <v>28</v>
      </c>
      <c r="C2368" s="7" t="s">
        <v>94</v>
      </c>
      <c r="D2368" s="8" t="s">
        <v>105</v>
      </c>
      <c r="E2368" s="9">
        <v>0.55208333333333337</v>
      </c>
      <c r="F2368" s="9">
        <v>0.78819444444444453</v>
      </c>
      <c r="G2368" s="8" t="s">
        <v>104</v>
      </c>
      <c r="H2368" s="8" t="s">
        <v>104</v>
      </c>
      <c r="I2368" s="8" t="s">
        <v>104</v>
      </c>
      <c r="J2368" s="8" t="s">
        <v>104</v>
      </c>
      <c r="K2368" s="8" t="s">
        <v>104</v>
      </c>
      <c r="L2368" s="8" t="s">
        <v>104</v>
      </c>
      <c r="M2368" s="8" t="s">
        <v>104</v>
      </c>
      <c r="N2368" s="8" t="s">
        <v>104</v>
      </c>
      <c r="O2368" s="8" t="s">
        <v>104</v>
      </c>
      <c r="P2368" s="8" t="s">
        <v>104</v>
      </c>
      <c r="Q2368" s="8" t="s">
        <v>104</v>
      </c>
      <c r="R2368" s="8" t="s">
        <v>104</v>
      </c>
      <c r="S2368" s="8" t="s">
        <v>104</v>
      </c>
      <c r="T2368" s="8" t="s">
        <v>104</v>
      </c>
      <c r="U2368" s="8"/>
      <c r="V2368" s="8" t="s">
        <v>104</v>
      </c>
      <c r="W2368" s="8" t="s">
        <v>104</v>
      </c>
      <c r="X2368" s="8" t="s">
        <v>104</v>
      </c>
      <c r="Y2368" s="8" t="s">
        <v>104</v>
      </c>
      <c r="Z2368" s="8" t="s">
        <v>104</v>
      </c>
      <c r="AA2368" s="8" t="s">
        <v>104</v>
      </c>
      <c r="AB2368" s="8" t="s">
        <v>104</v>
      </c>
      <c r="AC2368" s="8" t="s">
        <v>104</v>
      </c>
      <c r="AD2368" s="8" t="s">
        <v>104</v>
      </c>
      <c r="AE2368" s="8" t="s">
        <v>104</v>
      </c>
      <c r="AF2368" s="8" t="s">
        <v>104</v>
      </c>
      <c r="AG2368" s="8" t="s">
        <v>104</v>
      </c>
      <c r="AH2368" s="8" t="s">
        <v>104</v>
      </c>
      <c r="AI2368" s="8" t="s">
        <v>104</v>
      </c>
      <c r="AJ2368" s="8" t="s">
        <v>104</v>
      </c>
      <c r="AK2368" s="8"/>
      <c r="AL2368" s="8">
        <v>340</v>
      </c>
      <c r="AM2368" s="8">
        <v>2586</v>
      </c>
      <c r="AN2368" s="8">
        <v>85</v>
      </c>
      <c r="AO2368" s="10">
        <f t="shared" si="72"/>
        <v>1.3229166666666667</v>
      </c>
      <c r="AP2368"/>
      <c r="AR2368" s="8" t="str">
        <f t="shared" si="73"/>
        <v>1859SFOJFK1315</v>
      </c>
      <c r="AS2368" s="8">
        <f>VLOOKUP(AR2368,[1]DATA!AR:AS,2,0)</f>
        <v>11</v>
      </c>
    </row>
    <row r="2369" spans="1:45" ht="15" customHeight="1" x14ac:dyDescent="0.2">
      <c r="A2369" s="7">
        <v>1974</v>
      </c>
      <c r="B2369" s="7" t="s">
        <v>159</v>
      </c>
      <c r="C2369" s="7" t="s">
        <v>36</v>
      </c>
      <c r="D2369" s="8" t="s">
        <v>37</v>
      </c>
      <c r="E2369" s="9">
        <v>0.55208333333333337</v>
      </c>
      <c r="F2369" s="9">
        <v>0.70763888888888893</v>
      </c>
      <c r="G2369" s="8"/>
      <c r="H2369" s="8">
        <v>9</v>
      </c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>
        <v>224</v>
      </c>
      <c r="AM2369" s="8">
        <v>1576</v>
      </c>
      <c r="AN2369" s="8">
        <v>85</v>
      </c>
      <c r="AO2369" s="10">
        <f t="shared" si="72"/>
        <v>1.3229166666666667</v>
      </c>
      <c r="AP2369"/>
      <c r="AR2369" s="8" t="str">
        <f t="shared" si="73"/>
        <v>1974SJCMSP1315</v>
      </c>
      <c r="AS2369" s="8">
        <f>VLOOKUP(AR2369,[1]DATA!AR:AS,2,0)</f>
        <v>6.5</v>
      </c>
    </row>
    <row r="2370" spans="1:45" ht="15" customHeight="1" x14ac:dyDescent="0.2">
      <c r="A2370" s="7">
        <v>1847</v>
      </c>
      <c r="B2370" s="8" t="s">
        <v>28</v>
      </c>
      <c r="C2370" s="8" t="s">
        <v>36</v>
      </c>
      <c r="D2370" s="8" t="s">
        <v>49</v>
      </c>
      <c r="E2370" s="9">
        <v>0.5625</v>
      </c>
      <c r="F2370" s="9">
        <v>0.71458333333333324</v>
      </c>
      <c r="G2370" s="8" t="s">
        <v>19</v>
      </c>
      <c r="H2370" s="8">
        <v>2</v>
      </c>
      <c r="I2370" s="8" t="s">
        <v>39</v>
      </c>
      <c r="J2370" s="8" t="s">
        <v>39</v>
      </c>
      <c r="K2370" s="8" t="s">
        <v>39</v>
      </c>
      <c r="L2370" s="8" t="s">
        <v>39</v>
      </c>
      <c r="M2370" s="8" t="s">
        <v>27</v>
      </c>
      <c r="N2370" s="8" t="s">
        <v>39</v>
      </c>
      <c r="O2370" s="8" t="s">
        <v>39</v>
      </c>
      <c r="P2370" s="8" t="s">
        <v>39</v>
      </c>
      <c r="Q2370" s="8" t="s">
        <v>39</v>
      </c>
      <c r="R2370" s="8" t="s">
        <v>39</v>
      </c>
      <c r="S2370" s="8" t="s">
        <v>39</v>
      </c>
      <c r="T2370" s="8" t="s">
        <v>27</v>
      </c>
      <c r="U2370" s="8">
        <v>2</v>
      </c>
      <c r="V2370" s="8" t="s">
        <v>39</v>
      </c>
      <c r="W2370" s="8" t="s">
        <v>39</v>
      </c>
      <c r="X2370" s="8" t="s">
        <v>39</v>
      </c>
      <c r="Y2370" s="8" t="s">
        <v>39</v>
      </c>
      <c r="Z2370" s="8" t="s">
        <v>39</v>
      </c>
      <c r="AA2370" s="8" t="s">
        <v>27</v>
      </c>
      <c r="AB2370" s="8" t="s">
        <v>39</v>
      </c>
      <c r="AC2370" s="8" t="s">
        <v>39</v>
      </c>
      <c r="AD2370" s="8" t="s">
        <v>39</v>
      </c>
      <c r="AE2370" s="8" t="s">
        <v>39</v>
      </c>
      <c r="AF2370" s="8" t="s">
        <v>39</v>
      </c>
      <c r="AG2370" s="8" t="s">
        <v>39</v>
      </c>
      <c r="AH2370" s="8" t="s">
        <v>27</v>
      </c>
      <c r="AI2370" s="8" t="s">
        <v>39</v>
      </c>
      <c r="AJ2370" s="8" t="s">
        <v>39</v>
      </c>
      <c r="AK2370" s="8"/>
      <c r="AL2370" s="8">
        <v>219</v>
      </c>
      <c r="AM2370" s="8">
        <v>1589</v>
      </c>
      <c r="AN2370" s="8">
        <v>85</v>
      </c>
      <c r="AO2370" s="10">
        <f t="shared" ref="AO2370:AO2433" si="74">E2370-TIME(5,30,0)+1</f>
        <v>1.3333333333333335</v>
      </c>
      <c r="AP2370"/>
      <c r="AR2370" s="8" t="str">
        <f t="shared" ref="AR2370:AR2433" si="75">TEXT(A2370,"0000")&amp;B2370&amp;C2370&amp;TEXT(E2370,"hhmm")</f>
        <v>1847SFOMSP1330</v>
      </c>
      <c r="AS2370" s="8">
        <f>VLOOKUP(AR2370,[1]DATA!AR:AS,2,0)</f>
        <v>8.5</v>
      </c>
    </row>
    <row r="2371" spans="1:45" ht="15" customHeight="1" x14ac:dyDescent="0.2">
      <c r="A2371" s="7">
        <v>1363</v>
      </c>
      <c r="B2371" s="7" t="s">
        <v>159</v>
      </c>
      <c r="C2371" s="7" t="s">
        <v>36</v>
      </c>
      <c r="D2371" s="8" t="s">
        <v>16</v>
      </c>
      <c r="E2371" s="9">
        <v>0.5625</v>
      </c>
      <c r="F2371" s="9">
        <v>0.71666666666666667</v>
      </c>
      <c r="G2371" s="8"/>
      <c r="H2371" s="8"/>
      <c r="I2371" s="8" t="s">
        <v>17</v>
      </c>
      <c r="J2371" s="8" t="s">
        <v>17</v>
      </c>
      <c r="K2371" s="8" t="s">
        <v>17</v>
      </c>
      <c r="L2371" s="8" t="s">
        <v>17</v>
      </c>
      <c r="M2371" s="8" t="s">
        <v>17</v>
      </c>
      <c r="N2371" s="8" t="s">
        <v>17</v>
      </c>
      <c r="O2371" s="8" t="s">
        <v>17</v>
      </c>
      <c r="P2371" s="8" t="s">
        <v>17</v>
      </c>
      <c r="Q2371" s="8" t="s">
        <v>17</v>
      </c>
      <c r="R2371" s="8" t="s">
        <v>17</v>
      </c>
      <c r="S2371" s="8" t="s">
        <v>17</v>
      </c>
      <c r="T2371" s="8" t="s">
        <v>17</v>
      </c>
      <c r="U2371" s="8"/>
      <c r="V2371" s="8" t="s">
        <v>17</v>
      </c>
      <c r="W2371" s="8" t="s">
        <v>17</v>
      </c>
      <c r="X2371" s="8" t="s">
        <v>17</v>
      </c>
      <c r="Y2371" s="8" t="s">
        <v>17</v>
      </c>
      <c r="Z2371" s="8" t="s">
        <v>17</v>
      </c>
      <c r="AA2371" s="8" t="s">
        <v>17</v>
      </c>
      <c r="AB2371" s="8"/>
      <c r="AC2371" s="8" t="s">
        <v>17</v>
      </c>
      <c r="AD2371" s="8" t="s">
        <v>17</v>
      </c>
      <c r="AE2371" s="8" t="s">
        <v>17</v>
      </c>
      <c r="AF2371" s="8" t="s">
        <v>17</v>
      </c>
      <c r="AG2371" s="8" t="s">
        <v>17</v>
      </c>
      <c r="AH2371" s="8" t="s">
        <v>17</v>
      </c>
      <c r="AI2371" s="8"/>
      <c r="AJ2371" s="8" t="s">
        <v>17</v>
      </c>
      <c r="AK2371" s="8"/>
      <c r="AL2371" s="8">
        <v>222</v>
      </c>
      <c r="AM2371" s="8">
        <v>1576</v>
      </c>
      <c r="AN2371" s="8">
        <v>85</v>
      </c>
      <c r="AO2371" s="10">
        <f t="shared" si="74"/>
        <v>1.3333333333333335</v>
      </c>
      <c r="AP2371"/>
      <c r="AR2371" s="8" t="str">
        <f t="shared" si="75"/>
        <v>1363SJCMSP1330</v>
      </c>
      <c r="AS2371" s="8">
        <f>VLOOKUP(AR2371,[1]DATA!AR:AS,2,0)</f>
        <v>6.5</v>
      </c>
    </row>
    <row r="2372" spans="1:45" ht="15" customHeight="1" x14ac:dyDescent="0.2">
      <c r="A2372" s="7">
        <v>490</v>
      </c>
      <c r="B2372" s="8" t="s">
        <v>94</v>
      </c>
      <c r="C2372" s="8" t="s">
        <v>28</v>
      </c>
      <c r="D2372" s="8" t="s">
        <v>105</v>
      </c>
      <c r="E2372" s="9">
        <v>0.56944444444444442</v>
      </c>
      <c r="F2372" s="9">
        <v>0.84861111111111109</v>
      </c>
      <c r="G2372" s="8" t="s">
        <v>104</v>
      </c>
      <c r="H2372" s="8" t="s">
        <v>104</v>
      </c>
      <c r="I2372" s="8" t="s">
        <v>104</v>
      </c>
      <c r="J2372" s="8" t="s">
        <v>104</v>
      </c>
      <c r="K2372" s="8" t="s">
        <v>104</v>
      </c>
      <c r="L2372" s="8" t="s">
        <v>104</v>
      </c>
      <c r="M2372" s="8"/>
      <c r="N2372" s="8" t="s">
        <v>104</v>
      </c>
      <c r="O2372" s="8" t="s">
        <v>104</v>
      </c>
      <c r="P2372" s="8" t="s">
        <v>104</v>
      </c>
      <c r="Q2372" s="8" t="s">
        <v>104</v>
      </c>
      <c r="R2372" s="8" t="s">
        <v>104</v>
      </c>
      <c r="S2372" s="8" t="s">
        <v>104</v>
      </c>
      <c r="T2372" s="8"/>
      <c r="U2372" s="8"/>
      <c r="V2372" s="8" t="s">
        <v>104</v>
      </c>
      <c r="W2372" s="8" t="s">
        <v>104</v>
      </c>
      <c r="X2372" s="8" t="s">
        <v>104</v>
      </c>
      <c r="Y2372" s="8" t="s">
        <v>104</v>
      </c>
      <c r="Z2372" s="8" t="s">
        <v>104</v>
      </c>
      <c r="AA2372" s="8"/>
      <c r="AB2372" s="8" t="s">
        <v>104</v>
      </c>
      <c r="AC2372" s="8" t="s">
        <v>104</v>
      </c>
      <c r="AD2372" s="8" t="s">
        <v>104</v>
      </c>
      <c r="AE2372" s="8" t="s">
        <v>104</v>
      </c>
      <c r="AF2372" s="8" t="s">
        <v>104</v>
      </c>
      <c r="AG2372" s="8" t="s">
        <v>104</v>
      </c>
      <c r="AH2372" s="8"/>
      <c r="AI2372" s="8" t="s">
        <v>104</v>
      </c>
      <c r="AJ2372" s="8" t="s">
        <v>104</v>
      </c>
      <c r="AK2372" s="8"/>
      <c r="AL2372" s="8">
        <v>402</v>
      </c>
      <c r="AM2372" s="8">
        <v>2586</v>
      </c>
      <c r="AN2372" s="8">
        <v>85</v>
      </c>
      <c r="AO2372" s="10">
        <f t="shared" si="74"/>
        <v>1.3402777777777777</v>
      </c>
      <c r="AP2372"/>
      <c r="AR2372" s="8" t="str">
        <f t="shared" si="75"/>
        <v>0490JFKSFO1340</v>
      </c>
      <c r="AS2372" s="8">
        <f>VLOOKUP(AR2372,[1]DATA!AR:AS,2,0)</f>
        <v>10.5</v>
      </c>
    </row>
    <row r="2373" spans="1:45" ht="15" customHeight="1" x14ac:dyDescent="0.2">
      <c r="A2373" s="7">
        <v>1745</v>
      </c>
      <c r="B2373" s="8" t="s">
        <v>26</v>
      </c>
      <c r="C2373" s="8" t="s">
        <v>36</v>
      </c>
      <c r="D2373" s="8" t="s">
        <v>44</v>
      </c>
      <c r="E2373" s="9">
        <v>0.56944444444444442</v>
      </c>
      <c r="F2373" s="9">
        <v>0.71597222222222223</v>
      </c>
      <c r="G2373" s="8"/>
      <c r="H2373" s="8" t="s">
        <v>63</v>
      </c>
      <c r="I2373" s="8">
        <v>2</v>
      </c>
      <c r="J2373" s="8">
        <v>2</v>
      </c>
      <c r="K2373" s="8">
        <v>2</v>
      </c>
      <c r="L2373" s="8">
        <v>2</v>
      </c>
      <c r="M2373" s="8">
        <v>2</v>
      </c>
      <c r="N2373" s="8"/>
      <c r="O2373" s="8">
        <v>9</v>
      </c>
      <c r="P2373" s="8">
        <v>2</v>
      </c>
      <c r="Q2373" s="8">
        <v>2</v>
      </c>
      <c r="R2373" s="8">
        <v>2</v>
      </c>
      <c r="S2373" s="8">
        <v>2</v>
      </c>
      <c r="T2373" s="8">
        <v>2</v>
      </c>
      <c r="U2373" s="8"/>
      <c r="V2373" s="8">
        <v>2</v>
      </c>
      <c r="W2373" s="8">
        <v>2</v>
      </c>
      <c r="X2373" s="8">
        <v>2</v>
      </c>
      <c r="Y2373" s="8">
        <v>2</v>
      </c>
      <c r="Z2373" s="8">
        <v>2</v>
      </c>
      <c r="AA2373" s="8">
        <v>2</v>
      </c>
      <c r="AB2373" s="8"/>
      <c r="AC2373" s="8">
        <v>2</v>
      </c>
      <c r="AD2373" s="8">
        <v>2</v>
      </c>
      <c r="AE2373" s="8">
        <v>2</v>
      </c>
      <c r="AF2373" s="8">
        <v>2</v>
      </c>
      <c r="AG2373" s="8">
        <v>2</v>
      </c>
      <c r="AH2373" s="8">
        <v>2</v>
      </c>
      <c r="AI2373" s="8"/>
      <c r="AJ2373" s="8">
        <v>2</v>
      </c>
      <c r="AK2373" s="8"/>
      <c r="AL2373" s="8">
        <v>211</v>
      </c>
      <c r="AM2373" s="8">
        <v>1518</v>
      </c>
      <c r="AN2373" s="8">
        <v>85</v>
      </c>
      <c r="AO2373" s="10">
        <f t="shared" si="74"/>
        <v>1.3402777777777777</v>
      </c>
      <c r="AP2373"/>
      <c r="AR2373" s="8" t="str">
        <f t="shared" si="75"/>
        <v>1745SMFMSP1340</v>
      </c>
      <c r="AS2373" s="8">
        <f>VLOOKUP(AR2373,[1]DATA!AR:AS,2,0)</f>
        <v>6.5</v>
      </c>
    </row>
    <row r="2374" spans="1:45" ht="15" customHeight="1" x14ac:dyDescent="0.2">
      <c r="A2374" s="7">
        <v>1707</v>
      </c>
      <c r="B2374" s="8" t="s">
        <v>36</v>
      </c>
      <c r="C2374" s="8" t="s">
        <v>28</v>
      </c>
      <c r="D2374" s="8" t="s">
        <v>44</v>
      </c>
      <c r="E2374" s="9">
        <v>0.58263888888888882</v>
      </c>
      <c r="F2374" s="9">
        <v>0.76736111111111116</v>
      </c>
      <c r="G2374" s="8">
        <v>2</v>
      </c>
      <c r="H2374" s="8">
        <v>2</v>
      </c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>
        <v>266</v>
      </c>
      <c r="AM2374" s="8">
        <v>1589</v>
      </c>
      <c r="AN2374" s="8">
        <v>85</v>
      </c>
      <c r="AO2374" s="10">
        <f t="shared" si="74"/>
        <v>1.3534722222222222</v>
      </c>
      <c r="AP2374"/>
      <c r="AR2374" s="8" t="str">
        <f t="shared" si="75"/>
        <v>1707MSPSFO1359</v>
      </c>
      <c r="AS2374" s="8">
        <f>VLOOKUP(AR2374,[1]DATA!AR:AS,2,0)</f>
        <v>8.5</v>
      </c>
    </row>
    <row r="2375" spans="1:45" ht="15" customHeight="1" x14ac:dyDescent="0.2">
      <c r="A2375" s="7">
        <v>2153</v>
      </c>
      <c r="B2375" s="8" t="s">
        <v>36</v>
      </c>
      <c r="C2375" s="8" t="s">
        <v>28</v>
      </c>
      <c r="D2375" s="8">
        <v>739</v>
      </c>
      <c r="E2375" s="9">
        <v>0.58263888888888882</v>
      </c>
      <c r="F2375" s="9">
        <v>0.76736111111111116</v>
      </c>
      <c r="G2375" s="8"/>
      <c r="H2375" s="8"/>
      <c r="I2375" s="8" t="s">
        <v>27</v>
      </c>
      <c r="J2375" s="8" t="s">
        <v>27</v>
      </c>
      <c r="K2375" s="8" t="s">
        <v>27</v>
      </c>
      <c r="L2375" s="8" t="s">
        <v>27</v>
      </c>
      <c r="M2375" s="8" t="s">
        <v>27</v>
      </c>
      <c r="N2375" s="8" t="s">
        <v>27</v>
      </c>
      <c r="O2375" s="8" t="s">
        <v>27</v>
      </c>
      <c r="P2375" s="8" t="s">
        <v>27</v>
      </c>
      <c r="Q2375" s="8" t="s">
        <v>27</v>
      </c>
      <c r="R2375" s="8" t="s">
        <v>27</v>
      </c>
      <c r="S2375" s="8" t="s">
        <v>27</v>
      </c>
      <c r="T2375" s="8" t="s">
        <v>27</v>
      </c>
      <c r="U2375" s="8" t="s">
        <v>27</v>
      </c>
      <c r="V2375" s="8" t="s">
        <v>27</v>
      </c>
      <c r="W2375" s="8" t="s">
        <v>27</v>
      </c>
      <c r="X2375" s="8" t="s">
        <v>27</v>
      </c>
      <c r="Y2375" s="8" t="s">
        <v>27</v>
      </c>
      <c r="Z2375" s="8" t="s">
        <v>27</v>
      </c>
      <c r="AA2375" s="8" t="s">
        <v>27</v>
      </c>
      <c r="AB2375" s="8" t="s">
        <v>27</v>
      </c>
      <c r="AC2375" s="8" t="s">
        <v>27</v>
      </c>
      <c r="AD2375" s="8" t="s">
        <v>27</v>
      </c>
      <c r="AE2375" s="8" t="s">
        <v>27</v>
      </c>
      <c r="AF2375" s="8" t="s">
        <v>27</v>
      </c>
      <c r="AG2375" s="8" t="s">
        <v>27</v>
      </c>
      <c r="AH2375" s="8" t="s">
        <v>27</v>
      </c>
      <c r="AI2375" s="8" t="s">
        <v>27</v>
      </c>
      <c r="AJ2375" s="8" t="s">
        <v>27</v>
      </c>
      <c r="AK2375" s="8"/>
      <c r="AL2375" s="8">
        <v>266</v>
      </c>
      <c r="AM2375" s="8">
        <v>1589</v>
      </c>
      <c r="AN2375" s="8">
        <v>85</v>
      </c>
      <c r="AO2375" s="10">
        <f t="shared" si="74"/>
        <v>1.3534722222222222</v>
      </c>
      <c r="AP2375"/>
      <c r="AR2375" s="8" t="str">
        <f t="shared" si="75"/>
        <v>2153MSPSFO1359</v>
      </c>
      <c r="AS2375" s="8">
        <f>VLOOKUP(AR2375,[1]DATA!AR:AS,2,0)</f>
        <v>8.5</v>
      </c>
    </row>
    <row r="2376" spans="1:45" ht="15" customHeight="1" x14ac:dyDescent="0.2">
      <c r="A2376" s="7">
        <v>854</v>
      </c>
      <c r="B2376" s="7" t="s">
        <v>28</v>
      </c>
      <c r="C2376" s="7" t="s">
        <v>46</v>
      </c>
      <c r="D2376" s="8">
        <v>739</v>
      </c>
      <c r="E2376" s="9">
        <v>0.58333333333333337</v>
      </c>
      <c r="F2376" s="9">
        <v>0.77569444444444446</v>
      </c>
      <c r="G2376" s="8"/>
      <c r="H2376" s="8"/>
      <c r="I2376" s="8" t="s">
        <v>27</v>
      </c>
      <c r="J2376" s="8" t="s">
        <v>27</v>
      </c>
      <c r="K2376" s="8" t="s">
        <v>27</v>
      </c>
      <c r="L2376" s="8" t="s">
        <v>27</v>
      </c>
      <c r="M2376" s="8">
        <v>7</v>
      </c>
      <c r="N2376" s="8" t="s">
        <v>27</v>
      </c>
      <c r="O2376" s="8" t="s">
        <v>27</v>
      </c>
      <c r="P2376" s="8" t="s">
        <v>27</v>
      </c>
      <c r="Q2376" s="8" t="s">
        <v>27</v>
      </c>
      <c r="R2376" s="8" t="s">
        <v>27</v>
      </c>
      <c r="S2376" s="8" t="s">
        <v>27</v>
      </c>
      <c r="T2376" s="8">
        <v>7</v>
      </c>
      <c r="U2376" s="8" t="s">
        <v>27</v>
      </c>
      <c r="V2376" s="8" t="s">
        <v>27</v>
      </c>
      <c r="W2376" s="8" t="s">
        <v>27</v>
      </c>
      <c r="X2376" s="8" t="s">
        <v>27</v>
      </c>
      <c r="Y2376" s="8" t="s">
        <v>27</v>
      </c>
      <c r="Z2376" s="8" t="s">
        <v>27</v>
      </c>
      <c r="AA2376" s="8">
        <v>7</v>
      </c>
      <c r="AB2376" s="8" t="s">
        <v>27</v>
      </c>
      <c r="AC2376" s="8" t="s">
        <v>27</v>
      </c>
      <c r="AD2376" s="8" t="s">
        <v>27</v>
      </c>
      <c r="AE2376" s="8" t="s">
        <v>27</v>
      </c>
      <c r="AF2376" s="8" t="s">
        <v>27</v>
      </c>
      <c r="AG2376" s="8" t="s">
        <v>27</v>
      </c>
      <c r="AH2376" s="8">
        <v>7</v>
      </c>
      <c r="AI2376" s="8" t="s">
        <v>27</v>
      </c>
      <c r="AJ2376" s="8" t="s">
        <v>27</v>
      </c>
      <c r="AK2376" s="8"/>
      <c r="AL2376" s="8">
        <v>277</v>
      </c>
      <c r="AM2376" s="8">
        <v>2079</v>
      </c>
      <c r="AN2376" s="8">
        <v>85</v>
      </c>
      <c r="AO2376" s="10">
        <f t="shared" si="74"/>
        <v>1.3541666666666667</v>
      </c>
      <c r="AP2376"/>
      <c r="AR2376" s="8" t="str">
        <f t="shared" si="75"/>
        <v>0854SFODTW1400</v>
      </c>
      <c r="AS2376" s="8">
        <f>VLOOKUP(AR2376,[1]DATA!AR:AS,2,0)</f>
        <v>8.5</v>
      </c>
    </row>
    <row r="2377" spans="1:45" ht="15" customHeight="1" x14ac:dyDescent="0.2">
      <c r="A2377" s="7">
        <v>2724</v>
      </c>
      <c r="B2377" s="7" t="s">
        <v>28</v>
      </c>
      <c r="C2377" s="7" t="s">
        <v>46</v>
      </c>
      <c r="D2377" s="8" t="s">
        <v>44</v>
      </c>
      <c r="E2377" s="9">
        <v>0.58333333333333337</v>
      </c>
      <c r="F2377" s="9">
        <v>0.77569444444444446</v>
      </c>
      <c r="G2377" s="8">
        <v>2</v>
      </c>
      <c r="H2377" s="8">
        <v>2</v>
      </c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>
        <v>277</v>
      </c>
      <c r="AM2377" s="8">
        <v>2079</v>
      </c>
      <c r="AN2377" s="8">
        <v>85</v>
      </c>
      <c r="AO2377" s="10">
        <f t="shared" si="74"/>
        <v>1.3541666666666667</v>
      </c>
      <c r="AP2377"/>
      <c r="AR2377" s="8" t="str">
        <f t="shared" si="75"/>
        <v>2724SFODTW1400</v>
      </c>
      <c r="AS2377" s="8">
        <f>VLOOKUP(AR2377,[1]DATA!AR:AS,2,0)</f>
        <v>8.5</v>
      </c>
    </row>
    <row r="2378" spans="1:45" ht="15" customHeight="1" x14ac:dyDescent="0.2">
      <c r="A2378" s="7">
        <v>2927</v>
      </c>
      <c r="B2378" s="8" t="s">
        <v>18</v>
      </c>
      <c r="C2378" s="8" t="s">
        <v>163</v>
      </c>
      <c r="D2378" s="8" t="s">
        <v>60</v>
      </c>
      <c r="E2378" s="9">
        <v>0.60416666666666663</v>
      </c>
      <c r="F2378" s="9">
        <v>0.69097222222222221</v>
      </c>
      <c r="G2378" s="8" t="s">
        <v>17</v>
      </c>
      <c r="H2378" s="8" t="s">
        <v>17</v>
      </c>
      <c r="I2378" s="8">
        <v>8</v>
      </c>
      <c r="J2378" s="8">
        <v>8</v>
      </c>
      <c r="K2378" s="8">
        <v>8</v>
      </c>
      <c r="L2378" s="8">
        <v>8</v>
      </c>
      <c r="M2378" s="8">
        <v>8</v>
      </c>
      <c r="N2378" s="8">
        <v>8</v>
      </c>
      <c r="O2378" s="8">
        <v>8</v>
      </c>
      <c r="P2378" s="8">
        <v>8</v>
      </c>
      <c r="Q2378" s="8">
        <v>8</v>
      </c>
      <c r="R2378" s="8">
        <v>8</v>
      </c>
      <c r="S2378" s="8">
        <v>8</v>
      </c>
      <c r="T2378" s="8">
        <v>8</v>
      </c>
      <c r="U2378" s="8">
        <v>8</v>
      </c>
      <c r="V2378" s="8">
        <v>8</v>
      </c>
      <c r="W2378" s="8">
        <v>8</v>
      </c>
      <c r="X2378" s="8">
        <v>8</v>
      </c>
      <c r="Y2378" s="8">
        <v>8</v>
      </c>
      <c r="Z2378" s="8">
        <v>8</v>
      </c>
      <c r="AA2378" s="8">
        <v>8</v>
      </c>
      <c r="AB2378" s="8">
        <v>8</v>
      </c>
      <c r="AC2378" s="8">
        <v>8</v>
      </c>
      <c r="AD2378" s="8">
        <v>8</v>
      </c>
      <c r="AE2378" s="8">
        <v>8</v>
      </c>
      <c r="AF2378" s="8">
        <v>8</v>
      </c>
      <c r="AG2378" s="8">
        <v>8</v>
      </c>
      <c r="AH2378" s="8">
        <v>8</v>
      </c>
      <c r="AI2378" s="8">
        <v>8</v>
      </c>
      <c r="AJ2378" s="8">
        <v>8</v>
      </c>
      <c r="AK2378" s="8"/>
      <c r="AL2378" s="8">
        <v>125</v>
      </c>
      <c r="AM2378" s="8">
        <v>588</v>
      </c>
      <c r="AN2378" s="8">
        <v>85</v>
      </c>
      <c r="AO2378" s="10">
        <f t="shared" si="74"/>
        <v>1.375</v>
      </c>
      <c r="AP2378"/>
      <c r="AR2378" s="8" t="str">
        <f t="shared" si="75"/>
        <v>2927SLCOAK1430</v>
      </c>
      <c r="AS2378" s="8">
        <f>VLOOKUP(AR2378,[1]DATA!AR:AS,2,0)</f>
        <v>2.5</v>
      </c>
    </row>
    <row r="2379" spans="1:45" ht="15" customHeight="1" x14ac:dyDescent="0.2">
      <c r="A2379" s="7">
        <v>2497</v>
      </c>
      <c r="B2379" s="8" t="s">
        <v>18</v>
      </c>
      <c r="C2379" s="8" t="s">
        <v>159</v>
      </c>
      <c r="D2379" s="8">
        <v>717</v>
      </c>
      <c r="E2379" s="9">
        <v>0.60625000000000007</v>
      </c>
      <c r="F2379" s="9">
        <v>0.6958333333333333</v>
      </c>
      <c r="G2379" s="8" t="s">
        <v>22</v>
      </c>
      <c r="H2379" s="8" t="s">
        <v>22</v>
      </c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>
        <v>129</v>
      </c>
      <c r="AM2379" s="8">
        <v>584</v>
      </c>
      <c r="AN2379" s="8">
        <v>85</v>
      </c>
      <c r="AO2379" s="10">
        <f t="shared" si="74"/>
        <v>1.3770833333333334</v>
      </c>
      <c r="AP2379"/>
      <c r="AR2379" s="8" t="str">
        <f t="shared" si="75"/>
        <v>2497SLCSJC1433</v>
      </c>
      <c r="AS2379" s="8">
        <f>VLOOKUP(AR2379,[1]DATA!AR:AS,2,0)</f>
        <v>2.5</v>
      </c>
    </row>
    <row r="2380" spans="1:45" ht="15" customHeight="1" x14ac:dyDescent="0.2">
      <c r="A2380" s="7">
        <v>1894</v>
      </c>
      <c r="B2380" s="8" t="s">
        <v>18</v>
      </c>
      <c r="C2380" s="8" t="s">
        <v>159</v>
      </c>
      <c r="D2380" s="8">
        <v>717</v>
      </c>
      <c r="E2380" s="9">
        <v>0.61111111111111105</v>
      </c>
      <c r="F2380" s="9">
        <v>0.69652777777777775</v>
      </c>
      <c r="G2380" s="8"/>
      <c r="H2380" s="8"/>
      <c r="I2380" s="8" t="s">
        <v>22</v>
      </c>
      <c r="J2380" s="8" t="s">
        <v>22</v>
      </c>
      <c r="K2380" s="8" t="s">
        <v>22</v>
      </c>
      <c r="L2380" s="8" t="s">
        <v>22</v>
      </c>
      <c r="M2380" s="8"/>
      <c r="N2380" s="8" t="s">
        <v>22</v>
      </c>
      <c r="O2380" s="8" t="s">
        <v>22</v>
      </c>
      <c r="P2380" s="8" t="s">
        <v>22</v>
      </c>
      <c r="Q2380" s="8" t="s">
        <v>22</v>
      </c>
      <c r="R2380" s="8" t="s">
        <v>22</v>
      </c>
      <c r="S2380" s="8" t="s">
        <v>22</v>
      </c>
      <c r="T2380" s="8"/>
      <c r="U2380" s="8" t="s">
        <v>22</v>
      </c>
      <c r="V2380" s="8" t="s">
        <v>22</v>
      </c>
      <c r="W2380" s="8" t="s">
        <v>22</v>
      </c>
      <c r="X2380" s="8" t="s">
        <v>22</v>
      </c>
      <c r="Y2380" s="8" t="s">
        <v>22</v>
      </c>
      <c r="Z2380" s="8" t="s">
        <v>22</v>
      </c>
      <c r="AA2380" s="8"/>
      <c r="AB2380" s="8" t="s">
        <v>22</v>
      </c>
      <c r="AC2380" s="8" t="s">
        <v>22</v>
      </c>
      <c r="AD2380" s="8" t="s">
        <v>22</v>
      </c>
      <c r="AE2380" s="8" t="s">
        <v>22</v>
      </c>
      <c r="AF2380" s="8" t="s">
        <v>22</v>
      </c>
      <c r="AG2380" s="8" t="s">
        <v>22</v>
      </c>
      <c r="AH2380" s="8"/>
      <c r="AI2380" s="8" t="s">
        <v>22</v>
      </c>
      <c r="AJ2380" s="8" t="s">
        <v>22</v>
      </c>
      <c r="AK2380" s="8"/>
      <c r="AL2380" s="8">
        <v>123</v>
      </c>
      <c r="AM2380" s="8">
        <v>584</v>
      </c>
      <c r="AN2380" s="8">
        <v>85</v>
      </c>
      <c r="AO2380" s="10">
        <f t="shared" si="74"/>
        <v>1.3819444444444444</v>
      </c>
      <c r="AR2380" s="8" t="str">
        <f t="shared" si="75"/>
        <v>1894SLCSJC1440</v>
      </c>
      <c r="AS2380" s="8">
        <f>VLOOKUP(AR2380,[1]DATA!AR:AS,2,0)</f>
        <v>2.5</v>
      </c>
    </row>
    <row r="2381" spans="1:45" ht="15" customHeight="1" x14ac:dyDescent="0.2">
      <c r="A2381" s="7">
        <v>1581</v>
      </c>
      <c r="B2381" s="8" t="s">
        <v>28</v>
      </c>
      <c r="C2381" s="8" t="s">
        <v>36</v>
      </c>
      <c r="D2381" s="8">
        <v>739</v>
      </c>
      <c r="E2381" s="9">
        <v>0.61388888888888882</v>
      </c>
      <c r="F2381" s="9">
        <v>0.7631944444444444</v>
      </c>
      <c r="G2381" s="8" t="s">
        <v>27</v>
      </c>
      <c r="H2381" s="8" t="s">
        <v>27</v>
      </c>
      <c r="I2381" s="8" t="s">
        <v>27</v>
      </c>
      <c r="J2381" s="8" t="s">
        <v>27</v>
      </c>
      <c r="K2381" s="8" t="s">
        <v>27</v>
      </c>
      <c r="L2381" s="8" t="s">
        <v>27</v>
      </c>
      <c r="M2381" s="8"/>
      <c r="N2381" s="8" t="s">
        <v>27</v>
      </c>
      <c r="O2381" s="8" t="s">
        <v>27</v>
      </c>
      <c r="P2381" s="8" t="s">
        <v>27</v>
      </c>
      <c r="Q2381" s="8" t="s">
        <v>27</v>
      </c>
      <c r="R2381" s="8" t="s">
        <v>27</v>
      </c>
      <c r="S2381" s="8" t="s">
        <v>27</v>
      </c>
      <c r="T2381" s="8"/>
      <c r="U2381" s="8" t="s">
        <v>27</v>
      </c>
      <c r="V2381" s="8" t="s">
        <v>27</v>
      </c>
      <c r="W2381" s="8" t="s">
        <v>27</v>
      </c>
      <c r="X2381" s="8" t="s">
        <v>27</v>
      </c>
      <c r="Y2381" s="8" t="s">
        <v>27</v>
      </c>
      <c r="Z2381" s="8" t="s">
        <v>27</v>
      </c>
      <c r="AA2381" s="8"/>
      <c r="AB2381" s="8" t="s">
        <v>27</v>
      </c>
      <c r="AC2381" s="8" t="s">
        <v>27</v>
      </c>
      <c r="AD2381" s="8" t="s">
        <v>27</v>
      </c>
      <c r="AE2381" s="8" t="s">
        <v>27</v>
      </c>
      <c r="AF2381" s="8" t="s">
        <v>27</v>
      </c>
      <c r="AG2381" s="8" t="s">
        <v>27</v>
      </c>
      <c r="AH2381" s="8"/>
      <c r="AI2381" s="8" t="s">
        <v>27</v>
      </c>
      <c r="AJ2381" s="8" t="s">
        <v>27</v>
      </c>
      <c r="AK2381" s="8"/>
      <c r="AL2381" s="8">
        <v>215</v>
      </c>
      <c r="AM2381" s="8">
        <v>1589</v>
      </c>
      <c r="AN2381" s="8">
        <v>85</v>
      </c>
      <c r="AO2381" s="10">
        <f t="shared" si="74"/>
        <v>1.3847222222222222</v>
      </c>
      <c r="AR2381" s="8" t="str">
        <f t="shared" si="75"/>
        <v>1581SFOMSP1444</v>
      </c>
      <c r="AS2381" s="8">
        <f>VLOOKUP(AR2381,[1]DATA!AR:AS,2,0)</f>
        <v>8.5</v>
      </c>
    </row>
    <row r="2382" spans="1:45" ht="15" customHeight="1" x14ac:dyDescent="0.2">
      <c r="A2382" s="7">
        <v>430</v>
      </c>
      <c r="B2382" s="8" t="s">
        <v>94</v>
      </c>
      <c r="C2382" s="8" t="s">
        <v>28</v>
      </c>
      <c r="D2382" s="8" t="s">
        <v>105</v>
      </c>
      <c r="E2382" s="9">
        <v>0.64583333333333337</v>
      </c>
      <c r="F2382" s="9">
        <v>0.90833333333333333</v>
      </c>
      <c r="G2382" s="8" t="s">
        <v>104</v>
      </c>
      <c r="H2382" s="8" t="s">
        <v>104</v>
      </c>
      <c r="I2382" s="8" t="s">
        <v>104</v>
      </c>
      <c r="J2382" s="8" t="s">
        <v>104</v>
      </c>
      <c r="K2382" s="8" t="s">
        <v>104</v>
      </c>
      <c r="L2382" s="8" t="s">
        <v>104</v>
      </c>
      <c r="M2382" s="8" t="s">
        <v>104</v>
      </c>
      <c r="N2382" s="8" t="s">
        <v>104</v>
      </c>
      <c r="O2382" s="8" t="s">
        <v>104</v>
      </c>
      <c r="P2382" s="8" t="s">
        <v>104</v>
      </c>
      <c r="Q2382" s="8" t="s">
        <v>104</v>
      </c>
      <c r="R2382" s="8" t="s">
        <v>104</v>
      </c>
      <c r="S2382" s="8" t="s">
        <v>104</v>
      </c>
      <c r="T2382" s="8" t="s">
        <v>104</v>
      </c>
      <c r="U2382" s="8" t="s">
        <v>104</v>
      </c>
      <c r="V2382" s="8" t="s">
        <v>104</v>
      </c>
      <c r="W2382" s="8" t="s">
        <v>104</v>
      </c>
      <c r="X2382" s="8" t="s">
        <v>104</v>
      </c>
      <c r="Y2382" s="8" t="s">
        <v>104</v>
      </c>
      <c r="Z2382" s="8" t="s">
        <v>104</v>
      </c>
      <c r="AA2382" s="8" t="s">
        <v>104</v>
      </c>
      <c r="AB2382" s="8" t="s">
        <v>104</v>
      </c>
      <c r="AC2382" s="8" t="s">
        <v>104</v>
      </c>
      <c r="AD2382" s="8" t="s">
        <v>104</v>
      </c>
      <c r="AE2382" s="8" t="s">
        <v>104</v>
      </c>
      <c r="AF2382" s="8" t="s">
        <v>104</v>
      </c>
      <c r="AG2382" s="8" t="s">
        <v>104</v>
      </c>
      <c r="AH2382" s="8" t="s">
        <v>104</v>
      </c>
      <c r="AI2382" s="8" t="s">
        <v>104</v>
      </c>
      <c r="AJ2382" s="8" t="s">
        <v>104</v>
      </c>
      <c r="AK2382" s="8"/>
      <c r="AL2382" s="8">
        <v>378</v>
      </c>
      <c r="AM2382" s="8">
        <v>2586</v>
      </c>
      <c r="AN2382" s="8">
        <v>85</v>
      </c>
      <c r="AO2382" s="10">
        <f t="shared" si="74"/>
        <v>1.4166666666666667</v>
      </c>
      <c r="AR2382" s="8" t="str">
        <f t="shared" si="75"/>
        <v>0430JFKSFO1530</v>
      </c>
      <c r="AS2382" s="8">
        <f>VLOOKUP(AR2382,[1]DATA!AR:AS,2,0)</f>
        <v>10.5</v>
      </c>
    </row>
    <row r="2383" spans="1:45" ht="15" customHeight="1" x14ac:dyDescent="0.2">
      <c r="A2383" s="7">
        <v>407</v>
      </c>
      <c r="B2383" s="8" t="s">
        <v>28</v>
      </c>
      <c r="C2383" s="8" t="s">
        <v>94</v>
      </c>
      <c r="D2383" s="8" t="s">
        <v>162</v>
      </c>
      <c r="E2383" s="9">
        <v>0.64583333333333337</v>
      </c>
      <c r="F2383" s="9">
        <v>0.88888888888888884</v>
      </c>
      <c r="G2383" s="8"/>
      <c r="H2383" s="8" t="s">
        <v>51</v>
      </c>
      <c r="I2383" s="8" t="s">
        <v>51</v>
      </c>
      <c r="J2383" s="8" t="s">
        <v>104</v>
      </c>
      <c r="K2383" s="8"/>
      <c r="L2383" s="8"/>
      <c r="M2383" s="8"/>
      <c r="N2383" s="8"/>
      <c r="O2383" s="8"/>
      <c r="P2383" s="8"/>
      <c r="Q2383" s="8" t="s">
        <v>104</v>
      </c>
      <c r="R2383" s="8"/>
      <c r="S2383" s="8"/>
      <c r="T2383" s="8"/>
      <c r="U2383" s="8"/>
      <c r="V2383" s="8"/>
      <c r="W2383" s="8"/>
      <c r="X2383" s="8" t="s">
        <v>104</v>
      </c>
      <c r="Y2383" s="8"/>
      <c r="Z2383" s="8"/>
      <c r="AA2383" s="8"/>
      <c r="AB2383" s="8"/>
      <c r="AC2383" s="8"/>
      <c r="AD2383" s="8"/>
      <c r="AE2383" s="8" t="s">
        <v>104</v>
      </c>
      <c r="AF2383" s="8"/>
      <c r="AG2383" s="8"/>
      <c r="AH2383" s="8"/>
      <c r="AI2383" s="8"/>
      <c r="AJ2383" s="8"/>
      <c r="AK2383" s="8"/>
      <c r="AL2383" s="8">
        <v>350</v>
      </c>
      <c r="AM2383" s="8">
        <v>2586</v>
      </c>
      <c r="AN2383" s="8">
        <v>85</v>
      </c>
      <c r="AO2383" s="10">
        <f t="shared" si="74"/>
        <v>1.4166666666666667</v>
      </c>
      <c r="AP2383"/>
      <c r="AR2383" s="8" t="str">
        <f t="shared" si="75"/>
        <v>0407SFOJFK1530</v>
      </c>
      <c r="AS2383" s="8">
        <f>VLOOKUP(AR2383,[1]DATA!AR:AS,2,0)</f>
        <v>11</v>
      </c>
    </row>
    <row r="2384" spans="1:45" ht="15" customHeight="1" x14ac:dyDescent="0.2">
      <c r="A2384" s="7">
        <v>36</v>
      </c>
      <c r="B2384" s="7" t="s">
        <v>18</v>
      </c>
      <c r="C2384" s="7" t="s">
        <v>110</v>
      </c>
      <c r="D2384" s="8">
        <v>738</v>
      </c>
      <c r="E2384" s="9">
        <v>0.65138888888888891</v>
      </c>
      <c r="F2384" s="9">
        <v>0.83194444444444438</v>
      </c>
      <c r="G2384" s="8" t="s">
        <v>19</v>
      </c>
      <c r="H2384" s="8" t="s">
        <v>19</v>
      </c>
      <c r="I2384" s="8" t="s">
        <v>19</v>
      </c>
      <c r="J2384" s="8" t="s">
        <v>19</v>
      </c>
      <c r="K2384" s="8" t="s">
        <v>19</v>
      </c>
      <c r="L2384" s="8" t="s">
        <v>19</v>
      </c>
      <c r="M2384" s="8"/>
      <c r="N2384" s="8" t="s">
        <v>19</v>
      </c>
      <c r="O2384" s="8" t="s">
        <v>19</v>
      </c>
      <c r="P2384" s="8" t="s">
        <v>19</v>
      </c>
      <c r="Q2384" s="8" t="s">
        <v>19</v>
      </c>
      <c r="R2384" s="8" t="s">
        <v>19</v>
      </c>
      <c r="S2384" s="8" t="s">
        <v>19</v>
      </c>
      <c r="T2384" s="8"/>
      <c r="U2384" s="8" t="s">
        <v>19</v>
      </c>
      <c r="V2384" s="8" t="s">
        <v>19</v>
      </c>
      <c r="W2384" s="8" t="s">
        <v>19</v>
      </c>
      <c r="X2384" s="8" t="s">
        <v>19</v>
      </c>
      <c r="Y2384" s="8" t="s">
        <v>19</v>
      </c>
      <c r="Z2384" s="8" t="s">
        <v>19</v>
      </c>
      <c r="AA2384" s="8"/>
      <c r="AB2384" s="8" t="s">
        <v>19</v>
      </c>
      <c r="AC2384" s="8" t="s">
        <v>19</v>
      </c>
      <c r="AD2384" s="8" t="s">
        <v>19</v>
      </c>
      <c r="AE2384" s="8" t="s">
        <v>19</v>
      </c>
      <c r="AF2384" s="8" t="s">
        <v>19</v>
      </c>
      <c r="AG2384" s="8" t="s">
        <v>19</v>
      </c>
      <c r="AH2384" s="8"/>
      <c r="AI2384" s="8" t="s">
        <v>19</v>
      </c>
      <c r="AJ2384" s="8" t="s">
        <v>19</v>
      </c>
      <c r="AK2384" s="8"/>
      <c r="AL2384" s="8">
        <v>260</v>
      </c>
      <c r="AM2384" s="8">
        <v>1926</v>
      </c>
      <c r="AN2384" s="8">
        <v>85</v>
      </c>
      <c r="AO2384" s="10">
        <f t="shared" si="74"/>
        <v>1.4222222222222223</v>
      </c>
      <c r="AR2384" s="8" t="str">
        <f t="shared" si="75"/>
        <v>0036SLCPHL1538</v>
      </c>
      <c r="AS2384" s="8">
        <f>VLOOKUP(AR2384,[1]DATA!AR:AS,2,0)</f>
        <v>8.5</v>
      </c>
    </row>
    <row r="2385" spans="1:45" ht="15" customHeight="1" x14ac:dyDescent="0.2">
      <c r="A2385" s="7">
        <v>1495</v>
      </c>
      <c r="B2385" s="7" t="s">
        <v>28</v>
      </c>
      <c r="C2385" s="7" t="s">
        <v>36</v>
      </c>
      <c r="D2385" s="8" t="s">
        <v>49</v>
      </c>
      <c r="E2385" s="9">
        <v>0.65277777777777779</v>
      </c>
      <c r="F2385" s="9">
        <v>0.80625000000000002</v>
      </c>
      <c r="G2385" s="8"/>
      <c r="H2385" s="8"/>
      <c r="I2385" s="8"/>
      <c r="J2385" s="8"/>
      <c r="K2385" s="8"/>
      <c r="L2385" s="8"/>
      <c r="M2385" s="8" t="s">
        <v>39</v>
      </c>
      <c r="N2385" s="8"/>
      <c r="O2385" s="8"/>
      <c r="P2385" s="8"/>
      <c r="Q2385" s="8"/>
      <c r="R2385" s="8"/>
      <c r="S2385" s="8"/>
      <c r="T2385" s="8" t="s">
        <v>39</v>
      </c>
      <c r="U2385" s="8"/>
      <c r="V2385" s="8"/>
      <c r="W2385" s="8"/>
      <c r="X2385" s="8"/>
      <c r="Y2385" s="8"/>
      <c r="Z2385" s="8"/>
      <c r="AA2385" s="8" t="s">
        <v>39</v>
      </c>
      <c r="AB2385" s="8"/>
      <c r="AC2385" s="8"/>
      <c r="AD2385" s="8"/>
      <c r="AE2385" s="8"/>
      <c r="AF2385" s="8"/>
      <c r="AG2385" s="8"/>
      <c r="AH2385" s="8" t="s">
        <v>39</v>
      </c>
      <c r="AI2385" s="8"/>
      <c r="AJ2385" s="8"/>
      <c r="AK2385" s="8"/>
      <c r="AL2385" s="8">
        <v>221</v>
      </c>
      <c r="AM2385" s="8">
        <v>1589</v>
      </c>
      <c r="AN2385" s="11">
        <v>85</v>
      </c>
      <c r="AO2385" s="10">
        <f t="shared" si="74"/>
        <v>1.4236111111111112</v>
      </c>
      <c r="AR2385" s="8" t="str">
        <f t="shared" si="75"/>
        <v>1495SFOMSP1540</v>
      </c>
      <c r="AS2385" s="8">
        <f>VLOOKUP(AR2385,[1]DATA!AR:AS,2,0)</f>
        <v>8.5</v>
      </c>
    </row>
    <row r="2386" spans="1:45" ht="15" customHeight="1" x14ac:dyDescent="0.2">
      <c r="A2386" s="7">
        <v>2709</v>
      </c>
      <c r="B2386" s="7" t="s">
        <v>36</v>
      </c>
      <c r="C2386" s="7" t="s">
        <v>159</v>
      </c>
      <c r="D2386" s="7" t="s">
        <v>16</v>
      </c>
      <c r="E2386" s="9">
        <v>0.67708333333333337</v>
      </c>
      <c r="F2386" s="9">
        <v>0.84375</v>
      </c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 t="s">
        <v>17</v>
      </c>
      <c r="S2386" s="8" t="s">
        <v>17</v>
      </c>
      <c r="T2386" s="8" t="s">
        <v>17</v>
      </c>
      <c r="U2386" s="8" t="s">
        <v>17</v>
      </c>
      <c r="V2386" s="8" t="s">
        <v>17</v>
      </c>
      <c r="W2386" s="8" t="s">
        <v>17</v>
      </c>
      <c r="X2386" s="8" t="s">
        <v>17</v>
      </c>
      <c r="Y2386" s="8" t="s">
        <v>17</v>
      </c>
      <c r="Z2386" s="8" t="s">
        <v>17</v>
      </c>
      <c r="AA2386" s="8" t="s">
        <v>17</v>
      </c>
      <c r="AB2386" s="8" t="s">
        <v>17</v>
      </c>
      <c r="AC2386" s="8" t="s">
        <v>17</v>
      </c>
      <c r="AD2386" s="8" t="s">
        <v>17</v>
      </c>
      <c r="AE2386" s="8" t="s">
        <v>17</v>
      </c>
      <c r="AF2386" s="8" t="s">
        <v>17</v>
      </c>
      <c r="AG2386" s="8" t="s">
        <v>17</v>
      </c>
      <c r="AH2386" s="8" t="s">
        <v>17</v>
      </c>
      <c r="AI2386" s="8" t="s">
        <v>17</v>
      </c>
      <c r="AJ2386" s="8" t="s">
        <v>17</v>
      </c>
      <c r="AK2386" s="8"/>
      <c r="AL2386" s="8">
        <v>240</v>
      </c>
      <c r="AM2386" s="8">
        <v>1576</v>
      </c>
      <c r="AN2386" s="11">
        <v>85</v>
      </c>
      <c r="AO2386" s="10">
        <f t="shared" si="74"/>
        <v>1.4479166666666667</v>
      </c>
      <c r="AR2386" s="8" t="str">
        <f t="shared" si="75"/>
        <v>2709MSPSJC1615</v>
      </c>
      <c r="AS2386" s="8">
        <f>VLOOKUP(AR2386,[1]DATA!AR:AS,2,0)</f>
        <v>6.5</v>
      </c>
    </row>
    <row r="2387" spans="1:45" ht="15" customHeight="1" x14ac:dyDescent="0.2">
      <c r="A2387" s="7">
        <v>22</v>
      </c>
      <c r="B2387" s="7" t="s">
        <v>46</v>
      </c>
      <c r="C2387" s="7" t="s">
        <v>28</v>
      </c>
      <c r="D2387" s="8">
        <v>739</v>
      </c>
      <c r="E2387" s="9">
        <v>0.68402777777777779</v>
      </c>
      <c r="F2387" s="9">
        <v>0.90694444444444444</v>
      </c>
      <c r="G2387" s="8">
        <v>2</v>
      </c>
      <c r="H2387" s="8" t="s">
        <v>27</v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>
        <v>321</v>
      </c>
      <c r="AM2387" s="8">
        <v>2079</v>
      </c>
      <c r="AN2387" s="8">
        <v>85</v>
      </c>
      <c r="AO2387" s="10">
        <f t="shared" si="74"/>
        <v>1.4548611111111112</v>
      </c>
      <c r="AP2387"/>
      <c r="AR2387" s="8" t="str">
        <f t="shared" si="75"/>
        <v>0022DTWSFO1625</v>
      </c>
      <c r="AS2387" s="8">
        <f>VLOOKUP(AR2387,[1]DATA!AR:AS,2,0)</f>
        <v>8.5</v>
      </c>
    </row>
    <row r="2388" spans="1:45" ht="15" customHeight="1" x14ac:dyDescent="0.2">
      <c r="A2388" s="7">
        <v>863</v>
      </c>
      <c r="B2388" s="7" t="s">
        <v>46</v>
      </c>
      <c r="C2388" s="7" t="s">
        <v>28</v>
      </c>
      <c r="D2388" s="8" t="s">
        <v>44</v>
      </c>
      <c r="E2388" s="9">
        <v>0.6875</v>
      </c>
      <c r="F2388" s="9">
        <v>0.90694444444444444</v>
      </c>
      <c r="G2388" s="8"/>
      <c r="H2388" s="8"/>
      <c r="I2388" s="8">
        <v>2</v>
      </c>
      <c r="J2388" s="8" t="s">
        <v>27</v>
      </c>
      <c r="K2388" s="8">
        <v>2</v>
      </c>
      <c r="L2388" s="8">
        <v>2</v>
      </c>
      <c r="M2388" s="8"/>
      <c r="N2388" s="8">
        <v>2</v>
      </c>
      <c r="O2388" s="8">
        <v>2</v>
      </c>
      <c r="P2388" s="8">
        <v>2</v>
      </c>
      <c r="Q2388" s="8">
        <v>2</v>
      </c>
      <c r="R2388" s="8">
        <v>2</v>
      </c>
      <c r="S2388" s="8">
        <v>2</v>
      </c>
      <c r="T2388" s="8"/>
      <c r="U2388" s="8">
        <v>2</v>
      </c>
      <c r="V2388" s="8">
        <v>2</v>
      </c>
      <c r="W2388" s="8">
        <v>2</v>
      </c>
      <c r="X2388" s="8">
        <v>2</v>
      </c>
      <c r="Y2388" s="8">
        <v>2</v>
      </c>
      <c r="Z2388" s="8">
        <v>2</v>
      </c>
      <c r="AA2388" s="8"/>
      <c r="AB2388" s="8">
        <v>2</v>
      </c>
      <c r="AC2388" s="8">
        <v>2</v>
      </c>
      <c r="AD2388" s="8">
        <v>2</v>
      </c>
      <c r="AE2388" s="8">
        <v>2</v>
      </c>
      <c r="AF2388" s="8">
        <v>2</v>
      </c>
      <c r="AG2388" s="8">
        <v>2</v>
      </c>
      <c r="AH2388" s="8"/>
      <c r="AI2388" s="8">
        <v>2</v>
      </c>
      <c r="AJ2388" s="8">
        <v>2</v>
      </c>
      <c r="AK2388" s="8"/>
      <c r="AL2388" s="8">
        <v>316</v>
      </c>
      <c r="AM2388" s="8">
        <v>2079</v>
      </c>
      <c r="AN2388" s="8">
        <v>85</v>
      </c>
      <c r="AO2388" s="10">
        <f t="shared" si="74"/>
        <v>1.4583333333333335</v>
      </c>
      <c r="AP2388"/>
      <c r="AR2388" s="8" t="str">
        <f t="shared" si="75"/>
        <v>0863DTWSFO1630</v>
      </c>
      <c r="AS2388" s="8">
        <f>VLOOKUP(AR2388,[1]DATA!AR:AS,2,0)</f>
        <v>8.5</v>
      </c>
    </row>
    <row r="2389" spans="1:45" ht="15" customHeight="1" x14ac:dyDescent="0.2">
      <c r="A2389" s="7">
        <v>1151</v>
      </c>
      <c r="B2389" s="8" t="s">
        <v>36</v>
      </c>
      <c r="C2389" s="8" t="s">
        <v>28</v>
      </c>
      <c r="D2389" s="8">
        <v>739</v>
      </c>
      <c r="E2389" s="9">
        <v>0.70763888888888893</v>
      </c>
      <c r="F2389" s="9">
        <v>0.87638888888888899</v>
      </c>
      <c r="G2389" s="8" t="s">
        <v>27</v>
      </c>
      <c r="H2389" s="8" t="s">
        <v>27</v>
      </c>
      <c r="I2389" s="8" t="s">
        <v>27</v>
      </c>
      <c r="J2389" s="8" t="s">
        <v>27</v>
      </c>
      <c r="K2389" s="8" t="s">
        <v>27</v>
      </c>
      <c r="L2389" s="8" t="s">
        <v>27</v>
      </c>
      <c r="M2389" s="8"/>
      <c r="N2389" s="8" t="s">
        <v>27</v>
      </c>
      <c r="O2389" s="8" t="s">
        <v>27</v>
      </c>
      <c r="P2389" s="8" t="s">
        <v>27</v>
      </c>
      <c r="Q2389" s="8" t="s">
        <v>27</v>
      </c>
      <c r="R2389" s="8" t="s">
        <v>27</v>
      </c>
      <c r="S2389" s="8" t="s">
        <v>27</v>
      </c>
      <c r="T2389" s="8">
        <v>2</v>
      </c>
      <c r="U2389" s="8" t="s">
        <v>27</v>
      </c>
      <c r="V2389" s="8" t="s">
        <v>27</v>
      </c>
      <c r="W2389" s="8" t="s">
        <v>27</v>
      </c>
      <c r="X2389" s="8" t="s">
        <v>27</v>
      </c>
      <c r="Y2389" s="8" t="s">
        <v>27</v>
      </c>
      <c r="Z2389" s="8" t="s">
        <v>27</v>
      </c>
      <c r="AA2389" s="8" t="s">
        <v>27</v>
      </c>
      <c r="AB2389" s="8" t="s">
        <v>27</v>
      </c>
      <c r="AC2389" s="8" t="s">
        <v>27</v>
      </c>
      <c r="AD2389" s="8" t="s">
        <v>27</v>
      </c>
      <c r="AE2389" s="8" t="s">
        <v>27</v>
      </c>
      <c r="AF2389" s="8" t="s">
        <v>27</v>
      </c>
      <c r="AG2389" s="8" t="s">
        <v>27</v>
      </c>
      <c r="AH2389" s="8" t="s">
        <v>27</v>
      </c>
      <c r="AI2389" s="8" t="s">
        <v>27</v>
      </c>
      <c r="AJ2389" s="8" t="s">
        <v>27</v>
      </c>
      <c r="AK2389" s="8"/>
      <c r="AL2389" s="8">
        <v>243</v>
      </c>
      <c r="AM2389" s="8">
        <v>1589</v>
      </c>
      <c r="AN2389" s="8">
        <v>85</v>
      </c>
      <c r="AO2389" s="10">
        <f t="shared" si="74"/>
        <v>1.4784722222222224</v>
      </c>
      <c r="AP2389"/>
      <c r="AR2389" s="8" t="str">
        <f t="shared" si="75"/>
        <v>1151MSPSFO1659</v>
      </c>
      <c r="AS2389" s="8">
        <f>VLOOKUP(AR2389,[1]DATA!AR:AS,2,0)</f>
        <v>8.5</v>
      </c>
    </row>
    <row r="2390" spans="1:45" ht="15" customHeight="1" x14ac:dyDescent="0.2">
      <c r="A2390" s="7">
        <v>677</v>
      </c>
      <c r="B2390" s="8" t="s">
        <v>36</v>
      </c>
      <c r="C2390" s="8" t="s">
        <v>28</v>
      </c>
      <c r="D2390" s="8" t="s">
        <v>29</v>
      </c>
      <c r="E2390" s="9">
        <v>0.70763888888888893</v>
      </c>
      <c r="F2390" s="9">
        <v>0.87986111111111109</v>
      </c>
      <c r="G2390" s="8"/>
      <c r="H2390" s="8"/>
      <c r="I2390" s="8"/>
      <c r="J2390" s="8"/>
      <c r="K2390" s="8"/>
      <c r="L2390" s="8"/>
      <c r="M2390" s="8">
        <v>7</v>
      </c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>
        <v>248</v>
      </c>
      <c r="AM2390" s="8">
        <v>1589</v>
      </c>
      <c r="AN2390" s="8">
        <v>85</v>
      </c>
      <c r="AO2390" s="10">
        <f t="shared" si="74"/>
        <v>1.4784722222222224</v>
      </c>
      <c r="AP2390"/>
      <c r="AR2390" s="8" t="str">
        <f t="shared" si="75"/>
        <v>0677MSPSFO1659</v>
      </c>
      <c r="AS2390" s="8">
        <f>VLOOKUP(AR2390,[1]DATA!AR:AS,2,0)</f>
        <v>8.5</v>
      </c>
    </row>
    <row r="2391" spans="1:45" ht="15" customHeight="1" x14ac:dyDescent="0.2">
      <c r="A2391" s="7">
        <v>2705</v>
      </c>
      <c r="B2391" s="7" t="s">
        <v>18</v>
      </c>
      <c r="C2391" s="7" t="s">
        <v>87</v>
      </c>
      <c r="D2391" s="8">
        <v>717</v>
      </c>
      <c r="E2391" s="9">
        <v>0.70833333333333337</v>
      </c>
      <c r="F2391" s="9">
        <v>0.7715277777777777</v>
      </c>
      <c r="G2391" s="8"/>
      <c r="H2391" s="8" t="s">
        <v>22</v>
      </c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>
        <v>91</v>
      </c>
      <c r="AM2391" s="8">
        <v>422</v>
      </c>
      <c r="AN2391" s="8">
        <v>85</v>
      </c>
      <c r="AO2391" s="10">
        <f t="shared" si="74"/>
        <v>1.4791666666666667</v>
      </c>
      <c r="AP2391"/>
      <c r="AR2391" s="8" t="str">
        <f t="shared" si="75"/>
        <v>2705SLCRNO1700</v>
      </c>
      <c r="AS2391" s="8">
        <f>VLOOKUP(AR2391,[1]DATA!AR:AS,2,0)</f>
        <v>3.5</v>
      </c>
    </row>
    <row r="2392" spans="1:45" ht="15" customHeight="1" x14ac:dyDescent="0.2">
      <c r="A2392" s="7">
        <v>2073</v>
      </c>
      <c r="B2392" s="7" t="s">
        <v>18</v>
      </c>
      <c r="C2392" s="7" t="s">
        <v>87</v>
      </c>
      <c r="D2392" s="8" t="s">
        <v>16</v>
      </c>
      <c r="E2392" s="9">
        <v>0.71180555555555547</v>
      </c>
      <c r="F2392" s="9">
        <v>0.77222222222222225</v>
      </c>
      <c r="G2392" s="8"/>
      <c r="H2392" s="8"/>
      <c r="I2392" s="8" t="s">
        <v>17</v>
      </c>
      <c r="J2392" s="8" t="s">
        <v>17</v>
      </c>
      <c r="K2392" s="8" t="s">
        <v>17</v>
      </c>
      <c r="L2392" s="8" t="s">
        <v>17</v>
      </c>
      <c r="M2392" s="8" t="s">
        <v>17</v>
      </c>
      <c r="N2392" s="8" t="s">
        <v>17</v>
      </c>
      <c r="O2392" s="8" t="s">
        <v>17</v>
      </c>
      <c r="P2392" s="8" t="s">
        <v>17</v>
      </c>
      <c r="Q2392" s="8" t="s">
        <v>17</v>
      </c>
      <c r="R2392" s="8" t="s">
        <v>17</v>
      </c>
      <c r="S2392" s="8" t="s">
        <v>17</v>
      </c>
      <c r="T2392" s="8" t="s">
        <v>17</v>
      </c>
      <c r="U2392" s="8" t="s">
        <v>17</v>
      </c>
      <c r="V2392" s="8" t="s">
        <v>17</v>
      </c>
      <c r="W2392" s="8" t="s">
        <v>17</v>
      </c>
      <c r="X2392" s="8" t="s">
        <v>17</v>
      </c>
      <c r="Y2392" s="8" t="s">
        <v>17</v>
      </c>
      <c r="Z2392" s="8" t="s">
        <v>17</v>
      </c>
      <c r="AA2392" s="8" t="s">
        <v>17</v>
      </c>
      <c r="AB2392" s="8" t="s">
        <v>17</v>
      </c>
      <c r="AC2392" s="8" t="s">
        <v>17</v>
      </c>
      <c r="AD2392" s="8" t="s">
        <v>17</v>
      </c>
      <c r="AE2392" s="8" t="s">
        <v>17</v>
      </c>
      <c r="AF2392" s="8" t="s">
        <v>17</v>
      </c>
      <c r="AG2392" s="8" t="s">
        <v>17</v>
      </c>
      <c r="AH2392" s="8" t="s">
        <v>17</v>
      </c>
      <c r="AI2392" s="8" t="s">
        <v>17</v>
      </c>
      <c r="AJ2392" s="8" t="s">
        <v>17</v>
      </c>
      <c r="AK2392" s="8"/>
      <c r="AL2392" s="8">
        <v>87</v>
      </c>
      <c r="AM2392" s="8">
        <v>422</v>
      </c>
      <c r="AN2392" s="8">
        <v>85</v>
      </c>
      <c r="AO2392" s="10">
        <f t="shared" si="74"/>
        <v>1.4826388888888888</v>
      </c>
      <c r="AP2392"/>
      <c r="AR2392" s="8" t="str">
        <f t="shared" si="75"/>
        <v>2073SLCRNO1705</v>
      </c>
      <c r="AS2392" s="8">
        <f>VLOOKUP(AR2392,[1]DATA!AR:AS,2,0)</f>
        <v>3.5</v>
      </c>
    </row>
    <row r="2393" spans="1:45" ht="15" customHeight="1" x14ac:dyDescent="0.2">
      <c r="A2393" s="7">
        <v>2927</v>
      </c>
      <c r="B2393" s="8" t="s">
        <v>163</v>
      </c>
      <c r="C2393" s="8" t="s">
        <v>18</v>
      </c>
      <c r="D2393" s="8" t="s">
        <v>16</v>
      </c>
      <c r="E2393" s="9">
        <v>0.71666666666666667</v>
      </c>
      <c r="F2393" s="9">
        <v>0.79513888888888884</v>
      </c>
      <c r="G2393" s="8" t="s">
        <v>17</v>
      </c>
      <c r="H2393" s="8" t="s">
        <v>17</v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>
        <v>113</v>
      </c>
      <c r="AM2393" s="8">
        <v>588</v>
      </c>
      <c r="AN2393" s="8">
        <v>85</v>
      </c>
      <c r="AO2393" s="10">
        <f t="shared" si="74"/>
        <v>1.4875</v>
      </c>
      <c r="AP2393"/>
      <c r="AR2393" s="8" t="str">
        <f t="shared" si="75"/>
        <v>2927OAKSLC1712</v>
      </c>
      <c r="AS2393" s="8">
        <f>VLOOKUP(AR2393,[1]DATA!AR:AS,2,0)</f>
        <v>2.5</v>
      </c>
    </row>
    <row r="2394" spans="1:45" ht="15" customHeight="1" x14ac:dyDescent="0.2">
      <c r="A2394" s="7">
        <v>50</v>
      </c>
      <c r="B2394" s="8" t="s">
        <v>163</v>
      </c>
      <c r="C2394" s="8" t="s">
        <v>18</v>
      </c>
      <c r="D2394" s="8" t="s">
        <v>60</v>
      </c>
      <c r="E2394" s="9">
        <v>0.71875</v>
      </c>
      <c r="F2394" s="9">
        <v>0.79652777777777783</v>
      </c>
      <c r="G2394" s="8"/>
      <c r="H2394" s="8"/>
      <c r="I2394" s="8">
        <v>8</v>
      </c>
      <c r="J2394" s="8">
        <v>8</v>
      </c>
      <c r="K2394" s="8">
        <v>8</v>
      </c>
      <c r="L2394" s="8">
        <v>8</v>
      </c>
      <c r="M2394" s="8">
        <v>8</v>
      </c>
      <c r="N2394" s="8">
        <v>8</v>
      </c>
      <c r="O2394" s="8">
        <v>8</v>
      </c>
      <c r="P2394" s="8">
        <v>8</v>
      </c>
      <c r="Q2394" s="8">
        <v>8</v>
      </c>
      <c r="R2394" s="8">
        <v>8</v>
      </c>
      <c r="S2394" s="8">
        <v>8</v>
      </c>
      <c r="T2394" s="8">
        <v>8</v>
      </c>
      <c r="U2394" s="8">
        <v>8</v>
      </c>
      <c r="V2394" s="8">
        <v>8</v>
      </c>
      <c r="W2394" s="8">
        <v>8</v>
      </c>
      <c r="X2394" s="8">
        <v>8</v>
      </c>
      <c r="Y2394" s="8">
        <v>8</v>
      </c>
      <c r="Z2394" s="8">
        <v>8</v>
      </c>
      <c r="AA2394" s="8">
        <v>8</v>
      </c>
      <c r="AB2394" s="8">
        <v>8</v>
      </c>
      <c r="AC2394" s="8">
        <v>8</v>
      </c>
      <c r="AD2394" s="8">
        <v>8</v>
      </c>
      <c r="AE2394" s="8">
        <v>8</v>
      </c>
      <c r="AF2394" s="8">
        <v>8</v>
      </c>
      <c r="AG2394" s="8">
        <v>8</v>
      </c>
      <c r="AH2394" s="8">
        <v>8</v>
      </c>
      <c r="AI2394" s="8">
        <v>8</v>
      </c>
      <c r="AJ2394" s="8">
        <v>8</v>
      </c>
      <c r="AK2394" s="8"/>
      <c r="AL2394" s="8">
        <v>112</v>
      </c>
      <c r="AM2394" s="8">
        <v>588</v>
      </c>
      <c r="AN2394" s="8">
        <v>85</v>
      </c>
      <c r="AO2394" s="10">
        <f t="shared" si="74"/>
        <v>1.4895833333333335</v>
      </c>
      <c r="AP2394"/>
      <c r="AR2394" s="8" t="str">
        <f t="shared" si="75"/>
        <v>0050OAKSLC1715</v>
      </c>
      <c r="AS2394" s="8">
        <f>VLOOKUP(AR2394,[1]DATA!AR:AS,2,0)</f>
        <v>2.5</v>
      </c>
    </row>
    <row r="2395" spans="1:45" ht="15" customHeight="1" x14ac:dyDescent="0.2">
      <c r="A2395" s="7">
        <v>522</v>
      </c>
      <c r="B2395" s="8" t="s">
        <v>18</v>
      </c>
      <c r="C2395" s="8" t="s">
        <v>28</v>
      </c>
      <c r="D2395" s="8">
        <v>738</v>
      </c>
      <c r="E2395" s="9">
        <v>0.71875</v>
      </c>
      <c r="F2395" s="9">
        <v>0.8125</v>
      </c>
      <c r="G2395" s="8" t="s">
        <v>19</v>
      </c>
      <c r="H2395" s="8" t="s">
        <v>19</v>
      </c>
      <c r="I2395" s="8" t="s">
        <v>19</v>
      </c>
      <c r="J2395" s="8" t="s">
        <v>19</v>
      </c>
      <c r="K2395" s="8" t="s">
        <v>19</v>
      </c>
      <c r="L2395" s="8" t="s">
        <v>19</v>
      </c>
      <c r="M2395" s="8" t="s">
        <v>17</v>
      </c>
      <c r="N2395" s="8" t="s">
        <v>19</v>
      </c>
      <c r="O2395" s="8" t="s">
        <v>19</v>
      </c>
      <c r="P2395" s="8" t="s">
        <v>19</v>
      </c>
      <c r="Q2395" s="8" t="s">
        <v>19</v>
      </c>
      <c r="R2395" s="8" t="s">
        <v>19</v>
      </c>
      <c r="S2395" s="8" t="s">
        <v>19</v>
      </c>
      <c r="T2395" s="8" t="s">
        <v>17</v>
      </c>
      <c r="U2395" s="8" t="s">
        <v>19</v>
      </c>
      <c r="V2395" s="8" t="s">
        <v>19</v>
      </c>
      <c r="W2395" s="8" t="s">
        <v>19</v>
      </c>
      <c r="X2395" s="8" t="s">
        <v>19</v>
      </c>
      <c r="Y2395" s="8" t="s">
        <v>19</v>
      </c>
      <c r="Z2395" s="8" t="s">
        <v>19</v>
      </c>
      <c r="AA2395" s="8" t="s">
        <v>17</v>
      </c>
      <c r="AB2395" s="8" t="s">
        <v>19</v>
      </c>
      <c r="AC2395" s="8" t="s">
        <v>19</v>
      </c>
      <c r="AD2395" s="8" t="s">
        <v>19</v>
      </c>
      <c r="AE2395" s="8" t="s">
        <v>19</v>
      </c>
      <c r="AF2395" s="8" t="s">
        <v>19</v>
      </c>
      <c r="AG2395" s="8" t="s">
        <v>19</v>
      </c>
      <c r="AH2395" s="8" t="s">
        <v>17</v>
      </c>
      <c r="AI2395" s="8" t="s">
        <v>19</v>
      </c>
      <c r="AJ2395" s="8" t="s">
        <v>19</v>
      </c>
      <c r="AK2395" s="8"/>
      <c r="AL2395" s="8">
        <v>135</v>
      </c>
      <c r="AM2395" s="8">
        <v>599</v>
      </c>
      <c r="AN2395" s="8">
        <v>85</v>
      </c>
      <c r="AO2395" s="10">
        <f t="shared" si="74"/>
        <v>1.4895833333333335</v>
      </c>
      <c r="AP2395"/>
      <c r="AR2395" s="8" t="str">
        <f t="shared" si="75"/>
        <v>0522SLCSFO1715</v>
      </c>
      <c r="AS2395" s="8">
        <f>VLOOKUP(AR2395,[1]DATA!AR:AS,2,0)</f>
        <v>4.5</v>
      </c>
    </row>
    <row r="2396" spans="1:45" ht="15" customHeight="1" x14ac:dyDescent="0.2">
      <c r="A2396" s="7">
        <v>966</v>
      </c>
      <c r="B2396" s="8" t="s">
        <v>18</v>
      </c>
      <c r="C2396" s="8" t="s">
        <v>159</v>
      </c>
      <c r="D2396" s="8" t="s">
        <v>37</v>
      </c>
      <c r="E2396" s="9">
        <v>0.71875</v>
      </c>
      <c r="F2396" s="9">
        <v>0.80208333333333337</v>
      </c>
      <c r="G2396" s="8"/>
      <c r="H2396" s="8"/>
      <c r="I2396" s="8"/>
      <c r="J2396" s="8"/>
      <c r="K2396" s="8"/>
      <c r="L2396" s="8"/>
      <c r="M2396" s="8">
        <v>9</v>
      </c>
      <c r="N2396" s="8"/>
      <c r="O2396" s="8"/>
      <c r="P2396" s="8"/>
      <c r="Q2396" s="8"/>
      <c r="R2396" s="8"/>
      <c r="S2396" s="8"/>
      <c r="T2396" s="8">
        <v>9</v>
      </c>
      <c r="U2396" s="8"/>
      <c r="V2396" s="8"/>
      <c r="W2396" s="8"/>
      <c r="X2396" s="8"/>
      <c r="Y2396" s="8"/>
      <c r="Z2396" s="8"/>
      <c r="AA2396" s="8">
        <v>9</v>
      </c>
      <c r="AB2396" s="8"/>
      <c r="AC2396" s="8"/>
      <c r="AD2396" s="8"/>
      <c r="AE2396" s="8"/>
      <c r="AF2396" s="8"/>
      <c r="AG2396" s="8"/>
      <c r="AH2396" s="8">
        <v>9</v>
      </c>
      <c r="AI2396" s="8"/>
      <c r="AJ2396" s="8"/>
      <c r="AK2396" s="8"/>
      <c r="AL2396" s="8">
        <v>120</v>
      </c>
      <c r="AM2396" s="8">
        <v>584</v>
      </c>
      <c r="AN2396" s="8">
        <v>85</v>
      </c>
      <c r="AO2396" s="10">
        <f t="shared" si="74"/>
        <v>1.4895833333333335</v>
      </c>
      <c r="AP2396"/>
      <c r="AR2396" s="8" t="str">
        <f t="shared" si="75"/>
        <v>0966SLCSJC1715</v>
      </c>
      <c r="AS2396" s="8">
        <f>VLOOKUP(AR2396,[1]DATA!AR:AS,2,0)</f>
        <v>2.5</v>
      </c>
    </row>
    <row r="2397" spans="1:45" ht="15" customHeight="1" x14ac:dyDescent="0.2">
      <c r="A2397" s="7">
        <v>693</v>
      </c>
      <c r="B2397" s="8" t="s">
        <v>18</v>
      </c>
      <c r="C2397" s="8" t="s">
        <v>159</v>
      </c>
      <c r="D2397" s="8" t="s">
        <v>37</v>
      </c>
      <c r="E2397" s="9">
        <v>0.71875</v>
      </c>
      <c r="F2397" s="9">
        <v>0.8027777777777777</v>
      </c>
      <c r="G2397" s="8"/>
      <c r="H2397" s="8"/>
      <c r="I2397" s="8">
        <v>9</v>
      </c>
      <c r="J2397" s="8">
        <v>9</v>
      </c>
      <c r="K2397" s="8">
        <v>9</v>
      </c>
      <c r="L2397" s="8">
        <v>9</v>
      </c>
      <c r="M2397" s="8"/>
      <c r="N2397" s="8">
        <v>9</v>
      </c>
      <c r="O2397" s="8">
        <v>9</v>
      </c>
      <c r="P2397" s="8">
        <v>9</v>
      </c>
      <c r="Q2397" s="8">
        <v>9</v>
      </c>
      <c r="R2397" s="8">
        <v>9</v>
      </c>
      <c r="S2397" s="8">
        <v>9</v>
      </c>
      <c r="T2397" s="8"/>
      <c r="U2397" s="8">
        <v>9</v>
      </c>
      <c r="V2397" s="8">
        <v>9</v>
      </c>
      <c r="W2397" s="8">
        <v>9</v>
      </c>
      <c r="X2397" s="8">
        <v>9</v>
      </c>
      <c r="Y2397" s="8">
        <v>9</v>
      </c>
      <c r="Z2397" s="8">
        <v>9</v>
      </c>
      <c r="AA2397" s="8"/>
      <c r="AB2397" s="8">
        <v>9</v>
      </c>
      <c r="AC2397" s="8">
        <v>9</v>
      </c>
      <c r="AD2397" s="8">
        <v>9</v>
      </c>
      <c r="AE2397" s="8">
        <v>9</v>
      </c>
      <c r="AF2397" s="8">
        <v>9</v>
      </c>
      <c r="AG2397" s="8">
        <v>9</v>
      </c>
      <c r="AH2397" s="8"/>
      <c r="AI2397" s="8">
        <v>9</v>
      </c>
      <c r="AJ2397" s="8">
        <v>9</v>
      </c>
      <c r="AK2397" s="8"/>
      <c r="AL2397" s="8">
        <v>121</v>
      </c>
      <c r="AM2397" s="8">
        <v>584</v>
      </c>
      <c r="AN2397" s="8">
        <v>85</v>
      </c>
      <c r="AO2397" s="10">
        <f t="shared" si="74"/>
        <v>1.4895833333333335</v>
      </c>
      <c r="AP2397"/>
      <c r="AR2397" s="8" t="str">
        <f t="shared" si="75"/>
        <v>0693SLCSJC1715</v>
      </c>
      <c r="AS2397" s="8">
        <f>VLOOKUP(AR2397,[1]DATA!AR:AS,2,0)</f>
        <v>2.5</v>
      </c>
    </row>
    <row r="2398" spans="1:45" ht="15" customHeight="1" x14ac:dyDescent="0.2">
      <c r="A2398" s="7">
        <v>2497</v>
      </c>
      <c r="B2398" s="8" t="s">
        <v>159</v>
      </c>
      <c r="C2398" s="8" t="s">
        <v>18</v>
      </c>
      <c r="D2398" s="8">
        <v>717</v>
      </c>
      <c r="E2398" s="9">
        <v>0.72013888888888899</v>
      </c>
      <c r="F2398" s="9">
        <v>0.7993055555555556</v>
      </c>
      <c r="G2398" s="8" t="s">
        <v>22</v>
      </c>
      <c r="H2398" s="8" t="s">
        <v>22</v>
      </c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>
        <v>114</v>
      </c>
      <c r="AM2398" s="8">
        <v>584</v>
      </c>
      <c r="AN2398" s="8">
        <v>85</v>
      </c>
      <c r="AO2398" s="10">
        <f t="shared" si="74"/>
        <v>1.4909722222222224</v>
      </c>
      <c r="AP2398"/>
      <c r="AR2398" s="8" t="str">
        <f t="shared" si="75"/>
        <v>2497SJCSLC1717</v>
      </c>
      <c r="AS2398" s="8">
        <f>VLOOKUP(AR2398,[1]DATA!AR:AS,2,0)</f>
        <v>2.5</v>
      </c>
    </row>
    <row r="2399" spans="1:45" ht="15" customHeight="1" x14ac:dyDescent="0.2">
      <c r="A2399" s="7">
        <v>1894</v>
      </c>
      <c r="B2399" s="8" t="s">
        <v>159</v>
      </c>
      <c r="C2399" s="8" t="s">
        <v>18</v>
      </c>
      <c r="D2399" s="8">
        <v>717</v>
      </c>
      <c r="E2399" s="9">
        <v>0.72222222222222221</v>
      </c>
      <c r="F2399" s="9">
        <v>0.80069444444444438</v>
      </c>
      <c r="G2399" s="8"/>
      <c r="H2399" s="8"/>
      <c r="I2399" s="8" t="s">
        <v>22</v>
      </c>
      <c r="J2399" s="8" t="s">
        <v>22</v>
      </c>
      <c r="K2399" s="8" t="s">
        <v>22</v>
      </c>
      <c r="L2399" s="8" t="s">
        <v>22</v>
      </c>
      <c r="M2399" s="8"/>
      <c r="N2399" s="8" t="s">
        <v>22</v>
      </c>
      <c r="O2399" s="8" t="s">
        <v>22</v>
      </c>
      <c r="P2399" s="8" t="s">
        <v>22</v>
      </c>
      <c r="Q2399" s="8" t="s">
        <v>22</v>
      </c>
      <c r="R2399" s="8" t="s">
        <v>22</v>
      </c>
      <c r="S2399" s="8" t="s">
        <v>22</v>
      </c>
      <c r="T2399" s="8"/>
      <c r="U2399" s="8" t="s">
        <v>22</v>
      </c>
      <c r="V2399" s="8" t="s">
        <v>22</v>
      </c>
      <c r="W2399" s="8" t="s">
        <v>22</v>
      </c>
      <c r="X2399" s="8" t="s">
        <v>22</v>
      </c>
      <c r="Y2399" s="8" t="s">
        <v>22</v>
      </c>
      <c r="Z2399" s="8" t="s">
        <v>22</v>
      </c>
      <c r="AA2399" s="8"/>
      <c r="AB2399" s="8" t="s">
        <v>22</v>
      </c>
      <c r="AC2399" s="8" t="s">
        <v>22</v>
      </c>
      <c r="AD2399" s="8" t="s">
        <v>22</v>
      </c>
      <c r="AE2399" s="8" t="s">
        <v>22</v>
      </c>
      <c r="AF2399" s="8" t="s">
        <v>22</v>
      </c>
      <c r="AG2399" s="8" t="s">
        <v>22</v>
      </c>
      <c r="AH2399" s="8"/>
      <c r="AI2399" s="8" t="s">
        <v>22</v>
      </c>
      <c r="AJ2399" s="8" t="s">
        <v>22</v>
      </c>
      <c r="AK2399" s="8"/>
      <c r="AL2399" s="8">
        <v>113</v>
      </c>
      <c r="AM2399" s="8">
        <v>584</v>
      </c>
      <c r="AN2399" s="8">
        <v>85</v>
      </c>
      <c r="AO2399" s="10">
        <f t="shared" si="74"/>
        <v>1.4930555555555556</v>
      </c>
      <c r="AP2399"/>
      <c r="AR2399" s="8" t="str">
        <f t="shared" si="75"/>
        <v>1894SJCSLC1720</v>
      </c>
      <c r="AS2399" s="8">
        <f>VLOOKUP(AR2399,[1]DATA!AR:AS,2,0)</f>
        <v>2.5</v>
      </c>
    </row>
    <row r="2400" spans="1:45" ht="15" customHeight="1" x14ac:dyDescent="0.2">
      <c r="A2400" s="7">
        <v>1203</v>
      </c>
      <c r="B2400" s="8" t="s">
        <v>18</v>
      </c>
      <c r="C2400" s="8" t="s">
        <v>159</v>
      </c>
      <c r="D2400" s="8" t="s">
        <v>37</v>
      </c>
      <c r="E2400" s="9">
        <v>0.72291666666666676</v>
      </c>
      <c r="F2400" s="9">
        <v>0.80972222222222223</v>
      </c>
      <c r="G2400" s="8">
        <v>9</v>
      </c>
      <c r="H2400" s="8">
        <v>9</v>
      </c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>
        <v>125</v>
      </c>
      <c r="AM2400" s="8">
        <v>584</v>
      </c>
      <c r="AN2400" s="8">
        <v>85</v>
      </c>
      <c r="AO2400" s="10">
        <f t="shared" si="74"/>
        <v>1.4937500000000001</v>
      </c>
      <c r="AP2400"/>
      <c r="AR2400" s="8" t="str">
        <f t="shared" si="75"/>
        <v>1203SLCSJC1721</v>
      </c>
      <c r="AS2400" s="8">
        <f>VLOOKUP(AR2400,[1]DATA!AR:AS,2,0)</f>
        <v>2.5</v>
      </c>
    </row>
    <row r="2401" spans="1:45" ht="15" customHeight="1" x14ac:dyDescent="0.2">
      <c r="A2401" s="7">
        <v>2682</v>
      </c>
      <c r="B2401" s="8" t="s">
        <v>28</v>
      </c>
      <c r="C2401" s="8" t="s">
        <v>36</v>
      </c>
      <c r="D2401" s="8" t="s">
        <v>44</v>
      </c>
      <c r="E2401" s="9">
        <v>0.75</v>
      </c>
      <c r="F2401" s="9">
        <v>0.90972222222222221</v>
      </c>
      <c r="G2401" s="8"/>
      <c r="H2401" s="8"/>
      <c r="I2401" s="8">
        <v>2</v>
      </c>
      <c r="J2401" s="8">
        <v>2</v>
      </c>
      <c r="K2401" s="8">
        <v>2</v>
      </c>
      <c r="L2401" s="8">
        <v>2</v>
      </c>
      <c r="M2401" s="8"/>
      <c r="N2401" s="8">
        <v>2</v>
      </c>
      <c r="O2401" s="8">
        <v>2</v>
      </c>
      <c r="P2401" s="8">
        <v>2</v>
      </c>
      <c r="Q2401" s="8">
        <v>2</v>
      </c>
      <c r="R2401" s="8">
        <v>2</v>
      </c>
      <c r="S2401" s="8">
        <v>2</v>
      </c>
      <c r="T2401" s="8"/>
      <c r="U2401" s="8">
        <v>2</v>
      </c>
      <c r="V2401" s="8">
        <v>2</v>
      </c>
      <c r="W2401" s="8">
        <v>2</v>
      </c>
      <c r="X2401" s="8">
        <v>2</v>
      </c>
      <c r="Y2401" s="8">
        <v>2</v>
      </c>
      <c r="Z2401" s="8">
        <v>2</v>
      </c>
      <c r="AA2401" s="8"/>
      <c r="AB2401" s="8">
        <v>2</v>
      </c>
      <c r="AC2401" s="8">
        <v>2</v>
      </c>
      <c r="AD2401" s="8">
        <v>2</v>
      </c>
      <c r="AE2401" s="8">
        <v>2</v>
      </c>
      <c r="AF2401" s="8">
        <v>2</v>
      </c>
      <c r="AG2401" s="8">
        <v>2</v>
      </c>
      <c r="AH2401" s="8"/>
      <c r="AI2401" s="8">
        <v>2</v>
      </c>
      <c r="AJ2401" s="8">
        <v>2</v>
      </c>
      <c r="AK2401" s="8"/>
      <c r="AL2401" s="8">
        <v>230</v>
      </c>
      <c r="AM2401" s="8">
        <v>1589</v>
      </c>
      <c r="AN2401" s="8">
        <v>85</v>
      </c>
      <c r="AO2401" s="10">
        <f t="shared" si="74"/>
        <v>1.5208333333333335</v>
      </c>
      <c r="AP2401"/>
      <c r="AR2401" s="8" t="str">
        <f t="shared" si="75"/>
        <v>2682SFOMSP1800</v>
      </c>
      <c r="AS2401" s="8">
        <f>VLOOKUP(AR2401,[1]DATA!AR:AS,2,0)</f>
        <v>8.5</v>
      </c>
    </row>
    <row r="2402" spans="1:45" ht="15" customHeight="1" x14ac:dyDescent="0.2">
      <c r="A2402" s="7">
        <v>745</v>
      </c>
      <c r="B2402" s="7" t="s">
        <v>28</v>
      </c>
      <c r="C2402" s="7" t="s">
        <v>46</v>
      </c>
      <c r="D2402" s="8" t="s">
        <v>44</v>
      </c>
      <c r="E2402" s="9">
        <v>0.77430555555555547</v>
      </c>
      <c r="F2402" s="9">
        <v>0.97013888888888899</v>
      </c>
      <c r="G2402" s="8" t="s">
        <v>27</v>
      </c>
      <c r="H2402" s="8" t="s">
        <v>27</v>
      </c>
      <c r="I2402" s="8">
        <v>2</v>
      </c>
      <c r="J2402" s="8">
        <v>2</v>
      </c>
      <c r="K2402" s="8">
        <v>2</v>
      </c>
      <c r="L2402" s="8">
        <v>2</v>
      </c>
      <c r="M2402" s="8">
        <v>2</v>
      </c>
      <c r="N2402" s="8">
        <v>2</v>
      </c>
      <c r="O2402" s="8">
        <v>2</v>
      </c>
      <c r="P2402" s="8">
        <v>2</v>
      </c>
      <c r="Q2402" s="8">
        <v>2</v>
      </c>
      <c r="R2402" s="8">
        <v>2</v>
      </c>
      <c r="S2402" s="8">
        <v>2</v>
      </c>
      <c r="T2402" s="8">
        <v>2</v>
      </c>
      <c r="U2402" s="8" t="s">
        <v>27</v>
      </c>
      <c r="V2402" s="8">
        <v>2</v>
      </c>
      <c r="W2402" s="8">
        <v>2</v>
      </c>
      <c r="X2402" s="8">
        <v>2</v>
      </c>
      <c r="Y2402" s="8">
        <v>2</v>
      </c>
      <c r="Z2402" s="8">
        <v>2</v>
      </c>
      <c r="AA2402" s="8">
        <v>2</v>
      </c>
      <c r="AB2402" s="8">
        <v>2</v>
      </c>
      <c r="AC2402" s="8">
        <v>2</v>
      </c>
      <c r="AD2402" s="8">
        <v>2</v>
      </c>
      <c r="AE2402" s="8">
        <v>2</v>
      </c>
      <c r="AF2402" s="8">
        <v>2</v>
      </c>
      <c r="AG2402" s="8">
        <v>2</v>
      </c>
      <c r="AH2402" s="8">
        <v>2</v>
      </c>
      <c r="AI2402" s="8">
        <v>2</v>
      </c>
      <c r="AJ2402" s="8">
        <v>2</v>
      </c>
      <c r="AK2402" s="8"/>
      <c r="AL2402" s="8">
        <v>282</v>
      </c>
      <c r="AM2402" s="8">
        <v>2079</v>
      </c>
      <c r="AN2402" s="8">
        <v>85</v>
      </c>
      <c r="AO2402" s="10">
        <f t="shared" si="74"/>
        <v>1.5451388888888888</v>
      </c>
      <c r="AP2402"/>
      <c r="AR2402" s="8" t="str">
        <f t="shared" si="75"/>
        <v>0745SFODTW1835</v>
      </c>
      <c r="AS2402" s="8">
        <f>VLOOKUP(AR2402,[1]DATA!AR:AS,2,0)</f>
        <v>8.5</v>
      </c>
    </row>
    <row r="2403" spans="1:45" ht="15" customHeight="1" x14ac:dyDescent="0.2">
      <c r="A2403" s="7">
        <v>2610</v>
      </c>
      <c r="B2403" s="8" t="s">
        <v>28</v>
      </c>
      <c r="C2403" s="8" t="s">
        <v>103</v>
      </c>
      <c r="D2403" s="8" t="s">
        <v>105</v>
      </c>
      <c r="E2403" s="9">
        <v>0.77777777777777779</v>
      </c>
      <c r="F2403" s="9">
        <v>1.8749999999999999E-2</v>
      </c>
      <c r="G2403" s="8" t="s">
        <v>104</v>
      </c>
      <c r="H2403" s="8" t="s">
        <v>104</v>
      </c>
      <c r="I2403" s="8" t="s">
        <v>104</v>
      </c>
      <c r="J2403" s="8" t="s">
        <v>104</v>
      </c>
      <c r="K2403" s="8" t="s">
        <v>104</v>
      </c>
      <c r="L2403" s="8" t="s">
        <v>104</v>
      </c>
      <c r="M2403" s="8" t="s">
        <v>104</v>
      </c>
      <c r="N2403" s="8" t="s">
        <v>104</v>
      </c>
      <c r="O2403" s="8" t="s">
        <v>104</v>
      </c>
      <c r="P2403" s="8" t="s">
        <v>104</v>
      </c>
      <c r="Q2403" s="8" t="s">
        <v>104</v>
      </c>
      <c r="R2403" s="8" t="s">
        <v>104</v>
      </c>
      <c r="S2403" s="8" t="s">
        <v>104</v>
      </c>
      <c r="T2403" s="8" t="s">
        <v>104</v>
      </c>
      <c r="U2403" s="8" t="s">
        <v>104</v>
      </c>
      <c r="V2403" s="8" t="s">
        <v>104</v>
      </c>
      <c r="W2403" s="8" t="s">
        <v>104</v>
      </c>
      <c r="X2403" s="8" t="s">
        <v>104</v>
      </c>
      <c r="Y2403" s="8" t="s">
        <v>104</v>
      </c>
      <c r="Z2403" s="8" t="s">
        <v>104</v>
      </c>
      <c r="AA2403" s="8" t="s">
        <v>104</v>
      </c>
      <c r="AB2403" s="8" t="s">
        <v>104</v>
      </c>
      <c r="AC2403" s="8" t="s">
        <v>104</v>
      </c>
      <c r="AD2403" s="8" t="s">
        <v>104</v>
      </c>
      <c r="AE2403" s="8" t="s">
        <v>104</v>
      </c>
      <c r="AF2403" s="8" t="s">
        <v>104</v>
      </c>
      <c r="AG2403" s="8" t="s">
        <v>104</v>
      </c>
      <c r="AH2403" s="8" t="s">
        <v>104</v>
      </c>
      <c r="AI2403" s="8" t="s">
        <v>104</v>
      </c>
      <c r="AJ2403" s="8" t="s">
        <v>104</v>
      </c>
      <c r="AK2403" s="8"/>
      <c r="AL2403" s="8">
        <v>347</v>
      </c>
      <c r="AM2403" s="8">
        <v>2704</v>
      </c>
      <c r="AN2403" s="8">
        <v>85</v>
      </c>
      <c r="AO2403" s="10">
        <f t="shared" si="74"/>
        <v>1.5486111111111112</v>
      </c>
      <c r="AR2403" s="8" t="str">
        <f t="shared" si="75"/>
        <v>2610SFOBOS1840</v>
      </c>
      <c r="AS2403" s="8">
        <f>VLOOKUP(AR2403,[1]DATA!AR:AS,2,0)</f>
        <v>10</v>
      </c>
    </row>
    <row r="2404" spans="1:45" ht="15" customHeight="1" x14ac:dyDescent="0.2">
      <c r="A2404" s="7">
        <v>479</v>
      </c>
      <c r="B2404" s="8" t="s">
        <v>28</v>
      </c>
      <c r="C2404" s="8" t="s">
        <v>94</v>
      </c>
      <c r="D2404" s="8" t="s">
        <v>105</v>
      </c>
      <c r="E2404" s="9">
        <v>0.78125</v>
      </c>
      <c r="F2404" s="9">
        <v>1.1111111111111112E-2</v>
      </c>
      <c r="G2404" s="8"/>
      <c r="H2404" s="8"/>
      <c r="I2404" s="8" t="s">
        <v>104</v>
      </c>
      <c r="J2404" s="8" t="s">
        <v>104</v>
      </c>
      <c r="K2404" s="8" t="s">
        <v>104</v>
      </c>
      <c r="L2404" s="8" t="s">
        <v>104</v>
      </c>
      <c r="M2404" s="8"/>
      <c r="N2404" s="8" t="s">
        <v>104</v>
      </c>
      <c r="O2404" s="8" t="s">
        <v>104</v>
      </c>
      <c r="P2404" s="8" t="s">
        <v>104</v>
      </c>
      <c r="Q2404" s="8" t="s">
        <v>104</v>
      </c>
      <c r="R2404" s="8" t="s">
        <v>104</v>
      </c>
      <c r="S2404" s="8" t="s">
        <v>104</v>
      </c>
      <c r="T2404" s="8"/>
      <c r="U2404" s="8" t="s">
        <v>104</v>
      </c>
      <c r="V2404" s="8" t="s">
        <v>104</v>
      </c>
      <c r="W2404" s="8" t="s">
        <v>104</v>
      </c>
      <c r="X2404" s="8" t="s">
        <v>104</v>
      </c>
      <c r="Y2404" s="8" t="s">
        <v>104</v>
      </c>
      <c r="Z2404" s="8" t="s">
        <v>104</v>
      </c>
      <c r="AA2404" s="8"/>
      <c r="AB2404" s="8" t="s">
        <v>104</v>
      </c>
      <c r="AC2404" s="8" t="s">
        <v>104</v>
      </c>
      <c r="AD2404" s="8" t="s">
        <v>104</v>
      </c>
      <c r="AE2404" s="8" t="s">
        <v>104</v>
      </c>
      <c r="AF2404" s="8" t="s">
        <v>104</v>
      </c>
      <c r="AG2404" s="8" t="s">
        <v>104</v>
      </c>
      <c r="AH2404" s="8"/>
      <c r="AI2404" s="8" t="s">
        <v>104</v>
      </c>
      <c r="AJ2404" s="8" t="s">
        <v>104</v>
      </c>
      <c r="AK2404" s="8"/>
      <c r="AL2404" s="8">
        <v>331</v>
      </c>
      <c r="AM2404" s="8">
        <v>2586</v>
      </c>
      <c r="AN2404" s="8">
        <v>85</v>
      </c>
      <c r="AO2404" s="10">
        <f t="shared" si="74"/>
        <v>1.5520833333333335</v>
      </c>
      <c r="AR2404" s="8" t="str">
        <f t="shared" si="75"/>
        <v>0479SFOJFK1845</v>
      </c>
      <c r="AS2404" s="8">
        <f>VLOOKUP(AR2404,[1]DATA!AR:AS,2,0)</f>
        <v>10.5</v>
      </c>
    </row>
    <row r="2405" spans="1:45" ht="15" customHeight="1" x14ac:dyDescent="0.2">
      <c r="A2405" s="7">
        <v>1583</v>
      </c>
      <c r="B2405" s="8" t="s">
        <v>28</v>
      </c>
      <c r="C2405" s="8" t="s">
        <v>94</v>
      </c>
      <c r="D2405" s="8" t="s">
        <v>105</v>
      </c>
      <c r="E2405" s="9">
        <v>0.78472222222222221</v>
      </c>
      <c r="F2405" s="9">
        <v>2.013888888888889E-2</v>
      </c>
      <c r="G2405" s="8" t="s">
        <v>104</v>
      </c>
      <c r="H2405" s="8" t="s">
        <v>104</v>
      </c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>
        <v>339</v>
      </c>
      <c r="AM2405" s="8">
        <v>2586</v>
      </c>
      <c r="AN2405" s="8">
        <v>85</v>
      </c>
      <c r="AO2405" s="10">
        <f t="shared" si="74"/>
        <v>1.5555555555555556</v>
      </c>
      <c r="AR2405" s="8" t="str">
        <f t="shared" si="75"/>
        <v>1583SFOJFK1850</v>
      </c>
      <c r="AS2405" s="8">
        <f>VLOOKUP(AR2405,[1]DATA!AR:AS,2,0)</f>
        <v>10.5</v>
      </c>
    </row>
    <row r="2406" spans="1:45" ht="15" customHeight="1" x14ac:dyDescent="0.2">
      <c r="A2406" s="7">
        <v>56</v>
      </c>
      <c r="B2406" s="7" t="s">
        <v>87</v>
      </c>
      <c r="C2406" s="7" t="s">
        <v>18</v>
      </c>
      <c r="D2406" s="8" t="s">
        <v>16</v>
      </c>
      <c r="E2406" s="9">
        <v>0.79652777777777783</v>
      </c>
      <c r="F2406" s="9">
        <v>0.8534722222222223</v>
      </c>
      <c r="G2406" s="8"/>
      <c r="H2406" s="8" t="s">
        <v>22</v>
      </c>
      <c r="I2406" s="8" t="s">
        <v>17</v>
      </c>
      <c r="J2406" s="8" t="s">
        <v>17</v>
      </c>
      <c r="K2406" s="8" t="s">
        <v>17</v>
      </c>
      <c r="L2406" s="8" t="s">
        <v>17</v>
      </c>
      <c r="M2406" s="8" t="s">
        <v>17</v>
      </c>
      <c r="N2406" s="8" t="s">
        <v>17</v>
      </c>
      <c r="O2406" s="8" t="s">
        <v>17</v>
      </c>
      <c r="P2406" s="8" t="s">
        <v>17</v>
      </c>
      <c r="Q2406" s="8" t="s">
        <v>17</v>
      </c>
      <c r="R2406" s="8" t="s">
        <v>17</v>
      </c>
      <c r="S2406" s="8" t="s">
        <v>17</v>
      </c>
      <c r="T2406" s="8" t="s">
        <v>17</v>
      </c>
      <c r="U2406" s="8" t="s">
        <v>17</v>
      </c>
      <c r="V2406" s="8" t="s">
        <v>17</v>
      </c>
      <c r="W2406" s="8" t="s">
        <v>17</v>
      </c>
      <c r="X2406" s="8" t="s">
        <v>17</v>
      </c>
      <c r="Y2406" s="8" t="s">
        <v>17</v>
      </c>
      <c r="Z2406" s="8" t="s">
        <v>17</v>
      </c>
      <c r="AA2406" s="8" t="s">
        <v>17</v>
      </c>
      <c r="AB2406" s="8" t="s">
        <v>17</v>
      </c>
      <c r="AC2406" s="8" t="s">
        <v>17</v>
      </c>
      <c r="AD2406" s="8" t="s">
        <v>17</v>
      </c>
      <c r="AE2406" s="8" t="s">
        <v>17</v>
      </c>
      <c r="AF2406" s="8" t="s">
        <v>17</v>
      </c>
      <c r="AG2406" s="8" t="s">
        <v>17</v>
      </c>
      <c r="AH2406" s="8" t="s">
        <v>17</v>
      </c>
      <c r="AI2406" s="8" t="s">
        <v>17</v>
      </c>
      <c r="AJ2406" s="8" t="s">
        <v>17</v>
      </c>
      <c r="AK2406" s="8"/>
      <c r="AL2406" s="8">
        <v>82</v>
      </c>
      <c r="AM2406" s="8">
        <v>422</v>
      </c>
      <c r="AN2406" s="8">
        <v>85</v>
      </c>
      <c r="AO2406" s="10">
        <f t="shared" si="74"/>
        <v>1.5673611111111112</v>
      </c>
      <c r="AR2406" s="8" t="str">
        <f t="shared" si="75"/>
        <v>0056RNOSLC1907</v>
      </c>
      <c r="AS2406" s="8">
        <f>VLOOKUP(AR2406,[1]DATA!AR:AS,2,0)</f>
        <v>3.5</v>
      </c>
    </row>
    <row r="2407" spans="1:45" ht="15" customHeight="1" x14ac:dyDescent="0.2">
      <c r="A2407" s="7">
        <v>1355</v>
      </c>
      <c r="B2407" s="7" t="s">
        <v>46</v>
      </c>
      <c r="C2407" s="7" t="s">
        <v>28</v>
      </c>
      <c r="D2407" s="8">
        <v>739</v>
      </c>
      <c r="E2407" s="9">
        <v>0.81597222222222221</v>
      </c>
      <c r="F2407" s="9">
        <v>3.3333333333333333E-2</v>
      </c>
      <c r="G2407" s="8"/>
      <c r="H2407" s="8"/>
      <c r="I2407" s="8"/>
      <c r="J2407" s="8"/>
      <c r="K2407" s="8"/>
      <c r="L2407" s="8"/>
      <c r="M2407" s="8" t="s">
        <v>27</v>
      </c>
      <c r="N2407" s="8"/>
      <c r="O2407" s="8"/>
      <c r="P2407" s="8"/>
      <c r="Q2407" s="8"/>
      <c r="R2407" s="8"/>
      <c r="S2407" s="8"/>
      <c r="T2407" s="8" t="s">
        <v>27</v>
      </c>
      <c r="U2407" s="8"/>
      <c r="V2407" s="8"/>
      <c r="W2407" s="8"/>
      <c r="X2407" s="8"/>
      <c r="Y2407" s="8"/>
      <c r="Z2407" s="8"/>
      <c r="AA2407" s="8" t="s">
        <v>27</v>
      </c>
      <c r="AB2407" s="8"/>
      <c r="AC2407" s="8"/>
      <c r="AD2407" s="8"/>
      <c r="AE2407" s="8"/>
      <c r="AF2407" s="8"/>
      <c r="AG2407" s="8"/>
      <c r="AH2407" s="8" t="s">
        <v>27</v>
      </c>
      <c r="AI2407" s="8"/>
      <c r="AJ2407" s="8"/>
      <c r="AK2407" s="8"/>
      <c r="AL2407" s="8">
        <v>313</v>
      </c>
      <c r="AM2407" s="8">
        <v>2079</v>
      </c>
      <c r="AN2407" s="8">
        <v>85</v>
      </c>
      <c r="AO2407" s="10">
        <f t="shared" si="74"/>
        <v>1.5868055555555556</v>
      </c>
      <c r="AR2407" s="8" t="str">
        <f t="shared" si="75"/>
        <v>1355DTWSFO1935</v>
      </c>
      <c r="AS2407" s="8">
        <f>VLOOKUP(AR2407,[1]DATA!AR:AS,2,0)</f>
        <v>8.5</v>
      </c>
    </row>
    <row r="2408" spans="1:45" ht="15" customHeight="1" x14ac:dyDescent="0.2">
      <c r="A2408" s="7">
        <v>439</v>
      </c>
      <c r="B2408" s="8" t="s">
        <v>94</v>
      </c>
      <c r="C2408" s="8" t="s">
        <v>28</v>
      </c>
      <c r="D2408" s="8" t="s">
        <v>105</v>
      </c>
      <c r="E2408" s="9">
        <v>0.81597222222222221</v>
      </c>
      <c r="F2408" s="9">
        <v>8.4027777777777771E-2</v>
      </c>
      <c r="G2408" s="8"/>
      <c r="H2408" s="8"/>
      <c r="I2408" s="8" t="s">
        <v>104</v>
      </c>
      <c r="J2408" s="8"/>
      <c r="K2408" s="8" t="s">
        <v>104</v>
      </c>
      <c r="L2408" s="8" t="s">
        <v>104</v>
      </c>
      <c r="M2408" s="8" t="s">
        <v>104</v>
      </c>
      <c r="N2408" s="8" t="s">
        <v>104</v>
      </c>
      <c r="O2408" s="8" t="s">
        <v>104</v>
      </c>
      <c r="P2408" s="8" t="s">
        <v>104</v>
      </c>
      <c r="Q2408" s="8"/>
      <c r="R2408" s="8" t="s">
        <v>104</v>
      </c>
      <c r="S2408" s="8" t="s">
        <v>104</v>
      </c>
      <c r="T2408" s="8" t="s">
        <v>104</v>
      </c>
      <c r="U2408" s="8" t="s">
        <v>104</v>
      </c>
      <c r="V2408" s="8" t="s">
        <v>104</v>
      </c>
      <c r="W2408" s="8" t="s">
        <v>104</v>
      </c>
      <c r="X2408" s="8"/>
      <c r="Y2408" s="8" t="s">
        <v>104</v>
      </c>
      <c r="Z2408" s="8" t="s">
        <v>104</v>
      </c>
      <c r="AA2408" s="8" t="s">
        <v>104</v>
      </c>
      <c r="AB2408" s="8" t="s">
        <v>104</v>
      </c>
      <c r="AC2408" s="8" t="s">
        <v>104</v>
      </c>
      <c r="AD2408" s="8" t="s">
        <v>104</v>
      </c>
      <c r="AE2408" s="8"/>
      <c r="AF2408" s="8" t="s">
        <v>104</v>
      </c>
      <c r="AG2408" s="8" t="s">
        <v>104</v>
      </c>
      <c r="AH2408" s="8" t="s">
        <v>104</v>
      </c>
      <c r="AI2408" s="8" t="s">
        <v>104</v>
      </c>
      <c r="AJ2408" s="8" t="s">
        <v>104</v>
      </c>
      <c r="AK2408" s="8"/>
      <c r="AL2408" s="8">
        <v>386</v>
      </c>
      <c r="AM2408" s="8">
        <v>2586</v>
      </c>
      <c r="AN2408" s="8">
        <v>85</v>
      </c>
      <c r="AO2408" s="10">
        <f t="shared" si="74"/>
        <v>1.5868055555555556</v>
      </c>
      <c r="AR2408" s="8" t="str">
        <f t="shared" si="75"/>
        <v>0439JFKSFO1935</v>
      </c>
      <c r="AS2408" s="8">
        <f>VLOOKUP(AR2408,[1]DATA!AR:AS,2,0)</f>
        <v>10.5</v>
      </c>
    </row>
    <row r="2409" spans="1:45" ht="15" customHeight="1" x14ac:dyDescent="0.2">
      <c r="A2409" s="7">
        <v>447</v>
      </c>
      <c r="B2409" s="8" t="s">
        <v>94</v>
      </c>
      <c r="C2409" s="8" t="s">
        <v>28</v>
      </c>
      <c r="D2409" s="8" t="s">
        <v>105</v>
      </c>
      <c r="E2409" s="9">
        <v>0.81597222222222221</v>
      </c>
      <c r="F2409" s="9">
        <v>9.7916666666666666E-2</v>
      </c>
      <c r="G2409" s="8"/>
      <c r="H2409" s="8" t="s">
        <v>104</v>
      </c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>
        <v>406</v>
      </c>
      <c r="AM2409" s="8">
        <v>2586</v>
      </c>
      <c r="AN2409" s="8">
        <v>85</v>
      </c>
      <c r="AO2409" s="10">
        <f t="shared" si="74"/>
        <v>1.5868055555555556</v>
      </c>
      <c r="AR2409" s="8" t="str">
        <f t="shared" si="75"/>
        <v>0447JFKSFO1935</v>
      </c>
      <c r="AS2409" s="8">
        <f>VLOOKUP(AR2409,[1]DATA!AR:AS,2,0)</f>
        <v>10.5</v>
      </c>
    </row>
    <row r="2410" spans="1:45" ht="15" customHeight="1" x14ac:dyDescent="0.2">
      <c r="A2410" s="7">
        <v>486</v>
      </c>
      <c r="B2410" s="8" t="s">
        <v>94</v>
      </c>
      <c r="C2410" s="8" t="s">
        <v>28</v>
      </c>
      <c r="D2410" s="8" t="s">
        <v>106</v>
      </c>
      <c r="E2410" s="9">
        <v>0.81597222222222221</v>
      </c>
      <c r="F2410" s="9">
        <v>0.10486111111111111</v>
      </c>
      <c r="G2410" s="8">
        <v>5</v>
      </c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>
        <v>416</v>
      </c>
      <c r="AM2410" s="8">
        <v>2586</v>
      </c>
      <c r="AN2410" s="8">
        <v>85</v>
      </c>
      <c r="AO2410" s="10">
        <f t="shared" si="74"/>
        <v>1.5868055555555556</v>
      </c>
      <c r="AR2410" s="8" t="str">
        <f t="shared" si="75"/>
        <v>0486JFKSFO1935</v>
      </c>
      <c r="AS2410" s="8">
        <f>VLOOKUP(AR2410,[1]DATA!AR:AS,2,0)</f>
        <v>10.5</v>
      </c>
    </row>
    <row r="2411" spans="1:45" ht="15" customHeight="1" x14ac:dyDescent="0.2">
      <c r="A2411" s="7">
        <v>1938</v>
      </c>
      <c r="B2411" s="8" t="s">
        <v>28</v>
      </c>
      <c r="C2411" s="8" t="s">
        <v>36</v>
      </c>
      <c r="D2411" s="8" t="s">
        <v>44</v>
      </c>
      <c r="E2411" s="9">
        <v>0.82291666666666663</v>
      </c>
      <c r="F2411" s="9">
        <v>0.97013888888888899</v>
      </c>
      <c r="G2411" s="8" t="s">
        <v>27</v>
      </c>
      <c r="H2411" s="8" t="s">
        <v>27</v>
      </c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>
        <v>2</v>
      </c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>
        <v>212</v>
      </c>
      <c r="AM2411" s="8">
        <v>1589</v>
      </c>
      <c r="AN2411" s="8">
        <v>85</v>
      </c>
      <c r="AO2411" s="10">
        <f t="shared" si="74"/>
        <v>1.59375</v>
      </c>
      <c r="AR2411" s="8" t="str">
        <f t="shared" si="75"/>
        <v>1938SFOMSP1945</v>
      </c>
      <c r="AS2411" s="8">
        <f>VLOOKUP(AR2411,[1]DATA!AR:AS,2,0)</f>
        <v>8.5</v>
      </c>
    </row>
    <row r="2412" spans="1:45" ht="15" customHeight="1" x14ac:dyDescent="0.2">
      <c r="A2412" s="7">
        <v>1593</v>
      </c>
      <c r="B2412" s="8" t="s">
        <v>36</v>
      </c>
      <c r="C2412" s="8" t="s">
        <v>28</v>
      </c>
      <c r="D2412" s="8" t="s">
        <v>44</v>
      </c>
      <c r="E2412" s="9">
        <v>0.82986111111111116</v>
      </c>
      <c r="F2412" s="9">
        <v>0.99861111111111101</v>
      </c>
      <c r="G2412" s="8" t="s">
        <v>27</v>
      </c>
      <c r="H2412" s="8">
        <v>2</v>
      </c>
      <c r="I2412" s="8">
        <v>2</v>
      </c>
      <c r="J2412" s="8">
        <v>2</v>
      </c>
      <c r="K2412" s="8">
        <v>2</v>
      </c>
      <c r="L2412" s="8">
        <v>2</v>
      </c>
      <c r="M2412" s="8"/>
      <c r="N2412" s="8">
        <v>2</v>
      </c>
      <c r="O2412" s="8">
        <v>2</v>
      </c>
      <c r="P2412" s="8">
        <v>2</v>
      </c>
      <c r="Q2412" s="8">
        <v>2</v>
      </c>
      <c r="R2412" s="8">
        <v>2</v>
      </c>
      <c r="S2412" s="8">
        <v>2</v>
      </c>
      <c r="T2412" s="8"/>
      <c r="U2412" s="8">
        <v>2</v>
      </c>
      <c r="V2412" s="8">
        <v>2</v>
      </c>
      <c r="W2412" s="8">
        <v>2</v>
      </c>
      <c r="X2412" s="8">
        <v>2</v>
      </c>
      <c r="Y2412" s="8">
        <v>2</v>
      </c>
      <c r="Z2412" s="8">
        <v>2</v>
      </c>
      <c r="AA2412" s="8"/>
      <c r="AB2412" s="8">
        <v>2</v>
      </c>
      <c r="AC2412" s="8">
        <v>2</v>
      </c>
      <c r="AD2412" s="8">
        <v>2</v>
      </c>
      <c r="AE2412" s="8">
        <v>2</v>
      </c>
      <c r="AF2412" s="8">
        <v>2</v>
      </c>
      <c r="AG2412" s="8">
        <v>2</v>
      </c>
      <c r="AH2412" s="8"/>
      <c r="AI2412" s="8">
        <v>2</v>
      </c>
      <c r="AJ2412" s="8">
        <v>2</v>
      </c>
      <c r="AK2412" s="8"/>
      <c r="AL2412" s="8">
        <v>243</v>
      </c>
      <c r="AM2412" s="8">
        <v>1589</v>
      </c>
      <c r="AN2412" s="8">
        <v>85</v>
      </c>
      <c r="AO2412" s="10">
        <f t="shared" si="74"/>
        <v>1.6006944444444446</v>
      </c>
      <c r="AR2412" s="8" t="str">
        <f t="shared" si="75"/>
        <v>1593MSPSFO1955</v>
      </c>
      <c r="AS2412" s="8">
        <f>VLOOKUP(AR2412,[1]DATA!AR:AS,2,0)</f>
        <v>8.5</v>
      </c>
    </row>
    <row r="2413" spans="1:45" ht="15" customHeight="1" x14ac:dyDescent="0.2">
      <c r="A2413" s="7">
        <v>2462</v>
      </c>
      <c r="B2413" s="7" t="s">
        <v>46</v>
      </c>
      <c r="C2413" s="7" t="s">
        <v>28</v>
      </c>
      <c r="D2413" s="8" t="s">
        <v>44</v>
      </c>
      <c r="E2413" s="9">
        <v>0.83124999999999993</v>
      </c>
      <c r="F2413" s="9">
        <v>5.6250000000000001E-2</v>
      </c>
      <c r="G2413" s="8" t="s">
        <v>27</v>
      </c>
      <c r="H2413" s="8" t="s">
        <v>27</v>
      </c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>
        <v>318</v>
      </c>
      <c r="AM2413" s="8">
        <v>2079</v>
      </c>
      <c r="AN2413" s="7">
        <v>85</v>
      </c>
      <c r="AO2413" s="10">
        <f t="shared" si="74"/>
        <v>1.6020833333333333</v>
      </c>
      <c r="AR2413" s="8" t="str">
        <f t="shared" si="75"/>
        <v>2462DTWSFO1957</v>
      </c>
      <c r="AS2413" s="8">
        <f>VLOOKUP(AR2413,[1]DATA!AR:AS,2,0)</f>
        <v>8.5</v>
      </c>
    </row>
    <row r="2414" spans="1:45" ht="15" customHeight="1" x14ac:dyDescent="0.2">
      <c r="A2414" s="7">
        <v>267</v>
      </c>
      <c r="B2414" s="8" t="s">
        <v>28</v>
      </c>
      <c r="C2414" s="8" t="s">
        <v>94</v>
      </c>
      <c r="D2414" s="8" t="s">
        <v>162</v>
      </c>
      <c r="E2414" s="9">
        <v>0.83680555555555547</v>
      </c>
      <c r="F2414" s="9">
        <v>6.3194444444444442E-2</v>
      </c>
      <c r="G2414" s="8"/>
      <c r="H2414" s="8">
        <v>5</v>
      </c>
      <c r="I2414" s="8"/>
      <c r="J2414" s="8"/>
      <c r="K2414" s="8"/>
      <c r="L2414" s="8"/>
      <c r="M2414" s="8" t="s">
        <v>104</v>
      </c>
      <c r="N2414" s="8"/>
      <c r="O2414" s="8"/>
      <c r="P2414" s="8"/>
      <c r="Q2414" s="8"/>
      <c r="R2414" s="8"/>
      <c r="S2414" s="8"/>
      <c r="T2414" s="8" t="s">
        <v>104</v>
      </c>
      <c r="U2414" s="8"/>
      <c r="V2414" s="8"/>
      <c r="W2414" s="8"/>
      <c r="X2414" s="8"/>
      <c r="Y2414" s="8"/>
      <c r="Z2414" s="8"/>
      <c r="AA2414" s="8" t="s">
        <v>104</v>
      </c>
      <c r="AB2414" s="8"/>
      <c r="AC2414" s="8"/>
      <c r="AD2414" s="8"/>
      <c r="AE2414" s="8"/>
      <c r="AF2414" s="8"/>
      <c r="AG2414" s="8"/>
      <c r="AH2414" s="8" t="s">
        <v>104</v>
      </c>
      <c r="AI2414" s="8"/>
      <c r="AJ2414" s="8"/>
      <c r="AK2414" s="8"/>
      <c r="AL2414" s="8">
        <v>326</v>
      </c>
      <c r="AM2414" s="8">
        <v>2586</v>
      </c>
      <c r="AN2414" s="8">
        <v>85</v>
      </c>
      <c r="AO2414" s="10">
        <f t="shared" si="74"/>
        <v>1.6076388888888888</v>
      </c>
      <c r="AP2414"/>
      <c r="AR2414" s="8" t="str">
        <f t="shared" si="75"/>
        <v>0267SFOJFK2005</v>
      </c>
      <c r="AS2414" s="8">
        <f>VLOOKUP(AR2414,[1]DATA!AR:AS,2,0)</f>
        <v>10.5</v>
      </c>
    </row>
    <row r="2415" spans="1:45" ht="15" customHeight="1" x14ac:dyDescent="0.2">
      <c r="A2415" s="7">
        <v>943</v>
      </c>
      <c r="B2415" s="8" t="s">
        <v>159</v>
      </c>
      <c r="C2415" s="8" t="s">
        <v>18</v>
      </c>
      <c r="D2415" s="8" t="s">
        <v>37</v>
      </c>
      <c r="E2415" s="9">
        <v>0.84027777777777779</v>
      </c>
      <c r="F2415" s="9">
        <v>0.91736111111111107</v>
      </c>
      <c r="G2415" s="8"/>
      <c r="H2415" s="8"/>
      <c r="I2415" s="8"/>
      <c r="J2415" s="8"/>
      <c r="K2415" s="8"/>
      <c r="L2415" s="8"/>
      <c r="M2415" s="8">
        <v>9</v>
      </c>
      <c r="N2415" s="8"/>
      <c r="O2415" s="8"/>
      <c r="P2415" s="8"/>
      <c r="Q2415" s="8"/>
      <c r="R2415" s="8"/>
      <c r="S2415" s="8"/>
      <c r="T2415" s="8">
        <v>9</v>
      </c>
      <c r="U2415" s="8"/>
      <c r="V2415" s="8"/>
      <c r="W2415" s="8"/>
      <c r="X2415" s="8"/>
      <c r="Y2415" s="8"/>
      <c r="Z2415" s="8"/>
      <c r="AA2415" s="8">
        <v>9</v>
      </c>
      <c r="AB2415" s="8"/>
      <c r="AC2415" s="8"/>
      <c r="AD2415" s="8"/>
      <c r="AE2415" s="8"/>
      <c r="AF2415" s="8"/>
      <c r="AG2415" s="8"/>
      <c r="AH2415" s="8">
        <v>9</v>
      </c>
      <c r="AI2415" s="8"/>
      <c r="AJ2415" s="8"/>
      <c r="AK2415" s="8"/>
      <c r="AL2415" s="8">
        <v>111</v>
      </c>
      <c r="AM2415" s="8">
        <v>584</v>
      </c>
      <c r="AN2415" s="8">
        <v>85</v>
      </c>
      <c r="AO2415" s="10">
        <f t="shared" si="74"/>
        <v>1.6111111111111112</v>
      </c>
      <c r="AR2415" s="8" t="str">
        <f t="shared" si="75"/>
        <v>0943SJCSLC2010</v>
      </c>
      <c r="AS2415" s="8">
        <f>VLOOKUP(AR2415,[1]DATA!AR:AS,2,0)</f>
        <v>2.5</v>
      </c>
    </row>
    <row r="2416" spans="1:45" ht="15" customHeight="1" x14ac:dyDescent="0.2">
      <c r="A2416" s="7">
        <v>1203</v>
      </c>
      <c r="B2416" s="8" t="s">
        <v>159</v>
      </c>
      <c r="C2416" s="8" t="s">
        <v>18</v>
      </c>
      <c r="D2416" s="8" t="s">
        <v>37</v>
      </c>
      <c r="E2416" s="9">
        <v>0.84027777777777779</v>
      </c>
      <c r="F2416" s="9">
        <v>0.91805555555555562</v>
      </c>
      <c r="G2416" s="8">
        <v>9</v>
      </c>
      <c r="H2416" s="8">
        <v>9</v>
      </c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>
        <v>112</v>
      </c>
      <c r="AM2416" s="8">
        <v>584</v>
      </c>
      <c r="AN2416" s="8">
        <v>85</v>
      </c>
      <c r="AO2416" s="10">
        <f t="shared" si="74"/>
        <v>1.6111111111111112</v>
      </c>
      <c r="AR2416" s="8" t="str">
        <f t="shared" si="75"/>
        <v>1203SJCSLC2010</v>
      </c>
      <c r="AS2416" s="8">
        <f>VLOOKUP(AR2416,[1]DATA!AR:AS,2,0)</f>
        <v>2.5</v>
      </c>
    </row>
    <row r="2417" spans="1:45" ht="15" customHeight="1" x14ac:dyDescent="0.2">
      <c r="A2417" s="7">
        <v>1470</v>
      </c>
      <c r="B2417" s="8" t="s">
        <v>159</v>
      </c>
      <c r="C2417" s="8" t="s">
        <v>18</v>
      </c>
      <c r="D2417" s="8" t="s">
        <v>37</v>
      </c>
      <c r="E2417" s="9">
        <v>0.84027777777777779</v>
      </c>
      <c r="F2417" s="9">
        <v>0.91805555555555562</v>
      </c>
      <c r="G2417" s="8"/>
      <c r="H2417" s="8"/>
      <c r="I2417" s="8">
        <v>9</v>
      </c>
      <c r="J2417" s="8">
        <v>9</v>
      </c>
      <c r="K2417" s="8">
        <v>9</v>
      </c>
      <c r="L2417" s="8">
        <v>9</v>
      </c>
      <c r="M2417" s="8"/>
      <c r="N2417" s="8">
        <v>9</v>
      </c>
      <c r="O2417" s="8">
        <v>9</v>
      </c>
      <c r="P2417" s="8">
        <v>9</v>
      </c>
      <c r="Q2417" s="8">
        <v>9</v>
      </c>
      <c r="R2417" s="8">
        <v>9</v>
      </c>
      <c r="S2417" s="8">
        <v>9</v>
      </c>
      <c r="T2417" s="8"/>
      <c r="U2417" s="8">
        <v>9</v>
      </c>
      <c r="V2417" s="8">
        <v>9</v>
      </c>
      <c r="W2417" s="8">
        <v>9</v>
      </c>
      <c r="X2417" s="8">
        <v>9</v>
      </c>
      <c r="Y2417" s="8">
        <v>9</v>
      </c>
      <c r="Z2417" s="8">
        <v>9</v>
      </c>
      <c r="AA2417" s="8"/>
      <c r="AB2417" s="8">
        <v>9</v>
      </c>
      <c r="AC2417" s="8">
        <v>9</v>
      </c>
      <c r="AD2417" s="8">
        <v>9</v>
      </c>
      <c r="AE2417" s="8">
        <v>9</v>
      </c>
      <c r="AF2417" s="8">
        <v>9</v>
      </c>
      <c r="AG2417" s="8">
        <v>9</v>
      </c>
      <c r="AH2417" s="8"/>
      <c r="AI2417" s="8">
        <v>9</v>
      </c>
      <c r="AJ2417" s="8">
        <v>9</v>
      </c>
      <c r="AK2417" s="8"/>
      <c r="AL2417" s="8">
        <v>112</v>
      </c>
      <c r="AM2417" s="8">
        <v>584</v>
      </c>
      <c r="AN2417" s="8">
        <v>85</v>
      </c>
      <c r="AO2417" s="10">
        <f t="shared" si="74"/>
        <v>1.6111111111111112</v>
      </c>
      <c r="AR2417" s="8" t="str">
        <f t="shared" si="75"/>
        <v>1470SJCSLC2010</v>
      </c>
      <c r="AS2417" s="8">
        <f>VLOOKUP(AR2417,[1]DATA!AR:AS,2,0)</f>
        <v>2.5</v>
      </c>
    </row>
    <row r="2418" spans="1:45" ht="15" customHeight="1" x14ac:dyDescent="0.2">
      <c r="A2418" s="7">
        <v>522</v>
      </c>
      <c r="B2418" s="7" t="s">
        <v>28</v>
      </c>
      <c r="C2418" s="7" t="s">
        <v>18</v>
      </c>
      <c r="D2418" s="8">
        <v>738</v>
      </c>
      <c r="E2418" s="9">
        <v>0.84166666666666667</v>
      </c>
      <c r="F2418" s="9">
        <v>0.91805555555555562</v>
      </c>
      <c r="G2418" s="8" t="s">
        <v>19</v>
      </c>
      <c r="H2418" s="8" t="s">
        <v>19</v>
      </c>
      <c r="I2418" s="8" t="s">
        <v>19</v>
      </c>
      <c r="J2418" s="8" t="s">
        <v>19</v>
      </c>
      <c r="K2418" s="8" t="s">
        <v>19</v>
      </c>
      <c r="L2418" s="8" t="s">
        <v>19</v>
      </c>
      <c r="M2418" s="8" t="s">
        <v>17</v>
      </c>
      <c r="N2418" s="8" t="s">
        <v>19</v>
      </c>
      <c r="O2418" s="8" t="s">
        <v>19</v>
      </c>
      <c r="P2418" s="8" t="s">
        <v>19</v>
      </c>
      <c r="Q2418" s="8" t="s">
        <v>19</v>
      </c>
      <c r="R2418" s="8" t="s">
        <v>19</v>
      </c>
      <c r="S2418" s="8" t="s">
        <v>19</v>
      </c>
      <c r="T2418" s="8" t="s">
        <v>17</v>
      </c>
      <c r="U2418" s="8" t="s">
        <v>19</v>
      </c>
      <c r="V2418" s="8" t="s">
        <v>19</v>
      </c>
      <c r="W2418" s="8" t="s">
        <v>19</v>
      </c>
      <c r="X2418" s="8" t="s">
        <v>19</v>
      </c>
      <c r="Y2418" s="8" t="s">
        <v>19</v>
      </c>
      <c r="Z2418" s="8" t="s">
        <v>19</v>
      </c>
      <c r="AA2418" s="8" t="s">
        <v>17</v>
      </c>
      <c r="AB2418" s="8" t="s">
        <v>19</v>
      </c>
      <c r="AC2418" s="8" t="s">
        <v>19</v>
      </c>
      <c r="AD2418" s="8" t="s">
        <v>19</v>
      </c>
      <c r="AE2418" s="8" t="s">
        <v>19</v>
      </c>
      <c r="AF2418" s="8" t="s">
        <v>19</v>
      </c>
      <c r="AG2418" s="8" t="s">
        <v>19</v>
      </c>
      <c r="AH2418" s="8" t="s">
        <v>17</v>
      </c>
      <c r="AI2418" s="8" t="s">
        <v>19</v>
      </c>
      <c r="AJ2418" s="8" t="s">
        <v>19</v>
      </c>
      <c r="AK2418" s="8"/>
      <c r="AL2418" s="8">
        <v>110</v>
      </c>
      <c r="AM2418" s="8">
        <v>599</v>
      </c>
      <c r="AN2418" s="8">
        <v>85</v>
      </c>
      <c r="AO2418" s="10">
        <f t="shared" si="74"/>
        <v>1.6125</v>
      </c>
      <c r="AP2418"/>
      <c r="AR2418" s="8" t="str">
        <f t="shared" si="75"/>
        <v>0522SFOSLC2012</v>
      </c>
      <c r="AS2418" s="8">
        <f>VLOOKUP(AR2418,[1]DATA!AR:AS,2,0)</f>
        <v>4.5</v>
      </c>
    </row>
    <row r="2419" spans="1:45" ht="15" customHeight="1" x14ac:dyDescent="0.2">
      <c r="A2419" s="7">
        <v>23</v>
      </c>
      <c r="B2419" s="7" t="s">
        <v>28</v>
      </c>
      <c r="C2419" s="7" t="s">
        <v>46</v>
      </c>
      <c r="D2419" s="8" t="s">
        <v>44</v>
      </c>
      <c r="E2419" s="9">
        <v>0.85138888888888886</v>
      </c>
      <c r="F2419" s="9">
        <v>4.6527777777777779E-2</v>
      </c>
      <c r="G2419" s="8">
        <v>2</v>
      </c>
      <c r="H2419" s="8">
        <v>2</v>
      </c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>
        <v>281</v>
      </c>
      <c r="AM2419" s="8">
        <v>2079</v>
      </c>
      <c r="AN2419" s="8">
        <v>85</v>
      </c>
      <c r="AO2419" s="10">
        <f t="shared" si="74"/>
        <v>1.6222222222222222</v>
      </c>
      <c r="AP2419"/>
      <c r="AR2419" s="8" t="str">
        <f t="shared" si="75"/>
        <v>0023SFODTW2026</v>
      </c>
      <c r="AS2419" s="8">
        <f>VLOOKUP(AR2419,[1]DATA!AR:AS,2,0)</f>
        <v>8.5</v>
      </c>
    </row>
    <row r="2420" spans="1:45" ht="15" customHeight="1" x14ac:dyDescent="0.2">
      <c r="A2420" s="7">
        <v>1610</v>
      </c>
      <c r="B2420" s="8" t="s">
        <v>20</v>
      </c>
      <c r="C2420" s="8" t="s">
        <v>46</v>
      </c>
      <c r="D2420" s="8" t="s">
        <v>44</v>
      </c>
      <c r="E2420" s="9">
        <v>0.5</v>
      </c>
      <c r="F2420" s="9">
        <v>0.62777777777777777</v>
      </c>
      <c r="G2420" s="8">
        <v>2</v>
      </c>
      <c r="H2420" s="8" t="s">
        <v>27</v>
      </c>
      <c r="I2420" s="8">
        <v>2</v>
      </c>
      <c r="J2420" s="8">
        <v>2</v>
      </c>
      <c r="K2420" s="8">
        <v>2</v>
      </c>
      <c r="L2420" s="8">
        <v>2</v>
      </c>
      <c r="M2420" s="8">
        <v>2</v>
      </c>
      <c r="N2420" s="8">
        <v>2</v>
      </c>
      <c r="O2420" s="8">
        <v>2</v>
      </c>
      <c r="P2420" s="8">
        <v>2</v>
      </c>
      <c r="Q2420" s="8">
        <v>2</v>
      </c>
      <c r="R2420" s="8">
        <v>2</v>
      </c>
      <c r="S2420" s="8">
        <v>2</v>
      </c>
      <c r="T2420" s="8">
        <v>2</v>
      </c>
      <c r="U2420" s="8">
        <v>2</v>
      </c>
      <c r="V2420" s="8">
        <v>2</v>
      </c>
      <c r="W2420" s="8">
        <v>2</v>
      </c>
      <c r="X2420" s="8">
        <v>2</v>
      </c>
      <c r="Y2420" s="8">
        <v>2</v>
      </c>
      <c r="Z2420" s="8">
        <v>2</v>
      </c>
      <c r="AA2420" s="8">
        <v>2</v>
      </c>
      <c r="AB2420" s="8">
        <v>2</v>
      </c>
      <c r="AC2420" s="8">
        <v>2</v>
      </c>
      <c r="AD2420" s="8">
        <v>2</v>
      </c>
      <c r="AE2420" s="8">
        <v>2</v>
      </c>
      <c r="AF2420" s="8">
        <v>2</v>
      </c>
      <c r="AG2420" s="8">
        <v>2</v>
      </c>
      <c r="AH2420" s="8">
        <v>2</v>
      </c>
      <c r="AI2420" s="8">
        <v>2</v>
      </c>
      <c r="AJ2420" s="8">
        <v>2</v>
      </c>
      <c r="AK2420" s="8"/>
      <c r="AL2420" s="8">
        <v>184</v>
      </c>
      <c r="AM2420" s="8">
        <v>1123</v>
      </c>
      <c r="AN2420" s="8">
        <v>86</v>
      </c>
      <c r="AO2420" s="10">
        <f t="shared" si="74"/>
        <v>1.2708333333333335</v>
      </c>
      <c r="AP2420"/>
      <c r="AR2420" s="8" t="str">
        <f t="shared" si="75"/>
        <v>1610DENDTW1200</v>
      </c>
      <c r="AS2420" s="8">
        <f>VLOOKUP(AR2420,[1]DATA!AR:AS,2,0)</f>
        <v>5.5</v>
      </c>
    </row>
    <row r="2421" spans="1:45" ht="15" customHeight="1" x14ac:dyDescent="0.2">
      <c r="A2421" s="7">
        <v>1514</v>
      </c>
      <c r="B2421" s="8" t="s">
        <v>36</v>
      </c>
      <c r="C2421" s="8" t="s">
        <v>30</v>
      </c>
      <c r="D2421" s="8">
        <v>739</v>
      </c>
      <c r="E2421" s="9">
        <v>0.5</v>
      </c>
      <c r="F2421" s="9">
        <v>0.64236111111111105</v>
      </c>
      <c r="G2421" s="8">
        <v>7</v>
      </c>
      <c r="H2421" s="8">
        <v>7</v>
      </c>
      <c r="I2421" s="8" t="s">
        <v>27</v>
      </c>
      <c r="J2421" s="8" t="s">
        <v>27</v>
      </c>
      <c r="K2421" s="8" t="s">
        <v>27</v>
      </c>
      <c r="L2421" s="8" t="s">
        <v>27</v>
      </c>
      <c r="M2421" s="8" t="s">
        <v>27</v>
      </c>
      <c r="N2421" s="8" t="s">
        <v>27</v>
      </c>
      <c r="O2421" s="8" t="s">
        <v>27</v>
      </c>
      <c r="P2421" s="8" t="s">
        <v>27</v>
      </c>
      <c r="Q2421" s="8" t="s">
        <v>27</v>
      </c>
      <c r="R2421" s="8" t="s">
        <v>27</v>
      </c>
      <c r="S2421" s="8" t="s">
        <v>27</v>
      </c>
      <c r="T2421" s="8" t="s">
        <v>27</v>
      </c>
      <c r="U2421" s="8"/>
      <c r="V2421" s="8" t="s">
        <v>27</v>
      </c>
      <c r="W2421" s="8" t="s">
        <v>27</v>
      </c>
      <c r="X2421" s="8" t="s">
        <v>27</v>
      </c>
      <c r="Y2421" s="8" t="s">
        <v>27</v>
      </c>
      <c r="Z2421" s="8" t="s">
        <v>27</v>
      </c>
      <c r="AA2421" s="8" t="s">
        <v>27</v>
      </c>
      <c r="AB2421" s="8" t="s">
        <v>27</v>
      </c>
      <c r="AC2421" s="8" t="s">
        <v>27</v>
      </c>
      <c r="AD2421" s="8" t="s">
        <v>27</v>
      </c>
      <c r="AE2421" s="8" t="s">
        <v>27</v>
      </c>
      <c r="AF2421" s="8" t="s">
        <v>27</v>
      </c>
      <c r="AG2421" s="8" t="s">
        <v>27</v>
      </c>
      <c r="AH2421" s="8" t="s">
        <v>27</v>
      </c>
      <c r="AI2421" s="8" t="s">
        <v>27</v>
      </c>
      <c r="AJ2421" s="8" t="s">
        <v>27</v>
      </c>
      <c r="AK2421" s="8"/>
      <c r="AL2421" s="8">
        <v>205</v>
      </c>
      <c r="AM2421" s="8">
        <v>1276</v>
      </c>
      <c r="AN2421" s="8">
        <v>86</v>
      </c>
      <c r="AO2421" s="10">
        <f t="shared" si="74"/>
        <v>1.2708333333333335</v>
      </c>
      <c r="AP2421"/>
      <c r="AR2421" s="8" t="str">
        <f t="shared" si="75"/>
        <v>1514MSPPHX1200</v>
      </c>
      <c r="AS2421" s="8">
        <f>VLOOKUP(AR2421,[1]DATA!AR:AS,2,0)</f>
        <v>8</v>
      </c>
    </row>
    <row r="2422" spans="1:45" ht="15" customHeight="1" x14ac:dyDescent="0.2">
      <c r="A2422" s="7">
        <v>2109</v>
      </c>
      <c r="B2422" s="8" t="s">
        <v>94</v>
      </c>
      <c r="C2422" s="8" t="s">
        <v>30</v>
      </c>
      <c r="D2422" s="8">
        <v>738</v>
      </c>
      <c r="E2422" s="9">
        <v>0.50347222222222221</v>
      </c>
      <c r="F2422" s="9">
        <v>0.74444444444444446</v>
      </c>
      <c r="G2422" s="8" t="s">
        <v>19</v>
      </c>
      <c r="H2422" s="8" t="s">
        <v>19</v>
      </c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>
        <v>347</v>
      </c>
      <c r="AM2422" s="8">
        <v>2153</v>
      </c>
      <c r="AN2422" s="8">
        <v>86</v>
      </c>
      <c r="AO2422" s="10">
        <f t="shared" si="74"/>
        <v>1.2743055555555556</v>
      </c>
      <c r="AP2422"/>
      <c r="AR2422" s="8" t="str">
        <f t="shared" si="75"/>
        <v>2109JFKPHX1205</v>
      </c>
      <c r="AS2422" s="8">
        <f>VLOOKUP(AR2422,[1]DATA!AR:AS,2,0)</f>
        <v>9</v>
      </c>
    </row>
    <row r="2423" spans="1:45" ht="15" customHeight="1" x14ac:dyDescent="0.2">
      <c r="A2423" s="7">
        <v>2154</v>
      </c>
      <c r="B2423" s="8" t="s">
        <v>94</v>
      </c>
      <c r="C2423" s="8" t="s">
        <v>30</v>
      </c>
      <c r="D2423" s="8" t="s">
        <v>44</v>
      </c>
      <c r="E2423" s="9">
        <v>0.50555555555555554</v>
      </c>
      <c r="F2423" s="9">
        <v>0.74444444444444446</v>
      </c>
      <c r="G2423" s="8"/>
      <c r="H2423" s="8"/>
      <c r="I2423" s="8">
        <v>2</v>
      </c>
      <c r="J2423" s="8">
        <v>2</v>
      </c>
      <c r="K2423" s="8">
        <v>2</v>
      </c>
      <c r="L2423" s="8">
        <v>2</v>
      </c>
      <c r="M2423" s="8">
        <v>2</v>
      </c>
      <c r="N2423" s="8">
        <v>2</v>
      </c>
      <c r="O2423" s="8">
        <v>2</v>
      </c>
      <c r="P2423" s="8">
        <v>2</v>
      </c>
      <c r="Q2423" s="8">
        <v>2</v>
      </c>
      <c r="R2423" s="8">
        <v>2</v>
      </c>
      <c r="S2423" s="8">
        <v>2</v>
      </c>
      <c r="T2423" s="8">
        <v>2</v>
      </c>
      <c r="U2423" s="8">
        <v>2</v>
      </c>
      <c r="V2423" s="8">
        <v>2</v>
      </c>
      <c r="W2423" s="8">
        <v>2</v>
      </c>
      <c r="X2423" s="8">
        <v>2</v>
      </c>
      <c r="Y2423" s="8">
        <v>2</v>
      </c>
      <c r="Z2423" s="8">
        <v>2</v>
      </c>
      <c r="AA2423" s="8">
        <v>2</v>
      </c>
      <c r="AB2423" s="8">
        <v>2</v>
      </c>
      <c r="AC2423" s="8">
        <v>2</v>
      </c>
      <c r="AD2423" s="8">
        <v>2</v>
      </c>
      <c r="AE2423" s="8">
        <v>2</v>
      </c>
      <c r="AF2423" s="8">
        <v>2</v>
      </c>
      <c r="AG2423" s="8">
        <v>2</v>
      </c>
      <c r="AH2423" s="8">
        <v>2</v>
      </c>
      <c r="AI2423" s="8">
        <v>2</v>
      </c>
      <c r="AJ2423" s="8">
        <v>2</v>
      </c>
      <c r="AK2423" s="8"/>
      <c r="AL2423" s="8">
        <v>344</v>
      </c>
      <c r="AM2423" s="8">
        <v>2153</v>
      </c>
      <c r="AN2423" s="8">
        <v>86</v>
      </c>
      <c r="AO2423" s="10">
        <f t="shared" si="74"/>
        <v>1.276388888888889</v>
      </c>
      <c r="AP2423"/>
      <c r="AR2423" s="8" t="str">
        <f t="shared" si="75"/>
        <v>2154JFKPHX1208</v>
      </c>
      <c r="AS2423" s="8">
        <f>VLOOKUP(AR2423,[1]DATA!AR:AS,2,0)</f>
        <v>9</v>
      </c>
    </row>
    <row r="2424" spans="1:45" ht="15" customHeight="1" x14ac:dyDescent="0.2">
      <c r="A2424" s="7">
        <v>1175</v>
      </c>
      <c r="B2424" s="8" t="s">
        <v>36</v>
      </c>
      <c r="C2424" s="8" t="s">
        <v>20</v>
      </c>
      <c r="D2424" s="8" t="s">
        <v>37</v>
      </c>
      <c r="E2424" s="9">
        <v>0.50694444444444442</v>
      </c>
      <c r="F2424" s="9">
        <v>0.6020833333333333</v>
      </c>
      <c r="G2424" s="8"/>
      <c r="H2424" s="8"/>
      <c r="I2424" s="8">
        <v>9</v>
      </c>
      <c r="J2424" s="8">
        <v>9</v>
      </c>
      <c r="K2424" s="8">
        <v>9</v>
      </c>
      <c r="L2424" s="8">
        <v>9</v>
      </c>
      <c r="M2424" s="8"/>
      <c r="N2424" s="8"/>
      <c r="O2424" s="8">
        <v>9</v>
      </c>
      <c r="P2424" s="8">
        <v>9</v>
      </c>
      <c r="Q2424" s="8">
        <v>9</v>
      </c>
      <c r="R2424" s="8">
        <v>9</v>
      </c>
      <c r="S2424" s="8">
        <v>9</v>
      </c>
      <c r="T2424" s="8"/>
      <c r="U2424" s="8"/>
      <c r="V2424" s="8">
        <v>9</v>
      </c>
      <c r="W2424" s="8">
        <v>9</v>
      </c>
      <c r="X2424" s="8">
        <v>9</v>
      </c>
      <c r="Y2424" s="8">
        <v>9</v>
      </c>
      <c r="Z2424" s="8">
        <v>9</v>
      </c>
      <c r="AA2424" s="8"/>
      <c r="AB2424" s="8"/>
      <c r="AC2424" s="8">
        <v>9</v>
      </c>
      <c r="AD2424" s="8">
        <v>9</v>
      </c>
      <c r="AE2424" s="8">
        <v>9</v>
      </c>
      <c r="AF2424" s="8">
        <v>9</v>
      </c>
      <c r="AG2424" s="8">
        <v>9</v>
      </c>
      <c r="AH2424" s="8"/>
      <c r="AI2424" s="8"/>
      <c r="AJ2424" s="8">
        <v>9</v>
      </c>
      <c r="AK2424" s="8"/>
      <c r="AL2424" s="8">
        <v>137</v>
      </c>
      <c r="AM2424" s="8">
        <v>680</v>
      </c>
      <c r="AN2424" s="8">
        <v>86</v>
      </c>
      <c r="AO2424" s="10">
        <f t="shared" si="74"/>
        <v>1.2777777777777777</v>
      </c>
      <c r="AP2424"/>
      <c r="AR2424" s="8" t="str">
        <f t="shared" si="75"/>
        <v>1175MSPDEN1210</v>
      </c>
      <c r="AS2424" s="8">
        <f>VLOOKUP(AR2424,[1]DATA!AR:AS,2,0)</f>
        <v>6.5</v>
      </c>
    </row>
    <row r="2425" spans="1:45" ht="15" customHeight="1" x14ac:dyDescent="0.2">
      <c r="A2425" s="7">
        <v>1608</v>
      </c>
      <c r="B2425" s="8" t="s">
        <v>36</v>
      </c>
      <c r="C2425" s="8" t="s">
        <v>20</v>
      </c>
      <c r="D2425" s="8" t="s">
        <v>37</v>
      </c>
      <c r="E2425" s="9">
        <v>0.51041666666666663</v>
      </c>
      <c r="F2425" s="9">
        <v>0.60416666666666663</v>
      </c>
      <c r="G2425" s="8">
        <v>9</v>
      </c>
      <c r="H2425" s="8">
        <v>9</v>
      </c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>
        <v>135</v>
      </c>
      <c r="AM2425" s="8">
        <v>680</v>
      </c>
      <c r="AN2425" s="8">
        <v>86</v>
      </c>
      <c r="AO2425" s="10">
        <f t="shared" si="74"/>
        <v>1.28125</v>
      </c>
      <c r="AP2425"/>
      <c r="AR2425" s="8" t="str">
        <f t="shared" si="75"/>
        <v>1608MSPDEN1215</v>
      </c>
      <c r="AS2425" s="8">
        <f>VLOOKUP(AR2425,[1]DATA!AR:AS,2,0)</f>
        <v>6.5</v>
      </c>
    </row>
    <row r="2426" spans="1:45" ht="15" customHeight="1" x14ac:dyDescent="0.2">
      <c r="A2426" s="7">
        <v>1511</v>
      </c>
      <c r="B2426" s="7" t="s">
        <v>46</v>
      </c>
      <c r="C2426" s="7" t="s">
        <v>20</v>
      </c>
      <c r="D2426" s="8" t="s">
        <v>60</v>
      </c>
      <c r="E2426" s="9">
        <v>0.51388888888888895</v>
      </c>
      <c r="F2426" s="9">
        <v>0.64374999999999993</v>
      </c>
      <c r="G2426" s="8">
        <v>8</v>
      </c>
      <c r="H2426" s="8">
        <v>8</v>
      </c>
      <c r="I2426" s="8">
        <v>8</v>
      </c>
      <c r="J2426" s="8">
        <v>8</v>
      </c>
      <c r="K2426" s="8">
        <v>8</v>
      </c>
      <c r="L2426" s="8">
        <v>8</v>
      </c>
      <c r="M2426" s="8">
        <v>8</v>
      </c>
      <c r="N2426" s="8">
        <v>8</v>
      </c>
      <c r="O2426" s="8">
        <v>8</v>
      </c>
      <c r="P2426" s="8">
        <v>8</v>
      </c>
      <c r="Q2426" s="8">
        <v>8</v>
      </c>
      <c r="R2426" s="8">
        <v>8</v>
      </c>
      <c r="S2426" s="8">
        <v>8</v>
      </c>
      <c r="T2426" s="8">
        <v>8</v>
      </c>
      <c r="U2426" s="8">
        <v>8</v>
      </c>
      <c r="V2426" s="8">
        <v>8</v>
      </c>
      <c r="W2426" s="8">
        <v>8</v>
      </c>
      <c r="X2426" s="8">
        <v>8</v>
      </c>
      <c r="Y2426" s="8">
        <v>8</v>
      </c>
      <c r="Z2426" s="8">
        <v>8</v>
      </c>
      <c r="AA2426" s="8">
        <v>8</v>
      </c>
      <c r="AB2426" s="8">
        <v>8</v>
      </c>
      <c r="AC2426" s="8">
        <v>8</v>
      </c>
      <c r="AD2426" s="8">
        <v>8</v>
      </c>
      <c r="AE2426" s="8">
        <v>8</v>
      </c>
      <c r="AF2426" s="8">
        <v>8</v>
      </c>
      <c r="AG2426" s="8">
        <v>8</v>
      </c>
      <c r="AH2426" s="8">
        <v>8</v>
      </c>
      <c r="AI2426" s="8">
        <v>8</v>
      </c>
      <c r="AJ2426" s="8">
        <v>8</v>
      </c>
      <c r="AK2426" s="8"/>
      <c r="AL2426" s="8">
        <v>187</v>
      </c>
      <c r="AM2426" s="8">
        <v>1123</v>
      </c>
      <c r="AN2426" s="8">
        <v>86</v>
      </c>
      <c r="AO2426" s="10">
        <f t="shared" si="74"/>
        <v>1.2847222222222223</v>
      </c>
      <c r="AP2426"/>
      <c r="AR2426" s="8" t="str">
        <f t="shared" si="75"/>
        <v>1511DTWDEN1220</v>
      </c>
      <c r="AS2426" s="8">
        <f>VLOOKUP(AR2426,[1]DATA!AR:AS,2,0)</f>
        <v>5.5</v>
      </c>
    </row>
    <row r="2427" spans="1:45" ht="15" customHeight="1" x14ac:dyDescent="0.2">
      <c r="A2427" s="7">
        <v>833</v>
      </c>
      <c r="B2427" s="8" t="s">
        <v>46</v>
      </c>
      <c r="C2427" s="8" t="s">
        <v>66</v>
      </c>
      <c r="D2427" s="8">
        <v>739</v>
      </c>
      <c r="E2427" s="9">
        <v>0.51388888888888895</v>
      </c>
      <c r="F2427" s="9">
        <v>0.71944444444444444</v>
      </c>
      <c r="G2427" s="8"/>
      <c r="H2427" s="8"/>
      <c r="I2427" s="8" t="s">
        <v>27</v>
      </c>
      <c r="J2427" s="8" t="s">
        <v>27</v>
      </c>
      <c r="K2427" s="8" t="s">
        <v>27</v>
      </c>
      <c r="L2427" s="8" t="s">
        <v>27</v>
      </c>
      <c r="M2427" s="8" t="s">
        <v>27</v>
      </c>
      <c r="N2427" s="8" t="s">
        <v>27</v>
      </c>
      <c r="O2427" s="8" t="s">
        <v>27</v>
      </c>
      <c r="P2427" s="8" t="s">
        <v>27</v>
      </c>
      <c r="Q2427" s="8" t="s">
        <v>27</v>
      </c>
      <c r="R2427" s="8" t="s">
        <v>27</v>
      </c>
      <c r="S2427" s="8" t="s">
        <v>27</v>
      </c>
      <c r="T2427" s="8" t="s">
        <v>27</v>
      </c>
      <c r="U2427" s="8" t="s">
        <v>27</v>
      </c>
      <c r="V2427" s="8" t="s">
        <v>27</v>
      </c>
      <c r="W2427" s="8" t="s">
        <v>27</v>
      </c>
      <c r="X2427" s="8" t="s">
        <v>27</v>
      </c>
      <c r="Y2427" s="8" t="s">
        <v>27</v>
      </c>
      <c r="Z2427" s="8" t="s">
        <v>27</v>
      </c>
      <c r="AA2427" s="8" t="s">
        <v>27</v>
      </c>
      <c r="AB2427" s="8" t="s">
        <v>27</v>
      </c>
      <c r="AC2427" s="8" t="s">
        <v>27</v>
      </c>
      <c r="AD2427" s="8" t="s">
        <v>27</v>
      </c>
      <c r="AE2427" s="8" t="s">
        <v>27</v>
      </c>
      <c r="AF2427" s="8" t="s">
        <v>27</v>
      </c>
      <c r="AG2427" s="8" t="s">
        <v>27</v>
      </c>
      <c r="AH2427" s="8" t="s">
        <v>27</v>
      </c>
      <c r="AI2427" s="8" t="s">
        <v>27</v>
      </c>
      <c r="AJ2427" s="8" t="s">
        <v>27</v>
      </c>
      <c r="AK2427" s="8"/>
      <c r="AL2427" s="8">
        <v>296</v>
      </c>
      <c r="AM2427" s="8">
        <v>1956</v>
      </c>
      <c r="AN2427" s="8">
        <v>86</v>
      </c>
      <c r="AO2427" s="10">
        <f t="shared" si="74"/>
        <v>1.2847222222222223</v>
      </c>
      <c r="AP2427"/>
      <c r="AR2427" s="8" t="str">
        <f t="shared" si="75"/>
        <v>0833DTWSAN1220</v>
      </c>
      <c r="AS2427" s="8">
        <f>VLOOKUP(AR2427,[1]DATA!AR:AS,2,0)</f>
        <v>6.5</v>
      </c>
    </row>
    <row r="2428" spans="1:45" ht="15" customHeight="1" x14ac:dyDescent="0.2">
      <c r="A2428" s="7">
        <v>857</v>
      </c>
      <c r="B2428" s="8" t="s">
        <v>46</v>
      </c>
      <c r="C2428" s="8" t="s">
        <v>66</v>
      </c>
      <c r="D2428" s="8" t="s">
        <v>44</v>
      </c>
      <c r="E2428" s="9">
        <v>0.51388888888888895</v>
      </c>
      <c r="F2428" s="9">
        <v>0.72430555555555554</v>
      </c>
      <c r="G2428" s="8">
        <v>2</v>
      </c>
      <c r="H2428" s="8">
        <v>2</v>
      </c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>
        <v>303</v>
      </c>
      <c r="AM2428" s="8">
        <v>1956</v>
      </c>
      <c r="AN2428" s="8">
        <v>86</v>
      </c>
      <c r="AO2428" s="10">
        <f t="shared" si="74"/>
        <v>1.2847222222222223</v>
      </c>
      <c r="AP2428"/>
      <c r="AR2428" s="8" t="str">
        <f t="shared" si="75"/>
        <v>0857DTWSAN1220</v>
      </c>
      <c r="AS2428" s="8">
        <f>VLOOKUP(AR2428,[1]DATA!AR:AS,2,0)</f>
        <v>6.5</v>
      </c>
    </row>
    <row r="2429" spans="1:45" ht="15" customHeight="1" x14ac:dyDescent="0.2">
      <c r="A2429" s="7">
        <v>1965</v>
      </c>
      <c r="B2429" s="8" t="s">
        <v>95</v>
      </c>
      <c r="C2429" s="8" t="s">
        <v>20</v>
      </c>
      <c r="D2429" s="8" t="s">
        <v>60</v>
      </c>
      <c r="E2429" s="9">
        <v>0.52083333333333337</v>
      </c>
      <c r="F2429" s="9">
        <v>0.71666666666666667</v>
      </c>
      <c r="G2429" s="8">
        <v>8</v>
      </c>
      <c r="H2429" s="8">
        <v>8</v>
      </c>
      <c r="I2429" s="8">
        <v>8</v>
      </c>
      <c r="J2429" s="8">
        <v>8</v>
      </c>
      <c r="K2429" s="8">
        <v>8</v>
      </c>
      <c r="L2429" s="8">
        <v>8</v>
      </c>
      <c r="M2429" s="8"/>
      <c r="N2429" s="8">
        <v>8</v>
      </c>
      <c r="O2429" s="8">
        <v>8</v>
      </c>
      <c r="P2429" s="8">
        <v>8</v>
      </c>
      <c r="Q2429" s="8">
        <v>8</v>
      </c>
      <c r="R2429" s="8">
        <v>8</v>
      </c>
      <c r="S2429" s="8">
        <v>8</v>
      </c>
      <c r="T2429" s="8"/>
      <c r="U2429" s="8">
        <v>8</v>
      </c>
      <c r="V2429" s="8">
        <v>8</v>
      </c>
      <c r="W2429" s="8">
        <v>8</v>
      </c>
      <c r="X2429" s="8">
        <v>8</v>
      </c>
      <c r="Y2429" s="8">
        <v>8</v>
      </c>
      <c r="Z2429" s="8">
        <v>8</v>
      </c>
      <c r="AA2429" s="8"/>
      <c r="AB2429" s="8">
        <v>8</v>
      </c>
      <c r="AC2429" s="8">
        <v>8</v>
      </c>
      <c r="AD2429" s="8">
        <v>8</v>
      </c>
      <c r="AE2429" s="8">
        <v>8</v>
      </c>
      <c r="AF2429" s="8">
        <v>8</v>
      </c>
      <c r="AG2429" s="8">
        <v>8</v>
      </c>
      <c r="AH2429" s="8"/>
      <c r="AI2429" s="8">
        <v>8</v>
      </c>
      <c r="AJ2429" s="8">
        <v>8</v>
      </c>
      <c r="AK2429" s="8"/>
      <c r="AL2429" s="8">
        <v>282</v>
      </c>
      <c r="AM2429" s="8">
        <v>1619</v>
      </c>
      <c r="AN2429" s="8">
        <v>86</v>
      </c>
      <c r="AO2429" s="10">
        <f t="shared" si="74"/>
        <v>1.2916666666666667</v>
      </c>
      <c r="AP2429"/>
      <c r="AR2429" s="8" t="str">
        <f t="shared" si="75"/>
        <v>1965LGADEN1230</v>
      </c>
      <c r="AS2429" s="8">
        <f>VLOOKUP(AR2429,[1]DATA!AR:AS,2,0)</f>
        <v>9.5</v>
      </c>
    </row>
    <row r="2430" spans="1:45" ht="15" customHeight="1" x14ac:dyDescent="0.2">
      <c r="A2430" s="7">
        <v>2288</v>
      </c>
      <c r="B2430" s="8" t="s">
        <v>94</v>
      </c>
      <c r="C2430" s="8" t="s">
        <v>66</v>
      </c>
      <c r="D2430" s="8" t="s">
        <v>105</v>
      </c>
      <c r="E2430" s="9">
        <v>0.5229166666666667</v>
      </c>
      <c r="F2430" s="9">
        <v>0.78472222222222221</v>
      </c>
      <c r="G2430" s="8">
        <v>7</v>
      </c>
      <c r="H2430" s="8">
        <v>7</v>
      </c>
      <c r="I2430" s="8" t="s">
        <v>104</v>
      </c>
      <c r="J2430" s="8" t="s">
        <v>104</v>
      </c>
      <c r="K2430" s="8" t="s">
        <v>104</v>
      </c>
      <c r="L2430" s="8" t="s">
        <v>104</v>
      </c>
      <c r="M2430" s="8" t="s">
        <v>104</v>
      </c>
      <c r="N2430" s="8" t="s">
        <v>104</v>
      </c>
      <c r="O2430" s="8" t="s">
        <v>104</v>
      </c>
      <c r="P2430" s="8" t="s">
        <v>104</v>
      </c>
      <c r="Q2430" s="8" t="s">
        <v>104</v>
      </c>
      <c r="R2430" s="8" t="s">
        <v>104</v>
      </c>
      <c r="S2430" s="8" t="s">
        <v>104</v>
      </c>
      <c r="T2430" s="8" t="s">
        <v>104</v>
      </c>
      <c r="U2430" s="8" t="s">
        <v>104</v>
      </c>
      <c r="V2430" s="8"/>
      <c r="W2430" s="8" t="s">
        <v>104</v>
      </c>
      <c r="X2430" s="8" t="s">
        <v>104</v>
      </c>
      <c r="Y2430" s="8" t="s">
        <v>104</v>
      </c>
      <c r="Z2430" s="8" t="s">
        <v>104</v>
      </c>
      <c r="AA2430" s="8" t="s">
        <v>104</v>
      </c>
      <c r="AB2430" s="8" t="s">
        <v>104</v>
      </c>
      <c r="AC2430" s="8"/>
      <c r="AD2430" s="8" t="s">
        <v>104</v>
      </c>
      <c r="AE2430" s="8" t="s">
        <v>104</v>
      </c>
      <c r="AF2430" s="8" t="s">
        <v>104</v>
      </c>
      <c r="AG2430" s="8" t="s">
        <v>104</v>
      </c>
      <c r="AH2430" s="8" t="s">
        <v>104</v>
      </c>
      <c r="AI2430" s="8" t="s">
        <v>104</v>
      </c>
      <c r="AJ2430" s="8"/>
      <c r="AK2430" s="8"/>
      <c r="AL2430" s="8">
        <v>377</v>
      </c>
      <c r="AM2430" s="8">
        <v>2446</v>
      </c>
      <c r="AN2430" s="8">
        <v>86</v>
      </c>
      <c r="AO2430" s="10">
        <f t="shared" si="74"/>
        <v>1.2937500000000002</v>
      </c>
      <c r="AP2430"/>
      <c r="AR2430" s="8" t="str">
        <f t="shared" si="75"/>
        <v>2288JFKSAN1233</v>
      </c>
      <c r="AS2430" s="8">
        <f>VLOOKUP(AR2430,[1]DATA!AR:AS,2,0)</f>
        <v>9.5</v>
      </c>
    </row>
    <row r="2431" spans="1:45" ht="15" customHeight="1" x14ac:dyDescent="0.2">
      <c r="A2431" s="7">
        <v>2374</v>
      </c>
      <c r="B2431" s="8" t="s">
        <v>94</v>
      </c>
      <c r="C2431" s="8" t="s">
        <v>66</v>
      </c>
      <c r="D2431" s="8" t="s">
        <v>105</v>
      </c>
      <c r="E2431" s="9">
        <v>0.5229166666666667</v>
      </c>
      <c r="F2431" s="9">
        <v>0.78472222222222221</v>
      </c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 t="s">
        <v>104</v>
      </c>
      <c r="W2431" s="8"/>
      <c r="X2431" s="8"/>
      <c r="Y2431" s="8"/>
      <c r="Z2431" s="8"/>
      <c r="AA2431" s="8"/>
      <c r="AB2431" s="8"/>
      <c r="AC2431" s="8" t="s">
        <v>104</v>
      </c>
      <c r="AD2431" s="8"/>
      <c r="AE2431" s="8"/>
      <c r="AF2431" s="8"/>
      <c r="AG2431" s="8"/>
      <c r="AH2431" s="8"/>
      <c r="AI2431" s="8"/>
      <c r="AJ2431" s="8" t="s">
        <v>104</v>
      </c>
      <c r="AK2431" s="8"/>
      <c r="AL2431" s="8">
        <v>377</v>
      </c>
      <c r="AM2431" s="8">
        <v>2446</v>
      </c>
      <c r="AN2431" s="8">
        <v>86</v>
      </c>
      <c r="AO2431" s="10">
        <f t="shared" si="74"/>
        <v>1.2937500000000002</v>
      </c>
      <c r="AP2431"/>
      <c r="AR2431" s="8" t="str">
        <f t="shared" si="75"/>
        <v>2374JFKSAN1233</v>
      </c>
      <c r="AS2431" s="8">
        <f>VLOOKUP(AR2431,[1]DATA!AR:AS,2,0)</f>
        <v>9.5</v>
      </c>
    </row>
    <row r="2432" spans="1:45" ht="15" customHeight="1" x14ac:dyDescent="0.2">
      <c r="A2432" s="7">
        <v>1779</v>
      </c>
      <c r="B2432" s="8" t="s">
        <v>46</v>
      </c>
      <c r="C2432" s="8" t="s">
        <v>30</v>
      </c>
      <c r="D2432" s="8">
        <v>738</v>
      </c>
      <c r="E2432" s="9">
        <v>0.52430555555555558</v>
      </c>
      <c r="F2432" s="9">
        <v>0.70347222222222217</v>
      </c>
      <c r="G2432" s="8"/>
      <c r="H2432" s="8"/>
      <c r="I2432" s="8" t="s">
        <v>19</v>
      </c>
      <c r="J2432" s="8" t="s">
        <v>19</v>
      </c>
      <c r="K2432" s="8" t="s">
        <v>19</v>
      </c>
      <c r="L2432" s="8" t="s">
        <v>19</v>
      </c>
      <c r="M2432" s="8" t="s">
        <v>19</v>
      </c>
      <c r="N2432" s="8" t="s">
        <v>19</v>
      </c>
      <c r="O2432" s="8" t="s">
        <v>19</v>
      </c>
      <c r="P2432" s="8" t="s">
        <v>19</v>
      </c>
      <c r="Q2432" s="8" t="s">
        <v>19</v>
      </c>
      <c r="R2432" s="8" t="s">
        <v>19</v>
      </c>
      <c r="S2432" s="8" t="s">
        <v>19</v>
      </c>
      <c r="T2432" s="8" t="s">
        <v>19</v>
      </c>
      <c r="U2432" s="8" t="s">
        <v>19</v>
      </c>
      <c r="V2432" s="8" t="s">
        <v>19</v>
      </c>
      <c r="W2432" s="8" t="s">
        <v>19</v>
      </c>
      <c r="X2432" s="8" t="s">
        <v>19</v>
      </c>
      <c r="Y2432" s="8" t="s">
        <v>19</v>
      </c>
      <c r="Z2432" s="8" t="s">
        <v>19</v>
      </c>
      <c r="AA2432" s="8" t="s">
        <v>19</v>
      </c>
      <c r="AB2432" s="8" t="s">
        <v>19</v>
      </c>
      <c r="AC2432" s="8" t="s">
        <v>19</v>
      </c>
      <c r="AD2432" s="8" t="s">
        <v>19</v>
      </c>
      <c r="AE2432" s="8" t="s">
        <v>19</v>
      </c>
      <c r="AF2432" s="8" t="s">
        <v>19</v>
      </c>
      <c r="AG2432" s="8" t="s">
        <v>19</v>
      </c>
      <c r="AH2432" s="8" t="s">
        <v>19</v>
      </c>
      <c r="AI2432" s="8" t="s">
        <v>19</v>
      </c>
      <c r="AJ2432" s="8" t="s">
        <v>19</v>
      </c>
      <c r="AK2432" s="8"/>
      <c r="AL2432" s="8">
        <v>258</v>
      </c>
      <c r="AM2432" s="8">
        <v>1671</v>
      </c>
      <c r="AN2432" s="8">
        <v>86</v>
      </c>
      <c r="AO2432" s="10">
        <f t="shared" si="74"/>
        <v>1.2951388888888888</v>
      </c>
      <c r="AP2432"/>
      <c r="AR2432" s="8" t="str">
        <f t="shared" si="75"/>
        <v>1779DTWPHX1235</v>
      </c>
      <c r="AS2432" s="8">
        <f>VLOOKUP(AR2432,[1]DATA!AR:AS,2,0)</f>
        <v>7</v>
      </c>
    </row>
    <row r="2433" spans="1:45" ht="15" customHeight="1" x14ac:dyDescent="0.2">
      <c r="A2433" s="7">
        <v>728</v>
      </c>
      <c r="B2433" s="8" t="s">
        <v>46</v>
      </c>
      <c r="C2433" s="8" t="s">
        <v>30</v>
      </c>
      <c r="D2433" s="8">
        <v>739</v>
      </c>
      <c r="E2433" s="9">
        <v>0.53402777777777777</v>
      </c>
      <c r="F2433" s="9">
        <v>0.71597222222222223</v>
      </c>
      <c r="G2433" s="8" t="s">
        <v>27</v>
      </c>
      <c r="H2433" s="8" t="s">
        <v>27</v>
      </c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>
        <v>262</v>
      </c>
      <c r="AM2433" s="8">
        <v>1671</v>
      </c>
      <c r="AN2433" s="8">
        <v>86</v>
      </c>
      <c r="AO2433" s="10">
        <f t="shared" si="74"/>
        <v>1.3048611111111112</v>
      </c>
      <c r="AP2433"/>
      <c r="AR2433" s="8" t="str">
        <f t="shared" si="75"/>
        <v>0728DTWPHX1249</v>
      </c>
      <c r="AS2433" s="8">
        <f>VLOOKUP(AR2433,[1]DATA!AR:AS,2,0)</f>
        <v>7</v>
      </c>
    </row>
    <row r="2434" spans="1:45" ht="15" customHeight="1" x14ac:dyDescent="0.2">
      <c r="A2434" s="7">
        <v>824</v>
      </c>
      <c r="B2434" s="7" t="s">
        <v>30</v>
      </c>
      <c r="C2434" s="7" t="s">
        <v>46</v>
      </c>
      <c r="D2434" s="8" t="s">
        <v>29</v>
      </c>
      <c r="E2434" s="9">
        <v>0.54166666666666663</v>
      </c>
      <c r="F2434" s="9">
        <v>0.69930555555555562</v>
      </c>
      <c r="G2434" s="8">
        <v>7</v>
      </c>
      <c r="H2434" s="8">
        <v>7</v>
      </c>
      <c r="I2434" s="8">
        <v>7</v>
      </c>
      <c r="J2434" s="8">
        <v>7</v>
      </c>
      <c r="K2434" s="8">
        <v>7</v>
      </c>
      <c r="L2434" s="8">
        <v>7</v>
      </c>
      <c r="M2434" s="8">
        <v>7</v>
      </c>
      <c r="N2434" s="8">
        <v>7</v>
      </c>
      <c r="O2434" s="8">
        <v>7</v>
      </c>
      <c r="P2434" s="8">
        <v>7</v>
      </c>
      <c r="Q2434" s="8">
        <v>7</v>
      </c>
      <c r="R2434" s="8">
        <v>7</v>
      </c>
      <c r="S2434" s="8">
        <v>7</v>
      </c>
      <c r="T2434" s="8">
        <v>7</v>
      </c>
      <c r="U2434" s="8">
        <v>7</v>
      </c>
      <c r="V2434" s="8">
        <v>7</v>
      </c>
      <c r="W2434" s="8">
        <v>7</v>
      </c>
      <c r="X2434" s="8">
        <v>7</v>
      </c>
      <c r="Y2434" s="8">
        <v>7</v>
      </c>
      <c r="Z2434" s="8">
        <v>7</v>
      </c>
      <c r="AA2434" s="8">
        <v>7</v>
      </c>
      <c r="AB2434" s="8">
        <v>7</v>
      </c>
      <c r="AC2434" s="8">
        <v>7</v>
      </c>
      <c r="AD2434" s="8">
        <v>7</v>
      </c>
      <c r="AE2434" s="8">
        <v>7</v>
      </c>
      <c r="AF2434" s="8">
        <v>7</v>
      </c>
      <c r="AG2434" s="8">
        <v>7</v>
      </c>
      <c r="AH2434" s="8">
        <v>7</v>
      </c>
      <c r="AI2434" s="8">
        <v>7</v>
      </c>
      <c r="AJ2434" s="8">
        <v>7</v>
      </c>
      <c r="AK2434" s="8"/>
      <c r="AL2434" s="8">
        <v>227</v>
      </c>
      <c r="AM2434" s="8">
        <v>1671</v>
      </c>
      <c r="AN2434" s="8">
        <v>86</v>
      </c>
      <c r="AO2434" s="10">
        <f t="shared" ref="AO2434:AO2497" si="76">E2434-TIME(5,30,0)+1</f>
        <v>1.3125</v>
      </c>
      <c r="AP2434"/>
      <c r="AR2434" s="8" t="str">
        <f t="shared" ref="AR2434:AR2497" si="77">TEXT(A2434,"0000")&amp;B2434&amp;C2434&amp;TEXT(E2434,"hhmm")</f>
        <v>0824PHXDTW1300</v>
      </c>
      <c r="AS2434" s="8">
        <f>VLOOKUP(AR2434,[1]DATA!AR:AS,2,0)</f>
        <v>7</v>
      </c>
    </row>
    <row r="2435" spans="1:45" ht="15" customHeight="1" x14ac:dyDescent="0.2">
      <c r="A2435" s="7">
        <v>1922</v>
      </c>
      <c r="B2435" s="7" t="s">
        <v>30</v>
      </c>
      <c r="C2435" s="7" t="s">
        <v>36</v>
      </c>
      <c r="D2435" s="8">
        <v>739</v>
      </c>
      <c r="E2435" s="9">
        <v>0.54166666666666663</v>
      </c>
      <c r="F2435" s="9">
        <v>0.66736111111111107</v>
      </c>
      <c r="G2435" s="8"/>
      <c r="H2435" s="8"/>
      <c r="I2435" s="8" t="s">
        <v>27</v>
      </c>
      <c r="J2435" s="8" t="s">
        <v>27</v>
      </c>
      <c r="K2435" s="8" t="s">
        <v>27</v>
      </c>
      <c r="L2435" s="8" t="s">
        <v>27</v>
      </c>
      <c r="M2435" s="8" t="s">
        <v>27</v>
      </c>
      <c r="N2435" s="8" t="s">
        <v>27</v>
      </c>
      <c r="O2435" s="8" t="s">
        <v>27</v>
      </c>
      <c r="P2435" s="8" t="s">
        <v>27</v>
      </c>
      <c r="Q2435" s="8" t="s">
        <v>27</v>
      </c>
      <c r="R2435" s="8" t="s">
        <v>27</v>
      </c>
      <c r="S2435" s="8" t="s">
        <v>27</v>
      </c>
      <c r="T2435" s="8" t="s">
        <v>27</v>
      </c>
      <c r="U2435" s="8" t="s">
        <v>27</v>
      </c>
      <c r="V2435" s="8" t="s">
        <v>27</v>
      </c>
      <c r="W2435" s="8" t="s">
        <v>27</v>
      </c>
      <c r="X2435" s="8" t="s">
        <v>27</v>
      </c>
      <c r="Y2435" s="8" t="s">
        <v>27</v>
      </c>
      <c r="Z2435" s="8" t="s">
        <v>27</v>
      </c>
      <c r="AA2435" s="8" t="s">
        <v>27</v>
      </c>
      <c r="AB2435" s="8" t="s">
        <v>27</v>
      </c>
      <c r="AC2435" s="8" t="s">
        <v>27</v>
      </c>
      <c r="AD2435" s="8" t="s">
        <v>27</v>
      </c>
      <c r="AE2435" s="8" t="s">
        <v>27</v>
      </c>
      <c r="AF2435" s="8" t="s">
        <v>27</v>
      </c>
      <c r="AG2435" s="8" t="s">
        <v>27</v>
      </c>
      <c r="AH2435" s="8" t="s">
        <v>27</v>
      </c>
      <c r="AI2435" s="8" t="s">
        <v>27</v>
      </c>
      <c r="AJ2435" s="8" t="s">
        <v>27</v>
      </c>
      <c r="AK2435" s="8"/>
      <c r="AL2435" s="8">
        <v>181</v>
      </c>
      <c r="AM2435" s="8">
        <v>1276</v>
      </c>
      <c r="AN2435" s="11">
        <v>86</v>
      </c>
      <c r="AO2435" s="10">
        <f t="shared" si="76"/>
        <v>1.3125</v>
      </c>
      <c r="AP2435"/>
      <c r="AR2435" s="8" t="str">
        <f t="shared" si="77"/>
        <v>1922PHXMSP1300</v>
      </c>
      <c r="AS2435" s="8">
        <f>VLOOKUP(AR2435,[1]DATA!AR:AS,2,0)</f>
        <v>8</v>
      </c>
    </row>
    <row r="2436" spans="1:45" ht="15" customHeight="1" x14ac:dyDescent="0.2">
      <c r="A2436" s="7">
        <v>2068</v>
      </c>
      <c r="B2436" s="8" t="s">
        <v>68</v>
      </c>
      <c r="C2436" s="8" t="s">
        <v>94</v>
      </c>
      <c r="D2436" s="8" t="s">
        <v>16</v>
      </c>
      <c r="E2436" s="9">
        <v>0.54166666666666663</v>
      </c>
      <c r="F2436" s="9">
        <v>0.70000000000000007</v>
      </c>
      <c r="G2436" s="8" t="s">
        <v>17</v>
      </c>
      <c r="H2436" s="8" t="s">
        <v>17</v>
      </c>
      <c r="I2436" s="8">
        <v>2</v>
      </c>
      <c r="J2436" s="8" t="s">
        <v>17</v>
      </c>
      <c r="K2436" s="8" t="s">
        <v>17</v>
      </c>
      <c r="L2436" s="8" t="s">
        <v>17</v>
      </c>
      <c r="M2436" s="8" t="s">
        <v>17</v>
      </c>
      <c r="N2436" s="8" t="s">
        <v>17</v>
      </c>
      <c r="O2436" s="8" t="s">
        <v>17</v>
      </c>
      <c r="P2436" s="8" t="s">
        <v>17</v>
      </c>
      <c r="Q2436" s="8" t="s">
        <v>17</v>
      </c>
      <c r="R2436" s="8" t="s">
        <v>17</v>
      </c>
      <c r="S2436" s="8" t="s">
        <v>17</v>
      </c>
      <c r="T2436" s="8" t="s">
        <v>17</v>
      </c>
      <c r="U2436" s="8" t="s">
        <v>17</v>
      </c>
      <c r="V2436" s="8" t="s">
        <v>17</v>
      </c>
      <c r="W2436" s="8" t="s">
        <v>17</v>
      </c>
      <c r="X2436" s="8" t="s">
        <v>17</v>
      </c>
      <c r="Y2436" s="8" t="s">
        <v>17</v>
      </c>
      <c r="Z2436" s="8" t="s">
        <v>17</v>
      </c>
      <c r="AA2436" s="8" t="s">
        <v>17</v>
      </c>
      <c r="AB2436" s="8" t="s">
        <v>17</v>
      </c>
      <c r="AC2436" s="8" t="s">
        <v>17</v>
      </c>
      <c r="AD2436" s="8" t="s">
        <v>17</v>
      </c>
      <c r="AE2436" s="8" t="s">
        <v>17</v>
      </c>
      <c r="AF2436" s="8" t="s">
        <v>17</v>
      </c>
      <c r="AG2436" s="8" t="s">
        <v>17</v>
      </c>
      <c r="AH2436" s="8" t="s">
        <v>17</v>
      </c>
      <c r="AI2436" s="8" t="s">
        <v>17</v>
      </c>
      <c r="AJ2436" s="8" t="s">
        <v>17</v>
      </c>
      <c r="AK2436" s="8"/>
      <c r="AL2436" s="8">
        <v>228</v>
      </c>
      <c r="AM2436" s="8">
        <v>1587</v>
      </c>
      <c r="AN2436" s="8">
        <v>86</v>
      </c>
      <c r="AO2436" s="10">
        <f t="shared" si="76"/>
        <v>1.3125</v>
      </c>
      <c r="AP2436"/>
      <c r="AR2436" s="8" t="str">
        <f t="shared" si="77"/>
        <v>2068SATJFK1300</v>
      </c>
      <c r="AS2436" s="8">
        <f>VLOOKUP(AR2436,[1]DATA!AR:AS,2,0)</f>
        <v>5.5</v>
      </c>
    </row>
    <row r="2437" spans="1:45" ht="15" customHeight="1" x14ac:dyDescent="0.2">
      <c r="A2437" s="7">
        <v>46</v>
      </c>
      <c r="B2437" s="7" t="s">
        <v>55</v>
      </c>
      <c r="C2437" s="7" t="s">
        <v>94</v>
      </c>
      <c r="D2437" s="8" t="s">
        <v>60</v>
      </c>
      <c r="E2437" s="9">
        <v>0.54513888888888895</v>
      </c>
      <c r="F2437" s="9">
        <v>0.70000000000000007</v>
      </c>
      <c r="G2437" s="8">
        <v>8</v>
      </c>
      <c r="H2437" s="8">
        <v>8</v>
      </c>
      <c r="I2437" s="8">
        <v>8</v>
      </c>
      <c r="J2437" s="8">
        <v>8</v>
      </c>
      <c r="K2437" s="8">
        <v>8</v>
      </c>
      <c r="L2437" s="8">
        <v>8</v>
      </c>
      <c r="M2437" s="8">
        <v>8</v>
      </c>
      <c r="N2437" s="8">
        <v>8</v>
      </c>
      <c r="O2437" s="8">
        <v>8</v>
      </c>
      <c r="P2437" s="8">
        <v>8</v>
      </c>
      <c r="Q2437" s="8">
        <v>8</v>
      </c>
      <c r="R2437" s="8">
        <v>8</v>
      </c>
      <c r="S2437" s="8">
        <v>8</v>
      </c>
      <c r="T2437" s="8">
        <v>8</v>
      </c>
      <c r="U2437" s="8"/>
      <c r="V2437" s="8">
        <v>8</v>
      </c>
      <c r="W2437" s="8">
        <v>8</v>
      </c>
      <c r="X2437" s="8">
        <v>8</v>
      </c>
      <c r="Y2437" s="8">
        <v>8</v>
      </c>
      <c r="Z2437" s="8">
        <v>8</v>
      </c>
      <c r="AA2437" s="8">
        <v>8</v>
      </c>
      <c r="AB2437" s="8">
        <v>8</v>
      </c>
      <c r="AC2437" s="8">
        <v>8</v>
      </c>
      <c r="AD2437" s="8">
        <v>8</v>
      </c>
      <c r="AE2437" s="8">
        <v>8</v>
      </c>
      <c r="AF2437" s="8">
        <v>8</v>
      </c>
      <c r="AG2437" s="8">
        <v>8</v>
      </c>
      <c r="AH2437" s="8">
        <v>8</v>
      </c>
      <c r="AI2437" s="8">
        <v>8</v>
      </c>
      <c r="AJ2437" s="8">
        <v>8</v>
      </c>
      <c r="AK2437" s="8"/>
      <c r="AL2437" s="8">
        <v>223</v>
      </c>
      <c r="AM2437" s="8">
        <v>1519</v>
      </c>
      <c r="AN2437" s="8">
        <v>86</v>
      </c>
      <c r="AO2437" s="10">
        <f t="shared" si="76"/>
        <v>1.3159722222222223</v>
      </c>
      <c r="AP2437"/>
      <c r="AR2437" s="8" t="str">
        <f t="shared" si="77"/>
        <v>0046AUSJFK1305</v>
      </c>
      <c r="AS2437" s="8">
        <f>VLOOKUP(AR2437,[1]DATA!AR:AS,2,0)</f>
        <v>5.5</v>
      </c>
    </row>
    <row r="2438" spans="1:45" ht="15" customHeight="1" x14ac:dyDescent="0.2">
      <c r="A2438" s="7">
        <v>1994</v>
      </c>
      <c r="B2438" s="7" t="s">
        <v>30</v>
      </c>
      <c r="C2438" s="7" t="s">
        <v>94</v>
      </c>
      <c r="D2438" s="8">
        <v>739</v>
      </c>
      <c r="E2438" s="9">
        <v>0.54861111111111105</v>
      </c>
      <c r="F2438" s="9">
        <v>0.74930555555555556</v>
      </c>
      <c r="G2438" s="8" t="s">
        <v>27</v>
      </c>
      <c r="H2438" s="8" t="s">
        <v>27</v>
      </c>
      <c r="I2438" s="8" t="s">
        <v>27</v>
      </c>
      <c r="J2438" s="8" t="s">
        <v>27</v>
      </c>
      <c r="K2438" s="8" t="s">
        <v>27</v>
      </c>
      <c r="L2438" s="8" t="s">
        <v>27</v>
      </c>
      <c r="M2438" s="8" t="s">
        <v>27</v>
      </c>
      <c r="N2438" s="8" t="s">
        <v>27</v>
      </c>
      <c r="O2438" s="8" t="s">
        <v>27</v>
      </c>
      <c r="P2438" s="8" t="s">
        <v>27</v>
      </c>
      <c r="Q2438" s="8" t="s">
        <v>27</v>
      </c>
      <c r="R2438" s="8" t="s">
        <v>27</v>
      </c>
      <c r="S2438" s="8" t="s">
        <v>27</v>
      </c>
      <c r="T2438" s="8" t="s">
        <v>27</v>
      </c>
      <c r="U2438" s="8" t="s">
        <v>27</v>
      </c>
      <c r="V2438" s="8" t="s">
        <v>27</v>
      </c>
      <c r="W2438" s="8" t="s">
        <v>27</v>
      </c>
      <c r="X2438" s="8" t="s">
        <v>27</v>
      </c>
      <c r="Y2438" s="8" t="s">
        <v>27</v>
      </c>
      <c r="Z2438" s="8" t="s">
        <v>27</v>
      </c>
      <c r="AA2438" s="8" t="s">
        <v>27</v>
      </c>
      <c r="AB2438" s="8" t="s">
        <v>27</v>
      </c>
      <c r="AC2438" s="8" t="s">
        <v>27</v>
      </c>
      <c r="AD2438" s="8" t="s">
        <v>27</v>
      </c>
      <c r="AE2438" s="8" t="s">
        <v>27</v>
      </c>
      <c r="AF2438" s="8" t="s">
        <v>27</v>
      </c>
      <c r="AG2438" s="8" t="s">
        <v>27</v>
      </c>
      <c r="AH2438" s="8" t="s">
        <v>27</v>
      </c>
      <c r="AI2438" s="8" t="s">
        <v>27</v>
      </c>
      <c r="AJ2438" s="8" t="s">
        <v>27</v>
      </c>
      <c r="AK2438" s="8"/>
      <c r="AL2438" s="8">
        <v>289</v>
      </c>
      <c r="AM2438" s="8">
        <v>2153</v>
      </c>
      <c r="AN2438" s="8">
        <v>86</v>
      </c>
      <c r="AO2438" s="10">
        <f t="shared" si="76"/>
        <v>1.3194444444444444</v>
      </c>
      <c r="AP2438"/>
      <c r="AR2438" s="8" t="str">
        <f t="shared" si="77"/>
        <v>1994PHXJFK1310</v>
      </c>
      <c r="AS2438" s="8">
        <f>VLOOKUP(AR2438,[1]DATA!AR:AS,2,0)</f>
        <v>9.5</v>
      </c>
    </row>
    <row r="2439" spans="1:45" ht="15" customHeight="1" x14ac:dyDescent="0.2">
      <c r="A2439" s="7">
        <v>2355</v>
      </c>
      <c r="B2439" s="8" t="s">
        <v>94</v>
      </c>
      <c r="C2439" s="8" t="s">
        <v>55</v>
      </c>
      <c r="D2439" s="8" t="s">
        <v>60</v>
      </c>
      <c r="E2439" s="9">
        <v>0.55208333333333337</v>
      </c>
      <c r="F2439" s="9">
        <v>0.73819444444444438</v>
      </c>
      <c r="G2439" s="8">
        <v>8</v>
      </c>
      <c r="H2439" s="8">
        <v>8</v>
      </c>
      <c r="I2439" s="8">
        <v>8</v>
      </c>
      <c r="J2439" s="8">
        <v>8</v>
      </c>
      <c r="K2439" s="8">
        <v>8</v>
      </c>
      <c r="L2439" s="8">
        <v>8</v>
      </c>
      <c r="M2439" s="8">
        <v>8</v>
      </c>
      <c r="N2439" s="8">
        <v>8</v>
      </c>
      <c r="O2439" s="8">
        <v>8</v>
      </c>
      <c r="P2439" s="8">
        <v>8</v>
      </c>
      <c r="Q2439" s="8">
        <v>8</v>
      </c>
      <c r="R2439" s="8">
        <v>8</v>
      </c>
      <c r="S2439" s="8">
        <v>8</v>
      </c>
      <c r="T2439" s="8">
        <v>8</v>
      </c>
      <c r="U2439" s="8"/>
      <c r="V2439" s="8">
        <v>8</v>
      </c>
      <c r="W2439" s="8">
        <v>8</v>
      </c>
      <c r="X2439" s="8">
        <v>8</v>
      </c>
      <c r="Y2439" s="8">
        <v>8</v>
      </c>
      <c r="Z2439" s="8">
        <v>8</v>
      </c>
      <c r="AA2439" s="8">
        <v>8</v>
      </c>
      <c r="AB2439" s="8">
        <v>8</v>
      </c>
      <c r="AC2439" s="8">
        <v>8</v>
      </c>
      <c r="AD2439" s="8">
        <v>8</v>
      </c>
      <c r="AE2439" s="8">
        <v>8</v>
      </c>
      <c r="AF2439" s="8">
        <v>8</v>
      </c>
      <c r="AG2439" s="8">
        <v>8</v>
      </c>
      <c r="AH2439" s="8">
        <v>8</v>
      </c>
      <c r="AI2439" s="8">
        <v>8</v>
      </c>
      <c r="AJ2439" s="8">
        <v>8</v>
      </c>
      <c r="AK2439" s="8"/>
      <c r="AL2439" s="8">
        <v>268</v>
      </c>
      <c r="AM2439" s="8">
        <v>1519</v>
      </c>
      <c r="AN2439" s="8">
        <v>86</v>
      </c>
      <c r="AO2439" s="10">
        <f t="shared" si="76"/>
        <v>1.3229166666666667</v>
      </c>
      <c r="AP2439"/>
      <c r="AR2439" s="8" t="str">
        <f t="shared" si="77"/>
        <v>2355JFKAUS1315</v>
      </c>
      <c r="AS2439" s="8">
        <f>VLOOKUP(AR2439,[1]DATA!AR:AS,2,0)</f>
        <v>5.5</v>
      </c>
    </row>
    <row r="2440" spans="1:45" ht="15" customHeight="1" x14ac:dyDescent="0.2">
      <c r="A2440" s="7">
        <v>2818</v>
      </c>
      <c r="B2440" s="8" t="s">
        <v>94</v>
      </c>
      <c r="C2440" s="8" t="s">
        <v>55</v>
      </c>
      <c r="D2440" s="8" t="s">
        <v>60</v>
      </c>
      <c r="E2440" s="9">
        <v>0.55208333333333337</v>
      </c>
      <c r="F2440" s="9">
        <v>0.74375000000000002</v>
      </c>
      <c r="G2440" s="8">
        <v>8</v>
      </c>
      <c r="H2440" s="8">
        <v>8</v>
      </c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>
        <v>276</v>
      </c>
      <c r="AM2440" s="8">
        <v>1519</v>
      </c>
      <c r="AN2440" s="8">
        <v>86</v>
      </c>
      <c r="AO2440" s="10">
        <f t="shared" si="76"/>
        <v>1.3229166666666667</v>
      </c>
      <c r="AP2440"/>
      <c r="AR2440" s="8" t="str">
        <f t="shared" si="77"/>
        <v>2818JFKAUS1315</v>
      </c>
      <c r="AS2440" s="8">
        <f>VLOOKUP(AR2440,[1]DATA!AR:AS,2,0)</f>
        <v>5.5</v>
      </c>
    </row>
    <row r="2441" spans="1:45" ht="15" customHeight="1" x14ac:dyDescent="0.2">
      <c r="A2441" s="7">
        <v>1435</v>
      </c>
      <c r="B2441" s="8" t="s">
        <v>95</v>
      </c>
      <c r="C2441" s="8" t="s">
        <v>20</v>
      </c>
      <c r="D2441" s="8" t="s">
        <v>60</v>
      </c>
      <c r="E2441" s="9">
        <v>0.56944444444444442</v>
      </c>
      <c r="F2441" s="9">
        <v>0.76666666666666661</v>
      </c>
      <c r="G2441" s="8"/>
      <c r="H2441" s="8"/>
      <c r="I2441" s="8"/>
      <c r="J2441" s="8"/>
      <c r="K2441" s="8"/>
      <c r="L2441" s="8"/>
      <c r="M2441" s="8">
        <v>8</v>
      </c>
      <c r="N2441" s="8"/>
      <c r="O2441" s="8"/>
      <c r="P2441" s="8"/>
      <c r="Q2441" s="8"/>
      <c r="R2441" s="8"/>
      <c r="S2441" s="8"/>
      <c r="T2441" s="8">
        <v>8</v>
      </c>
      <c r="U2441" s="8"/>
      <c r="V2441" s="8"/>
      <c r="W2441" s="8"/>
      <c r="X2441" s="8"/>
      <c r="Y2441" s="8"/>
      <c r="Z2441" s="8"/>
      <c r="AA2441" s="8">
        <v>8</v>
      </c>
      <c r="AB2441" s="8"/>
      <c r="AC2441" s="8"/>
      <c r="AD2441" s="8"/>
      <c r="AE2441" s="8"/>
      <c r="AF2441" s="8"/>
      <c r="AG2441" s="8"/>
      <c r="AH2441" s="8">
        <v>8</v>
      </c>
      <c r="AI2441" s="8"/>
      <c r="AJ2441" s="8"/>
      <c r="AK2441" s="8"/>
      <c r="AL2441" s="8">
        <v>284</v>
      </c>
      <c r="AM2441" s="8">
        <v>1619</v>
      </c>
      <c r="AN2441" s="8">
        <v>86</v>
      </c>
      <c r="AO2441" s="10">
        <f t="shared" si="76"/>
        <v>1.3402777777777777</v>
      </c>
      <c r="AP2441"/>
      <c r="AR2441" s="8" t="str">
        <f t="shared" si="77"/>
        <v>1435LGADEN1340</v>
      </c>
      <c r="AS2441" s="8">
        <f>VLOOKUP(AR2441,[1]DATA!AR:AS,2,0)</f>
        <v>9.5</v>
      </c>
    </row>
    <row r="2442" spans="1:45" ht="15" customHeight="1" x14ac:dyDescent="0.2">
      <c r="A2442" s="7">
        <v>1411</v>
      </c>
      <c r="B2442" s="7" t="s">
        <v>30</v>
      </c>
      <c r="C2442" s="7" t="s">
        <v>36</v>
      </c>
      <c r="D2442" s="8" t="s">
        <v>29</v>
      </c>
      <c r="E2442" s="9">
        <v>0.57291666666666663</v>
      </c>
      <c r="F2442" s="9">
        <v>0.70138888888888884</v>
      </c>
      <c r="G2442" s="8">
        <v>7</v>
      </c>
      <c r="H2442" s="8">
        <v>7</v>
      </c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>
        <v>185</v>
      </c>
      <c r="AM2442" s="8">
        <v>1276</v>
      </c>
      <c r="AN2442" s="8">
        <v>86</v>
      </c>
      <c r="AO2442" s="10">
        <f t="shared" si="76"/>
        <v>1.34375</v>
      </c>
      <c r="AP2442"/>
      <c r="AR2442" s="8" t="str">
        <f t="shared" si="77"/>
        <v>1411PHXMSP1345</v>
      </c>
      <c r="AS2442" s="8">
        <f>VLOOKUP(AR2442,[1]DATA!AR:AS,2,0)</f>
        <v>8</v>
      </c>
    </row>
    <row r="2443" spans="1:45" ht="15" customHeight="1" x14ac:dyDescent="0.2">
      <c r="A2443" s="7">
        <v>342</v>
      </c>
      <c r="B2443" s="8" t="s">
        <v>36</v>
      </c>
      <c r="C2443" s="8" t="s">
        <v>30</v>
      </c>
      <c r="D2443" s="8" t="s">
        <v>44</v>
      </c>
      <c r="E2443" s="9">
        <v>0.57638888888888895</v>
      </c>
      <c r="F2443" s="9">
        <v>0.71875</v>
      </c>
      <c r="G2443" s="8"/>
      <c r="H2443" s="8"/>
      <c r="I2443" s="8">
        <v>2</v>
      </c>
      <c r="J2443" s="8">
        <v>2</v>
      </c>
      <c r="K2443" s="8">
        <v>2</v>
      </c>
      <c r="L2443" s="8">
        <v>2</v>
      </c>
      <c r="M2443" s="8">
        <v>2</v>
      </c>
      <c r="N2443" s="8">
        <v>2</v>
      </c>
      <c r="O2443" s="8">
        <v>2</v>
      </c>
      <c r="P2443" s="8">
        <v>2</v>
      </c>
      <c r="Q2443" s="8">
        <v>2</v>
      </c>
      <c r="R2443" s="8">
        <v>2</v>
      </c>
      <c r="S2443" s="8">
        <v>2</v>
      </c>
      <c r="T2443" s="8">
        <v>2</v>
      </c>
      <c r="U2443" s="8">
        <v>2</v>
      </c>
      <c r="V2443" s="8">
        <v>2</v>
      </c>
      <c r="W2443" s="8">
        <v>2</v>
      </c>
      <c r="X2443" s="8">
        <v>2</v>
      </c>
      <c r="Y2443" s="8">
        <v>2</v>
      </c>
      <c r="Z2443" s="8">
        <v>2</v>
      </c>
      <c r="AA2443" s="8">
        <v>2</v>
      </c>
      <c r="AB2443" s="8">
        <v>2</v>
      </c>
      <c r="AC2443" s="8">
        <v>2</v>
      </c>
      <c r="AD2443" s="8">
        <v>2</v>
      </c>
      <c r="AE2443" s="8">
        <v>2</v>
      </c>
      <c r="AF2443" s="8">
        <v>2</v>
      </c>
      <c r="AG2443" s="8">
        <v>2</v>
      </c>
      <c r="AH2443" s="8">
        <v>2</v>
      </c>
      <c r="AI2443" s="8">
        <v>2</v>
      </c>
      <c r="AJ2443" s="8">
        <v>2</v>
      </c>
      <c r="AK2443" s="8"/>
      <c r="AL2443" s="8">
        <v>205</v>
      </c>
      <c r="AM2443" s="8">
        <v>1276</v>
      </c>
      <c r="AN2443" s="8">
        <v>86</v>
      </c>
      <c r="AO2443" s="10">
        <f t="shared" si="76"/>
        <v>1.3472222222222223</v>
      </c>
      <c r="AP2443"/>
      <c r="AR2443" s="8" t="str">
        <f t="shared" si="77"/>
        <v>0342MSPPHX1350</v>
      </c>
      <c r="AS2443" s="8">
        <f>VLOOKUP(AR2443,[1]DATA!AR:AS,2,0)</f>
        <v>8</v>
      </c>
    </row>
    <row r="2444" spans="1:45" ht="15" customHeight="1" x14ac:dyDescent="0.2">
      <c r="A2444" s="7">
        <v>1874</v>
      </c>
      <c r="B2444" s="8" t="s">
        <v>36</v>
      </c>
      <c r="C2444" s="8" t="s">
        <v>30</v>
      </c>
      <c r="D2444" s="8" t="s">
        <v>49</v>
      </c>
      <c r="E2444" s="9">
        <v>0.58333333333333337</v>
      </c>
      <c r="F2444" s="9">
        <v>0.72638888888888886</v>
      </c>
      <c r="G2444" s="8" t="s">
        <v>39</v>
      </c>
      <c r="H2444" s="8" t="s">
        <v>39</v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>
        <v>206</v>
      </c>
      <c r="AM2444" s="8">
        <v>1276</v>
      </c>
      <c r="AN2444" s="8">
        <v>86</v>
      </c>
      <c r="AO2444" s="10">
        <f t="shared" si="76"/>
        <v>1.3541666666666667</v>
      </c>
      <c r="AP2444"/>
      <c r="AR2444" s="8" t="str">
        <f t="shared" si="77"/>
        <v>1874MSPPHX1400</v>
      </c>
      <c r="AS2444" s="8">
        <f>VLOOKUP(AR2444,[1]DATA!AR:AS,2,0)</f>
        <v>8</v>
      </c>
    </row>
    <row r="2445" spans="1:45" ht="15" customHeight="1" x14ac:dyDescent="0.2">
      <c r="A2445" s="7">
        <v>2404</v>
      </c>
      <c r="B2445" s="8" t="s">
        <v>66</v>
      </c>
      <c r="C2445" s="8" t="s">
        <v>94</v>
      </c>
      <c r="D2445" s="8">
        <v>738</v>
      </c>
      <c r="E2445" s="9">
        <v>0.58333333333333337</v>
      </c>
      <c r="F2445" s="9">
        <v>0.81388888888888899</v>
      </c>
      <c r="G2445" s="8"/>
      <c r="H2445" s="8"/>
      <c r="I2445" s="8" t="s">
        <v>19</v>
      </c>
      <c r="J2445" s="8" t="s">
        <v>19</v>
      </c>
      <c r="K2445" s="8" t="s">
        <v>19</v>
      </c>
      <c r="L2445" s="8" t="s">
        <v>19</v>
      </c>
      <c r="M2445" s="8" t="s">
        <v>19</v>
      </c>
      <c r="N2445" s="8" t="s">
        <v>19</v>
      </c>
      <c r="O2445" s="8" t="s">
        <v>19</v>
      </c>
      <c r="P2445" s="8" t="s">
        <v>19</v>
      </c>
      <c r="Q2445" s="8" t="s">
        <v>19</v>
      </c>
      <c r="R2445" s="8" t="s">
        <v>19</v>
      </c>
      <c r="S2445" s="8" t="s">
        <v>19</v>
      </c>
      <c r="T2445" s="8" t="s">
        <v>19</v>
      </c>
      <c r="U2445" s="8" t="s">
        <v>19</v>
      </c>
      <c r="V2445" s="8" t="s">
        <v>19</v>
      </c>
      <c r="W2445" s="8" t="s">
        <v>19</v>
      </c>
      <c r="X2445" s="8" t="s">
        <v>19</v>
      </c>
      <c r="Y2445" s="8" t="s">
        <v>19</v>
      </c>
      <c r="Z2445" s="8" t="s">
        <v>19</v>
      </c>
      <c r="AA2445" s="8" t="s">
        <v>19</v>
      </c>
      <c r="AB2445" s="8" t="s">
        <v>19</v>
      </c>
      <c r="AC2445" s="8" t="s">
        <v>19</v>
      </c>
      <c r="AD2445" s="8" t="s">
        <v>19</v>
      </c>
      <c r="AE2445" s="8" t="s">
        <v>19</v>
      </c>
      <c r="AF2445" s="8" t="s">
        <v>19</v>
      </c>
      <c r="AG2445" s="8" t="s">
        <v>19</v>
      </c>
      <c r="AH2445" s="8" t="s">
        <v>19</v>
      </c>
      <c r="AI2445" s="8" t="s">
        <v>19</v>
      </c>
      <c r="AJ2445" s="8" t="s">
        <v>19</v>
      </c>
      <c r="AK2445" s="8"/>
      <c r="AL2445" s="8">
        <v>332</v>
      </c>
      <c r="AM2445" s="8">
        <v>2446</v>
      </c>
      <c r="AN2445" s="8">
        <v>86</v>
      </c>
      <c r="AO2445" s="10">
        <f t="shared" si="76"/>
        <v>1.3541666666666667</v>
      </c>
      <c r="AP2445"/>
      <c r="AR2445" s="8" t="str">
        <f t="shared" si="77"/>
        <v>2404SANJFK1400</v>
      </c>
      <c r="AS2445" s="8">
        <f>VLOOKUP(AR2445,[1]DATA!AR:AS,2,0)</f>
        <v>10</v>
      </c>
    </row>
    <row r="2446" spans="1:45" ht="15" customHeight="1" x14ac:dyDescent="0.2">
      <c r="A2446" s="7">
        <v>2119</v>
      </c>
      <c r="B2446" s="8" t="s">
        <v>66</v>
      </c>
      <c r="C2446" s="8" t="s">
        <v>94</v>
      </c>
      <c r="D2446" s="8">
        <v>738</v>
      </c>
      <c r="E2446" s="9">
        <v>0.58611111111111114</v>
      </c>
      <c r="F2446" s="9">
        <v>0.8125</v>
      </c>
      <c r="G2446" s="8" t="s">
        <v>19</v>
      </c>
      <c r="H2446" s="8" t="s">
        <v>19</v>
      </c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>
        <v>326</v>
      </c>
      <c r="AM2446" s="8">
        <v>2446</v>
      </c>
      <c r="AN2446" s="8">
        <v>86</v>
      </c>
      <c r="AO2446" s="10">
        <f t="shared" si="76"/>
        <v>1.3569444444444445</v>
      </c>
      <c r="AP2446"/>
      <c r="AR2446" s="8" t="str">
        <f t="shared" si="77"/>
        <v>2119SANJFK1404</v>
      </c>
      <c r="AS2446" s="8">
        <f>VLOOKUP(AR2446,[1]DATA!AR:AS,2,0)</f>
        <v>10</v>
      </c>
    </row>
    <row r="2447" spans="1:45" ht="15" customHeight="1" x14ac:dyDescent="0.2">
      <c r="A2447" s="7">
        <v>98</v>
      </c>
      <c r="B2447" s="8" t="s">
        <v>66</v>
      </c>
      <c r="C2447" s="8" t="s">
        <v>46</v>
      </c>
      <c r="D2447" s="8">
        <v>739</v>
      </c>
      <c r="E2447" s="9">
        <v>0.59027777777777779</v>
      </c>
      <c r="F2447" s="9">
        <v>0.77569444444444446</v>
      </c>
      <c r="G2447" s="8">
        <v>7</v>
      </c>
      <c r="H2447" s="8">
        <v>7</v>
      </c>
      <c r="I2447" s="8">
        <v>7</v>
      </c>
      <c r="J2447" s="8" t="s">
        <v>27</v>
      </c>
      <c r="K2447" s="8" t="s">
        <v>27</v>
      </c>
      <c r="L2447" s="8" t="s">
        <v>27</v>
      </c>
      <c r="M2447" s="8" t="s">
        <v>27</v>
      </c>
      <c r="N2447" s="8" t="s">
        <v>27</v>
      </c>
      <c r="O2447" s="8" t="s">
        <v>27</v>
      </c>
      <c r="P2447" s="8" t="s">
        <v>27</v>
      </c>
      <c r="Q2447" s="8" t="s">
        <v>27</v>
      </c>
      <c r="R2447" s="8" t="s">
        <v>27</v>
      </c>
      <c r="S2447" s="8" t="s">
        <v>27</v>
      </c>
      <c r="T2447" s="8" t="s">
        <v>27</v>
      </c>
      <c r="U2447" s="8" t="s">
        <v>27</v>
      </c>
      <c r="V2447" s="8" t="s">
        <v>27</v>
      </c>
      <c r="W2447" s="8" t="s">
        <v>27</v>
      </c>
      <c r="X2447" s="8" t="s">
        <v>27</v>
      </c>
      <c r="Y2447" s="8" t="s">
        <v>27</v>
      </c>
      <c r="Z2447" s="8" t="s">
        <v>27</v>
      </c>
      <c r="AA2447" s="8" t="s">
        <v>27</v>
      </c>
      <c r="AB2447" s="8" t="s">
        <v>27</v>
      </c>
      <c r="AC2447" s="8" t="s">
        <v>27</v>
      </c>
      <c r="AD2447" s="8" t="s">
        <v>27</v>
      </c>
      <c r="AE2447" s="8" t="s">
        <v>27</v>
      </c>
      <c r="AF2447" s="8" t="s">
        <v>27</v>
      </c>
      <c r="AG2447" s="8" t="s">
        <v>27</v>
      </c>
      <c r="AH2447" s="8" t="s">
        <v>27</v>
      </c>
      <c r="AI2447" s="8" t="s">
        <v>27</v>
      </c>
      <c r="AJ2447" s="8" t="s">
        <v>27</v>
      </c>
      <c r="AK2447" s="8"/>
      <c r="AL2447" s="8">
        <v>267</v>
      </c>
      <c r="AM2447" s="8">
        <v>1956</v>
      </c>
      <c r="AN2447" s="8">
        <v>86</v>
      </c>
      <c r="AO2447" s="10">
        <f t="shared" si="76"/>
        <v>1.3611111111111112</v>
      </c>
      <c r="AP2447"/>
      <c r="AR2447" s="8" t="str">
        <f t="shared" si="77"/>
        <v>0098SANDTW1410</v>
      </c>
      <c r="AS2447" s="8">
        <f>VLOOKUP(AR2447,[1]DATA!AR:AS,2,0)</f>
        <v>6.5</v>
      </c>
    </row>
    <row r="2448" spans="1:45" ht="15" customHeight="1" x14ac:dyDescent="0.2">
      <c r="A2448" s="12">
        <v>1445</v>
      </c>
      <c r="B2448" s="12" t="s">
        <v>64</v>
      </c>
      <c r="C2448" s="12" t="s">
        <v>94</v>
      </c>
      <c r="D2448" s="8" t="s">
        <v>16</v>
      </c>
      <c r="E2448" s="9">
        <v>0.62291666666666667</v>
      </c>
      <c r="F2448" s="9">
        <v>0.77013888888888893</v>
      </c>
      <c r="G2448" s="8"/>
      <c r="H2448" s="8"/>
      <c r="I2448" s="8" t="s">
        <v>17</v>
      </c>
      <c r="J2448" s="8" t="s">
        <v>17</v>
      </c>
      <c r="K2448" s="8" t="s">
        <v>17</v>
      </c>
      <c r="L2448" s="8" t="s">
        <v>17</v>
      </c>
      <c r="M2448" s="8" t="s">
        <v>17</v>
      </c>
      <c r="N2448" s="8" t="s">
        <v>17</v>
      </c>
      <c r="O2448" s="8" t="s">
        <v>17</v>
      </c>
      <c r="P2448" s="8" t="s">
        <v>17</v>
      </c>
      <c r="Q2448" s="8" t="s">
        <v>17</v>
      </c>
      <c r="R2448" s="8" t="s">
        <v>17</v>
      </c>
      <c r="S2448" s="8" t="s">
        <v>17</v>
      </c>
      <c r="T2448" s="8" t="s">
        <v>17</v>
      </c>
      <c r="U2448" s="8" t="s">
        <v>17</v>
      </c>
      <c r="V2448" s="8" t="s">
        <v>17</v>
      </c>
      <c r="W2448" s="8" t="s">
        <v>17</v>
      </c>
      <c r="X2448" s="8" t="s">
        <v>17</v>
      </c>
      <c r="Y2448" s="8" t="s">
        <v>17</v>
      </c>
      <c r="Z2448" s="8" t="s">
        <v>17</v>
      </c>
      <c r="AA2448" s="8" t="s">
        <v>17</v>
      </c>
      <c r="AB2448" s="8" t="s">
        <v>17</v>
      </c>
      <c r="AC2448" s="8" t="s">
        <v>17</v>
      </c>
      <c r="AD2448" s="8" t="s">
        <v>17</v>
      </c>
      <c r="AE2448" s="8" t="s">
        <v>17</v>
      </c>
      <c r="AF2448" s="8" t="s">
        <v>17</v>
      </c>
      <c r="AG2448" s="8" t="s">
        <v>17</v>
      </c>
      <c r="AH2448" s="8" t="s">
        <v>17</v>
      </c>
      <c r="AI2448" s="8" t="s">
        <v>17</v>
      </c>
      <c r="AJ2448" s="8" t="s">
        <v>17</v>
      </c>
      <c r="AK2448" s="8"/>
      <c r="AL2448" s="8">
        <v>212</v>
      </c>
      <c r="AM2448" s="8">
        <v>1391</v>
      </c>
      <c r="AN2448" s="11">
        <v>86</v>
      </c>
      <c r="AO2448" s="10">
        <f t="shared" si="76"/>
        <v>1.39375</v>
      </c>
      <c r="AP2448"/>
      <c r="AR2448" s="8" t="str">
        <f t="shared" si="77"/>
        <v>1445DFWJFK1457</v>
      </c>
      <c r="AS2448" s="8">
        <f>VLOOKUP(AR2448,[1]DATA!AR:AS,2,0)</f>
        <v>7</v>
      </c>
    </row>
    <row r="2449" spans="1:46" ht="15" customHeight="1" x14ac:dyDescent="0.2">
      <c r="A2449" s="7">
        <v>1175</v>
      </c>
      <c r="B2449" s="8" t="s">
        <v>20</v>
      </c>
      <c r="C2449" s="8" t="s">
        <v>36</v>
      </c>
      <c r="D2449" s="8" t="s">
        <v>37</v>
      </c>
      <c r="E2449" s="9">
        <v>0.63194444444444442</v>
      </c>
      <c r="F2449" s="9">
        <v>0.71458333333333324</v>
      </c>
      <c r="G2449" s="8"/>
      <c r="H2449" s="8"/>
      <c r="I2449" s="8">
        <v>9</v>
      </c>
      <c r="J2449" s="8">
        <v>9</v>
      </c>
      <c r="K2449" s="8">
        <v>9</v>
      </c>
      <c r="L2449" s="8">
        <v>9</v>
      </c>
      <c r="M2449" s="8"/>
      <c r="N2449" s="8"/>
      <c r="O2449" s="8">
        <v>9</v>
      </c>
      <c r="P2449" s="8">
        <v>9</v>
      </c>
      <c r="Q2449" s="8">
        <v>9</v>
      </c>
      <c r="R2449" s="8">
        <v>9</v>
      </c>
      <c r="S2449" s="8">
        <v>9</v>
      </c>
      <c r="T2449" s="8"/>
      <c r="U2449" s="8"/>
      <c r="V2449" s="8">
        <v>9</v>
      </c>
      <c r="W2449" s="8">
        <v>9</v>
      </c>
      <c r="X2449" s="8">
        <v>9</v>
      </c>
      <c r="Y2449" s="8">
        <v>9</v>
      </c>
      <c r="Z2449" s="8">
        <v>9</v>
      </c>
      <c r="AA2449" s="8"/>
      <c r="AB2449" s="8"/>
      <c r="AC2449" s="8">
        <v>9</v>
      </c>
      <c r="AD2449" s="8">
        <v>9</v>
      </c>
      <c r="AE2449" s="8">
        <v>9</v>
      </c>
      <c r="AF2449" s="8">
        <v>9</v>
      </c>
      <c r="AG2449" s="8">
        <v>9</v>
      </c>
      <c r="AH2449" s="8"/>
      <c r="AI2449" s="8"/>
      <c r="AJ2449" s="8">
        <v>9</v>
      </c>
      <c r="AK2449" s="8"/>
      <c r="AL2449" s="8">
        <v>119</v>
      </c>
      <c r="AM2449" s="8">
        <v>680</v>
      </c>
      <c r="AN2449" s="8">
        <v>86</v>
      </c>
      <c r="AO2449" s="10">
        <f t="shared" si="76"/>
        <v>1.4027777777777777</v>
      </c>
      <c r="AR2449" s="8" t="str">
        <f t="shared" si="77"/>
        <v>1175DENMSP1510</v>
      </c>
      <c r="AS2449" s="8">
        <f>VLOOKUP(AR2449,[1]DATA!AR:AS,2,0)</f>
        <v>6.5</v>
      </c>
    </row>
    <row r="2450" spans="1:46" ht="15" customHeight="1" x14ac:dyDescent="0.2">
      <c r="A2450" s="7">
        <v>1608</v>
      </c>
      <c r="B2450" s="8" t="s">
        <v>20</v>
      </c>
      <c r="C2450" s="8" t="s">
        <v>36</v>
      </c>
      <c r="D2450" s="8" t="s">
        <v>37</v>
      </c>
      <c r="E2450" s="9">
        <v>0.63541666666666663</v>
      </c>
      <c r="F2450" s="9">
        <v>0.71527777777777779</v>
      </c>
      <c r="G2450" s="8">
        <v>9</v>
      </c>
      <c r="H2450" s="8">
        <v>9</v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>
        <v>115</v>
      </c>
      <c r="AM2450" s="8">
        <v>680</v>
      </c>
      <c r="AN2450" s="8">
        <v>86</v>
      </c>
      <c r="AO2450" s="10">
        <f t="shared" si="76"/>
        <v>1.40625</v>
      </c>
      <c r="AR2450" s="8" t="str">
        <f t="shared" si="77"/>
        <v>1608DENMSP1515</v>
      </c>
      <c r="AS2450" s="8">
        <f>VLOOKUP(AR2450,[1]DATA!AR:AS,2,0)</f>
        <v>6.5</v>
      </c>
    </row>
    <row r="2451" spans="1:46" ht="15" customHeight="1" x14ac:dyDescent="0.2">
      <c r="A2451" s="7">
        <v>993</v>
      </c>
      <c r="B2451" s="7" t="s">
        <v>68</v>
      </c>
      <c r="C2451" s="7" t="s">
        <v>94</v>
      </c>
      <c r="D2451" s="8" t="s">
        <v>16</v>
      </c>
      <c r="E2451" s="9">
        <v>0.64513888888888882</v>
      </c>
      <c r="F2451" s="9">
        <v>0.80555555555555547</v>
      </c>
      <c r="G2451" s="8"/>
      <c r="H2451" s="8"/>
      <c r="I2451" s="8" t="s">
        <v>17</v>
      </c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>
        <v>231</v>
      </c>
      <c r="AM2451" s="8">
        <v>1587</v>
      </c>
      <c r="AN2451" s="11">
        <v>86</v>
      </c>
      <c r="AO2451" s="10">
        <f t="shared" si="76"/>
        <v>1.4159722222222222</v>
      </c>
      <c r="AR2451" s="8" t="str">
        <f t="shared" si="77"/>
        <v>0993SATJFK1529</v>
      </c>
      <c r="AS2451" s="8">
        <f>VLOOKUP(AR2451,[1]DATA!AR:AS,2,0)</f>
        <v>5.5</v>
      </c>
    </row>
    <row r="2452" spans="1:46" ht="15" customHeight="1" x14ac:dyDescent="0.2">
      <c r="A2452" s="7">
        <v>2581</v>
      </c>
      <c r="B2452" s="8" t="s">
        <v>46</v>
      </c>
      <c r="C2452" s="8" t="s">
        <v>30</v>
      </c>
      <c r="D2452" s="8">
        <v>738</v>
      </c>
      <c r="E2452" s="9">
        <v>0.67013888888888884</v>
      </c>
      <c r="F2452" s="9">
        <v>0.84166666666666667</v>
      </c>
      <c r="G2452" s="8" t="s">
        <v>19</v>
      </c>
      <c r="H2452" s="8" t="s">
        <v>19</v>
      </c>
      <c r="I2452" s="8" t="s">
        <v>19</v>
      </c>
      <c r="J2452" s="8" t="s">
        <v>19</v>
      </c>
      <c r="K2452" s="8" t="s">
        <v>19</v>
      </c>
      <c r="L2452" s="8" t="s">
        <v>19</v>
      </c>
      <c r="M2452" s="8"/>
      <c r="N2452" s="8" t="s">
        <v>19</v>
      </c>
      <c r="O2452" s="8" t="s">
        <v>19</v>
      </c>
      <c r="P2452" s="8" t="s">
        <v>19</v>
      </c>
      <c r="Q2452" s="8" t="s">
        <v>19</v>
      </c>
      <c r="R2452" s="8" t="s">
        <v>19</v>
      </c>
      <c r="S2452" s="8" t="s">
        <v>19</v>
      </c>
      <c r="T2452" s="8"/>
      <c r="U2452" s="8"/>
      <c r="V2452" s="8" t="s">
        <v>19</v>
      </c>
      <c r="W2452" s="8" t="s">
        <v>19</v>
      </c>
      <c r="X2452" s="8" t="s">
        <v>19</v>
      </c>
      <c r="Y2452" s="8" t="s">
        <v>19</v>
      </c>
      <c r="Z2452" s="8" t="s">
        <v>19</v>
      </c>
      <c r="AA2452" s="8"/>
      <c r="AB2452" s="8" t="s">
        <v>19</v>
      </c>
      <c r="AC2452" s="8" t="s">
        <v>19</v>
      </c>
      <c r="AD2452" s="8" t="s">
        <v>19</v>
      </c>
      <c r="AE2452" s="8" t="s">
        <v>19</v>
      </c>
      <c r="AF2452" s="8" t="s">
        <v>19</v>
      </c>
      <c r="AG2452" s="8" t="s">
        <v>19</v>
      </c>
      <c r="AH2452" s="8"/>
      <c r="AI2452" s="8" t="s">
        <v>19</v>
      </c>
      <c r="AJ2452" s="8" t="s">
        <v>19</v>
      </c>
      <c r="AK2452" s="8"/>
      <c r="AL2452" s="8">
        <v>247</v>
      </c>
      <c r="AM2452" s="8">
        <v>1671</v>
      </c>
      <c r="AN2452" s="8">
        <v>86</v>
      </c>
      <c r="AO2452" s="10">
        <f t="shared" si="76"/>
        <v>1.4409722222222223</v>
      </c>
      <c r="AR2452" s="8" t="str">
        <f t="shared" si="77"/>
        <v>2581DTWPHX1605</v>
      </c>
      <c r="AS2452" s="8">
        <f>VLOOKUP(AR2452,[1]DATA!AR:AS,2,0)</f>
        <v>7</v>
      </c>
    </row>
    <row r="2453" spans="1:46" ht="15" customHeight="1" x14ac:dyDescent="0.2">
      <c r="A2453" s="7">
        <v>928</v>
      </c>
      <c r="B2453" s="7" t="s">
        <v>20</v>
      </c>
      <c r="C2453" s="7" t="s">
        <v>95</v>
      </c>
      <c r="D2453" s="8" t="s">
        <v>60</v>
      </c>
      <c r="E2453" s="9">
        <v>0.67152777777777783</v>
      </c>
      <c r="F2453" s="9">
        <v>0.82916666666666661</v>
      </c>
      <c r="G2453" s="8">
        <v>8</v>
      </c>
      <c r="H2453" s="8">
        <v>8</v>
      </c>
      <c r="I2453" s="8">
        <v>8</v>
      </c>
      <c r="J2453" s="8">
        <v>8</v>
      </c>
      <c r="K2453" s="8">
        <v>8</v>
      </c>
      <c r="L2453" s="8">
        <v>8</v>
      </c>
      <c r="M2453" s="8"/>
      <c r="N2453" s="8">
        <v>8</v>
      </c>
      <c r="O2453" s="8">
        <v>8</v>
      </c>
      <c r="P2453" s="8">
        <v>8</v>
      </c>
      <c r="Q2453" s="8">
        <v>8</v>
      </c>
      <c r="R2453" s="8">
        <v>8</v>
      </c>
      <c r="S2453" s="8">
        <v>8</v>
      </c>
      <c r="T2453" s="8"/>
      <c r="U2453" s="8">
        <v>8</v>
      </c>
      <c r="V2453" s="8">
        <v>8</v>
      </c>
      <c r="W2453" s="8">
        <v>8</v>
      </c>
      <c r="X2453" s="8">
        <v>8</v>
      </c>
      <c r="Y2453" s="8">
        <v>8</v>
      </c>
      <c r="Z2453" s="8">
        <v>8</v>
      </c>
      <c r="AA2453" s="8"/>
      <c r="AB2453" s="8">
        <v>8</v>
      </c>
      <c r="AC2453" s="8">
        <v>8</v>
      </c>
      <c r="AD2453" s="8">
        <v>8</v>
      </c>
      <c r="AE2453" s="8">
        <v>8</v>
      </c>
      <c r="AF2453" s="8">
        <v>8</v>
      </c>
      <c r="AG2453" s="8">
        <v>8</v>
      </c>
      <c r="AH2453" s="8"/>
      <c r="AI2453" s="8">
        <v>8</v>
      </c>
      <c r="AJ2453" s="8">
        <v>8</v>
      </c>
      <c r="AK2453" s="8"/>
      <c r="AL2453" s="8">
        <v>227</v>
      </c>
      <c r="AM2453" s="8">
        <v>1619</v>
      </c>
      <c r="AN2453" s="8">
        <v>86</v>
      </c>
      <c r="AO2453" s="10">
        <f t="shared" si="76"/>
        <v>1.4423611111111112</v>
      </c>
      <c r="AR2453" s="8" t="str">
        <f t="shared" si="77"/>
        <v>0928DENLGA1607</v>
      </c>
      <c r="AS2453" s="8">
        <f>VLOOKUP(AR2453,[1]DATA!AR:AS,2,0)</f>
        <v>9.5</v>
      </c>
    </row>
    <row r="2454" spans="1:46" ht="15" customHeight="1" x14ac:dyDescent="0.2">
      <c r="A2454" s="7">
        <v>1645</v>
      </c>
      <c r="B2454" s="7" t="s">
        <v>46</v>
      </c>
      <c r="C2454" s="7" t="s">
        <v>20</v>
      </c>
      <c r="D2454" s="8" t="s">
        <v>37</v>
      </c>
      <c r="E2454" s="9">
        <v>0.67708333333333337</v>
      </c>
      <c r="F2454" s="9">
        <v>0.80833333333333324</v>
      </c>
      <c r="G2454" s="8">
        <v>9</v>
      </c>
      <c r="H2454" s="8">
        <v>9</v>
      </c>
      <c r="I2454" s="8"/>
      <c r="J2454" s="8">
        <v>9</v>
      </c>
      <c r="K2454" s="8">
        <v>9</v>
      </c>
      <c r="L2454" s="8">
        <v>9</v>
      </c>
      <c r="M2454" s="8"/>
      <c r="N2454" s="8">
        <v>9</v>
      </c>
      <c r="O2454" s="8">
        <v>9</v>
      </c>
      <c r="P2454" s="8"/>
      <c r="Q2454" s="8">
        <v>9</v>
      </c>
      <c r="R2454" s="8">
        <v>9</v>
      </c>
      <c r="S2454" s="8">
        <v>9</v>
      </c>
      <c r="T2454" s="8"/>
      <c r="U2454" s="8">
        <v>9</v>
      </c>
      <c r="V2454" s="8">
        <v>9</v>
      </c>
      <c r="W2454" s="8"/>
      <c r="X2454" s="8">
        <v>9</v>
      </c>
      <c r="Y2454" s="8">
        <v>9</v>
      </c>
      <c r="Z2454" s="8">
        <v>9</v>
      </c>
      <c r="AA2454" s="8"/>
      <c r="AB2454" s="8">
        <v>9</v>
      </c>
      <c r="AC2454" s="8">
        <v>9</v>
      </c>
      <c r="AD2454" s="8"/>
      <c r="AE2454" s="8">
        <v>9</v>
      </c>
      <c r="AF2454" s="8">
        <v>9</v>
      </c>
      <c r="AG2454" s="8">
        <v>9</v>
      </c>
      <c r="AH2454" s="8"/>
      <c r="AI2454" s="8">
        <v>9</v>
      </c>
      <c r="AJ2454" s="8">
        <v>9</v>
      </c>
      <c r="AK2454" s="8"/>
      <c r="AL2454" s="8">
        <v>189</v>
      </c>
      <c r="AM2454" s="8">
        <v>1123</v>
      </c>
      <c r="AN2454" s="11">
        <v>86</v>
      </c>
      <c r="AO2454" s="10">
        <f t="shared" si="76"/>
        <v>1.4479166666666667</v>
      </c>
      <c r="AR2454" s="8" t="str">
        <f t="shared" si="77"/>
        <v>1645DTWDEN1615</v>
      </c>
      <c r="AS2454" s="8">
        <f>VLOOKUP(AR2454,[1]DATA!AR:AS,2,0)</f>
        <v>5.5</v>
      </c>
      <c r="AT2454" s="13">
        <v>55</v>
      </c>
    </row>
    <row r="2455" spans="1:46" ht="15" customHeight="1" x14ac:dyDescent="0.2">
      <c r="A2455" s="7">
        <v>1514</v>
      </c>
      <c r="B2455" s="7" t="s">
        <v>30</v>
      </c>
      <c r="C2455" s="7" t="s">
        <v>36</v>
      </c>
      <c r="D2455" s="8">
        <v>739</v>
      </c>
      <c r="E2455" s="9">
        <v>0.68055555555555547</v>
      </c>
      <c r="F2455" s="9">
        <v>0.8125</v>
      </c>
      <c r="G2455" s="8">
        <v>7</v>
      </c>
      <c r="H2455" s="8">
        <v>7</v>
      </c>
      <c r="I2455" s="8" t="s">
        <v>27</v>
      </c>
      <c r="J2455" s="8" t="s">
        <v>27</v>
      </c>
      <c r="K2455" s="8" t="s">
        <v>27</v>
      </c>
      <c r="L2455" s="8" t="s">
        <v>27</v>
      </c>
      <c r="M2455" s="8" t="s">
        <v>27</v>
      </c>
      <c r="N2455" s="8" t="s">
        <v>27</v>
      </c>
      <c r="O2455" s="8" t="s">
        <v>27</v>
      </c>
      <c r="P2455" s="8" t="s">
        <v>27</v>
      </c>
      <c r="Q2455" s="8" t="s">
        <v>27</v>
      </c>
      <c r="R2455" s="8" t="s">
        <v>27</v>
      </c>
      <c r="S2455" s="8" t="s">
        <v>27</v>
      </c>
      <c r="T2455" s="8" t="s">
        <v>27</v>
      </c>
      <c r="U2455" s="8"/>
      <c r="V2455" s="8" t="s">
        <v>27</v>
      </c>
      <c r="W2455" s="8" t="s">
        <v>27</v>
      </c>
      <c r="X2455" s="8" t="s">
        <v>27</v>
      </c>
      <c r="Y2455" s="8" t="s">
        <v>27</v>
      </c>
      <c r="Z2455" s="8" t="s">
        <v>27</v>
      </c>
      <c r="AA2455" s="8" t="s">
        <v>27</v>
      </c>
      <c r="AB2455" s="8" t="s">
        <v>27</v>
      </c>
      <c r="AC2455" s="8" t="s">
        <v>27</v>
      </c>
      <c r="AD2455" s="8" t="s">
        <v>27</v>
      </c>
      <c r="AE2455" s="8" t="s">
        <v>27</v>
      </c>
      <c r="AF2455" s="8" t="s">
        <v>27</v>
      </c>
      <c r="AG2455" s="8" t="s">
        <v>27</v>
      </c>
      <c r="AH2455" s="8" t="s">
        <v>27</v>
      </c>
      <c r="AI2455" s="8" t="s">
        <v>27</v>
      </c>
      <c r="AJ2455" s="8" t="s">
        <v>27</v>
      </c>
      <c r="AK2455" s="8"/>
      <c r="AL2455" s="8">
        <v>190</v>
      </c>
      <c r="AM2455" s="8">
        <v>1276</v>
      </c>
      <c r="AN2455" s="8">
        <v>86</v>
      </c>
      <c r="AO2455" s="10">
        <f t="shared" si="76"/>
        <v>1.4513888888888888</v>
      </c>
      <c r="AR2455" s="8" t="str">
        <f t="shared" si="77"/>
        <v>1514PHXMSP1620</v>
      </c>
      <c r="AS2455" s="8">
        <f>VLOOKUP(AR2455,[1]DATA!AR:AS,2,0)</f>
        <v>8</v>
      </c>
    </row>
    <row r="2456" spans="1:46" ht="15" customHeight="1" x14ac:dyDescent="0.2">
      <c r="A2456" s="7">
        <v>1343</v>
      </c>
      <c r="B2456" s="7" t="s">
        <v>36</v>
      </c>
      <c r="C2456" s="7" t="s">
        <v>164</v>
      </c>
      <c r="D2456" s="8">
        <v>717</v>
      </c>
      <c r="E2456" s="9">
        <v>0.68402777777777779</v>
      </c>
      <c r="F2456" s="9">
        <v>0.78472222222222221</v>
      </c>
      <c r="G2456" s="8" t="s">
        <v>22</v>
      </c>
      <c r="H2456" s="8" t="s">
        <v>22</v>
      </c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>
        <v>145</v>
      </c>
      <c r="AM2456" s="8">
        <v>774</v>
      </c>
      <c r="AN2456" s="8">
        <v>86</v>
      </c>
      <c r="AO2456" s="10">
        <f t="shared" si="76"/>
        <v>1.4548611111111112</v>
      </c>
      <c r="AR2456" s="8" t="str">
        <f t="shared" si="77"/>
        <v>1343MSPHDN1625</v>
      </c>
      <c r="AS2456" s="8">
        <f>VLOOKUP(AR2456,[1]DATA!AR:AS,2,0)</f>
        <v>5.5</v>
      </c>
    </row>
    <row r="2457" spans="1:46" ht="15" customHeight="1" x14ac:dyDescent="0.2">
      <c r="A2457" s="7">
        <v>1793</v>
      </c>
      <c r="B2457" s="7" t="s">
        <v>36</v>
      </c>
      <c r="C2457" s="7" t="s">
        <v>61</v>
      </c>
      <c r="D2457" s="8" t="s">
        <v>62</v>
      </c>
      <c r="E2457" s="9">
        <v>0.68472222222222223</v>
      </c>
      <c r="F2457" s="9">
        <v>0.82638888888888884</v>
      </c>
      <c r="G2457" s="8">
        <v>9</v>
      </c>
      <c r="H2457" s="8">
        <v>9</v>
      </c>
      <c r="I2457" s="8" t="s">
        <v>63</v>
      </c>
      <c r="J2457" s="8" t="s">
        <v>63</v>
      </c>
      <c r="K2457" s="8" t="s">
        <v>63</v>
      </c>
      <c r="L2457" s="8" t="s">
        <v>63</v>
      </c>
      <c r="M2457" s="8">
        <v>9</v>
      </c>
      <c r="N2457" s="8" t="s">
        <v>63</v>
      </c>
      <c r="O2457" s="8" t="s">
        <v>63</v>
      </c>
      <c r="P2457" s="8" t="s">
        <v>63</v>
      </c>
      <c r="Q2457" s="8" t="s">
        <v>63</v>
      </c>
      <c r="R2457" s="8" t="s">
        <v>63</v>
      </c>
      <c r="S2457" s="8" t="s">
        <v>63</v>
      </c>
      <c r="T2457" s="8">
        <v>9</v>
      </c>
      <c r="U2457" s="8" t="s">
        <v>63</v>
      </c>
      <c r="V2457" s="8" t="s">
        <v>63</v>
      </c>
      <c r="W2457" s="8" t="s">
        <v>63</v>
      </c>
      <c r="X2457" s="8" t="s">
        <v>63</v>
      </c>
      <c r="Y2457" s="8" t="s">
        <v>63</v>
      </c>
      <c r="Z2457" s="8" t="s">
        <v>63</v>
      </c>
      <c r="AA2457" s="8">
        <v>9</v>
      </c>
      <c r="AB2457" s="8" t="s">
        <v>63</v>
      </c>
      <c r="AC2457" s="8" t="s">
        <v>63</v>
      </c>
      <c r="AD2457" s="8" t="s">
        <v>63</v>
      </c>
      <c r="AE2457" s="8" t="s">
        <v>63</v>
      </c>
      <c r="AF2457" s="8" t="s">
        <v>63</v>
      </c>
      <c r="AG2457" s="8" t="s">
        <v>63</v>
      </c>
      <c r="AH2457" s="8">
        <v>9</v>
      </c>
      <c r="AI2457" s="8" t="s">
        <v>63</v>
      </c>
      <c r="AJ2457" s="8" t="s">
        <v>63</v>
      </c>
      <c r="AK2457" s="8"/>
      <c r="AL2457" s="8">
        <v>204</v>
      </c>
      <c r="AM2457" s="8">
        <v>1298</v>
      </c>
      <c r="AN2457" s="8">
        <v>86</v>
      </c>
      <c r="AO2457" s="10">
        <f t="shared" si="76"/>
        <v>1.4555555555555557</v>
      </c>
      <c r="AR2457" s="8" t="str">
        <f t="shared" si="77"/>
        <v>1793MSPTUS1626</v>
      </c>
      <c r="AS2457" s="8">
        <f>VLOOKUP(AR2457,[1]DATA!AR:AS,2,0)</f>
        <v>6.5</v>
      </c>
    </row>
    <row r="2458" spans="1:46" ht="15" customHeight="1" x14ac:dyDescent="0.2">
      <c r="A2458" s="7">
        <v>1769</v>
      </c>
      <c r="B2458" s="8" t="s">
        <v>36</v>
      </c>
      <c r="C2458" s="8" t="s">
        <v>30</v>
      </c>
      <c r="D2458" s="8">
        <v>739</v>
      </c>
      <c r="E2458" s="9">
        <v>0.69444444444444453</v>
      </c>
      <c r="F2458" s="9">
        <v>0.8354166666666667</v>
      </c>
      <c r="G2458" s="8">
        <v>7</v>
      </c>
      <c r="H2458" s="8">
        <v>7</v>
      </c>
      <c r="I2458" s="8" t="s">
        <v>27</v>
      </c>
      <c r="J2458" s="8" t="s">
        <v>27</v>
      </c>
      <c r="K2458" s="8" t="s">
        <v>27</v>
      </c>
      <c r="L2458" s="8" t="s">
        <v>27</v>
      </c>
      <c r="M2458" s="8">
        <v>2</v>
      </c>
      <c r="N2458" s="8" t="s">
        <v>27</v>
      </c>
      <c r="O2458" s="8" t="s">
        <v>27</v>
      </c>
      <c r="P2458" s="8" t="s">
        <v>27</v>
      </c>
      <c r="Q2458" s="8" t="s">
        <v>27</v>
      </c>
      <c r="R2458" s="8" t="s">
        <v>27</v>
      </c>
      <c r="S2458" s="8" t="s">
        <v>27</v>
      </c>
      <c r="T2458" s="8">
        <v>2</v>
      </c>
      <c r="U2458" s="8" t="s">
        <v>27</v>
      </c>
      <c r="V2458" s="8" t="s">
        <v>27</v>
      </c>
      <c r="W2458" s="8" t="s">
        <v>27</v>
      </c>
      <c r="X2458" s="8" t="s">
        <v>27</v>
      </c>
      <c r="Y2458" s="8" t="s">
        <v>27</v>
      </c>
      <c r="Z2458" s="8" t="s">
        <v>27</v>
      </c>
      <c r="AA2458" s="8">
        <v>2</v>
      </c>
      <c r="AB2458" s="8" t="s">
        <v>27</v>
      </c>
      <c r="AC2458" s="8" t="s">
        <v>27</v>
      </c>
      <c r="AD2458" s="8" t="s">
        <v>27</v>
      </c>
      <c r="AE2458" s="8" t="s">
        <v>27</v>
      </c>
      <c r="AF2458" s="8" t="s">
        <v>27</v>
      </c>
      <c r="AG2458" s="8" t="s">
        <v>27</v>
      </c>
      <c r="AH2458" s="8">
        <v>2</v>
      </c>
      <c r="AI2458" s="8" t="s">
        <v>27</v>
      </c>
      <c r="AJ2458" s="8" t="s">
        <v>27</v>
      </c>
      <c r="AK2458" s="8"/>
      <c r="AL2458" s="8">
        <v>203</v>
      </c>
      <c r="AM2458" s="8">
        <v>1276</v>
      </c>
      <c r="AN2458" s="8">
        <v>86</v>
      </c>
      <c r="AO2458" s="10">
        <f t="shared" si="76"/>
        <v>1.4652777777777779</v>
      </c>
      <c r="AR2458" s="8" t="str">
        <f t="shared" si="77"/>
        <v>1769MSPPHX1640</v>
      </c>
      <c r="AS2458" s="8">
        <f>VLOOKUP(AR2458,[1]DATA!AR:AS,2,0)</f>
        <v>8</v>
      </c>
    </row>
    <row r="2459" spans="1:46" ht="15" customHeight="1" x14ac:dyDescent="0.2">
      <c r="A2459" s="7">
        <v>2997</v>
      </c>
      <c r="B2459" s="7" t="s">
        <v>64</v>
      </c>
      <c r="C2459" s="7" t="s">
        <v>95</v>
      </c>
      <c r="D2459" s="8" t="s">
        <v>16</v>
      </c>
      <c r="E2459" s="9">
        <v>0.70833333333333337</v>
      </c>
      <c r="F2459" s="9">
        <v>0.85416666666666663</v>
      </c>
      <c r="G2459" s="8" t="s">
        <v>17</v>
      </c>
      <c r="H2459" s="8" t="s">
        <v>17</v>
      </c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>
        <v>210</v>
      </c>
      <c r="AM2459" s="8">
        <v>1389</v>
      </c>
      <c r="AN2459" s="8">
        <v>86</v>
      </c>
      <c r="AO2459" s="10">
        <f t="shared" si="76"/>
        <v>1.4791666666666667</v>
      </c>
      <c r="AR2459" s="8" t="str">
        <f t="shared" si="77"/>
        <v>2997DFWLGA1700</v>
      </c>
      <c r="AS2459" s="8">
        <f>VLOOKUP(AR2459,[1]DATA!AR:AS,2,0)</f>
        <v>8</v>
      </c>
    </row>
    <row r="2460" spans="1:46" ht="15" customHeight="1" x14ac:dyDescent="0.2">
      <c r="A2460" s="7">
        <v>753</v>
      </c>
      <c r="B2460" s="7" t="s">
        <v>64</v>
      </c>
      <c r="C2460" s="7" t="s">
        <v>95</v>
      </c>
      <c r="D2460" s="8" t="s">
        <v>16</v>
      </c>
      <c r="E2460" s="9">
        <v>0.71180555555555547</v>
      </c>
      <c r="F2460" s="9">
        <v>0.8569444444444444</v>
      </c>
      <c r="G2460" s="8"/>
      <c r="H2460" s="8"/>
      <c r="I2460" s="8" t="s">
        <v>17</v>
      </c>
      <c r="J2460" s="8" t="s">
        <v>17</v>
      </c>
      <c r="K2460" s="8" t="s">
        <v>17</v>
      </c>
      <c r="L2460" s="8" t="s">
        <v>17</v>
      </c>
      <c r="M2460" s="8"/>
      <c r="N2460" s="8" t="s">
        <v>17</v>
      </c>
      <c r="O2460" s="8" t="s">
        <v>17</v>
      </c>
      <c r="P2460" s="8" t="s">
        <v>17</v>
      </c>
      <c r="Q2460" s="8" t="s">
        <v>17</v>
      </c>
      <c r="R2460" s="8" t="s">
        <v>17</v>
      </c>
      <c r="S2460" s="8" t="s">
        <v>17</v>
      </c>
      <c r="T2460" s="8"/>
      <c r="U2460" s="8"/>
      <c r="V2460" s="8" t="s">
        <v>17</v>
      </c>
      <c r="W2460" s="8" t="s">
        <v>17</v>
      </c>
      <c r="X2460" s="8" t="s">
        <v>17</v>
      </c>
      <c r="Y2460" s="8" t="s">
        <v>17</v>
      </c>
      <c r="Z2460" s="8" t="s">
        <v>17</v>
      </c>
      <c r="AA2460" s="8"/>
      <c r="AB2460" s="8" t="s">
        <v>17</v>
      </c>
      <c r="AC2460" s="8" t="s">
        <v>17</v>
      </c>
      <c r="AD2460" s="8" t="s">
        <v>17</v>
      </c>
      <c r="AE2460" s="8" t="s">
        <v>17</v>
      </c>
      <c r="AF2460" s="8" t="s">
        <v>17</v>
      </c>
      <c r="AG2460" s="8" t="s">
        <v>17</v>
      </c>
      <c r="AH2460" s="8"/>
      <c r="AI2460" s="8" t="s">
        <v>17</v>
      </c>
      <c r="AJ2460" s="8" t="s">
        <v>17</v>
      </c>
      <c r="AK2460" s="8"/>
      <c r="AL2460" s="8">
        <v>209</v>
      </c>
      <c r="AM2460" s="8">
        <v>1389</v>
      </c>
      <c r="AN2460" s="8">
        <v>86</v>
      </c>
      <c r="AO2460" s="10">
        <f t="shared" si="76"/>
        <v>1.4826388888888888</v>
      </c>
      <c r="AR2460" s="8" t="str">
        <f t="shared" si="77"/>
        <v>0753DFWLGA1705</v>
      </c>
      <c r="AS2460" s="8">
        <f>VLOOKUP(AR2460,[1]DATA!AR:AS,2,0)</f>
        <v>8</v>
      </c>
    </row>
    <row r="2461" spans="1:46" ht="15" customHeight="1" x14ac:dyDescent="0.2">
      <c r="A2461" s="7">
        <v>1921</v>
      </c>
      <c r="B2461" s="7" t="s">
        <v>30</v>
      </c>
      <c r="C2461" s="7" t="s">
        <v>46</v>
      </c>
      <c r="D2461" s="8">
        <v>739</v>
      </c>
      <c r="E2461" s="9">
        <v>0.71180555555555547</v>
      </c>
      <c r="F2461" s="9">
        <v>0.87013888888888891</v>
      </c>
      <c r="G2461" s="8" t="s">
        <v>27</v>
      </c>
      <c r="H2461" s="8" t="s">
        <v>27</v>
      </c>
      <c r="I2461" s="8" t="s">
        <v>27</v>
      </c>
      <c r="J2461" s="8" t="s">
        <v>27</v>
      </c>
      <c r="K2461" s="8" t="s">
        <v>27</v>
      </c>
      <c r="L2461" s="8" t="s">
        <v>27</v>
      </c>
      <c r="M2461" s="8"/>
      <c r="N2461" s="8" t="s">
        <v>27</v>
      </c>
      <c r="O2461" s="8" t="s">
        <v>27</v>
      </c>
      <c r="P2461" s="8" t="s">
        <v>27</v>
      </c>
      <c r="Q2461" s="8" t="s">
        <v>27</v>
      </c>
      <c r="R2461" s="8" t="s">
        <v>27</v>
      </c>
      <c r="S2461" s="8" t="s">
        <v>27</v>
      </c>
      <c r="T2461" s="8"/>
      <c r="U2461" s="8"/>
      <c r="V2461" s="8" t="s">
        <v>27</v>
      </c>
      <c r="W2461" s="8" t="s">
        <v>27</v>
      </c>
      <c r="X2461" s="8" t="s">
        <v>27</v>
      </c>
      <c r="Y2461" s="8" t="s">
        <v>27</v>
      </c>
      <c r="Z2461" s="8" t="s">
        <v>27</v>
      </c>
      <c r="AA2461" s="8"/>
      <c r="AB2461" s="8" t="s">
        <v>27</v>
      </c>
      <c r="AC2461" s="8" t="s">
        <v>27</v>
      </c>
      <c r="AD2461" s="8" t="s">
        <v>27</v>
      </c>
      <c r="AE2461" s="8" t="s">
        <v>27</v>
      </c>
      <c r="AF2461" s="8" t="s">
        <v>27</v>
      </c>
      <c r="AG2461" s="8" t="s">
        <v>27</v>
      </c>
      <c r="AH2461" s="8"/>
      <c r="AI2461" s="8" t="s">
        <v>27</v>
      </c>
      <c r="AJ2461" s="8" t="s">
        <v>27</v>
      </c>
      <c r="AK2461" s="8"/>
      <c r="AL2461" s="8">
        <v>228</v>
      </c>
      <c r="AM2461" s="8">
        <v>1671</v>
      </c>
      <c r="AN2461" s="8">
        <v>86</v>
      </c>
      <c r="AO2461" s="10">
        <f t="shared" si="76"/>
        <v>1.4826388888888888</v>
      </c>
      <c r="AR2461" s="8" t="str">
        <f t="shared" si="77"/>
        <v>1921PHXDTW1705</v>
      </c>
      <c r="AS2461" s="8">
        <f>VLOOKUP(AR2461,[1]DATA!AR:AS,2,0)</f>
        <v>7</v>
      </c>
    </row>
    <row r="2462" spans="1:46" ht="15" customHeight="1" x14ac:dyDescent="0.2">
      <c r="A2462" s="7">
        <v>1416</v>
      </c>
      <c r="B2462" s="7" t="s">
        <v>20</v>
      </c>
      <c r="C2462" s="7" t="s">
        <v>95</v>
      </c>
      <c r="D2462" s="8" t="s">
        <v>60</v>
      </c>
      <c r="E2462" s="9">
        <v>0.72569444444444453</v>
      </c>
      <c r="F2462" s="9">
        <v>0.87986111111111109</v>
      </c>
      <c r="G2462" s="8"/>
      <c r="H2462" s="8"/>
      <c r="I2462" s="8"/>
      <c r="J2462" s="8"/>
      <c r="K2462" s="8"/>
      <c r="L2462" s="8"/>
      <c r="M2462" s="8">
        <v>8</v>
      </c>
      <c r="N2462" s="8"/>
      <c r="O2462" s="8"/>
      <c r="P2462" s="8"/>
      <c r="Q2462" s="8"/>
      <c r="R2462" s="8"/>
      <c r="S2462" s="8"/>
      <c r="T2462" s="8">
        <v>8</v>
      </c>
      <c r="U2462" s="8"/>
      <c r="V2462" s="8"/>
      <c r="W2462" s="8"/>
      <c r="X2462" s="8"/>
      <c r="Y2462" s="8"/>
      <c r="Z2462" s="8"/>
      <c r="AA2462" s="8">
        <v>8</v>
      </c>
      <c r="AB2462" s="8"/>
      <c r="AC2462" s="8"/>
      <c r="AD2462" s="8"/>
      <c r="AE2462" s="8"/>
      <c r="AF2462" s="8"/>
      <c r="AG2462" s="8"/>
      <c r="AH2462" s="8">
        <v>8</v>
      </c>
      <c r="AI2462" s="8"/>
      <c r="AJ2462" s="8"/>
      <c r="AK2462" s="8"/>
      <c r="AL2462" s="8">
        <v>222</v>
      </c>
      <c r="AM2462" s="8">
        <v>1619</v>
      </c>
      <c r="AN2462" s="11">
        <v>86</v>
      </c>
      <c r="AO2462" s="10">
        <f t="shared" si="76"/>
        <v>1.4965277777777779</v>
      </c>
      <c r="AP2462"/>
      <c r="AR2462" s="8" t="str">
        <f t="shared" si="77"/>
        <v>1416DENLGA1725</v>
      </c>
      <c r="AS2462" s="8">
        <f>VLOOKUP(AR2462,[1]DATA!AR:AS,2,0)</f>
        <v>9.5</v>
      </c>
    </row>
    <row r="2463" spans="1:46" ht="15" customHeight="1" x14ac:dyDescent="0.2">
      <c r="A2463" s="7">
        <v>406</v>
      </c>
      <c r="B2463" s="8" t="s">
        <v>94</v>
      </c>
      <c r="C2463" s="8" t="s">
        <v>55</v>
      </c>
      <c r="D2463" s="8" t="s">
        <v>60</v>
      </c>
      <c r="E2463" s="9">
        <v>0.73263888888888884</v>
      </c>
      <c r="F2463" s="9">
        <v>0.91319444444444453</v>
      </c>
      <c r="G2463" s="8"/>
      <c r="H2463" s="8"/>
      <c r="I2463" s="8"/>
      <c r="J2463" s="8"/>
      <c r="K2463" s="8"/>
      <c r="L2463" s="8"/>
      <c r="M2463" s="8"/>
      <c r="N2463" s="8">
        <v>8</v>
      </c>
      <c r="O2463" s="8"/>
      <c r="P2463" s="8">
        <v>8</v>
      </c>
      <c r="Q2463" s="8"/>
      <c r="R2463" s="8"/>
      <c r="S2463" s="8">
        <v>8</v>
      </c>
      <c r="T2463" s="8"/>
      <c r="U2463" s="8"/>
      <c r="V2463" s="8"/>
      <c r="W2463" s="8">
        <v>8</v>
      </c>
      <c r="X2463" s="8"/>
      <c r="Y2463" s="8"/>
      <c r="Z2463" s="8">
        <v>8</v>
      </c>
      <c r="AA2463" s="8"/>
      <c r="AB2463" s="8">
        <v>8</v>
      </c>
      <c r="AC2463" s="8">
        <v>8</v>
      </c>
      <c r="AD2463" s="8"/>
      <c r="AE2463" s="8">
        <v>8</v>
      </c>
      <c r="AF2463" s="8"/>
      <c r="AG2463" s="8">
        <v>8</v>
      </c>
      <c r="AH2463" s="8"/>
      <c r="AI2463" s="8">
        <v>8</v>
      </c>
      <c r="AJ2463" s="8"/>
      <c r="AK2463" s="8"/>
      <c r="AL2463" s="8">
        <v>260</v>
      </c>
      <c r="AM2463" s="8">
        <v>1519</v>
      </c>
      <c r="AN2463" s="8">
        <v>86</v>
      </c>
      <c r="AO2463" s="10">
        <f t="shared" si="76"/>
        <v>1.5034722222222223</v>
      </c>
      <c r="AP2463"/>
      <c r="AR2463" s="8" t="str">
        <f t="shared" si="77"/>
        <v>0406JFKAUS1735</v>
      </c>
      <c r="AS2463" s="8">
        <f>VLOOKUP(AR2463,[1]DATA!AR:AS,2,0)</f>
        <v>5.5</v>
      </c>
    </row>
    <row r="2464" spans="1:46" ht="15" customHeight="1" x14ac:dyDescent="0.2">
      <c r="A2464" s="7">
        <v>2037</v>
      </c>
      <c r="B2464" s="8" t="s">
        <v>94</v>
      </c>
      <c r="C2464" s="8" t="s">
        <v>55</v>
      </c>
      <c r="D2464" s="8" t="s">
        <v>60</v>
      </c>
      <c r="E2464" s="9">
        <v>0.73263888888888884</v>
      </c>
      <c r="F2464" s="9">
        <v>0.91319444444444453</v>
      </c>
      <c r="G2464" s="8"/>
      <c r="H2464" s="8"/>
      <c r="I2464" s="8">
        <v>8</v>
      </c>
      <c r="J2464" s="8">
        <v>8</v>
      </c>
      <c r="K2464" s="8"/>
      <c r="L2464" s="8"/>
      <c r="M2464" s="8">
        <v>8</v>
      </c>
      <c r="N2464" s="8"/>
      <c r="O2464" s="8"/>
      <c r="P2464" s="8"/>
      <c r="Q2464" s="8"/>
      <c r="R2464" s="8"/>
      <c r="S2464" s="8"/>
      <c r="T2464" s="8">
        <v>8</v>
      </c>
      <c r="U2464" s="8">
        <v>8</v>
      </c>
      <c r="V2464" s="8"/>
      <c r="W2464" s="8"/>
      <c r="X2464" s="8"/>
      <c r="Y2464" s="8"/>
      <c r="Z2464" s="8"/>
      <c r="AA2464" s="8">
        <v>8</v>
      </c>
      <c r="AB2464" s="8"/>
      <c r="AC2464" s="8"/>
      <c r="AD2464" s="8"/>
      <c r="AE2464" s="8"/>
      <c r="AF2464" s="8"/>
      <c r="AG2464" s="8"/>
      <c r="AH2464" s="8">
        <v>8</v>
      </c>
      <c r="AI2464" s="8"/>
      <c r="AJ2464" s="8">
        <v>8</v>
      </c>
      <c r="AK2464" s="8"/>
      <c r="AL2464" s="8">
        <v>260</v>
      </c>
      <c r="AM2464" s="8">
        <v>1519</v>
      </c>
      <c r="AN2464" s="8">
        <v>86</v>
      </c>
      <c r="AO2464" s="10">
        <f t="shared" si="76"/>
        <v>1.5034722222222223</v>
      </c>
      <c r="AP2464"/>
      <c r="AR2464" s="8" t="str">
        <f t="shared" si="77"/>
        <v>2037JFKAUS1735</v>
      </c>
      <c r="AS2464" s="8">
        <f>VLOOKUP(AR2464,[1]DATA!AR:AS,2,0)</f>
        <v>5.5</v>
      </c>
    </row>
    <row r="2465" spans="1:45" ht="15" customHeight="1" x14ac:dyDescent="0.2">
      <c r="A2465" s="7">
        <v>2837</v>
      </c>
      <c r="B2465" s="8" t="s">
        <v>94</v>
      </c>
      <c r="C2465" s="8" t="s">
        <v>55</v>
      </c>
      <c r="D2465" s="8" t="s">
        <v>60</v>
      </c>
      <c r="E2465" s="9">
        <v>0.73263888888888884</v>
      </c>
      <c r="F2465" s="9">
        <v>0.91319444444444453</v>
      </c>
      <c r="G2465" s="8"/>
      <c r="H2465" s="8"/>
      <c r="I2465" s="8"/>
      <c r="J2465" s="8"/>
      <c r="K2465" s="8">
        <v>8</v>
      </c>
      <c r="L2465" s="8">
        <v>8</v>
      </c>
      <c r="M2465" s="8"/>
      <c r="N2465" s="8"/>
      <c r="O2465" s="8">
        <v>8</v>
      </c>
      <c r="P2465" s="8"/>
      <c r="Q2465" s="8">
        <v>8</v>
      </c>
      <c r="R2465" s="8">
        <v>8</v>
      </c>
      <c r="S2465" s="8"/>
      <c r="T2465" s="8"/>
      <c r="U2465" s="8"/>
      <c r="V2465" s="8">
        <v>8</v>
      </c>
      <c r="W2465" s="8"/>
      <c r="X2465" s="8">
        <v>8</v>
      </c>
      <c r="Y2465" s="8">
        <v>8</v>
      </c>
      <c r="Z2465" s="8"/>
      <c r="AA2465" s="8"/>
      <c r="AB2465" s="8"/>
      <c r="AC2465" s="8"/>
      <c r="AD2465" s="8">
        <v>8</v>
      </c>
      <c r="AE2465" s="8"/>
      <c r="AF2465" s="8">
        <v>8</v>
      </c>
      <c r="AG2465" s="8"/>
      <c r="AH2465" s="8"/>
      <c r="AI2465" s="8"/>
      <c r="AJ2465" s="8"/>
      <c r="AK2465" s="8"/>
      <c r="AL2465" s="8">
        <v>260</v>
      </c>
      <c r="AM2465" s="8">
        <v>1519</v>
      </c>
      <c r="AN2465" s="8">
        <v>86</v>
      </c>
      <c r="AO2465" s="10">
        <f t="shared" si="76"/>
        <v>1.5034722222222223</v>
      </c>
      <c r="AP2465"/>
      <c r="AR2465" s="8" t="str">
        <f t="shared" si="77"/>
        <v>2837JFKAUS1735</v>
      </c>
      <c r="AS2465" s="8">
        <f>VLOOKUP(AR2465,[1]DATA!AR:AS,2,0)</f>
        <v>5.5</v>
      </c>
    </row>
    <row r="2466" spans="1:45" ht="15" customHeight="1" x14ac:dyDescent="0.2">
      <c r="A2466" s="7">
        <v>2110</v>
      </c>
      <c r="B2466" s="7" t="s">
        <v>20</v>
      </c>
      <c r="C2466" s="7" t="s">
        <v>46</v>
      </c>
      <c r="D2466" s="8" t="s">
        <v>60</v>
      </c>
      <c r="E2466" s="9">
        <v>0.74583333333333324</v>
      </c>
      <c r="F2466" s="9">
        <v>0.86458333333333337</v>
      </c>
      <c r="G2466" s="8"/>
      <c r="H2466" s="8"/>
      <c r="I2466" s="8">
        <v>8</v>
      </c>
      <c r="J2466" s="8">
        <v>8</v>
      </c>
      <c r="K2466" s="8">
        <v>8</v>
      </c>
      <c r="L2466" s="8">
        <v>8</v>
      </c>
      <c r="M2466" s="8"/>
      <c r="N2466" s="8">
        <v>8</v>
      </c>
      <c r="O2466" s="8">
        <v>8</v>
      </c>
      <c r="P2466" s="8">
        <v>8</v>
      </c>
      <c r="Q2466" s="8">
        <v>8</v>
      </c>
      <c r="R2466" s="8">
        <v>8</v>
      </c>
      <c r="S2466" s="8">
        <v>8</v>
      </c>
      <c r="T2466" s="8"/>
      <c r="U2466" s="8">
        <v>8</v>
      </c>
      <c r="V2466" s="8">
        <v>8</v>
      </c>
      <c r="W2466" s="8">
        <v>8</v>
      </c>
      <c r="X2466" s="8">
        <v>8</v>
      </c>
      <c r="Y2466" s="8">
        <v>8</v>
      </c>
      <c r="Z2466" s="8">
        <v>8</v>
      </c>
      <c r="AA2466" s="8"/>
      <c r="AB2466" s="8">
        <v>8</v>
      </c>
      <c r="AC2466" s="8">
        <v>8</v>
      </c>
      <c r="AD2466" s="8">
        <v>8</v>
      </c>
      <c r="AE2466" s="8">
        <v>8</v>
      </c>
      <c r="AF2466" s="8">
        <v>8</v>
      </c>
      <c r="AG2466" s="8">
        <v>8</v>
      </c>
      <c r="AH2466" s="8"/>
      <c r="AI2466" s="8">
        <v>8</v>
      </c>
      <c r="AJ2466" s="8">
        <v>8</v>
      </c>
      <c r="AK2466" s="8"/>
      <c r="AL2466" s="8">
        <v>171</v>
      </c>
      <c r="AM2466" s="8">
        <v>1123</v>
      </c>
      <c r="AN2466" s="11">
        <v>86</v>
      </c>
      <c r="AO2466" s="10">
        <f t="shared" si="76"/>
        <v>1.5166666666666666</v>
      </c>
      <c r="AP2466"/>
      <c r="AR2466" s="8" t="str">
        <f t="shared" si="77"/>
        <v>2110DENDTW1754</v>
      </c>
      <c r="AS2466" s="8">
        <f>VLOOKUP(AR2466,[1]DATA!AR:AS,2,0)</f>
        <v>5.5</v>
      </c>
    </row>
    <row r="2467" spans="1:45" ht="15" customHeight="1" x14ac:dyDescent="0.2">
      <c r="A2467" s="7">
        <v>2279</v>
      </c>
      <c r="B2467" s="8" t="s">
        <v>20</v>
      </c>
      <c r="C2467" s="8" t="s">
        <v>46</v>
      </c>
      <c r="D2467" s="8" t="s">
        <v>60</v>
      </c>
      <c r="E2467" s="9">
        <v>0.74930555555555556</v>
      </c>
      <c r="F2467" s="9">
        <v>0.86458333333333337</v>
      </c>
      <c r="G2467" s="8">
        <v>8</v>
      </c>
      <c r="H2467" s="8">
        <v>8</v>
      </c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>
        <v>166</v>
      </c>
      <c r="AM2467" s="8">
        <v>1123</v>
      </c>
      <c r="AN2467" s="8">
        <v>86</v>
      </c>
      <c r="AO2467" s="10">
        <f t="shared" si="76"/>
        <v>1.5201388888888889</v>
      </c>
      <c r="AP2467"/>
      <c r="AR2467" s="8" t="str">
        <f t="shared" si="77"/>
        <v>2279DENDTW1759</v>
      </c>
      <c r="AS2467" s="8">
        <f>VLOOKUP(AR2467,[1]DATA!AR:AS,2,0)</f>
        <v>5.5</v>
      </c>
    </row>
    <row r="2468" spans="1:45" ht="15" customHeight="1" x14ac:dyDescent="0.2">
      <c r="A2468" s="7">
        <v>2724</v>
      </c>
      <c r="B2468" s="7" t="s">
        <v>30</v>
      </c>
      <c r="C2468" s="7" t="s">
        <v>94</v>
      </c>
      <c r="D2468" s="8" t="s">
        <v>44</v>
      </c>
      <c r="E2468" s="9">
        <v>0.75694444444444453</v>
      </c>
      <c r="F2468" s="9">
        <v>0.95833333333333337</v>
      </c>
      <c r="G2468" s="8"/>
      <c r="H2468" s="8"/>
      <c r="I2468" s="8">
        <v>2</v>
      </c>
      <c r="J2468" s="8">
        <v>2</v>
      </c>
      <c r="K2468" s="8">
        <v>2</v>
      </c>
      <c r="L2468" s="8">
        <v>2</v>
      </c>
      <c r="M2468" s="8">
        <v>2</v>
      </c>
      <c r="N2468" s="8">
        <v>2</v>
      </c>
      <c r="O2468" s="8">
        <v>2</v>
      </c>
      <c r="P2468" s="8">
        <v>2</v>
      </c>
      <c r="Q2468" s="8">
        <v>2</v>
      </c>
      <c r="R2468" s="8">
        <v>2</v>
      </c>
      <c r="S2468" s="8">
        <v>2</v>
      </c>
      <c r="T2468" s="8">
        <v>2</v>
      </c>
      <c r="U2468" s="8">
        <v>2</v>
      </c>
      <c r="V2468" s="8">
        <v>2</v>
      </c>
      <c r="W2468" s="8">
        <v>2</v>
      </c>
      <c r="X2468" s="8">
        <v>2</v>
      </c>
      <c r="Y2468" s="8">
        <v>2</v>
      </c>
      <c r="Z2468" s="8">
        <v>2</v>
      </c>
      <c r="AA2468" s="8">
        <v>2</v>
      </c>
      <c r="AB2468" s="8">
        <v>2</v>
      </c>
      <c r="AC2468" s="8">
        <v>2</v>
      </c>
      <c r="AD2468" s="8">
        <v>2</v>
      </c>
      <c r="AE2468" s="8">
        <v>2</v>
      </c>
      <c r="AF2468" s="8">
        <v>2</v>
      </c>
      <c r="AG2468" s="8">
        <v>2</v>
      </c>
      <c r="AH2468" s="8">
        <v>2</v>
      </c>
      <c r="AI2468" s="8">
        <v>2</v>
      </c>
      <c r="AJ2468" s="8">
        <v>2</v>
      </c>
      <c r="AK2468" s="8"/>
      <c r="AL2468" s="8">
        <v>290</v>
      </c>
      <c r="AM2468" s="8">
        <v>2153</v>
      </c>
      <c r="AN2468" s="8">
        <v>86</v>
      </c>
      <c r="AO2468" s="10">
        <f t="shared" si="76"/>
        <v>1.5277777777777779</v>
      </c>
      <c r="AP2468"/>
      <c r="AR2468" s="8" t="str">
        <f t="shared" si="77"/>
        <v>2724PHXJFK1810</v>
      </c>
      <c r="AS2468" s="8">
        <f>VLOOKUP(AR2468,[1]DATA!AR:AS,2,0)</f>
        <v>9</v>
      </c>
    </row>
    <row r="2469" spans="1:45" ht="15" customHeight="1" x14ac:dyDescent="0.2">
      <c r="A2469" s="7">
        <v>2201</v>
      </c>
      <c r="B2469" s="7" t="s">
        <v>30</v>
      </c>
      <c r="C2469" s="7" t="s">
        <v>94</v>
      </c>
      <c r="D2469" s="8">
        <v>738</v>
      </c>
      <c r="E2469" s="9">
        <v>0.77222222222222225</v>
      </c>
      <c r="F2469" s="9">
        <v>0.96805555555555556</v>
      </c>
      <c r="G2469" s="8" t="s">
        <v>19</v>
      </c>
      <c r="H2469" s="8" t="s">
        <v>19</v>
      </c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>
        <v>282</v>
      </c>
      <c r="AM2469" s="8">
        <v>2153</v>
      </c>
      <c r="AN2469" s="8">
        <v>86</v>
      </c>
      <c r="AO2469" s="10">
        <f t="shared" si="76"/>
        <v>1.5430555555555556</v>
      </c>
      <c r="AP2469"/>
      <c r="AR2469" s="8" t="str">
        <f t="shared" si="77"/>
        <v>2201PHXJFK1832</v>
      </c>
      <c r="AS2469" s="8">
        <f>VLOOKUP(AR2469,[1]DATA!AR:AS,2,0)</f>
        <v>9</v>
      </c>
    </row>
    <row r="2470" spans="1:45" ht="15" customHeight="1" x14ac:dyDescent="0.2">
      <c r="A2470" s="7">
        <v>409</v>
      </c>
      <c r="B2470" s="7" t="s">
        <v>55</v>
      </c>
      <c r="C2470" s="7" t="s">
        <v>94</v>
      </c>
      <c r="D2470" s="8" t="s">
        <v>60</v>
      </c>
      <c r="E2470" s="9">
        <v>0.77430555555555547</v>
      </c>
      <c r="F2470" s="9">
        <v>0.92986111111111114</v>
      </c>
      <c r="G2470" s="8">
        <v>8</v>
      </c>
      <c r="H2470" s="8">
        <v>8</v>
      </c>
      <c r="I2470" s="8"/>
      <c r="J2470" s="8">
        <v>8</v>
      </c>
      <c r="K2470" s="8">
        <v>8</v>
      </c>
      <c r="L2470" s="8">
        <v>8</v>
      </c>
      <c r="M2470" s="8"/>
      <c r="N2470" s="8">
        <v>8</v>
      </c>
      <c r="O2470" s="8">
        <v>8</v>
      </c>
      <c r="P2470" s="8"/>
      <c r="Q2470" s="8">
        <v>8</v>
      </c>
      <c r="R2470" s="8">
        <v>8</v>
      </c>
      <c r="S2470" s="8">
        <v>8</v>
      </c>
      <c r="T2470" s="8"/>
      <c r="U2470" s="8">
        <v>8</v>
      </c>
      <c r="V2470" s="8">
        <v>8</v>
      </c>
      <c r="W2470" s="8"/>
      <c r="X2470" s="8">
        <v>8</v>
      </c>
      <c r="Y2470" s="8">
        <v>8</v>
      </c>
      <c r="Z2470" s="8">
        <v>8</v>
      </c>
      <c r="AA2470" s="8"/>
      <c r="AB2470" s="8">
        <v>8</v>
      </c>
      <c r="AC2470" s="8">
        <v>8</v>
      </c>
      <c r="AD2470" s="8"/>
      <c r="AE2470" s="8">
        <v>8</v>
      </c>
      <c r="AF2470" s="8">
        <v>8</v>
      </c>
      <c r="AG2470" s="8">
        <v>8</v>
      </c>
      <c r="AH2470" s="8"/>
      <c r="AI2470" s="8">
        <v>8</v>
      </c>
      <c r="AJ2470" s="8">
        <v>8</v>
      </c>
      <c r="AK2470" s="8"/>
      <c r="AL2470" s="8">
        <v>224</v>
      </c>
      <c r="AM2470" s="8">
        <v>1519</v>
      </c>
      <c r="AN2470" s="8">
        <v>86</v>
      </c>
      <c r="AO2470" s="10">
        <f t="shared" si="76"/>
        <v>1.5451388888888888</v>
      </c>
      <c r="AP2470"/>
      <c r="AR2470" s="8" t="str">
        <f t="shared" si="77"/>
        <v>0409AUSJFK1835</v>
      </c>
      <c r="AS2470" s="8">
        <f>VLOOKUP(AR2470,[1]DATA!AR:AS,2,0)</f>
        <v>5.5</v>
      </c>
    </row>
    <row r="2471" spans="1:45" ht="15" customHeight="1" x14ac:dyDescent="0.2">
      <c r="A2471" s="7">
        <v>2858</v>
      </c>
      <c r="B2471" s="7" t="s">
        <v>55</v>
      </c>
      <c r="C2471" s="7" t="s">
        <v>94</v>
      </c>
      <c r="D2471" s="8" t="s">
        <v>60</v>
      </c>
      <c r="E2471" s="9">
        <v>0.77430555555555547</v>
      </c>
      <c r="F2471" s="9">
        <v>0.92986111111111114</v>
      </c>
      <c r="G2471" s="8"/>
      <c r="H2471" s="8"/>
      <c r="I2471" s="8">
        <v>8</v>
      </c>
      <c r="J2471" s="8"/>
      <c r="K2471" s="8"/>
      <c r="L2471" s="8"/>
      <c r="M2471" s="8"/>
      <c r="N2471" s="8"/>
      <c r="O2471" s="8"/>
      <c r="P2471" s="8">
        <v>8</v>
      </c>
      <c r="Q2471" s="8"/>
      <c r="R2471" s="8"/>
      <c r="S2471" s="8"/>
      <c r="T2471" s="8"/>
      <c r="U2471" s="8"/>
      <c r="V2471" s="8"/>
      <c r="W2471" s="8">
        <v>8</v>
      </c>
      <c r="X2471" s="8"/>
      <c r="Y2471" s="8"/>
      <c r="Z2471" s="8"/>
      <c r="AA2471" s="8"/>
      <c r="AB2471" s="8"/>
      <c r="AC2471" s="8"/>
      <c r="AD2471" s="8">
        <v>8</v>
      </c>
      <c r="AE2471" s="8"/>
      <c r="AF2471" s="8"/>
      <c r="AG2471" s="8"/>
      <c r="AH2471" s="8"/>
      <c r="AI2471" s="8"/>
      <c r="AJ2471" s="8"/>
      <c r="AK2471" s="8"/>
      <c r="AL2471" s="8">
        <v>224</v>
      </c>
      <c r="AM2471" s="8">
        <v>1519</v>
      </c>
      <c r="AN2471" s="11">
        <v>86</v>
      </c>
      <c r="AO2471" s="10">
        <f t="shared" si="76"/>
        <v>1.5451388888888888</v>
      </c>
      <c r="AP2471"/>
      <c r="AR2471" s="8" t="str">
        <f t="shared" si="77"/>
        <v>2858AUSJFK1835</v>
      </c>
      <c r="AS2471" s="8">
        <f>VLOOKUP(AR2471,[1]DATA!AR:AS,2,0)</f>
        <v>5.5</v>
      </c>
    </row>
    <row r="2472" spans="1:45" ht="15" customHeight="1" x14ac:dyDescent="0.2">
      <c r="A2472" s="7">
        <v>1874</v>
      </c>
      <c r="B2472" s="7" t="s">
        <v>30</v>
      </c>
      <c r="C2472" s="7" t="s">
        <v>36</v>
      </c>
      <c r="D2472" s="8" t="s">
        <v>44</v>
      </c>
      <c r="E2472" s="9">
        <v>0.78263888888888899</v>
      </c>
      <c r="F2472" s="9">
        <v>0.91111111111111109</v>
      </c>
      <c r="G2472" s="8" t="s">
        <v>39</v>
      </c>
      <c r="H2472" s="8" t="s">
        <v>39</v>
      </c>
      <c r="I2472" s="8">
        <v>2</v>
      </c>
      <c r="J2472" s="8">
        <v>2</v>
      </c>
      <c r="K2472" s="8">
        <v>2</v>
      </c>
      <c r="L2472" s="8">
        <v>2</v>
      </c>
      <c r="M2472" s="8">
        <v>2</v>
      </c>
      <c r="N2472" s="8">
        <v>2</v>
      </c>
      <c r="O2472" s="8">
        <v>2</v>
      </c>
      <c r="P2472" s="8">
        <v>2</v>
      </c>
      <c r="Q2472" s="8">
        <v>2</v>
      </c>
      <c r="R2472" s="8">
        <v>2</v>
      </c>
      <c r="S2472" s="8">
        <v>2</v>
      </c>
      <c r="T2472" s="8">
        <v>2</v>
      </c>
      <c r="U2472" s="8">
        <v>2</v>
      </c>
      <c r="V2472" s="8">
        <v>2</v>
      </c>
      <c r="W2472" s="8">
        <v>2</v>
      </c>
      <c r="X2472" s="8">
        <v>2</v>
      </c>
      <c r="Y2472" s="8">
        <v>2</v>
      </c>
      <c r="Z2472" s="8">
        <v>2</v>
      </c>
      <c r="AA2472" s="8">
        <v>2</v>
      </c>
      <c r="AB2472" s="8">
        <v>2</v>
      </c>
      <c r="AC2472" s="8">
        <v>2</v>
      </c>
      <c r="AD2472" s="8">
        <v>2</v>
      </c>
      <c r="AE2472" s="8">
        <v>2</v>
      </c>
      <c r="AF2472" s="8">
        <v>2</v>
      </c>
      <c r="AG2472" s="8">
        <v>2</v>
      </c>
      <c r="AH2472" s="8">
        <v>2</v>
      </c>
      <c r="AI2472" s="8">
        <v>2</v>
      </c>
      <c r="AJ2472" s="8">
        <v>2</v>
      </c>
      <c r="AK2472" s="8"/>
      <c r="AL2472" s="8">
        <v>185</v>
      </c>
      <c r="AM2472" s="8">
        <v>1276</v>
      </c>
      <c r="AN2472" s="8">
        <v>86</v>
      </c>
      <c r="AO2472" s="10">
        <f t="shared" si="76"/>
        <v>1.5534722222222224</v>
      </c>
      <c r="AP2472"/>
      <c r="AR2472" s="8" t="str">
        <f t="shared" si="77"/>
        <v>1874PHXMSP1847</v>
      </c>
      <c r="AS2472" s="8">
        <f>VLOOKUP(AR2472,[1]DATA!AR:AS,2,0)</f>
        <v>8</v>
      </c>
    </row>
    <row r="2473" spans="1:45" ht="15" customHeight="1" x14ac:dyDescent="0.2">
      <c r="A2473" s="7">
        <v>2802</v>
      </c>
      <c r="B2473" s="7" t="s">
        <v>94</v>
      </c>
      <c r="C2473" s="7" t="s">
        <v>68</v>
      </c>
      <c r="D2473" s="8">
        <v>739</v>
      </c>
      <c r="E2473" s="9">
        <v>0.78541666666666676</v>
      </c>
      <c r="F2473" s="9">
        <v>0.97222222222222221</v>
      </c>
      <c r="G2473" s="8"/>
      <c r="H2473" s="8"/>
      <c r="I2473" s="8" t="s">
        <v>27</v>
      </c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>
        <v>269</v>
      </c>
      <c r="AM2473" s="8">
        <v>1587</v>
      </c>
      <c r="AN2473" s="11">
        <v>86</v>
      </c>
      <c r="AO2473" s="10">
        <f t="shared" si="76"/>
        <v>1.5562500000000001</v>
      </c>
      <c r="AP2473"/>
      <c r="AR2473" s="8" t="str">
        <f t="shared" si="77"/>
        <v>2802JFKSAT1851</v>
      </c>
      <c r="AS2473" s="8">
        <f>VLOOKUP(AR2473,[1]DATA!AR:AS,2,0)</f>
        <v>5.5</v>
      </c>
    </row>
    <row r="2474" spans="1:45" ht="15" customHeight="1" x14ac:dyDescent="0.2">
      <c r="A2474" s="7">
        <v>1851</v>
      </c>
      <c r="B2474" s="8" t="s">
        <v>66</v>
      </c>
      <c r="C2474" s="8" t="s">
        <v>46</v>
      </c>
      <c r="D2474" s="8">
        <v>739</v>
      </c>
      <c r="E2474" s="9">
        <v>0.7895833333333333</v>
      </c>
      <c r="F2474" s="9">
        <v>0.97291666666666676</v>
      </c>
      <c r="G2474" s="8" t="s">
        <v>27</v>
      </c>
      <c r="H2474" s="8" t="s">
        <v>27</v>
      </c>
      <c r="I2474" s="8" t="s">
        <v>27</v>
      </c>
      <c r="J2474" s="8" t="s">
        <v>27</v>
      </c>
      <c r="K2474" s="8" t="s">
        <v>27</v>
      </c>
      <c r="L2474" s="8" t="s">
        <v>27</v>
      </c>
      <c r="M2474" s="8" t="s">
        <v>27</v>
      </c>
      <c r="N2474" s="8" t="s">
        <v>27</v>
      </c>
      <c r="O2474" s="8" t="s">
        <v>27</v>
      </c>
      <c r="P2474" s="8" t="s">
        <v>27</v>
      </c>
      <c r="Q2474" s="8" t="s">
        <v>27</v>
      </c>
      <c r="R2474" s="8" t="s">
        <v>27</v>
      </c>
      <c r="S2474" s="8" t="s">
        <v>27</v>
      </c>
      <c r="T2474" s="8" t="s">
        <v>27</v>
      </c>
      <c r="U2474" s="8">
        <v>2</v>
      </c>
      <c r="V2474" s="8" t="s">
        <v>27</v>
      </c>
      <c r="W2474" s="8" t="s">
        <v>27</v>
      </c>
      <c r="X2474" s="8" t="s">
        <v>27</v>
      </c>
      <c r="Y2474" s="8" t="s">
        <v>27</v>
      </c>
      <c r="Z2474" s="8" t="s">
        <v>27</v>
      </c>
      <c r="AA2474" s="8" t="s">
        <v>27</v>
      </c>
      <c r="AB2474" s="8" t="s">
        <v>27</v>
      </c>
      <c r="AC2474" s="8" t="s">
        <v>27</v>
      </c>
      <c r="AD2474" s="8" t="s">
        <v>27</v>
      </c>
      <c r="AE2474" s="8" t="s">
        <v>27</v>
      </c>
      <c r="AF2474" s="8" t="s">
        <v>27</v>
      </c>
      <c r="AG2474" s="8" t="s">
        <v>27</v>
      </c>
      <c r="AH2474" s="8" t="s">
        <v>27</v>
      </c>
      <c r="AI2474" s="8" t="s">
        <v>27</v>
      </c>
      <c r="AJ2474" s="8" t="s">
        <v>27</v>
      </c>
      <c r="AK2474" s="8"/>
      <c r="AL2474" s="8">
        <v>264</v>
      </c>
      <c r="AM2474" s="8">
        <v>1956</v>
      </c>
      <c r="AN2474" s="8">
        <v>86</v>
      </c>
      <c r="AO2474" s="10">
        <f t="shared" si="76"/>
        <v>1.5604166666666668</v>
      </c>
      <c r="AP2474"/>
      <c r="AR2474" s="8" t="str">
        <f t="shared" si="77"/>
        <v>1851SANDTW1857</v>
      </c>
      <c r="AS2474" s="8">
        <f>VLOOKUP(AR2474,[1]DATA!AR:AS,2,0)</f>
        <v>6.5</v>
      </c>
    </row>
    <row r="2475" spans="1:45" ht="15" customHeight="1" x14ac:dyDescent="0.2">
      <c r="A2475" s="7">
        <v>899</v>
      </c>
      <c r="B2475" s="8" t="s">
        <v>36</v>
      </c>
      <c r="C2475" s="8" t="s">
        <v>30</v>
      </c>
      <c r="D2475" s="8">
        <v>739</v>
      </c>
      <c r="E2475" s="9">
        <v>0.80555555555555547</v>
      </c>
      <c r="F2475" s="9">
        <v>0.93819444444444444</v>
      </c>
      <c r="G2475" s="8" t="s">
        <v>39</v>
      </c>
      <c r="H2475" s="8" t="s">
        <v>39</v>
      </c>
      <c r="I2475" s="8" t="s">
        <v>27</v>
      </c>
      <c r="J2475" s="8" t="s">
        <v>27</v>
      </c>
      <c r="K2475" s="8" t="s">
        <v>27</v>
      </c>
      <c r="L2475" s="8" t="s">
        <v>27</v>
      </c>
      <c r="M2475" s="8" t="s">
        <v>27</v>
      </c>
      <c r="N2475" s="8" t="s">
        <v>27</v>
      </c>
      <c r="O2475" s="8" t="s">
        <v>27</v>
      </c>
      <c r="P2475" s="8" t="s">
        <v>27</v>
      </c>
      <c r="Q2475" s="8" t="s">
        <v>27</v>
      </c>
      <c r="R2475" s="8" t="s">
        <v>27</v>
      </c>
      <c r="S2475" s="8" t="s">
        <v>27</v>
      </c>
      <c r="T2475" s="8"/>
      <c r="U2475" s="8" t="s">
        <v>27</v>
      </c>
      <c r="V2475" s="8" t="s">
        <v>27</v>
      </c>
      <c r="W2475" s="8" t="s">
        <v>27</v>
      </c>
      <c r="X2475" s="8" t="s">
        <v>27</v>
      </c>
      <c r="Y2475" s="8" t="s">
        <v>27</v>
      </c>
      <c r="Z2475" s="8" t="s">
        <v>27</v>
      </c>
      <c r="AA2475" s="8" t="s">
        <v>27</v>
      </c>
      <c r="AB2475" s="8" t="s">
        <v>27</v>
      </c>
      <c r="AC2475" s="8" t="s">
        <v>27</v>
      </c>
      <c r="AD2475" s="8" t="s">
        <v>27</v>
      </c>
      <c r="AE2475" s="8" t="s">
        <v>27</v>
      </c>
      <c r="AF2475" s="8" t="s">
        <v>27</v>
      </c>
      <c r="AG2475" s="8" t="s">
        <v>27</v>
      </c>
      <c r="AH2475" s="8" t="s">
        <v>27</v>
      </c>
      <c r="AI2475" s="8" t="s">
        <v>27</v>
      </c>
      <c r="AJ2475" s="8" t="s">
        <v>27</v>
      </c>
      <c r="AK2475" s="8"/>
      <c r="AL2475" s="8">
        <v>191</v>
      </c>
      <c r="AM2475" s="8">
        <v>1276</v>
      </c>
      <c r="AN2475" s="8">
        <v>86</v>
      </c>
      <c r="AO2475" s="10">
        <f t="shared" si="76"/>
        <v>1.5763888888888888</v>
      </c>
      <c r="AP2475"/>
      <c r="AR2475" s="8" t="str">
        <f t="shared" si="77"/>
        <v>0899MSPPHX1920</v>
      </c>
      <c r="AS2475" s="8">
        <f>VLOOKUP(AR2475,[1]DATA!AR:AS,2,0)</f>
        <v>8</v>
      </c>
    </row>
    <row r="2476" spans="1:45" ht="15" customHeight="1" x14ac:dyDescent="0.2">
      <c r="A2476" s="7">
        <v>136</v>
      </c>
      <c r="B2476" s="7" t="s">
        <v>30</v>
      </c>
      <c r="C2476" s="7" t="s">
        <v>46</v>
      </c>
      <c r="D2476" s="8">
        <v>738</v>
      </c>
      <c r="E2476" s="9">
        <v>0.80833333333333324</v>
      </c>
      <c r="F2476" s="9">
        <v>0.96250000000000002</v>
      </c>
      <c r="G2476" s="8" t="s">
        <v>19</v>
      </c>
      <c r="H2476" s="8" t="s">
        <v>19</v>
      </c>
      <c r="I2476" s="8" t="s">
        <v>19</v>
      </c>
      <c r="J2476" s="8" t="s">
        <v>19</v>
      </c>
      <c r="K2476" s="8" t="s">
        <v>19</v>
      </c>
      <c r="L2476" s="8" t="s">
        <v>19</v>
      </c>
      <c r="M2476" s="8" t="s">
        <v>27</v>
      </c>
      <c r="N2476" s="8" t="s">
        <v>19</v>
      </c>
      <c r="O2476" s="8" t="s">
        <v>19</v>
      </c>
      <c r="P2476" s="8" t="s">
        <v>19</v>
      </c>
      <c r="Q2476" s="8" t="s">
        <v>19</v>
      </c>
      <c r="R2476" s="8" t="s">
        <v>19</v>
      </c>
      <c r="S2476" s="8" t="s">
        <v>19</v>
      </c>
      <c r="T2476" s="8" t="s">
        <v>27</v>
      </c>
      <c r="U2476" s="8" t="s">
        <v>27</v>
      </c>
      <c r="V2476" s="8" t="s">
        <v>19</v>
      </c>
      <c r="W2476" s="8"/>
      <c r="X2476" s="8" t="s">
        <v>19</v>
      </c>
      <c r="Y2476" s="8" t="s">
        <v>19</v>
      </c>
      <c r="Z2476" s="8" t="s">
        <v>19</v>
      </c>
      <c r="AA2476" s="8" t="s">
        <v>27</v>
      </c>
      <c r="AB2476" s="8" t="s">
        <v>19</v>
      </c>
      <c r="AC2476" s="8" t="s">
        <v>19</v>
      </c>
      <c r="AD2476" s="8" t="s">
        <v>19</v>
      </c>
      <c r="AE2476" s="8" t="s">
        <v>19</v>
      </c>
      <c r="AF2476" s="8" t="s">
        <v>19</v>
      </c>
      <c r="AG2476" s="8" t="s">
        <v>19</v>
      </c>
      <c r="AH2476" s="8" t="s">
        <v>27</v>
      </c>
      <c r="AI2476" s="8" t="s">
        <v>19</v>
      </c>
      <c r="AJ2476" s="8" t="s">
        <v>19</v>
      </c>
      <c r="AK2476" s="8"/>
      <c r="AL2476" s="8">
        <v>222</v>
      </c>
      <c r="AM2476" s="8">
        <v>1671</v>
      </c>
      <c r="AN2476" s="8">
        <v>86</v>
      </c>
      <c r="AO2476" s="10">
        <f t="shared" si="76"/>
        <v>1.5791666666666666</v>
      </c>
      <c r="AP2476"/>
      <c r="AR2476" s="8" t="str">
        <f t="shared" si="77"/>
        <v>0136PHXDTW1924</v>
      </c>
      <c r="AS2476" s="8">
        <f>VLOOKUP(AR2476,[1]DATA!AR:AS,2,0)</f>
        <v>7</v>
      </c>
    </row>
    <row r="2477" spans="1:45" ht="15" customHeight="1" x14ac:dyDescent="0.2">
      <c r="A2477" s="7">
        <v>1131</v>
      </c>
      <c r="B2477" s="7" t="s">
        <v>30</v>
      </c>
      <c r="C2477" s="7" t="s">
        <v>46</v>
      </c>
      <c r="D2477" s="8">
        <v>738</v>
      </c>
      <c r="E2477" s="9">
        <v>0.80833333333333324</v>
      </c>
      <c r="F2477" s="9">
        <v>0.96250000000000002</v>
      </c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 t="s">
        <v>19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>
        <v>222</v>
      </c>
      <c r="AM2477" s="8">
        <v>1671</v>
      </c>
      <c r="AN2477" s="8">
        <v>86</v>
      </c>
      <c r="AO2477" s="10">
        <f t="shared" si="76"/>
        <v>1.5791666666666666</v>
      </c>
      <c r="AP2477"/>
      <c r="AR2477" s="8" t="str">
        <f t="shared" si="77"/>
        <v>1131PHXDTW1924</v>
      </c>
      <c r="AS2477" s="8">
        <f>VLOOKUP(AR2477,[1]DATA!AR:AS,2,0)</f>
        <v>7</v>
      </c>
    </row>
    <row r="2478" spans="1:45" ht="15" customHeight="1" x14ac:dyDescent="0.2">
      <c r="A2478" s="7">
        <v>1343</v>
      </c>
      <c r="B2478" s="8" t="s">
        <v>164</v>
      </c>
      <c r="C2478" s="8" t="s">
        <v>36</v>
      </c>
      <c r="D2478" s="8">
        <v>717</v>
      </c>
      <c r="E2478" s="9">
        <v>0.81597222222222221</v>
      </c>
      <c r="F2478" s="9">
        <v>0.90486111111111101</v>
      </c>
      <c r="G2478" s="8" t="s">
        <v>22</v>
      </c>
      <c r="H2478" s="8" t="s">
        <v>22</v>
      </c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>
        <v>128</v>
      </c>
      <c r="AM2478" s="8">
        <v>774</v>
      </c>
      <c r="AN2478" s="8">
        <v>86</v>
      </c>
      <c r="AO2478" s="10">
        <f t="shared" si="76"/>
        <v>1.5868055555555556</v>
      </c>
      <c r="AR2478" s="8" t="str">
        <f t="shared" si="77"/>
        <v>1343HDNMSP1935</v>
      </c>
      <c r="AS2478" s="8">
        <f>VLOOKUP(AR2478,[1]DATA!AR:AS,2,0)</f>
        <v>5.5</v>
      </c>
    </row>
    <row r="2479" spans="1:45" ht="15" customHeight="1" x14ac:dyDescent="0.2">
      <c r="A2479" s="7">
        <v>427</v>
      </c>
      <c r="B2479" s="8" t="s">
        <v>94</v>
      </c>
      <c r="C2479" s="8" t="s">
        <v>15</v>
      </c>
      <c r="D2479" s="8" t="s">
        <v>105</v>
      </c>
      <c r="E2479" s="9">
        <v>0.5</v>
      </c>
      <c r="F2479" s="9">
        <v>0.7583333333333333</v>
      </c>
      <c r="G2479" s="8"/>
      <c r="H2479" s="8"/>
      <c r="I2479" s="8"/>
      <c r="J2479" s="8"/>
      <c r="K2479" s="8"/>
      <c r="L2479" s="8"/>
      <c r="M2479" s="8" t="s">
        <v>104</v>
      </c>
      <c r="N2479" s="8"/>
      <c r="O2479" s="8"/>
      <c r="P2479" s="8"/>
      <c r="Q2479" s="8"/>
      <c r="R2479" s="8"/>
      <c r="S2479" s="8"/>
      <c r="T2479" s="8" t="s">
        <v>104</v>
      </c>
      <c r="U2479" s="8"/>
      <c r="V2479" s="8"/>
      <c r="W2479" s="8"/>
      <c r="X2479" s="8"/>
      <c r="Y2479" s="8"/>
      <c r="Z2479" s="8"/>
      <c r="AA2479" s="8" t="s">
        <v>104</v>
      </c>
      <c r="AB2479" s="8"/>
      <c r="AC2479" s="8"/>
      <c r="AD2479" s="8"/>
      <c r="AE2479" s="8"/>
      <c r="AF2479" s="8"/>
      <c r="AG2479" s="8"/>
      <c r="AH2479" s="8" t="s">
        <v>104</v>
      </c>
      <c r="AI2479" s="8"/>
      <c r="AJ2479" s="8"/>
      <c r="AK2479" s="8"/>
      <c r="AL2479" s="8">
        <v>372</v>
      </c>
      <c r="AM2479" s="8">
        <v>2421</v>
      </c>
      <c r="AN2479" s="8">
        <v>87</v>
      </c>
      <c r="AO2479" s="10">
        <f t="shared" si="76"/>
        <v>1.2708333333333335</v>
      </c>
      <c r="AR2479" s="8" t="str">
        <f t="shared" si="77"/>
        <v>0427JFKSEA1200</v>
      </c>
      <c r="AS2479" s="8">
        <f>VLOOKUP(AR2479,[1]DATA!AR:AS,2,0)</f>
        <v>10</v>
      </c>
    </row>
    <row r="2480" spans="1:45" ht="15" customHeight="1" x14ac:dyDescent="0.2">
      <c r="A2480" s="7">
        <v>676</v>
      </c>
      <c r="B2480" s="7" t="s">
        <v>53</v>
      </c>
      <c r="C2480" s="7" t="s">
        <v>36</v>
      </c>
      <c r="D2480" s="8" t="s">
        <v>60</v>
      </c>
      <c r="E2480" s="9">
        <v>0.50347222222222221</v>
      </c>
      <c r="F2480" s="9">
        <v>0.55208333333333337</v>
      </c>
      <c r="G2480" s="8" t="s">
        <v>63</v>
      </c>
      <c r="H2480" s="8">
        <v>8</v>
      </c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>
        <v>70</v>
      </c>
      <c r="AM2480" s="8">
        <v>196</v>
      </c>
      <c r="AN2480" s="8">
        <v>87</v>
      </c>
      <c r="AO2480" s="10">
        <f t="shared" si="76"/>
        <v>1.2743055555555556</v>
      </c>
      <c r="AR2480" s="8" t="str">
        <f t="shared" si="77"/>
        <v>0676FSDMSP1205</v>
      </c>
      <c r="AS2480" s="8">
        <f>VLOOKUP(AR2480,[1]DATA!AR:AS,2,0)</f>
        <v>3.5</v>
      </c>
    </row>
    <row r="2481" spans="1:45" ht="15" customHeight="1" x14ac:dyDescent="0.2">
      <c r="A2481" s="7">
        <v>1315</v>
      </c>
      <c r="B2481" s="8" t="s">
        <v>165</v>
      </c>
      <c r="C2481" s="8" t="s">
        <v>18</v>
      </c>
      <c r="D2481" s="8">
        <v>738</v>
      </c>
      <c r="E2481" s="9">
        <v>0.50347222222222221</v>
      </c>
      <c r="F2481" s="9">
        <v>0.56874999999999998</v>
      </c>
      <c r="G2481" s="8" t="s">
        <v>19</v>
      </c>
      <c r="H2481" s="8" t="s">
        <v>19</v>
      </c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>
        <v>94</v>
      </c>
      <c r="AM2481" s="8">
        <v>436</v>
      </c>
      <c r="AN2481" s="8">
        <v>87</v>
      </c>
      <c r="AO2481" s="10">
        <f t="shared" si="76"/>
        <v>1.2743055555555556</v>
      </c>
      <c r="AR2481" s="8" t="str">
        <f t="shared" si="77"/>
        <v>1315MSOSLC1205</v>
      </c>
      <c r="AS2481" s="8">
        <f>VLOOKUP(AR2481,[1]DATA!AR:AS,2,0)</f>
        <v>2.5</v>
      </c>
    </row>
    <row r="2482" spans="1:45" ht="15" customHeight="1" x14ac:dyDescent="0.2">
      <c r="A2482" s="7">
        <v>2989</v>
      </c>
      <c r="B2482" s="8" t="s">
        <v>165</v>
      </c>
      <c r="C2482" s="8" t="s">
        <v>18</v>
      </c>
      <c r="D2482" s="8" t="s">
        <v>44</v>
      </c>
      <c r="E2482" s="9">
        <v>0.50347222222222221</v>
      </c>
      <c r="F2482" s="9">
        <v>0.56874999999999998</v>
      </c>
      <c r="G2482" s="8"/>
      <c r="H2482" s="8"/>
      <c r="I2482" s="8">
        <v>2</v>
      </c>
      <c r="J2482" s="8">
        <v>2</v>
      </c>
      <c r="K2482" s="8">
        <v>2</v>
      </c>
      <c r="L2482" s="8">
        <v>2</v>
      </c>
      <c r="M2482" s="8">
        <v>2</v>
      </c>
      <c r="N2482" s="8">
        <v>2</v>
      </c>
      <c r="O2482" s="8">
        <v>2</v>
      </c>
      <c r="P2482" s="8">
        <v>2</v>
      </c>
      <c r="Q2482" s="8">
        <v>2</v>
      </c>
      <c r="R2482" s="8">
        <v>2</v>
      </c>
      <c r="S2482" s="8">
        <v>2</v>
      </c>
      <c r="T2482" s="8">
        <v>2</v>
      </c>
      <c r="U2482" s="8">
        <v>2</v>
      </c>
      <c r="V2482" s="8">
        <v>2</v>
      </c>
      <c r="W2482" s="8">
        <v>2</v>
      </c>
      <c r="X2482" s="8">
        <v>2</v>
      </c>
      <c r="Y2482" s="8">
        <v>2</v>
      </c>
      <c r="Z2482" s="8">
        <v>2</v>
      </c>
      <c r="AA2482" s="8">
        <v>2</v>
      </c>
      <c r="AB2482" s="8">
        <v>2</v>
      </c>
      <c r="AC2482" s="8">
        <v>2</v>
      </c>
      <c r="AD2482" s="8">
        <v>2</v>
      </c>
      <c r="AE2482" s="8">
        <v>2</v>
      </c>
      <c r="AF2482" s="8">
        <v>2</v>
      </c>
      <c r="AG2482" s="8">
        <v>2</v>
      </c>
      <c r="AH2482" s="8">
        <v>2</v>
      </c>
      <c r="AI2482" s="8">
        <v>2</v>
      </c>
      <c r="AJ2482" s="8">
        <v>2</v>
      </c>
      <c r="AK2482" s="8"/>
      <c r="AL2482" s="8">
        <v>94</v>
      </c>
      <c r="AM2482" s="8">
        <v>436</v>
      </c>
      <c r="AN2482" s="8">
        <v>87</v>
      </c>
      <c r="AO2482" s="10">
        <f t="shared" si="76"/>
        <v>1.2743055555555556</v>
      </c>
      <c r="AR2482" s="8" t="str">
        <f t="shared" si="77"/>
        <v>2989MSOSLC1205</v>
      </c>
      <c r="AS2482" s="8">
        <f>VLOOKUP(AR2482,[1]DATA!AR:AS,2,0)</f>
        <v>2.5</v>
      </c>
    </row>
    <row r="2483" spans="1:45" ht="15" customHeight="1" x14ac:dyDescent="0.2">
      <c r="A2483" s="7">
        <v>442</v>
      </c>
      <c r="B2483" s="7" t="s">
        <v>94</v>
      </c>
      <c r="C2483" s="7" t="s">
        <v>25</v>
      </c>
      <c r="D2483" s="8" t="s">
        <v>44</v>
      </c>
      <c r="E2483" s="9">
        <v>0.50694444444444442</v>
      </c>
      <c r="F2483" s="9">
        <v>0.76666666666666661</v>
      </c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>
        <v>2</v>
      </c>
      <c r="V2483" s="8"/>
      <c r="W2483" s="8"/>
      <c r="X2483" s="8"/>
      <c r="Y2483" s="8"/>
      <c r="Z2483" s="8"/>
      <c r="AA2483" s="8"/>
      <c r="AB2483" s="8">
        <v>2</v>
      </c>
      <c r="AC2483" s="8"/>
      <c r="AD2483" s="8"/>
      <c r="AE2483" s="8"/>
      <c r="AF2483" s="8"/>
      <c r="AG2483" s="8"/>
      <c r="AH2483" s="8"/>
      <c r="AI2483" s="8">
        <v>2</v>
      </c>
      <c r="AJ2483" s="8"/>
      <c r="AK2483" s="8"/>
      <c r="AL2483" s="8">
        <v>374</v>
      </c>
      <c r="AM2483" s="8">
        <v>2454</v>
      </c>
      <c r="AN2483" s="11">
        <v>87</v>
      </c>
      <c r="AO2483" s="10">
        <f t="shared" si="76"/>
        <v>1.2777777777777777</v>
      </c>
      <c r="AR2483" s="8" t="str">
        <f t="shared" si="77"/>
        <v>0442JFKPDX1210</v>
      </c>
      <c r="AS2483" s="8">
        <f>VLOOKUP(AR2483,[1]DATA!AR:AS,2,0)</f>
        <v>8.5</v>
      </c>
    </row>
    <row r="2484" spans="1:45" ht="15" customHeight="1" x14ac:dyDescent="0.2">
      <c r="A2484" s="7">
        <v>449</v>
      </c>
      <c r="B2484" s="7" t="s">
        <v>94</v>
      </c>
      <c r="C2484" s="7" t="s">
        <v>25</v>
      </c>
      <c r="D2484" s="8" t="s">
        <v>44</v>
      </c>
      <c r="E2484" s="9">
        <v>0.50694444444444442</v>
      </c>
      <c r="F2484" s="9">
        <v>0.76666666666666661</v>
      </c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>
        <v>2</v>
      </c>
      <c r="S2484" s="8"/>
      <c r="T2484" s="8"/>
      <c r="U2484" s="8"/>
      <c r="V2484" s="8"/>
      <c r="W2484" s="8"/>
      <c r="X2484" s="8"/>
      <c r="Y2484" s="8">
        <v>2</v>
      </c>
      <c r="Z2484" s="8"/>
      <c r="AA2484" s="8"/>
      <c r="AB2484" s="8"/>
      <c r="AC2484" s="8"/>
      <c r="AD2484" s="8"/>
      <c r="AE2484" s="8"/>
      <c r="AF2484" s="8">
        <v>2</v>
      </c>
      <c r="AG2484" s="8"/>
      <c r="AH2484" s="8"/>
      <c r="AI2484" s="8"/>
      <c r="AJ2484" s="8"/>
      <c r="AK2484" s="8"/>
      <c r="AL2484" s="8">
        <v>374</v>
      </c>
      <c r="AM2484" s="8">
        <v>2454</v>
      </c>
      <c r="AN2484" s="11">
        <v>87</v>
      </c>
      <c r="AO2484" s="10">
        <f t="shared" si="76"/>
        <v>1.2777777777777777</v>
      </c>
      <c r="AR2484" s="8" t="str">
        <f t="shared" si="77"/>
        <v>0449JFKPDX1210</v>
      </c>
      <c r="AS2484" s="8">
        <f>VLOOKUP(AR2484,[1]DATA!AR:AS,2,0)</f>
        <v>8.5</v>
      </c>
    </row>
    <row r="2485" spans="1:45" ht="15" customHeight="1" x14ac:dyDescent="0.2">
      <c r="A2485" s="7">
        <v>2850</v>
      </c>
      <c r="B2485" s="7" t="s">
        <v>94</v>
      </c>
      <c r="C2485" s="7" t="s">
        <v>25</v>
      </c>
      <c r="D2485" s="8" t="s">
        <v>44</v>
      </c>
      <c r="E2485" s="9">
        <v>0.50694444444444442</v>
      </c>
      <c r="F2485" s="9">
        <v>0.76666666666666661</v>
      </c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>
        <v>2</v>
      </c>
      <c r="T2485" s="8"/>
      <c r="U2485" s="8"/>
      <c r="V2485" s="8">
        <v>2</v>
      </c>
      <c r="W2485" s="8"/>
      <c r="X2485" s="8"/>
      <c r="Y2485" s="8"/>
      <c r="Z2485" s="8">
        <v>2</v>
      </c>
      <c r="AA2485" s="8"/>
      <c r="AB2485" s="8"/>
      <c r="AC2485" s="8">
        <v>2</v>
      </c>
      <c r="AD2485" s="8"/>
      <c r="AE2485" s="8"/>
      <c r="AF2485" s="8"/>
      <c r="AG2485" s="8">
        <v>2</v>
      </c>
      <c r="AH2485" s="8"/>
      <c r="AI2485" s="8"/>
      <c r="AJ2485" s="8">
        <v>2</v>
      </c>
      <c r="AK2485" s="8"/>
      <c r="AL2485" s="8">
        <v>374</v>
      </c>
      <c r="AM2485" s="8">
        <v>2454</v>
      </c>
      <c r="AN2485" s="11">
        <v>87</v>
      </c>
      <c r="AO2485" s="10">
        <f t="shared" si="76"/>
        <v>1.2777777777777777</v>
      </c>
      <c r="AR2485" s="8" t="str">
        <f t="shared" si="77"/>
        <v>2850JFKPDX1210</v>
      </c>
      <c r="AS2485" s="8">
        <f>VLOOKUP(AR2485,[1]DATA!AR:AS,2,0)</f>
        <v>8.5</v>
      </c>
    </row>
    <row r="2486" spans="1:45" ht="15" customHeight="1" x14ac:dyDescent="0.2">
      <c r="A2486" s="7">
        <v>2086</v>
      </c>
      <c r="B2486" s="7" t="s">
        <v>46</v>
      </c>
      <c r="C2486" s="7" t="s">
        <v>15</v>
      </c>
      <c r="D2486" s="8" t="s">
        <v>44</v>
      </c>
      <c r="E2486" s="9">
        <v>0.51388888888888895</v>
      </c>
      <c r="F2486" s="9">
        <v>0.72013888888888899</v>
      </c>
      <c r="G2486" s="8"/>
      <c r="H2486" s="8"/>
      <c r="I2486" s="8">
        <v>2</v>
      </c>
      <c r="J2486" s="8">
        <v>2</v>
      </c>
      <c r="K2486" s="8">
        <v>2</v>
      </c>
      <c r="L2486" s="8">
        <v>2</v>
      </c>
      <c r="M2486" s="8">
        <v>2</v>
      </c>
      <c r="N2486" s="8">
        <v>2</v>
      </c>
      <c r="O2486" s="8">
        <v>2</v>
      </c>
      <c r="P2486" s="8">
        <v>2</v>
      </c>
      <c r="Q2486" s="8">
        <v>2</v>
      </c>
      <c r="R2486" s="8">
        <v>2</v>
      </c>
      <c r="S2486" s="8">
        <v>2</v>
      </c>
      <c r="T2486" s="8">
        <v>2</v>
      </c>
      <c r="U2486" s="8">
        <v>2</v>
      </c>
      <c r="V2486" s="8">
        <v>2</v>
      </c>
      <c r="W2486" s="8">
        <v>2</v>
      </c>
      <c r="X2486" s="8">
        <v>2</v>
      </c>
      <c r="Y2486" s="8">
        <v>2</v>
      </c>
      <c r="Z2486" s="8">
        <v>2</v>
      </c>
      <c r="AA2486" s="8">
        <v>2</v>
      </c>
      <c r="AB2486" s="8">
        <v>2</v>
      </c>
      <c r="AC2486" s="8">
        <v>2</v>
      </c>
      <c r="AD2486" s="8">
        <v>2</v>
      </c>
      <c r="AE2486" s="8">
        <v>2</v>
      </c>
      <c r="AF2486" s="8">
        <v>2</v>
      </c>
      <c r="AG2486" s="8">
        <v>2</v>
      </c>
      <c r="AH2486" s="8">
        <v>2</v>
      </c>
      <c r="AI2486" s="8">
        <v>2</v>
      </c>
      <c r="AJ2486" s="8">
        <v>2</v>
      </c>
      <c r="AK2486" s="8"/>
      <c r="AL2486" s="8">
        <v>297</v>
      </c>
      <c r="AM2486" s="8">
        <v>1927</v>
      </c>
      <c r="AN2486" s="8">
        <v>87</v>
      </c>
      <c r="AO2486" s="10">
        <f t="shared" si="76"/>
        <v>1.2847222222222223</v>
      </c>
      <c r="AR2486" s="8" t="str">
        <f t="shared" si="77"/>
        <v>2086DTWSEA1220</v>
      </c>
      <c r="AS2486" s="8">
        <f>VLOOKUP(AR2486,[1]DATA!AR:AS,2,0)</f>
        <v>7</v>
      </c>
    </row>
    <row r="2487" spans="1:45" ht="15" customHeight="1" x14ac:dyDescent="0.2">
      <c r="A2487" s="7">
        <v>2996</v>
      </c>
      <c r="B2487" s="7" t="s">
        <v>46</v>
      </c>
      <c r="C2487" s="7" t="s">
        <v>15</v>
      </c>
      <c r="D2487" s="8" t="s">
        <v>44</v>
      </c>
      <c r="E2487" s="9">
        <v>0.51388888888888895</v>
      </c>
      <c r="F2487" s="9">
        <v>0.72777777777777775</v>
      </c>
      <c r="G2487" s="8">
        <v>2</v>
      </c>
      <c r="H2487" s="8">
        <v>2</v>
      </c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>
        <v>308</v>
      </c>
      <c r="AM2487" s="8">
        <v>1927</v>
      </c>
      <c r="AN2487" s="8">
        <v>87</v>
      </c>
      <c r="AO2487" s="10">
        <f t="shared" si="76"/>
        <v>1.2847222222222223</v>
      </c>
      <c r="AR2487" s="8" t="str">
        <f t="shared" si="77"/>
        <v>2996DTWSEA1220</v>
      </c>
      <c r="AS2487" s="8">
        <f>VLOOKUP(AR2487,[1]DATA!AR:AS,2,0)</f>
        <v>7</v>
      </c>
    </row>
    <row r="2488" spans="1:45" ht="15" customHeight="1" x14ac:dyDescent="0.2">
      <c r="A2488" s="7">
        <v>2735</v>
      </c>
      <c r="B2488" s="8" t="s">
        <v>46</v>
      </c>
      <c r="C2488" s="8" t="s">
        <v>25</v>
      </c>
      <c r="D2488" s="8">
        <v>739</v>
      </c>
      <c r="E2488" s="9">
        <v>0.52430555555555558</v>
      </c>
      <c r="F2488" s="9">
        <v>0.72569444444444453</v>
      </c>
      <c r="G2488" s="8"/>
      <c r="H2488" s="8"/>
      <c r="I2488" s="8" t="s">
        <v>27</v>
      </c>
      <c r="J2488" s="8" t="s">
        <v>27</v>
      </c>
      <c r="K2488" s="8" t="s">
        <v>27</v>
      </c>
      <c r="L2488" s="8" t="s">
        <v>27</v>
      </c>
      <c r="M2488" s="8">
        <v>2</v>
      </c>
      <c r="N2488" s="8" t="s">
        <v>27</v>
      </c>
      <c r="O2488" s="8" t="s">
        <v>27</v>
      </c>
      <c r="P2488" s="8" t="s">
        <v>27</v>
      </c>
      <c r="Q2488" s="8" t="s">
        <v>27</v>
      </c>
      <c r="R2488" s="8" t="s">
        <v>27</v>
      </c>
      <c r="S2488" s="8" t="s">
        <v>27</v>
      </c>
      <c r="T2488" s="8">
        <v>2</v>
      </c>
      <c r="U2488" s="8" t="s">
        <v>27</v>
      </c>
      <c r="V2488" s="8" t="s">
        <v>27</v>
      </c>
      <c r="W2488" s="8" t="s">
        <v>27</v>
      </c>
      <c r="X2488" s="8" t="s">
        <v>27</v>
      </c>
      <c r="Y2488" s="8" t="s">
        <v>27</v>
      </c>
      <c r="Z2488" s="8" t="s">
        <v>27</v>
      </c>
      <c r="AA2488" s="8">
        <v>2</v>
      </c>
      <c r="AB2488" s="8" t="s">
        <v>27</v>
      </c>
      <c r="AC2488" s="8" t="s">
        <v>27</v>
      </c>
      <c r="AD2488" s="8" t="s">
        <v>27</v>
      </c>
      <c r="AE2488" s="8" t="s">
        <v>27</v>
      </c>
      <c r="AF2488" s="8" t="s">
        <v>27</v>
      </c>
      <c r="AG2488" s="8" t="s">
        <v>27</v>
      </c>
      <c r="AH2488" s="8">
        <v>2</v>
      </c>
      <c r="AI2488" s="8" t="s">
        <v>27</v>
      </c>
      <c r="AJ2488" s="8" t="s">
        <v>27</v>
      </c>
      <c r="AK2488" s="8"/>
      <c r="AL2488" s="8">
        <v>290</v>
      </c>
      <c r="AM2488" s="8">
        <v>1953</v>
      </c>
      <c r="AN2488" s="8">
        <v>87</v>
      </c>
      <c r="AO2488" s="10">
        <f t="shared" si="76"/>
        <v>1.2951388888888888</v>
      </c>
      <c r="AR2488" s="8" t="str">
        <f t="shared" si="77"/>
        <v>2735DTWPDX1235</v>
      </c>
      <c r="AS2488" s="8">
        <f>VLOOKUP(AR2488,[1]DATA!AR:AS,2,0)</f>
        <v>5.5</v>
      </c>
    </row>
    <row r="2489" spans="1:45" ht="15" customHeight="1" x14ac:dyDescent="0.2">
      <c r="A2489" s="7">
        <v>964</v>
      </c>
      <c r="B2489" s="8" t="s">
        <v>46</v>
      </c>
      <c r="C2489" s="8" t="s">
        <v>25</v>
      </c>
      <c r="D2489" s="8" t="s">
        <v>44</v>
      </c>
      <c r="E2489" s="9">
        <v>0.52916666666666667</v>
      </c>
      <c r="F2489" s="9">
        <v>0.7416666666666667</v>
      </c>
      <c r="G2489" s="8">
        <v>2</v>
      </c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>
        <v>306</v>
      </c>
      <c r="AM2489" s="8">
        <v>1953</v>
      </c>
      <c r="AN2489" s="8">
        <v>87</v>
      </c>
      <c r="AO2489" s="10">
        <f t="shared" si="76"/>
        <v>1.3</v>
      </c>
      <c r="AR2489" s="8" t="str">
        <f t="shared" si="77"/>
        <v>0964DTWPDX1242</v>
      </c>
      <c r="AS2489" s="8">
        <f>VLOOKUP(AR2489,[1]DATA!AR:AS,2,0)</f>
        <v>5.5</v>
      </c>
    </row>
    <row r="2490" spans="1:45" ht="15" customHeight="1" x14ac:dyDescent="0.2">
      <c r="A2490" s="7">
        <v>1067</v>
      </c>
      <c r="B2490" s="8" t="s">
        <v>46</v>
      </c>
      <c r="C2490" s="8" t="s">
        <v>25</v>
      </c>
      <c r="D2490" s="8" t="s">
        <v>44</v>
      </c>
      <c r="E2490" s="9">
        <v>0.52916666666666667</v>
      </c>
      <c r="F2490" s="9">
        <v>0.7416666666666667</v>
      </c>
      <c r="G2490" s="8"/>
      <c r="H2490" s="8">
        <v>2</v>
      </c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>
        <v>306</v>
      </c>
      <c r="AM2490" s="8">
        <v>1953</v>
      </c>
      <c r="AN2490" s="8">
        <v>87</v>
      </c>
      <c r="AO2490" s="10">
        <f t="shared" si="76"/>
        <v>1.3</v>
      </c>
      <c r="AR2490" s="8" t="str">
        <f t="shared" si="77"/>
        <v>1067DTWPDX1242</v>
      </c>
      <c r="AS2490" s="8">
        <f>VLOOKUP(AR2490,[1]DATA!AR:AS,2,0)</f>
        <v>5.5</v>
      </c>
    </row>
    <row r="2491" spans="1:45" ht="15" customHeight="1" x14ac:dyDescent="0.2">
      <c r="A2491" s="7">
        <v>1439</v>
      </c>
      <c r="B2491" s="7" t="s">
        <v>166</v>
      </c>
      <c r="C2491" s="7" t="s">
        <v>36</v>
      </c>
      <c r="D2491" s="8" t="s">
        <v>16</v>
      </c>
      <c r="E2491" s="9">
        <v>0.54166666666666663</v>
      </c>
      <c r="F2491" s="9">
        <v>0.58402777777777781</v>
      </c>
      <c r="G2491" s="8"/>
      <c r="H2491" s="8"/>
      <c r="I2491" s="8"/>
      <c r="J2491" s="8"/>
      <c r="K2491" s="8"/>
      <c r="L2491" s="8"/>
      <c r="M2491" s="8" t="s">
        <v>17</v>
      </c>
      <c r="N2491" s="8"/>
      <c r="O2491" s="8"/>
      <c r="P2491" s="8"/>
      <c r="Q2491" s="8"/>
      <c r="R2491" s="8"/>
      <c r="S2491" s="8"/>
      <c r="T2491" s="8" t="s">
        <v>17</v>
      </c>
      <c r="U2491" s="8"/>
      <c r="V2491" s="8"/>
      <c r="W2491" s="8"/>
      <c r="X2491" s="8"/>
      <c r="Y2491" s="8"/>
      <c r="Z2491" s="8"/>
      <c r="AA2491" s="8" t="s">
        <v>17</v>
      </c>
      <c r="AB2491" s="8"/>
      <c r="AC2491" s="8"/>
      <c r="AD2491" s="8"/>
      <c r="AE2491" s="8"/>
      <c r="AF2491" s="8"/>
      <c r="AG2491" s="8"/>
      <c r="AH2491" s="8" t="s">
        <v>17</v>
      </c>
      <c r="AI2491" s="8"/>
      <c r="AJ2491" s="8"/>
      <c r="AK2491" s="8"/>
      <c r="AL2491" s="8">
        <v>61</v>
      </c>
      <c r="AM2491" s="8">
        <v>223</v>
      </c>
      <c r="AN2491" s="11">
        <v>87</v>
      </c>
      <c r="AO2491" s="10">
        <f t="shared" si="76"/>
        <v>1.3125</v>
      </c>
      <c r="AR2491" s="8" t="str">
        <f t="shared" si="77"/>
        <v>1439FARMSP1300</v>
      </c>
      <c r="AS2491" s="8">
        <f>VLOOKUP(AR2491,[1]DATA!AR:AS,2,0)</f>
        <v>3.5</v>
      </c>
    </row>
    <row r="2492" spans="1:45" ht="15" customHeight="1" x14ac:dyDescent="0.2">
      <c r="A2492" s="7">
        <v>2514</v>
      </c>
      <c r="B2492" s="7" t="s">
        <v>53</v>
      </c>
      <c r="C2492" s="7" t="s">
        <v>36</v>
      </c>
      <c r="D2492" s="8">
        <v>738</v>
      </c>
      <c r="E2492" s="9">
        <v>0.54166666666666663</v>
      </c>
      <c r="F2492" s="9">
        <v>0.58680555555555558</v>
      </c>
      <c r="G2492" s="8"/>
      <c r="H2492" s="8"/>
      <c r="I2492" s="8" t="s">
        <v>19</v>
      </c>
      <c r="J2492" s="8" t="s">
        <v>19</v>
      </c>
      <c r="K2492" s="8" t="s">
        <v>19</v>
      </c>
      <c r="L2492" s="8" t="s">
        <v>19</v>
      </c>
      <c r="M2492" s="8" t="s">
        <v>19</v>
      </c>
      <c r="N2492" s="8" t="s">
        <v>19</v>
      </c>
      <c r="O2492" s="8" t="s">
        <v>19</v>
      </c>
      <c r="P2492" s="8" t="s">
        <v>19</v>
      </c>
      <c r="Q2492" s="8" t="s">
        <v>19</v>
      </c>
      <c r="R2492" s="8" t="s">
        <v>19</v>
      </c>
      <c r="S2492" s="8" t="s">
        <v>19</v>
      </c>
      <c r="T2492" s="8" t="s">
        <v>19</v>
      </c>
      <c r="U2492" s="8" t="s">
        <v>19</v>
      </c>
      <c r="V2492" s="8" t="s">
        <v>19</v>
      </c>
      <c r="W2492" s="8" t="s">
        <v>19</v>
      </c>
      <c r="X2492" s="8" t="s">
        <v>19</v>
      </c>
      <c r="Y2492" s="8" t="s">
        <v>19</v>
      </c>
      <c r="Z2492" s="8" t="s">
        <v>19</v>
      </c>
      <c r="AA2492" s="8" t="s">
        <v>19</v>
      </c>
      <c r="AB2492" s="8" t="s">
        <v>19</v>
      </c>
      <c r="AC2492" s="8" t="s">
        <v>19</v>
      </c>
      <c r="AD2492" s="8" t="s">
        <v>19</v>
      </c>
      <c r="AE2492" s="8" t="s">
        <v>19</v>
      </c>
      <c r="AF2492" s="8" t="s">
        <v>19</v>
      </c>
      <c r="AG2492" s="8" t="s">
        <v>19</v>
      </c>
      <c r="AH2492" s="8" t="s">
        <v>19</v>
      </c>
      <c r="AI2492" s="8" t="s">
        <v>19</v>
      </c>
      <c r="AJ2492" s="8" t="s">
        <v>19</v>
      </c>
      <c r="AK2492" s="8"/>
      <c r="AL2492" s="8">
        <v>65</v>
      </c>
      <c r="AM2492" s="8">
        <v>196</v>
      </c>
      <c r="AN2492" s="11">
        <v>87</v>
      </c>
      <c r="AO2492" s="10">
        <f t="shared" si="76"/>
        <v>1.3125</v>
      </c>
      <c r="AR2492" s="8" t="str">
        <f t="shared" si="77"/>
        <v>2514FSDMSP1300</v>
      </c>
      <c r="AS2492" s="8">
        <f>VLOOKUP(AR2492,[1]DATA!AR:AS,2,0)</f>
        <v>3.5</v>
      </c>
    </row>
    <row r="2493" spans="1:45" ht="15" customHeight="1" x14ac:dyDescent="0.2">
      <c r="A2493" s="7">
        <v>1444</v>
      </c>
      <c r="B2493" s="7" t="s">
        <v>15</v>
      </c>
      <c r="C2493" s="7" t="s">
        <v>46</v>
      </c>
      <c r="D2493" s="8" t="s">
        <v>29</v>
      </c>
      <c r="E2493" s="9">
        <v>0.54166666666666663</v>
      </c>
      <c r="F2493" s="9">
        <v>0.71875</v>
      </c>
      <c r="G2493" s="8">
        <v>2</v>
      </c>
      <c r="H2493" s="8">
        <v>2</v>
      </c>
      <c r="I2493" s="8">
        <v>7</v>
      </c>
      <c r="J2493" s="8">
        <v>7</v>
      </c>
      <c r="K2493" s="8">
        <v>7</v>
      </c>
      <c r="L2493" s="8">
        <v>7</v>
      </c>
      <c r="M2493" s="8"/>
      <c r="N2493" s="8">
        <v>7</v>
      </c>
      <c r="O2493" s="8">
        <v>7</v>
      </c>
      <c r="P2493" s="8">
        <v>7</v>
      </c>
      <c r="Q2493" s="8">
        <v>7</v>
      </c>
      <c r="R2493" s="8">
        <v>7</v>
      </c>
      <c r="S2493" s="8">
        <v>7</v>
      </c>
      <c r="T2493" s="8"/>
      <c r="U2493" s="8">
        <v>7</v>
      </c>
      <c r="V2493" s="8">
        <v>7</v>
      </c>
      <c r="W2493" s="8">
        <v>7</v>
      </c>
      <c r="X2493" s="8">
        <v>7</v>
      </c>
      <c r="Y2493" s="8">
        <v>7</v>
      </c>
      <c r="Z2493" s="8">
        <v>7</v>
      </c>
      <c r="AA2493" s="8"/>
      <c r="AB2493" s="8">
        <v>7</v>
      </c>
      <c r="AC2493" s="8">
        <v>7</v>
      </c>
      <c r="AD2493" s="8">
        <v>7</v>
      </c>
      <c r="AE2493" s="8">
        <v>7</v>
      </c>
      <c r="AF2493" s="8">
        <v>7</v>
      </c>
      <c r="AG2493" s="8">
        <v>7</v>
      </c>
      <c r="AH2493" s="8"/>
      <c r="AI2493" s="8">
        <v>7</v>
      </c>
      <c r="AJ2493" s="8">
        <v>7</v>
      </c>
      <c r="AK2493" s="8"/>
      <c r="AL2493" s="8">
        <v>255</v>
      </c>
      <c r="AM2493" s="8">
        <v>1927</v>
      </c>
      <c r="AN2493" s="8">
        <v>87</v>
      </c>
      <c r="AO2493" s="10">
        <f t="shared" si="76"/>
        <v>1.3125</v>
      </c>
      <c r="AR2493" s="8" t="str">
        <f t="shared" si="77"/>
        <v>1444SEADTW1300</v>
      </c>
      <c r="AS2493" s="8">
        <f>VLOOKUP(AR2493,[1]DATA!AR:AS,2,0)</f>
        <v>7</v>
      </c>
    </row>
    <row r="2494" spans="1:45" ht="15" customHeight="1" x14ac:dyDescent="0.2">
      <c r="A2494" s="7">
        <v>2555</v>
      </c>
      <c r="B2494" s="8" t="s">
        <v>33</v>
      </c>
      <c r="C2494" s="8" t="s">
        <v>36</v>
      </c>
      <c r="D2494" s="8" t="s">
        <v>62</v>
      </c>
      <c r="E2494" s="9">
        <v>0.55902777777777779</v>
      </c>
      <c r="F2494" s="9">
        <v>0.70763888888888893</v>
      </c>
      <c r="G2494" s="8" t="s">
        <v>17</v>
      </c>
      <c r="H2494" s="8" t="s">
        <v>17</v>
      </c>
      <c r="I2494" s="8" t="s">
        <v>63</v>
      </c>
      <c r="J2494" s="8" t="s">
        <v>63</v>
      </c>
      <c r="K2494" s="8" t="s">
        <v>63</v>
      </c>
      <c r="L2494" s="8" t="s">
        <v>63</v>
      </c>
      <c r="M2494" s="8" t="s">
        <v>63</v>
      </c>
      <c r="N2494" s="8" t="s">
        <v>17</v>
      </c>
      <c r="O2494" s="8" t="s">
        <v>63</v>
      </c>
      <c r="P2494" s="8" t="s">
        <v>63</v>
      </c>
      <c r="Q2494" s="8" t="s">
        <v>63</v>
      </c>
      <c r="R2494" s="8" t="s">
        <v>63</v>
      </c>
      <c r="S2494" s="8" t="s">
        <v>63</v>
      </c>
      <c r="T2494" s="8" t="s">
        <v>63</v>
      </c>
      <c r="U2494" s="8"/>
      <c r="V2494" s="8" t="s">
        <v>63</v>
      </c>
      <c r="W2494" s="8" t="s">
        <v>63</v>
      </c>
      <c r="X2494" s="8" t="s">
        <v>63</v>
      </c>
      <c r="Y2494" s="8" t="s">
        <v>63</v>
      </c>
      <c r="Z2494" s="8" t="s">
        <v>63</v>
      </c>
      <c r="AA2494" s="8" t="s">
        <v>63</v>
      </c>
      <c r="AB2494" s="8" t="s">
        <v>17</v>
      </c>
      <c r="AC2494" s="8" t="s">
        <v>63</v>
      </c>
      <c r="AD2494" s="8" t="s">
        <v>63</v>
      </c>
      <c r="AE2494" s="8" t="s">
        <v>63</v>
      </c>
      <c r="AF2494" s="8" t="s">
        <v>63</v>
      </c>
      <c r="AG2494" s="8" t="s">
        <v>63</v>
      </c>
      <c r="AH2494" s="8" t="s">
        <v>63</v>
      </c>
      <c r="AI2494" s="8" t="s">
        <v>17</v>
      </c>
      <c r="AJ2494" s="8" t="s">
        <v>63</v>
      </c>
      <c r="AK2494" s="8"/>
      <c r="AL2494" s="8">
        <v>214</v>
      </c>
      <c r="AM2494" s="8">
        <v>1436</v>
      </c>
      <c r="AN2494" s="8">
        <v>87</v>
      </c>
      <c r="AO2494" s="10">
        <f t="shared" si="76"/>
        <v>1.3298611111111112</v>
      </c>
      <c r="AR2494" s="8" t="str">
        <f t="shared" si="77"/>
        <v>2555YVRMSP1325</v>
      </c>
      <c r="AS2494" s="8">
        <f>VLOOKUP(AR2494,[1]DATA!AR:AS,2,0)</f>
        <v>7.5</v>
      </c>
    </row>
    <row r="2495" spans="1:45" ht="15" customHeight="1" x14ac:dyDescent="0.2">
      <c r="A2495" s="7">
        <v>404</v>
      </c>
      <c r="B2495" s="7" t="s">
        <v>25</v>
      </c>
      <c r="C2495" s="7" t="s">
        <v>94</v>
      </c>
      <c r="D2495" s="8">
        <v>738</v>
      </c>
      <c r="E2495" s="9">
        <v>0.57291666666666663</v>
      </c>
      <c r="F2495" s="9">
        <v>0.79652777777777783</v>
      </c>
      <c r="G2495" s="8" t="s">
        <v>19</v>
      </c>
      <c r="H2495" s="8" t="s">
        <v>19</v>
      </c>
      <c r="I2495" s="8" t="s">
        <v>19</v>
      </c>
      <c r="J2495" s="8" t="s">
        <v>19</v>
      </c>
      <c r="K2495" s="8" t="s">
        <v>19</v>
      </c>
      <c r="L2495" s="8" t="s">
        <v>19</v>
      </c>
      <c r="M2495" s="8" t="s">
        <v>19</v>
      </c>
      <c r="N2495" s="8" t="s">
        <v>19</v>
      </c>
      <c r="O2495" s="8" t="s">
        <v>19</v>
      </c>
      <c r="P2495" s="8" t="s">
        <v>19</v>
      </c>
      <c r="Q2495" s="8" t="s">
        <v>19</v>
      </c>
      <c r="R2495" s="8" t="s">
        <v>19</v>
      </c>
      <c r="S2495" s="8" t="s">
        <v>19</v>
      </c>
      <c r="T2495" s="8" t="s">
        <v>19</v>
      </c>
      <c r="U2495" s="8" t="s">
        <v>19</v>
      </c>
      <c r="V2495" s="8" t="s">
        <v>19</v>
      </c>
      <c r="W2495" s="8" t="s">
        <v>19</v>
      </c>
      <c r="X2495" s="8" t="s">
        <v>19</v>
      </c>
      <c r="Y2495" s="8" t="s">
        <v>19</v>
      </c>
      <c r="Z2495" s="8" t="s">
        <v>19</v>
      </c>
      <c r="AA2495" s="8" t="s">
        <v>19</v>
      </c>
      <c r="AB2495" s="8" t="s">
        <v>19</v>
      </c>
      <c r="AC2495" s="8" t="s">
        <v>19</v>
      </c>
      <c r="AD2495" s="8" t="s">
        <v>19</v>
      </c>
      <c r="AE2495" s="8" t="s">
        <v>19</v>
      </c>
      <c r="AF2495" s="8" t="s">
        <v>19</v>
      </c>
      <c r="AG2495" s="8" t="s">
        <v>19</v>
      </c>
      <c r="AH2495" s="8" t="s">
        <v>19</v>
      </c>
      <c r="AI2495" s="8" t="s">
        <v>19</v>
      </c>
      <c r="AJ2495" s="8" t="s">
        <v>19</v>
      </c>
      <c r="AK2495" s="8"/>
      <c r="AL2495" s="8">
        <v>322</v>
      </c>
      <c r="AM2495" s="8">
        <v>2454</v>
      </c>
      <c r="AN2495" s="8">
        <v>87</v>
      </c>
      <c r="AO2495" s="10">
        <f t="shared" si="76"/>
        <v>1.34375</v>
      </c>
      <c r="AR2495" s="8" t="str">
        <f t="shared" si="77"/>
        <v>0404PDXJFK1345</v>
      </c>
      <c r="AS2495" s="8">
        <f>VLOOKUP(AR2495,[1]DATA!AR:AS,2,0)</f>
        <v>9</v>
      </c>
    </row>
    <row r="2496" spans="1:45" ht="15" customHeight="1" x14ac:dyDescent="0.2">
      <c r="A2496" s="7">
        <v>1768</v>
      </c>
      <c r="B2496" s="8" t="s">
        <v>15</v>
      </c>
      <c r="C2496" s="8" t="s">
        <v>36</v>
      </c>
      <c r="D2496" s="8" t="s">
        <v>29</v>
      </c>
      <c r="E2496" s="9">
        <v>0.57291666666666663</v>
      </c>
      <c r="F2496" s="9">
        <v>0.71111111111111114</v>
      </c>
      <c r="G2496" s="8">
        <v>7</v>
      </c>
      <c r="H2496" s="8">
        <v>7</v>
      </c>
      <c r="I2496" s="8">
        <v>7</v>
      </c>
      <c r="J2496" s="8">
        <v>7</v>
      </c>
      <c r="K2496" s="8">
        <v>7</v>
      </c>
      <c r="L2496" s="8">
        <v>7</v>
      </c>
      <c r="M2496" s="8">
        <v>7</v>
      </c>
      <c r="N2496" s="8">
        <v>7</v>
      </c>
      <c r="O2496" s="8">
        <v>7</v>
      </c>
      <c r="P2496" s="8">
        <v>7</v>
      </c>
      <c r="Q2496" s="8">
        <v>7</v>
      </c>
      <c r="R2496" s="8">
        <v>7</v>
      </c>
      <c r="S2496" s="8">
        <v>7</v>
      </c>
      <c r="T2496" s="8">
        <v>7</v>
      </c>
      <c r="U2496" s="8">
        <v>7</v>
      </c>
      <c r="V2496" s="8">
        <v>7</v>
      </c>
      <c r="W2496" s="8">
        <v>7</v>
      </c>
      <c r="X2496" s="8">
        <v>7</v>
      </c>
      <c r="Y2496" s="8">
        <v>7</v>
      </c>
      <c r="Z2496" s="8">
        <v>7</v>
      </c>
      <c r="AA2496" s="8">
        <v>7</v>
      </c>
      <c r="AB2496" s="8">
        <v>7</v>
      </c>
      <c r="AC2496" s="8">
        <v>7</v>
      </c>
      <c r="AD2496" s="8">
        <v>7</v>
      </c>
      <c r="AE2496" s="8">
        <v>7</v>
      </c>
      <c r="AF2496" s="8">
        <v>7</v>
      </c>
      <c r="AG2496" s="8">
        <v>7</v>
      </c>
      <c r="AH2496" s="8">
        <v>7</v>
      </c>
      <c r="AI2496" s="8">
        <v>7</v>
      </c>
      <c r="AJ2496" s="8"/>
      <c r="AK2496" s="8"/>
      <c r="AL2496" s="8">
        <v>199</v>
      </c>
      <c r="AM2496" s="8">
        <v>1399</v>
      </c>
      <c r="AN2496" s="8">
        <v>87</v>
      </c>
      <c r="AO2496" s="10">
        <f t="shared" si="76"/>
        <v>1.34375</v>
      </c>
      <c r="AR2496" s="8" t="str">
        <f t="shared" si="77"/>
        <v>1768SEAMSP1345</v>
      </c>
      <c r="AS2496" s="8">
        <f>VLOOKUP(AR2496,[1]DATA!AR:AS,2,0)</f>
        <v>8</v>
      </c>
    </row>
    <row r="2497" spans="1:45" ht="15" customHeight="1" x14ac:dyDescent="0.2">
      <c r="A2497" s="7">
        <v>1397</v>
      </c>
      <c r="B2497" s="8" t="s">
        <v>36</v>
      </c>
      <c r="C2497" s="8" t="s">
        <v>15</v>
      </c>
      <c r="D2497" s="8" t="s">
        <v>29</v>
      </c>
      <c r="E2497" s="9">
        <v>0.58263888888888882</v>
      </c>
      <c r="F2497" s="9">
        <v>0.7368055555555556</v>
      </c>
      <c r="G2497" s="8">
        <v>7</v>
      </c>
      <c r="H2497" s="8">
        <v>7</v>
      </c>
      <c r="I2497" s="8">
        <v>7</v>
      </c>
      <c r="J2497" s="8">
        <v>7</v>
      </c>
      <c r="K2497" s="8">
        <v>7</v>
      </c>
      <c r="L2497" s="8">
        <v>7</v>
      </c>
      <c r="M2497" s="8">
        <v>7</v>
      </c>
      <c r="N2497" s="8" t="s">
        <v>19</v>
      </c>
      <c r="O2497" s="8">
        <v>7</v>
      </c>
      <c r="P2497" s="8">
        <v>7</v>
      </c>
      <c r="Q2497" s="8">
        <v>7</v>
      </c>
      <c r="R2497" s="8">
        <v>7</v>
      </c>
      <c r="S2497" s="8">
        <v>7</v>
      </c>
      <c r="T2497" s="8">
        <v>7</v>
      </c>
      <c r="U2497" s="8" t="s">
        <v>19</v>
      </c>
      <c r="V2497" s="8">
        <v>7</v>
      </c>
      <c r="W2497" s="8">
        <v>7</v>
      </c>
      <c r="X2497" s="8"/>
      <c r="Y2497" s="8">
        <v>7</v>
      </c>
      <c r="Z2497" s="8">
        <v>7</v>
      </c>
      <c r="AA2497" s="8">
        <v>7</v>
      </c>
      <c r="AB2497" s="8" t="s">
        <v>19</v>
      </c>
      <c r="AC2497" s="8">
        <v>7</v>
      </c>
      <c r="AD2497" s="8">
        <v>7</v>
      </c>
      <c r="AE2497" s="8"/>
      <c r="AF2497" s="8">
        <v>7</v>
      </c>
      <c r="AG2497" s="8">
        <v>7</v>
      </c>
      <c r="AH2497" s="8">
        <v>7</v>
      </c>
      <c r="AI2497" s="8" t="s">
        <v>19</v>
      </c>
      <c r="AJ2497" s="8">
        <v>7</v>
      </c>
      <c r="AK2497" s="8"/>
      <c r="AL2497" s="8">
        <v>222</v>
      </c>
      <c r="AM2497" s="8">
        <v>1399</v>
      </c>
      <c r="AN2497" s="8">
        <v>87</v>
      </c>
      <c r="AO2497" s="10">
        <f t="shared" si="76"/>
        <v>1.3534722222222222</v>
      </c>
      <c r="AR2497" s="8" t="str">
        <f t="shared" si="77"/>
        <v>1397MSPSEA1359</v>
      </c>
      <c r="AS2497" s="8">
        <f>VLOOKUP(AR2497,[1]DATA!AR:AS,2,0)</f>
        <v>8</v>
      </c>
    </row>
    <row r="2498" spans="1:45" ht="15" customHeight="1" x14ac:dyDescent="0.2">
      <c r="A2498" s="7">
        <v>748</v>
      </c>
      <c r="B2498" s="7" t="s">
        <v>167</v>
      </c>
      <c r="C2498" s="7" t="s">
        <v>36</v>
      </c>
      <c r="D2498" s="8" t="s">
        <v>37</v>
      </c>
      <c r="E2498" s="9">
        <v>0.58333333333333337</v>
      </c>
      <c r="F2498" s="9">
        <v>0.64236111111111105</v>
      </c>
      <c r="G2498" s="8"/>
      <c r="H2498" s="8"/>
      <c r="I2498" s="8"/>
      <c r="J2498" s="8"/>
      <c r="K2498" s="8"/>
      <c r="L2498" s="8"/>
      <c r="M2498" s="8"/>
      <c r="N2498" s="8">
        <v>9</v>
      </c>
      <c r="O2498" s="8"/>
      <c r="P2498" s="8"/>
      <c r="Q2498" s="8"/>
      <c r="R2498" s="8"/>
      <c r="S2498" s="8"/>
      <c r="T2498" s="8"/>
      <c r="U2498" s="8">
        <v>9</v>
      </c>
      <c r="V2498" s="8"/>
      <c r="W2498" s="8"/>
      <c r="X2498" s="8"/>
      <c r="Y2498" s="8"/>
      <c r="Z2498" s="8"/>
      <c r="AA2498" s="8"/>
      <c r="AB2498" s="8">
        <v>9</v>
      </c>
      <c r="AC2498" s="8"/>
      <c r="AD2498" s="8"/>
      <c r="AE2498" s="8"/>
      <c r="AF2498" s="8"/>
      <c r="AG2498" s="8"/>
      <c r="AH2498" s="8"/>
      <c r="AI2498" s="8">
        <v>9</v>
      </c>
      <c r="AJ2498" s="8"/>
      <c r="AK2498" s="8"/>
      <c r="AL2498" s="8">
        <v>85</v>
      </c>
      <c r="AM2498" s="8">
        <v>386</v>
      </c>
      <c r="AN2498" s="11">
        <v>87</v>
      </c>
      <c r="AO2498" s="10">
        <f t="shared" ref="AO2498:AO2529" si="78">E2498-TIME(5,30,0)+1</f>
        <v>1.3541666666666667</v>
      </c>
      <c r="AR2498" s="8" t="str">
        <f t="shared" ref="AR2498:AR2561" si="79">TEXT(A2498,"0000")&amp;B2498&amp;C2498&amp;TEXT(E2498,"hhmm")</f>
        <v>0748BISMSP1400</v>
      </c>
      <c r="AS2498" s="8">
        <f>VLOOKUP(AR2498,[1]DATA!AR:AS,2,0)</f>
        <v>3.5</v>
      </c>
    </row>
    <row r="2499" spans="1:45" ht="15" customHeight="1" x14ac:dyDescent="0.2">
      <c r="A2499" s="15">
        <v>735</v>
      </c>
      <c r="B2499" s="15" t="s">
        <v>36</v>
      </c>
      <c r="C2499" s="15" t="s">
        <v>25</v>
      </c>
      <c r="D2499" s="8" t="s">
        <v>44</v>
      </c>
      <c r="E2499" s="9">
        <v>0.58333333333333337</v>
      </c>
      <c r="F2499" s="9">
        <v>0.7402777777777777</v>
      </c>
      <c r="G2499" s="8">
        <v>2</v>
      </c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>
        <v>226</v>
      </c>
      <c r="AM2499" s="8">
        <v>1426</v>
      </c>
      <c r="AN2499" s="8">
        <v>87</v>
      </c>
      <c r="AO2499" s="10">
        <f t="shared" si="78"/>
        <v>1.3541666666666667</v>
      </c>
      <c r="AQ2499" s="8">
        <v>97</v>
      </c>
      <c r="AR2499" s="8" t="str">
        <f t="shared" si="79"/>
        <v>0735MSPPDX1400</v>
      </c>
      <c r="AS2499" s="8">
        <f>VLOOKUP(AR2499,[1]DATA!AR:AS,2,0)</f>
        <v>6.5</v>
      </c>
    </row>
    <row r="2500" spans="1:45" ht="15" customHeight="1" x14ac:dyDescent="0.2">
      <c r="A2500" s="15">
        <v>1761</v>
      </c>
      <c r="B2500" s="15" t="s">
        <v>36</v>
      </c>
      <c r="C2500" s="15" t="s">
        <v>25</v>
      </c>
      <c r="D2500" s="8">
        <v>739</v>
      </c>
      <c r="E2500" s="9">
        <v>0.58333333333333337</v>
      </c>
      <c r="F2500" s="9">
        <v>0.7402777777777777</v>
      </c>
      <c r="G2500" s="8"/>
      <c r="H2500" s="8" t="s">
        <v>27</v>
      </c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>
        <v>226</v>
      </c>
      <c r="AM2500" s="8">
        <v>1426</v>
      </c>
      <c r="AN2500" s="8">
        <v>87</v>
      </c>
      <c r="AO2500" s="10">
        <f t="shared" si="78"/>
        <v>1.3541666666666667</v>
      </c>
      <c r="AQ2500" s="8">
        <v>97</v>
      </c>
      <c r="AR2500" s="8" t="str">
        <f t="shared" si="79"/>
        <v>1761MSPPDX1400</v>
      </c>
      <c r="AS2500" s="8">
        <f>VLOOKUP(AR2500,[1]DATA!AR:AS,2,0)</f>
        <v>6.5</v>
      </c>
    </row>
    <row r="2501" spans="1:45" ht="15" customHeight="1" x14ac:dyDescent="0.2">
      <c r="A2501" s="7">
        <v>892</v>
      </c>
      <c r="B2501" s="8" t="s">
        <v>168</v>
      </c>
      <c r="C2501" s="8" t="s">
        <v>36</v>
      </c>
      <c r="D2501" s="8">
        <v>717</v>
      </c>
      <c r="E2501" s="9">
        <v>0.58680555555555558</v>
      </c>
      <c r="F2501" s="9">
        <v>0.70763888888888893</v>
      </c>
      <c r="G2501" s="8" t="s">
        <v>22</v>
      </c>
      <c r="H2501" s="8" t="s">
        <v>22</v>
      </c>
      <c r="I2501" s="8" t="s">
        <v>22</v>
      </c>
      <c r="J2501" s="8" t="s">
        <v>22</v>
      </c>
      <c r="K2501" s="8" t="s">
        <v>22</v>
      </c>
      <c r="L2501" s="8" t="s">
        <v>22</v>
      </c>
      <c r="M2501" s="8" t="s">
        <v>22</v>
      </c>
      <c r="N2501" s="8" t="s">
        <v>22</v>
      </c>
      <c r="O2501" s="8" t="s">
        <v>22</v>
      </c>
      <c r="P2501" s="8" t="s">
        <v>22</v>
      </c>
      <c r="Q2501" s="8" t="s">
        <v>22</v>
      </c>
      <c r="R2501" s="8" t="s">
        <v>22</v>
      </c>
      <c r="S2501" s="8" t="s">
        <v>22</v>
      </c>
      <c r="T2501" s="8" t="s">
        <v>22</v>
      </c>
      <c r="U2501" s="8" t="s">
        <v>22</v>
      </c>
      <c r="V2501" s="8" t="s">
        <v>22</v>
      </c>
      <c r="W2501" s="8" t="s">
        <v>22</v>
      </c>
      <c r="X2501" s="8" t="s">
        <v>22</v>
      </c>
      <c r="Y2501" s="8" t="s">
        <v>22</v>
      </c>
      <c r="Z2501" s="8" t="s">
        <v>22</v>
      </c>
      <c r="AA2501" s="8" t="s">
        <v>22</v>
      </c>
      <c r="AB2501" s="8" t="s">
        <v>22</v>
      </c>
      <c r="AC2501" s="8" t="s">
        <v>22</v>
      </c>
      <c r="AD2501" s="8" t="s">
        <v>22</v>
      </c>
      <c r="AE2501" s="8" t="s">
        <v>22</v>
      </c>
      <c r="AF2501" s="8" t="s">
        <v>22</v>
      </c>
      <c r="AG2501" s="8" t="s">
        <v>22</v>
      </c>
      <c r="AH2501" s="8" t="s">
        <v>22</v>
      </c>
      <c r="AI2501" s="8" t="s">
        <v>22</v>
      </c>
      <c r="AJ2501" s="8" t="s">
        <v>22</v>
      </c>
      <c r="AK2501" s="8"/>
      <c r="AL2501" s="8">
        <v>174</v>
      </c>
      <c r="AM2501" s="8">
        <v>1051</v>
      </c>
      <c r="AN2501" s="8">
        <v>87</v>
      </c>
      <c r="AO2501" s="10">
        <f t="shared" si="78"/>
        <v>1.3576388888888888</v>
      </c>
      <c r="AR2501" s="8" t="str">
        <f t="shared" si="79"/>
        <v>0892YYCMSP1405</v>
      </c>
      <c r="AS2501" s="8">
        <f>VLOOKUP(AR2501,[1]DATA!AR:AS,2,0)</f>
        <v>6.5</v>
      </c>
    </row>
    <row r="2502" spans="1:45" ht="15" customHeight="1" x14ac:dyDescent="0.2">
      <c r="A2502" s="15">
        <v>1792</v>
      </c>
      <c r="B2502" s="15" t="s">
        <v>36</v>
      </c>
      <c r="C2502" s="15" t="s">
        <v>25</v>
      </c>
      <c r="D2502" s="8">
        <v>739</v>
      </c>
      <c r="E2502" s="9">
        <v>0.58819444444444446</v>
      </c>
      <c r="F2502" s="9">
        <v>0.7402777777777777</v>
      </c>
      <c r="G2502" s="8"/>
      <c r="H2502" s="8"/>
      <c r="I2502" s="8" t="s">
        <v>27</v>
      </c>
      <c r="J2502" s="8" t="s">
        <v>27</v>
      </c>
      <c r="K2502" s="8" t="s">
        <v>27</v>
      </c>
      <c r="L2502" s="8" t="s">
        <v>27</v>
      </c>
      <c r="M2502" s="8" t="s">
        <v>27</v>
      </c>
      <c r="N2502" s="8" t="s">
        <v>27</v>
      </c>
      <c r="O2502" s="8" t="s">
        <v>27</v>
      </c>
      <c r="P2502" s="8" t="s">
        <v>27</v>
      </c>
      <c r="Q2502" s="8" t="s">
        <v>27</v>
      </c>
      <c r="R2502" s="8" t="s">
        <v>27</v>
      </c>
      <c r="S2502" s="8" t="s">
        <v>27</v>
      </c>
      <c r="T2502" s="8" t="s">
        <v>27</v>
      </c>
      <c r="U2502" s="8" t="s">
        <v>27</v>
      </c>
      <c r="V2502" s="8" t="s">
        <v>27</v>
      </c>
      <c r="W2502" s="8" t="s">
        <v>27</v>
      </c>
      <c r="X2502" s="8" t="s">
        <v>27</v>
      </c>
      <c r="Y2502" s="8" t="s">
        <v>27</v>
      </c>
      <c r="Z2502" s="8" t="s">
        <v>27</v>
      </c>
      <c r="AA2502" s="8" t="s">
        <v>27</v>
      </c>
      <c r="AB2502" s="8" t="s">
        <v>27</v>
      </c>
      <c r="AC2502" s="8" t="s">
        <v>27</v>
      </c>
      <c r="AD2502" s="8" t="s">
        <v>27</v>
      </c>
      <c r="AE2502" s="8" t="s">
        <v>27</v>
      </c>
      <c r="AF2502" s="8" t="s">
        <v>27</v>
      </c>
      <c r="AG2502" s="8" t="s">
        <v>27</v>
      </c>
      <c r="AH2502" s="8" t="s">
        <v>27</v>
      </c>
      <c r="AI2502" s="8" t="s">
        <v>27</v>
      </c>
      <c r="AJ2502" s="8" t="s">
        <v>27</v>
      </c>
      <c r="AK2502" s="8"/>
      <c r="AL2502" s="8">
        <v>219</v>
      </c>
      <c r="AM2502" s="8">
        <v>1426</v>
      </c>
      <c r="AN2502" s="8">
        <v>87</v>
      </c>
      <c r="AO2502" s="10">
        <f t="shared" si="78"/>
        <v>1.3590277777777779</v>
      </c>
      <c r="AQ2502" s="8">
        <v>97</v>
      </c>
      <c r="AR2502" s="8" t="str">
        <f t="shared" si="79"/>
        <v>1792MSPPDX1407</v>
      </c>
      <c r="AS2502" s="8">
        <f>VLOOKUP(AR2502,[1]DATA!AR:AS,2,0)</f>
        <v>6.5</v>
      </c>
    </row>
    <row r="2503" spans="1:45" ht="15" customHeight="1" x14ac:dyDescent="0.2">
      <c r="A2503" s="7">
        <v>883</v>
      </c>
      <c r="B2503" s="7" t="s">
        <v>15</v>
      </c>
      <c r="C2503" s="7" t="s">
        <v>46</v>
      </c>
      <c r="D2503" s="8">
        <v>738</v>
      </c>
      <c r="E2503" s="9">
        <v>0.60763888888888895</v>
      </c>
      <c r="F2503" s="9">
        <v>0.79166666666666663</v>
      </c>
      <c r="G2503" s="8"/>
      <c r="H2503" s="8"/>
      <c r="I2503" s="8"/>
      <c r="J2503" s="8"/>
      <c r="K2503" s="8"/>
      <c r="L2503" s="8"/>
      <c r="M2503" s="8" t="s">
        <v>19</v>
      </c>
      <c r="N2503" s="8"/>
      <c r="O2503" s="8"/>
      <c r="P2503" s="8"/>
      <c r="Q2503" s="8"/>
      <c r="R2503" s="8"/>
      <c r="S2503" s="8"/>
      <c r="T2503" s="8" t="s">
        <v>19</v>
      </c>
      <c r="U2503" s="8"/>
      <c r="V2503" s="8"/>
      <c r="W2503" s="8"/>
      <c r="X2503" s="8"/>
      <c r="Y2503" s="8"/>
      <c r="Z2503" s="8"/>
      <c r="AA2503" s="8" t="s">
        <v>19</v>
      </c>
      <c r="AB2503" s="8"/>
      <c r="AC2503" s="8"/>
      <c r="AD2503" s="8"/>
      <c r="AE2503" s="8"/>
      <c r="AF2503" s="8"/>
      <c r="AG2503" s="8"/>
      <c r="AH2503" s="8" t="s">
        <v>19</v>
      </c>
      <c r="AI2503" s="8"/>
      <c r="AJ2503" s="8"/>
      <c r="AK2503" s="8"/>
      <c r="AL2503" s="8">
        <v>265</v>
      </c>
      <c r="AM2503" s="8">
        <v>1927</v>
      </c>
      <c r="AN2503" s="8">
        <v>87</v>
      </c>
      <c r="AO2503" s="10">
        <f t="shared" si="78"/>
        <v>1.3784722222222223</v>
      </c>
      <c r="AR2503" s="8" t="str">
        <f t="shared" si="79"/>
        <v>0883SEADTW1435</v>
      </c>
      <c r="AS2503" s="8">
        <f>VLOOKUP(AR2503,[1]DATA!AR:AS,2,0)</f>
        <v>7</v>
      </c>
    </row>
    <row r="2504" spans="1:45" ht="15" customHeight="1" x14ac:dyDescent="0.2">
      <c r="A2504" s="7">
        <v>412</v>
      </c>
      <c r="B2504" s="8" t="s">
        <v>15</v>
      </c>
      <c r="C2504" s="8" t="s">
        <v>94</v>
      </c>
      <c r="D2504" s="8">
        <v>738</v>
      </c>
      <c r="E2504" s="9">
        <v>0.61111111111111105</v>
      </c>
      <c r="F2504" s="9">
        <v>0.84305555555555556</v>
      </c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 t="s">
        <v>19</v>
      </c>
      <c r="W2504" s="8" t="s">
        <v>19</v>
      </c>
      <c r="X2504" s="8" t="s">
        <v>19</v>
      </c>
      <c r="Y2504" s="8" t="s">
        <v>19</v>
      </c>
      <c r="Z2504" s="8" t="s">
        <v>19</v>
      </c>
      <c r="AA2504" s="8">
        <v>7</v>
      </c>
      <c r="AB2504" s="8" t="s">
        <v>19</v>
      </c>
      <c r="AC2504" s="8" t="s">
        <v>19</v>
      </c>
      <c r="AD2504" s="8" t="s">
        <v>19</v>
      </c>
      <c r="AE2504" s="8" t="s">
        <v>19</v>
      </c>
      <c r="AF2504" s="8" t="s">
        <v>19</v>
      </c>
      <c r="AG2504" s="8" t="s">
        <v>19</v>
      </c>
      <c r="AH2504" s="8">
        <v>7</v>
      </c>
      <c r="AI2504" s="8" t="s">
        <v>19</v>
      </c>
      <c r="AJ2504" s="8" t="s">
        <v>19</v>
      </c>
      <c r="AK2504" s="8"/>
      <c r="AL2504" s="8">
        <v>334</v>
      </c>
      <c r="AM2504" s="8">
        <v>2421</v>
      </c>
      <c r="AN2504" s="8">
        <v>87</v>
      </c>
      <c r="AO2504" s="10">
        <f t="shared" si="78"/>
        <v>1.3819444444444444</v>
      </c>
      <c r="AR2504" s="8" t="str">
        <f t="shared" si="79"/>
        <v>0412SEAJFK1440</v>
      </c>
      <c r="AS2504" s="8">
        <f>VLOOKUP(AR2504,[1]DATA!AR:AS,2,0)</f>
        <v>10.5</v>
      </c>
    </row>
    <row r="2505" spans="1:45" ht="15" customHeight="1" x14ac:dyDescent="0.2">
      <c r="A2505" s="7">
        <v>2218</v>
      </c>
      <c r="B2505" s="8" t="s">
        <v>15</v>
      </c>
      <c r="C2505" s="8" t="s">
        <v>94</v>
      </c>
      <c r="D2505" s="8">
        <v>738</v>
      </c>
      <c r="E2505" s="9">
        <v>0.61111111111111105</v>
      </c>
      <c r="F2505" s="9">
        <v>0.84305555555555556</v>
      </c>
      <c r="G2505" s="8" t="s">
        <v>19</v>
      </c>
      <c r="H2505" s="8" t="s">
        <v>19</v>
      </c>
      <c r="I2505" s="8" t="s">
        <v>19</v>
      </c>
      <c r="J2505" s="8" t="s">
        <v>19</v>
      </c>
      <c r="K2505" s="8" t="s">
        <v>19</v>
      </c>
      <c r="L2505" s="8">
        <v>7</v>
      </c>
      <c r="M2505" s="8" t="s">
        <v>19</v>
      </c>
      <c r="N2505" s="8" t="s">
        <v>19</v>
      </c>
      <c r="O2505" s="8" t="s">
        <v>19</v>
      </c>
      <c r="P2505" s="8" t="s">
        <v>19</v>
      </c>
      <c r="Q2505" s="8" t="s">
        <v>19</v>
      </c>
      <c r="R2505" s="8" t="s">
        <v>19</v>
      </c>
      <c r="S2505" s="8">
        <v>7</v>
      </c>
      <c r="T2505" s="8" t="s">
        <v>19</v>
      </c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>
        <v>334</v>
      </c>
      <c r="AM2505" s="8">
        <v>2421</v>
      </c>
      <c r="AN2505" s="8">
        <v>87</v>
      </c>
      <c r="AO2505" s="10">
        <f t="shared" si="78"/>
        <v>1.3819444444444444</v>
      </c>
      <c r="AR2505" s="8" t="str">
        <f t="shared" si="79"/>
        <v>2218SEAJFK1440</v>
      </c>
      <c r="AS2505" s="8">
        <f>VLOOKUP(AR2505,[1]DATA!AR:AS,2,0)</f>
        <v>10.5</v>
      </c>
    </row>
    <row r="2506" spans="1:45" ht="15" customHeight="1" x14ac:dyDescent="0.2">
      <c r="A2506" s="7">
        <v>413</v>
      </c>
      <c r="B2506" s="8" t="s">
        <v>18</v>
      </c>
      <c r="C2506" s="8" t="s">
        <v>94</v>
      </c>
      <c r="D2506" s="8" t="s">
        <v>44</v>
      </c>
      <c r="E2506" s="9">
        <v>0.61458333333333337</v>
      </c>
      <c r="F2506" s="9">
        <v>0.8041666666666667</v>
      </c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>
        <v>2</v>
      </c>
      <c r="S2506" s="8"/>
      <c r="T2506" s="8"/>
      <c r="U2506" s="8"/>
      <c r="V2506" s="8">
        <v>2</v>
      </c>
      <c r="W2506" s="8"/>
      <c r="X2506" s="8">
        <v>2</v>
      </c>
      <c r="Y2506" s="8">
        <v>2</v>
      </c>
      <c r="Z2506" s="8">
        <v>2</v>
      </c>
      <c r="AA2506" s="8" t="s">
        <v>27</v>
      </c>
      <c r="AB2506" s="8">
        <v>2</v>
      </c>
      <c r="AC2506" s="8">
        <v>2</v>
      </c>
      <c r="AD2506" s="8"/>
      <c r="AE2506" s="8">
        <v>2</v>
      </c>
      <c r="AF2506" s="8">
        <v>2</v>
      </c>
      <c r="AG2506" s="8">
        <v>2</v>
      </c>
      <c r="AH2506" s="8" t="s">
        <v>27</v>
      </c>
      <c r="AI2506" s="8">
        <v>2</v>
      </c>
      <c r="AJ2506" s="8">
        <v>2</v>
      </c>
      <c r="AK2506" s="8"/>
      <c r="AL2506" s="8">
        <v>273</v>
      </c>
      <c r="AM2506" s="8">
        <v>1989</v>
      </c>
      <c r="AN2506" s="8">
        <v>87</v>
      </c>
      <c r="AO2506" s="10">
        <f t="shared" si="78"/>
        <v>1.3854166666666667</v>
      </c>
      <c r="AR2506" s="8" t="str">
        <f t="shared" si="79"/>
        <v>0413SLCJFK1445</v>
      </c>
      <c r="AS2506" s="8">
        <f>VLOOKUP(AR2506,[1]DATA!AR:AS,2,0)</f>
        <v>8.5</v>
      </c>
    </row>
    <row r="2507" spans="1:45" ht="15" customHeight="1" x14ac:dyDescent="0.2">
      <c r="A2507" s="7">
        <v>466</v>
      </c>
      <c r="B2507" s="8" t="s">
        <v>18</v>
      </c>
      <c r="C2507" s="8" t="s">
        <v>94</v>
      </c>
      <c r="D2507" s="8">
        <v>739</v>
      </c>
      <c r="E2507" s="9">
        <v>0.61458333333333337</v>
      </c>
      <c r="F2507" s="9">
        <v>0.8041666666666667</v>
      </c>
      <c r="G2507" s="8" t="s">
        <v>27</v>
      </c>
      <c r="H2507" s="8" t="s">
        <v>27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>
        <v>273</v>
      </c>
      <c r="AM2507" s="8">
        <v>1989</v>
      </c>
      <c r="AN2507" s="8">
        <v>87</v>
      </c>
      <c r="AO2507" s="10">
        <f t="shared" si="78"/>
        <v>1.3854166666666667</v>
      </c>
      <c r="AR2507" s="8" t="str">
        <f t="shared" si="79"/>
        <v>0466SLCJFK1445</v>
      </c>
      <c r="AS2507" s="8">
        <f>VLOOKUP(AR2507,[1]DATA!AR:AS,2,0)</f>
        <v>8.5</v>
      </c>
    </row>
    <row r="2508" spans="1:45" ht="15" customHeight="1" x14ac:dyDescent="0.2">
      <c r="A2508" s="7">
        <v>1215</v>
      </c>
      <c r="B2508" s="8" t="s">
        <v>18</v>
      </c>
      <c r="C2508" s="8" t="s">
        <v>94</v>
      </c>
      <c r="D2508" s="8" t="s">
        <v>44</v>
      </c>
      <c r="E2508" s="9">
        <v>0.61458333333333337</v>
      </c>
      <c r="F2508" s="9">
        <v>0.8041666666666667</v>
      </c>
      <c r="G2508" s="8"/>
      <c r="H2508" s="8"/>
      <c r="I2508" s="8">
        <v>2</v>
      </c>
      <c r="J2508" s="8">
        <v>2</v>
      </c>
      <c r="K2508" s="8">
        <v>2</v>
      </c>
      <c r="L2508" s="8">
        <v>2</v>
      </c>
      <c r="M2508" s="8" t="s">
        <v>27</v>
      </c>
      <c r="N2508" s="8">
        <v>2</v>
      </c>
      <c r="O2508" s="8">
        <v>2</v>
      </c>
      <c r="P2508" s="8">
        <v>2</v>
      </c>
      <c r="Q2508" s="8">
        <v>2</v>
      </c>
      <c r="R2508" s="8"/>
      <c r="S2508" s="8">
        <v>2</v>
      </c>
      <c r="T2508" s="8" t="s">
        <v>27</v>
      </c>
      <c r="U2508" s="8">
        <v>2</v>
      </c>
      <c r="V2508" s="8"/>
      <c r="W2508" s="8">
        <v>2</v>
      </c>
      <c r="X2508" s="8"/>
      <c r="Y2508" s="8"/>
      <c r="Z2508" s="8"/>
      <c r="AA2508" s="8"/>
      <c r="AB2508" s="8"/>
      <c r="AC2508" s="8"/>
      <c r="AD2508" s="8">
        <v>2</v>
      </c>
      <c r="AE2508" s="8"/>
      <c r="AF2508" s="8"/>
      <c r="AG2508" s="8"/>
      <c r="AH2508" s="8"/>
      <c r="AI2508" s="8"/>
      <c r="AJ2508" s="8"/>
      <c r="AK2508" s="8"/>
      <c r="AL2508" s="8">
        <v>273</v>
      </c>
      <c r="AM2508" s="8">
        <v>1989</v>
      </c>
      <c r="AN2508" s="8">
        <v>87</v>
      </c>
      <c r="AO2508" s="10">
        <f t="shared" si="78"/>
        <v>1.3854166666666667</v>
      </c>
      <c r="AR2508" s="8" t="str">
        <f t="shared" si="79"/>
        <v>1215SLCJFK1445</v>
      </c>
      <c r="AS2508" s="8">
        <f>VLOOKUP(AR2508,[1]DATA!AR:AS,2,0)</f>
        <v>8.5</v>
      </c>
    </row>
    <row r="2509" spans="1:45" ht="15" customHeight="1" x14ac:dyDescent="0.2">
      <c r="A2509" s="7">
        <v>456</v>
      </c>
      <c r="B2509" s="8" t="s">
        <v>94</v>
      </c>
      <c r="C2509" s="8" t="s">
        <v>18</v>
      </c>
      <c r="D2509" s="8" t="s">
        <v>44</v>
      </c>
      <c r="E2509" s="9">
        <v>0.62986111111111109</v>
      </c>
      <c r="F2509" s="9">
        <v>0.84097222222222223</v>
      </c>
      <c r="G2509" s="8">
        <v>2</v>
      </c>
      <c r="H2509" s="8">
        <v>2</v>
      </c>
      <c r="I2509" s="8">
        <v>7</v>
      </c>
      <c r="J2509" s="8">
        <v>2</v>
      </c>
      <c r="K2509" s="8">
        <v>2</v>
      </c>
      <c r="L2509" s="8">
        <v>2</v>
      </c>
      <c r="M2509" s="8">
        <v>2</v>
      </c>
      <c r="N2509" s="8">
        <v>2</v>
      </c>
      <c r="O2509" s="8">
        <v>2</v>
      </c>
      <c r="P2509" s="8">
        <v>2</v>
      </c>
      <c r="Q2509" s="8">
        <v>2</v>
      </c>
      <c r="R2509" s="8">
        <v>2</v>
      </c>
      <c r="S2509" s="8">
        <v>2</v>
      </c>
      <c r="T2509" s="8">
        <v>2</v>
      </c>
      <c r="U2509" s="8">
        <v>2</v>
      </c>
      <c r="V2509" s="8">
        <v>2</v>
      </c>
      <c r="W2509" s="8">
        <v>2</v>
      </c>
      <c r="X2509" s="8">
        <v>2</v>
      </c>
      <c r="Y2509" s="8">
        <v>2</v>
      </c>
      <c r="Z2509" s="8">
        <v>2</v>
      </c>
      <c r="AA2509" s="8">
        <v>2</v>
      </c>
      <c r="AB2509" s="8">
        <v>2</v>
      </c>
      <c r="AC2509" s="8">
        <v>2</v>
      </c>
      <c r="AD2509" s="8">
        <v>2</v>
      </c>
      <c r="AE2509" s="8">
        <v>2</v>
      </c>
      <c r="AF2509" s="8">
        <v>2</v>
      </c>
      <c r="AG2509" s="8">
        <v>2</v>
      </c>
      <c r="AH2509" s="8">
        <v>2</v>
      </c>
      <c r="AI2509" s="8">
        <v>2</v>
      </c>
      <c r="AJ2509" s="8">
        <v>2</v>
      </c>
      <c r="AK2509" s="8"/>
      <c r="AL2509" s="8">
        <v>304</v>
      </c>
      <c r="AM2509" s="8">
        <v>1989</v>
      </c>
      <c r="AN2509" s="8">
        <v>87</v>
      </c>
      <c r="AO2509" s="10">
        <f t="shared" si="78"/>
        <v>1.4006944444444445</v>
      </c>
      <c r="AR2509" s="8" t="str">
        <f t="shared" si="79"/>
        <v>0456JFKSLC1507</v>
      </c>
      <c r="AS2509" s="8">
        <f>VLOOKUP(AR2509,[1]DATA!AR:AS,2,0)</f>
        <v>8</v>
      </c>
    </row>
    <row r="2510" spans="1:45" ht="15" customHeight="1" x14ac:dyDescent="0.2">
      <c r="A2510" s="7">
        <v>2338</v>
      </c>
      <c r="B2510" s="8" t="s">
        <v>15</v>
      </c>
      <c r="C2510" s="8" t="s">
        <v>36</v>
      </c>
      <c r="D2510" s="8" t="s">
        <v>29</v>
      </c>
      <c r="E2510" s="9">
        <v>0.63541666666666663</v>
      </c>
      <c r="F2510" s="9">
        <v>0.77430555555555547</v>
      </c>
      <c r="G2510" s="8">
        <v>7</v>
      </c>
      <c r="H2510" s="8">
        <v>7</v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>
        <v>200</v>
      </c>
      <c r="AM2510" s="8">
        <v>1399</v>
      </c>
      <c r="AN2510" s="8">
        <v>87</v>
      </c>
      <c r="AO2510" s="10">
        <f t="shared" si="78"/>
        <v>1.40625</v>
      </c>
      <c r="AR2510" s="8" t="str">
        <f t="shared" si="79"/>
        <v>2338SEAMSP1515</v>
      </c>
      <c r="AS2510" s="8">
        <f>VLOOKUP(AR2510,[1]DATA!AR:AS,2,0)</f>
        <v>8</v>
      </c>
    </row>
    <row r="2511" spans="1:45" ht="15" customHeight="1" x14ac:dyDescent="0.2">
      <c r="A2511" s="7">
        <v>428</v>
      </c>
      <c r="B2511" s="8" t="s">
        <v>94</v>
      </c>
      <c r="C2511" s="8" t="s">
        <v>15</v>
      </c>
      <c r="D2511" s="8">
        <v>738</v>
      </c>
      <c r="E2511" s="9">
        <v>0.64027777777777783</v>
      </c>
      <c r="F2511" s="9">
        <v>0.89583333333333337</v>
      </c>
      <c r="G2511" s="8" t="s">
        <v>19</v>
      </c>
      <c r="H2511" s="8" t="s">
        <v>19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>
        <v>368</v>
      </c>
      <c r="AM2511" s="8">
        <v>2421</v>
      </c>
      <c r="AN2511" s="8">
        <v>87</v>
      </c>
      <c r="AO2511" s="10">
        <f t="shared" si="78"/>
        <v>1.4111111111111112</v>
      </c>
      <c r="AR2511" s="8" t="str">
        <f t="shared" si="79"/>
        <v>0428JFKSEA1522</v>
      </c>
      <c r="AS2511" s="8">
        <f>VLOOKUP(AR2511,[1]DATA!AR:AS,2,0)</f>
        <v>10</v>
      </c>
    </row>
    <row r="2512" spans="1:45" ht="15" customHeight="1" x14ac:dyDescent="0.2">
      <c r="A2512" s="7">
        <v>480</v>
      </c>
      <c r="B2512" s="8" t="s">
        <v>94</v>
      </c>
      <c r="C2512" s="8" t="s">
        <v>15</v>
      </c>
      <c r="D2512" s="8" t="s">
        <v>29</v>
      </c>
      <c r="E2512" s="9">
        <v>0.64236111111111105</v>
      </c>
      <c r="F2512" s="9">
        <v>0.8847222222222223</v>
      </c>
      <c r="G2512" s="8"/>
      <c r="H2512" s="8"/>
      <c r="I2512" s="8"/>
      <c r="J2512" s="8"/>
      <c r="K2512" s="8">
        <v>7</v>
      </c>
      <c r="L2512" s="8">
        <v>7</v>
      </c>
      <c r="M2512" s="8"/>
      <c r="N2512" s="8">
        <v>7</v>
      </c>
      <c r="O2512" s="8">
        <v>7</v>
      </c>
      <c r="P2512" s="8"/>
      <c r="Q2512" s="8"/>
      <c r="R2512" s="8">
        <v>7</v>
      </c>
      <c r="S2512" s="8">
        <v>7</v>
      </c>
      <c r="T2512" s="8"/>
      <c r="U2512" s="8">
        <v>7</v>
      </c>
      <c r="V2512" s="8">
        <v>7</v>
      </c>
      <c r="W2512" s="8"/>
      <c r="X2512" s="8"/>
      <c r="Y2512" s="8">
        <v>7</v>
      </c>
      <c r="Z2512" s="8">
        <v>7</v>
      </c>
      <c r="AA2512" s="8"/>
      <c r="AB2512" s="8">
        <v>7</v>
      </c>
      <c r="AC2512" s="8">
        <v>7</v>
      </c>
      <c r="AD2512" s="8"/>
      <c r="AE2512" s="8"/>
      <c r="AF2512" s="8">
        <v>7</v>
      </c>
      <c r="AG2512" s="8">
        <v>7</v>
      </c>
      <c r="AH2512" s="8"/>
      <c r="AI2512" s="8">
        <v>7</v>
      </c>
      <c r="AJ2512" s="8">
        <v>7</v>
      </c>
      <c r="AK2512" s="8"/>
      <c r="AL2512" s="8">
        <v>349</v>
      </c>
      <c r="AM2512" s="8">
        <v>2421</v>
      </c>
      <c r="AN2512" s="8">
        <v>87</v>
      </c>
      <c r="AO2512" s="10">
        <f t="shared" si="78"/>
        <v>1.4131944444444444</v>
      </c>
      <c r="AR2512" s="8" t="str">
        <f t="shared" si="79"/>
        <v>0480JFKSEA1525</v>
      </c>
      <c r="AS2512" s="8">
        <f>VLOOKUP(AR2512,[1]DATA!AR:AS,2,0)</f>
        <v>10</v>
      </c>
    </row>
    <row r="2513" spans="1:45" ht="15" customHeight="1" x14ac:dyDescent="0.2">
      <c r="A2513" s="7">
        <v>898</v>
      </c>
      <c r="B2513" s="7" t="s">
        <v>18</v>
      </c>
      <c r="C2513" s="7" t="s">
        <v>94</v>
      </c>
      <c r="D2513" s="8" t="s">
        <v>50</v>
      </c>
      <c r="E2513" s="9">
        <v>0.64930555555555558</v>
      </c>
      <c r="F2513" s="9">
        <v>0.84097222222222223</v>
      </c>
      <c r="G2513" s="8"/>
      <c r="H2513" s="8"/>
      <c r="I2513" s="8" t="s">
        <v>51</v>
      </c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>
        <v>276</v>
      </c>
      <c r="AM2513" s="8">
        <v>1989</v>
      </c>
      <c r="AN2513" s="11">
        <v>87</v>
      </c>
      <c r="AO2513" s="10">
        <f t="shared" si="78"/>
        <v>1.4201388888888888</v>
      </c>
      <c r="AR2513" s="8" t="str">
        <f t="shared" si="79"/>
        <v>0898SLCJFK1535</v>
      </c>
      <c r="AS2513" s="8">
        <f>VLOOKUP(AR2513,[1]DATA!AR:AS,2,0)</f>
        <v>8.5</v>
      </c>
    </row>
    <row r="2514" spans="1:45" ht="15" customHeight="1" x14ac:dyDescent="0.2">
      <c r="A2514" s="7">
        <v>2655</v>
      </c>
      <c r="B2514" s="7" t="s">
        <v>46</v>
      </c>
      <c r="C2514" s="7" t="s">
        <v>15</v>
      </c>
      <c r="D2514" s="8" t="s">
        <v>44</v>
      </c>
      <c r="E2514" s="9">
        <v>0.67222222222222217</v>
      </c>
      <c r="F2514" s="9">
        <v>0.87569444444444444</v>
      </c>
      <c r="G2514" s="8" t="s">
        <v>27</v>
      </c>
      <c r="H2514" s="8" t="s">
        <v>27</v>
      </c>
      <c r="I2514" s="8">
        <v>2</v>
      </c>
      <c r="J2514" s="8">
        <v>2</v>
      </c>
      <c r="K2514" s="8">
        <v>2</v>
      </c>
      <c r="L2514" s="8">
        <v>2</v>
      </c>
      <c r="M2514" s="8">
        <v>2</v>
      </c>
      <c r="N2514" s="8">
        <v>2</v>
      </c>
      <c r="O2514" s="8">
        <v>2</v>
      </c>
      <c r="P2514" s="8">
        <v>2</v>
      </c>
      <c r="Q2514" s="8">
        <v>2</v>
      </c>
      <c r="R2514" s="8">
        <v>2</v>
      </c>
      <c r="S2514" s="8">
        <v>2</v>
      </c>
      <c r="T2514" s="8"/>
      <c r="U2514" s="8"/>
      <c r="V2514" s="8">
        <v>2</v>
      </c>
      <c r="W2514" s="8">
        <v>2</v>
      </c>
      <c r="X2514" s="8">
        <v>2</v>
      </c>
      <c r="Y2514" s="8">
        <v>2</v>
      </c>
      <c r="Z2514" s="8">
        <v>2</v>
      </c>
      <c r="AA2514" s="8">
        <v>2</v>
      </c>
      <c r="AB2514" s="8">
        <v>2</v>
      </c>
      <c r="AC2514" s="8">
        <v>2</v>
      </c>
      <c r="AD2514" s="8">
        <v>2</v>
      </c>
      <c r="AE2514" s="8">
        <v>2</v>
      </c>
      <c r="AF2514" s="8">
        <v>2</v>
      </c>
      <c r="AG2514" s="8">
        <v>2</v>
      </c>
      <c r="AH2514" s="8">
        <v>2</v>
      </c>
      <c r="AI2514" s="8">
        <v>2</v>
      </c>
      <c r="AJ2514" s="8">
        <v>2</v>
      </c>
      <c r="AK2514" s="8"/>
      <c r="AL2514" s="8">
        <v>293</v>
      </c>
      <c r="AM2514" s="8">
        <v>1927</v>
      </c>
      <c r="AN2514" s="8">
        <v>87</v>
      </c>
      <c r="AO2514" s="10">
        <f t="shared" si="78"/>
        <v>1.4430555555555555</v>
      </c>
      <c r="AR2514" s="8" t="str">
        <f t="shared" si="79"/>
        <v>2655DTWSEA1608</v>
      </c>
      <c r="AS2514" s="8">
        <f>VLOOKUP(AR2514,[1]DATA!AR:AS,2,0)</f>
        <v>7</v>
      </c>
    </row>
    <row r="2515" spans="1:45" ht="15" customHeight="1" x14ac:dyDescent="0.2">
      <c r="A2515" s="7">
        <v>1084</v>
      </c>
      <c r="B2515" s="7" t="s">
        <v>36</v>
      </c>
      <c r="C2515" s="7" t="s">
        <v>33</v>
      </c>
      <c r="D2515" s="8" t="s">
        <v>60</v>
      </c>
      <c r="E2515" s="9">
        <v>0.67708333333333337</v>
      </c>
      <c r="F2515" s="9">
        <v>0.83750000000000002</v>
      </c>
      <c r="G2515" s="8" t="s">
        <v>17</v>
      </c>
      <c r="H2515" s="8" t="s">
        <v>17</v>
      </c>
      <c r="I2515" s="8" t="s">
        <v>17</v>
      </c>
      <c r="J2515" s="8" t="s">
        <v>17</v>
      </c>
      <c r="K2515" s="8" t="s">
        <v>17</v>
      </c>
      <c r="L2515" s="8" t="s">
        <v>17</v>
      </c>
      <c r="M2515" s="8" t="s">
        <v>17</v>
      </c>
      <c r="N2515" s="8" t="s">
        <v>17</v>
      </c>
      <c r="O2515" s="8" t="s">
        <v>17</v>
      </c>
      <c r="P2515" s="8" t="s">
        <v>17</v>
      </c>
      <c r="Q2515" s="8" t="s">
        <v>17</v>
      </c>
      <c r="R2515" s="8" t="s">
        <v>17</v>
      </c>
      <c r="S2515" s="8" t="s">
        <v>17</v>
      </c>
      <c r="T2515" s="8" t="s">
        <v>17</v>
      </c>
      <c r="U2515" s="8" t="s">
        <v>17</v>
      </c>
      <c r="V2515" s="8" t="s">
        <v>17</v>
      </c>
      <c r="W2515" s="8" t="s">
        <v>17</v>
      </c>
      <c r="X2515" s="8" t="s">
        <v>17</v>
      </c>
      <c r="Y2515" s="8" t="s">
        <v>17</v>
      </c>
      <c r="Z2515" s="8" t="s">
        <v>17</v>
      </c>
      <c r="AA2515" s="8" t="s">
        <v>17</v>
      </c>
      <c r="AB2515" s="8" t="s">
        <v>17</v>
      </c>
      <c r="AC2515" s="8" t="s">
        <v>17</v>
      </c>
      <c r="AD2515" s="8" t="s">
        <v>17</v>
      </c>
      <c r="AE2515" s="8" t="s">
        <v>17</v>
      </c>
      <c r="AF2515" s="8" t="s">
        <v>17</v>
      </c>
      <c r="AG2515" s="8" t="s">
        <v>17</v>
      </c>
      <c r="AH2515" s="8" t="s">
        <v>17</v>
      </c>
      <c r="AI2515" s="8" t="s">
        <v>17</v>
      </c>
      <c r="AJ2515" s="8">
        <v>8</v>
      </c>
      <c r="AK2515" s="8"/>
      <c r="AL2515" s="8">
        <v>231</v>
      </c>
      <c r="AM2515" s="8">
        <v>1436</v>
      </c>
      <c r="AN2515" s="8">
        <v>87</v>
      </c>
      <c r="AO2515" s="10">
        <f t="shared" si="78"/>
        <v>1.4479166666666667</v>
      </c>
      <c r="AR2515" s="8" t="str">
        <f t="shared" si="79"/>
        <v>1084MSPYVR1615</v>
      </c>
      <c r="AS2515" s="8">
        <f>VLOOKUP(AR2515,[1]DATA!AR:AS,2,0)</f>
        <v>7.5</v>
      </c>
    </row>
    <row r="2516" spans="1:45" ht="15" customHeight="1" x14ac:dyDescent="0.2">
      <c r="A2516" s="7">
        <v>2347</v>
      </c>
      <c r="B2516" s="7" t="s">
        <v>36</v>
      </c>
      <c r="C2516" s="7" t="s">
        <v>168</v>
      </c>
      <c r="D2516" s="8">
        <v>717</v>
      </c>
      <c r="E2516" s="9">
        <v>0.69097222222222221</v>
      </c>
      <c r="F2516" s="9">
        <v>0.81736111111111109</v>
      </c>
      <c r="G2516" s="8" t="s">
        <v>22</v>
      </c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>
        <v>182</v>
      </c>
      <c r="AM2516" s="8">
        <v>1051</v>
      </c>
      <c r="AN2516" s="8">
        <v>87</v>
      </c>
      <c r="AO2516" s="10">
        <f t="shared" si="78"/>
        <v>1.4618055555555556</v>
      </c>
      <c r="AR2516" s="8" t="str">
        <f t="shared" si="79"/>
        <v>2347MSPYYC1635</v>
      </c>
      <c r="AS2516" s="8">
        <f>VLOOKUP(AR2516,[1]DATA!AR:AS,2,0)</f>
        <v>6.5</v>
      </c>
    </row>
    <row r="2517" spans="1:45" ht="15" customHeight="1" x14ac:dyDescent="0.2">
      <c r="A2517" s="7">
        <v>815</v>
      </c>
      <c r="B2517" s="7" t="s">
        <v>15</v>
      </c>
      <c r="C2517" s="7" t="s">
        <v>46</v>
      </c>
      <c r="D2517" s="8">
        <v>738</v>
      </c>
      <c r="E2517" s="9">
        <v>0.69097222222222221</v>
      </c>
      <c r="F2517" s="9">
        <v>0.87013888888888891</v>
      </c>
      <c r="G2517" s="8"/>
      <c r="H2517" s="8"/>
      <c r="I2517" s="8">
        <v>2</v>
      </c>
      <c r="J2517" s="8" t="s">
        <v>19</v>
      </c>
      <c r="K2517" s="8" t="s">
        <v>19</v>
      </c>
      <c r="L2517" s="8" t="s">
        <v>19</v>
      </c>
      <c r="M2517" s="8"/>
      <c r="N2517" s="8" t="s">
        <v>19</v>
      </c>
      <c r="O2517" s="8" t="s">
        <v>19</v>
      </c>
      <c r="P2517" s="8" t="s">
        <v>19</v>
      </c>
      <c r="Q2517" s="8" t="s">
        <v>19</v>
      </c>
      <c r="R2517" s="8" t="s">
        <v>19</v>
      </c>
      <c r="S2517" s="8" t="s">
        <v>19</v>
      </c>
      <c r="T2517" s="8"/>
      <c r="U2517" s="8"/>
      <c r="V2517" s="8" t="s">
        <v>19</v>
      </c>
      <c r="W2517" s="8" t="s">
        <v>19</v>
      </c>
      <c r="X2517" s="8" t="s">
        <v>19</v>
      </c>
      <c r="Y2517" s="8" t="s">
        <v>19</v>
      </c>
      <c r="Z2517" s="8" t="s">
        <v>19</v>
      </c>
      <c r="AA2517" s="8"/>
      <c r="AB2517" s="8" t="s">
        <v>19</v>
      </c>
      <c r="AC2517" s="8" t="s">
        <v>19</v>
      </c>
      <c r="AD2517" s="8" t="s">
        <v>19</v>
      </c>
      <c r="AE2517" s="8" t="s">
        <v>19</v>
      </c>
      <c r="AF2517" s="8" t="s">
        <v>19</v>
      </c>
      <c r="AG2517" s="8" t="s">
        <v>19</v>
      </c>
      <c r="AH2517" s="8"/>
      <c r="AI2517" s="8" t="s">
        <v>19</v>
      </c>
      <c r="AJ2517" s="8" t="s">
        <v>19</v>
      </c>
      <c r="AK2517" s="8"/>
      <c r="AL2517" s="8">
        <v>258</v>
      </c>
      <c r="AM2517" s="8">
        <v>1927</v>
      </c>
      <c r="AN2517" s="8">
        <v>87</v>
      </c>
      <c r="AO2517" s="10">
        <f t="shared" si="78"/>
        <v>1.4618055555555556</v>
      </c>
      <c r="AR2517" s="8" t="str">
        <f t="shared" si="79"/>
        <v>0815SEADTW1635</v>
      </c>
      <c r="AS2517" s="8">
        <f>VLOOKUP(AR2517,[1]DATA!AR:AS,2,0)</f>
        <v>7</v>
      </c>
    </row>
    <row r="2518" spans="1:45" ht="15" customHeight="1" x14ac:dyDescent="0.2">
      <c r="A2518" s="7">
        <v>1443</v>
      </c>
      <c r="B2518" s="7" t="s">
        <v>15</v>
      </c>
      <c r="C2518" s="7" t="s">
        <v>46</v>
      </c>
      <c r="D2518" s="8" t="s">
        <v>44</v>
      </c>
      <c r="E2518" s="9">
        <v>0.69930555555555562</v>
      </c>
      <c r="F2518" s="9">
        <v>0.87430555555555556</v>
      </c>
      <c r="G2518" s="8">
        <v>2</v>
      </c>
      <c r="H2518" s="8">
        <v>2</v>
      </c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>
        <v>252</v>
      </c>
      <c r="AM2518" s="8">
        <v>1927</v>
      </c>
      <c r="AN2518" s="8">
        <v>87</v>
      </c>
      <c r="AO2518" s="10">
        <f t="shared" si="78"/>
        <v>1.4701388888888891</v>
      </c>
      <c r="AR2518" s="8" t="str">
        <f t="shared" si="79"/>
        <v>1443SEADTW1647</v>
      </c>
      <c r="AS2518" s="8">
        <f>VLOOKUP(AR2518,[1]DATA!AR:AS,2,0)</f>
        <v>7</v>
      </c>
    </row>
    <row r="2519" spans="1:45" ht="15" customHeight="1" x14ac:dyDescent="0.2">
      <c r="A2519" s="7">
        <v>305</v>
      </c>
      <c r="B2519" s="7" t="s">
        <v>15</v>
      </c>
      <c r="C2519" s="7" t="s">
        <v>103</v>
      </c>
      <c r="D2519" s="8">
        <v>738</v>
      </c>
      <c r="E2519" s="9">
        <v>0.70138888888888884</v>
      </c>
      <c r="F2519" s="9">
        <v>0.92986111111111114</v>
      </c>
      <c r="G2519" s="8" t="s">
        <v>19</v>
      </c>
      <c r="H2519" s="8" t="s">
        <v>19</v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>
        <v>329</v>
      </c>
      <c r="AM2519" s="8">
        <v>2496</v>
      </c>
      <c r="AN2519" s="8">
        <v>87</v>
      </c>
      <c r="AO2519" s="10">
        <f t="shared" si="78"/>
        <v>1.4722222222222223</v>
      </c>
      <c r="AR2519" s="8" t="str">
        <f t="shared" si="79"/>
        <v>0305SEABOS1650</v>
      </c>
      <c r="AS2519" s="8">
        <f>VLOOKUP(AR2519,[1]DATA!AR:AS,2,0)</f>
        <v>9.5</v>
      </c>
    </row>
    <row r="2520" spans="1:45" ht="15" customHeight="1" x14ac:dyDescent="0.2">
      <c r="A2520" s="7">
        <v>2635</v>
      </c>
      <c r="B2520" s="7" t="s">
        <v>15</v>
      </c>
      <c r="C2520" s="7" t="s">
        <v>103</v>
      </c>
      <c r="D2520" s="8">
        <v>738</v>
      </c>
      <c r="E2520" s="9">
        <v>0.70138888888888884</v>
      </c>
      <c r="F2520" s="9">
        <v>0.92986111111111114</v>
      </c>
      <c r="G2520" s="8"/>
      <c r="H2520" s="8"/>
      <c r="I2520" s="8" t="s">
        <v>19</v>
      </c>
      <c r="J2520" s="8" t="s">
        <v>19</v>
      </c>
      <c r="K2520" s="8" t="s">
        <v>19</v>
      </c>
      <c r="L2520" s="8" t="s">
        <v>19</v>
      </c>
      <c r="M2520" s="8"/>
      <c r="N2520" s="8" t="s">
        <v>19</v>
      </c>
      <c r="O2520" s="8" t="s">
        <v>19</v>
      </c>
      <c r="P2520" s="8" t="s">
        <v>19</v>
      </c>
      <c r="Q2520" s="8" t="s">
        <v>19</v>
      </c>
      <c r="R2520" s="8" t="s">
        <v>19</v>
      </c>
      <c r="S2520" s="8" t="s">
        <v>19</v>
      </c>
      <c r="T2520" s="8"/>
      <c r="U2520" s="8" t="s">
        <v>19</v>
      </c>
      <c r="V2520" s="8" t="s">
        <v>19</v>
      </c>
      <c r="W2520" s="8" t="s">
        <v>19</v>
      </c>
      <c r="X2520" s="8" t="s">
        <v>19</v>
      </c>
      <c r="Y2520" s="8" t="s">
        <v>19</v>
      </c>
      <c r="Z2520" s="8" t="s">
        <v>19</v>
      </c>
      <c r="AA2520" s="8"/>
      <c r="AB2520" s="8" t="s">
        <v>19</v>
      </c>
      <c r="AC2520" s="8" t="s">
        <v>19</v>
      </c>
      <c r="AD2520" s="8" t="s">
        <v>19</v>
      </c>
      <c r="AE2520" s="8" t="s">
        <v>19</v>
      </c>
      <c r="AF2520" s="8" t="s">
        <v>19</v>
      </c>
      <c r="AG2520" s="8" t="s">
        <v>19</v>
      </c>
      <c r="AH2520" s="8"/>
      <c r="AI2520" s="8" t="s">
        <v>19</v>
      </c>
      <c r="AJ2520" s="8" t="s">
        <v>19</v>
      </c>
      <c r="AK2520" s="8"/>
      <c r="AL2520" s="8">
        <v>329</v>
      </c>
      <c r="AM2520" s="8">
        <v>2496</v>
      </c>
      <c r="AN2520" s="8">
        <v>87</v>
      </c>
      <c r="AO2520" s="10">
        <f t="shared" si="78"/>
        <v>1.4722222222222223</v>
      </c>
      <c r="AR2520" s="8" t="str">
        <f t="shared" si="79"/>
        <v>2635SEABOS1650</v>
      </c>
      <c r="AS2520" s="8">
        <f>VLOOKUP(AR2520,[1]DATA!AR:AS,2,0)</f>
        <v>9.5</v>
      </c>
    </row>
    <row r="2521" spans="1:45" ht="15" customHeight="1" x14ac:dyDescent="0.2">
      <c r="A2521" s="7">
        <v>410</v>
      </c>
      <c r="B2521" s="8" t="s">
        <v>18</v>
      </c>
      <c r="C2521" s="8" t="s">
        <v>94</v>
      </c>
      <c r="D2521" s="8" t="s">
        <v>29</v>
      </c>
      <c r="E2521" s="9">
        <v>0.72569444444444453</v>
      </c>
      <c r="F2521" s="9">
        <v>0.90833333333333333</v>
      </c>
      <c r="G2521" s="8" t="s">
        <v>104</v>
      </c>
      <c r="H2521" s="8" t="s">
        <v>104</v>
      </c>
      <c r="I2521" s="8">
        <v>7</v>
      </c>
      <c r="J2521" s="8">
        <v>7</v>
      </c>
      <c r="K2521" s="8">
        <v>7</v>
      </c>
      <c r="L2521" s="8">
        <v>7</v>
      </c>
      <c r="M2521" s="8"/>
      <c r="N2521" s="8">
        <v>7</v>
      </c>
      <c r="O2521" s="8">
        <v>7</v>
      </c>
      <c r="P2521" s="8">
        <v>7</v>
      </c>
      <c r="Q2521" s="8">
        <v>7</v>
      </c>
      <c r="R2521" s="8"/>
      <c r="S2521" s="8">
        <v>7</v>
      </c>
      <c r="T2521" s="8"/>
      <c r="U2521" s="8">
        <v>7</v>
      </c>
      <c r="V2521" s="8">
        <v>7</v>
      </c>
      <c r="W2521" s="8">
        <v>7</v>
      </c>
      <c r="X2521" s="8">
        <v>7</v>
      </c>
      <c r="Y2521" s="8">
        <v>7</v>
      </c>
      <c r="Z2521" s="8">
        <v>7</v>
      </c>
      <c r="AA2521" s="8"/>
      <c r="AB2521" s="8">
        <v>7</v>
      </c>
      <c r="AC2521" s="8">
        <v>7</v>
      </c>
      <c r="AD2521" s="8">
        <v>7</v>
      </c>
      <c r="AE2521" s="8">
        <v>7</v>
      </c>
      <c r="AF2521" s="8">
        <v>7</v>
      </c>
      <c r="AG2521" s="8">
        <v>7</v>
      </c>
      <c r="AH2521" s="8"/>
      <c r="AI2521" s="8">
        <v>7</v>
      </c>
      <c r="AJ2521" s="8">
        <v>7</v>
      </c>
      <c r="AK2521" s="8"/>
      <c r="AL2521" s="8">
        <v>263</v>
      </c>
      <c r="AM2521" s="8">
        <v>1989</v>
      </c>
      <c r="AN2521" s="8">
        <v>87</v>
      </c>
      <c r="AO2521" s="10">
        <f t="shared" si="78"/>
        <v>1.4965277777777779</v>
      </c>
      <c r="AR2521" s="8" t="str">
        <f t="shared" si="79"/>
        <v>0410SLCJFK1725</v>
      </c>
      <c r="AS2521" s="8">
        <f>VLOOKUP(AR2521,[1]DATA!AR:AS,2,0)</f>
        <v>8.5</v>
      </c>
    </row>
    <row r="2522" spans="1:45" ht="15" customHeight="1" x14ac:dyDescent="0.2">
      <c r="A2522" s="7">
        <v>444</v>
      </c>
      <c r="B2522" s="8" t="s">
        <v>18</v>
      </c>
      <c r="C2522" s="8" t="s">
        <v>94</v>
      </c>
      <c r="D2522" s="8" t="s">
        <v>29</v>
      </c>
      <c r="E2522" s="9">
        <v>0.72569444444444453</v>
      </c>
      <c r="F2522" s="9">
        <v>0.90833333333333333</v>
      </c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>
        <v>7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>
        <v>263</v>
      </c>
      <c r="AM2522" s="8">
        <v>1989</v>
      </c>
      <c r="AN2522" s="8">
        <v>87</v>
      </c>
      <c r="AO2522" s="10">
        <f t="shared" si="78"/>
        <v>1.4965277777777779</v>
      </c>
      <c r="AR2522" s="8" t="str">
        <f t="shared" si="79"/>
        <v>0444SLCJFK1725</v>
      </c>
      <c r="AS2522" s="8">
        <f>VLOOKUP(AR2522,[1]DATA!AR:AS,2,0)</f>
        <v>8.5</v>
      </c>
    </row>
    <row r="2523" spans="1:45" ht="15" customHeight="1" x14ac:dyDescent="0.2">
      <c r="A2523" s="15">
        <v>1761</v>
      </c>
      <c r="B2523" s="15" t="s">
        <v>25</v>
      </c>
      <c r="C2523" s="15" t="s">
        <v>36</v>
      </c>
      <c r="D2523" s="8">
        <v>739</v>
      </c>
      <c r="E2523" s="9">
        <v>0.76388888888888884</v>
      </c>
      <c r="F2523" s="9">
        <v>0.90277777777777779</v>
      </c>
      <c r="G2523" s="8">
        <v>2</v>
      </c>
      <c r="H2523" s="8" t="s">
        <v>27</v>
      </c>
      <c r="I2523" s="8" t="s">
        <v>27</v>
      </c>
      <c r="J2523" s="8" t="s">
        <v>27</v>
      </c>
      <c r="K2523" s="8" t="s">
        <v>27</v>
      </c>
      <c r="L2523" s="8" t="s">
        <v>27</v>
      </c>
      <c r="M2523" s="8">
        <v>2</v>
      </c>
      <c r="N2523" s="8" t="s">
        <v>27</v>
      </c>
      <c r="O2523" s="8" t="s">
        <v>27</v>
      </c>
      <c r="P2523" s="8" t="s">
        <v>27</v>
      </c>
      <c r="Q2523" s="8" t="s">
        <v>27</v>
      </c>
      <c r="R2523" s="8" t="s">
        <v>27</v>
      </c>
      <c r="S2523" s="8" t="s">
        <v>27</v>
      </c>
      <c r="T2523" s="8">
        <v>2</v>
      </c>
      <c r="U2523" s="8" t="s">
        <v>27</v>
      </c>
      <c r="V2523" s="8" t="s">
        <v>27</v>
      </c>
      <c r="W2523" s="8" t="s">
        <v>27</v>
      </c>
      <c r="X2523" s="8" t="s">
        <v>27</v>
      </c>
      <c r="Y2523" s="8" t="s">
        <v>27</v>
      </c>
      <c r="Z2523" s="8" t="s">
        <v>27</v>
      </c>
      <c r="AA2523" s="8">
        <v>2</v>
      </c>
      <c r="AB2523" s="8" t="s">
        <v>27</v>
      </c>
      <c r="AC2523" s="8" t="s">
        <v>27</v>
      </c>
      <c r="AD2523" s="8" t="s">
        <v>27</v>
      </c>
      <c r="AE2523" s="8" t="s">
        <v>27</v>
      </c>
      <c r="AF2523" s="8" t="s">
        <v>27</v>
      </c>
      <c r="AG2523" s="8" t="s">
        <v>27</v>
      </c>
      <c r="AH2523" s="8">
        <v>2</v>
      </c>
      <c r="AI2523" s="8" t="s">
        <v>27</v>
      </c>
      <c r="AJ2523" s="8" t="s">
        <v>27</v>
      </c>
      <c r="AK2523" s="8"/>
      <c r="AL2523" s="8">
        <v>200</v>
      </c>
      <c r="AM2523" s="8">
        <v>1426</v>
      </c>
      <c r="AN2523" s="8">
        <v>87</v>
      </c>
      <c r="AO2523" s="10">
        <f t="shared" si="78"/>
        <v>1.5347222222222223</v>
      </c>
      <c r="AQ2523" s="8">
        <v>97</v>
      </c>
      <c r="AR2523" s="8" t="str">
        <f t="shared" si="79"/>
        <v>1761PDXMSP1820</v>
      </c>
      <c r="AS2523" s="8">
        <f>VLOOKUP(AR2523,[1]DATA!AR:AS,2,0)</f>
        <v>6.5</v>
      </c>
    </row>
    <row r="2524" spans="1:45" ht="15" customHeight="1" x14ac:dyDescent="0.2">
      <c r="A2524" s="7">
        <v>885</v>
      </c>
      <c r="B2524" s="7" t="s">
        <v>15</v>
      </c>
      <c r="C2524" s="7" t="s">
        <v>103</v>
      </c>
      <c r="D2524" s="8" t="s">
        <v>105</v>
      </c>
      <c r="E2524" s="9">
        <v>0.77430555555555547</v>
      </c>
      <c r="F2524" s="9">
        <v>0.99861111111111101</v>
      </c>
      <c r="G2524" s="8"/>
      <c r="H2524" s="8"/>
      <c r="I2524" s="8"/>
      <c r="J2524" s="8"/>
      <c r="K2524" s="8"/>
      <c r="L2524" s="8"/>
      <c r="M2524" s="8" t="s">
        <v>104</v>
      </c>
      <c r="N2524" s="8"/>
      <c r="O2524" s="8"/>
      <c r="P2524" s="8"/>
      <c r="Q2524" s="8"/>
      <c r="R2524" s="8"/>
      <c r="S2524" s="8"/>
      <c r="T2524" s="8" t="s">
        <v>104</v>
      </c>
      <c r="U2524" s="8"/>
      <c r="V2524" s="8"/>
      <c r="W2524" s="8"/>
      <c r="X2524" s="8"/>
      <c r="Y2524" s="8"/>
      <c r="Z2524" s="8"/>
      <c r="AA2524" s="8" t="s">
        <v>104</v>
      </c>
      <c r="AB2524" s="8"/>
      <c r="AC2524" s="8"/>
      <c r="AD2524" s="8"/>
      <c r="AE2524" s="8"/>
      <c r="AF2524" s="8"/>
      <c r="AG2524" s="8"/>
      <c r="AH2524" s="8" t="s">
        <v>104</v>
      </c>
      <c r="AI2524" s="8"/>
      <c r="AJ2524" s="8"/>
      <c r="AK2524" s="8"/>
      <c r="AL2524" s="8">
        <v>323</v>
      </c>
      <c r="AM2524" s="8">
        <v>2496</v>
      </c>
      <c r="AN2524" s="8">
        <v>87</v>
      </c>
      <c r="AO2524" s="10">
        <f t="shared" si="78"/>
        <v>1.5451388888888888</v>
      </c>
      <c r="AP2524"/>
      <c r="AR2524" s="8" t="str">
        <f t="shared" si="79"/>
        <v>0885SEABOS1835</v>
      </c>
      <c r="AS2524" s="8">
        <f>VLOOKUP(AR2524,[1]DATA!AR:AS,2,0)</f>
        <v>9.5</v>
      </c>
    </row>
    <row r="2525" spans="1:45" ht="15" customHeight="1" x14ac:dyDescent="0.2">
      <c r="A2525" s="7">
        <v>1655</v>
      </c>
      <c r="B2525" s="8" t="s">
        <v>15</v>
      </c>
      <c r="C2525" s="8" t="s">
        <v>94</v>
      </c>
      <c r="D2525" s="8" t="s">
        <v>105</v>
      </c>
      <c r="E2525" s="9">
        <v>0.77430555555555547</v>
      </c>
      <c r="F2525" s="9">
        <v>1</v>
      </c>
      <c r="G2525" s="8" t="s">
        <v>104</v>
      </c>
      <c r="H2525" s="8" t="s">
        <v>104</v>
      </c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>
        <v>325</v>
      </c>
      <c r="AM2525" s="8">
        <v>2421</v>
      </c>
      <c r="AN2525" s="8">
        <v>87</v>
      </c>
      <c r="AO2525" s="10">
        <f t="shared" si="78"/>
        <v>1.5451388888888888</v>
      </c>
      <c r="AP2525"/>
      <c r="AR2525" s="8" t="str">
        <f t="shared" si="79"/>
        <v>1655SEAJFK1835</v>
      </c>
      <c r="AS2525" s="8">
        <f>VLOOKUP(AR2525,[1]DATA!AR:AS,2,0)</f>
        <v>10</v>
      </c>
    </row>
    <row r="2526" spans="1:45" ht="15" customHeight="1" x14ac:dyDescent="0.2">
      <c r="A2526" s="7">
        <v>1542</v>
      </c>
      <c r="B2526" s="7" t="s">
        <v>15</v>
      </c>
      <c r="C2526" s="7" t="s">
        <v>94</v>
      </c>
      <c r="D2526" s="8" t="s">
        <v>105</v>
      </c>
      <c r="E2526" s="9">
        <v>0.77430555555555547</v>
      </c>
      <c r="F2526" s="9">
        <v>1</v>
      </c>
      <c r="G2526" s="8"/>
      <c r="H2526" s="8"/>
      <c r="I2526" s="8" t="s">
        <v>104</v>
      </c>
      <c r="J2526" s="8" t="s">
        <v>104</v>
      </c>
      <c r="K2526" s="8" t="s">
        <v>104</v>
      </c>
      <c r="L2526" s="8" t="s">
        <v>104</v>
      </c>
      <c r="M2526" s="8"/>
      <c r="N2526" s="8" t="s">
        <v>104</v>
      </c>
      <c r="O2526" s="8" t="s">
        <v>104</v>
      </c>
      <c r="P2526" s="8" t="s">
        <v>104</v>
      </c>
      <c r="Q2526" s="8" t="s">
        <v>104</v>
      </c>
      <c r="R2526" s="8" t="s">
        <v>104</v>
      </c>
      <c r="S2526" s="8" t="s">
        <v>104</v>
      </c>
      <c r="T2526" s="8"/>
      <c r="U2526" s="8" t="s">
        <v>104</v>
      </c>
      <c r="V2526" s="8" t="s">
        <v>104</v>
      </c>
      <c r="W2526" s="8" t="s">
        <v>104</v>
      </c>
      <c r="X2526" s="8" t="s">
        <v>104</v>
      </c>
      <c r="Y2526" s="8" t="s">
        <v>104</v>
      </c>
      <c r="Z2526" s="8" t="s">
        <v>104</v>
      </c>
      <c r="AA2526" s="8"/>
      <c r="AB2526" s="8" t="s">
        <v>104</v>
      </c>
      <c r="AC2526" s="8" t="s">
        <v>104</v>
      </c>
      <c r="AD2526" s="8" t="s">
        <v>104</v>
      </c>
      <c r="AE2526" s="8" t="s">
        <v>104</v>
      </c>
      <c r="AF2526" s="8" t="s">
        <v>104</v>
      </c>
      <c r="AG2526" s="8" t="s">
        <v>104</v>
      </c>
      <c r="AH2526" s="8"/>
      <c r="AI2526" s="8" t="s">
        <v>104</v>
      </c>
      <c r="AJ2526" s="8" t="s">
        <v>104</v>
      </c>
      <c r="AK2526" s="8"/>
      <c r="AL2526" s="8">
        <v>325</v>
      </c>
      <c r="AM2526" s="8">
        <v>2421</v>
      </c>
      <c r="AN2526" s="11">
        <v>87</v>
      </c>
      <c r="AO2526" s="10">
        <f t="shared" si="78"/>
        <v>1.5451388888888888</v>
      </c>
      <c r="AP2526"/>
      <c r="AR2526" s="8" t="str">
        <f t="shared" si="79"/>
        <v>1542SEAJFK1835</v>
      </c>
      <c r="AS2526" s="8">
        <f>VLOOKUP(AR2526,[1]DATA!AR:AS,2,0)</f>
        <v>10</v>
      </c>
    </row>
    <row r="2527" spans="1:45" ht="15" customHeight="1" x14ac:dyDescent="0.2">
      <c r="A2527" s="7">
        <v>1655</v>
      </c>
      <c r="B2527" s="7" t="s">
        <v>15</v>
      </c>
      <c r="C2527" s="7" t="s">
        <v>46</v>
      </c>
      <c r="D2527" s="8" t="s">
        <v>44</v>
      </c>
      <c r="E2527" s="9">
        <v>0.77777777777777779</v>
      </c>
      <c r="F2527" s="9">
        <v>0.95694444444444438</v>
      </c>
      <c r="G2527" s="8"/>
      <c r="H2527" s="8"/>
      <c r="I2527" s="8"/>
      <c r="J2527" s="8"/>
      <c r="K2527" s="8"/>
      <c r="L2527" s="8"/>
      <c r="M2527" s="8">
        <v>2</v>
      </c>
      <c r="N2527" s="8"/>
      <c r="O2527" s="8"/>
      <c r="P2527" s="8"/>
      <c r="Q2527" s="8"/>
      <c r="R2527" s="8"/>
      <c r="S2527" s="8"/>
      <c r="T2527" s="8"/>
      <c r="U2527" s="8"/>
      <c r="V2527" s="8">
        <v>2</v>
      </c>
      <c r="W2527" s="8"/>
      <c r="X2527" s="8">
        <v>2</v>
      </c>
      <c r="Y2527" s="8">
        <v>2</v>
      </c>
      <c r="Z2527" s="8">
        <v>2</v>
      </c>
      <c r="AA2527" s="8">
        <v>2</v>
      </c>
      <c r="AB2527" s="8">
        <v>2</v>
      </c>
      <c r="AC2527" s="8">
        <v>2</v>
      </c>
      <c r="AD2527" s="8"/>
      <c r="AE2527" s="8">
        <v>2</v>
      </c>
      <c r="AF2527" s="8">
        <v>2</v>
      </c>
      <c r="AG2527" s="8">
        <v>2</v>
      </c>
      <c r="AH2527" s="8">
        <v>2</v>
      </c>
      <c r="AI2527" s="8">
        <v>2</v>
      </c>
      <c r="AJ2527" s="8">
        <v>2</v>
      </c>
      <c r="AK2527" s="8"/>
      <c r="AL2527" s="8">
        <v>258</v>
      </c>
      <c r="AM2527" s="8">
        <v>1927</v>
      </c>
      <c r="AN2527" s="8">
        <v>87</v>
      </c>
      <c r="AO2527" s="10">
        <f t="shared" si="78"/>
        <v>1.5486111111111112</v>
      </c>
      <c r="AP2527"/>
      <c r="AR2527" s="8" t="str">
        <f t="shared" si="79"/>
        <v>1655SEADTW1840</v>
      </c>
      <c r="AS2527" s="8">
        <f>VLOOKUP(AR2527,[1]DATA!AR:AS,2,0)</f>
        <v>7</v>
      </c>
    </row>
    <row r="2528" spans="1:45" ht="15" customHeight="1" x14ac:dyDescent="0.2">
      <c r="A2528" s="7">
        <v>1067</v>
      </c>
      <c r="B2528" s="7" t="s">
        <v>25</v>
      </c>
      <c r="C2528" s="7" t="s">
        <v>46</v>
      </c>
      <c r="D2528" s="8" t="s">
        <v>44</v>
      </c>
      <c r="E2528" s="9">
        <v>0.78055555555555556</v>
      </c>
      <c r="F2528" s="9">
        <v>0.95486111111111116</v>
      </c>
      <c r="G2528" s="8">
        <v>2</v>
      </c>
      <c r="H2528" s="8">
        <v>2</v>
      </c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>
        <v>251</v>
      </c>
      <c r="AM2528" s="8">
        <v>1953</v>
      </c>
      <c r="AN2528" s="8">
        <v>87</v>
      </c>
      <c r="AO2528" s="10">
        <f t="shared" si="78"/>
        <v>1.5513888888888889</v>
      </c>
      <c r="AP2528"/>
      <c r="AR2528" s="8" t="str">
        <f t="shared" si="79"/>
        <v>1067PDXDTW1844</v>
      </c>
      <c r="AS2528" s="8">
        <f>VLOOKUP(AR2528,[1]DATA!AR:AS,2,0)</f>
        <v>5.5</v>
      </c>
    </row>
    <row r="2529" spans="1:45" ht="15" customHeight="1" x14ac:dyDescent="0.2">
      <c r="A2529" s="7">
        <v>1754</v>
      </c>
      <c r="B2529" s="7" t="s">
        <v>25</v>
      </c>
      <c r="C2529" s="7" t="s">
        <v>46</v>
      </c>
      <c r="D2529" s="8">
        <v>739</v>
      </c>
      <c r="E2529" s="9">
        <v>0.78125</v>
      </c>
      <c r="F2529" s="9">
        <v>0.95763888888888893</v>
      </c>
      <c r="G2529" s="8"/>
      <c r="H2529" s="8"/>
      <c r="I2529" s="8" t="s">
        <v>27</v>
      </c>
      <c r="J2529" s="8" t="s">
        <v>27</v>
      </c>
      <c r="K2529" s="8" t="s">
        <v>27</v>
      </c>
      <c r="L2529" s="8" t="s">
        <v>27</v>
      </c>
      <c r="M2529" s="8" t="s">
        <v>27</v>
      </c>
      <c r="N2529" s="8" t="s">
        <v>27</v>
      </c>
      <c r="O2529" s="8" t="s">
        <v>27</v>
      </c>
      <c r="P2529" s="8" t="s">
        <v>27</v>
      </c>
      <c r="Q2529" s="8" t="s">
        <v>27</v>
      </c>
      <c r="R2529" s="8" t="s">
        <v>27</v>
      </c>
      <c r="S2529" s="8" t="s">
        <v>27</v>
      </c>
      <c r="T2529" s="8" t="s">
        <v>27</v>
      </c>
      <c r="U2529" s="8" t="s">
        <v>27</v>
      </c>
      <c r="V2529" s="8" t="s">
        <v>27</v>
      </c>
      <c r="W2529" s="8" t="s">
        <v>27</v>
      </c>
      <c r="X2529" s="8" t="s">
        <v>27</v>
      </c>
      <c r="Y2529" s="8" t="s">
        <v>27</v>
      </c>
      <c r="Z2529" s="8" t="s">
        <v>27</v>
      </c>
      <c r="AA2529" s="8" t="s">
        <v>27</v>
      </c>
      <c r="AB2529" s="8" t="s">
        <v>27</v>
      </c>
      <c r="AC2529" s="8" t="s">
        <v>27</v>
      </c>
      <c r="AD2529" s="8" t="s">
        <v>27</v>
      </c>
      <c r="AE2529" s="8" t="s">
        <v>27</v>
      </c>
      <c r="AF2529" s="8" t="s">
        <v>27</v>
      </c>
      <c r="AG2529" s="8" t="s">
        <v>27</v>
      </c>
      <c r="AH2529" s="8" t="s">
        <v>27</v>
      </c>
      <c r="AI2529" s="8" t="s">
        <v>27</v>
      </c>
      <c r="AJ2529" s="8" t="s">
        <v>27</v>
      </c>
      <c r="AK2529" s="8"/>
      <c r="AL2529" s="8">
        <v>254</v>
      </c>
      <c r="AM2529" s="8">
        <v>1953</v>
      </c>
      <c r="AN2529" s="8">
        <v>87</v>
      </c>
      <c r="AO2529" s="10">
        <f t="shared" si="78"/>
        <v>1.5520833333333335</v>
      </c>
      <c r="AP2529"/>
      <c r="AR2529" s="8" t="str">
        <f t="shared" si="79"/>
        <v>1754PDXDTW1845</v>
      </c>
      <c r="AS2529" s="8">
        <f>VLOOKUP(AR2529,[1]DATA!AR:AS,2,0)</f>
        <v>5.5</v>
      </c>
    </row>
    <row r="2530" spans="1:45" ht="15" customHeight="1" x14ac:dyDescent="0.2">
      <c r="A2530" s="7">
        <v>1365</v>
      </c>
      <c r="B2530" s="8" t="s">
        <v>168</v>
      </c>
      <c r="C2530" s="8" t="s">
        <v>36</v>
      </c>
      <c r="D2530" s="8">
        <v>717</v>
      </c>
      <c r="E2530" s="9">
        <v>0.86458333333333337</v>
      </c>
      <c r="F2530" s="9">
        <v>0.97777777777777775</v>
      </c>
      <c r="G2530" s="8" t="s">
        <v>22</v>
      </c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>
        <v>163</v>
      </c>
      <c r="AM2530" s="8">
        <v>1051</v>
      </c>
      <c r="AN2530" s="7">
        <v>87</v>
      </c>
      <c r="AO2530" s="10">
        <f>E2530-TIME(6,30,0)+1</f>
        <v>1.59375</v>
      </c>
      <c r="AP2530"/>
      <c r="AR2530" s="8" t="str">
        <f t="shared" si="79"/>
        <v>1365YYCMSP2045</v>
      </c>
      <c r="AS2530" s="8">
        <f>VLOOKUP(AR2530,[1]DATA!AR:AS,2,0)</f>
        <v>6.5</v>
      </c>
    </row>
    <row r="2531" spans="1:45" ht="15" customHeight="1" x14ac:dyDescent="0.2">
      <c r="A2531" s="7">
        <v>2785</v>
      </c>
      <c r="B2531" s="7" t="s">
        <v>46</v>
      </c>
      <c r="C2531" s="7" t="s">
        <v>15</v>
      </c>
      <c r="D2531" s="8" t="s">
        <v>29</v>
      </c>
      <c r="E2531" s="9">
        <v>0.82986111111111116</v>
      </c>
      <c r="F2531" s="9">
        <v>3.6805555555555557E-2</v>
      </c>
      <c r="G2531" s="8"/>
      <c r="H2531" s="8"/>
      <c r="I2531" s="8"/>
      <c r="J2531" s="8"/>
      <c r="K2531" s="8"/>
      <c r="L2531" s="8"/>
      <c r="M2531" s="8" t="s">
        <v>19</v>
      </c>
      <c r="N2531" s="8"/>
      <c r="O2531" s="8"/>
      <c r="P2531" s="8"/>
      <c r="Q2531" s="8"/>
      <c r="R2531" s="8"/>
      <c r="S2531" s="8"/>
      <c r="T2531" s="8" t="s">
        <v>19</v>
      </c>
      <c r="U2531" s="8">
        <v>7</v>
      </c>
      <c r="V2531" s="8">
        <v>7</v>
      </c>
      <c r="W2531" s="8"/>
      <c r="X2531" s="8">
        <v>7</v>
      </c>
      <c r="Y2531" s="8">
        <v>7</v>
      </c>
      <c r="Z2531" s="8">
        <v>7</v>
      </c>
      <c r="AA2531" s="8" t="s">
        <v>19</v>
      </c>
      <c r="AB2531" s="8">
        <v>7</v>
      </c>
      <c r="AC2531" s="8">
        <v>7</v>
      </c>
      <c r="AD2531" s="8"/>
      <c r="AE2531" s="8">
        <v>7</v>
      </c>
      <c r="AF2531" s="8">
        <v>7</v>
      </c>
      <c r="AG2531" s="8">
        <v>7</v>
      </c>
      <c r="AH2531" s="8" t="s">
        <v>19</v>
      </c>
      <c r="AI2531" s="8">
        <v>7</v>
      </c>
      <c r="AJ2531" s="8">
        <v>7</v>
      </c>
      <c r="AK2531" s="8"/>
      <c r="AL2531" s="8">
        <v>298</v>
      </c>
      <c r="AM2531" s="8">
        <v>1927</v>
      </c>
      <c r="AN2531" s="11">
        <v>87</v>
      </c>
      <c r="AO2531" s="10">
        <f t="shared" ref="AO2531:AO2594" si="80">E2531-TIME(5,30,0)+1</f>
        <v>1.6006944444444446</v>
      </c>
      <c r="AP2531"/>
      <c r="AR2531" s="8" t="str">
        <f t="shared" si="79"/>
        <v>2785DTWSEA1955</v>
      </c>
      <c r="AS2531" s="8">
        <f>VLOOKUP(AR2531,[1]DATA!AR:AS,2,0)</f>
        <v>7</v>
      </c>
    </row>
    <row r="2532" spans="1:45" ht="15" customHeight="1" x14ac:dyDescent="0.2">
      <c r="A2532" s="7">
        <v>2338</v>
      </c>
      <c r="B2532" s="8" t="s">
        <v>94</v>
      </c>
      <c r="C2532" s="8" t="s">
        <v>18</v>
      </c>
      <c r="D2532" s="8">
        <v>738</v>
      </c>
      <c r="E2532" s="9">
        <v>0.82986111111111116</v>
      </c>
      <c r="F2532" s="9">
        <v>4.9305555555555554E-2</v>
      </c>
      <c r="G2532" s="8"/>
      <c r="H2532" s="8"/>
      <c r="I2532" s="8" t="s">
        <v>19</v>
      </c>
      <c r="J2532" s="8" t="s">
        <v>19</v>
      </c>
      <c r="K2532" s="8" t="s">
        <v>19</v>
      </c>
      <c r="L2532" s="8" t="s">
        <v>19</v>
      </c>
      <c r="M2532" s="8" t="s">
        <v>19</v>
      </c>
      <c r="N2532" s="8" t="s">
        <v>19</v>
      </c>
      <c r="O2532" s="8" t="s">
        <v>19</v>
      </c>
      <c r="P2532" s="8" t="s">
        <v>19</v>
      </c>
      <c r="Q2532" s="8"/>
      <c r="R2532" s="8" t="s">
        <v>19</v>
      </c>
      <c r="S2532" s="8"/>
      <c r="T2532" s="8" t="s">
        <v>19</v>
      </c>
      <c r="U2532" s="8"/>
      <c r="V2532" s="8" t="s">
        <v>19</v>
      </c>
      <c r="W2532" s="8" t="s">
        <v>19</v>
      </c>
      <c r="X2532" s="8"/>
      <c r="Y2532" s="8" t="s">
        <v>19</v>
      </c>
      <c r="Z2532" s="8" t="s">
        <v>19</v>
      </c>
      <c r="AA2532" s="8" t="s">
        <v>19</v>
      </c>
      <c r="AB2532" s="8" t="s">
        <v>19</v>
      </c>
      <c r="AC2532" s="8" t="s">
        <v>19</v>
      </c>
      <c r="AD2532" s="8" t="s">
        <v>19</v>
      </c>
      <c r="AE2532" s="8"/>
      <c r="AF2532" s="8" t="s">
        <v>19</v>
      </c>
      <c r="AG2532" s="8" t="s">
        <v>19</v>
      </c>
      <c r="AH2532" s="8"/>
      <c r="AI2532" s="8" t="s">
        <v>19</v>
      </c>
      <c r="AJ2532" s="8"/>
      <c r="AK2532" s="8"/>
      <c r="AL2532" s="8">
        <v>316</v>
      </c>
      <c r="AM2532" s="8">
        <v>1989</v>
      </c>
      <c r="AN2532" s="8">
        <v>87</v>
      </c>
      <c r="AO2532" s="10">
        <f t="shared" si="80"/>
        <v>1.6006944444444446</v>
      </c>
      <c r="AP2532"/>
      <c r="AR2532" s="8" t="str">
        <f t="shared" si="79"/>
        <v>2338JFKSLC1955</v>
      </c>
      <c r="AS2532" s="8">
        <f>VLOOKUP(AR2532,[1]DATA!AR:AS,2,0)</f>
        <v>8</v>
      </c>
    </row>
    <row r="2533" spans="1:45" ht="15" customHeight="1" x14ac:dyDescent="0.2">
      <c r="A2533" s="7">
        <v>2785</v>
      </c>
      <c r="B2533" s="8" t="s">
        <v>94</v>
      </c>
      <c r="C2533" s="8" t="s">
        <v>18</v>
      </c>
      <c r="D2533" s="8">
        <v>738</v>
      </c>
      <c r="E2533" s="9">
        <v>0.82986111111111116</v>
      </c>
      <c r="F2533" s="9">
        <v>4.9305555555555554E-2</v>
      </c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 t="s">
        <v>19</v>
      </c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>
        <v>316</v>
      </c>
      <c r="AM2533" s="8">
        <v>1989</v>
      </c>
      <c r="AN2533" s="8">
        <v>87</v>
      </c>
      <c r="AO2533" s="10">
        <f t="shared" si="80"/>
        <v>1.6006944444444446</v>
      </c>
      <c r="AP2533"/>
      <c r="AR2533" s="8" t="str">
        <f t="shared" si="79"/>
        <v>2785JFKSLC1955</v>
      </c>
      <c r="AS2533" s="8">
        <f>VLOOKUP(AR2533,[1]DATA!AR:AS,2,0)</f>
        <v>8</v>
      </c>
    </row>
    <row r="2534" spans="1:45" ht="15" customHeight="1" x14ac:dyDescent="0.2">
      <c r="A2534" s="7">
        <v>413</v>
      </c>
      <c r="B2534" s="8" t="s">
        <v>94</v>
      </c>
      <c r="C2534" s="8" t="s">
        <v>18</v>
      </c>
      <c r="D2534" s="8">
        <v>738</v>
      </c>
      <c r="E2534" s="9">
        <v>0.83194444444444438</v>
      </c>
      <c r="F2534" s="9">
        <v>6.25E-2</v>
      </c>
      <c r="G2534" s="8" t="s">
        <v>19</v>
      </c>
      <c r="H2534" s="8" t="s">
        <v>19</v>
      </c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>
        <v>332</v>
      </c>
      <c r="AM2534" s="8">
        <v>1989</v>
      </c>
      <c r="AN2534" s="8">
        <v>87</v>
      </c>
      <c r="AO2534" s="10">
        <f t="shared" si="80"/>
        <v>1.6027777777777779</v>
      </c>
      <c r="AP2534"/>
      <c r="AR2534" s="8" t="str">
        <f t="shared" si="79"/>
        <v>0413JFKSLC1958</v>
      </c>
      <c r="AS2534" s="8">
        <f>VLOOKUP(AR2534,[1]DATA!AR:AS,2,0)</f>
        <v>8</v>
      </c>
    </row>
    <row r="2535" spans="1:45" ht="15" customHeight="1" x14ac:dyDescent="0.2">
      <c r="A2535" s="7">
        <v>210</v>
      </c>
      <c r="B2535" s="8" t="s">
        <v>94</v>
      </c>
      <c r="C2535" s="8" t="s">
        <v>18</v>
      </c>
      <c r="D2535" s="8">
        <v>738</v>
      </c>
      <c r="E2535" s="9">
        <v>0.83333333333333337</v>
      </c>
      <c r="F2535" s="9">
        <v>5.1388888888888894E-2</v>
      </c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 t="s">
        <v>19</v>
      </c>
      <c r="R2535" s="8"/>
      <c r="S2535" s="8"/>
      <c r="T2535" s="8"/>
      <c r="U2535" s="8"/>
      <c r="V2535" s="8"/>
      <c r="W2535" s="8"/>
      <c r="X2535" s="8" t="s">
        <v>19</v>
      </c>
      <c r="Y2535" s="8"/>
      <c r="Z2535" s="8"/>
      <c r="AA2535" s="8"/>
      <c r="AB2535" s="8"/>
      <c r="AC2535" s="8"/>
      <c r="AD2535" s="8"/>
      <c r="AE2535" s="8" t="s">
        <v>19</v>
      </c>
      <c r="AF2535" s="8"/>
      <c r="AG2535" s="8"/>
      <c r="AH2535" s="8" t="s">
        <v>19</v>
      </c>
      <c r="AI2535" s="8"/>
      <c r="AJ2535" s="8" t="s">
        <v>19</v>
      </c>
      <c r="AK2535" s="8"/>
      <c r="AL2535" s="8">
        <v>314</v>
      </c>
      <c r="AM2535" s="8">
        <v>1989</v>
      </c>
      <c r="AN2535" s="8">
        <v>87</v>
      </c>
      <c r="AO2535" s="10">
        <f t="shared" si="80"/>
        <v>1.6041666666666667</v>
      </c>
      <c r="AP2535"/>
      <c r="AR2535" s="8" t="str">
        <f t="shared" si="79"/>
        <v>0210JFKSLC2000</v>
      </c>
      <c r="AS2535" s="8">
        <f>VLOOKUP(AR2535,[1]DATA!AR:AS,2,0)</f>
        <v>8</v>
      </c>
    </row>
    <row r="2536" spans="1:45" ht="15" customHeight="1" x14ac:dyDescent="0.2">
      <c r="A2536" s="7">
        <v>704</v>
      </c>
      <c r="B2536" s="7" t="s">
        <v>25</v>
      </c>
      <c r="C2536" s="7" t="s">
        <v>94</v>
      </c>
      <c r="D2536" s="8" t="s">
        <v>44</v>
      </c>
      <c r="E2536" s="9">
        <v>0.83333333333333337</v>
      </c>
      <c r="F2536" s="9">
        <v>6.25E-2</v>
      </c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>
        <v>2</v>
      </c>
      <c r="S2536" s="8">
        <v>2</v>
      </c>
      <c r="T2536" s="8"/>
      <c r="U2536" s="8">
        <v>2</v>
      </c>
      <c r="V2536" s="8">
        <v>2</v>
      </c>
      <c r="W2536" s="8"/>
      <c r="X2536" s="8"/>
      <c r="Y2536" s="8">
        <v>2</v>
      </c>
      <c r="Z2536" s="8">
        <v>2</v>
      </c>
      <c r="AA2536" s="8"/>
      <c r="AB2536" s="8">
        <v>2</v>
      </c>
      <c r="AC2536" s="8">
        <v>2</v>
      </c>
      <c r="AD2536" s="8"/>
      <c r="AE2536" s="8"/>
      <c r="AF2536" s="8">
        <v>2</v>
      </c>
      <c r="AG2536" s="8">
        <v>2</v>
      </c>
      <c r="AH2536" s="8"/>
      <c r="AI2536" s="8">
        <v>2</v>
      </c>
      <c r="AJ2536" s="8">
        <v>2</v>
      </c>
      <c r="AK2536" s="8"/>
      <c r="AL2536" s="8">
        <v>330</v>
      </c>
      <c r="AM2536" s="8">
        <v>2454</v>
      </c>
      <c r="AN2536" s="11">
        <v>87</v>
      </c>
      <c r="AO2536" s="10">
        <f t="shared" si="80"/>
        <v>1.6041666666666667</v>
      </c>
      <c r="AP2536"/>
      <c r="AR2536" s="8" t="str">
        <f t="shared" si="79"/>
        <v>0704PDXJFK2000</v>
      </c>
      <c r="AS2536" s="8">
        <f>VLOOKUP(AR2536,[1]DATA!AR:AS,2,0)</f>
        <v>8.5</v>
      </c>
    </row>
    <row r="2537" spans="1:45" ht="15" customHeight="1" x14ac:dyDescent="0.2">
      <c r="A2537" s="7">
        <v>1524</v>
      </c>
      <c r="B2537" s="8" t="s">
        <v>15</v>
      </c>
      <c r="C2537" s="8" t="s">
        <v>94</v>
      </c>
      <c r="D2537" s="8" t="s">
        <v>105</v>
      </c>
      <c r="E2537" s="9">
        <v>0.83680555555555547</v>
      </c>
      <c r="F2537" s="9">
        <v>5.7638888888888885E-2</v>
      </c>
      <c r="G2537" s="8"/>
      <c r="H2537" s="8"/>
      <c r="I2537" s="8"/>
      <c r="J2537" s="8"/>
      <c r="K2537" s="8"/>
      <c r="L2537" s="8"/>
      <c r="M2537" s="8" t="s">
        <v>104</v>
      </c>
      <c r="N2537" s="8"/>
      <c r="O2537" s="8"/>
      <c r="P2537" s="8"/>
      <c r="Q2537" s="8"/>
      <c r="R2537" s="8"/>
      <c r="S2537" s="8"/>
      <c r="T2537" s="8" t="s">
        <v>104</v>
      </c>
      <c r="U2537" s="8"/>
      <c r="V2537" s="8" t="s">
        <v>51</v>
      </c>
      <c r="W2537" s="8"/>
      <c r="X2537" s="8"/>
      <c r="Y2537" s="8"/>
      <c r="Z2537" s="8"/>
      <c r="AA2537" s="8" t="s">
        <v>104</v>
      </c>
      <c r="AB2537" s="8"/>
      <c r="AC2537" s="8"/>
      <c r="AD2537" s="8"/>
      <c r="AE2537" s="8"/>
      <c r="AF2537" s="8"/>
      <c r="AG2537" s="8"/>
      <c r="AH2537" s="8" t="s">
        <v>104</v>
      </c>
      <c r="AI2537" s="8"/>
      <c r="AJ2537" s="8"/>
      <c r="AK2537" s="8"/>
      <c r="AL2537" s="8">
        <v>318</v>
      </c>
      <c r="AM2537" s="8">
        <v>2421</v>
      </c>
      <c r="AN2537" s="8">
        <v>87</v>
      </c>
      <c r="AO2537" s="10">
        <f t="shared" si="80"/>
        <v>1.6076388888888888</v>
      </c>
      <c r="AP2537"/>
      <c r="AR2537" s="8" t="str">
        <f t="shared" si="79"/>
        <v>1524SEAJFK2005</v>
      </c>
      <c r="AS2537" s="8">
        <f>VLOOKUP(AR2537,[1]DATA!AR:AS,2,0)</f>
        <v>10</v>
      </c>
    </row>
    <row r="2538" spans="1:45" ht="15" customHeight="1" x14ac:dyDescent="0.2">
      <c r="A2538" s="7">
        <v>2354</v>
      </c>
      <c r="B2538" s="8" t="s">
        <v>18</v>
      </c>
      <c r="C2538" s="8" t="s">
        <v>94</v>
      </c>
      <c r="D2538" s="8">
        <v>739</v>
      </c>
      <c r="E2538" s="9">
        <v>0.84375</v>
      </c>
      <c r="F2538" s="9">
        <v>3.4722222222222224E-2</v>
      </c>
      <c r="G2538" s="8">
        <v>2</v>
      </c>
      <c r="H2538" s="8">
        <v>2</v>
      </c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>
        <v>272</v>
      </c>
      <c r="AM2538" s="8">
        <v>1989</v>
      </c>
      <c r="AN2538" s="7">
        <v>87</v>
      </c>
      <c r="AO2538" s="10">
        <f t="shared" si="80"/>
        <v>1.6145833333333335</v>
      </c>
      <c r="AP2538"/>
      <c r="AR2538" s="8" t="str">
        <f t="shared" si="79"/>
        <v>2354SLCJFK2015</v>
      </c>
      <c r="AS2538" s="8">
        <f>VLOOKUP(AR2538,[1]DATA!AR:AS,2,0)</f>
        <v>8</v>
      </c>
    </row>
    <row r="2539" spans="1:45" ht="15" customHeight="1" x14ac:dyDescent="0.2">
      <c r="A2539" s="7">
        <v>2424</v>
      </c>
      <c r="B2539" s="7" t="s">
        <v>15</v>
      </c>
      <c r="C2539" s="7" t="s">
        <v>46</v>
      </c>
      <c r="D2539" s="8">
        <v>739</v>
      </c>
      <c r="E2539" s="9">
        <v>0.85069444444444453</v>
      </c>
      <c r="F2539" s="9">
        <v>2.5694444444444447E-2</v>
      </c>
      <c r="G2539" s="8" t="s">
        <v>27</v>
      </c>
      <c r="H2539" s="8" t="s">
        <v>27</v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>
        <v>252</v>
      </c>
      <c r="AM2539" s="8">
        <v>1927</v>
      </c>
      <c r="AN2539" s="8">
        <v>87</v>
      </c>
      <c r="AO2539" s="10">
        <f t="shared" si="80"/>
        <v>1.6215277777777779</v>
      </c>
      <c r="AP2539"/>
      <c r="AR2539" s="8" t="str">
        <f t="shared" si="79"/>
        <v>2424SEADTW2025</v>
      </c>
      <c r="AS2539" s="8">
        <f>VLOOKUP(AR2539,[1]DATA!AR:AS,2,0)</f>
        <v>7</v>
      </c>
    </row>
    <row r="2540" spans="1:45" ht="15" customHeight="1" x14ac:dyDescent="0.2">
      <c r="A2540" s="7">
        <v>719</v>
      </c>
      <c r="B2540" s="8" t="s">
        <v>169</v>
      </c>
      <c r="C2540" s="8" t="s">
        <v>36</v>
      </c>
      <c r="D2540" s="8" t="s">
        <v>37</v>
      </c>
      <c r="E2540" s="9">
        <v>0.47916666666666669</v>
      </c>
      <c r="F2540" s="9">
        <v>0.59652777777777777</v>
      </c>
      <c r="G2540" s="8"/>
      <c r="H2540" s="8"/>
      <c r="I2540" s="8">
        <v>9</v>
      </c>
      <c r="J2540" s="8">
        <v>9</v>
      </c>
      <c r="K2540" s="8">
        <v>9</v>
      </c>
      <c r="L2540" s="8">
        <v>9</v>
      </c>
      <c r="M2540" s="8">
        <v>9</v>
      </c>
      <c r="N2540" s="8">
        <v>9</v>
      </c>
      <c r="O2540" s="8">
        <v>9</v>
      </c>
      <c r="P2540" s="8">
        <v>9</v>
      </c>
      <c r="Q2540" s="8">
        <v>9</v>
      </c>
      <c r="R2540" s="8">
        <v>9</v>
      </c>
      <c r="S2540" s="8">
        <v>9</v>
      </c>
      <c r="T2540" s="8">
        <v>9</v>
      </c>
      <c r="U2540" s="8">
        <v>9</v>
      </c>
      <c r="V2540" s="8">
        <v>9</v>
      </c>
      <c r="W2540" s="8">
        <v>9</v>
      </c>
      <c r="X2540" s="8">
        <v>9</v>
      </c>
      <c r="Y2540" s="8">
        <v>9</v>
      </c>
      <c r="Z2540" s="8">
        <v>9</v>
      </c>
      <c r="AA2540" s="8">
        <v>9</v>
      </c>
      <c r="AB2540" s="8">
        <v>9</v>
      </c>
      <c r="AC2540" s="8">
        <v>9</v>
      </c>
      <c r="AD2540" s="8">
        <v>9</v>
      </c>
      <c r="AE2540" s="8">
        <v>9</v>
      </c>
      <c r="AF2540" s="8">
        <v>9</v>
      </c>
      <c r="AG2540" s="8">
        <v>9</v>
      </c>
      <c r="AH2540" s="8">
        <v>9</v>
      </c>
      <c r="AI2540" s="8">
        <v>9</v>
      </c>
      <c r="AJ2540" s="8">
        <v>9</v>
      </c>
      <c r="AK2540" s="8"/>
      <c r="AL2540" s="8">
        <v>169</v>
      </c>
      <c r="AM2540" s="8">
        <v>1142</v>
      </c>
      <c r="AN2540" s="14">
        <v>88</v>
      </c>
      <c r="AO2540" s="10">
        <f t="shared" si="80"/>
        <v>1.25</v>
      </c>
      <c r="AR2540" s="8" t="str">
        <f t="shared" si="79"/>
        <v>0719BOIMSP1130</v>
      </c>
      <c r="AS2540" s="8">
        <f>VLOOKUP(AR2540,[1]DATA!AR:AS,2,0)</f>
        <v>5.5</v>
      </c>
    </row>
    <row r="2541" spans="1:45" ht="15" customHeight="1" x14ac:dyDescent="0.2">
      <c r="A2541" s="7">
        <v>1440</v>
      </c>
      <c r="B2541" s="8" t="s">
        <v>18</v>
      </c>
      <c r="C2541" s="8" t="s">
        <v>36</v>
      </c>
      <c r="D2541" s="8">
        <v>739</v>
      </c>
      <c r="E2541" s="9">
        <v>0.47916666666666669</v>
      </c>
      <c r="F2541" s="9">
        <v>0.5854166666666667</v>
      </c>
      <c r="G2541" s="8" t="s">
        <v>17</v>
      </c>
      <c r="H2541" s="8">
        <v>2</v>
      </c>
      <c r="I2541" s="8" t="s">
        <v>27</v>
      </c>
      <c r="J2541" s="8" t="s">
        <v>17</v>
      </c>
      <c r="K2541" s="8" t="s">
        <v>27</v>
      </c>
      <c r="L2541" s="8" t="s">
        <v>27</v>
      </c>
      <c r="M2541" s="8"/>
      <c r="N2541" s="8" t="s">
        <v>27</v>
      </c>
      <c r="O2541" s="8" t="s">
        <v>27</v>
      </c>
      <c r="P2541" s="8" t="s">
        <v>27</v>
      </c>
      <c r="Q2541" s="8" t="s">
        <v>27</v>
      </c>
      <c r="R2541" s="8" t="s">
        <v>27</v>
      </c>
      <c r="S2541" s="8" t="s">
        <v>27</v>
      </c>
      <c r="T2541" s="8"/>
      <c r="U2541" s="8" t="s">
        <v>27</v>
      </c>
      <c r="V2541" s="8" t="s">
        <v>27</v>
      </c>
      <c r="W2541" s="8" t="s">
        <v>27</v>
      </c>
      <c r="X2541" s="8" t="s">
        <v>27</v>
      </c>
      <c r="Y2541" s="8" t="s">
        <v>27</v>
      </c>
      <c r="Z2541" s="8" t="s">
        <v>27</v>
      </c>
      <c r="AA2541" s="8"/>
      <c r="AB2541" s="8" t="s">
        <v>27</v>
      </c>
      <c r="AC2541" s="8" t="s">
        <v>27</v>
      </c>
      <c r="AD2541" s="8" t="s">
        <v>27</v>
      </c>
      <c r="AE2541" s="8" t="s">
        <v>27</v>
      </c>
      <c r="AF2541" s="8" t="s">
        <v>27</v>
      </c>
      <c r="AG2541" s="8" t="s">
        <v>27</v>
      </c>
      <c r="AH2541" s="8"/>
      <c r="AI2541" s="8" t="s">
        <v>27</v>
      </c>
      <c r="AJ2541" s="8" t="s">
        <v>27</v>
      </c>
      <c r="AK2541" s="8"/>
      <c r="AL2541" s="8">
        <v>153</v>
      </c>
      <c r="AM2541" s="8">
        <v>991</v>
      </c>
      <c r="AN2541" s="8">
        <v>88</v>
      </c>
      <c r="AO2541" s="10">
        <f t="shared" si="80"/>
        <v>1.25</v>
      </c>
      <c r="AR2541" s="8" t="str">
        <f t="shared" si="79"/>
        <v>1440SLCMSP1130</v>
      </c>
      <c r="AS2541" s="8">
        <f>VLOOKUP(AR2541,[1]DATA!AR:AS,2,0)</f>
        <v>7</v>
      </c>
    </row>
    <row r="2542" spans="1:45" ht="15" customHeight="1" x14ac:dyDescent="0.2">
      <c r="A2542" s="15">
        <v>2896</v>
      </c>
      <c r="B2542" s="15" t="s">
        <v>166</v>
      </c>
      <c r="C2542" s="15" t="s">
        <v>36</v>
      </c>
      <c r="D2542" s="8" t="s">
        <v>16</v>
      </c>
      <c r="E2542" s="9">
        <v>0.49236111111111108</v>
      </c>
      <c r="F2542" s="9">
        <v>0.53749999999999998</v>
      </c>
      <c r="G2542" s="8"/>
      <c r="H2542" s="8"/>
      <c r="I2542" s="8" t="s">
        <v>17</v>
      </c>
      <c r="J2542" s="8" t="s">
        <v>17</v>
      </c>
      <c r="K2542" s="8" t="s">
        <v>17</v>
      </c>
      <c r="L2542" s="8" t="s">
        <v>17</v>
      </c>
      <c r="M2542" s="8"/>
      <c r="N2542" s="8"/>
      <c r="O2542" s="8" t="s">
        <v>17</v>
      </c>
      <c r="P2542" s="8" t="s">
        <v>17</v>
      </c>
      <c r="Q2542" s="8" t="s">
        <v>17</v>
      </c>
      <c r="R2542" s="8" t="s">
        <v>17</v>
      </c>
      <c r="S2542" s="8" t="s">
        <v>17</v>
      </c>
      <c r="T2542" s="8"/>
      <c r="U2542" s="8"/>
      <c r="V2542" s="8" t="s">
        <v>17</v>
      </c>
      <c r="W2542" s="8" t="s">
        <v>17</v>
      </c>
      <c r="X2542" s="8" t="s">
        <v>17</v>
      </c>
      <c r="Y2542" s="8" t="s">
        <v>17</v>
      </c>
      <c r="Z2542" s="8" t="s">
        <v>17</v>
      </c>
      <c r="AA2542" s="8"/>
      <c r="AB2542" s="8"/>
      <c r="AC2542" s="8" t="s">
        <v>17</v>
      </c>
      <c r="AD2542" s="8" t="s">
        <v>17</v>
      </c>
      <c r="AE2542" s="8" t="s">
        <v>17</v>
      </c>
      <c r="AF2542" s="8" t="s">
        <v>17</v>
      </c>
      <c r="AG2542" s="8" t="s">
        <v>17</v>
      </c>
      <c r="AH2542" s="8"/>
      <c r="AI2542" s="8"/>
      <c r="AJ2542" s="8" t="s">
        <v>17</v>
      </c>
      <c r="AK2542" s="8"/>
      <c r="AL2542" s="8">
        <v>65</v>
      </c>
      <c r="AM2542" s="8">
        <v>223</v>
      </c>
      <c r="AN2542" s="11">
        <v>88</v>
      </c>
      <c r="AO2542" s="10">
        <f t="shared" si="80"/>
        <v>1.2631944444444443</v>
      </c>
      <c r="AP2542" s="8" t="s">
        <v>81</v>
      </c>
      <c r="AQ2542" s="8" t="s">
        <v>170</v>
      </c>
      <c r="AR2542" s="8" t="str">
        <f t="shared" si="79"/>
        <v>2896FARMSP1149</v>
      </c>
      <c r="AS2542" s="8">
        <f>VLOOKUP(AR2542,[1]DATA!AR:AS,2,0)</f>
        <v>3.5</v>
      </c>
    </row>
    <row r="2543" spans="1:45" ht="15" customHeight="1" x14ac:dyDescent="0.2">
      <c r="A2543" s="15">
        <v>2754</v>
      </c>
      <c r="B2543" s="15" t="s">
        <v>166</v>
      </c>
      <c r="C2543" s="15" t="s">
        <v>36</v>
      </c>
      <c r="D2543" s="8">
        <v>739</v>
      </c>
      <c r="E2543" s="9">
        <v>0.49305555555555558</v>
      </c>
      <c r="F2543" s="9">
        <v>0.54513888888888895</v>
      </c>
      <c r="G2543" s="8" t="s">
        <v>27</v>
      </c>
      <c r="H2543" s="8" t="s">
        <v>27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>
        <v>75</v>
      </c>
      <c r="AM2543" s="8">
        <v>223</v>
      </c>
      <c r="AN2543" s="8">
        <v>88</v>
      </c>
      <c r="AO2543" s="10">
        <f t="shared" si="80"/>
        <v>1.2638888888888888</v>
      </c>
      <c r="AQ2543" s="8" t="s">
        <v>170</v>
      </c>
      <c r="AR2543" s="8" t="str">
        <f t="shared" si="79"/>
        <v>2754FARMSP1150</v>
      </c>
      <c r="AS2543" s="8">
        <f>VLOOKUP(AR2543,[1]DATA!AR:AS,2,0)</f>
        <v>3.5</v>
      </c>
    </row>
    <row r="2544" spans="1:45" ht="15" customHeight="1" x14ac:dyDescent="0.2">
      <c r="A2544" s="7">
        <v>2795</v>
      </c>
      <c r="B2544" s="8" t="s">
        <v>36</v>
      </c>
      <c r="C2544" s="8" t="s">
        <v>18</v>
      </c>
      <c r="D2544" s="8" t="s">
        <v>37</v>
      </c>
      <c r="E2544" s="9">
        <v>0.49305555555555558</v>
      </c>
      <c r="F2544" s="9">
        <v>0.61319444444444449</v>
      </c>
      <c r="G2544" s="8" t="s">
        <v>19</v>
      </c>
      <c r="H2544" s="8" t="s">
        <v>19</v>
      </c>
      <c r="I2544" s="8">
        <v>7</v>
      </c>
      <c r="J2544" s="8">
        <v>9</v>
      </c>
      <c r="K2544" s="8">
        <v>9</v>
      </c>
      <c r="L2544" s="8">
        <v>9</v>
      </c>
      <c r="M2544" s="8"/>
      <c r="N2544" s="8">
        <v>9</v>
      </c>
      <c r="O2544" s="8">
        <v>9</v>
      </c>
      <c r="P2544" s="8">
        <v>9</v>
      </c>
      <c r="Q2544" s="8">
        <v>9</v>
      </c>
      <c r="R2544" s="8">
        <v>9</v>
      </c>
      <c r="S2544" s="8">
        <v>9</v>
      </c>
      <c r="T2544" s="8"/>
      <c r="U2544" s="8" t="s">
        <v>27</v>
      </c>
      <c r="V2544" s="8">
        <v>9</v>
      </c>
      <c r="W2544" s="8">
        <v>9</v>
      </c>
      <c r="X2544" s="8">
        <v>9</v>
      </c>
      <c r="Y2544" s="8">
        <v>9</v>
      </c>
      <c r="Z2544" s="8">
        <v>9</v>
      </c>
      <c r="AA2544" s="8"/>
      <c r="AB2544" s="8">
        <v>9</v>
      </c>
      <c r="AC2544" s="8">
        <v>9</v>
      </c>
      <c r="AD2544" s="8">
        <v>9</v>
      </c>
      <c r="AE2544" s="8">
        <v>9</v>
      </c>
      <c r="AF2544" s="8">
        <v>9</v>
      </c>
      <c r="AG2544" s="8">
        <v>9</v>
      </c>
      <c r="AH2544" s="8"/>
      <c r="AI2544" s="8">
        <v>9</v>
      </c>
      <c r="AJ2544" s="8">
        <v>9</v>
      </c>
      <c r="AK2544" s="8"/>
      <c r="AL2544" s="8">
        <v>173</v>
      </c>
      <c r="AM2544" s="8">
        <v>991</v>
      </c>
      <c r="AN2544" s="8">
        <v>88</v>
      </c>
      <c r="AO2544" s="10">
        <f t="shared" si="80"/>
        <v>1.2638888888888888</v>
      </c>
      <c r="AR2544" s="8" t="str">
        <f t="shared" si="79"/>
        <v>2795MSPSLC1150</v>
      </c>
      <c r="AS2544" s="8">
        <f>VLOOKUP(AR2544,[1]DATA!AR:AS,2,0)</f>
        <v>7</v>
      </c>
    </row>
    <row r="2545" spans="1:45" ht="15" customHeight="1" x14ac:dyDescent="0.2">
      <c r="A2545" s="7">
        <v>416</v>
      </c>
      <c r="B2545" s="8" t="s">
        <v>94</v>
      </c>
      <c r="C2545" s="8" t="s">
        <v>20</v>
      </c>
      <c r="D2545" s="8">
        <v>738</v>
      </c>
      <c r="E2545" s="9">
        <v>0.5</v>
      </c>
      <c r="F2545" s="9">
        <v>0.69374999999999998</v>
      </c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 t="s">
        <v>19</v>
      </c>
      <c r="S2545" s="8"/>
      <c r="T2545" s="8"/>
      <c r="U2545" s="8"/>
      <c r="V2545" s="8" t="s">
        <v>19</v>
      </c>
      <c r="W2545" s="8"/>
      <c r="X2545" s="8"/>
      <c r="Y2545" s="8" t="s">
        <v>19</v>
      </c>
      <c r="Z2545" s="8"/>
      <c r="AA2545" s="8"/>
      <c r="AB2545" s="8"/>
      <c r="AC2545" s="8" t="s">
        <v>19</v>
      </c>
      <c r="AD2545" s="8"/>
      <c r="AE2545" s="8"/>
      <c r="AF2545" s="8" t="s">
        <v>19</v>
      </c>
      <c r="AG2545" s="8"/>
      <c r="AH2545" s="8"/>
      <c r="AI2545" s="8"/>
      <c r="AJ2545" s="8" t="s">
        <v>19</v>
      </c>
      <c r="AK2545" s="8"/>
      <c r="AL2545" s="8">
        <v>279</v>
      </c>
      <c r="AM2545" s="8">
        <v>1626</v>
      </c>
      <c r="AN2545" s="8">
        <v>88</v>
      </c>
      <c r="AO2545" s="10">
        <f t="shared" si="80"/>
        <v>1.2708333333333335</v>
      </c>
      <c r="AR2545" s="8" t="str">
        <f t="shared" si="79"/>
        <v>0416JFKDEN1200</v>
      </c>
      <c r="AS2545" s="8">
        <f>VLOOKUP(AR2545,[1]DATA!AR:AS,2,0)</f>
        <v>8.5</v>
      </c>
    </row>
    <row r="2546" spans="1:45" ht="15" customHeight="1" x14ac:dyDescent="0.2">
      <c r="A2546" s="7">
        <v>472</v>
      </c>
      <c r="B2546" s="7" t="s">
        <v>94</v>
      </c>
      <c r="C2546" s="7" t="s">
        <v>21</v>
      </c>
      <c r="D2546" s="8" t="s">
        <v>162</v>
      </c>
      <c r="E2546" s="9">
        <v>0.50347222222222221</v>
      </c>
      <c r="F2546" s="9">
        <v>0.7631944444444444</v>
      </c>
      <c r="G2546" s="8"/>
      <c r="H2546" s="8">
        <v>5</v>
      </c>
      <c r="I2546" s="8">
        <v>5</v>
      </c>
      <c r="J2546" s="8">
        <v>5</v>
      </c>
      <c r="K2546" s="8">
        <v>5</v>
      </c>
      <c r="L2546" s="8"/>
      <c r="M2546" s="8">
        <v>5</v>
      </c>
      <c r="N2546" s="8">
        <v>5</v>
      </c>
      <c r="O2546" s="8">
        <v>5</v>
      </c>
      <c r="P2546" s="8">
        <v>5</v>
      </c>
      <c r="Q2546" s="8">
        <v>5</v>
      </c>
      <c r="R2546" s="8">
        <v>5</v>
      </c>
      <c r="S2546" s="8"/>
      <c r="T2546" s="8">
        <v>5</v>
      </c>
      <c r="U2546" s="8">
        <v>5</v>
      </c>
      <c r="V2546" s="8">
        <v>5</v>
      </c>
      <c r="W2546" s="8">
        <v>5</v>
      </c>
      <c r="X2546" s="8">
        <v>5</v>
      </c>
      <c r="Y2546" s="8" t="s">
        <v>51</v>
      </c>
      <c r="Z2546" s="8"/>
      <c r="AA2546" s="8" t="s">
        <v>51</v>
      </c>
      <c r="AB2546" s="8" t="s">
        <v>51</v>
      </c>
      <c r="AC2546" s="8" t="s">
        <v>51</v>
      </c>
      <c r="AD2546" s="8" t="s">
        <v>51</v>
      </c>
      <c r="AE2546" s="8" t="s">
        <v>51</v>
      </c>
      <c r="AF2546" s="8" t="s">
        <v>51</v>
      </c>
      <c r="AG2546" s="8"/>
      <c r="AH2546" s="8" t="s">
        <v>51</v>
      </c>
      <c r="AI2546" s="8" t="s">
        <v>51</v>
      </c>
      <c r="AJ2546" s="8"/>
      <c r="AK2546" s="8"/>
      <c r="AL2546" s="8">
        <v>374</v>
      </c>
      <c r="AM2546" s="8">
        <v>2475</v>
      </c>
      <c r="AN2546" s="11">
        <v>88</v>
      </c>
      <c r="AO2546" s="10">
        <f t="shared" si="80"/>
        <v>1.2743055555555556</v>
      </c>
      <c r="AP2546"/>
      <c r="AR2546" s="8" t="str">
        <f t="shared" si="79"/>
        <v>0472JFKLAX1205</v>
      </c>
      <c r="AS2546" s="8">
        <f>VLOOKUP(AR2546,[1]DATA!AR:AS,2,0)</f>
        <v>10.5</v>
      </c>
    </row>
    <row r="2547" spans="1:45" ht="15" customHeight="1" x14ac:dyDescent="0.2">
      <c r="A2547" s="7">
        <v>216</v>
      </c>
      <c r="B2547" s="8" t="s">
        <v>94</v>
      </c>
      <c r="C2547" s="8" t="s">
        <v>20</v>
      </c>
      <c r="D2547" s="8">
        <v>738</v>
      </c>
      <c r="E2547" s="9">
        <v>0.50486111111111109</v>
      </c>
      <c r="F2547" s="9">
        <v>0.69861111111111107</v>
      </c>
      <c r="G2547" s="8"/>
      <c r="H2547" s="8"/>
      <c r="I2547" s="8"/>
      <c r="J2547" s="8"/>
      <c r="K2547" s="8"/>
      <c r="L2547" s="8"/>
      <c r="M2547" s="8"/>
      <c r="N2547" s="8"/>
      <c r="O2547" s="8" t="s">
        <v>19</v>
      </c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>
        <v>279</v>
      </c>
      <c r="AM2547" s="8">
        <v>1626</v>
      </c>
      <c r="AN2547" s="8">
        <v>88</v>
      </c>
      <c r="AO2547" s="10">
        <f t="shared" si="80"/>
        <v>1.2756944444444445</v>
      </c>
      <c r="AR2547" s="8" t="str">
        <f t="shared" si="79"/>
        <v>0216JFKDEN1207</v>
      </c>
      <c r="AS2547" s="8">
        <f>VLOOKUP(AR2547,[1]DATA!AR:AS,2,0)</f>
        <v>8.5</v>
      </c>
    </row>
    <row r="2548" spans="1:45" ht="15" customHeight="1" x14ac:dyDescent="0.2">
      <c r="A2548" s="7">
        <v>442</v>
      </c>
      <c r="B2548" s="8" t="s">
        <v>94</v>
      </c>
      <c r="C2548" s="8" t="s">
        <v>20</v>
      </c>
      <c r="D2548" s="8">
        <v>738</v>
      </c>
      <c r="E2548" s="9">
        <v>0.50486111111111109</v>
      </c>
      <c r="F2548" s="9">
        <v>0.69861111111111107</v>
      </c>
      <c r="G2548" s="8"/>
      <c r="H2548" s="8"/>
      <c r="I2548" s="8"/>
      <c r="J2548" s="8"/>
      <c r="K2548" s="8"/>
      <c r="L2548" s="8" t="s">
        <v>19</v>
      </c>
      <c r="M2548" s="8"/>
      <c r="N2548" s="8"/>
      <c r="O2548" s="8"/>
      <c r="P2548" s="8"/>
      <c r="Q2548" s="8"/>
      <c r="R2548" s="8"/>
      <c r="S2548" s="8" t="s">
        <v>19</v>
      </c>
      <c r="T2548" s="8"/>
      <c r="U2548" s="8"/>
      <c r="V2548" s="8"/>
      <c r="W2548" s="8"/>
      <c r="X2548" s="8"/>
      <c r="Y2548" s="8"/>
      <c r="Z2548" s="8" t="s">
        <v>19</v>
      </c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>
        <v>279</v>
      </c>
      <c r="AM2548" s="8">
        <v>1626</v>
      </c>
      <c r="AN2548" s="8">
        <v>88</v>
      </c>
      <c r="AO2548" s="10">
        <f t="shared" si="80"/>
        <v>1.2756944444444445</v>
      </c>
      <c r="AR2548" s="8" t="str">
        <f t="shared" si="79"/>
        <v>0442JFKDEN1207</v>
      </c>
      <c r="AS2548" s="8">
        <f>VLOOKUP(AR2548,[1]DATA!AR:AS,2,0)</f>
        <v>8.5</v>
      </c>
    </row>
    <row r="2549" spans="1:45" ht="15" customHeight="1" x14ac:dyDescent="0.2">
      <c r="A2549" s="7">
        <v>2836</v>
      </c>
      <c r="B2549" s="8" t="s">
        <v>94</v>
      </c>
      <c r="C2549" s="8" t="s">
        <v>20</v>
      </c>
      <c r="D2549" s="8">
        <v>738</v>
      </c>
      <c r="E2549" s="9">
        <v>0.50486111111111109</v>
      </c>
      <c r="F2549" s="9">
        <v>0.69861111111111107</v>
      </c>
      <c r="G2549" s="8" t="s">
        <v>19</v>
      </c>
      <c r="H2549" s="8"/>
      <c r="I2549" s="8" t="s">
        <v>19</v>
      </c>
      <c r="J2549" s="8"/>
      <c r="K2549" s="8"/>
      <c r="L2549" s="8"/>
      <c r="M2549" s="8" t="s">
        <v>19</v>
      </c>
      <c r="N2549" s="8" t="s">
        <v>19</v>
      </c>
      <c r="O2549" s="8"/>
      <c r="P2549" s="8"/>
      <c r="Q2549" s="8"/>
      <c r="R2549" s="8"/>
      <c r="S2549" s="8"/>
      <c r="T2549" s="8" t="s">
        <v>19</v>
      </c>
      <c r="U2549" s="8" t="s">
        <v>19</v>
      </c>
      <c r="V2549" s="8"/>
      <c r="W2549" s="8"/>
      <c r="X2549" s="8"/>
      <c r="Y2549" s="8"/>
      <c r="Z2549" s="8"/>
      <c r="AA2549" s="8" t="s">
        <v>19</v>
      </c>
      <c r="AB2549" s="8" t="s">
        <v>19</v>
      </c>
      <c r="AC2549" s="8"/>
      <c r="AD2549" s="8"/>
      <c r="AE2549" s="8"/>
      <c r="AF2549" s="8"/>
      <c r="AG2549" s="8" t="s">
        <v>19</v>
      </c>
      <c r="AH2549" s="8" t="s">
        <v>19</v>
      </c>
      <c r="AI2549" s="8" t="s">
        <v>19</v>
      </c>
      <c r="AJ2549" s="8"/>
      <c r="AK2549" s="8"/>
      <c r="AL2549" s="8">
        <v>279</v>
      </c>
      <c r="AM2549" s="8">
        <v>1626</v>
      </c>
      <c r="AN2549" s="8">
        <v>88</v>
      </c>
      <c r="AO2549" s="10">
        <f t="shared" si="80"/>
        <v>1.2756944444444445</v>
      </c>
      <c r="AR2549" s="8" t="str">
        <f t="shared" si="79"/>
        <v>2836JFKDEN1207</v>
      </c>
      <c r="AS2549" s="8">
        <f>VLOOKUP(AR2549,[1]DATA!AR:AS,2,0)</f>
        <v>8.5</v>
      </c>
    </row>
    <row r="2550" spans="1:45" ht="15" customHeight="1" x14ac:dyDescent="0.2">
      <c r="A2550" s="7">
        <v>2845</v>
      </c>
      <c r="B2550" s="8" t="s">
        <v>94</v>
      </c>
      <c r="C2550" s="8" t="s">
        <v>20</v>
      </c>
      <c r="D2550" s="8">
        <v>738</v>
      </c>
      <c r="E2550" s="9">
        <v>0.50486111111111109</v>
      </c>
      <c r="F2550" s="9">
        <v>0.7055555555555556</v>
      </c>
      <c r="G2550" s="8"/>
      <c r="H2550" s="8" t="s">
        <v>19</v>
      </c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>
        <v>289</v>
      </c>
      <c r="AM2550" s="8">
        <v>1626</v>
      </c>
      <c r="AN2550" s="8">
        <v>88</v>
      </c>
      <c r="AO2550" s="10">
        <f t="shared" si="80"/>
        <v>1.2756944444444445</v>
      </c>
      <c r="AR2550" s="8" t="str">
        <f t="shared" si="79"/>
        <v>2845JFKDEN1207</v>
      </c>
      <c r="AS2550" s="8">
        <f>VLOOKUP(AR2550,[1]DATA!AR:AS,2,0)</f>
        <v>8.5</v>
      </c>
    </row>
    <row r="2551" spans="1:45" ht="15" customHeight="1" x14ac:dyDescent="0.2">
      <c r="A2551" s="7">
        <v>1719</v>
      </c>
      <c r="B2551" s="8" t="s">
        <v>36</v>
      </c>
      <c r="C2551" s="8" t="s">
        <v>21</v>
      </c>
      <c r="D2551" s="8" t="s">
        <v>29</v>
      </c>
      <c r="E2551" s="9">
        <v>0.50694444444444442</v>
      </c>
      <c r="F2551" s="9">
        <v>0.67013888888888884</v>
      </c>
      <c r="G2551" s="8">
        <v>2</v>
      </c>
      <c r="H2551" s="8">
        <v>7</v>
      </c>
      <c r="I2551" s="8">
        <v>7</v>
      </c>
      <c r="J2551" s="8">
        <v>7</v>
      </c>
      <c r="K2551" s="8">
        <v>7</v>
      </c>
      <c r="L2551" s="8">
        <v>7</v>
      </c>
      <c r="M2551" s="8"/>
      <c r="N2551" s="8">
        <v>7</v>
      </c>
      <c r="O2551" s="8">
        <v>7</v>
      </c>
      <c r="P2551" s="8">
        <v>7</v>
      </c>
      <c r="Q2551" s="8">
        <v>7</v>
      </c>
      <c r="R2551" s="8">
        <v>7</v>
      </c>
      <c r="S2551" s="8">
        <v>7</v>
      </c>
      <c r="T2551" s="8"/>
      <c r="U2551" s="8"/>
      <c r="V2551" s="8">
        <v>7</v>
      </c>
      <c r="W2551" s="8">
        <v>7</v>
      </c>
      <c r="X2551" s="8">
        <v>7</v>
      </c>
      <c r="Y2551" s="8">
        <v>7</v>
      </c>
      <c r="Z2551" s="8">
        <v>7</v>
      </c>
      <c r="AA2551" s="8"/>
      <c r="AB2551" s="8">
        <v>7</v>
      </c>
      <c r="AC2551" s="8">
        <v>7</v>
      </c>
      <c r="AD2551" s="8">
        <v>7</v>
      </c>
      <c r="AE2551" s="8">
        <v>7</v>
      </c>
      <c r="AF2551" s="8">
        <v>7</v>
      </c>
      <c r="AG2551" s="8">
        <v>7</v>
      </c>
      <c r="AH2551" s="8"/>
      <c r="AI2551" s="8">
        <v>7</v>
      </c>
      <c r="AJ2551" s="8">
        <v>7</v>
      </c>
      <c r="AK2551" s="8"/>
      <c r="AL2551" s="8">
        <v>235</v>
      </c>
      <c r="AM2551" s="8">
        <v>1535</v>
      </c>
      <c r="AN2551" s="8">
        <v>88</v>
      </c>
      <c r="AO2551" s="10">
        <f t="shared" si="80"/>
        <v>1.2777777777777777</v>
      </c>
      <c r="AR2551" s="8" t="str">
        <f t="shared" si="79"/>
        <v>1719MSPLAX1210</v>
      </c>
      <c r="AS2551" s="8">
        <f>VLOOKUP(AR2551,[1]DATA!AR:AS,2,0)</f>
        <v>8.5</v>
      </c>
    </row>
    <row r="2552" spans="1:45" ht="15" customHeight="1" x14ac:dyDescent="0.2">
      <c r="A2552" s="7">
        <v>1441</v>
      </c>
      <c r="B2552" s="8" t="s">
        <v>20</v>
      </c>
      <c r="C2552" s="8" t="s">
        <v>94</v>
      </c>
      <c r="D2552" s="8" t="s">
        <v>44</v>
      </c>
      <c r="E2552" s="9">
        <v>0.54513888888888895</v>
      </c>
      <c r="F2552" s="9">
        <v>0.70763888888888893</v>
      </c>
      <c r="G2552" s="8" t="s">
        <v>27</v>
      </c>
      <c r="H2552" s="8" t="s">
        <v>27</v>
      </c>
      <c r="I2552" s="8" t="s">
        <v>17</v>
      </c>
      <c r="J2552" s="8">
        <v>2</v>
      </c>
      <c r="K2552" s="8">
        <v>2</v>
      </c>
      <c r="L2552" s="8">
        <v>2</v>
      </c>
      <c r="M2552" s="8">
        <v>2</v>
      </c>
      <c r="N2552" s="8">
        <v>2</v>
      </c>
      <c r="O2552" s="8">
        <v>2</v>
      </c>
      <c r="P2552" s="8">
        <v>2</v>
      </c>
      <c r="Q2552" s="8">
        <v>2</v>
      </c>
      <c r="R2552" s="8">
        <v>2</v>
      </c>
      <c r="S2552" s="8">
        <v>2</v>
      </c>
      <c r="T2552" s="8">
        <v>2</v>
      </c>
      <c r="U2552" s="8">
        <v>2</v>
      </c>
      <c r="V2552" s="8">
        <v>2</v>
      </c>
      <c r="W2552" s="8">
        <v>2</v>
      </c>
      <c r="X2552" s="8">
        <v>2</v>
      </c>
      <c r="Y2552" s="8">
        <v>2</v>
      </c>
      <c r="Z2552" s="8">
        <v>2</v>
      </c>
      <c r="AA2552" s="8">
        <v>2</v>
      </c>
      <c r="AB2552" s="8">
        <v>2</v>
      </c>
      <c r="AC2552" s="8">
        <v>2</v>
      </c>
      <c r="AD2552" s="8">
        <v>2</v>
      </c>
      <c r="AE2552" s="8">
        <v>2</v>
      </c>
      <c r="AF2552" s="8">
        <v>2</v>
      </c>
      <c r="AG2552" s="8">
        <v>2</v>
      </c>
      <c r="AH2552" s="8">
        <v>2</v>
      </c>
      <c r="AI2552" s="8">
        <v>2</v>
      </c>
      <c r="AJ2552" s="8">
        <v>2</v>
      </c>
      <c r="AK2552" s="8"/>
      <c r="AL2552" s="8">
        <v>234</v>
      </c>
      <c r="AM2552" s="8">
        <v>1626</v>
      </c>
      <c r="AN2552" s="8">
        <v>88</v>
      </c>
      <c r="AO2552" s="10">
        <f t="shared" si="80"/>
        <v>1.3159722222222223</v>
      </c>
      <c r="AR2552" s="8" t="str">
        <f t="shared" si="79"/>
        <v>1441DENJFK1305</v>
      </c>
      <c r="AS2552" s="8">
        <f>VLOOKUP(AR2552,[1]DATA!AR:AS,2,0)</f>
        <v>9</v>
      </c>
    </row>
    <row r="2553" spans="1:45" ht="15" customHeight="1" x14ac:dyDescent="0.2">
      <c r="A2553" s="7">
        <v>763</v>
      </c>
      <c r="B2553" s="8" t="s">
        <v>21</v>
      </c>
      <c r="C2553" s="8" t="s">
        <v>94</v>
      </c>
      <c r="D2553" s="8" t="s">
        <v>105</v>
      </c>
      <c r="E2553" s="9">
        <v>0.55208333333333337</v>
      </c>
      <c r="F2553" s="9">
        <v>0.78125</v>
      </c>
      <c r="G2553" s="8" t="s">
        <v>104</v>
      </c>
      <c r="H2553" s="8" t="s">
        <v>104</v>
      </c>
      <c r="I2553" s="8" t="s">
        <v>104</v>
      </c>
      <c r="J2553" s="8"/>
      <c r="K2553" s="8" t="s">
        <v>104</v>
      </c>
      <c r="L2553" s="8" t="s">
        <v>104</v>
      </c>
      <c r="M2553" s="8" t="s">
        <v>104</v>
      </c>
      <c r="N2553" s="8" t="s">
        <v>104</v>
      </c>
      <c r="O2553" s="8" t="s">
        <v>104</v>
      </c>
      <c r="P2553" s="8" t="s">
        <v>104</v>
      </c>
      <c r="Q2553" s="8"/>
      <c r="R2553" s="8" t="s">
        <v>104</v>
      </c>
      <c r="S2553" s="8" t="s">
        <v>104</v>
      </c>
      <c r="T2553" s="8" t="s">
        <v>104</v>
      </c>
      <c r="U2553" s="8" t="s">
        <v>104</v>
      </c>
      <c r="V2553" s="8" t="s">
        <v>104</v>
      </c>
      <c r="W2553" s="8" t="s">
        <v>104</v>
      </c>
      <c r="X2553" s="8"/>
      <c r="Y2553" s="8" t="s">
        <v>104</v>
      </c>
      <c r="Z2553" s="8" t="s">
        <v>104</v>
      </c>
      <c r="AA2553" s="8" t="s">
        <v>104</v>
      </c>
      <c r="AB2553" s="8" t="s">
        <v>104</v>
      </c>
      <c r="AC2553" s="8" t="s">
        <v>104</v>
      </c>
      <c r="AD2553" s="8" t="s">
        <v>104</v>
      </c>
      <c r="AE2553" s="8"/>
      <c r="AF2553" s="8" t="s">
        <v>104</v>
      </c>
      <c r="AG2553" s="8" t="s">
        <v>104</v>
      </c>
      <c r="AH2553" s="8" t="s">
        <v>104</v>
      </c>
      <c r="AI2553" s="8" t="s">
        <v>104</v>
      </c>
      <c r="AJ2553" s="8" t="s">
        <v>104</v>
      </c>
      <c r="AK2553" s="8"/>
      <c r="AL2553" s="8">
        <v>330</v>
      </c>
      <c r="AM2553" s="8">
        <v>2475</v>
      </c>
      <c r="AN2553" s="8">
        <v>88</v>
      </c>
      <c r="AO2553" s="10">
        <f t="shared" si="80"/>
        <v>1.3229166666666667</v>
      </c>
      <c r="AR2553" s="8" t="str">
        <f t="shared" si="79"/>
        <v>0763LAXJFK1315</v>
      </c>
      <c r="AS2553" s="8">
        <f>VLOOKUP(AR2553,[1]DATA!AR:AS,2,0)</f>
        <v>11</v>
      </c>
    </row>
    <row r="2554" spans="1:45" ht="15" customHeight="1" x14ac:dyDescent="0.2">
      <c r="A2554" s="7">
        <v>1706</v>
      </c>
      <c r="B2554" s="8" t="s">
        <v>21</v>
      </c>
      <c r="C2554" s="8" t="s">
        <v>36</v>
      </c>
      <c r="D2554" s="8" t="s">
        <v>49</v>
      </c>
      <c r="E2554" s="9">
        <v>0.5625</v>
      </c>
      <c r="F2554" s="9">
        <v>0.71180555555555547</v>
      </c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 t="s">
        <v>39</v>
      </c>
      <c r="R2554" s="8"/>
      <c r="S2554" s="8"/>
      <c r="T2554" s="8"/>
      <c r="U2554" s="8"/>
      <c r="V2554" s="8"/>
      <c r="W2554" s="8"/>
      <c r="X2554" s="8" t="s">
        <v>39</v>
      </c>
      <c r="Y2554" s="8"/>
      <c r="Z2554" s="8"/>
      <c r="AA2554" s="8"/>
      <c r="AB2554" s="8"/>
      <c r="AC2554" s="8"/>
      <c r="AD2554" s="8"/>
      <c r="AE2554" s="8" t="s">
        <v>39</v>
      </c>
      <c r="AF2554" s="8"/>
      <c r="AG2554" s="8"/>
      <c r="AH2554" s="8"/>
      <c r="AI2554" s="8"/>
      <c r="AJ2554" s="8"/>
      <c r="AK2554" s="8"/>
      <c r="AL2554" s="8">
        <v>215</v>
      </c>
      <c r="AM2554" s="8">
        <v>1535</v>
      </c>
      <c r="AN2554" s="8">
        <v>88</v>
      </c>
      <c r="AO2554" s="10">
        <f t="shared" si="80"/>
        <v>1.3333333333333335</v>
      </c>
      <c r="AR2554" s="8" t="str">
        <f t="shared" si="79"/>
        <v>1706LAXMSP1330</v>
      </c>
      <c r="AS2554" s="8">
        <f>VLOOKUP(AR2554,[1]DATA!AR:AS,2,0)</f>
        <v>8.5</v>
      </c>
    </row>
    <row r="2555" spans="1:45" ht="15" customHeight="1" x14ac:dyDescent="0.2">
      <c r="A2555" s="7">
        <v>2116</v>
      </c>
      <c r="B2555" s="8" t="s">
        <v>21</v>
      </c>
      <c r="C2555" s="8" t="s">
        <v>36</v>
      </c>
      <c r="D2555" s="8" t="s">
        <v>49</v>
      </c>
      <c r="E2555" s="9">
        <v>0.5625</v>
      </c>
      <c r="F2555" s="9">
        <v>0.71180555555555547</v>
      </c>
      <c r="G2555" s="8" t="s">
        <v>39</v>
      </c>
      <c r="H2555" s="8" t="s">
        <v>39</v>
      </c>
      <c r="I2555" s="8" t="s">
        <v>39</v>
      </c>
      <c r="J2555" s="8" t="s">
        <v>39</v>
      </c>
      <c r="K2555" s="8" t="s">
        <v>39</v>
      </c>
      <c r="L2555" s="8" t="s">
        <v>39</v>
      </c>
      <c r="M2555" s="8" t="s">
        <v>39</v>
      </c>
      <c r="N2555" s="8" t="s">
        <v>39</v>
      </c>
      <c r="O2555" s="8" t="s">
        <v>39</v>
      </c>
      <c r="P2555" s="8"/>
      <c r="Q2555" s="8" t="s">
        <v>39</v>
      </c>
      <c r="R2555" s="8" t="s">
        <v>39</v>
      </c>
      <c r="S2555" s="8" t="s">
        <v>39</v>
      </c>
      <c r="T2555" s="8" t="s">
        <v>39</v>
      </c>
      <c r="U2555" s="8" t="s">
        <v>39</v>
      </c>
      <c r="V2555" s="8" t="s">
        <v>39</v>
      </c>
      <c r="W2555" s="8"/>
      <c r="X2555" s="8" t="s">
        <v>39</v>
      </c>
      <c r="Y2555" s="8" t="s">
        <v>39</v>
      </c>
      <c r="Z2555" s="8" t="s">
        <v>39</v>
      </c>
      <c r="AA2555" s="8" t="s">
        <v>39</v>
      </c>
      <c r="AB2555" s="8" t="s">
        <v>39</v>
      </c>
      <c r="AC2555" s="8" t="s">
        <v>39</v>
      </c>
      <c r="AD2555" s="8"/>
      <c r="AE2555" s="8" t="s">
        <v>39</v>
      </c>
      <c r="AF2555" s="8" t="s">
        <v>39</v>
      </c>
      <c r="AG2555" s="8" t="s">
        <v>39</v>
      </c>
      <c r="AH2555" s="8" t="s">
        <v>39</v>
      </c>
      <c r="AI2555" s="8" t="s">
        <v>39</v>
      </c>
      <c r="AJ2555" s="8"/>
      <c r="AK2555" s="8"/>
      <c r="AL2555" s="8">
        <v>215</v>
      </c>
      <c r="AM2555" s="8">
        <v>1535</v>
      </c>
      <c r="AN2555" s="8">
        <v>88</v>
      </c>
      <c r="AO2555" s="10">
        <f t="shared" si="80"/>
        <v>1.3333333333333335</v>
      </c>
      <c r="AR2555" s="8" t="str">
        <f t="shared" si="79"/>
        <v>2116LAXMSP1330</v>
      </c>
      <c r="AS2555" s="8">
        <f>VLOOKUP(AR2555,[1]DATA!AR:AS,2,0)</f>
        <v>8.5</v>
      </c>
    </row>
    <row r="2556" spans="1:45" ht="15" customHeight="1" x14ac:dyDescent="0.2">
      <c r="A2556" s="7">
        <v>1358</v>
      </c>
      <c r="B2556" s="8" t="s">
        <v>36</v>
      </c>
      <c r="C2556" s="8" t="s">
        <v>21</v>
      </c>
      <c r="D2556" s="8">
        <v>739</v>
      </c>
      <c r="E2556" s="9">
        <v>0.57291666666666663</v>
      </c>
      <c r="F2556" s="9">
        <v>0.73611111111111116</v>
      </c>
      <c r="G2556" s="8" t="s">
        <v>27</v>
      </c>
      <c r="H2556" s="8" t="s">
        <v>27</v>
      </c>
      <c r="I2556" s="8" t="s">
        <v>27</v>
      </c>
      <c r="J2556" s="8" t="s">
        <v>40</v>
      </c>
      <c r="K2556" s="8" t="s">
        <v>27</v>
      </c>
      <c r="L2556" s="8" t="s">
        <v>27</v>
      </c>
      <c r="M2556" s="8" t="s">
        <v>27</v>
      </c>
      <c r="N2556" s="8" t="s">
        <v>27</v>
      </c>
      <c r="O2556" s="8" t="s">
        <v>27</v>
      </c>
      <c r="P2556" s="8" t="s">
        <v>27</v>
      </c>
      <c r="Q2556" s="8" t="s">
        <v>27</v>
      </c>
      <c r="R2556" s="8" t="s">
        <v>27</v>
      </c>
      <c r="S2556" s="8" t="s">
        <v>27</v>
      </c>
      <c r="T2556" s="8" t="s">
        <v>27</v>
      </c>
      <c r="U2556" s="8" t="s">
        <v>27</v>
      </c>
      <c r="V2556" s="8" t="s">
        <v>27</v>
      </c>
      <c r="W2556" s="8" t="s">
        <v>27</v>
      </c>
      <c r="X2556" s="8" t="s">
        <v>27</v>
      </c>
      <c r="Y2556" s="8" t="s">
        <v>27</v>
      </c>
      <c r="Z2556" s="8" t="s">
        <v>27</v>
      </c>
      <c r="AA2556" s="8" t="s">
        <v>27</v>
      </c>
      <c r="AB2556" s="8" t="s">
        <v>27</v>
      </c>
      <c r="AC2556" s="8" t="s">
        <v>27</v>
      </c>
      <c r="AD2556" s="8" t="s">
        <v>27</v>
      </c>
      <c r="AE2556" s="8" t="s">
        <v>27</v>
      </c>
      <c r="AF2556" s="8" t="s">
        <v>27</v>
      </c>
      <c r="AG2556" s="8" t="s">
        <v>27</v>
      </c>
      <c r="AH2556" s="8" t="s">
        <v>27</v>
      </c>
      <c r="AI2556" s="8" t="s">
        <v>27</v>
      </c>
      <c r="AJ2556" s="8" t="s">
        <v>27</v>
      </c>
      <c r="AK2556" s="8"/>
      <c r="AL2556" s="8">
        <v>235</v>
      </c>
      <c r="AM2556" s="8">
        <v>1535</v>
      </c>
      <c r="AN2556" s="8">
        <v>88</v>
      </c>
      <c r="AO2556" s="10">
        <f t="shared" si="80"/>
        <v>1.34375</v>
      </c>
      <c r="AP2556"/>
      <c r="AR2556" s="8" t="str">
        <f t="shared" si="79"/>
        <v>1358MSPLAX1345</v>
      </c>
      <c r="AS2556" s="8">
        <f>VLOOKUP(AR2556,[1]DATA!AR:AS,2,0)</f>
        <v>8.5</v>
      </c>
    </row>
    <row r="2557" spans="1:45" ht="15" customHeight="1" x14ac:dyDescent="0.2">
      <c r="A2557" s="7">
        <v>2823</v>
      </c>
      <c r="B2557" s="8" t="s">
        <v>36</v>
      </c>
      <c r="C2557" s="8" t="s">
        <v>18</v>
      </c>
      <c r="D2557" s="8" t="s">
        <v>62</v>
      </c>
      <c r="E2557" s="9">
        <v>0.57291666666666663</v>
      </c>
      <c r="F2557" s="9">
        <v>0.69097222222222221</v>
      </c>
      <c r="G2557" s="8">
        <v>9</v>
      </c>
      <c r="H2557" s="8">
        <v>9</v>
      </c>
      <c r="I2557" s="8" t="s">
        <v>63</v>
      </c>
      <c r="J2557" s="8" t="s">
        <v>63</v>
      </c>
      <c r="K2557" s="8" t="s">
        <v>63</v>
      </c>
      <c r="L2557" s="8" t="s">
        <v>63</v>
      </c>
      <c r="M2557" s="8">
        <v>9</v>
      </c>
      <c r="N2557" s="8" t="s">
        <v>63</v>
      </c>
      <c r="O2557" s="8" t="s">
        <v>63</v>
      </c>
      <c r="P2557" s="8" t="s">
        <v>63</v>
      </c>
      <c r="Q2557" s="8" t="s">
        <v>63</v>
      </c>
      <c r="R2557" s="8" t="s">
        <v>63</v>
      </c>
      <c r="S2557" s="8" t="s">
        <v>63</v>
      </c>
      <c r="T2557" s="8">
        <v>9</v>
      </c>
      <c r="U2557" s="8" t="s">
        <v>63</v>
      </c>
      <c r="V2557" s="8" t="s">
        <v>63</v>
      </c>
      <c r="W2557" s="8" t="s">
        <v>63</v>
      </c>
      <c r="X2557" s="8" t="s">
        <v>63</v>
      </c>
      <c r="Y2557" s="8" t="s">
        <v>63</v>
      </c>
      <c r="Z2557" s="8" t="s">
        <v>63</v>
      </c>
      <c r="AA2557" s="8">
        <v>9</v>
      </c>
      <c r="AB2557" s="8" t="s">
        <v>63</v>
      </c>
      <c r="AC2557" s="8" t="s">
        <v>63</v>
      </c>
      <c r="AD2557" s="8" t="s">
        <v>63</v>
      </c>
      <c r="AE2557" s="8" t="s">
        <v>63</v>
      </c>
      <c r="AF2557" s="8" t="s">
        <v>63</v>
      </c>
      <c r="AG2557" s="8" t="s">
        <v>63</v>
      </c>
      <c r="AH2557" s="8">
        <v>9</v>
      </c>
      <c r="AI2557" s="8" t="s">
        <v>63</v>
      </c>
      <c r="AJ2557" s="8" t="s">
        <v>63</v>
      </c>
      <c r="AK2557" s="8"/>
      <c r="AL2557" s="8">
        <v>170</v>
      </c>
      <c r="AM2557" s="8">
        <v>991</v>
      </c>
      <c r="AN2557" s="8">
        <v>88</v>
      </c>
      <c r="AO2557" s="10">
        <f t="shared" si="80"/>
        <v>1.34375</v>
      </c>
      <c r="AP2557"/>
      <c r="AR2557" s="8" t="str">
        <f t="shared" si="79"/>
        <v>2823MSPSLC1345</v>
      </c>
      <c r="AS2557" s="8">
        <f>VLOOKUP(AR2557,[1]DATA!AR:AS,2,0)</f>
        <v>7</v>
      </c>
    </row>
    <row r="2558" spans="1:45" ht="15" customHeight="1" x14ac:dyDescent="0.2">
      <c r="A2558" s="7">
        <v>860</v>
      </c>
      <c r="B2558" s="8" t="s">
        <v>70</v>
      </c>
      <c r="C2558" s="8" t="s">
        <v>36</v>
      </c>
      <c r="D2558" s="8" t="s">
        <v>16</v>
      </c>
      <c r="E2558" s="9">
        <v>0.57291666666666663</v>
      </c>
      <c r="F2558" s="9">
        <v>0.7284722222222223</v>
      </c>
      <c r="G2558" s="8"/>
      <c r="H2558" s="8" t="s">
        <v>17</v>
      </c>
      <c r="I2558" s="8" t="s">
        <v>17</v>
      </c>
      <c r="J2558" s="8"/>
      <c r="K2558" s="8" t="s">
        <v>17</v>
      </c>
      <c r="L2558" s="8" t="s">
        <v>17</v>
      </c>
      <c r="M2558" s="8" t="s">
        <v>17</v>
      </c>
      <c r="N2558" s="8"/>
      <c r="O2558" s="8" t="s">
        <v>17</v>
      </c>
      <c r="P2558" s="8" t="s">
        <v>17</v>
      </c>
      <c r="Q2558" s="8"/>
      <c r="R2558" s="8" t="s">
        <v>17</v>
      </c>
      <c r="S2558" s="8" t="s">
        <v>17</v>
      </c>
      <c r="T2558" s="8" t="s">
        <v>17</v>
      </c>
      <c r="U2558" s="8"/>
      <c r="V2558" s="8" t="s">
        <v>17</v>
      </c>
      <c r="W2558" s="8" t="s">
        <v>17</v>
      </c>
      <c r="X2558" s="8"/>
      <c r="Y2558" s="8" t="s">
        <v>17</v>
      </c>
      <c r="Z2558" s="8" t="s">
        <v>17</v>
      </c>
      <c r="AA2558" s="8" t="s">
        <v>17</v>
      </c>
      <c r="AB2558" s="8"/>
      <c r="AC2558" s="8" t="s">
        <v>17</v>
      </c>
      <c r="AD2558" s="8" t="s">
        <v>17</v>
      </c>
      <c r="AE2558" s="8"/>
      <c r="AF2558" s="8" t="s">
        <v>17</v>
      </c>
      <c r="AG2558" s="8" t="s">
        <v>17</v>
      </c>
      <c r="AH2558" s="8" t="s">
        <v>17</v>
      </c>
      <c r="AI2558" s="8"/>
      <c r="AJ2558" s="8" t="s">
        <v>17</v>
      </c>
      <c r="AK2558" s="8"/>
      <c r="AL2558" s="8">
        <v>224</v>
      </c>
      <c r="AM2558" s="8">
        <v>1522</v>
      </c>
      <c r="AN2558" s="8">
        <v>88</v>
      </c>
      <c r="AO2558" s="10">
        <f t="shared" si="80"/>
        <v>1.34375</v>
      </c>
      <c r="AP2558"/>
      <c r="AR2558" s="8" t="str">
        <f t="shared" si="79"/>
        <v>0860SNAMSP1345</v>
      </c>
      <c r="AS2558" s="8">
        <f>VLOOKUP(AR2558,[1]DATA!AR:AS,2,0)</f>
        <v>7.5</v>
      </c>
    </row>
    <row r="2559" spans="1:45" ht="15" customHeight="1" x14ac:dyDescent="0.2">
      <c r="A2559" s="7">
        <v>431</v>
      </c>
      <c r="B2559" s="7" t="s">
        <v>94</v>
      </c>
      <c r="C2559" s="7" t="s">
        <v>21</v>
      </c>
      <c r="D2559" s="8" t="s">
        <v>106</v>
      </c>
      <c r="E2559" s="9">
        <v>0.57986111111111105</v>
      </c>
      <c r="F2559" s="9">
        <v>0.84375</v>
      </c>
      <c r="G2559" s="8"/>
      <c r="H2559" s="8">
        <v>5</v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>
        <v>380</v>
      </c>
      <c r="AM2559" s="8">
        <v>2475</v>
      </c>
      <c r="AN2559" s="11">
        <v>88</v>
      </c>
      <c r="AO2559" s="10">
        <f t="shared" si="80"/>
        <v>1.3506944444444444</v>
      </c>
      <c r="AP2559"/>
      <c r="AR2559" s="8" t="str">
        <f t="shared" si="79"/>
        <v>0431JFKLAX1355</v>
      </c>
      <c r="AS2559" s="8">
        <f>VLOOKUP(AR2559,[1]DATA!AR:AS,2,0)</f>
        <v>10.5</v>
      </c>
    </row>
    <row r="2560" spans="1:45" ht="15" customHeight="1" x14ac:dyDescent="0.2">
      <c r="A2560" s="7">
        <v>2072</v>
      </c>
      <c r="B2560" s="7" t="s">
        <v>23</v>
      </c>
      <c r="C2560" s="7" t="s">
        <v>36</v>
      </c>
      <c r="D2560" s="8" t="s">
        <v>37</v>
      </c>
      <c r="E2560" s="9">
        <v>0.58680555555555558</v>
      </c>
      <c r="F2560" s="9">
        <v>0.70694444444444438</v>
      </c>
      <c r="G2560" s="8" t="s">
        <v>27</v>
      </c>
      <c r="H2560" s="8" t="s">
        <v>17</v>
      </c>
      <c r="I2560" s="8">
        <v>9</v>
      </c>
      <c r="J2560" s="8">
        <v>9</v>
      </c>
      <c r="K2560" s="8">
        <v>9</v>
      </c>
      <c r="L2560" s="8">
        <v>9</v>
      </c>
      <c r="M2560" s="8">
        <v>9</v>
      </c>
      <c r="N2560" s="8">
        <v>9</v>
      </c>
      <c r="O2560" s="8">
        <v>9</v>
      </c>
      <c r="P2560" s="8">
        <v>9</v>
      </c>
      <c r="Q2560" s="8">
        <v>9</v>
      </c>
      <c r="R2560" s="8">
        <v>9</v>
      </c>
      <c r="S2560" s="8">
        <v>9</v>
      </c>
      <c r="T2560" s="8">
        <v>9</v>
      </c>
      <c r="U2560" s="8">
        <v>9</v>
      </c>
      <c r="V2560" s="8">
        <v>9</v>
      </c>
      <c r="W2560" s="8">
        <v>9</v>
      </c>
      <c r="X2560" s="8">
        <v>9</v>
      </c>
      <c r="Y2560" s="8">
        <v>9</v>
      </c>
      <c r="Z2560" s="8">
        <v>9</v>
      </c>
      <c r="AA2560" s="8">
        <v>9</v>
      </c>
      <c r="AB2560" s="8">
        <v>9</v>
      </c>
      <c r="AC2560" s="8">
        <v>9</v>
      </c>
      <c r="AD2560" s="8">
        <v>9</v>
      </c>
      <c r="AE2560" s="8">
        <v>9</v>
      </c>
      <c r="AF2560" s="8">
        <v>9</v>
      </c>
      <c r="AG2560" s="8">
        <v>9</v>
      </c>
      <c r="AH2560" s="8">
        <v>9</v>
      </c>
      <c r="AI2560" s="8">
        <v>9</v>
      </c>
      <c r="AJ2560" s="8">
        <v>9</v>
      </c>
      <c r="AK2560" s="8"/>
      <c r="AL2560" s="8">
        <v>173</v>
      </c>
      <c r="AM2560" s="8">
        <v>1175</v>
      </c>
      <c r="AN2560" s="8">
        <v>88</v>
      </c>
      <c r="AO2560" s="10">
        <f t="shared" si="80"/>
        <v>1.3576388888888888</v>
      </c>
      <c r="AP2560"/>
      <c r="AR2560" s="8" t="str">
        <f t="shared" si="79"/>
        <v>2072GEGMSP1405</v>
      </c>
      <c r="AS2560" s="8">
        <f>VLOOKUP(AR2560,[1]DATA!AR:AS,2,0)</f>
        <v>5.5</v>
      </c>
    </row>
    <row r="2561" spans="1:46" ht="15" customHeight="1" x14ac:dyDescent="0.2">
      <c r="A2561" s="7">
        <v>2499</v>
      </c>
      <c r="B2561" s="8" t="s">
        <v>18</v>
      </c>
      <c r="C2561" s="8" t="s">
        <v>36</v>
      </c>
      <c r="D2561" s="8" t="s">
        <v>37</v>
      </c>
      <c r="E2561" s="9">
        <v>0.60833333333333328</v>
      </c>
      <c r="F2561" s="9">
        <v>0.71875</v>
      </c>
      <c r="G2561" s="8">
        <v>9</v>
      </c>
      <c r="H2561" s="8">
        <v>9</v>
      </c>
      <c r="I2561" s="8" t="s">
        <v>22</v>
      </c>
      <c r="J2561" s="8">
        <v>9</v>
      </c>
      <c r="K2561" s="8">
        <v>9</v>
      </c>
      <c r="L2561" s="8">
        <v>9</v>
      </c>
      <c r="M2561" s="8" t="s">
        <v>19</v>
      </c>
      <c r="N2561" s="8">
        <v>9</v>
      </c>
      <c r="O2561" s="8">
        <v>9</v>
      </c>
      <c r="P2561" s="8">
        <v>9</v>
      </c>
      <c r="Q2561" s="8">
        <v>9</v>
      </c>
      <c r="R2561" s="8">
        <v>9</v>
      </c>
      <c r="S2561" s="8">
        <v>9</v>
      </c>
      <c r="T2561" s="8" t="s">
        <v>19</v>
      </c>
      <c r="U2561" s="8">
        <v>9</v>
      </c>
      <c r="V2561" s="8">
        <v>9</v>
      </c>
      <c r="W2561" s="8">
        <v>9</v>
      </c>
      <c r="X2561" s="8">
        <v>9</v>
      </c>
      <c r="Y2561" s="8">
        <v>9</v>
      </c>
      <c r="Z2561" s="8">
        <v>9</v>
      </c>
      <c r="AA2561" s="8" t="s">
        <v>19</v>
      </c>
      <c r="AB2561" s="8">
        <v>9</v>
      </c>
      <c r="AC2561" s="8">
        <v>9</v>
      </c>
      <c r="AD2561" s="8">
        <v>9</v>
      </c>
      <c r="AE2561" s="8">
        <v>9</v>
      </c>
      <c r="AF2561" s="8">
        <v>9</v>
      </c>
      <c r="AG2561" s="8">
        <v>9</v>
      </c>
      <c r="AH2561" s="8" t="s">
        <v>19</v>
      </c>
      <c r="AI2561" s="8">
        <v>9</v>
      </c>
      <c r="AJ2561" s="8">
        <v>9</v>
      </c>
      <c r="AK2561" s="8"/>
      <c r="AL2561" s="8">
        <v>159</v>
      </c>
      <c r="AM2561" s="8">
        <v>991</v>
      </c>
      <c r="AN2561" s="8">
        <v>88</v>
      </c>
      <c r="AO2561" s="10">
        <f t="shared" si="80"/>
        <v>1.3791666666666667</v>
      </c>
      <c r="AP2561"/>
      <c r="AR2561" s="8" t="str">
        <f t="shared" si="79"/>
        <v>2499SLCMSP1436</v>
      </c>
      <c r="AS2561" s="8">
        <f>VLOOKUP(AR2561,[1]DATA!AR:AS,2,0)</f>
        <v>7</v>
      </c>
    </row>
    <row r="2562" spans="1:46" ht="15" customHeight="1" x14ac:dyDescent="0.2">
      <c r="A2562" s="7">
        <v>234</v>
      </c>
      <c r="B2562" s="8" t="s">
        <v>21</v>
      </c>
      <c r="C2562" s="8" t="s">
        <v>94</v>
      </c>
      <c r="D2562" s="8" t="s">
        <v>50</v>
      </c>
      <c r="E2562" s="9">
        <v>0.61805555555555558</v>
      </c>
      <c r="F2562" s="9">
        <v>0.85416666666666663</v>
      </c>
      <c r="G2562" s="8"/>
      <c r="H2562" s="8"/>
      <c r="I2562" s="8" t="s">
        <v>104</v>
      </c>
      <c r="J2562" s="8">
        <v>5</v>
      </c>
      <c r="K2562" s="8" t="s">
        <v>51</v>
      </c>
      <c r="L2562" s="8" t="s">
        <v>51</v>
      </c>
      <c r="M2562" s="8"/>
      <c r="N2562" s="8" t="s">
        <v>51</v>
      </c>
      <c r="O2562" s="8" t="s">
        <v>51</v>
      </c>
      <c r="P2562" s="8" t="s">
        <v>51</v>
      </c>
      <c r="Q2562" s="8" t="s">
        <v>51</v>
      </c>
      <c r="R2562" s="8" t="s">
        <v>51</v>
      </c>
      <c r="S2562" s="8" t="s">
        <v>51</v>
      </c>
      <c r="T2562" s="8"/>
      <c r="U2562" s="8"/>
      <c r="V2562" s="8" t="s">
        <v>51</v>
      </c>
      <c r="W2562" s="8" t="s">
        <v>51</v>
      </c>
      <c r="X2562" s="8" t="s">
        <v>51</v>
      </c>
      <c r="Y2562" s="8" t="s">
        <v>51</v>
      </c>
      <c r="Z2562" s="8" t="s">
        <v>51</v>
      </c>
      <c r="AA2562" s="8"/>
      <c r="AB2562" s="8" t="s">
        <v>51</v>
      </c>
      <c r="AC2562" s="8" t="s">
        <v>51</v>
      </c>
      <c r="AD2562" s="8" t="s">
        <v>51</v>
      </c>
      <c r="AE2562" s="8" t="s">
        <v>51</v>
      </c>
      <c r="AF2562" s="8" t="s">
        <v>51</v>
      </c>
      <c r="AG2562" s="8" t="s">
        <v>51</v>
      </c>
      <c r="AH2562" s="8"/>
      <c r="AI2562" s="8" t="s">
        <v>51</v>
      </c>
      <c r="AJ2562" s="8" t="s">
        <v>51</v>
      </c>
      <c r="AK2562" s="8"/>
      <c r="AL2562" s="8">
        <v>340</v>
      </c>
      <c r="AM2562" s="8">
        <v>2475</v>
      </c>
      <c r="AN2562" s="8">
        <v>88</v>
      </c>
      <c r="AO2562" s="10">
        <f t="shared" si="80"/>
        <v>1.3888888888888888</v>
      </c>
      <c r="AP2562"/>
      <c r="AR2562" s="8" t="str">
        <f t="shared" ref="AR2562:AR2625" si="81">TEXT(A2562,"0000")&amp;B2562&amp;C2562&amp;TEXT(E2562,"hhmm")</f>
        <v>0234LAXJFK1450</v>
      </c>
      <c r="AS2562" s="8">
        <f>VLOOKUP(AR2562,[1]DATA!AR:AS,2,0)</f>
        <v>11</v>
      </c>
    </row>
    <row r="2563" spans="1:46" ht="15" customHeight="1" x14ac:dyDescent="0.2">
      <c r="A2563" s="7">
        <v>1436</v>
      </c>
      <c r="B2563" s="8" t="s">
        <v>21</v>
      </c>
      <c r="C2563" s="8" t="s">
        <v>94</v>
      </c>
      <c r="D2563" s="8" t="s">
        <v>50</v>
      </c>
      <c r="E2563" s="9">
        <v>0.62152777777777779</v>
      </c>
      <c r="F2563" s="9">
        <v>0.8534722222222223</v>
      </c>
      <c r="G2563" s="8" t="s">
        <v>51</v>
      </c>
      <c r="H2563" s="8" t="s">
        <v>51</v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>
        <v>334</v>
      </c>
      <c r="AM2563" s="8">
        <v>2475</v>
      </c>
      <c r="AN2563" s="8">
        <v>88</v>
      </c>
      <c r="AO2563" s="10">
        <f t="shared" si="80"/>
        <v>1.3923611111111112</v>
      </c>
      <c r="AP2563"/>
      <c r="AR2563" s="8" t="str">
        <f t="shared" si="81"/>
        <v>1436LAXJFK1455</v>
      </c>
      <c r="AS2563" s="8">
        <f>VLOOKUP(AR2563,[1]DATA!AR:AS,2,0)</f>
        <v>11</v>
      </c>
    </row>
    <row r="2564" spans="1:46" ht="15" customHeight="1" x14ac:dyDescent="0.2">
      <c r="A2564" s="7">
        <v>1421</v>
      </c>
      <c r="B2564" s="8" t="s">
        <v>21</v>
      </c>
      <c r="C2564" s="8" t="s">
        <v>36</v>
      </c>
      <c r="D2564" s="8">
        <v>738</v>
      </c>
      <c r="E2564" s="9">
        <v>0.65277777777777779</v>
      </c>
      <c r="F2564" s="9">
        <v>0.8125</v>
      </c>
      <c r="G2564" s="8" t="s">
        <v>19</v>
      </c>
      <c r="H2564" s="8" t="s">
        <v>19</v>
      </c>
      <c r="I2564" s="8" t="s">
        <v>19</v>
      </c>
      <c r="J2564" s="8" t="s">
        <v>19</v>
      </c>
      <c r="K2564" s="8" t="s">
        <v>19</v>
      </c>
      <c r="L2564" s="8" t="s">
        <v>19</v>
      </c>
      <c r="M2564" s="8" t="s">
        <v>40</v>
      </c>
      <c r="N2564" s="8" t="s">
        <v>19</v>
      </c>
      <c r="O2564" s="8" t="s">
        <v>19</v>
      </c>
      <c r="P2564" s="8" t="s">
        <v>19</v>
      </c>
      <c r="Q2564" s="8" t="s">
        <v>19</v>
      </c>
      <c r="R2564" s="8" t="s">
        <v>19</v>
      </c>
      <c r="S2564" s="8" t="s">
        <v>19</v>
      </c>
      <c r="T2564" s="8" t="s">
        <v>40</v>
      </c>
      <c r="U2564" s="8" t="s">
        <v>19</v>
      </c>
      <c r="V2564" s="8" t="s">
        <v>19</v>
      </c>
      <c r="W2564" s="8" t="s">
        <v>19</v>
      </c>
      <c r="X2564" s="8" t="s">
        <v>19</v>
      </c>
      <c r="Y2564" s="8" t="s">
        <v>19</v>
      </c>
      <c r="Z2564" s="8" t="s">
        <v>19</v>
      </c>
      <c r="AA2564" s="8" t="s">
        <v>40</v>
      </c>
      <c r="AB2564" s="8" t="s">
        <v>19</v>
      </c>
      <c r="AC2564" s="8" t="s">
        <v>19</v>
      </c>
      <c r="AD2564" s="8" t="s">
        <v>19</v>
      </c>
      <c r="AE2564" s="8" t="s">
        <v>19</v>
      </c>
      <c r="AF2564" s="8" t="s">
        <v>19</v>
      </c>
      <c r="AG2564" s="8" t="s">
        <v>19</v>
      </c>
      <c r="AH2564" s="8" t="s">
        <v>40</v>
      </c>
      <c r="AI2564" s="8" t="s">
        <v>19</v>
      </c>
      <c r="AJ2564" s="8" t="s">
        <v>19</v>
      </c>
      <c r="AK2564" s="8"/>
      <c r="AL2564" s="8">
        <v>230</v>
      </c>
      <c r="AM2564" s="8">
        <v>1535</v>
      </c>
      <c r="AN2564" s="8">
        <v>88</v>
      </c>
      <c r="AO2564" s="10">
        <f t="shared" si="80"/>
        <v>1.4236111111111112</v>
      </c>
      <c r="AP2564"/>
      <c r="AR2564" s="8" t="str">
        <f t="shared" si="81"/>
        <v>1421LAXMSP1540</v>
      </c>
      <c r="AS2564" s="8">
        <f>VLOOKUP(AR2564,[1]DATA!AR:AS,2,0)</f>
        <v>8.5</v>
      </c>
    </row>
    <row r="2565" spans="1:46" ht="15" customHeight="1" x14ac:dyDescent="0.2">
      <c r="A2565" s="7">
        <v>1939</v>
      </c>
      <c r="B2565" s="8" t="s">
        <v>70</v>
      </c>
      <c r="C2565" s="8" t="s">
        <v>36</v>
      </c>
      <c r="D2565" s="8" t="s">
        <v>16</v>
      </c>
      <c r="E2565" s="9">
        <v>0.65277777777777779</v>
      </c>
      <c r="F2565" s="9">
        <v>0.80833333333333324</v>
      </c>
      <c r="G2565" s="8"/>
      <c r="H2565" s="8"/>
      <c r="I2565" s="8" t="s">
        <v>17</v>
      </c>
      <c r="J2565" s="8" t="s">
        <v>17</v>
      </c>
      <c r="K2565" s="8" t="s">
        <v>17</v>
      </c>
      <c r="L2565" s="8" t="s">
        <v>17</v>
      </c>
      <c r="M2565" s="8" t="s">
        <v>17</v>
      </c>
      <c r="N2565" s="8" t="s">
        <v>17</v>
      </c>
      <c r="O2565" s="8" t="s">
        <v>17</v>
      </c>
      <c r="P2565" s="8" t="s">
        <v>17</v>
      </c>
      <c r="Q2565" s="8" t="s">
        <v>17</v>
      </c>
      <c r="R2565" s="8" t="s">
        <v>17</v>
      </c>
      <c r="S2565" s="8" t="s">
        <v>17</v>
      </c>
      <c r="T2565" s="8" t="s">
        <v>17</v>
      </c>
      <c r="U2565" s="8" t="s">
        <v>17</v>
      </c>
      <c r="V2565" s="8" t="s">
        <v>17</v>
      </c>
      <c r="W2565" s="8" t="s">
        <v>17</v>
      </c>
      <c r="X2565" s="8" t="s">
        <v>17</v>
      </c>
      <c r="Y2565" s="8" t="s">
        <v>17</v>
      </c>
      <c r="Z2565" s="8" t="s">
        <v>17</v>
      </c>
      <c r="AA2565" s="8" t="s">
        <v>17</v>
      </c>
      <c r="AB2565" s="8" t="s">
        <v>17</v>
      </c>
      <c r="AC2565" s="8" t="s">
        <v>17</v>
      </c>
      <c r="AD2565" s="8" t="s">
        <v>17</v>
      </c>
      <c r="AE2565" s="8" t="s">
        <v>17</v>
      </c>
      <c r="AF2565" s="8" t="s">
        <v>17</v>
      </c>
      <c r="AG2565" s="8" t="s">
        <v>17</v>
      </c>
      <c r="AH2565" s="8" t="s">
        <v>17</v>
      </c>
      <c r="AI2565" s="8" t="s">
        <v>17</v>
      </c>
      <c r="AJ2565" s="8" t="s">
        <v>17</v>
      </c>
      <c r="AK2565" s="8"/>
      <c r="AL2565" s="8">
        <v>224</v>
      </c>
      <c r="AM2565" s="8">
        <v>1522</v>
      </c>
      <c r="AN2565" s="8">
        <v>88</v>
      </c>
      <c r="AO2565" s="10">
        <f t="shared" si="80"/>
        <v>1.4236111111111112</v>
      </c>
      <c r="AP2565"/>
      <c r="AR2565" s="8" t="str">
        <f t="shared" si="81"/>
        <v>1939SNAMSP1540</v>
      </c>
      <c r="AS2565" s="8">
        <f>VLOOKUP(AR2565,[1]DATA!AR:AS,2,0)</f>
        <v>7.5</v>
      </c>
    </row>
    <row r="2566" spans="1:46" ht="15" customHeight="1" x14ac:dyDescent="0.2">
      <c r="A2566" s="7">
        <v>423</v>
      </c>
      <c r="B2566" s="8" t="s">
        <v>94</v>
      </c>
      <c r="C2566" s="8" t="s">
        <v>21</v>
      </c>
      <c r="D2566" s="8" t="s">
        <v>105</v>
      </c>
      <c r="E2566" s="9">
        <v>0.65625</v>
      </c>
      <c r="F2566" s="9">
        <v>0.90138888888888891</v>
      </c>
      <c r="G2566" s="8" t="s">
        <v>104</v>
      </c>
      <c r="H2566" s="8" t="s">
        <v>104</v>
      </c>
      <c r="I2566" s="8" t="s">
        <v>104</v>
      </c>
      <c r="J2566" s="8" t="s">
        <v>104</v>
      </c>
      <c r="K2566" s="8" t="s">
        <v>104</v>
      </c>
      <c r="L2566" s="8" t="s">
        <v>104</v>
      </c>
      <c r="M2566" s="8"/>
      <c r="N2566" s="8"/>
      <c r="O2566" s="8" t="s">
        <v>104</v>
      </c>
      <c r="P2566" s="8" t="s">
        <v>104</v>
      </c>
      <c r="Q2566" s="8" t="s">
        <v>104</v>
      </c>
      <c r="R2566" s="8" t="s">
        <v>104</v>
      </c>
      <c r="S2566" s="8" t="s">
        <v>104</v>
      </c>
      <c r="T2566" s="8"/>
      <c r="U2566" s="8"/>
      <c r="V2566" s="8" t="s">
        <v>104</v>
      </c>
      <c r="W2566" s="8" t="s">
        <v>104</v>
      </c>
      <c r="X2566" s="8" t="s">
        <v>104</v>
      </c>
      <c r="Y2566" s="8" t="s">
        <v>104</v>
      </c>
      <c r="Z2566" s="8" t="s">
        <v>104</v>
      </c>
      <c r="AA2566" s="8"/>
      <c r="AB2566" s="8"/>
      <c r="AC2566" s="8" t="s">
        <v>104</v>
      </c>
      <c r="AD2566" s="8" t="s">
        <v>104</v>
      </c>
      <c r="AE2566" s="8" t="s">
        <v>104</v>
      </c>
      <c r="AF2566" s="8" t="s">
        <v>104</v>
      </c>
      <c r="AG2566" s="8" t="s">
        <v>104</v>
      </c>
      <c r="AH2566" s="8"/>
      <c r="AI2566" s="8"/>
      <c r="AJ2566" s="8" t="s">
        <v>104</v>
      </c>
      <c r="AK2566" s="8"/>
      <c r="AL2566" s="8">
        <v>353</v>
      </c>
      <c r="AM2566" s="8">
        <v>2475</v>
      </c>
      <c r="AN2566" s="8">
        <v>88</v>
      </c>
      <c r="AO2566" s="10">
        <f t="shared" si="80"/>
        <v>1.4270833333333335</v>
      </c>
      <c r="AP2566"/>
      <c r="AR2566" s="8" t="str">
        <f t="shared" si="81"/>
        <v>0423JFKLAX1545</v>
      </c>
      <c r="AS2566" s="8">
        <f>VLOOKUP(AR2566,[1]DATA!AR:AS,2,0)</f>
        <v>10.5</v>
      </c>
    </row>
    <row r="2567" spans="1:46" ht="15" customHeight="1" x14ac:dyDescent="0.2">
      <c r="A2567" s="7">
        <v>399</v>
      </c>
      <c r="B2567" s="8" t="s">
        <v>70</v>
      </c>
      <c r="C2567" s="8" t="s">
        <v>36</v>
      </c>
      <c r="D2567" s="8" t="s">
        <v>16</v>
      </c>
      <c r="E2567" s="9">
        <v>0.65625</v>
      </c>
      <c r="F2567" s="9">
        <v>0.81180555555555556</v>
      </c>
      <c r="G2567" s="8" t="s">
        <v>17</v>
      </c>
      <c r="H2567" s="8" t="s">
        <v>17</v>
      </c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>
        <v>224</v>
      </c>
      <c r="AM2567" s="8">
        <v>1522</v>
      </c>
      <c r="AN2567" s="8">
        <v>88</v>
      </c>
      <c r="AO2567" s="10">
        <f t="shared" si="80"/>
        <v>1.4270833333333335</v>
      </c>
      <c r="AP2567"/>
      <c r="AR2567" s="8" t="str">
        <f t="shared" si="81"/>
        <v>0399SNAMSP1545</v>
      </c>
      <c r="AS2567" s="8">
        <f>VLOOKUP(AR2567,[1]DATA!AR:AS,2,0)</f>
        <v>7.5</v>
      </c>
    </row>
    <row r="2568" spans="1:46" ht="15" customHeight="1" x14ac:dyDescent="0.2">
      <c r="A2568" s="7">
        <v>1280</v>
      </c>
      <c r="B2568" s="8" t="s">
        <v>18</v>
      </c>
      <c r="C2568" s="8" t="s">
        <v>36</v>
      </c>
      <c r="D2568" s="8" t="s">
        <v>37</v>
      </c>
      <c r="E2568" s="9">
        <v>0.66319444444444442</v>
      </c>
      <c r="F2568" s="9">
        <v>0.7729166666666667</v>
      </c>
      <c r="G2568" s="8">
        <v>9</v>
      </c>
      <c r="H2568" s="8">
        <v>9</v>
      </c>
      <c r="I2568" s="8">
        <v>9</v>
      </c>
      <c r="J2568" s="8">
        <v>9</v>
      </c>
      <c r="K2568" s="8">
        <v>9</v>
      </c>
      <c r="L2568" s="8">
        <v>9</v>
      </c>
      <c r="M2568" s="8">
        <v>9</v>
      </c>
      <c r="N2568" s="8">
        <v>9</v>
      </c>
      <c r="O2568" s="8">
        <v>9</v>
      </c>
      <c r="P2568" s="8">
        <v>9</v>
      </c>
      <c r="Q2568" s="8">
        <v>9</v>
      </c>
      <c r="R2568" s="8">
        <v>9</v>
      </c>
      <c r="S2568" s="8">
        <v>9</v>
      </c>
      <c r="T2568" s="8">
        <v>9</v>
      </c>
      <c r="U2568" s="8" t="s">
        <v>27</v>
      </c>
      <c r="V2568" s="8">
        <v>9</v>
      </c>
      <c r="W2568" s="8">
        <v>9</v>
      </c>
      <c r="X2568" s="8">
        <v>9</v>
      </c>
      <c r="Y2568" s="8">
        <v>9</v>
      </c>
      <c r="Z2568" s="8">
        <v>9</v>
      </c>
      <c r="AA2568" s="8">
        <v>9</v>
      </c>
      <c r="AB2568" s="8">
        <v>9</v>
      </c>
      <c r="AC2568" s="8">
        <v>9</v>
      </c>
      <c r="AD2568" s="8">
        <v>9</v>
      </c>
      <c r="AE2568" s="8">
        <v>9</v>
      </c>
      <c r="AF2568" s="8">
        <v>9</v>
      </c>
      <c r="AG2568" s="8">
        <v>9</v>
      </c>
      <c r="AH2568" s="8">
        <v>9</v>
      </c>
      <c r="AI2568" s="8">
        <v>9</v>
      </c>
      <c r="AJ2568" s="8">
        <v>9</v>
      </c>
      <c r="AK2568" s="8"/>
      <c r="AL2568" s="8">
        <v>158</v>
      </c>
      <c r="AM2568" s="8">
        <v>991</v>
      </c>
      <c r="AN2568" s="8">
        <v>88</v>
      </c>
      <c r="AO2568" s="10">
        <f t="shared" si="80"/>
        <v>1.4340277777777777</v>
      </c>
      <c r="AP2568"/>
      <c r="AR2568" s="8" t="str">
        <f t="shared" si="81"/>
        <v>1280SLCMSP1555</v>
      </c>
      <c r="AS2568" s="8">
        <f>VLOOKUP(AR2568,[1]DATA!AR:AS,2,0)</f>
        <v>7</v>
      </c>
    </row>
    <row r="2569" spans="1:46" ht="15" customHeight="1" x14ac:dyDescent="0.2">
      <c r="A2569" s="7">
        <v>4</v>
      </c>
      <c r="B2569" s="8" t="s">
        <v>21</v>
      </c>
      <c r="C2569" s="8" t="s">
        <v>94</v>
      </c>
      <c r="D2569" s="8" t="s">
        <v>106</v>
      </c>
      <c r="E2569" s="9">
        <v>0.67708333333333337</v>
      </c>
      <c r="F2569" s="9">
        <v>0.91319444444444453</v>
      </c>
      <c r="G2569" s="8">
        <v>5</v>
      </c>
      <c r="H2569" s="8">
        <v>5</v>
      </c>
      <c r="I2569" s="8">
        <v>5</v>
      </c>
      <c r="J2569" s="8">
        <v>5</v>
      </c>
      <c r="K2569" s="8">
        <v>5</v>
      </c>
      <c r="L2569" s="8">
        <v>5</v>
      </c>
      <c r="M2569" s="8">
        <v>5</v>
      </c>
      <c r="N2569" s="8">
        <v>5</v>
      </c>
      <c r="O2569" s="8">
        <v>5</v>
      </c>
      <c r="P2569" s="8">
        <v>5</v>
      </c>
      <c r="Q2569" s="8">
        <v>5</v>
      </c>
      <c r="R2569" s="8">
        <v>5</v>
      </c>
      <c r="S2569" s="8">
        <v>5</v>
      </c>
      <c r="T2569" s="8">
        <v>5</v>
      </c>
      <c r="U2569" s="8">
        <v>5</v>
      </c>
      <c r="V2569" s="8">
        <v>5</v>
      </c>
      <c r="W2569" s="8">
        <v>5</v>
      </c>
      <c r="X2569" s="8">
        <v>5</v>
      </c>
      <c r="Y2569" s="8">
        <v>5</v>
      </c>
      <c r="Z2569" s="8">
        <v>5</v>
      </c>
      <c r="AA2569" s="8">
        <v>5</v>
      </c>
      <c r="AB2569" s="8">
        <v>5</v>
      </c>
      <c r="AC2569" s="8">
        <v>5</v>
      </c>
      <c r="AD2569" s="8">
        <v>5</v>
      </c>
      <c r="AE2569" s="8">
        <v>5</v>
      </c>
      <c r="AF2569" s="8">
        <v>5</v>
      </c>
      <c r="AG2569" s="8">
        <v>5</v>
      </c>
      <c r="AH2569" s="8">
        <v>5</v>
      </c>
      <c r="AI2569" s="8">
        <v>5</v>
      </c>
      <c r="AJ2569" s="8">
        <v>5</v>
      </c>
      <c r="AK2569" s="8"/>
      <c r="AL2569" s="8">
        <v>340</v>
      </c>
      <c r="AM2569" s="8">
        <v>2475</v>
      </c>
      <c r="AN2569" s="8">
        <v>88</v>
      </c>
      <c r="AO2569" s="10">
        <f t="shared" si="80"/>
        <v>1.4479166666666667</v>
      </c>
      <c r="AP2569"/>
      <c r="AR2569" s="8" t="str">
        <f t="shared" si="81"/>
        <v>0004LAXJFK1615</v>
      </c>
      <c r="AS2569" s="8">
        <f>VLOOKUP(AR2569,[1]DATA!AR:AS,2,0)</f>
        <v>11</v>
      </c>
    </row>
    <row r="2570" spans="1:46" ht="15" customHeight="1" x14ac:dyDescent="0.2">
      <c r="A2570" s="7">
        <v>2201</v>
      </c>
      <c r="B2570" s="8" t="s">
        <v>36</v>
      </c>
      <c r="C2570" s="8" t="s">
        <v>18</v>
      </c>
      <c r="D2570" s="8" t="s">
        <v>37</v>
      </c>
      <c r="E2570" s="9">
        <v>0.67708333333333337</v>
      </c>
      <c r="F2570" s="9">
        <v>0.79305555555555562</v>
      </c>
      <c r="G2570" s="8"/>
      <c r="H2570" s="8"/>
      <c r="I2570" s="8">
        <v>9</v>
      </c>
      <c r="J2570" s="8">
        <v>9</v>
      </c>
      <c r="K2570" s="8">
        <v>9</v>
      </c>
      <c r="L2570" s="8">
        <v>9</v>
      </c>
      <c r="M2570" s="8">
        <v>9</v>
      </c>
      <c r="N2570" s="8">
        <v>9</v>
      </c>
      <c r="O2570" s="8">
        <v>9</v>
      </c>
      <c r="P2570" s="8">
        <v>9</v>
      </c>
      <c r="Q2570" s="8">
        <v>9</v>
      </c>
      <c r="R2570" s="8">
        <v>9</v>
      </c>
      <c r="S2570" s="8">
        <v>9</v>
      </c>
      <c r="T2570" s="8">
        <v>9</v>
      </c>
      <c r="U2570" s="8">
        <v>9</v>
      </c>
      <c r="V2570" s="8">
        <v>9</v>
      </c>
      <c r="W2570" s="8">
        <v>9</v>
      </c>
      <c r="X2570" s="8">
        <v>9</v>
      </c>
      <c r="Y2570" s="8">
        <v>9</v>
      </c>
      <c r="Z2570" s="8">
        <v>9</v>
      </c>
      <c r="AA2570" s="8">
        <v>9</v>
      </c>
      <c r="AB2570" s="8">
        <v>9</v>
      </c>
      <c r="AC2570" s="8">
        <v>9</v>
      </c>
      <c r="AD2570" s="8">
        <v>9</v>
      </c>
      <c r="AE2570" s="8">
        <v>9</v>
      </c>
      <c r="AF2570" s="8">
        <v>9</v>
      </c>
      <c r="AG2570" s="8">
        <v>9</v>
      </c>
      <c r="AH2570" s="8">
        <v>9</v>
      </c>
      <c r="AI2570" s="8">
        <v>9</v>
      </c>
      <c r="AJ2570" s="8">
        <v>9</v>
      </c>
      <c r="AK2570" s="8"/>
      <c r="AL2570" s="8">
        <v>167</v>
      </c>
      <c r="AM2570" s="8">
        <v>991</v>
      </c>
      <c r="AN2570" s="8">
        <v>88</v>
      </c>
      <c r="AO2570" s="10">
        <f t="shared" si="80"/>
        <v>1.4479166666666667</v>
      </c>
      <c r="AP2570"/>
      <c r="AR2570" s="8" t="str">
        <f t="shared" si="81"/>
        <v>2201MSPSLC1615</v>
      </c>
      <c r="AS2570" s="8">
        <f>VLOOKUP(AR2570,[1]DATA!AR:AS,2,0)</f>
        <v>7</v>
      </c>
    </row>
    <row r="2571" spans="1:46" ht="15" customHeight="1" x14ac:dyDescent="0.2">
      <c r="A2571" s="7">
        <v>2787</v>
      </c>
      <c r="B2571" s="8" t="s">
        <v>36</v>
      </c>
      <c r="C2571" s="8" t="s">
        <v>18</v>
      </c>
      <c r="D2571" s="8" t="s">
        <v>37</v>
      </c>
      <c r="E2571" s="9">
        <v>0.67708333333333337</v>
      </c>
      <c r="F2571" s="9">
        <v>0.79305555555555562</v>
      </c>
      <c r="G2571" s="8">
        <v>9</v>
      </c>
      <c r="H2571" s="8">
        <v>9</v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>
        <v>167</v>
      </c>
      <c r="AM2571" s="8">
        <v>991</v>
      </c>
      <c r="AN2571" s="8">
        <v>88</v>
      </c>
      <c r="AO2571" s="10">
        <f t="shared" si="80"/>
        <v>1.4479166666666667</v>
      </c>
      <c r="AP2571"/>
      <c r="AR2571" s="8" t="str">
        <f t="shared" si="81"/>
        <v>2787MSPSLC1615</v>
      </c>
      <c r="AS2571" s="8">
        <f>VLOOKUP(AR2571,[1]DATA!AR:AS,2,0)</f>
        <v>7</v>
      </c>
    </row>
    <row r="2572" spans="1:46" ht="15" customHeight="1" x14ac:dyDescent="0.2">
      <c r="A2572" s="7">
        <v>1543</v>
      </c>
      <c r="B2572" s="8" t="s">
        <v>36</v>
      </c>
      <c r="C2572" s="8" t="s">
        <v>21</v>
      </c>
      <c r="D2572" s="8" t="s">
        <v>49</v>
      </c>
      <c r="E2572" s="9">
        <v>0.69166666666666676</v>
      </c>
      <c r="F2572" s="9">
        <v>0.84861111111111109</v>
      </c>
      <c r="G2572" s="8" t="s">
        <v>39</v>
      </c>
      <c r="H2572" s="8" t="s">
        <v>39</v>
      </c>
      <c r="I2572" s="8" t="s">
        <v>39</v>
      </c>
      <c r="J2572" s="8" t="s">
        <v>39</v>
      </c>
      <c r="K2572" s="8" t="s">
        <v>39</v>
      </c>
      <c r="L2572" s="8" t="s">
        <v>39</v>
      </c>
      <c r="M2572" s="8" t="s">
        <v>39</v>
      </c>
      <c r="N2572" s="8" t="s">
        <v>39</v>
      </c>
      <c r="O2572" s="8" t="s">
        <v>39</v>
      </c>
      <c r="P2572" s="8" t="s">
        <v>39</v>
      </c>
      <c r="Q2572" s="8" t="s">
        <v>39</v>
      </c>
      <c r="R2572" s="8" t="s">
        <v>39</v>
      </c>
      <c r="S2572" s="8" t="s">
        <v>39</v>
      </c>
      <c r="T2572" s="8" t="s">
        <v>39</v>
      </c>
      <c r="U2572" s="8" t="s">
        <v>39</v>
      </c>
      <c r="V2572" s="8" t="s">
        <v>39</v>
      </c>
      <c r="W2572" s="8" t="s">
        <v>39</v>
      </c>
      <c r="X2572" s="8" t="s">
        <v>39</v>
      </c>
      <c r="Y2572" s="8" t="s">
        <v>39</v>
      </c>
      <c r="Z2572" s="8" t="s">
        <v>39</v>
      </c>
      <c r="AA2572" s="8" t="s">
        <v>39</v>
      </c>
      <c r="AB2572" s="8" t="s">
        <v>39</v>
      </c>
      <c r="AC2572" s="8" t="s">
        <v>39</v>
      </c>
      <c r="AD2572" s="8" t="s">
        <v>39</v>
      </c>
      <c r="AE2572" s="8" t="s">
        <v>39</v>
      </c>
      <c r="AF2572" s="8" t="s">
        <v>39</v>
      </c>
      <c r="AG2572" s="8" t="s">
        <v>39</v>
      </c>
      <c r="AH2572" s="8" t="s">
        <v>39</v>
      </c>
      <c r="AI2572" s="8" t="s">
        <v>39</v>
      </c>
      <c r="AJ2572" s="8" t="s">
        <v>39</v>
      </c>
      <c r="AK2572" s="8"/>
      <c r="AL2572" s="8">
        <v>226</v>
      </c>
      <c r="AM2572" s="8">
        <v>1535</v>
      </c>
      <c r="AN2572" s="8">
        <v>88</v>
      </c>
      <c r="AO2572" s="10">
        <f t="shared" si="80"/>
        <v>1.4625000000000001</v>
      </c>
      <c r="AR2572" s="8" t="str">
        <f t="shared" si="81"/>
        <v>1543MSPLAX1636</v>
      </c>
      <c r="AS2572" s="8">
        <f>VLOOKUP(AR2572,[1]DATA!AR:AS,2,0)</f>
        <v>8.5</v>
      </c>
    </row>
    <row r="2573" spans="1:46" ht="15" customHeight="1" x14ac:dyDescent="0.2">
      <c r="A2573" s="7">
        <v>916</v>
      </c>
      <c r="B2573" s="7" t="s">
        <v>36</v>
      </c>
      <c r="C2573" s="7" t="s">
        <v>169</v>
      </c>
      <c r="D2573" s="8">
        <v>717</v>
      </c>
      <c r="E2573" s="9">
        <v>0.69791666666666663</v>
      </c>
      <c r="F2573" s="9">
        <v>0.8305555555555556</v>
      </c>
      <c r="G2573" s="8"/>
      <c r="H2573" s="8"/>
      <c r="I2573" s="8" t="s">
        <v>22</v>
      </c>
      <c r="J2573" s="8" t="s">
        <v>22</v>
      </c>
      <c r="K2573" s="8" t="s">
        <v>22</v>
      </c>
      <c r="L2573" s="8" t="s">
        <v>22</v>
      </c>
      <c r="M2573" s="8"/>
      <c r="N2573" s="8" t="s">
        <v>22</v>
      </c>
      <c r="O2573" s="8" t="s">
        <v>22</v>
      </c>
      <c r="P2573" s="8" t="s">
        <v>22</v>
      </c>
      <c r="Q2573" s="8" t="s">
        <v>22</v>
      </c>
      <c r="R2573" s="8" t="s">
        <v>22</v>
      </c>
      <c r="S2573" s="8" t="s">
        <v>22</v>
      </c>
      <c r="T2573" s="8"/>
      <c r="U2573" s="8" t="s">
        <v>22</v>
      </c>
      <c r="V2573" s="8" t="s">
        <v>22</v>
      </c>
      <c r="W2573" s="8" t="s">
        <v>22</v>
      </c>
      <c r="X2573" s="8" t="s">
        <v>22</v>
      </c>
      <c r="Y2573" s="8" t="s">
        <v>22</v>
      </c>
      <c r="Z2573" s="8" t="s">
        <v>22</v>
      </c>
      <c r="AA2573" s="8"/>
      <c r="AB2573" s="8" t="s">
        <v>22</v>
      </c>
      <c r="AC2573" s="8" t="s">
        <v>22</v>
      </c>
      <c r="AD2573" s="8" t="s">
        <v>22</v>
      </c>
      <c r="AE2573" s="8" t="s">
        <v>22</v>
      </c>
      <c r="AF2573" s="8" t="s">
        <v>22</v>
      </c>
      <c r="AG2573" s="8" t="s">
        <v>22</v>
      </c>
      <c r="AH2573" s="8"/>
      <c r="AI2573" s="8" t="s">
        <v>22</v>
      </c>
      <c r="AJ2573" s="8" t="s">
        <v>22</v>
      </c>
      <c r="AK2573" s="8"/>
      <c r="AL2573" s="8">
        <v>191</v>
      </c>
      <c r="AM2573" s="8">
        <v>1142</v>
      </c>
      <c r="AN2573" s="11">
        <v>88</v>
      </c>
      <c r="AO2573" s="10">
        <f t="shared" si="80"/>
        <v>1.46875</v>
      </c>
      <c r="AR2573" s="8" t="str">
        <f t="shared" si="81"/>
        <v>0916MSPBOI1645</v>
      </c>
      <c r="AS2573" s="8">
        <f>VLOOKUP(AR2573,[1]DATA!AR:AS,2,0)</f>
        <v>5.5</v>
      </c>
    </row>
    <row r="2574" spans="1:46" ht="15" customHeight="1" x14ac:dyDescent="0.2">
      <c r="A2574" s="7">
        <v>1484</v>
      </c>
      <c r="B2574" s="7" t="s">
        <v>36</v>
      </c>
      <c r="C2574" s="7" t="s">
        <v>23</v>
      </c>
      <c r="D2574" s="8" t="s">
        <v>37</v>
      </c>
      <c r="E2574" s="9">
        <v>0.69791666666666663</v>
      </c>
      <c r="F2574" s="9">
        <v>0.82500000000000007</v>
      </c>
      <c r="G2574" s="8" t="s">
        <v>27</v>
      </c>
      <c r="H2574" s="8" t="s">
        <v>27</v>
      </c>
      <c r="I2574" s="8">
        <v>9</v>
      </c>
      <c r="J2574" s="8">
        <v>9</v>
      </c>
      <c r="K2574" s="8">
        <v>9</v>
      </c>
      <c r="L2574" s="8">
        <v>9</v>
      </c>
      <c r="M2574" s="8">
        <v>9</v>
      </c>
      <c r="N2574" s="8">
        <v>9</v>
      </c>
      <c r="O2574" s="8">
        <v>9</v>
      </c>
      <c r="P2574" s="8">
        <v>9</v>
      </c>
      <c r="Q2574" s="8">
        <v>9</v>
      </c>
      <c r="R2574" s="8">
        <v>9</v>
      </c>
      <c r="S2574" s="8">
        <v>9</v>
      </c>
      <c r="T2574" s="8">
        <v>9</v>
      </c>
      <c r="U2574" s="8">
        <v>9</v>
      </c>
      <c r="V2574" s="8">
        <v>9</v>
      </c>
      <c r="W2574" s="8">
        <v>9</v>
      </c>
      <c r="X2574" s="8">
        <v>9</v>
      </c>
      <c r="Y2574" s="8">
        <v>9</v>
      </c>
      <c r="Z2574" s="8">
        <v>9</v>
      </c>
      <c r="AA2574" s="8">
        <v>9</v>
      </c>
      <c r="AB2574" s="8">
        <v>9</v>
      </c>
      <c r="AC2574" s="8">
        <v>9</v>
      </c>
      <c r="AD2574" s="8">
        <v>9</v>
      </c>
      <c r="AE2574" s="8">
        <v>9</v>
      </c>
      <c r="AF2574" s="8">
        <v>9</v>
      </c>
      <c r="AG2574" s="8">
        <v>9</v>
      </c>
      <c r="AH2574" s="8">
        <v>9</v>
      </c>
      <c r="AI2574" s="8">
        <v>9</v>
      </c>
      <c r="AJ2574" s="8">
        <v>9</v>
      </c>
      <c r="AK2574" s="8"/>
      <c r="AL2574" s="8">
        <v>183</v>
      </c>
      <c r="AM2574" s="8">
        <v>1175</v>
      </c>
      <c r="AN2574" s="11">
        <v>88</v>
      </c>
      <c r="AO2574" s="10">
        <f t="shared" si="80"/>
        <v>1.46875</v>
      </c>
      <c r="AR2574" s="8" t="str">
        <f t="shared" si="81"/>
        <v>1484MSPGEG1645</v>
      </c>
      <c r="AS2574" s="8">
        <f>VLOOKUP(AR2574,[1]DATA!AR:AS,2,0)</f>
        <v>5.5</v>
      </c>
      <c r="AT2574" s="13">
        <v>55</v>
      </c>
    </row>
    <row r="2575" spans="1:46" ht="15" customHeight="1" x14ac:dyDescent="0.2">
      <c r="A2575" s="7">
        <v>1724</v>
      </c>
      <c r="B2575" s="8" t="s">
        <v>18</v>
      </c>
      <c r="C2575" s="8" t="s">
        <v>116</v>
      </c>
      <c r="D2575" s="8">
        <v>739</v>
      </c>
      <c r="E2575" s="9">
        <v>0.69791666666666663</v>
      </c>
      <c r="F2575" s="9">
        <v>0.88124999999999998</v>
      </c>
      <c r="G2575" s="8">
        <v>2</v>
      </c>
      <c r="H2575" s="8">
        <v>2</v>
      </c>
      <c r="I2575" s="8" t="s">
        <v>27</v>
      </c>
      <c r="J2575" s="8" t="s">
        <v>27</v>
      </c>
      <c r="K2575" s="8" t="s">
        <v>27</v>
      </c>
      <c r="L2575" s="8" t="s">
        <v>27</v>
      </c>
      <c r="M2575" s="8" t="s">
        <v>27</v>
      </c>
      <c r="N2575" s="8" t="s">
        <v>27</v>
      </c>
      <c r="O2575" s="8" t="s">
        <v>27</v>
      </c>
      <c r="P2575" s="8" t="s">
        <v>27</v>
      </c>
      <c r="Q2575" s="8" t="s">
        <v>27</v>
      </c>
      <c r="R2575" s="8" t="s">
        <v>27</v>
      </c>
      <c r="S2575" s="8" t="s">
        <v>27</v>
      </c>
      <c r="T2575" s="8" t="s">
        <v>27</v>
      </c>
      <c r="U2575" s="8" t="s">
        <v>27</v>
      </c>
      <c r="V2575" s="8" t="s">
        <v>27</v>
      </c>
      <c r="W2575" s="8" t="s">
        <v>27</v>
      </c>
      <c r="X2575" s="8" t="s">
        <v>27</v>
      </c>
      <c r="Y2575" s="8" t="s">
        <v>27</v>
      </c>
      <c r="Z2575" s="8" t="s">
        <v>27</v>
      </c>
      <c r="AA2575" s="8" t="s">
        <v>27</v>
      </c>
      <c r="AB2575" s="8" t="s">
        <v>27</v>
      </c>
      <c r="AC2575" s="8" t="s">
        <v>27</v>
      </c>
      <c r="AD2575" s="8" t="s">
        <v>27</v>
      </c>
      <c r="AE2575" s="8" t="s">
        <v>27</v>
      </c>
      <c r="AF2575" s="8" t="s">
        <v>27</v>
      </c>
      <c r="AG2575" s="8" t="s">
        <v>27</v>
      </c>
      <c r="AH2575" s="8" t="s">
        <v>27</v>
      </c>
      <c r="AI2575" s="8" t="s">
        <v>27</v>
      </c>
      <c r="AJ2575" s="8" t="s">
        <v>27</v>
      </c>
      <c r="AK2575" s="8"/>
      <c r="AL2575" s="8">
        <v>264</v>
      </c>
      <c r="AM2575" s="8">
        <v>1968</v>
      </c>
      <c r="AN2575" s="8">
        <v>88</v>
      </c>
      <c r="AO2575" s="10">
        <f t="shared" si="80"/>
        <v>1.46875</v>
      </c>
      <c r="AR2575" s="8" t="str">
        <f t="shared" si="81"/>
        <v>1724SLCEWR1645</v>
      </c>
      <c r="AS2575" s="8">
        <f>VLOOKUP(AR2575,[1]DATA!AR:AS,2,0)</f>
        <v>11.5</v>
      </c>
    </row>
    <row r="2576" spans="1:46" ht="15" customHeight="1" x14ac:dyDescent="0.2">
      <c r="A2576" s="7">
        <v>2427</v>
      </c>
      <c r="B2576" s="8" t="s">
        <v>20</v>
      </c>
      <c r="C2576" s="8" t="s">
        <v>94</v>
      </c>
      <c r="D2576" s="8">
        <v>738</v>
      </c>
      <c r="E2576" s="9">
        <v>0.73263888888888884</v>
      </c>
      <c r="F2576" s="9">
        <v>0.89097222222222217</v>
      </c>
      <c r="G2576" s="8" t="s">
        <v>19</v>
      </c>
      <c r="H2576" s="8" t="s">
        <v>19</v>
      </c>
      <c r="I2576" s="8" t="s">
        <v>19</v>
      </c>
      <c r="J2576" s="8" t="s">
        <v>19</v>
      </c>
      <c r="K2576" s="8" t="s">
        <v>19</v>
      </c>
      <c r="L2576" s="8" t="s">
        <v>19</v>
      </c>
      <c r="M2576" s="8" t="s">
        <v>19</v>
      </c>
      <c r="N2576" s="8" t="s">
        <v>19</v>
      </c>
      <c r="O2576" s="8" t="s">
        <v>19</v>
      </c>
      <c r="P2576" s="8" t="s">
        <v>19</v>
      </c>
      <c r="Q2576" s="8" t="s">
        <v>19</v>
      </c>
      <c r="R2576" s="8" t="s">
        <v>19</v>
      </c>
      <c r="S2576" s="8" t="s">
        <v>19</v>
      </c>
      <c r="T2576" s="8" t="s">
        <v>19</v>
      </c>
      <c r="U2576" s="8" t="s">
        <v>19</v>
      </c>
      <c r="V2576" s="8" t="s">
        <v>19</v>
      </c>
      <c r="W2576" s="8" t="s">
        <v>19</v>
      </c>
      <c r="X2576" s="8" t="s">
        <v>19</v>
      </c>
      <c r="Y2576" s="8" t="s">
        <v>19</v>
      </c>
      <c r="Z2576" s="8" t="s">
        <v>19</v>
      </c>
      <c r="AA2576" s="8" t="s">
        <v>19</v>
      </c>
      <c r="AB2576" s="8" t="s">
        <v>19</v>
      </c>
      <c r="AC2576" s="8" t="s">
        <v>19</v>
      </c>
      <c r="AD2576" s="8" t="s">
        <v>19</v>
      </c>
      <c r="AE2576" s="8" t="s">
        <v>19</v>
      </c>
      <c r="AF2576" s="8" t="s">
        <v>19</v>
      </c>
      <c r="AG2576" s="8" t="s">
        <v>19</v>
      </c>
      <c r="AH2576" s="8" t="s">
        <v>19</v>
      </c>
      <c r="AI2576" s="8" t="s">
        <v>19</v>
      </c>
      <c r="AJ2576" s="8" t="s">
        <v>19</v>
      </c>
      <c r="AK2576" s="8"/>
      <c r="AL2576" s="8">
        <v>228</v>
      </c>
      <c r="AM2576" s="8">
        <v>1626</v>
      </c>
      <c r="AN2576" s="8">
        <v>88</v>
      </c>
      <c r="AO2576" s="10">
        <f t="shared" si="80"/>
        <v>1.5034722222222223</v>
      </c>
      <c r="AR2576" s="8" t="str">
        <f t="shared" si="81"/>
        <v>2427DENJFK1735</v>
      </c>
      <c r="AS2576" s="8">
        <f>VLOOKUP(AR2576,[1]DATA!AR:AS,2,0)</f>
        <v>9</v>
      </c>
    </row>
    <row r="2577" spans="1:46" ht="15" customHeight="1" x14ac:dyDescent="0.2">
      <c r="A2577" s="7">
        <v>1438</v>
      </c>
      <c r="B2577" s="8" t="s">
        <v>36</v>
      </c>
      <c r="C2577" s="8" t="s">
        <v>21</v>
      </c>
      <c r="D2577" s="8" t="s">
        <v>44</v>
      </c>
      <c r="E2577" s="9">
        <v>0.74305555555555547</v>
      </c>
      <c r="F2577" s="9">
        <v>0.90902777777777777</v>
      </c>
      <c r="G2577" s="8" t="s">
        <v>27</v>
      </c>
      <c r="H2577" s="8">
        <v>2</v>
      </c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>
        <v>239</v>
      </c>
      <c r="AM2577" s="8">
        <v>1535</v>
      </c>
      <c r="AN2577" s="8">
        <v>88</v>
      </c>
      <c r="AO2577" s="10">
        <f t="shared" si="80"/>
        <v>1.5138888888888888</v>
      </c>
      <c r="AR2577" s="8" t="str">
        <f t="shared" si="81"/>
        <v>1438MSPLAX1750</v>
      </c>
      <c r="AS2577" s="8">
        <f>VLOOKUP(AR2577,[1]DATA!AR:AS,2,0)</f>
        <v>8.5</v>
      </c>
    </row>
    <row r="2578" spans="1:46" ht="15" customHeight="1" x14ac:dyDescent="0.2">
      <c r="A2578" s="7">
        <v>458</v>
      </c>
      <c r="B2578" s="8" t="s">
        <v>94</v>
      </c>
      <c r="C2578" s="8" t="s">
        <v>21</v>
      </c>
      <c r="D2578" s="8" t="s">
        <v>50</v>
      </c>
      <c r="E2578" s="9">
        <v>0.74652777777777779</v>
      </c>
      <c r="F2578" s="9">
        <v>6.2499999999999995E-3</v>
      </c>
      <c r="G2578" s="8" t="s">
        <v>51</v>
      </c>
      <c r="H2578" s="8" t="s">
        <v>104</v>
      </c>
      <c r="I2578" s="8">
        <v>5</v>
      </c>
      <c r="J2578" s="8" t="s">
        <v>51</v>
      </c>
      <c r="K2578" s="8" t="s">
        <v>51</v>
      </c>
      <c r="L2578" s="8" t="s">
        <v>51</v>
      </c>
      <c r="M2578" s="8"/>
      <c r="N2578" s="8" t="s">
        <v>51</v>
      </c>
      <c r="O2578" s="8" t="s">
        <v>51</v>
      </c>
      <c r="P2578" s="8" t="s">
        <v>51</v>
      </c>
      <c r="Q2578" s="8" t="s">
        <v>51</v>
      </c>
      <c r="R2578" s="8" t="s">
        <v>51</v>
      </c>
      <c r="S2578" s="8" t="s">
        <v>51</v>
      </c>
      <c r="T2578" s="8"/>
      <c r="U2578" s="8" t="s">
        <v>51</v>
      </c>
      <c r="V2578" s="8" t="s">
        <v>51</v>
      </c>
      <c r="W2578" s="8" t="s">
        <v>51</v>
      </c>
      <c r="X2578" s="8" t="s">
        <v>51</v>
      </c>
      <c r="Y2578" s="8" t="s">
        <v>51</v>
      </c>
      <c r="Z2578" s="8" t="s">
        <v>51</v>
      </c>
      <c r="AA2578" s="8"/>
      <c r="AB2578" s="8" t="s">
        <v>51</v>
      </c>
      <c r="AC2578" s="8" t="s">
        <v>51</v>
      </c>
      <c r="AD2578" s="8" t="s">
        <v>51</v>
      </c>
      <c r="AE2578" s="8" t="s">
        <v>51</v>
      </c>
      <c r="AF2578" s="8" t="s">
        <v>51</v>
      </c>
      <c r="AG2578" s="8" t="s">
        <v>51</v>
      </c>
      <c r="AH2578" s="8"/>
      <c r="AI2578" s="8" t="s">
        <v>51</v>
      </c>
      <c r="AJ2578" s="8" t="s">
        <v>51</v>
      </c>
      <c r="AK2578" s="8"/>
      <c r="AL2578" s="8">
        <v>374</v>
      </c>
      <c r="AM2578" s="8">
        <v>2475</v>
      </c>
      <c r="AN2578" s="8">
        <v>88</v>
      </c>
      <c r="AO2578" s="10">
        <f t="shared" si="80"/>
        <v>1.5173611111111112</v>
      </c>
      <c r="AR2578" s="8" t="str">
        <f t="shared" si="81"/>
        <v>0458JFKLAX1755</v>
      </c>
      <c r="AS2578" s="8">
        <f>VLOOKUP(AR2578,[1]DATA!AR:AS,2,0)</f>
        <v>10.5</v>
      </c>
    </row>
    <row r="2579" spans="1:46" ht="15" customHeight="1" x14ac:dyDescent="0.2">
      <c r="A2579" s="7">
        <v>1449</v>
      </c>
      <c r="B2579" s="8" t="s">
        <v>36</v>
      </c>
      <c r="C2579" s="8" t="s">
        <v>21</v>
      </c>
      <c r="D2579" s="8" t="s">
        <v>49</v>
      </c>
      <c r="E2579" s="9">
        <v>0.74652777777777779</v>
      </c>
      <c r="F2579" s="9">
        <v>0.90625</v>
      </c>
      <c r="G2579" s="8"/>
      <c r="H2579" s="8"/>
      <c r="I2579" s="8" t="s">
        <v>39</v>
      </c>
      <c r="J2579" s="8" t="s">
        <v>39</v>
      </c>
      <c r="K2579" s="8" t="s">
        <v>39</v>
      </c>
      <c r="L2579" s="8" t="s">
        <v>39</v>
      </c>
      <c r="M2579" s="8"/>
      <c r="N2579" s="8" t="s">
        <v>39</v>
      </c>
      <c r="O2579" s="8" t="s">
        <v>39</v>
      </c>
      <c r="P2579" s="8" t="s">
        <v>39</v>
      </c>
      <c r="Q2579" s="8" t="s">
        <v>39</v>
      </c>
      <c r="R2579" s="8" t="s">
        <v>39</v>
      </c>
      <c r="S2579" s="8" t="s">
        <v>39</v>
      </c>
      <c r="T2579" s="8"/>
      <c r="U2579" s="8" t="s">
        <v>39</v>
      </c>
      <c r="V2579" s="8" t="s">
        <v>39</v>
      </c>
      <c r="W2579" s="8" t="s">
        <v>39</v>
      </c>
      <c r="X2579" s="8" t="s">
        <v>39</v>
      </c>
      <c r="Y2579" s="8" t="s">
        <v>39</v>
      </c>
      <c r="Z2579" s="8" t="s">
        <v>39</v>
      </c>
      <c r="AA2579" s="8"/>
      <c r="AB2579" s="8" t="s">
        <v>39</v>
      </c>
      <c r="AC2579" s="8" t="s">
        <v>39</v>
      </c>
      <c r="AD2579" s="8" t="s">
        <v>39</v>
      </c>
      <c r="AE2579" s="8" t="s">
        <v>39</v>
      </c>
      <c r="AF2579" s="8" t="s">
        <v>39</v>
      </c>
      <c r="AG2579" s="8" t="s">
        <v>39</v>
      </c>
      <c r="AH2579" s="8"/>
      <c r="AI2579" s="8" t="s">
        <v>39</v>
      </c>
      <c r="AJ2579" s="8" t="s">
        <v>39</v>
      </c>
      <c r="AK2579" s="8"/>
      <c r="AL2579" s="8">
        <v>230</v>
      </c>
      <c r="AM2579" s="8">
        <v>1535</v>
      </c>
      <c r="AN2579" s="8">
        <v>88</v>
      </c>
      <c r="AO2579" s="10">
        <f t="shared" si="80"/>
        <v>1.5173611111111112</v>
      </c>
      <c r="AR2579" s="8" t="str">
        <f t="shared" si="81"/>
        <v>1449MSPLAX1755</v>
      </c>
      <c r="AS2579" s="8">
        <f>VLOOKUP(AR2579,[1]DATA!AR:AS,2,0)</f>
        <v>8.5</v>
      </c>
    </row>
    <row r="2580" spans="1:46" ht="15" customHeight="1" x14ac:dyDescent="0.2">
      <c r="A2580" s="7">
        <v>2135</v>
      </c>
      <c r="B2580" s="8" t="s">
        <v>21</v>
      </c>
      <c r="C2580" s="8" t="s">
        <v>36</v>
      </c>
      <c r="D2580" s="8">
        <v>739</v>
      </c>
      <c r="E2580" s="9">
        <v>0.75694444444444453</v>
      </c>
      <c r="F2580" s="9">
        <v>0.90972222222222221</v>
      </c>
      <c r="G2580" s="8" t="s">
        <v>27</v>
      </c>
      <c r="H2580" s="8" t="s">
        <v>27</v>
      </c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>
        <v>220</v>
      </c>
      <c r="AM2580" s="8">
        <v>1535</v>
      </c>
      <c r="AN2580" s="8">
        <v>88</v>
      </c>
      <c r="AO2580" s="10">
        <f t="shared" si="80"/>
        <v>1.5277777777777779</v>
      </c>
      <c r="AR2580" s="8" t="str">
        <f t="shared" si="81"/>
        <v>2135LAXMSP1810</v>
      </c>
      <c r="AS2580" s="8">
        <f>VLOOKUP(AR2580,[1]DATA!AR:AS,2,0)</f>
        <v>8.5</v>
      </c>
    </row>
    <row r="2581" spans="1:46" ht="15" customHeight="1" x14ac:dyDescent="0.2">
      <c r="A2581" s="7">
        <v>2173</v>
      </c>
      <c r="B2581" s="8" t="s">
        <v>21</v>
      </c>
      <c r="C2581" s="8" t="s">
        <v>36</v>
      </c>
      <c r="D2581" s="8" t="s">
        <v>44</v>
      </c>
      <c r="E2581" s="9">
        <v>0.76388888888888884</v>
      </c>
      <c r="F2581" s="9">
        <v>0.91249999999999998</v>
      </c>
      <c r="G2581" s="8"/>
      <c r="H2581" s="8"/>
      <c r="I2581" s="8">
        <v>2</v>
      </c>
      <c r="J2581" s="8">
        <v>2</v>
      </c>
      <c r="K2581" s="8"/>
      <c r="L2581" s="8"/>
      <c r="M2581" s="8"/>
      <c r="N2581" s="8"/>
      <c r="O2581" s="8"/>
      <c r="P2581" s="8">
        <v>2</v>
      </c>
      <c r="Q2581" s="8">
        <v>2</v>
      </c>
      <c r="R2581" s="8"/>
      <c r="S2581" s="8"/>
      <c r="T2581" s="8"/>
      <c r="U2581" s="8"/>
      <c r="V2581" s="8"/>
      <c r="W2581" s="8">
        <v>2</v>
      </c>
      <c r="X2581" s="8">
        <v>2</v>
      </c>
      <c r="Y2581" s="8"/>
      <c r="Z2581" s="8"/>
      <c r="AA2581" s="8"/>
      <c r="AB2581" s="8"/>
      <c r="AC2581" s="8"/>
      <c r="AD2581" s="8">
        <v>2</v>
      </c>
      <c r="AE2581" s="8">
        <v>2</v>
      </c>
      <c r="AF2581" s="8"/>
      <c r="AG2581" s="8"/>
      <c r="AH2581" s="8"/>
      <c r="AI2581" s="8"/>
      <c r="AJ2581" s="8"/>
      <c r="AK2581" s="8"/>
      <c r="AL2581" s="8">
        <v>214</v>
      </c>
      <c r="AM2581" s="8">
        <v>1535</v>
      </c>
      <c r="AN2581" s="8">
        <v>88</v>
      </c>
      <c r="AO2581" s="10">
        <f t="shared" si="80"/>
        <v>1.5347222222222223</v>
      </c>
      <c r="AR2581" s="8" t="str">
        <f t="shared" si="81"/>
        <v>2173LAXMSP1820</v>
      </c>
      <c r="AS2581" s="8">
        <f>VLOOKUP(AR2581,[1]DATA!AR:AS,2,0)</f>
        <v>8.5</v>
      </c>
    </row>
    <row r="2582" spans="1:46" ht="15" customHeight="1" x14ac:dyDescent="0.2">
      <c r="A2582" s="7">
        <v>471</v>
      </c>
      <c r="B2582" s="8" t="s">
        <v>21</v>
      </c>
      <c r="C2582" s="8" t="s">
        <v>94</v>
      </c>
      <c r="D2582" s="8" t="s">
        <v>162</v>
      </c>
      <c r="E2582" s="9">
        <v>0.76736111111111116</v>
      </c>
      <c r="F2582" s="9">
        <v>1</v>
      </c>
      <c r="G2582" s="8"/>
      <c r="H2582" s="8"/>
      <c r="I2582" s="8"/>
      <c r="J2582" s="8"/>
      <c r="K2582" s="8"/>
      <c r="L2582" s="8"/>
      <c r="M2582" s="8"/>
      <c r="N2582" s="8" t="s">
        <v>104</v>
      </c>
      <c r="O2582" s="8"/>
      <c r="P2582" s="8"/>
      <c r="Q2582" s="8"/>
      <c r="R2582" s="8"/>
      <c r="S2582" s="8"/>
      <c r="T2582" s="8"/>
      <c r="U2582" s="8" t="s">
        <v>104</v>
      </c>
      <c r="V2582" s="8"/>
      <c r="W2582" s="8"/>
      <c r="X2582" s="8"/>
      <c r="Y2582" s="8"/>
      <c r="Z2582" s="8"/>
      <c r="AA2582" s="8"/>
      <c r="AB2582" s="8" t="s">
        <v>104</v>
      </c>
      <c r="AC2582" s="8"/>
      <c r="AD2582" s="8"/>
      <c r="AE2582" s="8"/>
      <c r="AF2582" s="8"/>
      <c r="AG2582" s="8"/>
      <c r="AH2582" s="8"/>
      <c r="AI2582" s="8" t="s">
        <v>104</v>
      </c>
      <c r="AJ2582" s="8"/>
      <c r="AK2582" s="8"/>
      <c r="AL2582" s="8">
        <v>335</v>
      </c>
      <c r="AM2582" s="8">
        <v>2475</v>
      </c>
      <c r="AN2582" s="14">
        <v>88</v>
      </c>
      <c r="AO2582" s="10">
        <f t="shared" si="80"/>
        <v>1.5381944444444446</v>
      </c>
      <c r="AP2582"/>
      <c r="AR2582" s="8" t="str">
        <f t="shared" si="81"/>
        <v>0471LAXJFK1825</v>
      </c>
      <c r="AS2582" s="8">
        <f>VLOOKUP(AR2582,[1]DATA!AR:AS,2,0)</f>
        <v>10.5</v>
      </c>
    </row>
    <row r="2583" spans="1:46" ht="15" customHeight="1" x14ac:dyDescent="0.2">
      <c r="A2583" s="7">
        <v>1841</v>
      </c>
      <c r="B2583" s="8" t="s">
        <v>21</v>
      </c>
      <c r="C2583" s="8" t="s">
        <v>36</v>
      </c>
      <c r="D2583" s="8" t="s">
        <v>29</v>
      </c>
      <c r="E2583" s="9">
        <v>0.80555555555555547</v>
      </c>
      <c r="F2583" s="9">
        <v>0.9604166666666667</v>
      </c>
      <c r="G2583" s="8"/>
      <c r="H2583" s="8"/>
      <c r="I2583" s="8">
        <v>7</v>
      </c>
      <c r="J2583" s="8">
        <v>7</v>
      </c>
      <c r="K2583" s="8">
        <v>7</v>
      </c>
      <c r="L2583" s="8">
        <v>7</v>
      </c>
      <c r="M2583" s="8">
        <v>7</v>
      </c>
      <c r="N2583" s="8">
        <v>7</v>
      </c>
      <c r="O2583" s="8">
        <v>7</v>
      </c>
      <c r="P2583" s="8">
        <v>7</v>
      </c>
      <c r="Q2583" s="8">
        <v>7</v>
      </c>
      <c r="R2583" s="8">
        <v>7</v>
      </c>
      <c r="S2583" s="8">
        <v>7</v>
      </c>
      <c r="T2583" s="8">
        <v>7</v>
      </c>
      <c r="U2583" s="8">
        <v>7</v>
      </c>
      <c r="V2583" s="8">
        <v>7</v>
      </c>
      <c r="W2583" s="8">
        <v>7</v>
      </c>
      <c r="X2583" s="8">
        <v>7</v>
      </c>
      <c r="Y2583" s="8">
        <v>7</v>
      </c>
      <c r="Z2583" s="8">
        <v>7</v>
      </c>
      <c r="AA2583" s="8">
        <v>7</v>
      </c>
      <c r="AB2583" s="8">
        <v>7</v>
      </c>
      <c r="AC2583" s="8">
        <v>7</v>
      </c>
      <c r="AD2583" s="8">
        <v>7</v>
      </c>
      <c r="AE2583" s="8">
        <v>7</v>
      </c>
      <c r="AF2583" s="8">
        <v>7</v>
      </c>
      <c r="AG2583" s="8">
        <v>7</v>
      </c>
      <c r="AH2583" s="8">
        <v>7</v>
      </c>
      <c r="AI2583" s="8">
        <v>7</v>
      </c>
      <c r="AJ2583" s="8">
        <v>7</v>
      </c>
      <c r="AK2583" s="8"/>
      <c r="AL2583" s="8">
        <v>223</v>
      </c>
      <c r="AM2583" s="8">
        <v>1535</v>
      </c>
      <c r="AN2583" s="8">
        <v>88</v>
      </c>
      <c r="AO2583" s="10">
        <f t="shared" si="80"/>
        <v>1.5763888888888888</v>
      </c>
      <c r="AR2583" s="8" t="str">
        <f t="shared" si="81"/>
        <v>1841LAXMSP1920</v>
      </c>
      <c r="AS2583" s="8">
        <f>VLOOKUP(AR2583,[1]DATA!AR:AS,2,0)</f>
        <v>8.5</v>
      </c>
    </row>
    <row r="2584" spans="1:46" ht="15" customHeight="1" x14ac:dyDescent="0.2">
      <c r="A2584" s="7">
        <v>1298</v>
      </c>
      <c r="B2584" s="8" t="s">
        <v>36</v>
      </c>
      <c r="C2584" s="8" t="s">
        <v>21</v>
      </c>
      <c r="D2584" s="8">
        <v>739</v>
      </c>
      <c r="E2584" s="9">
        <v>0.80555555555555547</v>
      </c>
      <c r="F2584" s="9">
        <v>0.96944444444444444</v>
      </c>
      <c r="G2584" s="8" t="s">
        <v>19</v>
      </c>
      <c r="H2584" s="8" t="s">
        <v>19</v>
      </c>
      <c r="I2584" s="8" t="s">
        <v>27</v>
      </c>
      <c r="J2584" s="8" t="s">
        <v>27</v>
      </c>
      <c r="K2584" s="8" t="s">
        <v>27</v>
      </c>
      <c r="L2584" s="8" t="s">
        <v>27</v>
      </c>
      <c r="M2584" s="8" t="s">
        <v>27</v>
      </c>
      <c r="N2584" s="8" t="s">
        <v>27</v>
      </c>
      <c r="O2584" s="8" t="s">
        <v>27</v>
      </c>
      <c r="P2584" s="8" t="s">
        <v>27</v>
      </c>
      <c r="Q2584" s="8" t="s">
        <v>27</v>
      </c>
      <c r="R2584" s="8" t="s">
        <v>27</v>
      </c>
      <c r="S2584" s="8" t="s">
        <v>27</v>
      </c>
      <c r="T2584" s="8" t="s">
        <v>27</v>
      </c>
      <c r="U2584" s="8" t="s">
        <v>27</v>
      </c>
      <c r="V2584" s="8" t="s">
        <v>27</v>
      </c>
      <c r="W2584" s="8" t="s">
        <v>27</v>
      </c>
      <c r="X2584" s="8" t="s">
        <v>27</v>
      </c>
      <c r="Y2584" s="8" t="s">
        <v>27</v>
      </c>
      <c r="Z2584" s="8" t="s">
        <v>27</v>
      </c>
      <c r="AA2584" s="8" t="s">
        <v>27</v>
      </c>
      <c r="AB2584" s="8" t="s">
        <v>27</v>
      </c>
      <c r="AC2584" s="8" t="s">
        <v>27</v>
      </c>
      <c r="AD2584" s="8" t="s">
        <v>27</v>
      </c>
      <c r="AE2584" s="8" t="s">
        <v>27</v>
      </c>
      <c r="AF2584" s="8" t="s">
        <v>27</v>
      </c>
      <c r="AG2584" s="8" t="s">
        <v>27</v>
      </c>
      <c r="AH2584" s="8" t="s">
        <v>27</v>
      </c>
      <c r="AI2584" s="8" t="s">
        <v>27</v>
      </c>
      <c r="AJ2584" s="8" t="s">
        <v>27</v>
      </c>
      <c r="AK2584" s="8"/>
      <c r="AL2584" s="8">
        <v>236</v>
      </c>
      <c r="AM2584" s="8">
        <v>1535</v>
      </c>
      <c r="AN2584" s="8">
        <v>88</v>
      </c>
      <c r="AO2584" s="10">
        <f t="shared" si="80"/>
        <v>1.5763888888888888</v>
      </c>
      <c r="AR2584" s="8" t="str">
        <f t="shared" si="81"/>
        <v>1298MSPLAX1920</v>
      </c>
      <c r="AS2584" s="8">
        <f>VLOOKUP(AR2584,[1]DATA!AR:AS,2,0)</f>
        <v>8.5</v>
      </c>
    </row>
    <row r="2585" spans="1:46" ht="15" customHeight="1" x14ac:dyDescent="0.2">
      <c r="A2585" s="7">
        <v>1647</v>
      </c>
      <c r="B2585" s="7" t="s">
        <v>21</v>
      </c>
      <c r="C2585" s="7" t="s">
        <v>94</v>
      </c>
      <c r="D2585" s="8" t="s">
        <v>50</v>
      </c>
      <c r="E2585" s="9">
        <v>0.80902777777777779</v>
      </c>
      <c r="F2585" s="9">
        <v>3.1944444444444449E-2</v>
      </c>
      <c r="G2585" s="8"/>
      <c r="H2585" s="8"/>
      <c r="I2585" s="8">
        <v>5</v>
      </c>
      <c r="J2585" s="8">
        <v>5</v>
      </c>
      <c r="K2585" s="8">
        <v>5</v>
      </c>
      <c r="L2585" s="8">
        <v>5</v>
      </c>
      <c r="M2585" s="8"/>
      <c r="N2585" s="8">
        <v>5</v>
      </c>
      <c r="O2585" s="8">
        <v>5</v>
      </c>
      <c r="P2585" s="8">
        <v>5</v>
      </c>
      <c r="Q2585" s="8">
        <v>5</v>
      </c>
      <c r="R2585" s="8">
        <v>5</v>
      </c>
      <c r="S2585" s="8">
        <v>5</v>
      </c>
      <c r="T2585" s="8"/>
      <c r="U2585" s="8">
        <v>5</v>
      </c>
      <c r="V2585" s="8">
        <v>5</v>
      </c>
      <c r="W2585" s="8">
        <v>5</v>
      </c>
      <c r="X2585" s="8">
        <v>5</v>
      </c>
      <c r="Y2585" s="8">
        <v>5</v>
      </c>
      <c r="Z2585" s="8" t="s">
        <v>51</v>
      </c>
      <c r="AA2585" s="8"/>
      <c r="AB2585" s="8" t="s">
        <v>51</v>
      </c>
      <c r="AC2585" s="8" t="s">
        <v>51</v>
      </c>
      <c r="AD2585" s="8" t="s">
        <v>51</v>
      </c>
      <c r="AE2585" s="8" t="s">
        <v>51</v>
      </c>
      <c r="AF2585" s="8" t="s">
        <v>51</v>
      </c>
      <c r="AG2585" s="8" t="s">
        <v>51</v>
      </c>
      <c r="AH2585" s="8"/>
      <c r="AI2585" s="8" t="s">
        <v>51</v>
      </c>
      <c r="AJ2585" s="8" t="s">
        <v>51</v>
      </c>
      <c r="AK2585" s="8"/>
      <c r="AL2585" s="8">
        <v>321</v>
      </c>
      <c r="AM2585" s="8">
        <v>2475</v>
      </c>
      <c r="AN2585" s="11">
        <v>88</v>
      </c>
      <c r="AO2585" s="10">
        <f t="shared" si="80"/>
        <v>1.5798611111111112</v>
      </c>
      <c r="AR2585" s="8" t="str">
        <f t="shared" si="81"/>
        <v>1647LAXJFK1925</v>
      </c>
      <c r="AS2585" s="8">
        <f>VLOOKUP(AR2585,[1]DATA!AR:AS,2,0)</f>
        <v>10.5</v>
      </c>
    </row>
    <row r="2586" spans="1:46" ht="15" customHeight="1" x14ac:dyDescent="0.2">
      <c r="A2586" s="7">
        <v>2894</v>
      </c>
      <c r="B2586" s="8" t="s">
        <v>21</v>
      </c>
      <c r="C2586" s="8" t="s">
        <v>94</v>
      </c>
      <c r="D2586" s="8" t="s">
        <v>162</v>
      </c>
      <c r="E2586" s="9">
        <v>0.80902777777777779</v>
      </c>
      <c r="F2586" s="9">
        <v>3.7499999999999999E-2</v>
      </c>
      <c r="G2586" s="8" t="s">
        <v>104</v>
      </c>
      <c r="H2586" s="7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>
        <v>329</v>
      </c>
      <c r="AM2586" s="8">
        <v>2475</v>
      </c>
      <c r="AN2586" s="14">
        <v>88</v>
      </c>
      <c r="AO2586" s="10">
        <f t="shared" si="80"/>
        <v>1.5798611111111112</v>
      </c>
      <c r="AP2586"/>
      <c r="AR2586" s="8" t="str">
        <f t="shared" si="81"/>
        <v>2894LAXJFK1925</v>
      </c>
      <c r="AS2586" s="8">
        <f>VLOOKUP(AR2586,[1]DATA!AR:AS,2,0)</f>
        <v>10.5</v>
      </c>
    </row>
    <row r="2587" spans="1:46" ht="15" customHeight="1" x14ac:dyDescent="0.2">
      <c r="A2587" s="7">
        <v>1074</v>
      </c>
      <c r="B2587" s="8" t="s">
        <v>36</v>
      </c>
      <c r="C2587" s="8" t="s">
        <v>18</v>
      </c>
      <c r="D2587" s="8" t="s">
        <v>37</v>
      </c>
      <c r="E2587" s="9">
        <v>0.80902777777777779</v>
      </c>
      <c r="F2587" s="9">
        <v>0.93055555555555547</v>
      </c>
      <c r="G2587" s="8">
        <v>9</v>
      </c>
      <c r="H2587" s="8">
        <v>9</v>
      </c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>
        <v>175</v>
      </c>
      <c r="AM2587" s="8">
        <v>991</v>
      </c>
      <c r="AN2587" s="8">
        <v>88</v>
      </c>
      <c r="AO2587" s="10">
        <f t="shared" si="80"/>
        <v>1.5798611111111112</v>
      </c>
      <c r="AR2587" s="8" t="str">
        <f t="shared" si="81"/>
        <v>1074MSPSLC1925</v>
      </c>
      <c r="AS2587" s="8">
        <f>VLOOKUP(AR2587,[1]DATA!AR:AS,2,0)</f>
        <v>7</v>
      </c>
    </row>
    <row r="2588" spans="1:46" ht="15" customHeight="1" x14ac:dyDescent="0.2">
      <c r="A2588" s="7">
        <v>400</v>
      </c>
      <c r="B2588" s="8" t="s">
        <v>94</v>
      </c>
      <c r="C2588" s="8" t="s">
        <v>21</v>
      </c>
      <c r="D2588" s="8" t="s">
        <v>106</v>
      </c>
      <c r="E2588" s="9">
        <v>0.8125</v>
      </c>
      <c r="F2588" s="9">
        <v>6.25E-2</v>
      </c>
      <c r="G2588" s="8">
        <v>5</v>
      </c>
      <c r="H2588" s="8"/>
      <c r="I2588" s="8">
        <v>5</v>
      </c>
      <c r="J2588" s="8">
        <v>5</v>
      </c>
      <c r="K2588" s="8">
        <v>5</v>
      </c>
      <c r="L2588" s="8">
        <v>5</v>
      </c>
      <c r="M2588" s="8">
        <v>5</v>
      </c>
      <c r="N2588" s="8">
        <v>5</v>
      </c>
      <c r="O2588" s="8">
        <v>5</v>
      </c>
      <c r="P2588" s="8">
        <v>5</v>
      </c>
      <c r="Q2588" s="8">
        <v>5</v>
      </c>
      <c r="R2588" s="8">
        <v>5</v>
      </c>
      <c r="S2588" s="8">
        <v>5</v>
      </c>
      <c r="T2588" s="8">
        <v>5</v>
      </c>
      <c r="U2588" s="8">
        <v>5</v>
      </c>
      <c r="V2588" s="8">
        <v>5</v>
      </c>
      <c r="W2588" s="8">
        <v>5</v>
      </c>
      <c r="X2588" s="8">
        <v>5</v>
      </c>
      <c r="Y2588" s="8">
        <v>5</v>
      </c>
      <c r="Z2588" s="8">
        <v>5</v>
      </c>
      <c r="AA2588" s="8">
        <v>5</v>
      </c>
      <c r="AB2588" s="8">
        <v>5</v>
      </c>
      <c r="AC2588" s="8">
        <v>5</v>
      </c>
      <c r="AD2588" s="8">
        <v>5</v>
      </c>
      <c r="AE2588" s="8">
        <v>5</v>
      </c>
      <c r="AF2588" s="8">
        <v>5</v>
      </c>
      <c r="AG2588" s="8">
        <v>5</v>
      </c>
      <c r="AH2588" s="8">
        <v>5</v>
      </c>
      <c r="AI2588" s="8">
        <v>5</v>
      </c>
      <c r="AJ2588" s="8">
        <v>5</v>
      </c>
      <c r="AK2588" s="8"/>
      <c r="AL2588" s="8">
        <v>360</v>
      </c>
      <c r="AM2588" s="8">
        <v>2475</v>
      </c>
      <c r="AN2588" s="8">
        <v>88</v>
      </c>
      <c r="AO2588" s="10">
        <f t="shared" si="80"/>
        <v>1.5833333333333335</v>
      </c>
      <c r="AR2588" s="8" t="str">
        <f t="shared" si="81"/>
        <v>0400JFKLAX1930</v>
      </c>
      <c r="AS2588" s="8">
        <f>VLOOKUP(AR2588,[1]DATA!AR:AS,2,0)</f>
        <v>10.5</v>
      </c>
    </row>
    <row r="2589" spans="1:46" ht="15" customHeight="1" x14ac:dyDescent="0.2">
      <c r="A2589" s="7">
        <v>2164</v>
      </c>
      <c r="B2589" s="8" t="s">
        <v>36</v>
      </c>
      <c r="C2589" s="8" t="s">
        <v>18</v>
      </c>
      <c r="D2589" s="8">
        <v>739</v>
      </c>
      <c r="E2589" s="9">
        <v>0.81527777777777777</v>
      </c>
      <c r="F2589" s="9">
        <v>0.93055555555555547</v>
      </c>
      <c r="G2589" s="8"/>
      <c r="H2589" s="8"/>
      <c r="I2589" s="8" t="s">
        <v>27</v>
      </c>
      <c r="J2589" s="8" t="s">
        <v>27</v>
      </c>
      <c r="K2589" s="8" t="s">
        <v>27</v>
      </c>
      <c r="L2589" s="8" t="s">
        <v>27</v>
      </c>
      <c r="M2589" s="8" t="s">
        <v>19</v>
      </c>
      <c r="N2589" s="8" t="s">
        <v>27</v>
      </c>
      <c r="O2589" s="8" t="s">
        <v>27</v>
      </c>
      <c r="P2589" s="8" t="s">
        <v>27</v>
      </c>
      <c r="Q2589" s="8" t="s">
        <v>27</v>
      </c>
      <c r="R2589" s="8" t="s">
        <v>27</v>
      </c>
      <c r="S2589" s="8" t="s">
        <v>27</v>
      </c>
      <c r="T2589" s="8" t="s">
        <v>19</v>
      </c>
      <c r="U2589" s="8" t="s">
        <v>27</v>
      </c>
      <c r="V2589" s="8" t="s">
        <v>27</v>
      </c>
      <c r="W2589" s="8" t="s">
        <v>27</v>
      </c>
      <c r="X2589" s="8" t="s">
        <v>27</v>
      </c>
      <c r="Y2589" s="8" t="s">
        <v>27</v>
      </c>
      <c r="Z2589" s="8" t="s">
        <v>27</v>
      </c>
      <c r="AA2589" s="8" t="s">
        <v>19</v>
      </c>
      <c r="AB2589" s="8" t="s">
        <v>27</v>
      </c>
      <c r="AC2589" s="8" t="s">
        <v>27</v>
      </c>
      <c r="AD2589" s="8" t="s">
        <v>27</v>
      </c>
      <c r="AE2589" s="8" t="s">
        <v>27</v>
      </c>
      <c r="AF2589" s="8" t="s">
        <v>27</v>
      </c>
      <c r="AG2589" s="8" t="s">
        <v>27</v>
      </c>
      <c r="AH2589" s="8" t="s">
        <v>19</v>
      </c>
      <c r="AI2589" s="8" t="s">
        <v>27</v>
      </c>
      <c r="AJ2589" s="8" t="s">
        <v>27</v>
      </c>
      <c r="AK2589" s="8"/>
      <c r="AL2589" s="8">
        <v>166</v>
      </c>
      <c r="AM2589" s="8">
        <v>991</v>
      </c>
      <c r="AN2589" s="8">
        <v>88</v>
      </c>
      <c r="AO2589" s="10">
        <f t="shared" si="80"/>
        <v>1.5861111111111112</v>
      </c>
      <c r="AR2589" s="8" t="str">
        <f t="shared" si="81"/>
        <v>2164MSPSLC1934</v>
      </c>
      <c r="AS2589" s="8">
        <f>VLOOKUP(AR2589,[1]DATA!AR:AS,2,0)</f>
        <v>7</v>
      </c>
    </row>
    <row r="2590" spans="1:46" ht="15" customHeight="1" x14ac:dyDescent="0.2">
      <c r="A2590" s="7">
        <v>1347</v>
      </c>
      <c r="B2590" s="8" t="s">
        <v>21</v>
      </c>
      <c r="C2590" s="8" t="s">
        <v>36</v>
      </c>
      <c r="D2590" s="8" t="s">
        <v>44</v>
      </c>
      <c r="E2590" s="9">
        <v>0.84722222222222221</v>
      </c>
      <c r="F2590" s="9">
        <v>0.99513888888888891</v>
      </c>
      <c r="G2590" s="8">
        <v>7</v>
      </c>
      <c r="H2590" s="8">
        <v>7</v>
      </c>
      <c r="I2590" s="8"/>
      <c r="J2590" s="8"/>
      <c r="K2590" s="8">
        <v>2</v>
      </c>
      <c r="L2590" s="8">
        <v>2</v>
      </c>
      <c r="M2590" s="8"/>
      <c r="N2590" s="8">
        <v>2</v>
      </c>
      <c r="O2590" s="8">
        <v>2</v>
      </c>
      <c r="P2590" s="8"/>
      <c r="Q2590" s="8"/>
      <c r="R2590" s="8">
        <v>2</v>
      </c>
      <c r="S2590" s="8">
        <v>2</v>
      </c>
      <c r="T2590" s="8"/>
      <c r="U2590" s="8">
        <v>2</v>
      </c>
      <c r="V2590" s="8">
        <v>2</v>
      </c>
      <c r="W2590" s="8"/>
      <c r="X2590" s="8"/>
      <c r="Y2590" s="8">
        <v>2</v>
      </c>
      <c r="Z2590" s="8">
        <v>2</v>
      </c>
      <c r="AA2590" s="8"/>
      <c r="AB2590" s="8">
        <v>2</v>
      </c>
      <c r="AC2590" s="8">
        <v>2</v>
      </c>
      <c r="AD2590" s="8"/>
      <c r="AE2590" s="8"/>
      <c r="AF2590" s="8">
        <v>2</v>
      </c>
      <c r="AG2590" s="8">
        <v>2</v>
      </c>
      <c r="AH2590" s="8"/>
      <c r="AI2590" s="8">
        <v>2</v>
      </c>
      <c r="AJ2590" s="8">
        <v>2</v>
      </c>
      <c r="AK2590" s="8"/>
      <c r="AL2590" s="8">
        <v>213</v>
      </c>
      <c r="AM2590" s="8">
        <v>1535</v>
      </c>
      <c r="AN2590" s="8">
        <v>88</v>
      </c>
      <c r="AO2590" s="10">
        <f t="shared" si="80"/>
        <v>1.6180555555555556</v>
      </c>
      <c r="AR2590" s="8" t="str">
        <f t="shared" si="81"/>
        <v>1347LAXMSP2020</v>
      </c>
      <c r="AS2590" s="8">
        <f>VLOOKUP(AR2590,[1]DATA!AR:AS,2,0)</f>
        <v>8.5</v>
      </c>
    </row>
    <row r="2591" spans="1:46" ht="15" customHeight="1" x14ac:dyDescent="0.2">
      <c r="A2591" s="7">
        <v>162</v>
      </c>
      <c r="B2591" s="7" t="s">
        <v>23</v>
      </c>
      <c r="C2591" s="7" t="s">
        <v>36</v>
      </c>
      <c r="D2591" s="8" t="s">
        <v>37</v>
      </c>
      <c r="E2591" s="9">
        <v>0.86319444444444438</v>
      </c>
      <c r="F2591" s="9">
        <v>0.98055555555555562</v>
      </c>
      <c r="G2591" s="8" t="s">
        <v>27</v>
      </c>
      <c r="H2591" s="8" t="s">
        <v>27</v>
      </c>
      <c r="I2591" s="8">
        <v>9</v>
      </c>
      <c r="J2591" s="8">
        <v>9</v>
      </c>
      <c r="K2591" s="8">
        <v>9</v>
      </c>
      <c r="L2591" s="8">
        <v>9</v>
      </c>
      <c r="M2591" s="8">
        <v>9</v>
      </c>
      <c r="N2591" s="8">
        <v>9</v>
      </c>
      <c r="O2591" s="8">
        <v>9</v>
      </c>
      <c r="P2591" s="8">
        <v>9</v>
      </c>
      <c r="Q2591" s="8">
        <v>9</v>
      </c>
      <c r="R2591" s="8">
        <v>9</v>
      </c>
      <c r="S2591" s="8">
        <v>9</v>
      </c>
      <c r="T2591" s="8">
        <v>9</v>
      </c>
      <c r="U2591" s="8">
        <v>9</v>
      </c>
      <c r="V2591" s="8">
        <v>9</v>
      </c>
      <c r="W2591" s="8">
        <v>9</v>
      </c>
      <c r="X2591" s="8">
        <v>9</v>
      </c>
      <c r="Y2591" s="8">
        <v>9</v>
      </c>
      <c r="Z2591" s="8">
        <v>9</v>
      </c>
      <c r="AA2591" s="8">
        <v>9</v>
      </c>
      <c r="AB2591" s="8">
        <v>9</v>
      </c>
      <c r="AC2591" s="8">
        <v>9</v>
      </c>
      <c r="AD2591" s="8">
        <v>9</v>
      </c>
      <c r="AE2591" s="8">
        <v>9</v>
      </c>
      <c r="AF2591" s="8">
        <v>9</v>
      </c>
      <c r="AG2591" s="8">
        <v>9</v>
      </c>
      <c r="AH2591" s="8">
        <v>9</v>
      </c>
      <c r="AI2591" s="8">
        <v>9</v>
      </c>
      <c r="AJ2591" s="8">
        <v>9</v>
      </c>
      <c r="AK2591" s="8"/>
      <c r="AL2591" s="8">
        <v>169</v>
      </c>
      <c r="AM2591" s="8">
        <v>1175</v>
      </c>
      <c r="AN2591" s="11">
        <v>88</v>
      </c>
      <c r="AO2591" s="10">
        <f t="shared" si="80"/>
        <v>1.6340277777777779</v>
      </c>
      <c r="AR2591" s="8" t="str">
        <f t="shared" si="81"/>
        <v>0162GEGMSP2043</v>
      </c>
      <c r="AS2591" s="8">
        <f>VLOOKUP(AR2591,[1]DATA!AR:AS,2,0)</f>
        <v>5.5</v>
      </c>
      <c r="AT2591" s="13">
        <v>55</v>
      </c>
    </row>
    <row r="2592" spans="1:46" ht="15" customHeight="1" x14ac:dyDescent="0.2">
      <c r="A2592" s="7">
        <v>916</v>
      </c>
      <c r="B2592" s="7" t="s">
        <v>169</v>
      </c>
      <c r="C2592" s="7" t="s">
        <v>36</v>
      </c>
      <c r="D2592" s="8">
        <v>717</v>
      </c>
      <c r="E2592" s="9">
        <v>0.86458333333333337</v>
      </c>
      <c r="F2592" s="9">
        <v>0.9819444444444444</v>
      </c>
      <c r="G2592" s="8"/>
      <c r="H2592" s="8"/>
      <c r="I2592" s="8" t="s">
        <v>22</v>
      </c>
      <c r="J2592" s="8" t="s">
        <v>22</v>
      </c>
      <c r="K2592" s="8" t="s">
        <v>22</v>
      </c>
      <c r="L2592" s="8" t="s">
        <v>22</v>
      </c>
      <c r="M2592" s="8"/>
      <c r="N2592" s="8" t="s">
        <v>22</v>
      </c>
      <c r="O2592" s="8" t="s">
        <v>22</v>
      </c>
      <c r="P2592" s="8" t="s">
        <v>22</v>
      </c>
      <c r="Q2592" s="8" t="s">
        <v>22</v>
      </c>
      <c r="R2592" s="8" t="s">
        <v>22</v>
      </c>
      <c r="S2592" s="8" t="s">
        <v>22</v>
      </c>
      <c r="T2592" s="8"/>
      <c r="U2592" s="8" t="s">
        <v>22</v>
      </c>
      <c r="V2592" s="8" t="s">
        <v>22</v>
      </c>
      <c r="W2592" s="8" t="s">
        <v>22</v>
      </c>
      <c r="X2592" s="8" t="s">
        <v>22</v>
      </c>
      <c r="Y2592" s="8" t="s">
        <v>22</v>
      </c>
      <c r="Z2592" s="8" t="s">
        <v>22</v>
      </c>
      <c r="AA2592" s="8"/>
      <c r="AB2592" s="8" t="s">
        <v>22</v>
      </c>
      <c r="AC2592" s="8" t="s">
        <v>22</v>
      </c>
      <c r="AD2592" s="8" t="s">
        <v>22</v>
      </c>
      <c r="AE2592" s="8" t="s">
        <v>22</v>
      </c>
      <c r="AF2592" s="8" t="s">
        <v>22</v>
      </c>
      <c r="AG2592" s="8" t="s">
        <v>22</v>
      </c>
      <c r="AH2592" s="8"/>
      <c r="AI2592" s="8" t="s">
        <v>22</v>
      </c>
      <c r="AJ2592" s="8" t="s">
        <v>22</v>
      </c>
      <c r="AK2592" s="8"/>
      <c r="AL2592" s="8">
        <v>169</v>
      </c>
      <c r="AM2592" s="8">
        <v>1142</v>
      </c>
      <c r="AN2592" s="11">
        <v>88</v>
      </c>
      <c r="AO2592" s="10">
        <f t="shared" si="80"/>
        <v>1.6354166666666667</v>
      </c>
      <c r="AR2592" s="8" t="str">
        <f t="shared" si="81"/>
        <v>0916BOIMSP2045</v>
      </c>
      <c r="AS2592" s="8">
        <f>VLOOKUP(AR2592,[1]DATA!AR:AS,2,0)</f>
        <v>5.5</v>
      </c>
    </row>
    <row r="2593" spans="1:45" ht="15" customHeight="1" x14ac:dyDescent="0.2">
      <c r="A2593" s="7">
        <v>477</v>
      </c>
      <c r="B2593" s="8" t="s">
        <v>94</v>
      </c>
      <c r="C2593" s="8" t="s">
        <v>21</v>
      </c>
      <c r="D2593" s="8" t="s">
        <v>105</v>
      </c>
      <c r="E2593" s="9">
        <v>0.87152777777777779</v>
      </c>
      <c r="F2593" s="9">
        <v>0.12986111111111112</v>
      </c>
      <c r="G2593" s="8" t="s">
        <v>104</v>
      </c>
      <c r="H2593" s="8" t="s">
        <v>104</v>
      </c>
      <c r="I2593" s="8"/>
      <c r="J2593" s="8" t="s">
        <v>104</v>
      </c>
      <c r="K2593" s="8" t="s">
        <v>104</v>
      </c>
      <c r="L2593" s="8" t="s">
        <v>104</v>
      </c>
      <c r="M2593" s="8" t="s">
        <v>104</v>
      </c>
      <c r="N2593" s="8" t="s">
        <v>104</v>
      </c>
      <c r="O2593" s="8" t="s">
        <v>104</v>
      </c>
      <c r="P2593" s="8" t="s">
        <v>104</v>
      </c>
      <c r="Q2593" s="8" t="s">
        <v>104</v>
      </c>
      <c r="R2593" s="8" t="s">
        <v>104</v>
      </c>
      <c r="S2593" s="8" t="s">
        <v>104</v>
      </c>
      <c r="T2593" s="8" t="s">
        <v>104</v>
      </c>
      <c r="U2593" s="8" t="s">
        <v>51</v>
      </c>
      <c r="V2593" s="8" t="s">
        <v>104</v>
      </c>
      <c r="W2593" s="8" t="s">
        <v>104</v>
      </c>
      <c r="X2593" s="8" t="s">
        <v>104</v>
      </c>
      <c r="Y2593" s="8" t="s">
        <v>104</v>
      </c>
      <c r="Z2593" s="8" t="s">
        <v>104</v>
      </c>
      <c r="AA2593" s="8" t="s">
        <v>104</v>
      </c>
      <c r="AB2593" s="8" t="s">
        <v>104</v>
      </c>
      <c r="AC2593" s="8" t="s">
        <v>104</v>
      </c>
      <c r="AD2593" s="8" t="s">
        <v>104</v>
      </c>
      <c r="AE2593" s="8" t="s">
        <v>104</v>
      </c>
      <c r="AF2593" s="8" t="s">
        <v>104</v>
      </c>
      <c r="AG2593" s="8" t="s">
        <v>104</v>
      </c>
      <c r="AH2593" s="8" t="s">
        <v>104</v>
      </c>
      <c r="AI2593" s="8" t="s">
        <v>104</v>
      </c>
      <c r="AJ2593" s="8" t="s">
        <v>104</v>
      </c>
      <c r="AK2593" s="8"/>
      <c r="AL2593" s="8">
        <v>372</v>
      </c>
      <c r="AM2593" s="8">
        <v>2475</v>
      </c>
      <c r="AN2593" s="8">
        <v>88</v>
      </c>
      <c r="AO2593" s="10">
        <f t="shared" si="80"/>
        <v>1.6423611111111112</v>
      </c>
      <c r="AR2593" s="8" t="str">
        <f t="shared" si="81"/>
        <v>0477JFKLAX2055</v>
      </c>
      <c r="AS2593" s="8">
        <f>VLOOKUP(AR2593,[1]DATA!AR:AS,2,0)</f>
        <v>10.5</v>
      </c>
    </row>
    <row r="2594" spans="1:45" ht="15" customHeight="1" x14ac:dyDescent="0.2">
      <c r="A2594" s="7">
        <v>2816</v>
      </c>
      <c r="B2594" s="8" t="s">
        <v>94</v>
      </c>
      <c r="C2594" s="8" t="s">
        <v>20</v>
      </c>
      <c r="D2594" s="8">
        <v>739</v>
      </c>
      <c r="E2594" s="9">
        <v>0.87291666666666667</v>
      </c>
      <c r="F2594" s="9">
        <v>7.9861111111111105E-2</v>
      </c>
      <c r="G2594" s="8" t="s">
        <v>27</v>
      </c>
      <c r="H2594" s="8" t="s">
        <v>27</v>
      </c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>
        <v>298</v>
      </c>
      <c r="AM2594" s="8">
        <v>1626</v>
      </c>
      <c r="AN2594" s="8">
        <v>88</v>
      </c>
      <c r="AO2594" s="10">
        <f t="shared" si="80"/>
        <v>1.64375</v>
      </c>
      <c r="AR2594" s="8" t="str">
        <f t="shared" si="81"/>
        <v>2816JFKDEN2057</v>
      </c>
      <c r="AS2594" s="8">
        <f>VLOOKUP(AR2594,[1]DATA!AR:AS,2,0)</f>
        <v>8.5</v>
      </c>
    </row>
    <row r="2595" spans="1:45" ht="15" customHeight="1" x14ac:dyDescent="0.2">
      <c r="A2595" s="7">
        <v>2838</v>
      </c>
      <c r="B2595" s="8" t="s">
        <v>94</v>
      </c>
      <c r="C2595" s="8" t="s">
        <v>20</v>
      </c>
      <c r="D2595" s="8" t="s">
        <v>44</v>
      </c>
      <c r="E2595" s="9">
        <v>0.87430555555555556</v>
      </c>
      <c r="F2595" s="9">
        <v>7.5694444444444439E-2</v>
      </c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>
        <v>2</v>
      </c>
      <c r="AI2595" s="8"/>
      <c r="AJ2595" s="8"/>
      <c r="AK2595" s="8"/>
      <c r="AL2595" s="8">
        <v>290</v>
      </c>
      <c r="AM2595" s="8">
        <v>1626</v>
      </c>
      <c r="AN2595" s="8">
        <v>88</v>
      </c>
      <c r="AO2595" s="10">
        <f t="shared" ref="AO2595:AO2658" si="82">E2595-TIME(5,30,0)+1</f>
        <v>1.6451388888888889</v>
      </c>
      <c r="AR2595" s="8" t="str">
        <f t="shared" si="81"/>
        <v>2838JFKDEN2059</v>
      </c>
      <c r="AS2595" s="8">
        <f>VLOOKUP(AR2595,[1]DATA!AR:AS,2,0)</f>
        <v>8.5</v>
      </c>
    </row>
    <row r="2596" spans="1:45" ht="15" customHeight="1" x14ac:dyDescent="0.2">
      <c r="A2596" s="7">
        <v>2806</v>
      </c>
      <c r="B2596" s="8" t="s">
        <v>94</v>
      </c>
      <c r="C2596" s="8" t="s">
        <v>20</v>
      </c>
      <c r="D2596" s="8">
        <v>321</v>
      </c>
      <c r="E2596" s="9">
        <v>0.87430555555555556</v>
      </c>
      <c r="F2596" s="9">
        <v>7.9861111111111105E-2</v>
      </c>
      <c r="G2596" s="8"/>
      <c r="H2596" s="8"/>
      <c r="I2596" s="8"/>
      <c r="J2596" s="8" t="s">
        <v>19</v>
      </c>
      <c r="K2596" s="8">
        <v>2</v>
      </c>
      <c r="L2596" s="8">
        <v>2</v>
      </c>
      <c r="M2596" s="8">
        <v>2</v>
      </c>
      <c r="N2596" s="8">
        <v>2</v>
      </c>
      <c r="O2596" s="8">
        <v>2</v>
      </c>
      <c r="P2596" s="8" t="s">
        <v>19</v>
      </c>
      <c r="Q2596" s="8" t="s">
        <v>19</v>
      </c>
      <c r="R2596" s="8">
        <v>2</v>
      </c>
      <c r="S2596" s="8">
        <v>2</v>
      </c>
      <c r="T2596" s="8">
        <v>2</v>
      </c>
      <c r="U2596" s="8"/>
      <c r="V2596" s="8">
        <v>2</v>
      </c>
      <c r="W2596" s="8" t="s">
        <v>19</v>
      </c>
      <c r="X2596" s="8" t="s">
        <v>19</v>
      </c>
      <c r="Y2596" s="8">
        <v>2</v>
      </c>
      <c r="Z2596" s="8">
        <v>2</v>
      </c>
      <c r="AA2596" s="8">
        <v>2</v>
      </c>
      <c r="AB2596" s="8">
        <v>2</v>
      </c>
      <c r="AC2596" s="8">
        <v>2</v>
      </c>
      <c r="AD2596" s="8" t="s">
        <v>19</v>
      </c>
      <c r="AE2596" s="8" t="s">
        <v>19</v>
      </c>
      <c r="AF2596" s="8">
        <v>2</v>
      </c>
      <c r="AG2596" s="8">
        <v>2</v>
      </c>
      <c r="AH2596" s="8"/>
      <c r="AI2596" s="8">
        <v>2</v>
      </c>
      <c r="AJ2596" s="8" t="s">
        <v>40</v>
      </c>
      <c r="AK2596" s="8"/>
      <c r="AL2596" s="8">
        <v>296</v>
      </c>
      <c r="AM2596" s="8">
        <v>1626</v>
      </c>
      <c r="AN2596" s="8">
        <v>88</v>
      </c>
      <c r="AO2596" s="10">
        <f t="shared" si="82"/>
        <v>1.6451388888888889</v>
      </c>
      <c r="AR2596" s="8" t="str">
        <f t="shared" si="81"/>
        <v>2806JFKDEN2059</v>
      </c>
      <c r="AS2596" s="8">
        <f>VLOOKUP(AR2596,[1]DATA!AR:AS,2,0)</f>
        <v>8.5</v>
      </c>
    </row>
    <row r="2597" spans="1:45" ht="15" customHeight="1" x14ac:dyDescent="0.2">
      <c r="A2597" s="7">
        <v>2089</v>
      </c>
      <c r="B2597" s="8" t="s">
        <v>70</v>
      </c>
      <c r="C2597" s="8" t="s">
        <v>36</v>
      </c>
      <c r="D2597" s="8" t="s">
        <v>16</v>
      </c>
      <c r="E2597" s="9">
        <v>0.875</v>
      </c>
      <c r="F2597" s="9">
        <v>2.6388888888888889E-2</v>
      </c>
      <c r="G2597" s="8" t="s">
        <v>17</v>
      </c>
      <c r="H2597" s="8" t="s">
        <v>17</v>
      </c>
      <c r="I2597" s="8" t="s">
        <v>17</v>
      </c>
      <c r="J2597" s="8" t="s">
        <v>17</v>
      </c>
      <c r="K2597" s="8" t="s">
        <v>17</v>
      </c>
      <c r="L2597" s="8" t="s">
        <v>17</v>
      </c>
      <c r="M2597" s="8" t="s">
        <v>17</v>
      </c>
      <c r="N2597" s="8" t="s">
        <v>17</v>
      </c>
      <c r="O2597" s="8" t="s">
        <v>17</v>
      </c>
      <c r="P2597" s="8" t="s">
        <v>17</v>
      </c>
      <c r="Q2597" s="8" t="s">
        <v>17</v>
      </c>
      <c r="R2597" s="8" t="s">
        <v>17</v>
      </c>
      <c r="S2597" s="8" t="s">
        <v>17</v>
      </c>
      <c r="T2597" s="8" t="s">
        <v>17</v>
      </c>
      <c r="U2597" s="8" t="s">
        <v>17</v>
      </c>
      <c r="V2597" s="8" t="s">
        <v>17</v>
      </c>
      <c r="W2597" s="8" t="s">
        <v>17</v>
      </c>
      <c r="X2597" s="8" t="s">
        <v>17</v>
      </c>
      <c r="Y2597" s="8" t="s">
        <v>17</v>
      </c>
      <c r="Z2597" s="8" t="s">
        <v>17</v>
      </c>
      <c r="AA2597" s="8" t="s">
        <v>17</v>
      </c>
      <c r="AB2597" s="8" t="s">
        <v>17</v>
      </c>
      <c r="AC2597" s="8" t="s">
        <v>17</v>
      </c>
      <c r="AD2597" s="8" t="s">
        <v>17</v>
      </c>
      <c r="AE2597" s="8" t="s">
        <v>17</v>
      </c>
      <c r="AF2597" s="8" t="s">
        <v>17</v>
      </c>
      <c r="AG2597" s="8" t="s">
        <v>17</v>
      </c>
      <c r="AH2597" s="8" t="s">
        <v>17</v>
      </c>
      <c r="AI2597" s="8" t="s">
        <v>17</v>
      </c>
      <c r="AJ2597" s="8" t="s">
        <v>17</v>
      </c>
      <c r="AK2597" s="8"/>
      <c r="AL2597" s="8">
        <v>218</v>
      </c>
      <c r="AM2597" s="8">
        <v>1522</v>
      </c>
      <c r="AN2597" s="8">
        <v>88</v>
      </c>
      <c r="AO2597" s="10">
        <f t="shared" si="82"/>
        <v>1.6458333333333335</v>
      </c>
      <c r="AR2597" s="8" t="str">
        <f t="shared" si="81"/>
        <v>2089SNAMSP2100</v>
      </c>
      <c r="AS2597" s="8">
        <f>VLOOKUP(AR2597,[1]DATA!AR:AS,2,0)</f>
        <v>7.5</v>
      </c>
    </row>
    <row r="2598" spans="1:45" ht="15" customHeight="1" x14ac:dyDescent="0.2">
      <c r="A2598" s="7">
        <v>2459</v>
      </c>
      <c r="B2598" s="8" t="s">
        <v>34</v>
      </c>
      <c r="C2598" s="8" t="s">
        <v>160</v>
      </c>
      <c r="D2598" s="8" t="s">
        <v>42</v>
      </c>
      <c r="E2598" s="9">
        <v>4.8611111111111112E-3</v>
      </c>
      <c r="F2598" s="9">
        <v>9.7916666666666666E-2</v>
      </c>
      <c r="G2598" s="8" t="s">
        <v>43</v>
      </c>
      <c r="H2598" s="8" t="s">
        <v>43</v>
      </c>
      <c r="I2598" s="8" t="s">
        <v>43</v>
      </c>
      <c r="J2598" s="8" t="s">
        <v>43</v>
      </c>
      <c r="K2598" s="8" t="s">
        <v>43</v>
      </c>
      <c r="L2598" s="8" t="s">
        <v>43</v>
      </c>
      <c r="M2598" s="8" t="s">
        <v>43</v>
      </c>
      <c r="N2598" s="8" t="s">
        <v>43</v>
      </c>
      <c r="O2598" s="8" t="s">
        <v>43</v>
      </c>
      <c r="P2598" s="8" t="s">
        <v>43</v>
      </c>
      <c r="Q2598" s="8" t="s">
        <v>43</v>
      </c>
      <c r="R2598" s="8" t="s">
        <v>43</v>
      </c>
      <c r="S2598" s="8" t="s">
        <v>43</v>
      </c>
      <c r="T2598" s="8" t="s">
        <v>43</v>
      </c>
      <c r="U2598" s="8" t="s">
        <v>43</v>
      </c>
      <c r="V2598" s="8" t="s">
        <v>43</v>
      </c>
      <c r="W2598" s="8" t="s">
        <v>43</v>
      </c>
      <c r="X2598" s="8" t="s">
        <v>43</v>
      </c>
      <c r="Y2598" s="8" t="s">
        <v>43</v>
      </c>
      <c r="Z2598" s="8" t="s">
        <v>43</v>
      </c>
      <c r="AA2598" s="8" t="s">
        <v>43</v>
      </c>
      <c r="AB2598" s="8" t="s">
        <v>43</v>
      </c>
      <c r="AC2598" s="8" t="s">
        <v>43</v>
      </c>
      <c r="AD2598" s="8" t="s">
        <v>43</v>
      </c>
      <c r="AE2598" s="8" t="s">
        <v>43</v>
      </c>
      <c r="AF2598" s="8" t="s">
        <v>43</v>
      </c>
      <c r="AG2598" s="8" t="s">
        <v>43</v>
      </c>
      <c r="AH2598" s="8" t="s">
        <v>43</v>
      </c>
      <c r="AI2598" s="8" t="s">
        <v>43</v>
      </c>
      <c r="AJ2598" s="8" t="s">
        <v>43</v>
      </c>
      <c r="AK2598" s="8"/>
      <c r="AL2598" s="8">
        <v>134</v>
      </c>
      <c r="AM2598" s="8">
        <v>782</v>
      </c>
      <c r="AN2598" s="8">
        <v>89</v>
      </c>
      <c r="AO2598" s="10">
        <f t="shared" si="82"/>
        <v>0.77569444444444446</v>
      </c>
      <c r="AR2598" s="8" t="str">
        <f t="shared" si="81"/>
        <v>2459ATLICT0007</v>
      </c>
      <c r="AS2598" s="8">
        <f>VLOOKUP(AR2598,[1]DATA!AR:AS,2,0)</f>
        <v>5</v>
      </c>
    </row>
    <row r="2599" spans="1:45" ht="15" customHeight="1" x14ac:dyDescent="0.2">
      <c r="A2599" s="7">
        <v>1821</v>
      </c>
      <c r="B2599" s="8" t="s">
        <v>34</v>
      </c>
      <c r="C2599" s="8" t="s">
        <v>26</v>
      </c>
      <c r="D2599" s="8" t="s">
        <v>44</v>
      </c>
      <c r="E2599" s="9">
        <v>1.1111111111111112E-2</v>
      </c>
      <c r="F2599" s="9">
        <v>0.2298611111111111</v>
      </c>
      <c r="G2599" s="8" t="s">
        <v>19</v>
      </c>
      <c r="H2599" s="8">
        <v>2</v>
      </c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>
        <v>315</v>
      </c>
      <c r="AM2599" s="8">
        <v>2092</v>
      </c>
      <c r="AN2599" s="8">
        <v>89</v>
      </c>
      <c r="AO2599" s="10">
        <f t="shared" si="82"/>
        <v>0.78194444444444444</v>
      </c>
      <c r="AR2599" s="8" t="str">
        <f t="shared" si="81"/>
        <v>1821ATLSMF0016</v>
      </c>
      <c r="AS2599" s="8">
        <f>VLOOKUP(AR2599,[1]DATA!AR:AS,2,0)</f>
        <v>9</v>
      </c>
    </row>
    <row r="2600" spans="1:45" ht="15" customHeight="1" x14ac:dyDescent="0.2">
      <c r="A2600" s="7">
        <v>2067</v>
      </c>
      <c r="B2600" s="8" t="s">
        <v>72</v>
      </c>
      <c r="C2600" s="8" t="s">
        <v>34</v>
      </c>
      <c r="D2600" s="8" t="s">
        <v>42</v>
      </c>
      <c r="E2600" s="9">
        <v>1.2499999999999999E-2</v>
      </c>
      <c r="F2600" s="9">
        <v>6.7361111111111108E-2</v>
      </c>
      <c r="G2600" s="8" t="s">
        <v>43</v>
      </c>
      <c r="H2600" s="8" t="s">
        <v>43</v>
      </c>
      <c r="I2600" s="8"/>
      <c r="J2600" s="8" t="s">
        <v>43</v>
      </c>
      <c r="K2600" s="8" t="s">
        <v>22</v>
      </c>
      <c r="L2600" s="8" t="s">
        <v>43</v>
      </c>
      <c r="M2600" s="8"/>
      <c r="N2600" s="8" t="s">
        <v>43</v>
      </c>
      <c r="O2600" s="8" t="s">
        <v>43</v>
      </c>
      <c r="P2600" s="8"/>
      <c r="Q2600" s="8" t="s">
        <v>43</v>
      </c>
      <c r="R2600" s="8" t="s">
        <v>43</v>
      </c>
      <c r="S2600" s="8" t="s">
        <v>43</v>
      </c>
      <c r="T2600" s="8"/>
      <c r="U2600" s="8" t="s">
        <v>43</v>
      </c>
      <c r="V2600" s="8" t="s">
        <v>43</v>
      </c>
      <c r="W2600" s="8"/>
      <c r="X2600" s="8" t="s">
        <v>43</v>
      </c>
      <c r="Y2600" s="8" t="s">
        <v>43</v>
      </c>
      <c r="Z2600" s="8" t="s">
        <v>43</v>
      </c>
      <c r="AA2600" s="8"/>
      <c r="AB2600" s="8" t="s">
        <v>43</v>
      </c>
      <c r="AC2600" s="8" t="s">
        <v>43</v>
      </c>
      <c r="AD2600" s="8"/>
      <c r="AE2600" s="8" t="s">
        <v>43</v>
      </c>
      <c r="AF2600" s="8" t="s">
        <v>43</v>
      </c>
      <c r="AG2600" s="8" t="s">
        <v>43</v>
      </c>
      <c r="AH2600" s="8"/>
      <c r="AI2600" s="8" t="s">
        <v>43</v>
      </c>
      <c r="AJ2600" s="8" t="s">
        <v>43</v>
      </c>
      <c r="AK2600" s="8"/>
      <c r="AL2600" s="8">
        <v>79</v>
      </c>
      <c r="AM2600" s="8">
        <v>332</v>
      </c>
      <c r="AN2600" s="8">
        <v>89</v>
      </c>
      <c r="AO2600" s="10">
        <f t="shared" si="82"/>
        <v>0.78333333333333333</v>
      </c>
      <c r="AR2600" s="8" t="str">
        <f t="shared" si="81"/>
        <v>2067MEMATL0018</v>
      </c>
      <c r="AS2600" s="8">
        <f>VLOOKUP(AR2600,[1]DATA!AR:AS,2,0)</f>
        <v>4</v>
      </c>
    </row>
    <row r="2601" spans="1:45" ht="15" customHeight="1" x14ac:dyDescent="0.2">
      <c r="A2601" s="7">
        <v>1296</v>
      </c>
      <c r="B2601" s="8" t="s">
        <v>34</v>
      </c>
      <c r="C2601" s="8" t="s">
        <v>26</v>
      </c>
      <c r="D2601" s="8">
        <v>738</v>
      </c>
      <c r="E2601" s="9">
        <v>1.3194444444444444E-2</v>
      </c>
      <c r="F2601" s="9">
        <v>0.22847222222222222</v>
      </c>
      <c r="G2601" s="8"/>
      <c r="H2601" s="8"/>
      <c r="I2601" s="8" t="s">
        <v>19</v>
      </c>
      <c r="J2601" s="8" t="s">
        <v>19</v>
      </c>
      <c r="K2601" s="8" t="s">
        <v>19</v>
      </c>
      <c r="L2601" s="8" t="s">
        <v>19</v>
      </c>
      <c r="M2601" s="8"/>
      <c r="N2601" s="8" t="s">
        <v>27</v>
      </c>
      <c r="O2601" s="8" t="s">
        <v>19</v>
      </c>
      <c r="P2601" s="8" t="s">
        <v>19</v>
      </c>
      <c r="Q2601" s="8" t="s">
        <v>19</v>
      </c>
      <c r="R2601" s="8" t="s">
        <v>19</v>
      </c>
      <c r="S2601" s="8" t="s">
        <v>19</v>
      </c>
      <c r="T2601" s="8"/>
      <c r="U2601" s="8" t="s">
        <v>27</v>
      </c>
      <c r="V2601" s="8" t="s">
        <v>19</v>
      </c>
      <c r="W2601" s="8" t="s">
        <v>19</v>
      </c>
      <c r="X2601" s="8" t="s">
        <v>19</v>
      </c>
      <c r="Y2601" s="8" t="s">
        <v>19</v>
      </c>
      <c r="Z2601" s="8" t="s">
        <v>19</v>
      </c>
      <c r="AA2601" s="8"/>
      <c r="AB2601" s="8" t="s">
        <v>27</v>
      </c>
      <c r="AC2601" s="8" t="s">
        <v>19</v>
      </c>
      <c r="AD2601" s="8" t="s">
        <v>19</v>
      </c>
      <c r="AE2601" s="8" t="s">
        <v>19</v>
      </c>
      <c r="AF2601" s="8" t="s">
        <v>19</v>
      </c>
      <c r="AG2601" s="8" t="s">
        <v>19</v>
      </c>
      <c r="AH2601" s="8"/>
      <c r="AI2601" s="8" t="s">
        <v>27</v>
      </c>
      <c r="AJ2601" s="8" t="s">
        <v>19</v>
      </c>
      <c r="AK2601" s="8"/>
      <c r="AL2601" s="8">
        <v>310</v>
      </c>
      <c r="AM2601" s="8">
        <v>2092</v>
      </c>
      <c r="AN2601" s="8">
        <v>89</v>
      </c>
      <c r="AO2601" s="10">
        <f t="shared" si="82"/>
        <v>0.78402777777777777</v>
      </c>
      <c r="AR2601" s="8" t="str">
        <f t="shared" si="81"/>
        <v>1296ATLSMF0019</v>
      </c>
      <c r="AS2601" s="8">
        <f>VLOOKUP(AR2601,[1]DATA!AR:AS,2,0)</f>
        <v>9</v>
      </c>
    </row>
    <row r="2602" spans="1:45" ht="15" customHeight="1" x14ac:dyDescent="0.2">
      <c r="A2602" s="7">
        <v>663</v>
      </c>
      <c r="B2602" s="7" t="s">
        <v>34</v>
      </c>
      <c r="C2602" s="7" t="s">
        <v>157</v>
      </c>
      <c r="D2602" s="8">
        <v>717</v>
      </c>
      <c r="E2602" s="9">
        <v>6.0416666666666667E-2</v>
      </c>
      <c r="F2602" s="9">
        <v>0.15277777777777776</v>
      </c>
      <c r="G2602" s="8" t="s">
        <v>22</v>
      </c>
      <c r="H2602" s="8" t="s">
        <v>22</v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>
        <v>133</v>
      </c>
      <c r="AM2602" s="8">
        <v>674</v>
      </c>
      <c r="AN2602" s="8">
        <v>89</v>
      </c>
      <c r="AO2602" s="10">
        <f t="shared" si="82"/>
        <v>0.83125000000000004</v>
      </c>
      <c r="AR2602" s="8" t="str">
        <f t="shared" si="81"/>
        <v>0663ATLTUL0127</v>
      </c>
      <c r="AS2602" s="8">
        <f>VLOOKUP(AR2602,[1]DATA!AR:AS,2,0)</f>
        <v>5</v>
      </c>
    </row>
    <row r="2603" spans="1:45" ht="15" customHeight="1" x14ac:dyDescent="0.2">
      <c r="A2603" s="7">
        <v>2344</v>
      </c>
      <c r="B2603" s="8" t="s">
        <v>34</v>
      </c>
      <c r="C2603" s="8" t="s">
        <v>28</v>
      </c>
      <c r="D2603" s="8" t="s">
        <v>29</v>
      </c>
      <c r="E2603" s="9">
        <v>6.1111111111111116E-2</v>
      </c>
      <c r="F2603" s="9">
        <v>0.28958333333333336</v>
      </c>
      <c r="G2603" s="8">
        <v>2</v>
      </c>
      <c r="H2603" s="8">
        <v>2</v>
      </c>
      <c r="I2603" s="8"/>
      <c r="J2603" s="8"/>
      <c r="K2603" s="8" t="s">
        <v>27</v>
      </c>
      <c r="L2603" s="8" t="s">
        <v>27</v>
      </c>
      <c r="M2603" s="8"/>
      <c r="N2603" s="8" t="s">
        <v>27</v>
      </c>
      <c r="O2603" s="8" t="s">
        <v>27</v>
      </c>
      <c r="P2603" s="8"/>
      <c r="Q2603" s="8" t="s">
        <v>27</v>
      </c>
      <c r="R2603" s="8" t="s">
        <v>27</v>
      </c>
      <c r="S2603" s="8" t="s">
        <v>27</v>
      </c>
      <c r="T2603" s="8"/>
      <c r="U2603" s="8" t="s">
        <v>27</v>
      </c>
      <c r="V2603" s="8" t="s">
        <v>27</v>
      </c>
      <c r="W2603" s="8"/>
      <c r="X2603" s="8" t="s">
        <v>27</v>
      </c>
      <c r="Y2603" s="8" t="s">
        <v>27</v>
      </c>
      <c r="Z2603" s="8" t="s">
        <v>27</v>
      </c>
      <c r="AA2603" s="8"/>
      <c r="AB2603" s="8" t="s">
        <v>27</v>
      </c>
      <c r="AC2603" s="8" t="s">
        <v>27</v>
      </c>
      <c r="AD2603" s="8"/>
      <c r="AE2603" s="8" t="s">
        <v>27</v>
      </c>
      <c r="AF2603" s="8" t="s">
        <v>27</v>
      </c>
      <c r="AG2603" s="8" t="s">
        <v>27</v>
      </c>
      <c r="AH2603" s="8"/>
      <c r="AI2603" s="8" t="s">
        <v>27</v>
      </c>
      <c r="AJ2603" s="8">
        <v>7</v>
      </c>
      <c r="AK2603" s="8"/>
      <c r="AL2603" s="8">
        <v>329</v>
      </c>
      <c r="AM2603" s="8">
        <v>2139</v>
      </c>
      <c r="AN2603" s="8">
        <v>89</v>
      </c>
      <c r="AO2603" s="10">
        <f t="shared" si="82"/>
        <v>0.83194444444444449</v>
      </c>
      <c r="AP2603"/>
      <c r="AR2603" s="8" t="str">
        <f t="shared" si="81"/>
        <v>2344ATLSFO0128</v>
      </c>
      <c r="AS2603" s="8">
        <f>VLOOKUP(AR2603,[1]DATA!AR:AS,2,0)</f>
        <v>11</v>
      </c>
    </row>
    <row r="2604" spans="1:45" ht="15" customHeight="1" x14ac:dyDescent="0.2">
      <c r="A2604" s="7">
        <v>2500</v>
      </c>
      <c r="B2604" s="8" t="s">
        <v>34</v>
      </c>
      <c r="C2604" s="8" t="s">
        <v>20</v>
      </c>
      <c r="D2604" s="8">
        <v>739</v>
      </c>
      <c r="E2604" s="9">
        <v>6.458333333333334E-2</v>
      </c>
      <c r="F2604" s="9">
        <v>0.20833333333333334</v>
      </c>
      <c r="G2604" s="8">
        <v>7</v>
      </c>
      <c r="H2604" s="8">
        <v>2</v>
      </c>
      <c r="I2604" s="8" t="s">
        <v>27</v>
      </c>
      <c r="J2604" s="8" t="s">
        <v>27</v>
      </c>
      <c r="K2604" s="8" t="s">
        <v>27</v>
      </c>
      <c r="L2604" s="8" t="s">
        <v>27</v>
      </c>
      <c r="M2604" s="8" t="s">
        <v>19</v>
      </c>
      <c r="N2604" s="8" t="s">
        <v>27</v>
      </c>
      <c r="O2604" s="8" t="s">
        <v>27</v>
      </c>
      <c r="P2604" s="8" t="s">
        <v>27</v>
      </c>
      <c r="Q2604" s="8" t="s">
        <v>27</v>
      </c>
      <c r="R2604" s="8" t="s">
        <v>27</v>
      </c>
      <c r="S2604" s="8" t="s">
        <v>27</v>
      </c>
      <c r="T2604" s="8" t="s">
        <v>27</v>
      </c>
      <c r="U2604" s="8" t="s">
        <v>27</v>
      </c>
      <c r="V2604" s="8" t="s">
        <v>27</v>
      </c>
      <c r="W2604" s="8" t="s">
        <v>27</v>
      </c>
      <c r="X2604" s="8" t="s">
        <v>27</v>
      </c>
      <c r="Y2604" s="8" t="s">
        <v>27</v>
      </c>
      <c r="Z2604" s="8" t="s">
        <v>27</v>
      </c>
      <c r="AA2604" s="8" t="s">
        <v>27</v>
      </c>
      <c r="AB2604" s="8" t="s">
        <v>27</v>
      </c>
      <c r="AC2604" s="8" t="s">
        <v>27</v>
      </c>
      <c r="AD2604" s="8" t="s">
        <v>27</v>
      </c>
      <c r="AE2604" s="8" t="s">
        <v>27</v>
      </c>
      <c r="AF2604" s="8" t="s">
        <v>27</v>
      </c>
      <c r="AG2604" s="8" t="s">
        <v>27</v>
      </c>
      <c r="AH2604" s="8" t="s">
        <v>27</v>
      </c>
      <c r="AI2604" s="8" t="s">
        <v>27</v>
      </c>
      <c r="AJ2604" s="8" t="s">
        <v>27</v>
      </c>
      <c r="AK2604" s="8"/>
      <c r="AL2604" s="8">
        <v>207</v>
      </c>
      <c r="AM2604" s="8">
        <v>1199</v>
      </c>
      <c r="AN2604" s="8">
        <v>89</v>
      </c>
      <c r="AO2604" s="10">
        <f t="shared" si="82"/>
        <v>0.8354166666666667</v>
      </c>
      <c r="AP2604"/>
      <c r="AR2604" s="8" t="str">
        <f t="shared" si="81"/>
        <v>2500ATLDEN0133</v>
      </c>
      <c r="AS2604" s="8">
        <f>VLOOKUP(AR2604,[1]DATA!AR:AS,2,0)</f>
        <v>8</v>
      </c>
    </row>
    <row r="2605" spans="1:45" ht="15" customHeight="1" x14ac:dyDescent="0.2">
      <c r="A2605" s="7">
        <v>794</v>
      </c>
      <c r="B2605" s="8" t="s">
        <v>34</v>
      </c>
      <c r="C2605" s="8" t="s">
        <v>72</v>
      </c>
      <c r="D2605" s="8" t="s">
        <v>42</v>
      </c>
      <c r="E2605" s="9">
        <v>7.5694444444444439E-2</v>
      </c>
      <c r="F2605" s="9">
        <v>0.13194444444444445</v>
      </c>
      <c r="G2605" s="8"/>
      <c r="H2605" s="8"/>
      <c r="I2605" s="8"/>
      <c r="J2605" s="8"/>
      <c r="K2605" s="8"/>
      <c r="L2605" s="8"/>
      <c r="M2605" s="8" t="s">
        <v>43</v>
      </c>
      <c r="N2605" s="8"/>
      <c r="O2605" s="8"/>
      <c r="P2605" s="8"/>
      <c r="Q2605" s="8"/>
      <c r="R2605" s="8"/>
      <c r="S2605" s="8"/>
      <c r="T2605" s="8" t="s">
        <v>43</v>
      </c>
      <c r="U2605" s="8"/>
      <c r="V2605" s="8"/>
      <c r="W2605" s="8"/>
      <c r="X2605" s="8"/>
      <c r="Y2605" s="8"/>
      <c r="Z2605" s="8"/>
      <c r="AA2605" s="8" t="s">
        <v>43</v>
      </c>
      <c r="AB2605" s="8"/>
      <c r="AC2605" s="8"/>
      <c r="AD2605" s="8"/>
      <c r="AE2605" s="8"/>
      <c r="AF2605" s="8"/>
      <c r="AG2605" s="8"/>
      <c r="AH2605" s="8" t="s">
        <v>43</v>
      </c>
      <c r="AI2605" s="8"/>
      <c r="AJ2605" s="8"/>
      <c r="AK2605" s="8"/>
      <c r="AL2605" s="8">
        <v>81</v>
      </c>
      <c r="AM2605" s="8">
        <v>332</v>
      </c>
      <c r="AN2605" s="8">
        <v>89</v>
      </c>
      <c r="AO2605" s="10">
        <f t="shared" si="82"/>
        <v>0.84652777777777777</v>
      </c>
      <c r="AP2605"/>
      <c r="AR2605" s="8" t="str">
        <f t="shared" si="81"/>
        <v>0794ATLMEM0149</v>
      </c>
      <c r="AS2605" s="8">
        <f>VLOOKUP(AR2605,[1]DATA!AR:AS,2,0)</f>
        <v>4</v>
      </c>
    </row>
    <row r="2606" spans="1:45" ht="15" customHeight="1" x14ac:dyDescent="0.2">
      <c r="A2606" s="7">
        <v>2265</v>
      </c>
      <c r="B2606" s="7" t="s">
        <v>34</v>
      </c>
      <c r="C2606" s="7" t="s">
        <v>157</v>
      </c>
      <c r="D2606" s="8">
        <v>717</v>
      </c>
      <c r="E2606" s="9">
        <v>8.2638888888888887E-2</v>
      </c>
      <c r="F2606" s="9">
        <v>0.17361111111111113</v>
      </c>
      <c r="G2606" s="8"/>
      <c r="H2606" s="8"/>
      <c r="I2606" s="8" t="s">
        <v>22</v>
      </c>
      <c r="J2606" s="8" t="s">
        <v>22</v>
      </c>
      <c r="K2606" s="8" t="s">
        <v>22</v>
      </c>
      <c r="L2606" s="8" t="s">
        <v>22</v>
      </c>
      <c r="M2606" s="8"/>
      <c r="N2606" s="8" t="s">
        <v>22</v>
      </c>
      <c r="O2606" s="8" t="s">
        <v>22</v>
      </c>
      <c r="P2606" s="8" t="s">
        <v>22</v>
      </c>
      <c r="Q2606" s="8" t="s">
        <v>22</v>
      </c>
      <c r="R2606" s="8" t="s">
        <v>22</v>
      </c>
      <c r="S2606" s="8" t="s">
        <v>22</v>
      </c>
      <c r="T2606" s="8"/>
      <c r="U2606" s="8" t="s">
        <v>22</v>
      </c>
      <c r="V2606" s="8" t="s">
        <v>22</v>
      </c>
      <c r="W2606" s="8" t="s">
        <v>22</v>
      </c>
      <c r="X2606" s="8" t="s">
        <v>22</v>
      </c>
      <c r="Y2606" s="8" t="s">
        <v>22</v>
      </c>
      <c r="Z2606" s="8" t="s">
        <v>22</v>
      </c>
      <c r="AA2606" s="8"/>
      <c r="AB2606" s="8" t="s">
        <v>22</v>
      </c>
      <c r="AC2606" s="8" t="s">
        <v>22</v>
      </c>
      <c r="AD2606" s="8" t="s">
        <v>22</v>
      </c>
      <c r="AE2606" s="8" t="s">
        <v>22</v>
      </c>
      <c r="AF2606" s="8" t="s">
        <v>22</v>
      </c>
      <c r="AG2606" s="8" t="s">
        <v>22</v>
      </c>
      <c r="AH2606" s="8"/>
      <c r="AI2606" s="8" t="s">
        <v>22</v>
      </c>
      <c r="AJ2606" s="8" t="s">
        <v>22</v>
      </c>
      <c r="AK2606" s="8"/>
      <c r="AL2606" s="8">
        <v>131</v>
      </c>
      <c r="AM2606" s="8">
        <v>674</v>
      </c>
      <c r="AN2606" s="11">
        <v>89</v>
      </c>
      <c r="AO2606" s="10">
        <f t="shared" si="82"/>
        <v>0.85347222222222219</v>
      </c>
      <c r="AP2606"/>
      <c r="AR2606" s="8" t="str">
        <f t="shared" si="81"/>
        <v>2265ATLTUL0159</v>
      </c>
      <c r="AS2606" s="8">
        <f>VLOOKUP(AR2606,[1]DATA!AR:AS,2,0)</f>
        <v>5</v>
      </c>
    </row>
    <row r="2607" spans="1:45" ht="15" customHeight="1" x14ac:dyDescent="0.2">
      <c r="A2607" s="7">
        <v>1329</v>
      </c>
      <c r="B2607" s="8" t="s">
        <v>34</v>
      </c>
      <c r="C2607" s="8" t="s">
        <v>72</v>
      </c>
      <c r="D2607" s="8" t="s">
        <v>42</v>
      </c>
      <c r="E2607" s="9">
        <v>0.1076388888888889</v>
      </c>
      <c r="F2607" s="9">
        <v>0.16319444444444445</v>
      </c>
      <c r="G2607" s="8" t="s">
        <v>43</v>
      </c>
      <c r="H2607" s="8" t="s">
        <v>43</v>
      </c>
      <c r="I2607" s="8" t="s">
        <v>43</v>
      </c>
      <c r="J2607" s="8" t="s">
        <v>43</v>
      </c>
      <c r="K2607" s="8" t="s">
        <v>43</v>
      </c>
      <c r="L2607" s="8" t="s">
        <v>43</v>
      </c>
      <c r="M2607" s="8"/>
      <c r="N2607" s="8" t="s">
        <v>22</v>
      </c>
      <c r="O2607" s="8" t="s">
        <v>43</v>
      </c>
      <c r="P2607" s="8" t="s">
        <v>43</v>
      </c>
      <c r="Q2607" s="8" t="s">
        <v>43</v>
      </c>
      <c r="R2607" s="8" t="s">
        <v>43</v>
      </c>
      <c r="S2607" s="8" t="s">
        <v>43</v>
      </c>
      <c r="T2607" s="8"/>
      <c r="U2607" s="8" t="s">
        <v>43</v>
      </c>
      <c r="V2607" s="8" t="s">
        <v>43</v>
      </c>
      <c r="W2607" s="8" t="s">
        <v>43</v>
      </c>
      <c r="X2607" s="8" t="s">
        <v>43</v>
      </c>
      <c r="Y2607" s="8" t="s">
        <v>43</v>
      </c>
      <c r="Z2607" s="8" t="s">
        <v>43</v>
      </c>
      <c r="AA2607" s="8"/>
      <c r="AB2607" s="8" t="s">
        <v>43</v>
      </c>
      <c r="AC2607" s="8" t="s">
        <v>43</v>
      </c>
      <c r="AD2607" s="8" t="s">
        <v>43</v>
      </c>
      <c r="AE2607" s="8" t="s">
        <v>43</v>
      </c>
      <c r="AF2607" s="8" t="s">
        <v>43</v>
      </c>
      <c r="AG2607" s="8" t="s">
        <v>43</v>
      </c>
      <c r="AH2607" s="8"/>
      <c r="AI2607" s="8" t="s">
        <v>43</v>
      </c>
      <c r="AJ2607" s="8" t="s">
        <v>43</v>
      </c>
      <c r="AK2607" s="8"/>
      <c r="AL2607" s="8">
        <v>80</v>
      </c>
      <c r="AM2607" s="8">
        <v>332</v>
      </c>
      <c r="AN2607" s="8">
        <v>89</v>
      </c>
      <c r="AO2607" s="10">
        <f t="shared" si="82"/>
        <v>0.87847222222222221</v>
      </c>
      <c r="AP2607"/>
      <c r="AR2607" s="8" t="str">
        <f t="shared" si="81"/>
        <v>1329ATLMEM0235</v>
      </c>
      <c r="AS2607" s="8">
        <f>VLOOKUP(AR2607,[1]DATA!AR:AS,2,0)</f>
        <v>4</v>
      </c>
    </row>
    <row r="2608" spans="1:45" ht="15" customHeight="1" x14ac:dyDescent="0.2">
      <c r="A2608" s="7">
        <v>1446</v>
      </c>
      <c r="B2608" s="8" t="s">
        <v>34</v>
      </c>
      <c r="C2608" s="8" t="s">
        <v>28</v>
      </c>
      <c r="D2608" s="8" t="s">
        <v>29</v>
      </c>
      <c r="E2608" s="9">
        <v>0.86249999999999993</v>
      </c>
      <c r="F2608" s="9">
        <v>7.9861111111111105E-2</v>
      </c>
      <c r="G2608" s="8" t="s">
        <v>27</v>
      </c>
      <c r="H2608" s="8" t="s">
        <v>27</v>
      </c>
      <c r="I2608" s="8">
        <v>7</v>
      </c>
      <c r="J2608" s="8">
        <v>7</v>
      </c>
      <c r="K2608" s="8">
        <v>7</v>
      </c>
      <c r="L2608" s="8">
        <v>7</v>
      </c>
      <c r="M2608" s="8">
        <v>7</v>
      </c>
      <c r="N2608" s="8">
        <v>7</v>
      </c>
      <c r="O2608" s="8">
        <v>7</v>
      </c>
      <c r="P2608" s="8">
        <v>7</v>
      </c>
      <c r="Q2608" s="8">
        <v>7</v>
      </c>
      <c r="R2608" s="8">
        <v>7</v>
      </c>
      <c r="S2608" s="8">
        <v>7</v>
      </c>
      <c r="T2608" s="8">
        <v>7</v>
      </c>
      <c r="U2608" s="8">
        <v>7</v>
      </c>
      <c r="V2608" s="8">
        <v>7</v>
      </c>
      <c r="W2608" s="8">
        <v>7</v>
      </c>
      <c r="X2608" s="8">
        <v>7</v>
      </c>
      <c r="Y2608" s="8">
        <v>7</v>
      </c>
      <c r="Z2608" s="8">
        <v>7</v>
      </c>
      <c r="AA2608" s="8">
        <v>7</v>
      </c>
      <c r="AB2608" s="8">
        <v>7</v>
      </c>
      <c r="AC2608" s="8">
        <v>7</v>
      </c>
      <c r="AD2608" s="8">
        <v>7</v>
      </c>
      <c r="AE2608" s="8">
        <v>7</v>
      </c>
      <c r="AF2608" s="8">
        <v>7</v>
      </c>
      <c r="AG2608" s="8">
        <v>7</v>
      </c>
      <c r="AH2608" s="8">
        <v>7</v>
      </c>
      <c r="AI2608" s="8">
        <v>7</v>
      </c>
      <c r="AJ2608" s="8">
        <v>7</v>
      </c>
      <c r="AK2608" s="8"/>
      <c r="AL2608" s="8">
        <v>313</v>
      </c>
      <c r="AM2608" s="8">
        <v>2139</v>
      </c>
      <c r="AN2608" s="8">
        <v>89</v>
      </c>
      <c r="AO2608" s="10">
        <f t="shared" si="82"/>
        <v>1.6333333333333333</v>
      </c>
      <c r="AP2608"/>
      <c r="AR2608" s="8" t="str">
        <f t="shared" si="81"/>
        <v>1446ATLSFO2042</v>
      </c>
      <c r="AS2608" s="8">
        <f>VLOOKUP(AR2608,[1]DATA!AR:AS,2,0)</f>
        <v>11</v>
      </c>
    </row>
    <row r="2609" spans="1:45" ht="15" customHeight="1" x14ac:dyDescent="0.2">
      <c r="A2609" s="7">
        <v>1970</v>
      </c>
      <c r="B2609" s="7" t="s">
        <v>160</v>
      </c>
      <c r="C2609" s="7" t="s">
        <v>34</v>
      </c>
      <c r="D2609" s="8">
        <v>717</v>
      </c>
      <c r="E2609" s="9">
        <v>0.86458333333333337</v>
      </c>
      <c r="F2609" s="9">
        <v>0.9506944444444444</v>
      </c>
      <c r="G2609" s="8"/>
      <c r="H2609" s="8"/>
      <c r="I2609" s="8"/>
      <c r="J2609" s="8"/>
      <c r="K2609" s="8"/>
      <c r="L2609" s="8"/>
      <c r="M2609" s="8" t="s">
        <v>22</v>
      </c>
      <c r="N2609" s="8"/>
      <c r="O2609" s="8"/>
      <c r="P2609" s="8"/>
      <c r="Q2609" s="8"/>
      <c r="R2609" s="8"/>
      <c r="S2609" s="8"/>
      <c r="T2609" s="8" t="s">
        <v>22</v>
      </c>
      <c r="U2609" s="8"/>
      <c r="V2609" s="8"/>
      <c r="W2609" s="8"/>
      <c r="X2609" s="8"/>
      <c r="Y2609" s="8"/>
      <c r="Z2609" s="8"/>
      <c r="AA2609" s="8" t="s">
        <v>22</v>
      </c>
      <c r="AB2609" s="8"/>
      <c r="AC2609" s="8"/>
      <c r="AD2609" s="8"/>
      <c r="AE2609" s="8"/>
      <c r="AF2609" s="8"/>
      <c r="AG2609" s="8"/>
      <c r="AH2609" s="8" t="s">
        <v>22</v>
      </c>
      <c r="AI2609" s="8"/>
      <c r="AJ2609" s="8"/>
      <c r="AK2609" s="8"/>
      <c r="AL2609" s="8">
        <v>124</v>
      </c>
      <c r="AM2609" s="8">
        <v>782</v>
      </c>
      <c r="AN2609" s="11">
        <v>89</v>
      </c>
      <c r="AO2609" s="10">
        <f t="shared" si="82"/>
        <v>1.6354166666666667</v>
      </c>
      <c r="AP2609"/>
      <c r="AR2609" s="8" t="str">
        <f t="shared" si="81"/>
        <v>1970ICTATL2045</v>
      </c>
      <c r="AS2609" s="8">
        <f>VLOOKUP(AR2609,[1]DATA!AR:AS,2,0)</f>
        <v>5</v>
      </c>
    </row>
    <row r="2610" spans="1:45" ht="15" customHeight="1" x14ac:dyDescent="0.2">
      <c r="A2610" s="7">
        <v>2892</v>
      </c>
      <c r="B2610" s="8" t="s">
        <v>157</v>
      </c>
      <c r="C2610" s="8" t="s">
        <v>34</v>
      </c>
      <c r="D2610" s="8">
        <v>717</v>
      </c>
      <c r="E2610" s="9">
        <v>0.87430555555555556</v>
      </c>
      <c r="F2610" s="9">
        <v>0.9555555555555556</v>
      </c>
      <c r="G2610" s="8" t="s">
        <v>22</v>
      </c>
      <c r="H2610" s="8" t="s">
        <v>22</v>
      </c>
      <c r="I2610" s="8" t="s">
        <v>22</v>
      </c>
      <c r="J2610" s="8" t="s">
        <v>22</v>
      </c>
      <c r="K2610" s="8" t="s">
        <v>22</v>
      </c>
      <c r="L2610" s="8" t="s">
        <v>22</v>
      </c>
      <c r="M2610" s="8" t="s">
        <v>22</v>
      </c>
      <c r="N2610" s="8" t="s">
        <v>22</v>
      </c>
      <c r="O2610" s="8" t="s">
        <v>22</v>
      </c>
      <c r="P2610" s="8" t="s">
        <v>22</v>
      </c>
      <c r="Q2610" s="8" t="s">
        <v>22</v>
      </c>
      <c r="R2610" s="8" t="s">
        <v>22</v>
      </c>
      <c r="S2610" s="8" t="s">
        <v>22</v>
      </c>
      <c r="T2610" s="8" t="s">
        <v>22</v>
      </c>
      <c r="U2610" s="8" t="s">
        <v>22</v>
      </c>
      <c r="V2610" s="8" t="s">
        <v>22</v>
      </c>
      <c r="W2610" s="8" t="s">
        <v>22</v>
      </c>
      <c r="X2610" s="8" t="s">
        <v>22</v>
      </c>
      <c r="Y2610" s="8" t="s">
        <v>22</v>
      </c>
      <c r="Z2610" s="8" t="s">
        <v>22</v>
      </c>
      <c r="AA2610" s="8" t="s">
        <v>22</v>
      </c>
      <c r="AB2610" s="8" t="s">
        <v>22</v>
      </c>
      <c r="AC2610" s="8" t="s">
        <v>22</v>
      </c>
      <c r="AD2610" s="8" t="s">
        <v>22</v>
      </c>
      <c r="AE2610" s="8" t="s">
        <v>22</v>
      </c>
      <c r="AF2610" s="8" t="s">
        <v>22</v>
      </c>
      <c r="AG2610" s="8" t="s">
        <v>22</v>
      </c>
      <c r="AH2610" s="8" t="s">
        <v>22</v>
      </c>
      <c r="AI2610" s="8" t="s">
        <v>22</v>
      </c>
      <c r="AJ2610" s="8" t="s">
        <v>22</v>
      </c>
      <c r="AK2610" s="8"/>
      <c r="AL2610" s="8">
        <v>117</v>
      </c>
      <c r="AM2610" s="8">
        <v>674</v>
      </c>
      <c r="AN2610" s="8">
        <v>89</v>
      </c>
      <c r="AO2610" s="10">
        <f t="shared" si="82"/>
        <v>1.6451388888888889</v>
      </c>
      <c r="AP2610"/>
      <c r="AR2610" s="8" t="str">
        <f t="shared" si="81"/>
        <v>2892TULATL2059</v>
      </c>
      <c r="AS2610" s="8">
        <f>VLOOKUP(AR2610,[1]DATA!AR:AS,2,0)</f>
        <v>5</v>
      </c>
    </row>
    <row r="2611" spans="1:45" ht="15" customHeight="1" x14ac:dyDescent="0.2">
      <c r="A2611" s="7">
        <v>2720</v>
      </c>
      <c r="B2611" s="7" t="s">
        <v>34</v>
      </c>
      <c r="C2611" s="7" t="s">
        <v>157</v>
      </c>
      <c r="D2611" s="8" t="s">
        <v>85</v>
      </c>
      <c r="E2611" s="9">
        <v>0.87569444444444444</v>
      </c>
      <c r="F2611" s="9">
        <v>0.96527777777777779</v>
      </c>
      <c r="G2611" s="8" t="s">
        <v>86</v>
      </c>
      <c r="H2611" s="8" t="s">
        <v>86</v>
      </c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>
        <v>129</v>
      </c>
      <c r="AM2611" s="8">
        <v>674</v>
      </c>
      <c r="AN2611" s="8">
        <v>89</v>
      </c>
      <c r="AO2611" s="10">
        <f t="shared" si="82"/>
        <v>1.6465277777777778</v>
      </c>
      <c r="AP2611"/>
      <c r="AR2611" s="8" t="str">
        <f t="shared" si="81"/>
        <v>2720ATLTUL2101</v>
      </c>
      <c r="AS2611" s="8">
        <f>VLOOKUP(AR2611,[1]DATA!AR:AS,2,0)</f>
        <v>5</v>
      </c>
    </row>
    <row r="2612" spans="1:45" ht="15" customHeight="1" x14ac:dyDescent="0.2">
      <c r="A2612" s="7">
        <v>2987</v>
      </c>
      <c r="B2612" s="7" t="s">
        <v>34</v>
      </c>
      <c r="C2612" s="7" t="s">
        <v>157</v>
      </c>
      <c r="D2612" s="8">
        <v>717</v>
      </c>
      <c r="E2612" s="9">
        <v>0.87777777777777777</v>
      </c>
      <c r="F2612" s="9">
        <v>0.96527777777777779</v>
      </c>
      <c r="G2612" s="8"/>
      <c r="H2612" s="8"/>
      <c r="I2612" s="8" t="s">
        <v>22</v>
      </c>
      <c r="J2612" s="8" t="s">
        <v>22</v>
      </c>
      <c r="K2612" s="8" t="s">
        <v>22</v>
      </c>
      <c r="L2612" s="8" t="s">
        <v>22</v>
      </c>
      <c r="M2612" s="8" t="s">
        <v>22</v>
      </c>
      <c r="N2612" s="8" t="s">
        <v>22</v>
      </c>
      <c r="O2612" s="8" t="s">
        <v>22</v>
      </c>
      <c r="P2612" s="8" t="s">
        <v>22</v>
      </c>
      <c r="Q2612" s="8" t="s">
        <v>22</v>
      </c>
      <c r="R2612" s="8" t="s">
        <v>22</v>
      </c>
      <c r="S2612" s="8" t="s">
        <v>22</v>
      </c>
      <c r="T2612" s="8" t="s">
        <v>22</v>
      </c>
      <c r="U2612" s="8" t="s">
        <v>22</v>
      </c>
      <c r="V2612" s="8" t="s">
        <v>22</v>
      </c>
      <c r="W2612" s="8" t="s">
        <v>22</v>
      </c>
      <c r="X2612" s="8" t="s">
        <v>22</v>
      </c>
      <c r="Y2612" s="8" t="s">
        <v>22</v>
      </c>
      <c r="Z2612" s="8" t="s">
        <v>22</v>
      </c>
      <c r="AA2612" s="8" t="s">
        <v>22</v>
      </c>
      <c r="AB2612" s="8" t="s">
        <v>22</v>
      </c>
      <c r="AC2612" s="8" t="s">
        <v>22</v>
      </c>
      <c r="AD2612" s="8" t="s">
        <v>22</v>
      </c>
      <c r="AE2612" s="8" t="s">
        <v>22</v>
      </c>
      <c r="AF2612" s="8" t="s">
        <v>22</v>
      </c>
      <c r="AG2612" s="8" t="s">
        <v>22</v>
      </c>
      <c r="AH2612" s="8" t="s">
        <v>22</v>
      </c>
      <c r="AI2612" s="8" t="s">
        <v>22</v>
      </c>
      <c r="AJ2612" s="8" t="s">
        <v>22</v>
      </c>
      <c r="AK2612" s="8"/>
      <c r="AL2612" s="8">
        <v>126</v>
      </c>
      <c r="AM2612" s="8">
        <v>674</v>
      </c>
      <c r="AN2612" s="8">
        <v>89</v>
      </c>
      <c r="AO2612" s="10">
        <f t="shared" si="82"/>
        <v>1.6486111111111112</v>
      </c>
      <c r="AP2612"/>
      <c r="AR2612" s="8" t="str">
        <f t="shared" si="81"/>
        <v>2987ATLTUL2104</v>
      </c>
      <c r="AS2612" s="8">
        <f>VLOOKUP(AR2612,[1]DATA!AR:AS,2,0)</f>
        <v>5</v>
      </c>
    </row>
    <row r="2613" spans="1:45" ht="15" customHeight="1" x14ac:dyDescent="0.2">
      <c r="A2613" s="7">
        <v>2199</v>
      </c>
      <c r="B2613" s="8" t="s">
        <v>20</v>
      </c>
      <c r="C2613" s="8" t="s">
        <v>34</v>
      </c>
      <c r="D2613" s="8" t="s">
        <v>37</v>
      </c>
      <c r="E2613" s="9">
        <v>0.87847222222222221</v>
      </c>
      <c r="F2613" s="9">
        <v>3.472222222222222E-3</v>
      </c>
      <c r="G2613" s="8">
        <v>9</v>
      </c>
      <c r="H2613" s="8">
        <v>9</v>
      </c>
      <c r="I2613" s="8">
        <v>9</v>
      </c>
      <c r="J2613" s="8">
        <v>9</v>
      </c>
      <c r="K2613" s="8">
        <v>9</v>
      </c>
      <c r="L2613" s="8">
        <v>9</v>
      </c>
      <c r="M2613" s="8">
        <v>9</v>
      </c>
      <c r="N2613" s="8">
        <v>9</v>
      </c>
      <c r="O2613" s="8">
        <v>9</v>
      </c>
      <c r="P2613" s="8">
        <v>9</v>
      </c>
      <c r="Q2613" s="8">
        <v>9</v>
      </c>
      <c r="R2613" s="8">
        <v>9</v>
      </c>
      <c r="S2613" s="8">
        <v>9</v>
      </c>
      <c r="T2613" s="8">
        <v>9</v>
      </c>
      <c r="U2613" s="8">
        <v>9</v>
      </c>
      <c r="V2613" s="8">
        <v>9</v>
      </c>
      <c r="W2613" s="8">
        <v>9</v>
      </c>
      <c r="X2613" s="8">
        <v>9</v>
      </c>
      <c r="Y2613" s="8">
        <v>9</v>
      </c>
      <c r="Z2613" s="8">
        <v>9</v>
      </c>
      <c r="AA2613" s="8">
        <v>9</v>
      </c>
      <c r="AB2613" s="8">
        <v>9</v>
      </c>
      <c r="AC2613" s="8">
        <v>9</v>
      </c>
      <c r="AD2613" s="8">
        <v>9</v>
      </c>
      <c r="AE2613" s="8">
        <v>9</v>
      </c>
      <c r="AF2613" s="8">
        <v>9</v>
      </c>
      <c r="AG2613" s="8">
        <v>9</v>
      </c>
      <c r="AH2613" s="8">
        <v>9</v>
      </c>
      <c r="AI2613" s="8">
        <v>9</v>
      </c>
      <c r="AJ2613" s="8">
        <v>9</v>
      </c>
      <c r="AK2613" s="8"/>
      <c r="AL2613" s="8">
        <v>180</v>
      </c>
      <c r="AM2613" s="8">
        <v>1199</v>
      </c>
      <c r="AN2613" s="8">
        <v>89</v>
      </c>
      <c r="AO2613" s="10">
        <f t="shared" si="82"/>
        <v>1.6493055555555556</v>
      </c>
      <c r="AP2613"/>
      <c r="AR2613" s="8" t="str">
        <f t="shared" si="81"/>
        <v>2199DENATL2105</v>
      </c>
      <c r="AS2613" s="8">
        <f>VLOOKUP(AR2613,[1]DATA!AR:AS,2,0)</f>
        <v>8</v>
      </c>
    </row>
    <row r="2614" spans="1:45" ht="15" customHeight="1" x14ac:dyDescent="0.2">
      <c r="A2614" s="7">
        <v>61</v>
      </c>
      <c r="B2614" s="8" t="s">
        <v>28</v>
      </c>
      <c r="C2614" s="8" t="s">
        <v>34</v>
      </c>
      <c r="D2614" s="8" t="s">
        <v>49</v>
      </c>
      <c r="E2614" s="9">
        <v>0.90625</v>
      </c>
      <c r="F2614" s="9">
        <v>9.7916666666666666E-2</v>
      </c>
      <c r="G2614" s="8">
        <v>7</v>
      </c>
      <c r="H2614" s="8">
        <v>7</v>
      </c>
      <c r="I2614" s="8" t="s">
        <v>39</v>
      </c>
      <c r="J2614" s="8" t="s">
        <v>39</v>
      </c>
      <c r="K2614" s="8" t="s">
        <v>39</v>
      </c>
      <c r="L2614" s="8" t="s">
        <v>39</v>
      </c>
      <c r="M2614" s="8" t="s">
        <v>39</v>
      </c>
      <c r="N2614" s="8" t="s">
        <v>39</v>
      </c>
      <c r="O2614" s="8" t="s">
        <v>39</v>
      </c>
      <c r="P2614" s="8" t="s">
        <v>39</v>
      </c>
      <c r="Q2614" s="8" t="s">
        <v>39</v>
      </c>
      <c r="R2614" s="8" t="s">
        <v>39</v>
      </c>
      <c r="S2614" s="8" t="s">
        <v>39</v>
      </c>
      <c r="T2614" s="8" t="s">
        <v>27</v>
      </c>
      <c r="U2614" s="8" t="s">
        <v>39</v>
      </c>
      <c r="V2614" s="8" t="s">
        <v>39</v>
      </c>
      <c r="W2614" s="8" t="s">
        <v>39</v>
      </c>
      <c r="X2614" s="8" t="s">
        <v>39</v>
      </c>
      <c r="Y2614" s="8" t="s">
        <v>39</v>
      </c>
      <c r="Z2614" s="8" t="s">
        <v>39</v>
      </c>
      <c r="AA2614" s="8">
        <v>7</v>
      </c>
      <c r="AB2614" s="8" t="s">
        <v>39</v>
      </c>
      <c r="AC2614" s="8" t="s">
        <v>39</v>
      </c>
      <c r="AD2614" s="8" t="s">
        <v>39</v>
      </c>
      <c r="AE2614" s="8" t="s">
        <v>39</v>
      </c>
      <c r="AF2614" s="8" t="s">
        <v>39</v>
      </c>
      <c r="AG2614" s="8" t="s">
        <v>39</v>
      </c>
      <c r="AH2614" s="8" t="s">
        <v>39</v>
      </c>
      <c r="AI2614" s="8" t="s">
        <v>39</v>
      </c>
      <c r="AJ2614" s="8" t="s">
        <v>39</v>
      </c>
      <c r="AK2614" s="8"/>
      <c r="AL2614" s="8">
        <v>276</v>
      </c>
      <c r="AM2614" s="8">
        <v>2139</v>
      </c>
      <c r="AN2614" s="8">
        <v>89</v>
      </c>
      <c r="AO2614" s="10">
        <f t="shared" si="82"/>
        <v>1.6770833333333335</v>
      </c>
      <c r="AP2614"/>
      <c r="AR2614" s="8" t="str">
        <f t="shared" si="81"/>
        <v>0061SFOATL2145</v>
      </c>
      <c r="AS2614" s="8">
        <f>VLOOKUP(AR2614,[1]DATA!AR:AS,2,0)</f>
        <v>11</v>
      </c>
    </row>
    <row r="2615" spans="1:45" ht="15" customHeight="1" x14ac:dyDescent="0.2">
      <c r="A2615" s="7">
        <v>821</v>
      </c>
      <c r="B2615" s="8" t="s">
        <v>34</v>
      </c>
      <c r="C2615" s="8" t="s">
        <v>20</v>
      </c>
      <c r="D2615" s="8" t="s">
        <v>44</v>
      </c>
      <c r="E2615" s="9">
        <v>0.91041666666666676</v>
      </c>
      <c r="F2615" s="9">
        <v>4.9999999999999996E-2</v>
      </c>
      <c r="G2615" s="8"/>
      <c r="H2615" s="8"/>
      <c r="I2615" s="8"/>
      <c r="J2615" s="8"/>
      <c r="K2615" s="8"/>
      <c r="L2615" s="8"/>
      <c r="M2615" s="8">
        <v>9</v>
      </c>
      <c r="N2615" s="8"/>
      <c r="O2615" s="8"/>
      <c r="P2615" s="8"/>
      <c r="Q2615" s="8"/>
      <c r="R2615" s="8"/>
      <c r="S2615" s="8"/>
      <c r="T2615" s="8" t="s">
        <v>27</v>
      </c>
      <c r="U2615" s="8"/>
      <c r="V2615" s="8"/>
      <c r="W2615" s="8"/>
      <c r="X2615" s="8"/>
      <c r="Y2615" s="8"/>
      <c r="Z2615" s="8"/>
      <c r="AA2615" s="8">
        <v>2</v>
      </c>
      <c r="AB2615" s="8"/>
      <c r="AC2615" s="8"/>
      <c r="AD2615" s="8"/>
      <c r="AE2615" s="8"/>
      <c r="AF2615" s="8"/>
      <c r="AG2615" s="8"/>
      <c r="AH2615" s="8">
        <v>2</v>
      </c>
      <c r="AI2615" s="8"/>
      <c r="AJ2615" s="8"/>
      <c r="AK2615" s="8"/>
      <c r="AL2615" s="8">
        <v>201</v>
      </c>
      <c r="AM2615" s="8">
        <v>1199</v>
      </c>
      <c r="AN2615" s="8">
        <v>89</v>
      </c>
      <c r="AO2615" s="10">
        <f t="shared" si="82"/>
        <v>1.6812500000000001</v>
      </c>
      <c r="AP2615"/>
      <c r="AR2615" s="8" t="str">
        <f t="shared" si="81"/>
        <v>0821ATLDEN2151</v>
      </c>
      <c r="AS2615" s="8">
        <f>VLOOKUP(AR2615,[1]DATA!AR:AS,2,0)</f>
        <v>8</v>
      </c>
    </row>
    <row r="2616" spans="1:45" ht="15" customHeight="1" x14ac:dyDescent="0.2">
      <c r="A2616" s="7">
        <v>2266</v>
      </c>
      <c r="B2616" s="8" t="s">
        <v>34</v>
      </c>
      <c r="C2616" s="8" t="s">
        <v>20</v>
      </c>
      <c r="D2616" s="8" t="s">
        <v>37</v>
      </c>
      <c r="E2616" s="9">
        <v>0.91388888888888886</v>
      </c>
      <c r="F2616" s="9">
        <v>5.9027777777777783E-2</v>
      </c>
      <c r="G2616" s="8">
        <v>9</v>
      </c>
      <c r="H2616" s="8">
        <v>9</v>
      </c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>
        <v>209</v>
      </c>
      <c r="AM2616" s="8">
        <v>1199</v>
      </c>
      <c r="AN2616" s="8">
        <v>89</v>
      </c>
      <c r="AO2616" s="10">
        <f t="shared" si="82"/>
        <v>1.6847222222222222</v>
      </c>
      <c r="AP2616"/>
      <c r="AR2616" s="8" t="str">
        <f t="shared" si="81"/>
        <v>2266ATLDEN2156</v>
      </c>
      <c r="AS2616" s="8">
        <f>VLOOKUP(AR2616,[1]DATA!AR:AS,2,0)</f>
        <v>8</v>
      </c>
    </row>
    <row r="2617" spans="1:45" ht="15" customHeight="1" x14ac:dyDescent="0.2">
      <c r="A2617" s="7">
        <v>2567</v>
      </c>
      <c r="B2617" s="8" t="s">
        <v>160</v>
      </c>
      <c r="C2617" s="8" t="s">
        <v>34</v>
      </c>
      <c r="D2617" s="8" t="s">
        <v>42</v>
      </c>
      <c r="E2617" s="9">
        <v>0.92361111111111116</v>
      </c>
      <c r="F2617" s="9">
        <v>9.7222222222222224E-3</v>
      </c>
      <c r="G2617" s="8" t="s">
        <v>22</v>
      </c>
      <c r="H2617" s="8" t="s">
        <v>43</v>
      </c>
      <c r="I2617" s="8" t="s">
        <v>43</v>
      </c>
      <c r="J2617" s="8" t="s">
        <v>43</v>
      </c>
      <c r="K2617" s="8" t="s">
        <v>43</v>
      </c>
      <c r="L2617" s="8" t="s">
        <v>43</v>
      </c>
      <c r="M2617" s="8"/>
      <c r="N2617" s="8" t="s">
        <v>43</v>
      </c>
      <c r="O2617" s="8" t="s">
        <v>43</v>
      </c>
      <c r="P2617" s="8" t="s">
        <v>43</v>
      </c>
      <c r="Q2617" s="8" t="s">
        <v>43</v>
      </c>
      <c r="R2617" s="8" t="s">
        <v>43</v>
      </c>
      <c r="S2617" s="8" t="s">
        <v>43</v>
      </c>
      <c r="T2617" s="8"/>
      <c r="U2617" s="8" t="s">
        <v>43</v>
      </c>
      <c r="V2617" s="8" t="s">
        <v>43</v>
      </c>
      <c r="W2617" s="8" t="s">
        <v>43</v>
      </c>
      <c r="X2617" s="8" t="s">
        <v>43</v>
      </c>
      <c r="Y2617" s="8" t="s">
        <v>43</v>
      </c>
      <c r="Z2617" s="8" t="s">
        <v>43</v>
      </c>
      <c r="AA2617" s="8"/>
      <c r="AB2617" s="8" t="s">
        <v>43</v>
      </c>
      <c r="AC2617" s="8" t="s">
        <v>43</v>
      </c>
      <c r="AD2617" s="8" t="s">
        <v>43</v>
      </c>
      <c r="AE2617" s="8" t="s">
        <v>43</v>
      </c>
      <c r="AF2617" s="8" t="s">
        <v>43</v>
      </c>
      <c r="AG2617" s="8" t="s">
        <v>43</v>
      </c>
      <c r="AH2617" s="8"/>
      <c r="AI2617" s="8" t="s">
        <v>43</v>
      </c>
      <c r="AJ2617" s="8" t="s">
        <v>43</v>
      </c>
      <c r="AK2617" s="8"/>
      <c r="AL2617" s="8">
        <v>124</v>
      </c>
      <c r="AM2617" s="8">
        <v>782</v>
      </c>
      <c r="AN2617" s="8">
        <v>89</v>
      </c>
      <c r="AO2617" s="10">
        <f t="shared" si="82"/>
        <v>1.6944444444444446</v>
      </c>
      <c r="AP2617"/>
      <c r="AR2617" s="8" t="str">
        <f t="shared" si="81"/>
        <v>2567ICTATL2210</v>
      </c>
      <c r="AS2617" s="8">
        <f>VLOOKUP(AR2617,[1]DATA!AR:AS,2,0)</f>
        <v>5</v>
      </c>
    </row>
    <row r="2618" spans="1:45" ht="15" customHeight="1" x14ac:dyDescent="0.2">
      <c r="A2618" s="7">
        <v>226</v>
      </c>
      <c r="B2618" s="7" t="s">
        <v>34</v>
      </c>
      <c r="C2618" s="7" t="s">
        <v>20</v>
      </c>
      <c r="D2618" s="8">
        <v>739</v>
      </c>
      <c r="E2618" s="9">
        <v>0.94652777777777775</v>
      </c>
      <c r="F2618" s="9">
        <v>9.0277777777777776E-2</v>
      </c>
      <c r="G2618" s="8"/>
      <c r="H2618" s="8"/>
      <c r="I2618" s="8" t="s">
        <v>27</v>
      </c>
      <c r="J2618" s="8" t="s">
        <v>27</v>
      </c>
      <c r="K2618" s="8">
        <v>9</v>
      </c>
      <c r="L2618" s="8" t="s">
        <v>27</v>
      </c>
      <c r="M2618" s="8"/>
      <c r="N2618" s="8" t="s">
        <v>27</v>
      </c>
      <c r="O2618" s="8" t="s">
        <v>27</v>
      </c>
      <c r="P2618" s="8" t="s">
        <v>27</v>
      </c>
      <c r="Q2618" s="8" t="s">
        <v>27</v>
      </c>
      <c r="R2618" s="8" t="s">
        <v>27</v>
      </c>
      <c r="S2618" s="8" t="s">
        <v>27</v>
      </c>
      <c r="T2618" s="8"/>
      <c r="U2618" s="8" t="s">
        <v>27</v>
      </c>
      <c r="V2618" s="8" t="s">
        <v>27</v>
      </c>
      <c r="W2618" s="8" t="s">
        <v>27</v>
      </c>
      <c r="X2618" s="8" t="s">
        <v>27</v>
      </c>
      <c r="Y2618" s="8" t="s">
        <v>27</v>
      </c>
      <c r="Z2618" s="8" t="s">
        <v>27</v>
      </c>
      <c r="AA2618" s="8"/>
      <c r="AB2618" s="8" t="s">
        <v>27</v>
      </c>
      <c r="AC2618" s="8" t="s">
        <v>27</v>
      </c>
      <c r="AD2618" s="8" t="s">
        <v>27</v>
      </c>
      <c r="AE2618" s="8" t="s">
        <v>27</v>
      </c>
      <c r="AF2618" s="8" t="s">
        <v>27</v>
      </c>
      <c r="AG2618" s="8" t="s">
        <v>27</v>
      </c>
      <c r="AH2618" s="8"/>
      <c r="AI2618" s="8" t="s">
        <v>27</v>
      </c>
      <c r="AJ2618" s="8" t="s">
        <v>27</v>
      </c>
      <c r="AK2618" s="8"/>
      <c r="AL2618" s="8">
        <v>207</v>
      </c>
      <c r="AM2618" s="8">
        <v>1199</v>
      </c>
      <c r="AN2618" s="11">
        <v>89</v>
      </c>
      <c r="AO2618" s="10">
        <f t="shared" si="82"/>
        <v>1.7173611111111111</v>
      </c>
      <c r="AP2618"/>
      <c r="AR2618" s="8" t="str">
        <f t="shared" si="81"/>
        <v>0226ATLDEN2243</v>
      </c>
      <c r="AS2618" s="8">
        <f>VLOOKUP(AR2618,[1]DATA!AR:AS,2,0)</f>
        <v>8</v>
      </c>
    </row>
    <row r="2619" spans="1:45" ht="15" customHeight="1" x14ac:dyDescent="0.2">
      <c r="A2619" s="7">
        <v>658</v>
      </c>
      <c r="B2619" s="8" t="s">
        <v>28</v>
      </c>
      <c r="C2619" s="8" t="s">
        <v>34</v>
      </c>
      <c r="D2619" s="8">
        <v>739</v>
      </c>
      <c r="E2619" s="9">
        <v>0.95138888888888884</v>
      </c>
      <c r="F2619" s="9">
        <v>0.14305555555555557</v>
      </c>
      <c r="G2619" s="8">
        <v>2</v>
      </c>
      <c r="H2619" s="8" t="s">
        <v>27</v>
      </c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>
        <v>276</v>
      </c>
      <c r="AM2619" s="8">
        <v>2139</v>
      </c>
      <c r="AN2619" s="8">
        <v>89</v>
      </c>
      <c r="AO2619" s="10">
        <f t="shared" si="82"/>
        <v>1.7222222222222223</v>
      </c>
      <c r="AP2619"/>
      <c r="AR2619" s="8" t="str">
        <f t="shared" si="81"/>
        <v>0658SFOATL2250</v>
      </c>
      <c r="AS2619" s="8">
        <f>VLOOKUP(AR2619,[1]DATA!AR:AS,2,0)</f>
        <v>11</v>
      </c>
    </row>
    <row r="2620" spans="1:45" ht="15" customHeight="1" x14ac:dyDescent="0.2">
      <c r="A2620" s="7">
        <v>840</v>
      </c>
      <c r="B2620" s="8" t="s">
        <v>28</v>
      </c>
      <c r="C2620" s="8" t="s">
        <v>34</v>
      </c>
      <c r="D2620" s="8" t="s">
        <v>44</v>
      </c>
      <c r="E2620" s="9">
        <v>0.95138888888888884</v>
      </c>
      <c r="F2620" s="9">
        <v>0.14791666666666667</v>
      </c>
      <c r="G2620" s="8"/>
      <c r="H2620" s="8"/>
      <c r="I2620" s="8"/>
      <c r="J2620" s="8"/>
      <c r="K2620" s="8">
        <v>2</v>
      </c>
      <c r="L2620" s="8">
        <v>2</v>
      </c>
      <c r="M2620" s="8"/>
      <c r="N2620" s="8">
        <v>2</v>
      </c>
      <c r="O2620" s="8">
        <v>2</v>
      </c>
      <c r="P2620" s="8"/>
      <c r="Q2620" s="8">
        <v>2</v>
      </c>
      <c r="R2620" s="8">
        <v>2</v>
      </c>
      <c r="S2620" s="8">
        <v>2</v>
      </c>
      <c r="T2620" s="8"/>
      <c r="U2620" s="8">
        <v>2</v>
      </c>
      <c r="V2620" s="8">
        <v>2</v>
      </c>
      <c r="W2620" s="8"/>
      <c r="X2620" s="8">
        <v>2</v>
      </c>
      <c r="Y2620" s="8">
        <v>2</v>
      </c>
      <c r="Z2620" s="8">
        <v>2</v>
      </c>
      <c r="AA2620" s="8"/>
      <c r="AB2620" s="8">
        <v>2</v>
      </c>
      <c r="AC2620" s="8">
        <v>2</v>
      </c>
      <c r="AD2620" s="8"/>
      <c r="AE2620" s="8">
        <v>2</v>
      </c>
      <c r="AF2620" s="8">
        <v>2</v>
      </c>
      <c r="AG2620" s="8">
        <v>2</v>
      </c>
      <c r="AH2620" s="8"/>
      <c r="AI2620" s="8">
        <v>2</v>
      </c>
      <c r="AJ2620" s="8">
        <v>2</v>
      </c>
      <c r="AK2620" s="8"/>
      <c r="AL2620" s="8">
        <v>283</v>
      </c>
      <c r="AM2620" s="8">
        <v>2139</v>
      </c>
      <c r="AN2620" s="8">
        <v>89</v>
      </c>
      <c r="AO2620" s="10">
        <f t="shared" si="82"/>
        <v>1.7222222222222223</v>
      </c>
      <c r="AP2620"/>
      <c r="AR2620" s="8" t="str">
        <f t="shared" si="81"/>
        <v>0840SFOATL2250</v>
      </c>
      <c r="AS2620" s="8">
        <f>VLOOKUP(AR2620,[1]DATA!AR:AS,2,0)</f>
        <v>11</v>
      </c>
    </row>
    <row r="2621" spans="1:45" ht="15" customHeight="1" x14ac:dyDescent="0.2">
      <c r="A2621" s="7">
        <v>2117</v>
      </c>
      <c r="B2621" s="8" t="s">
        <v>34</v>
      </c>
      <c r="C2621" s="8" t="s">
        <v>158</v>
      </c>
      <c r="D2621" s="8" t="s">
        <v>60</v>
      </c>
      <c r="E2621" s="9">
        <v>0.97638888888888886</v>
      </c>
      <c r="F2621" s="9">
        <v>0.11458333333333333</v>
      </c>
      <c r="G2621" s="8">
        <v>8</v>
      </c>
      <c r="H2621" s="8">
        <v>8</v>
      </c>
      <c r="I2621" s="8"/>
      <c r="J2621" s="8">
        <v>8</v>
      </c>
      <c r="K2621" s="8">
        <v>8</v>
      </c>
      <c r="L2621" s="8">
        <v>8</v>
      </c>
      <c r="M2621" s="8">
        <v>8</v>
      </c>
      <c r="N2621" s="8">
        <v>8</v>
      </c>
      <c r="O2621" s="8">
        <v>8</v>
      </c>
      <c r="P2621" s="8"/>
      <c r="Q2621" s="8">
        <v>8</v>
      </c>
      <c r="R2621" s="8">
        <v>8</v>
      </c>
      <c r="S2621" s="8">
        <v>8</v>
      </c>
      <c r="T2621" s="8"/>
      <c r="U2621" s="8">
        <v>8</v>
      </c>
      <c r="V2621" s="8">
        <v>8</v>
      </c>
      <c r="W2621" s="8"/>
      <c r="X2621" s="8">
        <v>8</v>
      </c>
      <c r="Y2621" s="8" t="s">
        <v>63</v>
      </c>
      <c r="Z2621" s="8">
        <v>8</v>
      </c>
      <c r="AA2621" s="8">
        <v>8</v>
      </c>
      <c r="AB2621" s="8">
        <v>8</v>
      </c>
      <c r="AC2621" s="8">
        <v>8</v>
      </c>
      <c r="AD2621" s="8"/>
      <c r="AE2621" s="8">
        <v>8</v>
      </c>
      <c r="AF2621" s="8">
        <v>8</v>
      </c>
      <c r="AG2621" s="8">
        <v>8</v>
      </c>
      <c r="AH2621" s="8">
        <v>8</v>
      </c>
      <c r="AI2621" s="8">
        <v>8</v>
      </c>
      <c r="AJ2621" s="8">
        <v>8</v>
      </c>
      <c r="AK2621" s="8"/>
      <c r="AL2621" s="8">
        <v>199</v>
      </c>
      <c r="AM2621" s="8">
        <v>1185</v>
      </c>
      <c r="AN2621" s="8">
        <v>89</v>
      </c>
      <c r="AO2621" s="10">
        <f t="shared" si="82"/>
        <v>1.7472222222222222</v>
      </c>
      <c r="AP2621"/>
      <c r="AR2621" s="8" t="str">
        <f t="shared" si="81"/>
        <v>2117ATLCOS2326</v>
      </c>
      <c r="AS2621" s="8">
        <f>VLOOKUP(AR2621,[1]DATA!AR:AS,2,0)</f>
        <v>6</v>
      </c>
    </row>
    <row r="2622" spans="1:45" ht="15" customHeight="1" x14ac:dyDescent="0.2">
      <c r="A2622" s="7">
        <v>2348</v>
      </c>
      <c r="B2622" s="8" t="s">
        <v>34</v>
      </c>
      <c r="C2622" s="8" t="s">
        <v>159</v>
      </c>
      <c r="D2622" s="8">
        <v>738</v>
      </c>
      <c r="E2622" s="9">
        <v>0.9784722222222223</v>
      </c>
      <c r="F2622" s="9">
        <v>0.20347222222222219</v>
      </c>
      <c r="G2622" s="8"/>
      <c r="H2622" s="8" t="s">
        <v>19</v>
      </c>
      <c r="I2622" s="8"/>
      <c r="J2622" s="8" t="s">
        <v>19</v>
      </c>
      <c r="K2622" s="8" t="s">
        <v>19</v>
      </c>
      <c r="L2622" s="8"/>
      <c r="M2622" s="8"/>
      <c r="N2622" s="8"/>
      <c r="O2622" s="8" t="s">
        <v>19</v>
      </c>
      <c r="P2622" s="8" t="s">
        <v>19</v>
      </c>
      <c r="Q2622" s="8"/>
      <c r="R2622" s="8" t="s">
        <v>19</v>
      </c>
      <c r="S2622" s="8" t="s">
        <v>19</v>
      </c>
      <c r="T2622" s="8"/>
      <c r="U2622" s="8"/>
      <c r="V2622" s="8" t="s">
        <v>19</v>
      </c>
      <c r="W2622" s="8" t="s">
        <v>19</v>
      </c>
      <c r="X2622" s="8"/>
      <c r="Y2622" s="8" t="s">
        <v>19</v>
      </c>
      <c r="Z2622" s="8"/>
      <c r="AA2622" s="8"/>
      <c r="AB2622" s="8"/>
      <c r="AC2622" s="8" t="s">
        <v>19</v>
      </c>
      <c r="AD2622" s="8" t="s">
        <v>19</v>
      </c>
      <c r="AE2622" s="8"/>
      <c r="AF2622" s="8" t="s">
        <v>19</v>
      </c>
      <c r="AG2622" s="8"/>
      <c r="AH2622" s="8"/>
      <c r="AI2622" s="8" t="s">
        <v>19</v>
      </c>
      <c r="AJ2622" s="8" t="s">
        <v>19</v>
      </c>
      <c r="AK2622" s="8"/>
      <c r="AL2622" s="8">
        <v>324</v>
      </c>
      <c r="AM2622" s="8">
        <v>2116</v>
      </c>
      <c r="AN2622" s="8">
        <v>89</v>
      </c>
      <c r="AO2622" s="10">
        <f t="shared" si="82"/>
        <v>1.7493055555555557</v>
      </c>
      <c r="AP2622"/>
      <c r="AR2622" s="8" t="str">
        <f t="shared" si="81"/>
        <v>2348ATLSJC2329</v>
      </c>
      <c r="AS2622" s="8">
        <f>VLOOKUP(AR2622,[1]DATA!AR:AS,2,0)</f>
        <v>9</v>
      </c>
    </row>
    <row r="2623" spans="1:45" ht="15" customHeight="1" x14ac:dyDescent="0.2">
      <c r="A2623" s="7">
        <v>2821</v>
      </c>
      <c r="B2623" s="8" t="s">
        <v>34</v>
      </c>
      <c r="C2623" s="8" t="s">
        <v>159</v>
      </c>
      <c r="D2623" s="8">
        <v>738</v>
      </c>
      <c r="E2623" s="9">
        <v>0.9784722222222223</v>
      </c>
      <c r="F2623" s="9">
        <v>0.20347222222222219</v>
      </c>
      <c r="G2623" s="8"/>
      <c r="H2623" s="8"/>
      <c r="I2623" s="8" t="s">
        <v>19</v>
      </c>
      <c r="J2623" s="8"/>
      <c r="K2623" s="8"/>
      <c r="L2623" s="8" t="s">
        <v>19</v>
      </c>
      <c r="M2623" s="8"/>
      <c r="N2623" s="8" t="s">
        <v>19</v>
      </c>
      <c r="O2623" s="8"/>
      <c r="P2623" s="8"/>
      <c r="Q2623" s="8" t="s">
        <v>19</v>
      </c>
      <c r="R2623" s="8"/>
      <c r="S2623" s="8"/>
      <c r="T2623" s="8"/>
      <c r="U2623" s="8" t="s">
        <v>19</v>
      </c>
      <c r="V2623" s="8"/>
      <c r="W2623" s="8"/>
      <c r="X2623" s="8" t="s">
        <v>19</v>
      </c>
      <c r="Y2623" s="8"/>
      <c r="Z2623" s="8" t="s">
        <v>19</v>
      </c>
      <c r="AA2623" s="8"/>
      <c r="AB2623" s="8" t="s">
        <v>19</v>
      </c>
      <c r="AC2623" s="8"/>
      <c r="AD2623" s="8"/>
      <c r="AE2623" s="8" t="s">
        <v>19</v>
      </c>
      <c r="AF2623" s="8"/>
      <c r="AG2623" s="8" t="s">
        <v>19</v>
      </c>
      <c r="AH2623" s="8"/>
      <c r="AI2623" s="8"/>
      <c r="AJ2623" s="8"/>
      <c r="AK2623" s="8"/>
      <c r="AL2623" s="8">
        <v>324</v>
      </c>
      <c r="AM2623" s="8">
        <v>2116</v>
      </c>
      <c r="AN2623" s="8">
        <v>89</v>
      </c>
      <c r="AO2623" s="10">
        <f t="shared" si="82"/>
        <v>1.7493055555555557</v>
      </c>
      <c r="AP2623"/>
      <c r="AR2623" s="8" t="str">
        <f t="shared" si="81"/>
        <v>2821ATLSJC2329</v>
      </c>
      <c r="AS2623" s="8">
        <f>VLOOKUP(AR2623,[1]DATA!AR:AS,2,0)</f>
        <v>9</v>
      </c>
    </row>
    <row r="2624" spans="1:45" ht="15" customHeight="1" x14ac:dyDescent="0.2">
      <c r="A2624" s="7">
        <v>709</v>
      </c>
      <c r="B2624" s="8" t="s">
        <v>34</v>
      </c>
      <c r="C2624" s="8" t="s">
        <v>159</v>
      </c>
      <c r="D2624" s="8">
        <v>738</v>
      </c>
      <c r="E2624" s="9">
        <v>0.9819444444444444</v>
      </c>
      <c r="F2624" s="9">
        <v>0.21111111111111111</v>
      </c>
      <c r="G2624" s="8" t="s">
        <v>19</v>
      </c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>
        <v>330</v>
      </c>
      <c r="AM2624" s="8">
        <v>2116</v>
      </c>
      <c r="AN2624" s="8">
        <v>89</v>
      </c>
      <c r="AO2624" s="10">
        <f t="shared" si="82"/>
        <v>1.7527777777777778</v>
      </c>
      <c r="AP2624"/>
      <c r="AR2624" s="8" t="str">
        <f t="shared" si="81"/>
        <v>0709ATLSJC2334</v>
      </c>
      <c r="AS2624" s="8">
        <f>VLOOKUP(AR2624,[1]DATA!AR:AS,2,0)</f>
        <v>9</v>
      </c>
    </row>
    <row r="2625" spans="1:45" ht="15" customHeight="1" x14ac:dyDescent="0.2">
      <c r="A2625" s="7">
        <v>65</v>
      </c>
      <c r="B2625" s="8" t="s">
        <v>34</v>
      </c>
      <c r="C2625" s="8" t="s">
        <v>28</v>
      </c>
      <c r="D2625" s="8" t="s">
        <v>49</v>
      </c>
      <c r="E2625" s="9">
        <v>0.98263888888888884</v>
      </c>
      <c r="F2625" s="9">
        <v>0.21527777777777779</v>
      </c>
      <c r="G2625" s="8">
        <v>7</v>
      </c>
      <c r="H2625" s="8">
        <v>7</v>
      </c>
      <c r="I2625" s="8" t="s">
        <v>27</v>
      </c>
      <c r="J2625" s="8" t="s">
        <v>39</v>
      </c>
      <c r="K2625" s="8" t="s">
        <v>39</v>
      </c>
      <c r="L2625" s="8" t="s">
        <v>39</v>
      </c>
      <c r="M2625" s="8" t="s">
        <v>27</v>
      </c>
      <c r="N2625" s="8" t="s">
        <v>39</v>
      </c>
      <c r="O2625" s="8" t="s">
        <v>39</v>
      </c>
      <c r="P2625" s="8" t="s">
        <v>27</v>
      </c>
      <c r="Q2625" s="8" t="s">
        <v>39</v>
      </c>
      <c r="R2625" s="8" t="s">
        <v>39</v>
      </c>
      <c r="S2625" s="8" t="s">
        <v>39</v>
      </c>
      <c r="T2625" s="8" t="s">
        <v>27</v>
      </c>
      <c r="U2625" s="8" t="s">
        <v>39</v>
      </c>
      <c r="V2625" s="8" t="s">
        <v>39</v>
      </c>
      <c r="W2625" s="8" t="s">
        <v>27</v>
      </c>
      <c r="X2625" s="8" t="s">
        <v>39</v>
      </c>
      <c r="Y2625" s="8" t="s">
        <v>39</v>
      </c>
      <c r="Z2625" s="8" t="s">
        <v>39</v>
      </c>
      <c r="AA2625" s="8" t="s">
        <v>27</v>
      </c>
      <c r="AB2625" s="8" t="s">
        <v>39</v>
      </c>
      <c r="AC2625" s="8" t="s">
        <v>39</v>
      </c>
      <c r="AD2625" s="8" t="s">
        <v>27</v>
      </c>
      <c r="AE2625" s="8" t="s">
        <v>39</v>
      </c>
      <c r="AF2625" s="8" t="s">
        <v>39</v>
      </c>
      <c r="AG2625" s="8" t="s">
        <v>39</v>
      </c>
      <c r="AH2625" s="8" t="s">
        <v>27</v>
      </c>
      <c r="AI2625" s="8" t="s">
        <v>39</v>
      </c>
      <c r="AJ2625" s="8" t="s">
        <v>39</v>
      </c>
      <c r="AK2625" s="8"/>
      <c r="AL2625" s="8">
        <v>335</v>
      </c>
      <c r="AM2625" s="8">
        <v>2139</v>
      </c>
      <c r="AN2625" s="8">
        <v>89</v>
      </c>
      <c r="AO2625" s="10">
        <f t="shared" si="82"/>
        <v>1.7534722222222223</v>
      </c>
      <c r="AP2625"/>
      <c r="AR2625" s="8" t="str">
        <f t="shared" si="81"/>
        <v>0065ATLSFO2335</v>
      </c>
      <c r="AS2625" s="8">
        <f>VLOOKUP(AR2625,[1]DATA!AR:AS,2,0)</f>
        <v>11</v>
      </c>
    </row>
    <row r="2626" spans="1:45" ht="15" customHeight="1" x14ac:dyDescent="0.2">
      <c r="A2626" s="7">
        <v>2016</v>
      </c>
      <c r="B2626" s="8" t="s">
        <v>20</v>
      </c>
      <c r="C2626" s="8" t="s">
        <v>34</v>
      </c>
      <c r="D2626" s="8" t="s">
        <v>37</v>
      </c>
      <c r="E2626" s="9">
        <v>0.98611111111111116</v>
      </c>
      <c r="F2626" s="9">
        <v>0.10972222222222222</v>
      </c>
      <c r="G2626" s="8">
        <v>7</v>
      </c>
      <c r="H2626" s="8">
        <v>7</v>
      </c>
      <c r="I2626" s="8">
        <v>9</v>
      </c>
      <c r="J2626" s="8">
        <v>9</v>
      </c>
      <c r="K2626" s="8">
        <v>9</v>
      </c>
      <c r="L2626" s="8">
        <v>9</v>
      </c>
      <c r="M2626" s="8"/>
      <c r="N2626" s="8">
        <v>9</v>
      </c>
      <c r="O2626" s="8">
        <v>9</v>
      </c>
      <c r="P2626" s="8">
        <v>9</v>
      </c>
      <c r="Q2626" s="8">
        <v>9</v>
      </c>
      <c r="R2626" s="8">
        <v>9</v>
      </c>
      <c r="S2626" s="8">
        <v>9</v>
      </c>
      <c r="T2626" s="8"/>
      <c r="U2626" s="8">
        <v>9</v>
      </c>
      <c r="V2626" s="8">
        <v>9</v>
      </c>
      <c r="W2626" s="8">
        <v>9</v>
      </c>
      <c r="X2626" s="8">
        <v>9</v>
      </c>
      <c r="Y2626" s="8">
        <v>9</v>
      </c>
      <c r="Z2626" s="8">
        <v>9</v>
      </c>
      <c r="AA2626" s="8"/>
      <c r="AB2626" s="8">
        <v>9</v>
      </c>
      <c r="AC2626" s="8">
        <v>9</v>
      </c>
      <c r="AD2626" s="8">
        <v>9</v>
      </c>
      <c r="AE2626" s="8">
        <v>9</v>
      </c>
      <c r="AF2626" s="8">
        <v>9</v>
      </c>
      <c r="AG2626" s="8">
        <v>9</v>
      </c>
      <c r="AH2626" s="8"/>
      <c r="AI2626" s="8">
        <v>9</v>
      </c>
      <c r="AJ2626" s="8">
        <v>9</v>
      </c>
      <c r="AK2626" s="8"/>
      <c r="AL2626" s="8">
        <v>178</v>
      </c>
      <c r="AM2626" s="8">
        <v>1199</v>
      </c>
      <c r="AN2626" s="8">
        <v>89</v>
      </c>
      <c r="AO2626" s="10">
        <f t="shared" si="82"/>
        <v>1.7569444444444446</v>
      </c>
      <c r="AP2626"/>
      <c r="AR2626" s="8" t="str">
        <f t="shared" ref="AR2626:AR2689" si="83">TEXT(A2626,"0000")&amp;B2626&amp;C2626&amp;TEXT(E2626,"hhmm")</f>
        <v>2016DENATL2340</v>
      </c>
      <c r="AS2626" s="8">
        <f>VLOOKUP(AR2626,[1]DATA!AR:AS,2,0)</f>
        <v>8</v>
      </c>
    </row>
    <row r="2627" spans="1:45" ht="15" customHeight="1" x14ac:dyDescent="0.2">
      <c r="A2627" s="7">
        <v>2720</v>
      </c>
      <c r="B2627" s="8" t="s">
        <v>157</v>
      </c>
      <c r="C2627" s="8" t="s">
        <v>34</v>
      </c>
      <c r="D2627" s="8" t="s">
        <v>85</v>
      </c>
      <c r="E2627" s="9">
        <v>0.98958333333333337</v>
      </c>
      <c r="F2627" s="9">
        <v>6.9444444444444434E-2</v>
      </c>
      <c r="G2627" s="8" t="s">
        <v>86</v>
      </c>
      <c r="H2627" s="8" t="s">
        <v>86</v>
      </c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>
        <v>115</v>
      </c>
      <c r="AM2627" s="8">
        <v>674</v>
      </c>
      <c r="AN2627" s="8">
        <v>89</v>
      </c>
      <c r="AO2627" s="10">
        <f t="shared" si="82"/>
        <v>1.7604166666666667</v>
      </c>
      <c r="AP2627"/>
      <c r="AR2627" s="8" t="str">
        <f t="shared" si="83"/>
        <v>2720TULATL2345</v>
      </c>
      <c r="AS2627" s="8">
        <f>VLOOKUP(AR2627,[1]DATA!AR:AS,2,0)</f>
        <v>5</v>
      </c>
    </row>
    <row r="2628" spans="1:45" ht="15" customHeight="1" x14ac:dyDescent="0.2">
      <c r="A2628" s="7">
        <v>2987</v>
      </c>
      <c r="B2628" s="8" t="s">
        <v>157</v>
      </c>
      <c r="C2628" s="8" t="s">
        <v>34</v>
      </c>
      <c r="D2628" s="8">
        <v>717</v>
      </c>
      <c r="E2628" s="9">
        <v>0.98958333333333337</v>
      </c>
      <c r="F2628" s="9">
        <v>7.0833333333333331E-2</v>
      </c>
      <c r="G2628" s="8"/>
      <c r="H2628" s="8"/>
      <c r="I2628" s="8" t="s">
        <v>22</v>
      </c>
      <c r="J2628" s="8" t="s">
        <v>22</v>
      </c>
      <c r="K2628" s="8" t="s">
        <v>22</v>
      </c>
      <c r="L2628" s="8" t="s">
        <v>22</v>
      </c>
      <c r="M2628" s="8"/>
      <c r="N2628" s="8" t="s">
        <v>22</v>
      </c>
      <c r="O2628" s="8" t="s">
        <v>22</v>
      </c>
      <c r="P2628" s="8" t="s">
        <v>22</v>
      </c>
      <c r="Q2628" s="8" t="s">
        <v>22</v>
      </c>
      <c r="R2628" s="8" t="s">
        <v>22</v>
      </c>
      <c r="S2628" s="8" t="s">
        <v>22</v>
      </c>
      <c r="T2628" s="8"/>
      <c r="U2628" s="8" t="s">
        <v>22</v>
      </c>
      <c r="V2628" s="8" t="s">
        <v>22</v>
      </c>
      <c r="W2628" s="8" t="s">
        <v>22</v>
      </c>
      <c r="X2628" s="8" t="s">
        <v>22</v>
      </c>
      <c r="Y2628" s="8" t="s">
        <v>22</v>
      </c>
      <c r="Z2628" s="8" t="s">
        <v>22</v>
      </c>
      <c r="AA2628" s="8"/>
      <c r="AB2628" s="8" t="s">
        <v>22</v>
      </c>
      <c r="AC2628" s="8" t="s">
        <v>22</v>
      </c>
      <c r="AD2628" s="8" t="s">
        <v>22</v>
      </c>
      <c r="AE2628" s="8" t="s">
        <v>22</v>
      </c>
      <c r="AF2628" s="8" t="s">
        <v>22</v>
      </c>
      <c r="AG2628" s="8" t="s">
        <v>22</v>
      </c>
      <c r="AH2628" s="8"/>
      <c r="AI2628" s="8" t="s">
        <v>22</v>
      </c>
      <c r="AJ2628" s="8" t="s">
        <v>22</v>
      </c>
      <c r="AK2628" s="8"/>
      <c r="AL2628" s="8">
        <v>117</v>
      </c>
      <c r="AM2628" s="8">
        <v>674</v>
      </c>
      <c r="AN2628" s="8">
        <v>89</v>
      </c>
      <c r="AO2628" s="10">
        <f t="shared" si="82"/>
        <v>1.7604166666666667</v>
      </c>
      <c r="AP2628"/>
      <c r="AR2628" s="8" t="str">
        <f t="shared" si="83"/>
        <v>2987TULATL2345</v>
      </c>
      <c r="AS2628" s="8">
        <f>VLOOKUP(AR2628,[1]DATA!AR:AS,2,0)</f>
        <v>5</v>
      </c>
    </row>
    <row r="2629" spans="1:45" ht="15" customHeight="1" x14ac:dyDescent="0.2">
      <c r="A2629" s="7">
        <v>996</v>
      </c>
      <c r="B2629" s="8" t="s">
        <v>34</v>
      </c>
      <c r="C2629" s="8" t="s">
        <v>20</v>
      </c>
      <c r="D2629" s="8" t="s">
        <v>62</v>
      </c>
      <c r="E2629" s="9">
        <v>0.99375000000000002</v>
      </c>
      <c r="F2629" s="9">
        <v>0.1388888888888889</v>
      </c>
      <c r="G2629" s="8">
        <v>9</v>
      </c>
      <c r="H2629" s="8" t="s">
        <v>63</v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>
        <v>209</v>
      </c>
      <c r="AM2629" s="8">
        <v>1199</v>
      </c>
      <c r="AN2629" s="8">
        <v>89</v>
      </c>
      <c r="AO2629" s="10">
        <f t="shared" si="82"/>
        <v>1.7645833333333334</v>
      </c>
      <c r="AP2629"/>
      <c r="AR2629" s="8" t="str">
        <f t="shared" si="83"/>
        <v>0996ATLDEN2351</v>
      </c>
      <c r="AS2629" s="8">
        <f>VLOOKUP(AR2629,[1]DATA!AR:AS,2,0)</f>
        <v>8</v>
      </c>
    </row>
    <row r="2630" spans="1:45" ht="15" customHeight="1" x14ac:dyDescent="0.2">
      <c r="A2630" s="7">
        <v>2078</v>
      </c>
      <c r="B2630" s="8" t="s">
        <v>34</v>
      </c>
      <c r="C2630" s="8" t="s">
        <v>72</v>
      </c>
      <c r="D2630" s="8" t="s">
        <v>42</v>
      </c>
      <c r="E2630" s="9">
        <v>0.99791666666666667</v>
      </c>
      <c r="F2630" s="9">
        <v>5.9027777777777783E-2</v>
      </c>
      <c r="G2630" s="8"/>
      <c r="H2630" s="8"/>
      <c r="I2630" s="8" t="s">
        <v>43</v>
      </c>
      <c r="J2630" s="8" t="s">
        <v>43</v>
      </c>
      <c r="K2630" s="8" t="s">
        <v>43</v>
      </c>
      <c r="L2630" s="8" t="s">
        <v>43</v>
      </c>
      <c r="M2630" s="8" t="s">
        <v>43</v>
      </c>
      <c r="N2630" s="8" t="s">
        <v>43</v>
      </c>
      <c r="O2630" s="8" t="s">
        <v>43</v>
      </c>
      <c r="P2630" s="8" t="s">
        <v>43</v>
      </c>
      <c r="Q2630" s="8" t="s">
        <v>43</v>
      </c>
      <c r="R2630" s="8" t="s">
        <v>43</v>
      </c>
      <c r="S2630" s="8" t="s">
        <v>43</v>
      </c>
      <c r="T2630" s="8" t="s">
        <v>43</v>
      </c>
      <c r="U2630" s="8" t="s">
        <v>43</v>
      </c>
      <c r="V2630" s="8" t="s">
        <v>43</v>
      </c>
      <c r="W2630" s="8" t="s">
        <v>43</v>
      </c>
      <c r="X2630" s="8" t="s">
        <v>43</v>
      </c>
      <c r="Y2630" s="8" t="s">
        <v>43</v>
      </c>
      <c r="Z2630" s="8" t="s">
        <v>43</v>
      </c>
      <c r="AA2630" s="8" t="s">
        <v>43</v>
      </c>
      <c r="AB2630" s="8" t="s">
        <v>43</v>
      </c>
      <c r="AC2630" s="8" t="s">
        <v>43</v>
      </c>
      <c r="AD2630" s="8" t="s">
        <v>43</v>
      </c>
      <c r="AE2630" s="8" t="s">
        <v>43</v>
      </c>
      <c r="AF2630" s="8" t="s">
        <v>43</v>
      </c>
      <c r="AG2630" s="8" t="s">
        <v>43</v>
      </c>
      <c r="AH2630" s="8" t="s">
        <v>43</v>
      </c>
      <c r="AI2630" s="8" t="s">
        <v>43</v>
      </c>
      <c r="AJ2630" s="8" t="s">
        <v>43</v>
      </c>
      <c r="AK2630" s="8"/>
      <c r="AL2630" s="8">
        <v>88</v>
      </c>
      <c r="AM2630" s="8">
        <v>332</v>
      </c>
      <c r="AN2630" s="8">
        <v>89</v>
      </c>
      <c r="AO2630" s="10">
        <f t="shared" si="82"/>
        <v>1.76875</v>
      </c>
      <c r="AP2630"/>
      <c r="AR2630" s="8" t="str">
        <f t="shared" si="83"/>
        <v>2078ATLMEM2357</v>
      </c>
      <c r="AS2630" s="8">
        <f>VLOOKUP(AR2630,[1]DATA!AR:AS,2,0)</f>
        <v>4</v>
      </c>
    </row>
    <row r="2631" spans="1:45" ht="15" customHeight="1" x14ac:dyDescent="0.2">
      <c r="A2631" s="7">
        <v>1237</v>
      </c>
      <c r="B2631" s="8" t="s">
        <v>34</v>
      </c>
      <c r="C2631" s="8" t="s">
        <v>72</v>
      </c>
      <c r="D2631" s="8" t="s">
        <v>42</v>
      </c>
      <c r="E2631" s="9">
        <v>0.99861111111111101</v>
      </c>
      <c r="F2631" s="9">
        <v>5.9027777777777783E-2</v>
      </c>
      <c r="G2631" s="8" t="s">
        <v>43</v>
      </c>
      <c r="H2631" s="8" t="s">
        <v>43</v>
      </c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>
        <v>87</v>
      </c>
      <c r="AM2631" s="8">
        <v>332</v>
      </c>
      <c r="AN2631" s="8">
        <v>89</v>
      </c>
      <c r="AO2631" s="10">
        <f t="shared" si="82"/>
        <v>1.7694444444444444</v>
      </c>
      <c r="AP2631"/>
      <c r="AR2631" s="8" t="str">
        <f t="shared" si="83"/>
        <v>1237ATLMEM2358</v>
      </c>
      <c r="AS2631" s="8">
        <f>VLOOKUP(AR2631,[1]DATA!AR:AS,2,0)</f>
        <v>4</v>
      </c>
    </row>
    <row r="2632" spans="1:45" ht="15" customHeight="1" x14ac:dyDescent="0.2">
      <c r="A2632" s="7">
        <v>697</v>
      </c>
      <c r="B2632" s="8" t="s">
        <v>31</v>
      </c>
      <c r="C2632" s="8" t="s">
        <v>21</v>
      </c>
      <c r="D2632" s="8">
        <v>717</v>
      </c>
      <c r="E2632" s="9">
        <v>1.0416666666666666E-2</v>
      </c>
      <c r="F2632" s="9">
        <v>6.5972222222222224E-2</v>
      </c>
      <c r="G2632" s="8" t="s">
        <v>22</v>
      </c>
      <c r="H2632" s="8" t="s">
        <v>22</v>
      </c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>
        <v>80</v>
      </c>
      <c r="AM2632" s="8">
        <v>236</v>
      </c>
      <c r="AN2632" s="8">
        <v>90</v>
      </c>
      <c r="AO2632" s="10">
        <f t="shared" si="82"/>
        <v>0.78125</v>
      </c>
      <c r="AP2632"/>
      <c r="AR2632" s="8" t="str">
        <f t="shared" si="83"/>
        <v>0697LASLAX0015</v>
      </c>
      <c r="AS2632" s="8">
        <f>VLOOKUP(AR2632,[1]DATA!AR:AS,2,0)</f>
        <v>4</v>
      </c>
    </row>
    <row r="2633" spans="1:45" ht="15" customHeight="1" x14ac:dyDescent="0.2">
      <c r="A2633" s="7">
        <v>2460</v>
      </c>
      <c r="B2633" s="8" t="s">
        <v>21</v>
      </c>
      <c r="C2633" s="8" t="s">
        <v>31</v>
      </c>
      <c r="D2633" s="8">
        <v>717</v>
      </c>
      <c r="E2633" s="9">
        <v>1.0416666666666666E-2</v>
      </c>
      <c r="F2633" s="9">
        <v>6.7361111111111108E-2</v>
      </c>
      <c r="G2633" s="8" t="s">
        <v>22</v>
      </c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>
        <v>82</v>
      </c>
      <c r="AM2633" s="8">
        <v>236</v>
      </c>
      <c r="AN2633" s="8">
        <v>90</v>
      </c>
      <c r="AO2633" s="10">
        <f t="shared" si="82"/>
        <v>0.78125</v>
      </c>
      <c r="AP2633"/>
      <c r="AR2633" s="8" t="str">
        <f t="shared" si="83"/>
        <v>2460LAXLAS0015</v>
      </c>
      <c r="AS2633" s="8">
        <f>VLOOKUP(AR2633,[1]DATA!AR:AS,2,0)</f>
        <v>4</v>
      </c>
    </row>
    <row r="2634" spans="1:45" ht="15" customHeight="1" x14ac:dyDescent="0.2">
      <c r="A2634" s="7">
        <v>2592</v>
      </c>
      <c r="B2634" s="8" t="s">
        <v>21</v>
      </c>
      <c r="C2634" s="8" t="s">
        <v>67</v>
      </c>
      <c r="D2634" s="8">
        <v>738</v>
      </c>
      <c r="E2634" s="9">
        <v>2.0833333333333332E-2</v>
      </c>
      <c r="F2634" s="9">
        <v>0.17500000000000002</v>
      </c>
      <c r="G2634" s="8" t="s">
        <v>19</v>
      </c>
      <c r="H2634" s="8" t="s">
        <v>19</v>
      </c>
      <c r="I2634" s="8" t="s">
        <v>19</v>
      </c>
      <c r="J2634" s="8" t="s">
        <v>19</v>
      </c>
      <c r="K2634" s="8" t="s">
        <v>19</v>
      </c>
      <c r="L2634" s="8" t="s">
        <v>19</v>
      </c>
      <c r="M2634" s="8"/>
      <c r="N2634" s="8" t="s">
        <v>19</v>
      </c>
      <c r="O2634" s="8" t="s">
        <v>19</v>
      </c>
      <c r="P2634" s="8" t="s">
        <v>19</v>
      </c>
      <c r="Q2634" s="8" t="s">
        <v>19</v>
      </c>
      <c r="R2634" s="8" t="s">
        <v>19</v>
      </c>
      <c r="S2634" s="8" t="s">
        <v>19</v>
      </c>
      <c r="T2634" s="8"/>
      <c r="U2634" s="8" t="s">
        <v>19</v>
      </c>
      <c r="V2634" s="8" t="s">
        <v>19</v>
      </c>
      <c r="W2634" s="8" t="s">
        <v>19</v>
      </c>
      <c r="X2634" s="8" t="s">
        <v>19</v>
      </c>
      <c r="Y2634" s="8" t="s">
        <v>19</v>
      </c>
      <c r="Z2634" s="8" t="s">
        <v>19</v>
      </c>
      <c r="AA2634" s="8"/>
      <c r="AB2634" s="8" t="s">
        <v>19</v>
      </c>
      <c r="AC2634" s="8" t="s">
        <v>19</v>
      </c>
      <c r="AD2634" s="8" t="s">
        <v>19</v>
      </c>
      <c r="AE2634" s="8" t="s">
        <v>19</v>
      </c>
      <c r="AF2634" s="8" t="s">
        <v>19</v>
      </c>
      <c r="AG2634" s="8" t="s">
        <v>19</v>
      </c>
      <c r="AH2634" s="8"/>
      <c r="AI2634" s="8" t="s">
        <v>19</v>
      </c>
      <c r="AJ2634" s="8" t="s">
        <v>19</v>
      </c>
      <c r="AK2634" s="8"/>
      <c r="AL2634" s="8">
        <v>222</v>
      </c>
      <c r="AM2634" s="8">
        <v>1670</v>
      </c>
      <c r="AN2634" s="8">
        <v>90</v>
      </c>
      <c r="AO2634" s="10">
        <f t="shared" si="82"/>
        <v>0.79166666666666674</v>
      </c>
      <c r="AP2634"/>
      <c r="AR2634" s="8" t="str">
        <f t="shared" si="83"/>
        <v>2592LAXMSY0030</v>
      </c>
      <c r="AS2634" s="8">
        <f>VLOOKUP(AR2634,[1]DATA!AR:AS,2,0)</f>
        <v>6</v>
      </c>
    </row>
    <row r="2635" spans="1:45" ht="15" customHeight="1" x14ac:dyDescent="0.2">
      <c r="A2635" s="7">
        <v>2574</v>
      </c>
      <c r="B2635" s="7" t="s">
        <v>21</v>
      </c>
      <c r="C2635" s="7" t="s">
        <v>55</v>
      </c>
      <c r="D2635" s="8" t="s">
        <v>16</v>
      </c>
      <c r="E2635" s="9">
        <v>3.8194444444444441E-2</v>
      </c>
      <c r="F2635" s="9">
        <v>0.15625</v>
      </c>
      <c r="G2635" s="8"/>
      <c r="H2635" s="8"/>
      <c r="I2635" s="8" t="s">
        <v>17</v>
      </c>
      <c r="J2635" s="8" t="s">
        <v>17</v>
      </c>
      <c r="K2635" s="8" t="s">
        <v>17</v>
      </c>
      <c r="L2635" s="8" t="s">
        <v>17</v>
      </c>
      <c r="M2635" s="8" t="s">
        <v>17</v>
      </c>
      <c r="N2635" s="8" t="s">
        <v>17</v>
      </c>
      <c r="O2635" s="8" t="s">
        <v>17</v>
      </c>
      <c r="P2635" s="8" t="s">
        <v>17</v>
      </c>
      <c r="Q2635" s="8" t="s">
        <v>17</v>
      </c>
      <c r="R2635" s="8" t="s">
        <v>17</v>
      </c>
      <c r="S2635" s="8" t="s">
        <v>17</v>
      </c>
      <c r="T2635" s="8" t="s">
        <v>17</v>
      </c>
      <c r="U2635" s="8" t="s">
        <v>17</v>
      </c>
      <c r="V2635" s="8" t="s">
        <v>17</v>
      </c>
      <c r="W2635" s="8" t="s">
        <v>17</v>
      </c>
      <c r="X2635" s="8" t="s">
        <v>17</v>
      </c>
      <c r="Y2635" s="8" t="s">
        <v>17</v>
      </c>
      <c r="Z2635" s="8" t="s">
        <v>17</v>
      </c>
      <c r="AA2635" s="8" t="s">
        <v>17</v>
      </c>
      <c r="AB2635" s="8" t="s">
        <v>17</v>
      </c>
      <c r="AC2635" s="8" t="s">
        <v>17</v>
      </c>
      <c r="AD2635" s="8" t="s">
        <v>17</v>
      </c>
      <c r="AE2635" s="8" t="s">
        <v>17</v>
      </c>
      <c r="AF2635" s="8" t="s">
        <v>17</v>
      </c>
      <c r="AG2635" s="8" t="s">
        <v>17</v>
      </c>
      <c r="AH2635" s="8" t="s">
        <v>17</v>
      </c>
      <c r="AI2635" s="8" t="s">
        <v>17</v>
      </c>
      <c r="AJ2635" s="8" t="s">
        <v>17</v>
      </c>
      <c r="AK2635" s="8"/>
      <c r="AL2635" s="8">
        <v>170</v>
      </c>
      <c r="AM2635" s="8">
        <v>1242</v>
      </c>
      <c r="AN2635" s="8">
        <v>90</v>
      </c>
      <c r="AO2635" s="10">
        <f t="shared" si="82"/>
        <v>0.80902777777777779</v>
      </c>
      <c r="AP2635"/>
      <c r="AR2635" s="8" t="str">
        <f t="shared" si="83"/>
        <v>2574LAXAUS0055</v>
      </c>
      <c r="AS2635" s="8">
        <f>VLOOKUP(AR2635,[1]DATA!AR:AS,2,0)</f>
        <v>5</v>
      </c>
    </row>
    <row r="2636" spans="1:45" ht="15" customHeight="1" x14ac:dyDescent="0.2">
      <c r="A2636" s="7">
        <v>946</v>
      </c>
      <c r="B2636" s="7" t="s">
        <v>21</v>
      </c>
      <c r="C2636" s="7" t="s">
        <v>55</v>
      </c>
      <c r="D2636" s="8" t="s">
        <v>16</v>
      </c>
      <c r="E2636" s="9">
        <v>3.8194444444444441E-2</v>
      </c>
      <c r="F2636" s="9">
        <v>0.15763888888888888</v>
      </c>
      <c r="G2636" s="8" t="s">
        <v>17</v>
      </c>
      <c r="H2636" s="8" t="s">
        <v>17</v>
      </c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>
        <v>172</v>
      </c>
      <c r="AM2636" s="8">
        <v>1242</v>
      </c>
      <c r="AN2636" s="8">
        <v>90</v>
      </c>
      <c r="AO2636" s="10">
        <f t="shared" si="82"/>
        <v>0.80902777777777779</v>
      </c>
      <c r="AP2636"/>
      <c r="AR2636" s="8" t="str">
        <f t="shared" si="83"/>
        <v>0946LAXAUS0055</v>
      </c>
      <c r="AS2636" s="8">
        <f>VLOOKUP(AR2636,[1]DATA!AR:AS,2,0)</f>
        <v>5</v>
      </c>
    </row>
    <row r="2637" spans="1:45" ht="15" customHeight="1" x14ac:dyDescent="0.2">
      <c r="A2637" s="7">
        <v>2639</v>
      </c>
      <c r="B2637" s="7" t="s">
        <v>121</v>
      </c>
      <c r="C2637" s="7" t="s">
        <v>15</v>
      </c>
      <c r="D2637" s="8" t="s">
        <v>29</v>
      </c>
      <c r="E2637" s="9">
        <v>3.8194444444444441E-2</v>
      </c>
      <c r="F2637" s="9">
        <v>0.30833333333333335</v>
      </c>
      <c r="G2637" s="8">
        <v>7</v>
      </c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>
        <v>389</v>
      </c>
      <c r="AM2637" s="8">
        <v>2553</v>
      </c>
      <c r="AN2637" s="8">
        <v>90</v>
      </c>
      <c r="AO2637" s="10">
        <f t="shared" si="82"/>
        <v>0.80902777777777779</v>
      </c>
      <c r="AP2637"/>
      <c r="AR2637" s="8" t="str">
        <f t="shared" si="83"/>
        <v>2639MCOSEA0055</v>
      </c>
      <c r="AS2637" s="8">
        <f>VLOOKUP(AR2637,[1]DATA!AR:AS,2,0)</f>
        <v>8.5</v>
      </c>
    </row>
    <row r="2638" spans="1:45" ht="15" customHeight="1" x14ac:dyDescent="0.2">
      <c r="A2638" s="7">
        <v>853</v>
      </c>
      <c r="B2638" s="8" t="s">
        <v>31</v>
      </c>
      <c r="C2638" s="8" t="s">
        <v>21</v>
      </c>
      <c r="D2638" s="8">
        <v>717</v>
      </c>
      <c r="E2638" s="9">
        <v>4.1666666666666664E-2</v>
      </c>
      <c r="F2638" s="9">
        <v>9.0277777777777776E-2</v>
      </c>
      <c r="G2638" s="8" t="s">
        <v>22</v>
      </c>
      <c r="H2638" s="8" t="s">
        <v>22</v>
      </c>
      <c r="I2638" s="8" t="s">
        <v>22</v>
      </c>
      <c r="J2638" s="8" t="s">
        <v>22</v>
      </c>
      <c r="K2638" s="8" t="s">
        <v>22</v>
      </c>
      <c r="L2638" s="8" t="s">
        <v>22</v>
      </c>
      <c r="M2638" s="8" t="s">
        <v>22</v>
      </c>
      <c r="N2638" s="8" t="s">
        <v>22</v>
      </c>
      <c r="O2638" s="8" t="s">
        <v>22</v>
      </c>
      <c r="P2638" s="8" t="s">
        <v>22</v>
      </c>
      <c r="Q2638" s="8" t="s">
        <v>22</v>
      </c>
      <c r="R2638" s="8" t="s">
        <v>22</v>
      </c>
      <c r="S2638" s="8" t="s">
        <v>22</v>
      </c>
      <c r="T2638" s="8" t="s">
        <v>22</v>
      </c>
      <c r="U2638" s="8" t="s">
        <v>22</v>
      </c>
      <c r="V2638" s="8" t="s">
        <v>22</v>
      </c>
      <c r="W2638" s="8" t="s">
        <v>22</v>
      </c>
      <c r="X2638" s="8" t="s">
        <v>22</v>
      </c>
      <c r="Y2638" s="8" t="s">
        <v>22</v>
      </c>
      <c r="Z2638" s="8" t="s">
        <v>22</v>
      </c>
      <c r="AA2638" s="8" t="s">
        <v>22</v>
      </c>
      <c r="AB2638" s="8" t="s">
        <v>22</v>
      </c>
      <c r="AC2638" s="8" t="s">
        <v>22</v>
      </c>
      <c r="AD2638" s="8" t="s">
        <v>22</v>
      </c>
      <c r="AE2638" s="8" t="s">
        <v>22</v>
      </c>
      <c r="AF2638" s="8" t="s">
        <v>22</v>
      </c>
      <c r="AG2638" s="8" t="s">
        <v>22</v>
      </c>
      <c r="AH2638" s="8" t="s">
        <v>22</v>
      </c>
      <c r="AI2638" s="8" t="s">
        <v>22</v>
      </c>
      <c r="AJ2638" s="8" t="s">
        <v>22</v>
      </c>
      <c r="AK2638" s="8"/>
      <c r="AL2638" s="8">
        <v>70</v>
      </c>
      <c r="AM2638" s="8">
        <v>236</v>
      </c>
      <c r="AN2638" s="8">
        <v>90</v>
      </c>
      <c r="AO2638" s="10">
        <f t="shared" si="82"/>
        <v>0.8125</v>
      </c>
      <c r="AP2638"/>
      <c r="AR2638" s="8" t="str">
        <f t="shared" si="83"/>
        <v>0853LASLAX0100</v>
      </c>
      <c r="AS2638" s="8">
        <f>VLOOKUP(AR2638,[1]DATA!AR:AS,2,0)</f>
        <v>4</v>
      </c>
    </row>
    <row r="2639" spans="1:45" ht="15" customHeight="1" x14ac:dyDescent="0.2">
      <c r="A2639" s="7">
        <v>907</v>
      </c>
      <c r="B2639" s="8" t="s">
        <v>21</v>
      </c>
      <c r="C2639" s="8" t="s">
        <v>68</v>
      </c>
      <c r="D2639" s="8">
        <v>717</v>
      </c>
      <c r="E2639" s="9">
        <v>4.8611111111111112E-2</v>
      </c>
      <c r="F2639" s="9">
        <v>0.16944444444444443</v>
      </c>
      <c r="G2639" s="8"/>
      <c r="H2639" s="8" t="s">
        <v>22</v>
      </c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>
        <v>174</v>
      </c>
      <c r="AM2639" s="8">
        <v>1211</v>
      </c>
      <c r="AN2639" s="8">
        <v>90</v>
      </c>
      <c r="AO2639" s="10">
        <f t="shared" si="82"/>
        <v>0.81944444444444442</v>
      </c>
      <c r="AP2639"/>
      <c r="AR2639" s="8" t="str">
        <f t="shared" si="83"/>
        <v>0907LAXSAT0110</v>
      </c>
      <c r="AS2639" s="8">
        <f>VLOOKUP(AR2639,[1]DATA!AR:AS,2,0)</f>
        <v>5</v>
      </c>
    </row>
    <row r="2640" spans="1:45" ht="15" customHeight="1" x14ac:dyDescent="0.2">
      <c r="A2640" s="7">
        <v>2753</v>
      </c>
      <c r="B2640" s="8" t="s">
        <v>70</v>
      </c>
      <c r="C2640" s="8" t="s">
        <v>18</v>
      </c>
      <c r="D2640" s="8">
        <v>717</v>
      </c>
      <c r="E2640" s="9">
        <v>6.5277777777777782E-2</v>
      </c>
      <c r="F2640" s="9">
        <v>0.14097222222222222</v>
      </c>
      <c r="G2640" s="8" t="s">
        <v>22</v>
      </c>
      <c r="H2640" s="8" t="s">
        <v>22</v>
      </c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>
        <v>109</v>
      </c>
      <c r="AM2640" s="8">
        <v>588</v>
      </c>
      <c r="AN2640" s="8">
        <v>90</v>
      </c>
      <c r="AO2640" s="10">
        <f t="shared" si="82"/>
        <v>0.83611111111111114</v>
      </c>
      <c r="AP2640"/>
      <c r="AR2640" s="8" t="str">
        <f t="shared" si="83"/>
        <v>2753SNASLC0134</v>
      </c>
      <c r="AS2640" s="8">
        <f>VLOOKUP(AR2640,[1]DATA!AR:AS,2,0)</f>
        <v>3.5</v>
      </c>
    </row>
    <row r="2641" spans="1:46" ht="15" customHeight="1" x14ac:dyDescent="0.2">
      <c r="A2641" s="7">
        <v>1495</v>
      </c>
      <c r="B2641" s="8" t="s">
        <v>70</v>
      </c>
      <c r="C2641" s="8" t="s">
        <v>18</v>
      </c>
      <c r="D2641" s="8">
        <v>717</v>
      </c>
      <c r="E2641" s="9">
        <v>6.805555555555555E-2</v>
      </c>
      <c r="F2641" s="9">
        <v>0.1423611111111111</v>
      </c>
      <c r="G2641" s="8"/>
      <c r="H2641" s="8"/>
      <c r="I2641" s="8" t="s">
        <v>22</v>
      </c>
      <c r="J2641" s="8" t="s">
        <v>22</v>
      </c>
      <c r="K2641" s="8" t="s">
        <v>22</v>
      </c>
      <c r="L2641" s="8" t="s">
        <v>22</v>
      </c>
      <c r="M2641" s="8"/>
      <c r="N2641" s="8" t="s">
        <v>22</v>
      </c>
      <c r="O2641" s="8" t="s">
        <v>22</v>
      </c>
      <c r="P2641" s="8" t="s">
        <v>22</v>
      </c>
      <c r="Q2641" s="8" t="s">
        <v>22</v>
      </c>
      <c r="R2641" s="8" t="s">
        <v>22</v>
      </c>
      <c r="S2641" s="8" t="s">
        <v>22</v>
      </c>
      <c r="T2641" s="8"/>
      <c r="U2641" s="8" t="s">
        <v>22</v>
      </c>
      <c r="V2641" s="8" t="s">
        <v>22</v>
      </c>
      <c r="W2641" s="8" t="s">
        <v>22</v>
      </c>
      <c r="X2641" s="8" t="s">
        <v>22</v>
      </c>
      <c r="Y2641" s="8" t="s">
        <v>22</v>
      </c>
      <c r="Z2641" s="8" t="s">
        <v>22</v>
      </c>
      <c r="AA2641" s="8"/>
      <c r="AB2641" s="8" t="s">
        <v>22</v>
      </c>
      <c r="AC2641" s="8" t="s">
        <v>22</v>
      </c>
      <c r="AD2641" s="8" t="s">
        <v>22</v>
      </c>
      <c r="AE2641" s="8" t="s">
        <v>22</v>
      </c>
      <c r="AF2641" s="8" t="s">
        <v>22</v>
      </c>
      <c r="AG2641" s="8" t="s">
        <v>22</v>
      </c>
      <c r="AH2641" s="8"/>
      <c r="AI2641" s="8" t="s">
        <v>22</v>
      </c>
      <c r="AJ2641" s="8" t="s">
        <v>22</v>
      </c>
      <c r="AK2641" s="8"/>
      <c r="AL2641" s="8">
        <v>107</v>
      </c>
      <c r="AM2641" s="8">
        <v>588</v>
      </c>
      <c r="AN2641" s="8">
        <v>90</v>
      </c>
      <c r="AO2641" s="10">
        <f t="shared" si="82"/>
        <v>0.83888888888888891</v>
      </c>
      <c r="AP2641"/>
      <c r="AR2641" s="8" t="str">
        <f t="shared" si="83"/>
        <v>1495SNASLC0138</v>
      </c>
      <c r="AS2641" s="8">
        <f>VLOOKUP(AR2641,[1]DATA!AR:AS,2,0)</f>
        <v>3.5</v>
      </c>
    </row>
    <row r="2642" spans="1:46" ht="15" customHeight="1" x14ac:dyDescent="0.2">
      <c r="A2642" s="7">
        <v>1689</v>
      </c>
      <c r="B2642" s="7" t="s">
        <v>21</v>
      </c>
      <c r="C2642" s="7" t="s">
        <v>72</v>
      </c>
      <c r="D2642" s="8">
        <v>738</v>
      </c>
      <c r="E2642" s="9">
        <v>8.3333333333333329E-2</v>
      </c>
      <c r="F2642" s="9">
        <v>0.23611111111111113</v>
      </c>
      <c r="G2642" s="8"/>
      <c r="H2642" s="8"/>
      <c r="I2642" s="8"/>
      <c r="J2642" s="8" t="s">
        <v>19</v>
      </c>
      <c r="K2642" s="8" t="s">
        <v>19</v>
      </c>
      <c r="L2642" s="8" t="s">
        <v>19</v>
      </c>
      <c r="M2642" s="8"/>
      <c r="N2642" s="8" t="s">
        <v>19</v>
      </c>
      <c r="O2642" s="8" t="s">
        <v>19</v>
      </c>
      <c r="P2642" s="8"/>
      <c r="Q2642" s="8" t="s">
        <v>19</v>
      </c>
      <c r="R2642" s="8" t="s">
        <v>19</v>
      </c>
      <c r="S2642" s="8" t="s">
        <v>19</v>
      </c>
      <c r="T2642" s="8"/>
      <c r="U2642" s="8" t="s">
        <v>19</v>
      </c>
      <c r="V2642" s="8" t="s">
        <v>19</v>
      </c>
      <c r="W2642" s="8"/>
      <c r="X2642" s="8" t="s">
        <v>19</v>
      </c>
      <c r="Y2642" s="8" t="s">
        <v>19</v>
      </c>
      <c r="Z2642" s="8" t="s">
        <v>19</v>
      </c>
      <c r="AA2642" s="8"/>
      <c r="AB2642" s="8" t="s">
        <v>19</v>
      </c>
      <c r="AC2642" s="8" t="s">
        <v>19</v>
      </c>
      <c r="AD2642" s="8"/>
      <c r="AE2642" s="8" t="s">
        <v>19</v>
      </c>
      <c r="AF2642" s="8" t="s">
        <v>19</v>
      </c>
      <c r="AG2642" s="8" t="s">
        <v>19</v>
      </c>
      <c r="AH2642" s="8"/>
      <c r="AI2642" s="8" t="s">
        <v>19</v>
      </c>
      <c r="AJ2642" s="8" t="s">
        <v>19</v>
      </c>
      <c r="AK2642" s="8"/>
      <c r="AL2642" s="8">
        <v>220</v>
      </c>
      <c r="AM2642" s="8">
        <v>1619</v>
      </c>
      <c r="AN2642" s="8">
        <v>90</v>
      </c>
      <c r="AO2642" s="10">
        <f t="shared" si="82"/>
        <v>0.85416666666666674</v>
      </c>
      <c r="AP2642"/>
      <c r="AR2642" s="8" t="str">
        <f t="shared" si="83"/>
        <v>1689LAXMEM0200</v>
      </c>
      <c r="AS2642" s="8">
        <f>VLOOKUP(AR2642,[1]DATA!AR:AS,2,0)</f>
        <v>6</v>
      </c>
    </row>
    <row r="2643" spans="1:46" ht="15" customHeight="1" x14ac:dyDescent="0.2">
      <c r="A2643" s="7">
        <v>1316</v>
      </c>
      <c r="B2643" s="7" t="s">
        <v>21</v>
      </c>
      <c r="C2643" s="7" t="s">
        <v>72</v>
      </c>
      <c r="D2643" s="8">
        <v>738</v>
      </c>
      <c r="E2643" s="9">
        <v>8.3333333333333329E-2</v>
      </c>
      <c r="F2643" s="9">
        <v>0.24305555555555555</v>
      </c>
      <c r="G2643" s="8" t="s">
        <v>19</v>
      </c>
      <c r="H2643" s="8" t="s">
        <v>19</v>
      </c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>
        <v>230</v>
      </c>
      <c r="AM2643" s="8">
        <v>1619</v>
      </c>
      <c r="AN2643" s="8">
        <v>90</v>
      </c>
      <c r="AO2643" s="10">
        <f t="shared" si="82"/>
        <v>0.85416666666666674</v>
      </c>
      <c r="AP2643"/>
      <c r="AR2643" s="8" t="str">
        <f t="shared" si="83"/>
        <v>1316LAXMEM0200</v>
      </c>
      <c r="AS2643" s="8">
        <f>VLOOKUP(AR2643,[1]DATA!AR:AS,2,0)</f>
        <v>6</v>
      </c>
    </row>
    <row r="2644" spans="1:46" ht="15" customHeight="1" x14ac:dyDescent="0.2">
      <c r="A2644" s="7">
        <v>2460</v>
      </c>
      <c r="B2644" s="8" t="s">
        <v>31</v>
      </c>
      <c r="C2644" s="8" t="s">
        <v>21</v>
      </c>
      <c r="D2644" s="8">
        <v>717</v>
      </c>
      <c r="E2644" s="9">
        <v>9.375E-2</v>
      </c>
      <c r="F2644" s="9">
        <v>0.14583333333333334</v>
      </c>
      <c r="G2644" s="8" t="s">
        <v>22</v>
      </c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>
        <v>75</v>
      </c>
      <c r="AM2644" s="8">
        <v>236</v>
      </c>
      <c r="AN2644" s="8">
        <v>90</v>
      </c>
      <c r="AO2644" s="10">
        <f t="shared" si="82"/>
        <v>0.86458333333333337</v>
      </c>
      <c r="AP2644"/>
      <c r="AR2644" s="8" t="str">
        <f t="shared" si="83"/>
        <v>2460LASLAX0215</v>
      </c>
      <c r="AS2644" s="8">
        <f>VLOOKUP(AR2644,[1]DATA!AR:AS,2,0)</f>
        <v>4</v>
      </c>
    </row>
    <row r="2645" spans="1:46" ht="15" customHeight="1" x14ac:dyDescent="0.2">
      <c r="A2645" s="7">
        <v>2508</v>
      </c>
      <c r="B2645" s="8" t="s">
        <v>18</v>
      </c>
      <c r="C2645" s="8" t="s">
        <v>70</v>
      </c>
      <c r="D2645" s="8">
        <v>717</v>
      </c>
      <c r="E2645" s="9">
        <v>0.10069444444444443</v>
      </c>
      <c r="F2645" s="9">
        <v>0.17916666666666667</v>
      </c>
      <c r="G2645" s="8" t="s">
        <v>22</v>
      </c>
      <c r="H2645" s="8" t="s">
        <v>22</v>
      </c>
      <c r="I2645" s="8" t="s">
        <v>22</v>
      </c>
      <c r="J2645" s="8" t="s">
        <v>22</v>
      </c>
      <c r="K2645" s="8" t="s">
        <v>22</v>
      </c>
      <c r="L2645" s="8" t="s">
        <v>22</v>
      </c>
      <c r="M2645" s="8" t="s">
        <v>22</v>
      </c>
      <c r="N2645" s="8" t="s">
        <v>22</v>
      </c>
      <c r="O2645" s="8" t="s">
        <v>22</v>
      </c>
      <c r="P2645" s="8" t="s">
        <v>22</v>
      </c>
      <c r="Q2645" s="8" t="s">
        <v>22</v>
      </c>
      <c r="R2645" s="8" t="s">
        <v>22</v>
      </c>
      <c r="S2645" s="8" t="s">
        <v>22</v>
      </c>
      <c r="T2645" s="8" t="s">
        <v>22</v>
      </c>
      <c r="U2645" s="8" t="s">
        <v>22</v>
      </c>
      <c r="V2645" s="8" t="s">
        <v>22</v>
      </c>
      <c r="W2645" s="8" t="s">
        <v>22</v>
      </c>
      <c r="X2645" s="8" t="s">
        <v>22</v>
      </c>
      <c r="Y2645" s="8" t="s">
        <v>22</v>
      </c>
      <c r="Z2645" s="8" t="s">
        <v>22</v>
      </c>
      <c r="AA2645" s="8" t="s">
        <v>22</v>
      </c>
      <c r="AB2645" s="8" t="s">
        <v>22</v>
      </c>
      <c r="AC2645" s="8" t="s">
        <v>22</v>
      </c>
      <c r="AD2645" s="8" t="s">
        <v>22</v>
      </c>
      <c r="AE2645" s="8" t="s">
        <v>22</v>
      </c>
      <c r="AF2645" s="8" t="s">
        <v>22</v>
      </c>
      <c r="AG2645" s="8" t="s">
        <v>22</v>
      </c>
      <c r="AH2645" s="8" t="s">
        <v>22</v>
      </c>
      <c r="AI2645" s="8" t="s">
        <v>22</v>
      </c>
      <c r="AJ2645" s="8" t="s">
        <v>22</v>
      </c>
      <c r="AK2645" s="8"/>
      <c r="AL2645" s="8">
        <v>113</v>
      </c>
      <c r="AM2645" s="8">
        <v>588</v>
      </c>
      <c r="AN2645" s="8">
        <v>90</v>
      </c>
      <c r="AO2645" s="10">
        <f t="shared" si="82"/>
        <v>0.87152777777777779</v>
      </c>
      <c r="AP2645"/>
      <c r="AR2645" s="8" t="str">
        <f t="shared" si="83"/>
        <v>2508SLCSNA0225</v>
      </c>
      <c r="AS2645" s="8">
        <f>VLOOKUP(AR2645,[1]DATA!AR:AS,2,0)</f>
        <v>3.5</v>
      </c>
    </row>
    <row r="2646" spans="1:46" ht="15" customHeight="1" x14ac:dyDescent="0.2">
      <c r="A2646" s="7">
        <v>1277</v>
      </c>
      <c r="B2646" s="8" t="s">
        <v>21</v>
      </c>
      <c r="C2646" s="8" t="s">
        <v>31</v>
      </c>
      <c r="D2646" s="8">
        <v>717</v>
      </c>
      <c r="E2646" s="9">
        <v>0.11458333333333333</v>
      </c>
      <c r="F2646" s="9">
        <v>0.16388888888888889</v>
      </c>
      <c r="G2646" s="8" t="s">
        <v>22</v>
      </c>
      <c r="H2646" s="8" t="s">
        <v>22</v>
      </c>
      <c r="I2646" s="8" t="s">
        <v>22</v>
      </c>
      <c r="J2646" s="8" t="s">
        <v>22</v>
      </c>
      <c r="K2646" s="8" t="s">
        <v>22</v>
      </c>
      <c r="L2646" s="8" t="s">
        <v>22</v>
      </c>
      <c r="M2646" s="8" t="s">
        <v>22</v>
      </c>
      <c r="N2646" s="8" t="s">
        <v>22</v>
      </c>
      <c r="O2646" s="8" t="s">
        <v>22</v>
      </c>
      <c r="P2646" s="8" t="s">
        <v>22</v>
      </c>
      <c r="Q2646" s="8" t="s">
        <v>22</v>
      </c>
      <c r="R2646" s="8" t="s">
        <v>22</v>
      </c>
      <c r="S2646" s="8" t="s">
        <v>22</v>
      </c>
      <c r="T2646" s="8" t="s">
        <v>22</v>
      </c>
      <c r="U2646" s="8" t="s">
        <v>22</v>
      </c>
      <c r="V2646" s="8" t="s">
        <v>22</v>
      </c>
      <c r="W2646" s="8" t="s">
        <v>22</v>
      </c>
      <c r="X2646" s="8" t="s">
        <v>22</v>
      </c>
      <c r="Y2646" s="8" t="s">
        <v>22</v>
      </c>
      <c r="Z2646" s="8" t="s">
        <v>22</v>
      </c>
      <c r="AA2646" s="8" t="s">
        <v>22</v>
      </c>
      <c r="AB2646" s="8"/>
      <c r="AC2646" s="8" t="s">
        <v>22</v>
      </c>
      <c r="AD2646" s="8" t="s">
        <v>22</v>
      </c>
      <c r="AE2646" s="8" t="s">
        <v>22</v>
      </c>
      <c r="AF2646" s="8" t="s">
        <v>22</v>
      </c>
      <c r="AG2646" s="8" t="s">
        <v>22</v>
      </c>
      <c r="AH2646" s="8" t="s">
        <v>22</v>
      </c>
      <c r="AI2646" s="8" t="s">
        <v>22</v>
      </c>
      <c r="AJ2646" s="8" t="s">
        <v>22</v>
      </c>
      <c r="AK2646" s="8"/>
      <c r="AL2646" s="8">
        <v>71</v>
      </c>
      <c r="AM2646" s="8">
        <v>236</v>
      </c>
      <c r="AN2646" s="8">
        <v>90</v>
      </c>
      <c r="AO2646" s="10">
        <f t="shared" si="82"/>
        <v>0.88541666666666663</v>
      </c>
      <c r="AP2646"/>
      <c r="AR2646" s="8" t="str">
        <f t="shared" si="83"/>
        <v>1277LAXLAS0245</v>
      </c>
      <c r="AS2646" s="8">
        <f>VLOOKUP(AR2646,[1]DATA!AR:AS,2,0)</f>
        <v>4</v>
      </c>
    </row>
    <row r="2647" spans="1:46" ht="15" customHeight="1" x14ac:dyDescent="0.2">
      <c r="A2647" s="7">
        <v>809</v>
      </c>
      <c r="B2647" s="7" t="s">
        <v>21</v>
      </c>
      <c r="C2647" s="7" t="s">
        <v>31</v>
      </c>
      <c r="D2647" s="8">
        <v>717</v>
      </c>
      <c r="E2647" s="9">
        <v>0.13541666666666666</v>
      </c>
      <c r="F2647" s="9">
        <v>0.18611111111111112</v>
      </c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 t="s">
        <v>22</v>
      </c>
      <c r="AC2647" s="8"/>
      <c r="AD2647" s="8"/>
      <c r="AE2647" s="8"/>
      <c r="AF2647" s="8"/>
      <c r="AG2647" s="8"/>
      <c r="AH2647" s="8"/>
      <c r="AI2647" s="8"/>
      <c r="AJ2647" s="8"/>
      <c r="AK2647" s="8"/>
      <c r="AL2647" s="8">
        <v>73</v>
      </c>
      <c r="AM2647" s="8">
        <v>236</v>
      </c>
      <c r="AN2647" s="11">
        <v>90</v>
      </c>
      <c r="AO2647" s="10">
        <f t="shared" si="82"/>
        <v>0.90625</v>
      </c>
      <c r="AR2647" s="8" t="str">
        <f t="shared" si="83"/>
        <v>0809LAXLAS0315</v>
      </c>
      <c r="AS2647" s="8">
        <f>VLOOKUP(AR2647,[1]DATA!AR:AS,2,0)</f>
        <v>4</v>
      </c>
    </row>
    <row r="2648" spans="1:46" ht="15" customHeight="1" x14ac:dyDescent="0.2">
      <c r="A2648" s="7">
        <v>88</v>
      </c>
      <c r="B2648" s="7" t="s">
        <v>21</v>
      </c>
      <c r="C2648" s="7" t="s">
        <v>18</v>
      </c>
      <c r="D2648" s="8">
        <v>738</v>
      </c>
      <c r="E2648" s="9">
        <v>0.13541666666666666</v>
      </c>
      <c r="F2648" s="9">
        <v>0.20833333333333334</v>
      </c>
      <c r="G2648" s="8" t="s">
        <v>19</v>
      </c>
      <c r="H2648" s="8" t="s">
        <v>19</v>
      </c>
      <c r="I2648" s="8" t="s">
        <v>19</v>
      </c>
      <c r="J2648" s="8" t="s">
        <v>19</v>
      </c>
      <c r="K2648" s="8" t="s">
        <v>19</v>
      </c>
      <c r="L2648" s="8" t="s">
        <v>19</v>
      </c>
      <c r="M2648" s="8" t="s">
        <v>27</v>
      </c>
      <c r="N2648" s="8" t="s">
        <v>19</v>
      </c>
      <c r="O2648" s="8" t="s">
        <v>19</v>
      </c>
      <c r="P2648" s="8" t="s">
        <v>19</v>
      </c>
      <c r="Q2648" s="8" t="s">
        <v>19</v>
      </c>
      <c r="R2648" s="8" t="s">
        <v>19</v>
      </c>
      <c r="S2648" s="8" t="s">
        <v>19</v>
      </c>
      <c r="T2648" s="8" t="s">
        <v>27</v>
      </c>
      <c r="U2648" s="8" t="s">
        <v>19</v>
      </c>
      <c r="V2648" s="8" t="s">
        <v>19</v>
      </c>
      <c r="W2648" s="8" t="s">
        <v>19</v>
      </c>
      <c r="X2648" s="8" t="s">
        <v>19</v>
      </c>
      <c r="Y2648" s="8" t="s">
        <v>19</v>
      </c>
      <c r="Z2648" s="8" t="s">
        <v>19</v>
      </c>
      <c r="AA2648" s="8" t="s">
        <v>27</v>
      </c>
      <c r="AB2648" s="8" t="s">
        <v>19</v>
      </c>
      <c r="AC2648" s="8" t="s">
        <v>19</v>
      </c>
      <c r="AD2648" s="8" t="s">
        <v>19</v>
      </c>
      <c r="AE2648" s="8" t="s">
        <v>19</v>
      </c>
      <c r="AF2648" s="8" t="s">
        <v>19</v>
      </c>
      <c r="AG2648" s="8" t="s">
        <v>19</v>
      </c>
      <c r="AH2648" s="8" t="s">
        <v>27</v>
      </c>
      <c r="AI2648" s="8" t="s">
        <v>19</v>
      </c>
      <c r="AJ2648" s="8" t="s">
        <v>19</v>
      </c>
      <c r="AK2648" s="8"/>
      <c r="AL2648" s="8">
        <v>105</v>
      </c>
      <c r="AM2648" s="8">
        <v>590</v>
      </c>
      <c r="AN2648" s="8">
        <v>90</v>
      </c>
      <c r="AO2648" s="10">
        <f t="shared" si="82"/>
        <v>0.90625</v>
      </c>
      <c r="AR2648" s="8" t="str">
        <f t="shared" si="83"/>
        <v>0088LAXSLC0315</v>
      </c>
      <c r="AS2648" s="8">
        <f>VLOOKUP(AR2648,[1]DATA!AR:AS,2,0)</f>
        <v>4.5</v>
      </c>
    </row>
    <row r="2649" spans="1:46" ht="15" customHeight="1" x14ac:dyDescent="0.2">
      <c r="A2649" s="7">
        <v>945</v>
      </c>
      <c r="B2649" s="8" t="s">
        <v>18</v>
      </c>
      <c r="C2649" s="8" t="s">
        <v>21</v>
      </c>
      <c r="D2649" s="8" t="s">
        <v>44</v>
      </c>
      <c r="E2649" s="9">
        <v>0.16666666666666666</v>
      </c>
      <c r="F2649" s="9">
        <v>0.24930555555555556</v>
      </c>
      <c r="G2649" s="8"/>
      <c r="H2649" s="8"/>
      <c r="I2649" s="8"/>
      <c r="J2649" s="8"/>
      <c r="K2649" s="8" t="s">
        <v>27</v>
      </c>
      <c r="L2649" s="8" t="s">
        <v>27</v>
      </c>
      <c r="M2649" s="8"/>
      <c r="N2649" s="8" t="s">
        <v>27</v>
      </c>
      <c r="O2649" s="8" t="s">
        <v>27</v>
      </c>
      <c r="P2649" s="8"/>
      <c r="Q2649" s="8"/>
      <c r="R2649" s="8" t="s">
        <v>27</v>
      </c>
      <c r="S2649" s="8" t="s">
        <v>27</v>
      </c>
      <c r="T2649" s="8"/>
      <c r="U2649" s="8" t="s">
        <v>27</v>
      </c>
      <c r="V2649" s="8" t="s">
        <v>27</v>
      </c>
      <c r="W2649" s="8"/>
      <c r="X2649" s="8"/>
      <c r="Y2649" s="8" t="s">
        <v>27</v>
      </c>
      <c r="Z2649" s="8" t="s">
        <v>27</v>
      </c>
      <c r="AA2649" s="8"/>
      <c r="AB2649" s="8" t="s">
        <v>27</v>
      </c>
      <c r="AC2649" s="8" t="s">
        <v>27</v>
      </c>
      <c r="AD2649" s="8"/>
      <c r="AE2649" s="8"/>
      <c r="AF2649" s="8" t="s">
        <v>27</v>
      </c>
      <c r="AG2649" s="8" t="s">
        <v>27</v>
      </c>
      <c r="AH2649" s="8"/>
      <c r="AI2649" s="8" t="s">
        <v>27</v>
      </c>
      <c r="AJ2649" s="8">
        <v>2</v>
      </c>
      <c r="AK2649" s="8"/>
      <c r="AL2649" s="8">
        <v>119</v>
      </c>
      <c r="AM2649" s="8">
        <v>590</v>
      </c>
      <c r="AN2649" s="8">
        <v>90</v>
      </c>
      <c r="AO2649" s="10">
        <f t="shared" si="82"/>
        <v>0.9375</v>
      </c>
      <c r="AR2649" s="8" t="str">
        <f t="shared" si="83"/>
        <v>0945SLCLAX0400</v>
      </c>
      <c r="AS2649" s="8">
        <f>VLOOKUP(AR2649,[1]DATA!AR:AS,2,0)</f>
        <v>4.5</v>
      </c>
    </row>
    <row r="2650" spans="1:46" ht="15" customHeight="1" x14ac:dyDescent="0.2">
      <c r="A2650" s="7">
        <v>782</v>
      </c>
      <c r="B2650" s="8" t="s">
        <v>18</v>
      </c>
      <c r="C2650" s="8" t="s">
        <v>21</v>
      </c>
      <c r="D2650" s="8">
        <v>738</v>
      </c>
      <c r="E2650" s="9">
        <v>0.17013888888888887</v>
      </c>
      <c r="F2650" s="9">
        <v>0.24930555555555556</v>
      </c>
      <c r="G2650" s="8" t="s">
        <v>19</v>
      </c>
      <c r="H2650" s="8" t="s">
        <v>19</v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>
        <v>114</v>
      </c>
      <c r="AM2650" s="8">
        <v>590</v>
      </c>
      <c r="AN2650" s="8">
        <v>90</v>
      </c>
      <c r="AO2650" s="10">
        <f t="shared" si="82"/>
        <v>0.94097222222222221</v>
      </c>
      <c r="AR2650" s="8" t="str">
        <f t="shared" si="83"/>
        <v>0782SLCLAX0405</v>
      </c>
      <c r="AS2650" s="8">
        <f>VLOOKUP(AR2650,[1]DATA!AR:AS,2,0)</f>
        <v>4.5</v>
      </c>
    </row>
    <row r="2651" spans="1:46" ht="15" customHeight="1" x14ac:dyDescent="0.2">
      <c r="A2651" s="7">
        <v>5</v>
      </c>
      <c r="B2651" s="8" t="s">
        <v>21</v>
      </c>
      <c r="C2651" s="8" t="s">
        <v>31</v>
      </c>
      <c r="D2651" s="8">
        <v>717</v>
      </c>
      <c r="E2651" s="9">
        <v>0.19444444444444445</v>
      </c>
      <c r="F2651" s="9">
        <v>0.24583333333333335</v>
      </c>
      <c r="G2651" s="8" t="s">
        <v>22</v>
      </c>
      <c r="H2651" s="8" t="s">
        <v>22</v>
      </c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>
        <v>74</v>
      </c>
      <c r="AM2651" s="8">
        <v>236</v>
      </c>
      <c r="AN2651" s="8">
        <v>90</v>
      </c>
      <c r="AO2651" s="10">
        <f t="shared" si="82"/>
        <v>0.96527777777777779</v>
      </c>
      <c r="AR2651" s="8" t="str">
        <f t="shared" si="83"/>
        <v>0005LAXLAS0440</v>
      </c>
      <c r="AS2651" s="8">
        <f>VLOOKUP(AR2651,[1]DATA!AR:AS,2,0)</f>
        <v>4</v>
      </c>
    </row>
    <row r="2652" spans="1:46" ht="15" customHeight="1" x14ac:dyDescent="0.2">
      <c r="A2652" s="7">
        <v>1506</v>
      </c>
      <c r="B2652" s="8" t="s">
        <v>21</v>
      </c>
      <c r="C2652" s="8" t="s">
        <v>31</v>
      </c>
      <c r="D2652" s="8">
        <v>739</v>
      </c>
      <c r="E2652" s="9">
        <v>0.19999999999999998</v>
      </c>
      <c r="F2652" s="9">
        <v>0.25347222222222221</v>
      </c>
      <c r="G2652" s="8"/>
      <c r="H2652" s="8"/>
      <c r="I2652" s="8" t="s">
        <v>22</v>
      </c>
      <c r="J2652" s="8" t="s">
        <v>22</v>
      </c>
      <c r="K2652" s="8" t="s">
        <v>22</v>
      </c>
      <c r="L2652" s="8" t="s">
        <v>22</v>
      </c>
      <c r="M2652" s="8" t="s">
        <v>22</v>
      </c>
      <c r="N2652" s="8" t="s">
        <v>22</v>
      </c>
      <c r="O2652" s="8" t="s">
        <v>22</v>
      </c>
      <c r="P2652" s="8" t="s">
        <v>22</v>
      </c>
      <c r="Q2652" s="8" t="s">
        <v>22</v>
      </c>
      <c r="R2652" s="8" t="s">
        <v>22</v>
      </c>
      <c r="S2652" s="8" t="s">
        <v>22</v>
      </c>
      <c r="T2652" s="8" t="s">
        <v>22</v>
      </c>
      <c r="U2652" s="8" t="s">
        <v>22</v>
      </c>
      <c r="V2652" s="8" t="s">
        <v>22</v>
      </c>
      <c r="W2652" s="8" t="s">
        <v>22</v>
      </c>
      <c r="X2652" s="8" t="s">
        <v>22</v>
      </c>
      <c r="Y2652" s="8" t="s">
        <v>22</v>
      </c>
      <c r="Z2652" s="8" t="s">
        <v>22</v>
      </c>
      <c r="AA2652" s="8" t="s">
        <v>22</v>
      </c>
      <c r="AB2652" s="8" t="s">
        <v>22</v>
      </c>
      <c r="AC2652" s="8" t="s">
        <v>22</v>
      </c>
      <c r="AD2652" s="8" t="s">
        <v>22</v>
      </c>
      <c r="AE2652" s="8" t="s">
        <v>22</v>
      </c>
      <c r="AF2652" s="8" t="s">
        <v>22</v>
      </c>
      <c r="AG2652" s="8" t="s">
        <v>22</v>
      </c>
      <c r="AH2652" s="8" t="s">
        <v>22</v>
      </c>
      <c r="AI2652" s="8" t="s">
        <v>22</v>
      </c>
      <c r="AJ2652" s="8" t="s">
        <v>27</v>
      </c>
      <c r="AK2652" s="8"/>
      <c r="AL2652" s="8">
        <v>77</v>
      </c>
      <c r="AM2652" s="8">
        <v>236</v>
      </c>
      <c r="AN2652" s="8">
        <v>90</v>
      </c>
      <c r="AO2652" s="10">
        <f t="shared" si="82"/>
        <v>0.97083333333333333</v>
      </c>
      <c r="AR2652" s="8" t="str">
        <f t="shared" si="83"/>
        <v>1506LAXLAS0448</v>
      </c>
      <c r="AS2652" s="8">
        <f>VLOOKUP(AR2652,[1]DATA!AR:AS,2,0)</f>
        <v>4</v>
      </c>
    </row>
    <row r="2653" spans="1:46" ht="15" customHeight="1" x14ac:dyDescent="0.2">
      <c r="A2653" s="7">
        <v>2076</v>
      </c>
      <c r="B2653" s="7" t="s">
        <v>21</v>
      </c>
      <c r="C2653" s="7" t="s">
        <v>18</v>
      </c>
      <c r="D2653" s="8">
        <v>738</v>
      </c>
      <c r="E2653" s="9">
        <v>0.83680555555555547</v>
      </c>
      <c r="F2653" s="9">
        <v>0.91388888888888886</v>
      </c>
      <c r="G2653" s="8" t="s">
        <v>19</v>
      </c>
      <c r="H2653" s="8" t="s">
        <v>19</v>
      </c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>
        <v>111</v>
      </c>
      <c r="AM2653" s="8">
        <v>590</v>
      </c>
      <c r="AN2653" s="8">
        <v>90</v>
      </c>
      <c r="AO2653" s="10">
        <f t="shared" si="82"/>
        <v>1.6076388888888888</v>
      </c>
      <c r="AR2653" s="8" t="str">
        <f t="shared" si="83"/>
        <v>2076LAXSLC2005</v>
      </c>
      <c r="AS2653" s="8">
        <f>VLOOKUP(AR2653,[1]DATA!AR:AS,2,0)</f>
        <v>4.5</v>
      </c>
    </row>
    <row r="2654" spans="1:46" ht="15" customHeight="1" x14ac:dyDescent="0.2">
      <c r="A2654" s="7">
        <v>2522</v>
      </c>
      <c r="B2654" s="8" t="s">
        <v>70</v>
      </c>
      <c r="C2654" s="8" t="s">
        <v>18</v>
      </c>
      <c r="D2654" s="8">
        <v>717</v>
      </c>
      <c r="E2654" s="9">
        <v>0.83680555555555547</v>
      </c>
      <c r="F2654" s="9">
        <v>0.91041666666666676</v>
      </c>
      <c r="G2654" s="8" t="s">
        <v>22</v>
      </c>
      <c r="H2654" s="8" t="s">
        <v>22</v>
      </c>
      <c r="I2654" s="8" t="s">
        <v>22</v>
      </c>
      <c r="J2654" s="8" t="s">
        <v>22</v>
      </c>
      <c r="K2654" s="8" t="s">
        <v>22</v>
      </c>
      <c r="L2654" s="8" t="s">
        <v>22</v>
      </c>
      <c r="M2654" s="8" t="s">
        <v>22</v>
      </c>
      <c r="N2654" s="8" t="s">
        <v>22</v>
      </c>
      <c r="O2654" s="8" t="s">
        <v>22</v>
      </c>
      <c r="P2654" s="8" t="s">
        <v>22</v>
      </c>
      <c r="Q2654" s="8" t="s">
        <v>22</v>
      </c>
      <c r="R2654" s="8" t="s">
        <v>22</v>
      </c>
      <c r="S2654" s="8" t="s">
        <v>22</v>
      </c>
      <c r="T2654" s="8" t="s">
        <v>22</v>
      </c>
      <c r="U2654" s="8" t="s">
        <v>22</v>
      </c>
      <c r="V2654" s="8" t="s">
        <v>22</v>
      </c>
      <c r="W2654" s="8" t="s">
        <v>22</v>
      </c>
      <c r="X2654" s="8" t="s">
        <v>22</v>
      </c>
      <c r="Y2654" s="8" t="s">
        <v>22</v>
      </c>
      <c r="Z2654" s="8" t="s">
        <v>22</v>
      </c>
      <c r="AA2654" s="8" t="s">
        <v>22</v>
      </c>
      <c r="AB2654" s="8" t="s">
        <v>22</v>
      </c>
      <c r="AC2654" s="8" t="s">
        <v>22</v>
      </c>
      <c r="AD2654" s="8" t="s">
        <v>22</v>
      </c>
      <c r="AE2654" s="8" t="s">
        <v>22</v>
      </c>
      <c r="AF2654" s="8" t="s">
        <v>22</v>
      </c>
      <c r="AG2654" s="8" t="s">
        <v>22</v>
      </c>
      <c r="AH2654" s="8" t="s">
        <v>22</v>
      </c>
      <c r="AI2654" s="8" t="s">
        <v>22</v>
      </c>
      <c r="AJ2654" s="8" t="s">
        <v>22</v>
      </c>
      <c r="AK2654" s="8"/>
      <c r="AL2654" s="8">
        <v>106</v>
      </c>
      <c r="AM2654" s="8">
        <v>588</v>
      </c>
      <c r="AN2654" s="8">
        <v>90</v>
      </c>
      <c r="AO2654" s="10">
        <f t="shared" si="82"/>
        <v>1.6076388888888888</v>
      </c>
      <c r="AR2654" s="8" t="str">
        <f t="shared" si="83"/>
        <v>2522SNASLC2005</v>
      </c>
      <c r="AS2654" s="8">
        <f>VLOOKUP(AR2654,[1]DATA!AR:AS,2,0)</f>
        <v>3.5</v>
      </c>
    </row>
    <row r="2655" spans="1:46" ht="15" customHeight="1" x14ac:dyDescent="0.2">
      <c r="A2655" s="7">
        <v>2616</v>
      </c>
      <c r="B2655" s="7" t="s">
        <v>21</v>
      </c>
      <c r="C2655" s="7" t="s">
        <v>18</v>
      </c>
      <c r="D2655" s="8">
        <v>738</v>
      </c>
      <c r="E2655" s="9">
        <v>0.84722222222222221</v>
      </c>
      <c r="F2655" s="9">
        <v>0.92847222222222225</v>
      </c>
      <c r="G2655" s="8"/>
      <c r="H2655" s="8"/>
      <c r="I2655" s="8" t="s">
        <v>19</v>
      </c>
      <c r="J2655" s="8" t="s">
        <v>19</v>
      </c>
      <c r="K2655" s="8" t="s">
        <v>19</v>
      </c>
      <c r="L2655" s="8" t="s">
        <v>19</v>
      </c>
      <c r="M2655" s="8" t="s">
        <v>19</v>
      </c>
      <c r="N2655" s="8" t="s">
        <v>19</v>
      </c>
      <c r="O2655" s="8" t="s">
        <v>19</v>
      </c>
      <c r="P2655" s="8" t="s">
        <v>19</v>
      </c>
      <c r="Q2655" s="8" t="s">
        <v>19</v>
      </c>
      <c r="R2655" s="8" t="s">
        <v>19</v>
      </c>
      <c r="S2655" s="8" t="s">
        <v>19</v>
      </c>
      <c r="T2655" s="8" t="s">
        <v>19</v>
      </c>
      <c r="U2655" s="8" t="s">
        <v>19</v>
      </c>
      <c r="V2655" s="8" t="s">
        <v>19</v>
      </c>
      <c r="W2655" s="8" t="s">
        <v>19</v>
      </c>
      <c r="X2655" s="8" t="s">
        <v>19</v>
      </c>
      <c r="Y2655" s="8" t="s">
        <v>19</v>
      </c>
      <c r="Z2655" s="8" t="s">
        <v>19</v>
      </c>
      <c r="AA2655" s="8" t="s">
        <v>19</v>
      </c>
      <c r="AB2655" s="8" t="s">
        <v>19</v>
      </c>
      <c r="AC2655" s="8" t="s">
        <v>19</v>
      </c>
      <c r="AD2655" s="8" t="s">
        <v>19</v>
      </c>
      <c r="AE2655" s="8" t="s">
        <v>19</v>
      </c>
      <c r="AF2655" s="8" t="s">
        <v>19</v>
      </c>
      <c r="AG2655" s="8" t="s">
        <v>19</v>
      </c>
      <c r="AH2655" s="8" t="s">
        <v>19</v>
      </c>
      <c r="AI2655" s="8" t="s">
        <v>19</v>
      </c>
      <c r="AJ2655" s="8" t="s">
        <v>19</v>
      </c>
      <c r="AK2655" s="8"/>
      <c r="AL2655" s="8">
        <v>117</v>
      </c>
      <c r="AM2655" s="8">
        <v>590</v>
      </c>
      <c r="AN2655" s="11">
        <v>90</v>
      </c>
      <c r="AO2655" s="10">
        <f t="shared" si="82"/>
        <v>1.6180555555555556</v>
      </c>
      <c r="AR2655" s="8" t="str">
        <f t="shared" si="83"/>
        <v>2616LAXSLC2020</v>
      </c>
      <c r="AS2655" s="8">
        <f>VLOOKUP(AR2655,[1]DATA!AR:AS,2,0)</f>
        <v>4.5</v>
      </c>
      <c r="AT2655" s="13">
        <v>55</v>
      </c>
    </row>
    <row r="2656" spans="1:46" ht="15" customHeight="1" x14ac:dyDescent="0.2">
      <c r="A2656" s="7">
        <v>702</v>
      </c>
      <c r="B2656" s="8" t="s">
        <v>64</v>
      </c>
      <c r="C2656" s="8" t="s">
        <v>21</v>
      </c>
      <c r="D2656" s="8" t="s">
        <v>16</v>
      </c>
      <c r="E2656" s="9">
        <v>0.85416666666666663</v>
      </c>
      <c r="F2656" s="9">
        <v>0.99236111111111114</v>
      </c>
      <c r="G2656" s="8"/>
      <c r="H2656" s="8"/>
      <c r="I2656" s="8" t="s">
        <v>17</v>
      </c>
      <c r="J2656" s="8" t="s">
        <v>17</v>
      </c>
      <c r="K2656" s="8" t="s">
        <v>17</v>
      </c>
      <c r="L2656" s="8" t="s">
        <v>17</v>
      </c>
      <c r="M2656" s="8"/>
      <c r="N2656" s="8" t="s">
        <v>17</v>
      </c>
      <c r="O2656" s="8" t="s">
        <v>17</v>
      </c>
      <c r="P2656" s="8" t="s">
        <v>17</v>
      </c>
      <c r="Q2656" s="8" t="s">
        <v>17</v>
      </c>
      <c r="R2656" s="8" t="s">
        <v>17</v>
      </c>
      <c r="S2656" s="8" t="s">
        <v>17</v>
      </c>
      <c r="T2656" s="8"/>
      <c r="U2656" s="8" t="s">
        <v>17</v>
      </c>
      <c r="V2656" s="8" t="s">
        <v>17</v>
      </c>
      <c r="W2656" s="8" t="s">
        <v>17</v>
      </c>
      <c r="X2656" s="8" t="s">
        <v>17</v>
      </c>
      <c r="Y2656" s="8" t="s">
        <v>17</v>
      </c>
      <c r="Z2656" s="8" t="s">
        <v>17</v>
      </c>
      <c r="AA2656" s="8"/>
      <c r="AB2656" s="8" t="s">
        <v>17</v>
      </c>
      <c r="AC2656" s="8" t="s">
        <v>17</v>
      </c>
      <c r="AD2656" s="8" t="s">
        <v>17</v>
      </c>
      <c r="AE2656" s="8" t="s">
        <v>17</v>
      </c>
      <c r="AF2656" s="8" t="s">
        <v>17</v>
      </c>
      <c r="AG2656" s="8" t="s">
        <v>17</v>
      </c>
      <c r="AH2656" s="8"/>
      <c r="AI2656" s="8" t="s">
        <v>17</v>
      </c>
      <c r="AJ2656" s="8" t="s">
        <v>17</v>
      </c>
      <c r="AK2656" s="8"/>
      <c r="AL2656" s="8">
        <v>199</v>
      </c>
      <c r="AM2656" s="8">
        <v>1235</v>
      </c>
      <c r="AN2656" s="8">
        <v>90</v>
      </c>
      <c r="AO2656" s="10">
        <f t="shared" si="82"/>
        <v>1.625</v>
      </c>
      <c r="AR2656" s="8" t="str">
        <f t="shared" si="83"/>
        <v>0702DFWLAX2030</v>
      </c>
      <c r="AS2656" s="8">
        <f>VLOOKUP(AR2656,[1]DATA!AR:AS,2,0)</f>
        <v>6.5</v>
      </c>
    </row>
    <row r="2657" spans="1:46" ht="15" customHeight="1" x14ac:dyDescent="0.2">
      <c r="A2657" s="7">
        <v>2806</v>
      </c>
      <c r="B2657" s="8" t="s">
        <v>64</v>
      </c>
      <c r="C2657" s="8" t="s">
        <v>21</v>
      </c>
      <c r="D2657" s="8" t="s">
        <v>16</v>
      </c>
      <c r="E2657" s="9">
        <v>0.86458333333333337</v>
      </c>
      <c r="F2657" s="9">
        <v>2.7777777777777779E-3</v>
      </c>
      <c r="G2657" s="8" t="s">
        <v>17</v>
      </c>
      <c r="H2657" s="8" t="s">
        <v>17</v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>
        <v>199</v>
      </c>
      <c r="AM2657" s="8">
        <v>1235</v>
      </c>
      <c r="AN2657" s="8">
        <v>90</v>
      </c>
      <c r="AO2657" s="10">
        <f t="shared" si="82"/>
        <v>1.6354166666666667</v>
      </c>
      <c r="AR2657" s="8" t="str">
        <f t="shared" si="83"/>
        <v>2806DFWLAX2045</v>
      </c>
      <c r="AS2657" s="8">
        <f>VLOOKUP(AR2657,[1]DATA!AR:AS,2,0)</f>
        <v>6.5</v>
      </c>
    </row>
    <row r="2658" spans="1:46" ht="15" customHeight="1" x14ac:dyDescent="0.2">
      <c r="A2658" s="7">
        <v>106</v>
      </c>
      <c r="B2658" s="8" t="s">
        <v>31</v>
      </c>
      <c r="C2658" s="8" t="s">
        <v>18</v>
      </c>
      <c r="D2658" s="8">
        <v>739</v>
      </c>
      <c r="E2658" s="9">
        <v>0.86805555555555547</v>
      </c>
      <c r="F2658" s="9">
        <v>0.9243055555555556</v>
      </c>
      <c r="G2658" s="8" t="s">
        <v>40</v>
      </c>
      <c r="H2658" s="8" t="s">
        <v>40</v>
      </c>
      <c r="I2658" s="8" t="s">
        <v>27</v>
      </c>
      <c r="J2658" s="8" t="s">
        <v>27</v>
      </c>
      <c r="K2658" s="8" t="s">
        <v>27</v>
      </c>
      <c r="L2658" s="8" t="s">
        <v>27</v>
      </c>
      <c r="M2658" s="8" t="s">
        <v>27</v>
      </c>
      <c r="N2658" s="8" t="s">
        <v>27</v>
      </c>
      <c r="O2658" s="8" t="s">
        <v>27</v>
      </c>
      <c r="P2658" s="8" t="s">
        <v>27</v>
      </c>
      <c r="Q2658" s="8" t="s">
        <v>27</v>
      </c>
      <c r="R2658" s="8" t="s">
        <v>27</v>
      </c>
      <c r="S2658" s="8" t="s">
        <v>27</v>
      </c>
      <c r="T2658" s="8" t="s">
        <v>27</v>
      </c>
      <c r="U2658" s="8" t="s">
        <v>27</v>
      </c>
      <c r="V2658" s="8" t="s">
        <v>27</v>
      </c>
      <c r="W2658" s="8" t="s">
        <v>27</v>
      </c>
      <c r="X2658" s="8" t="s">
        <v>27</v>
      </c>
      <c r="Y2658" s="8" t="s">
        <v>27</v>
      </c>
      <c r="Z2658" s="8" t="s">
        <v>27</v>
      </c>
      <c r="AA2658" s="8" t="s">
        <v>27</v>
      </c>
      <c r="AB2658" s="8" t="s">
        <v>27</v>
      </c>
      <c r="AC2658" s="8" t="s">
        <v>27</v>
      </c>
      <c r="AD2658" s="8" t="s">
        <v>27</v>
      </c>
      <c r="AE2658" s="8" t="s">
        <v>27</v>
      </c>
      <c r="AF2658" s="8" t="s">
        <v>27</v>
      </c>
      <c r="AG2658" s="8" t="s">
        <v>27</v>
      </c>
      <c r="AH2658" s="8" t="s">
        <v>27</v>
      </c>
      <c r="AI2658" s="8" t="s">
        <v>27</v>
      </c>
      <c r="AJ2658" s="8" t="s">
        <v>27</v>
      </c>
      <c r="AK2658" s="8"/>
      <c r="AL2658" s="8">
        <v>81</v>
      </c>
      <c r="AM2658" s="8">
        <v>368</v>
      </c>
      <c r="AN2658" s="8">
        <v>90</v>
      </c>
      <c r="AO2658" s="10">
        <f t="shared" si="82"/>
        <v>1.6388888888888888</v>
      </c>
      <c r="AR2658" s="8" t="str">
        <f t="shared" si="83"/>
        <v>0106LASSLC2050</v>
      </c>
      <c r="AS2658" s="8">
        <f>VLOOKUP(AR2658,[1]DATA!AR:AS,2,0)</f>
        <v>3.5</v>
      </c>
    </row>
    <row r="2659" spans="1:46" ht="15" customHeight="1" x14ac:dyDescent="0.2">
      <c r="A2659" s="7">
        <v>1380</v>
      </c>
      <c r="B2659" s="8" t="s">
        <v>68</v>
      </c>
      <c r="C2659" s="8" t="s">
        <v>21</v>
      </c>
      <c r="D2659" s="8">
        <v>717</v>
      </c>
      <c r="E2659" s="9">
        <v>0.86805555555555547</v>
      </c>
      <c r="F2659" s="9">
        <v>8.3333333333333332E-3</v>
      </c>
      <c r="G2659" s="8"/>
      <c r="H2659" s="8"/>
      <c r="I2659" s="8" t="s">
        <v>22</v>
      </c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>
        <v>202</v>
      </c>
      <c r="AM2659" s="8">
        <v>1211</v>
      </c>
      <c r="AN2659" s="8">
        <v>90</v>
      </c>
      <c r="AO2659" s="10">
        <f t="shared" ref="AO2659:AO2722" si="84">E2659-TIME(5,30,0)+1</f>
        <v>1.6388888888888888</v>
      </c>
      <c r="AR2659" s="8" t="str">
        <f t="shared" si="83"/>
        <v>1380SATLAX2050</v>
      </c>
      <c r="AS2659" s="8">
        <f>VLOOKUP(AR2659,[1]DATA!AR:AS,2,0)</f>
        <v>5</v>
      </c>
    </row>
    <row r="2660" spans="1:46" ht="15" customHeight="1" x14ac:dyDescent="0.2">
      <c r="A2660" s="7">
        <v>1658</v>
      </c>
      <c r="B2660" s="7" t="s">
        <v>55</v>
      </c>
      <c r="C2660" s="7" t="s">
        <v>21</v>
      </c>
      <c r="D2660" s="8" t="s">
        <v>16</v>
      </c>
      <c r="E2660" s="9">
        <v>0.875</v>
      </c>
      <c r="F2660" s="9">
        <v>9.7222222222222224E-3</v>
      </c>
      <c r="G2660" s="8"/>
      <c r="H2660" s="8"/>
      <c r="I2660" s="8"/>
      <c r="J2660" s="8"/>
      <c r="K2660" s="8"/>
      <c r="L2660" s="8"/>
      <c r="M2660" s="8" t="s">
        <v>17</v>
      </c>
      <c r="N2660" s="8"/>
      <c r="O2660" s="8"/>
      <c r="P2660" s="8"/>
      <c r="Q2660" s="8"/>
      <c r="R2660" s="8"/>
      <c r="S2660" s="8"/>
      <c r="T2660" s="8" t="s">
        <v>17</v>
      </c>
      <c r="U2660" s="8"/>
      <c r="V2660" s="8"/>
      <c r="W2660" s="8"/>
      <c r="X2660" s="8"/>
      <c r="Y2660" s="8"/>
      <c r="Z2660" s="8"/>
      <c r="AA2660" s="8" t="s">
        <v>17</v>
      </c>
      <c r="AB2660" s="8"/>
      <c r="AC2660" s="8"/>
      <c r="AD2660" s="8"/>
      <c r="AE2660" s="8"/>
      <c r="AF2660" s="8"/>
      <c r="AG2660" s="8"/>
      <c r="AH2660" s="8" t="s">
        <v>17</v>
      </c>
      <c r="AI2660" s="8"/>
      <c r="AJ2660" s="8"/>
      <c r="AK2660" s="8"/>
      <c r="AL2660" s="8">
        <v>194</v>
      </c>
      <c r="AM2660" s="8">
        <v>1242</v>
      </c>
      <c r="AN2660" s="11">
        <v>90</v>
      </c>
      <c r="AO2660" s="10">
        <f t="shared" si="84"/>
        <v>1.6458333333333335</v>
      </c>
      <c r="AR2660" s="8" t="str">
        <f t="shared" si="83"/>
        <v>1658AUSLAX2100</v>
      </c>
      <c r="AS2660" s="8">
        <f>VLOOKUP(AR2660,[1]DATA!AR:AS,2,0)</f>
        <v>5</v>
      </c>
    </row>
    <row r="2661" spans="1:46" ht="15" customHeight="1" x14ac:dyDescent="0.2">
      <c r="A2661" s="7">
        <v>930</v>
      </c>
      <c r="B2661" s="7" t="s">
        <v>18</v>
      </c>
      <c r="C2661" s="7" t="s">
        <v>21</v>
      </c>
      <c r="D2661" s="8">
        <v>739</v>
      </c>
      <c r="E2661" s="9">
        <v>0.875</v>
      </c>
      <c r="F2661" s="9">
        <v>0.95763888888888893</v>
      </c>
      <c r="G2661" s="8" t="s">
        <v>27</v>
      </c>
      <c r="H2661" s="8" t="s">
        <v>27</v>
      </c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>
        <v>119</v>
      </c>
      <c r="AM2661" s="8">
        <v>590</v>
      </c>
      <c r="AN2661" s="11">
        <v>90</v>
      </c>
      <c r="AO2661" s="10">
        <f t="shared" si="84"/>
        <v>1.6458333333333335</v>
      </c>
      <c r="AR2661" s="8" t="str">
        <f t="shared" si="83"/>
        <v>0930SLCLAX2100</v>
      </c>
      <c r="AS2661" s="8">
        <f>VLOOKUP(AR2661,[1]DATA!AR:AS,2,0)</f>
        <v>4.5</v>
      </c>
      <c r="AT2661" s="13">
        <v>55</v>
      </c>
    </row>
    <row r="2662" spans="1:46" ht="15" customHeight="1" x14ac:dyDescent="0.2">
      <c r="A2662" s="7">
        <v>1056</v>
      </c>
      <c r="B2662" s="8" t="s">
        <v>18</v>
      </c>
      <c r="C2662" s="8" t="s">
        <v>70</v>
      </c>
      <c r="D2662" s="8">
        <v>717</v>
      </c>
      <c r="E2662" s="9">
        <v>0.88124999999999998</v>
      </c>
      <c r="F2662" s="9">
        <v>0.95763888888888893</v>
      </c>
      <c r="G2662" s="8" t="s">
        <v>22</v>
      </c>
      <c r="H2662" s="8" t="s">
        <v>22</v>
      </c>
      <c r="I2662" s="8" t="s">
        <v>22</v>
      </c>
      <c r="J2662" s="8" t="s">
        <v>22</v>
      </c>
      <c r="K2662" s="8" t="s">
        <v>22</v>
      </c>
      <c r="L2662" s="8" t="s">
        <v>22</v>
      </c>
      <c r="M2662" s="8" t="s">
        <v>22</v>
      </c>
      <c r="N2662" s="8" t="s">
        <v>22</v>
      </c>
      <c r="O2662" s="8" t="s">
        <v>22</v>
      </c>
      <c r="P2662" s="8" t="s">
        <v>22</v>
      </c>
      <c r="Q2662" s="8" t="s">
        <v>22</v>
      </c>
      <c r="R2662" s="8" t="s">
        <v>22</v>
      </c>
      <c r="S2662" s="8" t="s">
        <v>22</v>
      </c>
      <c r="T2662" s="8" t="s">
        <v>22</v>
      </c>
      <c r="U2662" s="8" t="s">
        <v>22</v>
      </c>
      <c r="V2662" s="8" t="s">
        <v>22</v>
      </c>
      <c r="W2662" s="8" t="s">
        <v>22</v>
      </c>
      <c r="X2662" s="8" t="s">
        <v>22</v>
      </c>
      <c r="Y2662" s="8" t="s">
        <v>22</v>
      </c>
      <c r="Z2662" s="8" t="s">
        <v>22</v>
      </c>
      <c r="AA2662" s="8" t="s">
        <v>22</v>
      </c>
      <c r="AB2662" s="8" t="s">
        <v>22</v>
      </c>
      <c r="AC2662" s="8" t="s">
        <v>22</v>
      </c>
      <c r="AD2662" s="8" t="s">
        <v>22</v>
      </c>
      <c r="AE2662" s="8" t="s">
        <v>22</v>
      </c>
      <c r="AF2662" s="8" t="s">
        <v>22</v>
      </c>
      <c r="AG2662" s="8" t="s">
        <v>22</v>
      </c>
      <c r="AH2662" s="8" t="s">
        <v>22</v>
      </c>
      <c r="AI2662" s="8" t="s">
        <v>22</v>
      </c>
      <c r="AJ2662" s="8" t="s">
        <v>22</v>
      </c>
      <c r="AK2662" s="8"/>
      <c r="AL2662" s="8">
        <v>110</v>
      </c>
      <c r="AM2662" s="8">
        <v>588</v>
      </c>
      <c r="AN2662" s="8">
        <v>90</v>
      </c>
      <c r="AO2662" s="10">
        <f t="shared" si="84"/>
        <v>1.6520833333333333</v>
      </c>
      <c r="AR2662" s="8" t="str">
        <f t="shared" si="83"/>
        <v>1056SLCSNA2109</v>
      </c>
      <c r="AS2662" s="8">
        <f>VLOOKUP(AR2662,[1]DATA!AR:AS,2,0)</f>
        <v>3.5</v>
      </c>
    </row>
    <row r="2663" spans="1:46" ht="15" customHeight="1" x14ac:dyDescent="0.2">
      <c r="A2663" s="7">
        <v>2624</v>
      </c>
      <c r="B2663" s="7" t="s">
        <v>121</v>
      </c>
      <c r="C2663" s="7" t="s">
        <v>18</v>
      </c>
      <c r="D2663" s="8" t="s">
        <v>44</v>
      </c>
      <c r="E2663" s="9">
        <v>0.88541666666666663</v>
      </c>
      <c r="F2663" s="9">
        <v>9.5833333333333326E-2</v>
      </c>
      <c r="G2663" s="8" t="s">
        <v>27</v>
      </c>
      <c r="H2663" s="8" t="s">
        <v>27</v>
      </c>
      <c r="I2663" s="8">
        <v>2</v>
      </c>
      <c r="J2663" s="8">
        <v>2</v>
      </c>
      <c r="K2663" s="8">
        <v>2</v>
      </c>
      <c r="L2663" s="8">
        <v>2</v>
      </c>
      <c r="M2663" s="8">
        <v>2</v>
      </c>
      <c r="N2663" s="8">
        <v>2</v>
      </c>
      <c r="O2663" s="8">
        <v>2</v>
      </c>
      <c r="P2663" s="8">
        <v>2</v>
      </c>
      <c r="Q2663" s="8">
        <v>2</v>
      </c>
      <c r="R2663" s="8">
        <v>2</v>
      </c>
      <c r="S2663" s="8">
        <v>2</v>
      </c>
      <c r="T2663" s="8">
        <v>2</v>
      </c>
      <c r="U2663" s="8">
        <v>2</v>
      </c>
      <c r="V2663" s="8">
        <v>2</v>
      </c>
      <c r="W2663" s="8">
        <v>2</v>
      </c>
      <c r="X2663" s="8">
        <v>2</v>
      </c>
      <c r="Y2663" s="8">
        <v>2</v>
      </c>
      <c r="Z2663" s="8">
        <v>2</v>
      </c>
      <c r="AA2663" s="8">
        <v>2</v>
      </c>
      <c r="AB2663" s="8">
        <v>2</v>
      </c>
      <c r="AC2663" s="8">
        <v>2</v>
      </c>
      <c r="AD2663" s="8">
        <v>2</v>
      </c>
      <c r="AE2663" s="8">
        <v>2</v>
      </c>
      <c r="AF2663" s="8">
        <v>2</v>
      </c>
      <c r="AG2663" s="8">
        <v>2</v>
      </c>
      <c r="AH2663" s="8">
        <v>2</v>
      </c>
      <c r="AI2663" s="8">
        <v>2</v>
      </c>
      <c r="AJ2663" s="8">
        <v>2</v>
      </c>
      <c r="AK2663" s="8"/>
      <c r="AL2663" s="8">
        <v>303</v>
      </c>
      <c r="AM2663" s="8">
        <v>1931</v>
      </c>
      <c r="AN2663" s="8">
        <v>90</v>
      </c>
      <c r="AO2663" s="10">
        <f t="shared" si="84"/>
        <v>1.65625</v>
      </c>
      <c r="AR2663" s="8" t="str">
        <f t="shared" si="83"/>
        <v>2624MCOSLC2115</v>
      </c>
      <c r="AS2663" s="8">
        <f>VLOOKUP(AR2663,[1]DATA!AR:AS,2,0)</f>
        <v>6.5</v>
      </c>
    </row>
    <row r="2664" spans="1:46" ht="15" customHeight="1" x14ac:dyDescent="0.2">
      <c r="A2664" s="7">
        <v>2157</v>
      </c>
      <c r="B2664" s="7" t="s">
        <v>18</v>
      </c>
      <c r="C2664" s="7" t="s">
        <v>31</v>
      </c>
      <c r="D2664" s="8" t="s">
        <v>44</v>
      </c>
      <c r="E2664" s="9">
        <v>0.88888888888888884</v>
      </c>
      <c r="F2664" s="9">
        <v>0.9472222222222223</v>
      </c>
      <c r="G2664" s="8">
        <v>2</v>
      </c>
      <c r="H2664" s="8">
        <v>2</v>
      </c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>
        <v>84</v>
      </c>
      <c r="AM2664" s="8">
        <v>368</v>
      </c>
      <c r="AN2664" s="11">
        <v>90</v>
      </c>
      <c r="AO2664" s="10">
        <f t="shared" si="84"/>
        <v>1.6597222222222223</v>
      </c>
      <c r="AR2664" s="8" t="str">
        <f t="shared" si="83"/>
        <v>2157SLCLAS2120</v>
      </c>
      <c r="AS2664" s="8">
        <f>VLOOKUP(AR2664,[1]DATA!AR:AS,2,0)</f>
        <v>3.5</v>
      </c>
      <c r="AT2664" s="13">
        <v>55</v>
      </c>
    </row>
    <row r="2665" spans="1:46" ht="15" customHeight="1" x14ac:dyDescent="0.2">
      <c r="A2665" s="7">
        <v>1783</v>
      </c>
      <c r="B2665" s="7" t="s">
        <v>18</v>
      </c>
      <c r="C2665" s="7" t="s">
        <v>31</v>
      </c>
      <c r="D2665" s="8">
        <v>738</v>
      </c>
      <c r="E2665" s="9">
        <v>0.8930555555555556</v>
      </c>
      <c r="F2665" s="9">
        <v>0.95138888888888884</v>
      </c>
      <c r="G2665" s="8"/>
      <c r="H2665" s="8"/>
      <c r="I2665" s="8">
        <v>2</v>
      </c>
      <c r="J2665" s="8">
        <v>2</v>
      </c>
      <c r="K2665" s="8">
        <v>2</v>
      </c>
      <c r="L2665" s="8">
        <v>2</v>
      </c>
      <c r="M2665" s="8" t="s">
        <v>19</v>
      </c>
      <c r="N2665" s="8">
        <v>2</v>
      </c>
      <c r="O2665" s="8">
        <v>2</v>
      </c>
      <c r="P2665" s="8">
        <v>2</v>
      </c>
      <c r="Q2665" s="8">
        <v>2</v>
      </c>
      <c r="R2665" s="8">
        <v>2</v>
      </c>
      <c r="S2665" s="8">
        <v>2</v>
      </c>
      <c r="T2665" s="8" t="s">
        <v>19</v>
      </c>
      <c r="U2665" s="8">
        <v>2</v>
      </c>
      <c r="V2665" s="8">
        <v>2</v>
      </c>
      <c r="W2665" s="8">
        <v>2</v>
      </c>
      <c r="X2665" s="8">
        <v>2</v>
      </c>
      <c r="Y2665" s="8">
        <v>2</v>
      </c>
      <c r="Z2665" s="8">
        <v>2</v>
      </c>
      <c r="AA2665" s="8" t="s">
        <v>19</v>
      </c>
      <c r="AB2665" s="8">
        <v>2</v>
      </c>
      <c r="AC2665" s="8">
        <v>2</v>
      </c>
      <c r="AD2665" s="8">
        <v>2</v>
      </c>
      <c r="AE2665" s="8">
        <v>2</v>
      </c>
      <c r="AF2665" s="8">
        <v>2</v>
      </c>
      <c r="AG2665" s="8">
        <v>2</v>
      </c>
      <c r="AH2665" s="8" t="s">
        <v>19</v>
      </c>
      <c r="AI2665" s="8">
        <v>2</v>
      </c>
      <c r="AJ2665" s="8" t="s">
        <v>19</v>
      </c>
      <c r="AK2665" s="8"/>
      <c r="AL2665" s="8">
        <v>84</v>
      </c>
      <c r="AM2665" s="8">
        <v>368</v>
      </c>
      <c r="AN2665" s="11">
        <v>90</v>
      </c>
      <c r="AO2665" s="10">
        <f t="shared" si="84"/>
        <v>1.663888888888889</v>
      </c>
      <c r="AR2665" s="8" t="str">
        <f t="shared" si="83"/>
        <v>1783SLCLAS2126</v>
      </c>
      <c r="AS2665" s="8">
        <f>VLOOKUP(AR2665,[1]DATA!AR:AS,2,0)</f>
        <v>3.5</v>
      </c>
      <c r="AT2665" s="13">
        <v>55</v>
      </c>
    </row>
    <row r="2666" spans="1:46" ht="15" customHeight="1" x14ac:dyDescent="0.2">
      <c r="A2666" s="7">
        <v>1767</v>
      </c>
      <c r="B2666" s="7" t="s">
        <v>21</v>
      </c>
      <c r="C2666" s="7" t="s">
        <v>121</v>
      </c>
      <c r="D2666" s="8" t="s">
        <v>29</v>
      </c>
      <c r="E2666" s="9">
        <v>0.90972222222222221</v>
      </c>
      <c r="F2666" s="9">
        <v>9.6527777777777768E-2</v>
      </c>
      <c r="G2666" s="8"/>
      <c r="H2666" s="8"/>
      <c r="I2666" s="8">
        <v>7</v>
      </c>
      <c r="J2666" s="8">
        <v>7</v>
      </c>
      <c r="K2666" s="8">
        <v>7</v>
      </c>
      <c r="L2666" s="8">
        <v>7</v>
      </c>
      <c r="M2666" s="8">
        <v>7</v>
      </c>
      <c r="N2666" s="8">
        <v>7</v>
      </c>
      <c r="O2666" s="8">
        <v>7</v>
      </c>
      <c r="P2666" s="8">
        <v>7</v>
      </c>
      <c r="Q2666" s="8">
        <v>7</v>
      </c>
      <c r="R2666" s="8">
        <v>7</v>
      </c>
      <c r="S2666" s="8">
        <v>7</v>
      </c>
      <c r="T2666" s="8">
        <v>7</v>
      </c>
      <c r="U2666" s="8">
        <v>7</v>
      </c>
      <c r="V2666" s="8">
        <v>7</v>
      </c>
      <c r="W2666" s="8">
        <v>7</v>
      </c>
      <c r="X2666" s="8">
        <v>7</v>
      </c>
      <c r="Y2666" s="8">
        <v>7</v>
      </c>
      <c r="Z2666" s="8">
        <v>7</v>
      </c>
      <c r="AA2666" s="8">
        <v>7</v>
      </c>
      <c r="AB2666" s="8">
        <v>7</v>
      </c>
      <c r="AC2666" s="8">
        <v>7</v>
      </c>
      <c r="AD2666" s="8">
        <v>7</v>
      </c>
      <c r="AE2666" s="8">
        <v>7</v>
      </c>
      <c r="AF2666" s="8">
        <v>7</v>
      </c>
      <c r="AG2666" s="8">
        <v>7</v>
      </c>
      <c r="AH2666" s="8">
        <v>7</v>
      </c>
      <c r="AI2666" s="8">
        <v>7</v>
      </c>
      <c r="AJ2666" s="8">
        <v>7</v>
      </c>
      <c r="AK2666" s="8"/>
      <c r="AL2666" s="8">
        <v>269</v>
      </c>
      <c r="AM2666" s="8">
        <v>2217</v>
      </c>
      <c r="AN2666" s="8">
        <v>90</v>
      </c>
      <c r="AO2666" s="10">
        <f t="shared" si="84"/>
        <v>1.6805555555555556</v>
      </c>
      <c r="AR2666" s="8" t="str">
        <f t="shared" si="83"/>
        <v>1767LAXMCO2150</v>
      </c>
      <c r="AS2666" s="8">
        <f>VLOOKUP(AR2666,[1]DATA!AR:AS,2,0)</f>
        <v>8</v>
      </c>
    </row>
    <row r="2667" spans="1:46" ht="15" customHeight="1" x14ac:dyDescent="0.2">
      <c r="A2667" s="7">
        <v>1649</v>
      </c>
      <c r="B2667" s="7" t="s">
        <v>21</v>
      </c>
      <c r="C2667" s="7" t="s">
        <v>121</v>
      </c>
      <c r="D2667" s="8" t="s">
        <v>29</v>
      </c>
      <c r="E2667" s="9">
        <v>0.90972222222222221</v>
      </c>
      <c r="F2667" s="9">
        <v>0.10347222222222223</v>
      </c>
      <c r="G2667" s="8">
        <v>7</v>
      </c>
      <c r="H2667" s="8">
        <v>7</v>
      </c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>
        <v>279</v>
      </c>
      <c r="AM2667" s="8">
        <v>2217</v>
      </c>
      <c r="AN2667" s="8">
        <v>90</v>
      </c>
      <c r="AO2667" s="10">
        <f t="shared" si="84"/>
        <v>1.6805555555555556</v>
      </c>
      <c r="AR2667" s="8" t="str">
        <f t="shared" si="83"/>
        <v>1649LAXMCO2150</v>
      </c>
      <c r="AS2667" s="8">
        <f>VLOOKUP(AR2667,[1]DATA!AR:AS,2,0)</f>
        <v>8</v>
      </c>
    </row>
    <row r="2668" spans="1:46" ht="15" customHeight="1" x14ac:dyDescent="0.2">
      <c r="A2668" s="7">
        <v>2732</v>
      </c>
      <c r="B2668" s="8" t="s">
        <v>21</v>
      </c>
      <c r="C2668" s="8" t="s">
        <v>31</v>
      </c>
      <c r="D2668" s="8">
        <v>717</v>
      </c>
      <c r="E2668" s="9">
        <v>0.91666666666666663</v>
      </c>
      <c r="F2668" s="9">
        <v>0.97013888888888899</v>
      </c>
      <c r="G2668" s="8"/>
      <c r="H2668" s="8"/>
      <c r="I2668" s="8"/>
      <c r="J2668" s="8" t="s">
        <v>22</v>
      </c>
      <c r="K2668" s="8" t="s">
        <v>22</v>
      </c>
      <c r="L2668" s="8" t="s">
        <v>22</v>
      </c>
      <c r="M2668" s="8"/>
      <c r="N2668" s="8" t="s">
        <v>22</v>
      </c>
      <c r="O2668" s="8" t="s">
        <v>22</v>
      </c>
      <c r="P2668" s="8" t="s">
        <v>22</v>
      </c>
      <c r="Q2668" s="8" t="s">
        <v>22</v>
      </c>
      <c r="R2668" s="8" t="s">
        <v>22</v>
      </c>
      <c r="S2668" s="8" t="s">
        <v>22</v>
      </c>
      <c r="T2668" s="8"/>
      <c r="U2668" s="8" t="s">
        <v>22</v>
      </c>
      <c r="V2668" s="8" t="s">
        <v>22</v>
      </c>
      <c r="W2668" s="8" t="s">
        <v>22</v>
      </c>
      <c r="X2668" s="8" t="s">
        <v>22</v>
      </c>
      <c r="Y2668" s="8" t="s">
        <v>22</v>
      </c>
      <c r="Z2668" s="8" t="s">
        <v>22</v>
      </c>
      <c r="AA2668" s="8"/>
      <c r="AB2668" s="8" t="s">
        <v>22</v>
      </c>
      <c r="AC2668" s="8" t="s">
        <v>22</v>
      </c>
      <c r="AD2668" s="8" t="s">
        <v>22</v>
      </c>
      <c r="AE2668" s="8" t="s">
        <v>22</v>
      </c>
      <c r="AF2668" s="8" t="s">
        <v>22</v>
      </c>
      <c r="AG2668" s="8" t="s">
        <v>22</v>
      </c>
      <c r="AH2668" s="8"/>
      <c r="AI2668" s="8" t="s">
        <v>22</v>
      </c>
      <c r="AJ2668" s="8" t="s">
        <v>22</v>
      </c>
      <c r="AK2668" s="8"/>
      <c r="AL2668" s="8">
        <v>77</v>
      </c>
      <c r="AM2668" s="8">
        <v>236</v>
      </c>
      <c r="AN2668" s="8">
        <v>90</v>
      </c>
      <c r="AO2668" s="10">
        <f t="shared" si="84"/>
        <v>1.6875</v>
      </c>
      <c r="AR2668" s="8" t="str">
        <f t="shared" si="83"/>
        <v>2732LAXLAS2200</v>
      </c>
      <c r="AS2668" s="8">
        <f>VLOOKUP(AR2668,[1]DATA!AR:AS,2,0)</f>
        <v>4</v>
      </c>
    </row>
    <row r="2669" spans="1:46" ht="15" customHeight="1" x14ac:dyDescent="0.2">
      <c r="A2669" s="7">
        <v>697</v>
      </c>
      <c r="B2669" s="8" t="s">
        <v>21</v>
      </c>
      <c r="C2669" s="8" t="s">
        <v>31</v>
      </c>
      <c r="D2669" s="8">
        <v>717</v>
      </c>
      <c r="E2669" s="9">
        <v>0.92708333333333337</v>
      </c>
      <c r="F2669" s="9">
        <v>0.98263888888888884</v>
      </c>
      <c r="G2669" s="8" t="s">
        <v>22</v>
      </c>
      <c r="H2669" s="8" t="s">
        <v>22</v>
      </c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>
        <v>80</v>
      </c>
      <c r="AM2669" s="8">
        <v>236</v>
      </c>
      <c r="AN2669" s="8">
        <v>90</v>
      </c>
      <c r="AO2669" s="10">
        <f t="shared" si="84"/>
        <v>1.6979166666666667</v>
      </c>
      <c r="AR2669" s="8" t="str">
        <f t="shared" si="83"/>
        <v>0697LAXLAS2215</v>
      </c>
      <c r="AS2669" s="8">
        <f>VLOOKUP(AR2669,[1]DATA!AR:AS,2,0)</f>
        <v>4</v>
      </c>
    </row>
    <row r="2670" spans="1:46" ht="15" customHeight="1" x14ac:dyDescent="0.2">
      <c r="A2670" s="7">
        <v>2808</v>
      </c>
      <c r="B2670" s="7" t="s">
        <v>121</v>
      </c>
      <c r="C2670" s="7" t="s">
        <v>18</v>
      </c>
      <c r="D2670" s="8" t="s">
        <v>44</v>
      </c>
      <c r="E2670" s="9">
        <v>0.93055555555555547</v>
      </c>
      <c r="F2670" s="9">
        <v>0.13819444444444443</v>
      </c>
      <c r="G2670" s="8" t="s">
        <v>40</v>
      </c>
      <c r="H2670" s="8" t="s">
        <v>40</v>
      </c>
      <c r="I2670" s="8"/>
      <c r="J2670" s="8">
        <v>2</v>
      </c>
      <c r="K2670" s="8">
        <v>2</v>
      </c>
      <c r="L2670" s="8">
        <v>2</v>
      </c>
      <c r="M2670" s="8"/>
      <c r="N2670" s="8">
        <v>2</v>
      </c>
      <c r="O2670" s="8">
        <v>2</v>
      </c>
      <c r="P2670" s="8"/>
      <c r="Q2670" s="8">
        <v>2</v>
      </c>
      <c r="R2670" s="8">
        <v>2</v>
      </c>
      <c r="S2670" s="8">
        <v>2</v>
      </c>
      <c r="T2670" s="8"/>
      <c r="U2670" s="8"/>
      <c r="V2670" s="8">
        <v>2</v>
      </c>
      <c r="W2670" s="8"/>
      <c r="X2670" s="8">
        <v>2</v>
      </c>
      <c r="Y2670" s="8">
        <v>2</v>
      </c>
      <c r="Z2670" s="8">
        <v>2</v>
      </c>
      <c r="AA2670" s="8"/>
      <c r="AB2670" s="8">
        <v>2</v>
      </c>
      <c r="AC2670" s="8">
        <v>2</v>
      </c>
      <c r="AD2670" s="8"/>
      <c r="AE2670" s="8">
        <v>2</v>
      </c>
      <c r="AF2670" s="8">
        <v>2</v>
      </c>
      <c r="AG2670" s="8">
        <v>2</v>
      </c>
      <c r="AH2670" s="8"/>
      <c r="AI2670" s="8">
        <v>2</v>
      </c>
      <c r="AJ2670" s="8">
        <v>2</v>
      </c>
      <c r="AK2670" s="8"/>
      <c r="AL2670" s="8">
        <v>299</v>
      </c>
      <c r="AM2670" s="8">
        <v>1931</v>
      </c>
      <c r="AN2670" s="8">
        <v>90</v>
      </c>
      <c r="AO2670" s="10">
        <f t="shared" si="84"/>
        <v>1.7013888888888888</v>
      </c>
      <c r="AR2670" s="8" t="str">
        <f t="shared" si="83"/>
        <v>2808MCOSLC2220</v>
      </c>
      <c r="AS2670" s="8">
        <f>VLOOKUP(AR2670,[1]DATA!AR:AS,2,0)</f>
        <v>6.5</v>
      </c>
    </row>
    <row r="2671" spans="1:46" ht="15" customHeight="1" x14ac:dyDescent="0.2">
      <c r="A2671" s="7">
        <v>725</v>
      </c>
      <c r="B2671" s="7" t="s">
        <v>127</v>
      </c>
      <c r="C2671" s="7" t="s">
        <v>21</v>
      </c>
      <c r="D2671" s="8">
        <v>738</v>
      </c>
      <c r="E2671" s="9">
        <v>0.94791666666666663</v>
      </c>
      <c r="F2671" s="9">
        <v>0.17569444444444446</v>
      </c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 t="s">
        <v>19</v>
      </c>
      <c r="S2671" s="8" t="s">
        <v>19</v>
      </c>
      <c r="T2671" s="8"/>
      <c r="U2671" s="8" t="s">
        <v>19</v>
      </c>
      <c r="V2671" s="8" t="s">
        <v>19</v>
      </c>
      <c r="W2671" s="8" t="s">
        <v>19</v>
      </c>
      <c r="X2671" s="8" t="s">
        <v>19</v>
      </c>
      <c r="Y2671" s="8" t="s">
        <v>19</v>
      </c>
      <c r="Z2671" s="8" t="s">
        <v>19</v>
      </c>
      <c r="AA2671" s="8"/>
      <c r="AB2671" s="8" t="s">
        <v>19</v>
      </c>
      <c r="AC2671" s="8" t="s">
        <v>19</v>
      </c>
      <c r="AD2671" s="8" t="s">
        <v>19</v>
      </c>
      <c r="AE2671" s="8" t="s">
        <v>19</v>
      </c>
      <c r="AF2671" s="8" t="s">
        <v>19</v>
      </c>
      <c r="AG2671" s="8" t="s">
        <v>19</v>
      </c>
      <c r="AH2671" s="8"/>
      <c r="AI2671" s="8" t="s">
        <v>19</v>
      </c>
      <c r="AJ2671" s="8" t="s">
        <v>19</v>
      </c>
      <c r="AK2671" s="8"/>
      <c r="AL2671" s="8">
        <v>328</v>
      </c>
      <c r="AM2671" s="8">
        <v>2158</v>
      </c>
      <c r="AN2671" s="11">
        <v>90</v>
      </c>
      <c r="AO2671" s="10">
        <f t="shared" si="84"/>
        <v>1.71875</v>
      </c>
      <c r="AR2671" s="8" t="str">
        <f t="shared" si="83"/>
        <v>0725TPALAX2245</v>
      </c>
      <c r="AS2671" s="8">
        <f>VLOOKUP(AR2671,[1]DATA!AR:AS,2,0)</f>
        <v>7</v>
      </c>
    </row>
    <row r="2672" spans="1:46" ht="15" customHeight="1" x14ac:dyDescent="0.2">
      <c r="A2672" s="7">
        <v>1497</v>
      </c>
      <c r="B2672" s="7" t="s">
        <v>18</v>
      </c>
      <c r="C2672" s="7" t="s">
        <v>31</v>
      </c>
      <c r="D2672" s="8">
        <v>717</v>
      </c>
      <c r="E2672" s="9">
        <v>0.95138888888888884</v>
      </c>
      <c r="F2672" s="9">
        <v>8.3333333333333332E-3</v>
      </c>
      <c r="G2672" s="8"/>
      <c r="H2672" s="8"/>
      <c r="I2672" s="8" t="s">
        <v>22</v>
      </c>
      <c r="J2672" s="8" t="s">
        <v>22</v>
      </c>
      <c r="K2672" s="8" t="s">
        <v>22</v>
      </c>
      <c r="L2672" s="8" t="s">
        <v>22</v>
      </c>
      <c r="M2672" s="8" t="s">
        <v>22</v>
      </c>
      <c r="N2672" s="8" t="s">
        <v>22</v>
      </c>
      <c r="O2672" s="8" t="s">
        <v>22</v>
      </c>
      <c r="P2672" s="8" t="s">
        <v>22</v>
      </c>
      <c r="Q2672" s="8" t="s">
        <v>22</v>
      </c>
      <c r="R2672" s="8" t="s">
        <v>22</v>
      </c>
      <c r="S2672" s="8" t="s">
        <v>22</v>
      </c>
      <c r="T2672" s="8" t="s">
        <v>22</v>
      </c>
      <c r="U2672" s="8" t="s">
        <v>22</v>
      </c>
      <c r="V2672" s="8" t="s">
        <v>22</v>
      </c>
      <c r="W2672" s="8" t="s">
        <v>22</v>
      </c>
      <c r="X2672" s="8" t="s">
        <v>22</v>
      </c>
      <c r="Y2672" s="8" t="s">
        <v>22</v>
      </c>
      <c r="Z2672" s="8" t="s">
        <v>22</v>
      </c>
      <c r="AA2672" s="8" t="s">
        <v>22</v>
      </c>
      <c r="AB2672" s="8" t="s">
        <v>22</v>
      </c>
      <c r="AC2672" s="8" t="s">
        <v>22</v>
      </c>
      <c r="AD2672" s="8" t="s">
        <v>22</v>
      </c>
      <c r="AE2672" s="8" t="s">
        <v>22</v>
      </c>
      <c r="AF2672" s="8" t="s">
        <v>22</v>
      </c>
      <c r="AG2672" s="8" t="s">
        <v>22</v>
      </c>
      <c r="AH2672" s="8" t="s">
        <v>22</v>
      </c>
      <c r="AI2672" s="8" t="s">
        <v>22</v>
      </c>
      <c r="AJ2672" s="8" t="s">
        <v>22</v>
      </c>
      <c r="AK2672" s="8"/>
      <c r="AL2672" s="8">
        <v>82</v>
      </c>
      <c r="AM2672" s="8">
        <v>368</v>
      </c>
      <c r="AN2672" s="11">
        <v>90</v>
      </c>
      <c r="AO2672" s="10">
        <f t="shared" si="84"/>
        <v>1.7222222222222223</v>
      </c>
      <c r="AR2672" s="8" t="str">
        <f t="shared" si="83"/>
        <v>1497SLCLAS2250</v>
      </c>
      <c r="AS2672" s="8">
        <f>VLOOKUP(AR2672,[1]DATA!AR:AS,2,0)</f>
        <v>3.5</v>
      </c>
      <c r="AT2672" s="13">
        <v>55</v>
      </c>
    </row>
    <row r="2673" spans="1:46" ht="15" customHeight="1" x14ac:dyDescent="0.2">
      <c r="A2673" s="7">
        <v>2311</v>
      </c>
      <c r="B2673" s="7" t="s">
        <v>18</v>
      </c>
      <c r="C2673" s="7" t="s">
        <v>31</v>
      </c>
      <c r="D2673" s="8">
        <v>717</v>
      </c>
      <c r="E2673" s="9">
        <v>0.95486111111111116</v>
      </c>
      <c r="F2673" s="9">
        <v>1.1805555555555555E-2</v>
      </c>
      <c r="G2673" s="8" t="s">
        <v>22</v>
      </c>
      <c r="H2673" s="8" t="s">
        <v>22</v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>
        <v>82</v>
      </c>
      <c r="AM2673" s="8">
        <v>368</v>
      </c>
      <c r="AN2673" s="11">
        <v>90</v>
      </c>
      <c r="AO2673" s="10">
        <f t="shared" si="84"/>
        <v>1.7256944444444446</v>
      </c>
      <c r="AR2673" s="8" t="str">
        <f t="shared" si="83"/>
        <v>2311SLCLAS2255</v>
      </c>
      <c r="AS2673" s="8">
        <f>VLOOKUP(AR2673,[1]DATA!AR:AS,2,0)</f>
        <v>3.5</v>
      </c>
      <c r="AT2673" s="13">
        <v>55</v>
      </c>
    </row>
    <row r="2674" spans="1:46" ht="15" customHeight="1" x14ac:dyDescent="0.2">
      <c r="A2674" s="7">
        <v>2753</v>
      </c>
      <c r="B2674" s="8" t="s">
        <v>18</v>
      </c>
      <c r="C2674" s="8" t="s">
        <v>70</v>
      </c>
      <c r="D2674" s="8">
        <v>717</v>
      </c>
      <c r="E2674" s="9">
        <v>0.95833333333333337</v>
      </c>
      <c r="F2674" s="9">
        <v>3.8194444444444441E-2</v>
      </c>
      <c r="G2674" s="8" t="s">
        <v>22</v>
      </c>
      <c r="H2674" s="8" t="s">
        <v>22</v>
      </c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>
        <v>115</v>
      </c>
      <c r="AM2674" s="8">
        <v>588</v>
      </c>
      <c r="AN2674" s="8">
        <v>90</v>
      </c>
      <c r="AO2674" s="10">
        <f t="shared" si="84"/>
        <v>1.7291666666666667</v>
      </c>
      <c r="AR2674" s="8" t="str">
        <f t="shared" si="83"/>
        <v>2753SLCSNA2300</v>
      </c>
      <c r="AS2674" s="8">
        <f>VLOOKUP(AR2674,[1]DATA!AR:AS,2,0)</f>
        <v>3.5</v>
      </c>
    </row>
    <row r="2675" spans="1:46" ht="15" customHeight="1" x14ac:dyDescent="0.2">
      <c r="A2675" s="7">
        <v>1495</v>
      </c>
      <c r="B2675" s="8" t="s">
        <v>18</v>
      </c>
      <c r="C2675" s="8" t="s">
        <v>70</v>
      </c>
      <c r="D2675" s="8">
        <v>717</v>
      </c>
      <c r="E2675" s="9">
        <v>0.96250000000000002</v>
      </c>
      <c r="F2675" s="9">
        <v>3.8194444444444441E-2</v>
      </c>
      <c r="G2675" s="8"/>
      <c r="H2675" s="8"/>
      <c r="I2675" s="8" t="s">
        <v>22</v>
      </c>
      <c r="J2675" s="8" t="s">
        <v>22</v>
      </c>
      <c r="K2675" s="8" t="s">
        <v>22</v>
      </c>
      <c r="L2675" s="8" t="s">
        <v>22</v>
      </c>
      <c r="M2675" s="8"/>
      <c r="N2675" s="8" t="s">
        <v>22</v>
      </c>
      <c r="O2675" s="8" t="s">
        <v>22</v>
      </c>
      <c r="P2675" s="8" t="s">
        <v>22</v>
      </c>
      <c r="Q2675" s="8" t="s">
        <v>22</v>
      </c>
      <c r="R2675" s="8" t="s">
        <v>22</v>
      </c>
      <c r="S2675" s="8" t="s">
        <v>22</v>
      </c>
      <c r="T2675" s="8"/>
      <c r="U2675" s="8" t="s">
        <v>22</v>
      </c>
      <c r="V2675" s="8" t="s">
        <v>22</v>
      </c>
      <c r="W2675" s="8" t="s">
        <v>22</v>
      </c>
      <c r="X2675" s="8" t="s">
        <v>22</v>
      </c>
      <c r="Y2675" s="8" t="s">
        <v>22</v>
      </c>
      <c r="Z2675" s="8" t="s">
        <v>22</v>
      </c>
      <c r="AA2675" s="8"/>
      <c r="AB2675" s="8" t="s">
        <v>22</v>
      </c>
      <c r="AC2675" s="8" t="s">
        <v>22</v>
      </c>
      <c r="AD2675" s="8" t="s">
        <v>22</v>
      </c>
      <c r="AE2675" s="8" t="s">
        <v>22</v>
      </c>
      <c r="AF2675" s="8" t="s">
        <v>22</v>
      </c>
      <c r="AG2675" s="8" t="s">
        <v>22</v>
      </c>
      <c r="AH2675" s="8"/>
      <c r="AI2675" s="8" t="s">
        <v>22</v>
      </c>
      <c r="AJ2675" s="8" t="s">
        <v>22</v>
      </c>
      <c r="AK2675" s="8"/>
      <c r="AL2675" s="8">
        <v>109</v>
      </c>
      <c r="AM2675" s="8">
        <v>588</v>
      </c>
      <c r="AN2675" s="8">
        <v>90</v>
      </c>
      <c r="AO2675" s="10">
        <f t="shared" si="84"/>
        <v>1.7333333333333334</v>
      </c>
      <c r="AR2675" s="8" t="str">
        <f t="shared" si="83"/>
        <v>1495SLCSNA2306</v>
      </c>
      <c r="AS2675" s="8">
        <f>VLOOKUP(AR2675,[1]DATA!AR:AS,2,0)</f>
        <v>3.5</v>
      </c>
    </row>
    <row r="2676" spans="1:46" ht="15" customHeight="1" x14ac:dyDescent="0.2">
      <c r="A2676" s="7">
        <v>1061</v>
      </c>
      <c r="B2676" s="8" t="s">
        <v>121</v>
      </c>
      <c r="C2676" s="8" t="s">
        <v>21</v>
      </c>
      <c r="D2676" s="8" t="s">
        <v>29</v>
      </c>
      <c r="E2676" s="9">
        <v>0.97013888888888899</v>
      </c>
      <c r="F2676" s="9">
        <v>0.19444444444444445</v>
      </c>
      <c r="G2676" s="8">
        <v>7</v>
      </c>
      <c r="H2676" s="8">
        <v>7</v>
      </c>
      <c r="I2676" s="8">
        <v>7</v>
      </c>
      <c r="J2676" s="8">
        <v>7</v>
      </c>
      <c r="K2676" s="8">
        <v>7</v>
      </c>
      <c r="L2676" s="8">
        <v>7</v>
      </c>
      <c r="M2676" s="8">
        <v>7</v>
      </c>
      <c r="N2676" s="8">
        <v>7</v>
      </c>
      <c r="O2676" s="8">
        <v>7</v>
      </c>
      <c r="P2676" s="8">
        <v>7</v>
      </c>
      <c r="Q2676" s="8">
        <v>7</v>
      </c>
      <c r="R2676" s="8">
        <v>7</v>
      </c>
      <c r="S2676" s="8">
        <v>7</v>
      </c>
      <c r="T2676" s="8">
        <v>7</v>
      </c>
      <c r="U2676" s="8">
        <v>7</v>
      </c>
      <c r="V2676" s="8">
        <v>7</v>
      </c>
      <c r="W2676" s="8">
        <v>7</v>
      </c>
      <c r="X2676" s="8">
        <v>7</v>
      </c>
      <c r="Y2676" s="8">
        <v>7</v>
      </c>
      <c r="Z2676" s="8">
        <v>7</v>
      </c>
      <c r="AA2676" s="8">
        <v>7</v>
      </c>
      <c r="AB2676" s="8">
        <v>7</v>
      </c>
      <c r="AC2676" s="8">
        <v>7</v>
      </c>
      <c r="AD2676" s="8">
        <v>7</v>
      </c>
      <c r="AE2676" s="8">
        <v>7</v>
      </c>
      <c r="AF2676" s="8">
        <v>7</v>
      </c>
      <c r="AG2676" s="8">
        <v>7</v>
      </c>
      <c r="AH2676" s="8">
        <v>7</v>
      </c>
      <c r="AI2676" s="8">
        <v>7</v>
      </c>
      <c r="AJ2676" s="8">
        <v>7</v>
      </c>
      <c r="AK2676" s="8"/>
      <c r="AL2676" s="8">
        <v>323</v>
      </c>
      <c r="AM2676" s="8">
        <v>2217</v>
      </c>
      <c r="AN2676" s="8">
        <v>90</v>
      </c>
      <c r="AO2676" s="10">
        <f t="shared" si="84"/>
        <v>1.7409722222222224</v>
      </c>
      <c r="AR2676" s="8" t="str">
        <f t="shared" si="83"/>
        <v>1061MCOLAX2317</v>
      </c>
      <c r="AS2676" s="8">
        <f>VLOOKUP(AR2676,[1]DATA!AR:AS,2,0)</f>
        <v>8</v>
      </c>
    </row>
    <row r="2677" spans="1:46" ht="15" customHeight="1" x14ac:dyDescent="0.2">
      <c r="A2677" s="7">
        <v>2817</v>
      </c>
      <c r="B2677" s="8" t="s">
        <v>18</v>
      </c>
      <c r="C2677" s="8" t="s">
        <v>121</v>
      </c>
      <c r="D2677" s="8">
        <v>739</v>
      </c>
      <c r="E2677" s="9">
        <v>0.97291666666666676</v>
      </c>
      <c r="F2677" s="9">
        <v>0.15486111111111112</v>
      </c>
      <c r="G2677" s="8" t="s">
        <v>40</v>
      </c>
      <c r="H2677" s="8" t="s">
        <v>40</v>
      </c>
      <c r="I2677" s="8"/>
      <c r="J2677" s="8" t="s">
        <v>27</v>
      </c>
      <c r="K2677" s="8" t="s">
        <v>27</v>
      </c>
      <c r="L2677" s="8" t="s">
        <v>27</v>
      </c>
      <c r="M2677" s="8"/>
      <c r="N2677" s="8" t="s">
        <v>27</v>
      </c>
      <c r="O2677" s="8" t="s">
        <v>27</v>
      </c>
      <c r="P2677" s="8"/>
      <c r="Q2677" s="8" t="s">
        <v>27</v>
      </c>
      <c r="R2677" s="8" t="s">
        <v>27</v>
      </c>
      <c r="S2677" s="8" t="s">
        <v>27</v>
      </c>
      <c r="T2677" s="8"/>
      <c r="U2677" s="8"/>
      <c r="V2677" s="8" t="s">
        <v>27</v>
      </c>
      <c r="W2677" s="8"/>
      <c r="X2677" s="8" t="s">
        <v>27</v>
      </c>
      <c r="Y2677" s="8" t="s">
        <v>27</v>
      </c>
      <c r="Z2677" s="8" t="s">
        <v>27</v>
      </c>
      <c r="AA2677" s="8"/>
      <c r="AB2677" s="8" t="s">
        <v>27</v>
      </c>
      <c r="AC2677" s="8" t="s">
        <v>27</v>
      </c>
      <c r="AD2677" s="8"/>
      <c r="AE2677" s="8" t="s">
        <v>27</v>
      </c>
      <c r="AF2677" s="8" t="s">
        <v>27</v>
      </c>
      <c r="AG2677" s="8" t="s">
        <v>27</v>
      </c>
      <c r="AH2677" s="8"/>
      <c r="AI2677" s="8" t="s">
        <v>27</v>
      </c>
      <c r="AJ2677" s="8" t="s">
        <v>27</v>
      </c>
      <c r="AK2677" s="8"/>
      <c r="AL2677" s="8">
        <v>262</v>
      </c>
      <c r="AM2677" s="8">
        <v>1931</v>
      </c>
      <c r="AN2677" s="8">
        <v>90</v>
      </c>
      <c r="AO2677" s="10">
        <f t="shared" si="84"/>
        <v>1.7437500000000001</v>
      </c>
      <c r="AR2677" s="8" t="str">
        <f t="shared" si="83"/>
        <v>2817SLCMCO2321</v>
      </c>
      <c r="AS2677" s="8">
        <f>VLOOKUP(AR2677,[1]DATA!AR:AS,2,0)</f>
        <v>6.5</v>
      </c>
    </row>
    <row r="2678" spans="1:46" ht="15" customHeight="1" x14ac:dyDescent="0.2">
      <c r="A2678" s="7">
        <v>758</v>
      </c>
      <c r="B2678" s="7" t="s">
        <v>55</v>
      </c>
      <c r="C2678" s="7" t="s">
        <v>21</v>
      </c>
      <c r="D2678" s="8">
        <v>738</v>
      </c>
      <c r="E2678" s="9">
        <v>0.97569444444444453</v>
      </c>
      <c r="F2678" s="9">
        <v>0.11458333333333333</v>
      </c>
      <c r="G2678" s="8" t="s">
        <v>17</v>
      </c>
      <c r="H2678" s="8" t="s">
        <v>17</v>
      </c>
      <c r="I2678" s="8" t="s">
        <v>19</v>
      </c>
      <c r="J2678" s="8" t="s">
        <v>19</v>
      </c>
      <c r="K2678" s="8" t="s">
        <v>19</v>
      </c>
      <c r="L2678" s="8" t="s">
        <v>19</v>
      </c>
      <c r="M2678" s="8"/>
      <c r="N2678" s="8" t="s">
        <v>19</v>
      </c>
      <c r="O2678" s="8" t="s">
        <v>19</v>
      </c>
      <c r="P2678" s="8" t="s">
        <v>19</v>
      </c>
      <c r="Q2678" s="8" t="s">
        <v>19</v>
      </c>
      <c r="R2678" s="8" t="s">
        <v>19</v>
      </c>
      <c r="S2678" s="8" t="s">
        <v>19</v>
      </c>
      <c r="T2678" s="8"/>
      <c r="U2678" s="8" t="s">
        <v>19</v>
      </c>
      <c r="V2678" s="8" t="s">
        <v>19</v>
      </c>
      <c r="W2678" s="8" t="s">
        <v>19</v>
      </c>
      <c r="X2678" s="8" t="s">
        <v>19</v>
      </c>
      <c r="Y2678" s="8" t="s">
        <v>19</v>
      </c>
      <c r="Z2678" s="8" t="s">
        <v>19</v>
      </c>
      <c r="AA2678" s="8"/>
      <c r="AB2678" s="8" t="s">
        <v>19</v>
      </c>
      <c r="AC2678" s="8" t="s">
        <v>19</v>
      </c>
      <c r="AD2678" s="8" t="s">
        <v>19</v>
      </c>
      <c r="AE2678" s="8" t="s">
        <v>19</v>
      </c>
      <c r="AF2678" s="8" t="s">
        <v>19</v>
      </c>
      <c r="AG2678" s="8" t="s">
        <v>19</v>
      </c>
      <c r="AH2678" s="8"/>
      <c r="AI2678" s="8" t="s">
        <v>19</v>
      </c>
      <c r="AJ2678" s="8" t="s">
        <v>19</v>
      </c>
      <c r="AK2678" s="8"/>
      <c r="AL2678" s="8">
        <v>200</v>
      </c>
      <c r="AM2678" s="8">
        <v>1242</v>
      </c>
      <c r="AN2678" s="8">
        <v>90</v>
      </c>
      <c r="AO2678" s="10">
        <f t="shared" si="84"/>
        <v>1.7465277777777779</v>
      </c>
      <c r="AR2678" s="8" t="str">
        <f t="shared" si="83"/>
        <v>0758AUSLAX2325</v>
      </c>
      <c r="AS2678" s="8">
        <f>VLOOKUP(AR2678,[1]DATA!AR:AS,2,0)</f>
        <v>5</v>
      </c>
    </row>
    <row r="2679" spans="1:46" ht="15" customHeight="1" x14ac:dyDescent="0.2">
      <c r="A2679" s="7">
        <v>2839</v>
      </c>
      <c r="B2679" s="8" t="s">
        <v>67</v>
      </c>
      <c r="C2679" s="8" t="s">
        <v>18</v>
      </c>
      <c r="D2679" s="8">
        <v>738</v>
      </c>
      <c r="E2679" s="9">
        <v>0.98263888888888884</v>
      </c>
      <c r="F2679" s="9">
        <v>0.13749999999999998</v>
      </c>
      <c r="G2679" s="8" t="s">
        <v>19</v>
      </c>
      <c r="H2679" s="8" t="s">
        <v>19</v>
      </c>
      <c r="I2679" s="8" t="s">
        <v>19</v>
      </c>
      <c r="J2679" s="8" t="s">
        <v>19</v>
      </c>
      <c r="K2679" s="8" t="s">
        <v>19</v>
      </c>
      <c r="L2679" s="8" t="s">
        <v>19</v>
      </c>
      <c r="M2679" s="8" t="s">
        <v>19</v>
      </c>
      <c r="N2679" s="8" t="s">
        <v>19</v>
      </c>
      <c r="O2679" s="8" t="s">
        <v>19</v>
      </c>
      <c r="P2679" s="8" t="s">
        <v>19</v>
      </c>
      <c r="Q2679" s="8" t="s">
        <v>19</v>
      </c>
      <c r="R2679" s="8" t="s">
        <v>19</v>
      </c>
      <c r="S2679" s="8" t="s">
        <v>19</v>
      </c>
      <c r="T2679" s="8" t="s">
        <v>19</v>
      </c>
      <c r="U2679" s="8" t="s">
        <v>19</v>
      </c>
      <c r="V2679" s="8" t="s">
        <v>19</v>
      </c>
      <c r="W2679" s="8" t="s">
        <v>19</v>
      </c>
      <c r="X2679" s="8" t="s">
        <v>19</v>
      </c>
      <c r="Y2679" s="8" t="s">
        <v>19</v>
      </c>
      <c r="Z2679" s="8" t="s">
        <v>19</v>
      </c>
      <c r="AA2679" s="8" t="s">
        <v>19</v>
      </c>
      <c r="AB2679" s="8" t="s">
        <v>19</v>
      </c>
      <c r="AC2679" s="8" t="s">
        <v>19</v>
      </c>
      <c r="AD2679" s="8" t="s">
        <v>19</v>
      </c>
      <c r="AE2679" s="8" t="s">
        <v>19</v>
      </c>
      <c r="AF2679" s="8" t="s">
        <v>19</v>
      </c>
      <c r="AG2679" s="8" t="s">
        <v>19</v>
      </c>
      <c r="AH2679" s="8" t="s">
        <v>19</v>
      </c>
      <c r="AI2679" s="8" t="s">
        <v>19</v>
      </c>
      <c r="AJ2679" s="8" t="s">
        <v>19</v>
      </c>
      <c r="AK2679" s="8"/>
      <c r="AL2679" s="8">
        <v>223</v>
      </c>
      <c r="AM2679" s="8">
        <v>1428</v>
      </c>
      <c r="AN2679" s="8">
        <v>90</v>
      </c>
      <c r="AO2679" s="10">
        <f t="shared" si="84"/>
        <v>1.7534722222222223</v>
      </c>
      <c r="AR2679" s="8" t="str">
        <f t="shared" si="83"/>
        <v>2839MSYSLC2335</v>
      </c>
      <c r="AS2679" s="8">
        <f>VLOOKUP(AR2679,[1]DATA!AR:AS,2,0)</f>
        <v>4.5</v>
      </c>
    </row>
    <row r="2680" spans="1:46" ht="15" customHeight="1" x14ac:dyDescent="0.2">
      <c r="A2680" s="7">
        <v>1056</v>
      </c>
      <c r="B2680" s="8" t="s">
        <v>70</v>
      </c>
      <c r="C2680" s="8" t="s">
        <v>18</v>
      </c>
      <c r="D2680" s="8">
        <v>717</v>
      </c>
      <c r="E2680" s="9">
        <v>0.9902777777777777</v>
      </c>
      <c r="F2680" s="9">
        <v>6.3888888888888884E-2</v>
      </c>
      <c r="G2680" s="8" t="s">
        <v>22</v>
      </c>
      <c r="H2680" s="8" t="s">
        <v>22</v>
      </c>
      <c r="I2680" s="8" t="s">
        <v>22</v>
      </c>
      <c r="J2680" s="8" t="s">
        <v>22</v>
      </c>
      <c r="K2680" s="8" t="s">
        <v>22</v>
      </c>
      <c r="L2680" s="8" t="s">
        <v>22</v>
      </c>
      <c r="M2680" s="8" t="s">
        <v>22</v>
      </c>
      <c r="N2680" s="8" t="s">
        <v>22</v>
      </c>
      <c r="O2680" s="8" t="s">
        <v>22</v>
      </c>
      <c r="P2680" s="8" t="s">
        <v>22</v>
      </c>
      <c r="Q2680" s="8" t="s">
        <v>22</v>
      </c>
      <c r="R2680" s="8" t="s">
        <v>22</v>
      </c>
      <c r="S2680" s="8" t="s">
        <v>22</v>
      </c>
      <c r="T2680" s="8" t="s">
        <v>22</v>
      </c>
      <c r="U2680" s="8" t="s">
        <v>22</v>
      </c>
      <c r="V2680" s="8" t="s">
        <v>22</v>
      </c>
      <c r="W2680" s="8" t="s">
        <v>22</v>
      </c>
      <c r="X2680" s="8" t="s">
        <v>22</v>
      </c>
      <c r="Y2680" s="8" t="s">
        <v>22</v>
      </c>
      <c r="Z2680" s="8" t="s">
        <v>22</v>
      </c>
      <c r="AA2680" s="8" t="s">
        <v>22</v>
      </c>
      <c r="AB2680" s="8" t="s">
        <v>22</v>
      </c>
      <c r="AC2680" s="8" t="s">
        <v>22</v>
      </c>
      <c r="AD2680" s="8" t="s">
        <v>22</v>
      </c>
      <c r="AE2680" s="8" t="s">
        <v>22</v>
      </c>
      <c r="AF2680" s="8" t="s">
        <v>22</v>
      </c>
      <c r="AG2680" s="8" t="s">
        <v>22</v>
      </c>
      <c r="AH2680" s="8" t="s">
        <v>22</v>
      </c>
      <c r="AI2680" s="8" t="s">
        <v>22</v>
      </c>
      <c r="AJ2680" s="8" t="s">
        <v>22</v>
      </c>
      <c r="AK2680" s="8"/>
      <c r="AL2680" s="8">
        <v>106</v>
      </c>
      <c r="AM2680" s="8">
        <v>588</v>
      </c>
      <c r="AN2680" s="8">
        <v>90</v>
      </c>
      <c r="AO2680" s="10">
        <f t="shared" si="84"/>
        <v>1.7611111111111111</v>
      </c>
      <c r="AR2680" s="8" t="str">
        <f t="shared" si="83"/>
        <v>1056SNASLC2346</v>
      </c>
      <c r="AS2680" s="8">
        <f>VLOOKUP(AR2680,[1]DATA!AR:AS,2,0)</f>
        <v>3.5</v>
      </c>
    </row>
    <row r="2681" spans="1:46" ht="15" customHeight="1" x14ac:dyDescent="0.2">
      <c r="A2681" s="7">
        <v>1419</v>
      </c>
      <c r="B2681" s="7" t="s">
        <v>21</v>
      </c>
      <c r="C2681" s="7" t="s">
        <v>64</v>
      </c>
      <c r="D2681" s="8" t="s">
        <v>16</v>
      </c>
      <c r="E2681" s="9">
        <v>0.99305555555555547</v>
      </c>
      <c r="F2681" s="9">
        <v>0.11875000000000001</v>
      </c>
      <c r="G2681" s="8"/>
      <c r="H2681" s="8"/>
      <c r="I2681" s="8" t="s">
        <v>17</v>
      </c>
      <c r="J2681" s="8" t="s">
        <v>17</v>
      </c>
      <c r="K2681" s="8" t="s">
        <v>17</v>
      </c>
      <c r="L2681" s="8" t="s">
        <v>17</v>
      </c>
      <c r="M2681" s="8" t="s">
        <v>17</v>
      </c>
      <c r="N2681" s="8" t="s">
        <v>17</v>
      </c>
      <c r="O2681" s="8" t="s">
        <v>17</v>
      </c>
      <c r="P2681" s="8" t="s">
        <v>17</v>
      </c>
      <c r="Q2681" s="8" t="s">
        <v>17</v>
      </c>
      <c r="R2681" s="8" t="s">
        <v>17</v>
      </c>
      <c r="S2681" s="8" t="s">
        <v>17</v>
      </c>
      <c r="T2681" s="8" t="s">
        <v>17</v>
      </c>
      <c r="U2681" s="8" t="s">
        <v>17</v>
      </c>
      <c r="V2681" s="8" t="s">
        <v>17</v>
      </c>
      <c r="W2681" s="8" t="s">
        <v>17</v>
      </c>
      <c r="X2681" s="8" t="s">
        <v>17</v>
      </c>
      <c r="Y2681" s="8" t="s">
        <v>17</v>
      </c>
      <c r="Z2681" s="8" t="s">
        <v>17</v>
      </c>
      <c r="AA2681" s="8" t="s">
        <v>17</v>
      </c>
      <c r="AB2681" s="8" t="s">
        <v>17</v>
      </c>
      <c r="AC2681" s="8" t="s">
        <v>17</v>
      </c>
      <c r="AD2681" s="8" t="s">
        <v>17</v>
      </c>
      <c r="AE2681" s="8" t="s">
        <v>17</v>
      </c>
      <c r="AF2681" s="8" t="s">
        <v>17</v>
      </c>
      <c r="AG2681" s="8" t="s">
        <v>17</v>
      </c>
      <c r="AH2681" s="8" t="s">
        <v>17</v>
      </c>
      <c r="AI2681" s="8" t="s">
        <v>17</v>
      </c>
      <c r="AJ2681" s="8" t="s">
        <v>17</v>
      </c>
      <c r="AK2681" s="8"/>
      <c r="AL2681" s="8">
        <v>181</v>
      </c>
      <c r="AM2681" s="8">
        <v>1235</v>
      </c>
      <c r="AN2681" s="11">
        <v>90</v>
      </c>
      <c r="AO2681" s="10">
        <f t="shared" si="84"/>
        <v>1.7638888888888888</v>
      </c>
      <c r="AR2681" s="8" t="str">
        <f t="shared" si="83"/>
        <v>1419LAXDFW2350</v>
      </c>
      <c r="AS2681" s="8">
        <f>VLOOKUP(AR2681,[1]DATA!AR:AS,2,0)</f>
        <v>6.5</v>
      </c>
    </row>
    <row r="2682" spans="1:46" ht="15" customHeight="1" x14ac:dyDescent="0.2">
      <c r="A2682" s="7">
        <v>2732</v>
      </c>
      <c r="B2682" s="8" t="s">
        <v>31</v>
      </c>
      <c r="C2682" s="8" t="s">
        <v>21</v>
      </c>
      <c r="D2682" s="8">
        <v>717</v>
      </c>
      <c r="E2682" s="9">
        <v>1</v>
      </c>
      <c r="F2682" s="9">
        <v>5.0694444444444452E-2</v>
      </c>
      <c r="G2682" s="8"/>
      <c r="H2682" s="8"/>
      <c r="I2682" s="8"/>
      <c r="J2682" s="8" t="s">
        <v>22</v>
      </c>
      <c r="K2682" s="8" t="s">
        <v>22</v>
      </c>
      <c r="L2682" s="8" t="s">
        <v>22</v>
      </c>
      <c r="M2682" s="8"/>
      <c r="N2682" s="8" t="s">
        <v>22</v>
      </c>
      <c r="O2682" s="8" t="s">
        <v>22</v>
      </c>
      <c r="P2682" s="8" t="s">
        <v>22</v>
      </c>
      <c r="Q2682" s="8" t="s">
        <v>22</v>
      </c>
      <c r="R2682" s="8" t="s">
        <v>22</v>
      </c>
      <c r="S2682" s="8" t="s">
        <v>22</v>
      </c>
      <c r="T2682" s="8"/>
      <c r="U2682" s="8" t="s">
        <v>22</v>
      </c>
      <c r="V2682" s="8" t="s">
        <v>22</v>
      </c>
      <c r="W2682" s="8" t="s">
        <v>22</v>
      </c>
      <c r="X2682" s="8" t="s">
        <v>22</v>
      </c>
      <c r="Y2682" s="8" t="s">
        <v>22</v>
      </c>
      <c r="Z2682" s="8" t="s">
        <v>22</v>
      </c>
      <c r="AA2682" s="8"/>
      <c r="AB2682" s="8" t="s">
        <v>22</v>
      </c>
      <c r="AC2682" s="8" t="s">
        <v>22</v>
      </c>
      <c r="AD2682" s="8" t="s">
        <v>22</v>
      </c>
      <c r="AE2682" s="8" t="s">
        <v>22</v>
      </c>
      <c r="AF2682" s="8" t="s">
        <v>22</v>
      </c>
      <c r="AG2682" s="8" t="s">
        <v>22</v>
      </c>
      <c r="AH2682" s="8"/>
      <c r="AI2682" s="8" t="s">
        <v>22</v>
      </c>
      <c r="AJ2682" s="8" t="s">
        <v>22</v>
      </c>
      <c r="AK2682" s="8"/>
      <c r="AL2682" s="8">
        <v>73</v>
      </c>
      <c r="AM2682" s="8">
        <v>236</v>
      </c>
      <c r="AN2682" s="8">
        <v>90</v>
      </c>
      <c r="AO2682" s="10">
        <f t="shared" si="84"/>
        <v>1.7708333333333335</v>
      </c>
      <c r="AR2682" s="8" t="str">
        <f t="shared" si="83"/>
        <v>2732LASLAX0000</v>
      </c>
      <c r="AS2682" s="8">
        <f>VLOOKUP(AR2682,[1]DATA!AR:AS,2,0)</f>
        <v>4</v>
      </c>
    </row>
    <row r="2683" spans="1:46" ht="15" customHeight="1" x14ac:dyDescent="0.2">
      <c r="A2683" s="7">
        <v>1357</v>
      </c>
      <c r="B2683" s="8" t="s">
        <v>21</v>
      </c>
      <c r="C2683" s="8" t="s">
        <v>67</v>
      </c>
      <c r="D2683" s="8">
        <v>738</v>
      </c>
      <c r="E2683" s="9">
        <v>1</v>
      </c>
      <c r="F2683" s="9">
        <v>0.15</v>
      </c>
      <c r="G2683" s="8"/>
      <c r="H2683" s="8"/>
      <c r="I2683" s="8"/>
      <c r="J2683" s="8"/>
      <c r="K2683" s="8"/>
      <c r="L2683" s="8"/>
      <c r="M2683" s="8" t="s">
        <v>19</v>
      </c>
      <c r="N2683" s="8"/>
      <c r="O2683" s="8"/>
      <c r="P2683" s="8"/>
      <c r="Q2683" s="8"/>
      <c r="R2683" s="8"/>
      <c r="S2683" s="8"/>
      <c r="T2683" s="8" t="s">
        <v>19</v>
      </c>
      <c r="U2683" s="8"/>
      <c r="V2683" s="8"/>
      <c r="W2683" s="8"/>
      <c r="X2683" s="8"/>
      <c r="Y2683" s="8"/>
      <c r="Z2683" s="8"/>
      <c r="AA2683" s="8" t="s">
        <v>19</v>
      </c>
      <c r="AB2683" s="8"/>
      <c r="AC2683" s="8"/>
      <c r="AD2683" s="8"/>
      <c r="AE2683" s="8"/>
      <c r="AF2683" s="8"/>
      <c r="AG2683" s="8"/>
      <c r="AH2683" s="8" t="s">
        <v>19</v>
      </c>
      <c r="AI2683" s="8"/>
      <c r="AJ2683" s="8"/>
      <c r="AK2683" s="8"/>
      <c r="AL2683" s="8">
        <v>216</v>
      </c>
      <c r="AM2683" s="8">
        <v>1670</v>
      </c>
      <c r="AN2683" s="8">
        <v>90</v>
      </c>
      <c r="AO2683" s="10">
        <f t="shared" si="84"/>
        <v>1.7708333333333335</v>
      </c>
      <c r="AR2683" s="8" t="str">
        <f t="shared" si="83"/>
        <v>1357LAXMSY0000</v>
      </c>
      <c r="AS2683" s="8">
        <f>VLOOKUP(AR2683,[1]DATA!AR:AS,2,0)</f>
        <v>6</v>
      </c>
    </row>
    <row r="2684" spans="1:46" ht="15" customHeight="1" x14ac:dyDescent="0.2">
      <c r="A2684" s="7">
        <v>1325</v>
      </c>
      <c r="B2684" s="8" t="s">
        <v>67</v>
      </c>
      <c r="C2684" s="8" t="s">
        <v>21</v>
      </c>
      <c r="D2684" s="8">
        <v>738</v>
      </c>
      <c r="E2684" s="9">
        <v>1</v>
      </c>
      <c r="F2684" s="9">
        <v>0.17916666666666667</v>
      </c>
      <c r="G2684" s="8" t="s">
        <v>19</v>
      </c>
      <c r="H2684" s="8" t="s">
        <v>19</v>
      </c>
      <c r="I2684" s="8" t="s">
        <v>19</v>
      </c>
      <c r="J2684" s="8" t="s">
        <v>19</v>
      </c>
      <c r="K2684" s="8" t="s">
        <v>19</v>
      </c>
      <c r="L2684" s="8" t="s">
        <v>19</v>
      </c>
      <c r="M2684" s="8"/>
      <c r="N2684" s="8" t="s">
        <v>19</v>
      </c>
      <c r="O2684" s="8" t="s">
        <v>19</v>
      </c>
      <c r="P2684" s="8" t="s">
        <v>19</v>
      </c>
      <c r="Q2684" s="8" t="s">
        <v>19</v>
      </c>
      <c r="R2684" s="8" t="s">
        <v>19</v>
      </c>
      <c r="S2684" s="8" t="s">
        <v>19</v>
      </c>
      <c r="T2684" s="8"/>
      <c r="U2684" s="8" t="s">
        <v>19</v>
      </c>
      <c r="V2684" s="8" t="s">
        <v>19</v>
      </c>
      <c r="W2684" s="8" t="s">
        <v>19</v>
      </c>
      <c r="X2684" s="8" t="s">
        <v>19</v>
      </c>
      <c r="Y2684" s="8" t="s">
        <v>19</v>
      </c>
      <c r="Z2684" s="8" t="s">
        <v>19</v>
      </c>
      <c r="AA2684" s="8"/>
      <c r="AB2684" s="8" t="s">
        <v>19</v>
      </c>
      <c r="AC2684" s="8" t="s">
        <v>19</v>
      </c>
      <c r="AD2684" s="8" t="s">
        <v>19</v>
      </c>
      <c r="AE2684" s="8" t="s">
        <v>19</v>
      </c>
      <c r="AF2684" s="8" t="s">
        <v>19</v>
      </c>
      <c r="AG2684" s="8" t="s">
        <v>19</v>
      </c>
      <c r="AH2684" s="8"/>
      <c r="AI2684" s="8" t="s">
        <v>19</v>
      </c>
      <c r="AJ2684" s="8" t="s">
        <v>19</v>
      </c>
      <c r="AK2684" s="8"/>
      <c r="AL2684" s="8">
        <v>258</v>
      </c>
      <c r="AM2684" s="8">
        <v>1670</v>
      </c>
      <c r="AN2684" s="8">
        <v>90</v>
      </c>
      <c r="AO2684" s="10">
        <f t="shared" si="84"/>
        <v>1.7708333333333335</v>
      </c>
      <c r="AR2684" s="8" t="str">
        <f t="shared" si="83"/>
        <v>1325MSYLAX0000</v>
      </c>
      <c r="AS2684" s="8">
        <f>VLOOKUP(AR2684,[1]DATA!AR:AS,2,0)</f>
        <v>6</v>
      </c>
    </row>
    <row r="2685" spans="1:46" ht="15" customHeight="1" x14ac:dyDescent="0.2">
      <c r="A2685" s="7">
        <v>251</v>
      </c>
      <c r="B2685" s="7" t="s">
        <v>21</v>
      </c>
      <c r="C2685" s="7" t="s">
        <v>45</v>
      </c>
      <c r="D2685" s="8" t="s">
        <v>16</v>
      </c>
      <c r="E2685" s="9">
        <v>3.472222222222222E-3</v>
      </c>
      <c r="F2685" s="9">
        <v>0.16874999999999998</v>
      </c>
      <c r="G2685" s="8" t="s">
        <v>17</v>
      </c>
      <c r="H2685" s="8" t="s">
        <v>17</v>
      </c>
      <c r="I2685" s="8"/>
      <c r="J2685" s="8"/>
      <c r="K2685" s="8" t="s">
        <v>17</v>
      </c>
      <c r="L2685" s="8" t="s">
        <v>17</v>
      </c>
      <c r="M2685" s="8"/>
      <c r="N2685" s="8" t="s">
        <v>17</v>
      </c>
      <c r="O2685" s="8" t="s">
        <v>17</v>
      </c>
      <c r="P2685" s="8"/>
      <c r="Q2685" s="8"/>
      <c r="R2685" s="8" t="s">
        <v>17</v>
      </c>
      <c r="S2685" s="8" t="s">
        <v>17</v>
      </c>
      <c r="T2685" s="8"/>
      <c r="U2685" s="8" t="s">
        <v>17</v>
      </c>
      <c r="V2685" s="8" t="s">
        <v>17</v>
      </c>
      <c r="W2685" s="8"/>
      <c r="X2685" s="8"/>
      <c r="Y2685" s="8" t="s">
        <v>17</v>
      </c>
      <c r="Z2685" s="8" t="s">
        <v>17</v>
      </c>
      <c r="AA2685" s="8"/>
      <c r="AB2685" s="8" t="s">
        <v>17</v>
      </c>
      <c r="AC2685" s="8" t="s">
        <v>17</v>
      </c>
      <c r="AD2685" s="8"/>
      <c r="AE2685" s="8"/>
      <c r="AF2685" s="8" t="s">
        <v>17</v>
      </c>
      <c r="AG2685" s="8" t="s">
        <v>17</v>
      </c>
      <c r="AH2685" s="8"/>
      <c r="AI2685" s="8" t="s">
        <v>17</v>
      </c>
      <c r="AJ2685" s="8" t="s">
        <v>17</v>
      </c>
      <c r="AK2685" s="8"/>
      <c r="AL2685" s="8">
        <v>238</v>
      </c>
      <c r="AM2685" s="8">
        <v>1797</v>
      </c>
      <c r="AN2685" s="8">
        <v>91</v>
      </c>
      <c r="AO2685" s="10">
        <f t="shared" si="84"/>
        <v>0.77430555555555558</v>
      </c>
      <c r="AR2685" s="8" t="str">
        <f t="shared" si="83"/>
        <v>0251LAXBNA0005</v>
      </c>
      <c r="AS2685" s="8">
        <f>VLOOKUP(AR2685,[1]DATA!AR:AS,2,0)</f>
        <v>6</v>
      </c>
    </row>
    <row r="2686" spans="1:46" ht="15" customHeight="1" x14ac:dyDescent="0.2">
      <c r="A2686" s="7">
        <v>2053</v>
      </c>
      <c r="B2686" s="8" t="s">
        <v>34</v>
      </c>
      <c r="C2686" s="8" t="s">
        <v>70</v>
      </c>
      <c r="D2686" s="8" t="s">
        <v>29</v>
      </c>
      <c r="E2686" s="9">
        <v>6.9444444444444441E-3</v>
      </c>
      <c r="F2686" s="9">
        <v>0.20555555555555557</v>
      </c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>
        <v>7</v>
      </c>
      <c r="S2686" s="8">
        <v>7</v>
      </c>
      <c r="T2686" s="8"/>
      <c r="U2686" s="8">
        <v>7</v>
      </c>
      <c r="V2686" s="8">
        <v>7</v>
      </c>
      <c r="W2686" s="8"/>
      <c r="X2686" s="8"/>
      <c r="Y2686" s="8">
        <v>7</v>
      </c>
      <c r="Z2686" s="8">
        <v>7</v>
      </c>
      <c r="AA2686" s="8"/>
      <c r="AB2686" s="8">
        <v>7</v>
      </c>
      <c r="AC2686" s="8">
        <v>7</v>
      </c>
      <c r="AD2686" s="8"/>
      <c r="AE2686" s="8"/>
      <c r="AF2686" s="8">
        <v>7</v>
      </c>
      <c r="AG2686" s="8">
        <v>7</v>
      </c>
      <c r="AH2686" s="8"/>
      <c r="AI2686" s="8">
        <v>7</v>
      </c>
      <c r="AJ2686" s="8">
        <v>7</v>
      </c>
      <c r="AK2686" s="8"/>
      <c r="AL2686" s="8">
        <v>286</v>
      </c>
      <c r="AM2686" s="8">
        <v>1919</v>
      </c>
      <c r="AN2686" s="8">
        <v>91</v>
      </c>
      <c r="AO2686" s="10">
        <f t="shared" si="84"/>
        <v>0.77777777777777779</v>
      </c>
      <c r="AR2686" s="8" t="str">
        <f t="shared" si="83"/>
        <v>2053ATLSNA0010</v>
      </c>
      <c r="AS2686" s="8">
        <f>VLOOKUP(AR2686,[1]DATA!AR:AS,2,0)</f>
        <v>9</v>
      </c>
    </row>
    <row r="2687" spans="1:46" ht="15" customHeight="1" x14ac:dyDescent="0.2">
      <c r="A2687" s="7">
        <v>2202</v>
      </c>
      <c r="B2687" s="7" t="s">
        <v>34</v>
      </c>
      <c r="C2687" s="7" t="s">
        <v>31</v>
      </c>
      <c r="D2687" s="8">
        <v>739</v>
      </c>
      <c r="E2687" s="9">
        <v>1.1805555555555555E-2</v>
      </c>
      <c r="F2687" s="9">
        <v>0.1986111111111111</v>
      </c>
      <c r="G2687" s="8" t="s">
        <v>40</v>
      </c>
      <c r="H2687" s="8" t="s">
        <v>40</v>
      </c>
      <c r="I2687" s="8" t="s">
        <v>40</v>
      </c>
      <c r="J2687" s="8" t="s">
        <v>40</v>
      </c>
      <c r="K2687" s="8" t="s">
        <v>27</v>
      </c>
      <c r="L2687" s="8" t="s">
        <v>27</v>
      </c>
      <c r="M2687" s="8" t="s">
        <v>40</v>
      </c>
      <c r="N2687" s="8" t="s">
        <v>40</v>
      </c>
      <c r="O2687" s="8" t="s">
        <v>27</v>
      </c>
      <c r="P2687" s="8" t="s">
        <v>40</v>
      </c>
      <c r="Q2687" s="8" t="s">
        <v>40</v>
      </c>
      <c r="R2687" s="8" t="s">
        <v>27</v>
      </c>
      <c r="S2687" s="8" t="s">
        <v>27</v>
      </c>
      <c r="T2687" s="8" t="s">
        <v>40</v>
      </c>
      <c r="U2687" s="8" t="s">
        <v>40</v>
      </c>
      <c r="V2687" s="8" t="s">
        <v>27</v>
      </c>
      <c r="W2687" s="8" t="s">
        <v>40</v>
      </c>
      <c r="X2687" s="8" t="s">
        <v>40</v>
      </c>
      <c r="Y2687" s="8" t="s">
        <v>27</v>
      </c>
      <c r="Z2687" s="8" t="s">
        <v>27</v>
      </c>
      <c r="AA2687" s="8" t="s">
        <v>40</v>
      </c>
      <c r="AB2687" s="8" t="s">
        <v>19</v>
      </c>
      <c r="AC2687" s="8" t="s">
        <v>27</v>
      </c>
      <c r="AD2687" s="8" t="s">
        <v>40</v>
      </c>
      <c r="AE2687" s="8" t="s">
        <v>40</v>
      </c>
      <c r="AF2687" s="8" t="s">
        <v>27</v>
      </c>
      <c r="AG2687" s="8" t="s">
        <v>27</v>
      </c>
      <c r="AH2687" s="8" t="s">
        <v>40</v>
      </c>
      <c r="AI2687" s="8" t="s">
        <v>40</v>
      </c>
      <c r="AJ2687" s="8" t="s">
        <v>27</v>
      </c>
      <c r="AK2687" s="8"/>
      <c r="AL2687" s="8">
        <v>269</v>
      </c>
      <c r="AM2687" s="8">
        <v>1747</v>
      </c>
      <c r="AN2687" s="8">
        <v>91</v>
      </c>
      <c r="AO2687" s="10">
        <f t="shared" si="84"/>
        <v>0.78263888888888888</v>
      </c>
      <c r="AR2687" s="8" t="str">
        <f t="shared" si="83"/>
        <v>2202ATLLAS0017</v>
      </c>
      <c r="AS2687" s="8">
        <f>VLOOKUP(AR2687,[1]DATA!AR:AS,2,0)</f>
        <v>10</v>
      </c>
    </row>
    <row r="2688" spans="1:46" ht="15" customHeight="1" x14ac:dyDescent="0.2">
      <c r="A2688" s="7">
        <v>1127</v>
      </c>
      <c r="B2688" s="7" t="s">
        <v>34</v>
      </c>
      <c r="C2688" s="7" t="s">
        <v>21</v>
      </c>
      <c r="D2688" s="8">
        <v>321</v>
      </c>
      <c r="E2688" s="9">
        <v>2.0833333333333332E-2</v>
      </c>
      <c r="F2688" s="9">
        <v>0.22777777777777777</v>
      </c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 t="s">
        <v>40</v>
      </c>
      <c r="S2688" s="8" t="s">
        <v>40</v>
      </c>
      <c r="T2688" s="8"/>
      <c r="U2688" s="8"/>
      <c r="V2688" s="8" t="s">
        <v>40</v>
      </c>
      <c r="W2688" s="8"/>
      <c r="X2688" s="8"/>
      <c r="Y2688" s="8" t="s">
        <v>40</v>
      </c>
      <c r="Z2688" s="8" t="s">
        <v>40</v>
      </c>
      <c r="AA2688" s="8"/>
      <c r="AB2688" s="8" t="s">
        <v>40</v>
      </c>
      <c r="AC2688" s="8" t="s">
        <v>40</v>
      </c>
      <c r="AD2688" s="8"/>
      <c r="AE2688" s="8"/>
      <c r="AF2688" s="8" t="s">
        <v>40</v>
      </c>
      <c r="AG2688" s="8" t="s">
        <v>40</v>
      </c>
      <c r="AH2688" s="8"/>
      <c r="AI2688" s="8" t="s">
        <v>40</v>
      </c>
      <c r="AJ2688" s="8" t="s">
        <v>40</v>
      </c>
      <c r="AK2688" s="8"/>
      <c r="AL2688" s="8">
        <v>298</v>
      </c>
      <c r="AM2688" s="8">
        <v>1946</v>
      </c>
      <c r="AN2688" s="11">
        <v>91</v>
      </c>
      <c r="AO2688" s="10">
        <f t="shared" si="84"/>
        <v>0.79166666666666674</v>
      </c>
      <c r="AR2688" s="8" t="str">
        <f t="shared" si="83"/>
        <v>1127ATLLAX0030</v>
      </c>
      <c r="AS2688" s="8">
        <f>VLOOKUP(AR2688,[1]DATA!AR:AS,2,0)</f>
        <v>10</v>
      </c>
    </row>
    <row r="2689" spans="1:45" ht="15" customHeight="1" x14ac:dyDescent="0.2">
      <c r="A2689" s="7">
        <v>856</v>
      </c>
      <c r="B2689" s="7" t="s">
        <v>21</v>
      </c>
      <c r="C2689" s="7" t="s">
        <v>34</v>
      </c>
      <c r="D2689" s="8">
        <v>738</v>
      </c>
      <c r="E2689" s="9">
        <v>2.7777777777777776E-2</v>
      </c>
      <c r="F2689" s="9">
        <v>0.19999999999999998</v>
      </c>
      <c r="G2689" s="8"/>
      <c r="H2689" s="8"/>
      <c r="I2689" s="8"/>
      <c r="J2689" s="8"/>
      <c r="K2689" s="8"/>
      <c r="L2689" s="8"/>
      <c r="M2689" s="8"/>
      <c r="N2689" s="8" t="s">
        <v>19</v>
      </c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>
        <v>248</v>
      </c>
      <c r="AM2689" s="8">
        <v>1946</v>
      </c>
      <c r="AN2689" s="11">
        <v>91</v>
      </c>
      <c r="AO2689" s="10">
        <f t="shared" si="84"/>
        <v>0.79861111111111116</v>
      </c>
      <c r="AP2689"/>
      <c r="AR2689" s="8" t="str">
        <f t="shared" si="83"/>
        <v>0856LAXATL0040</v>
      </c>
      <c r="AS2689" s="8">
        <f>VLOOKUP(AR2689,[1]DATA!AR:AS,2,0)</f>
        <v>10</v>
      </c>
    </row>
    <row r="2690" spans="1:45" ht="15" customHeight="1" x14ac:dyDescent="0.2">
      <c r="A2690" s="7">
        <v>1128</v>
      </c>
      <c r="B2690" s="7" t="s">
        <v>34</v>
      </c>
      <c r="C2690" s="7" t="s">
        <v>21</v>
      </c>
      <c r="D2690" s="8">
        <v>739</v>
      </c>
      <c r="E2690" s="9">
        <v>6.25E-2</v>
      </c>
      <c r="F2690" s="9">
        <v>0.2673611111111111</v>
      </c>
      <c r="G2690" s="8">
        <v>2</v>
      </c>
      <c r="H2690" s="8" t="s">
        <v>27</v>
      </c>
      <c r="I2690" s="8" t="s">
        <v>27</v>
      </c>
      <c r="J2690" s="8" t="s">
        <v>27</v>
      </c>
      <c r="K2690" s="8" t="s">
        <v>27</v>
      </c>
      <c r="L2690" s="8" t="s">
        <v>27</v>
      </c>
      <c r="M2690" s="8" t="s">
        <v>27</v>
      </c>
      <c r="N2690" s="8" t="s">
        <v>27</v>
      </c>
      <c r="O2690" s="8" t="s">
        <v>27</v>
      </c>
      <c r="P2690" s="8" t="s">
        <v>27</v>
      </c>
      <c r="Q2690" s="8" t="s">
        <v>27</v>
      </c>
      <c r="R2690" s="8" t="s">
        <v>27</v>
      </c>
      <c r="S2690" s="8" t="s">
        <v>27</v>
      </c>
      <c r="T2690" s="8" t="s">
        <v>27</v>
      </c>
      <c r="U2690" s="8" t="s">
        <v>27</v>
      </c>
      <c r="V2690" s="8" t="s">
        <v>27</v>
      </c>
      <c r="W2690" s="8">
        <v>2</v>
      </c>
      <c r="X2690" s="8" t="s">
        <v>27</v>
      </c>
      <c r="Y2690" s="8" t="s">
        <v>27</v>
      </c>
      <c r="Z2690" s="8" t="s">
        <v>27</v>
      </c>
      <c r="AA2690" s="8" t="s">
        <v>27</v>
      </c>
      <c r="AB2690" s="8" t="s">
        <v>27</v>
      </c>
      <c r="AC2690" s="8" t="s">
        <v>27</v>
      </c>
      <c r="AD2690" s="8" t="s">
        <v>27</v>
      </c>
      <c r="AE2690" s="8" t="s">
        <v>27</v>
      </c>
      <c r="AF2690" s="8" t="s">
        <v>27</v>
      </c>
      <c r="AG2690" s="8" t="s">
        <v>27</v>
      </c>
      <c r="AH2690" s="8" t="s">
        <v>27</v>
      </c>
      <c r="AI2690" s="8" t="s">
        <v>27</v>
      </c>
      <c r="AJ2690" s="8" t="s">
        <v>27</v>
      </c>
      <c r="AK2690" s="8"/>
      <c r="AL2690" s="8">
        <v>295</v>
      </c>
      <c r="AM2690" s="8">
        <v>1946</v>
      </c>
      <c r="AN2690" s="8">
        <v>91</v>
      </c>
      <c r="AO2690" s="10">
        <f t="shared" si="84"/>
        <v>0.83333333333333337</v>
      </c>
      <c r="AP2690"/>
      <c r="AR2690" s="8" t="str">
        <f t="shared" ref="AR2690:AR2753" si="85">TEXT(A2690,"0000")&amp;B2690&amp;C2690&amp;TEXT(E2690,"hhmm")</f>
        <v>1128ATLLAX0130</v>
      </c>
      <c r="AS2690" s="8">
        <f>VLOOKUP(AR2690,[1]DATA!AR:AS,2,0)</f>
        <v>10</v>
      </c>
    </row>
    <row r="2691" spans="1:45" ht="15" customHeight="1" x14ac:dyDescent="0.2">
      <c r="A2691" s="7">
        <v>1727</v>
      </c>
      <c r="B2691" s="7" t="s">
        <v>34</v>
      </c>
      <c r="C2691" s="7" t="s">
        <v>31</v>
      </c>
      <c r="D2691" s="8">
        <v>321</v>
      </c>
      <c r="E2691" s="9">
        <v>9.7222222222222224E-2</v>
      </c>
      <c r="F2691" s="9">
        <v>0.29097222222222224</v>
      </c>
      <c r="G2691" s="8"/>
      <c r="H2691" s="8"/>
      <c r="I2691" s="8"/>
      <c r="J2691" s="8"/>
      <c r="K2691" s="8" t="s">
        <v>40</v>
      </c>
      <c r="L2691" s="8" t="s">
        <v>40</v>
      </c>
      <c r="M2691" s="8"/>
      <c r="N2691" s="8" t="s">
        <v>40</v>
      </c>
      <c r="O2691" s="8" t="s">
        <v>40</v>
      </c>
      <c r="P2691" s="8"/>
      <c r="Q2691" s="8"/>
      <c r="R2691" s="8" t="s">
        <v>40</v>
      </c>
      <c r="S2691" s="8" t="s">
        <v>40</v>
      </c>
      <c r="T2691" s="8"/>
      <c r="U2691" s="8"/>
      <c r="V2691" s="8" t="s">
        <v>40</v>
      </c>
      <c r="W2691" s="8"/>
      <c r="X2691" s="8"/>
      <c r="Y2691" s="8" t="s">
        <v>40</v>
      </c>
      <c r="Z2691" s="8" t="s">
        <v>40</v>
      </c>
      <c r="AA2691" s="8"/>
      <c r="AB2691" s="8" t="s">
        <v>40</v>
      </c>
      <c r="AC2691" s="8" t="s">
        <v>40</v>
      </c>
      <c r="AD2691" s="8"/>
      <c r="AE2691" s="8"/>
      <c r="AF2691" s="8" t="s">
        <v>40</v>
      </c>
      <c r="AG2691" s="8" t="s">
        <v>40</v>
      </c>
      <c r="AH2691" s="8"/>
      <c r="AI2691" s="8" t="s">
        <v>40</v>
      </c>
      <c r="AJ2691" s="8" t="s">
        <v>40</v>
      </c>
      <c r="AK2691" s="8"/>
      <c r="AL2691" s="8">
        <v>279</v>
      </c>
      <c r="AM2691" s="8">
        <v>1747</v>
      </c>
      <c r="AN2691" s="8">
        <v>91</v>
      </c>
      <c r="AO2691" s="10">
        <f t="shared" si="84"/>
        <v>0.86805555555555558</v>
      </c>
      <c r="AP2691"/>
      <c r="AR2691" s="8" t="str">
        <f t="shared" si="85"/>
        <v>1727ATLLAS0220</v>
      </c>
      <c r="AS2691" s="8">
        <f>VLOOKUP(AR2691,[1]DATA!AR:AS,2,0)</f>
        <v>10</v>
      </c>
    </row>
    <row r="2692" spans="1:45" ht="15" customHeight="1" x14ac:dyDescent="0.2">
      <c r="A2692" s="7">
        <v>730</v>
      </c>
      <c r="B2692" s="7" t="s">
        <v>34</v>
      </c>
      <c r="C2692" s="7" t="s">
        <v>21</v>
      </c>
      <c r="D2692" s="8">
        <v>738</v>
      </c>
      <c r="E2692" s="9">
        <v>0.10416666666666667</v>
      </c>
      <c r="F2692" s="9">
        <v>0.3034722222222222</v>
      </c>
      <c r="G2692" s="8"/>
      <c r="H2692" s="8"/>
      <c r="I2692" s="8"/>
      <c r="J2692" s="8"/>
      <c r="K2692" s="8" t="s">
        <v>19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>
        <v>287</v>
      </c>
      <c r="AM2692" s="8">
        <v>1946</v>
      </c>
      <c r="AN2692" s="11">
        <v>91</v>
      </c>
      <c r="AO2692" s="10">
        <f t="shared" si="84"/>
        <v>0.875</v>
      </c>
      <c r="AP2692"/>
      <c r="AR2692" s="8" t="str">
        <f t="shared" si="85"/>
        <v>0730ATLLAX0230</v>
      </c>
      <c r="AS2692" s="8">
        <f>VLOOKUP(AR2692,[1]DATA!AR:AS,2,0)</f>
        <v>10</v>
      </c>
    </row>
    <row r="2693" spans="1:45" ht="15" customHeight="1" x14ac:dyDescent="0.2">
      <c r="A2693" s="7">
        <v>1376</v>
      </c>
      <c r="B2693" s="8" t="s">
        <v>70</v>
      </c>
      <c r="C2693" s="8" t="s">
        <v>34</v>
      </c>
      <c r="D2693" s="8" t="s">
        <v>29</v>
      </c>
      <c r="E2693" s="9">
        <v>0.83333333333333337</v>
      </c>
      <c r="F2693" s="9">
        <v>6.2499999999999995E-3</v>
      </c>
      <c r="G2693" s="8"/>
      <c r="H2693" s="8"/>
      <c r="I2693" s="8"/>
      <c r="J2693" s="8"/>
      <c r="K2693" s="8"/>
      <c r="L2693" s="8"/>
      <c r="M2693" s="8">
        <v>7</v>
      </c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>
        <v>249</v>
      </c>
      <c r="AM2693" s="8">
        <v>1919</v>
      </c>
      <c r="AN2693" s="8">
        <v>91</v>
      </c>
      <c r="AO2693" s="10">
        <f t="shared" si="84"/>
        <v>1.6041666666666667</v>
      </c>
      <c r="AP2693"/>
      <c r="AR2693" s="8" t="str">
        <f t="shared" si="85"/>
        <v>1376SNAATL2000</v>
      </c>
      <c r="AS2693" s="8">
        <f>VLOOKUP(AR2693,[1]DATA!AR:AS,2,0)</f>
        <v>9</v>
      </c>
    </row>
    <row r="2694" spans="1:45" ht="15" customHeight="1" x14ac:dyDescent="0.2">
      <c r="A2694" s="7">
        <v>2961</v>
      </c>
      <c r="B2694" s="7" t="s">
        <v>21</v>
      </c>
      <c r="C2694" s="7" t="s">
        <v>34</v>
      </c>
      <c r="D2694" s="8">
        <v>321</v>
      </c>
      <c r="E2694" s="9">
        <v>0.83611111111111114</v>
      </c>
      <c r="F2694" s="9">
        <v>1.3888888888888888E-2</v>
      </c>
      <c r="G2694" s="8"/>
      <c r="H2694" s="8"/>
      <c r="I2694" s="8" t="s">
        <v>40</v>
      </c>
      <c r="J2694" s="8" t="s">
        <v>40</v>
      </c>
      <c r="K2694" s="8" t="s">
        <v>40</v>
      </c>
      <c r="L2694" s="8" t="s">
        <v>40</v>
      </c>
      <c r="M2694" s="8" t="s">
        <v>40</v>
      </c>
      <c r="N2694" s="8" t="s">
        <v>40</v>
      </c>
      <c r="O2694" s="8" t="s">
        <v>40</v>
      </c>
      <c r="P2694" s="8" t="s">
        <v>40</v>
      </c>
      <c r="Q2694" s="8" t="s">
        <v>40</v>
      </c>
      <c r="R2694" s="8" t="s">
        <v>40</v>
      </c>
      <c r="S2694" s="8" t="s">
        <v>40</v>
      </c>
      <c r="T2694" s="8" t="s">
        <v>40</v>
      </c>
      <c r="U2694" s="8" t="s">
        <v>40</v>
      </c>
      <c r="V2694" s="8" t="s">
        <v>40</v>
      </c>
      <c r="W2694" s="8" t="s">
        <v>40</v>
      </c>
      <c r="X2694" s="8" t="s">
        <v>40</v>
      </c>
      <c r="Y2694" s="8" t="s">
        <v>40</v>
      </c>
      <c r="Z2694" s="8" t="s">
        <v>40</v>
      </c>
      <c r="AA2694" s="8" t="s">
        <v>40</v>
      </c>
      <c r="AB2694" s="8" t="s">
        <v>40</v>
      </c>
      <c r="AC2694" s="8" t="s">
        <v>40</v>
      </c>
      <c r="AD2694" s="8" t="s">
        <v>40</v>
      </c>
      <c r="AE2694" s="8" t="s">
        <v>40</v>
      </c>
      <c r="AF2694" s="8" t="s">
        <v>40</v>
      </c>
      <c r="AG2694" s="8" t="s">
        <v>40</v>
      </c>
      <c r="AH2694" s="8" t="s">
        <v>40</v>
      </c>
      <c r="AI2694" s="8" t="s">
        <v>40</v>
      </c>
      <c r="AJ2694" s="8" t="s">
        <v>40</v>
      </c>
      <c r="AK2694" s="8"/>
      <c r="AL2694" s="8">
        <v>256</v>
      </c>
      <c r="AM2694" s="8">
        <v>1946</v>
      </c>
      <c r="AN2694" s="8">
        <v>91</v>
      </c>
      <c r="AO2694" s="10">
        <f t="shared" si="84"/>
        <v>1.6069444444444445</v>
      </c>
      <c r="AP2694"/>
      <c r="AR2694" s="8" t="str">
        <f t="shared" si="85"/>
        <v>2961LAXATL2004</v>
      </c>
      <c r="AS2694" s="8">
        <f>VLOOKUP(AR2694,[1]DATA!AR:AS,2,0)</f>
        <v>10</v>
      </c>
    </row>
    <row r="2695" spans="1:45" ht="15" customHeight="1" x14ac:dyDescent="0.2">
      <c r="A2695" s="7">
        <v>1323</v>
      </c>
      <c r="B2695" s="7" t="s">
        <v>21</v>
      </c>
      <c r="C2695" s="7" t="s">
        <v>34</v>
      </c>
      <c r="D2695" s="8">
        <v>321</v>
      </c>
      <c r="E2695" s="9">
        <v>0.83611111111111114</v>
      </c>
      <c r="F2695" s="9">
        <v>1.9444444444444445E-2</v>
      </c>
      <c r="G2695" s="8" t="s">
        <v>40</v>
      </c>
      <c r="H2695" s="8" t="s">
        <v>40</v>
      </c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>
        <v>264</v>
      </c>
      <c r="AM2695" s="8">
        <v>1946</v>
      </c>
      <c r="AN2695" s="8">
        <v>91</v>
      </c>
      <c r="AO2695" s="10">
        <f t="shared" si="84"/>
        <v>1.6069444444444445</v>
      </c>
      <c r="AP2695"/>
      <c r="AR2695" s="8" t="str">
        <f t="shared" si="85"/>
        <v>1323LAXATL2004</v>
      </c>
      <c r="AS2695" s="8">
        <f>VLOOKUP(AR2695,[1]DATA!AR:AS,2,0)</f>
        <v>10</v>
      </c>
    </row>
    <row r="2696" spans="1:45" ht="15" customHeight="1" x14ac:dyDescent="0.2">
      <c r="A2696" s="7">
        <v>781</v>
      </c>
      <c r="B2696" s="7" t="s">
        <v>34</v>
      </c>
      <c r="C2696" s="7" t="s">
        <v>21</v>
      </c>
      <c r="D2696" s="8" t="s">
        <v>29</v>
      </c>
      <c r="E2696" s="9">
        <v>0.85069444444444453</v>
      </c>
      <c r="F2696" s="9">
        <v>5.7638888888888885E-2</v>
      </c>
      <c r="G2696" s="8">
        <v>7</v>
      </c>
      <c r="H2696" s="8">
        <v>7</v>
      </c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>
        <v>298</v>
      </c>
      <c r="AM2696" s="8">
        <v>1946</v>
      </c>
      <c r="AN2696" s="8">
        <v>91</v>
      </c>
      <c r="AO2696" s="10">
        <f t="shared" si="84"/>
        <v>1.6215277777777779</v>
      </c>
      <c r="AP2696"/>
      <c r="AR2696" s="8" t="str">
        <f t="shared" si="85"/>
        <v>0781ATLLAX2025</v>
      </c>
      <c r="AS2696" s="8">
        <f>VLOOKUP(AR2696,[1]DATA!AR:AS,2,0)</f>
        <v>10</v>
      </c>
    </row>
    <row r="2697" spans="1:45" ht="15" customHeight="1" x14ac:dyDescent="0.2">
      <c r="A2697" s="7">
        <v>939</v>
      </c>
      <c r="B2697" s="8" t="s">
        <v>141</v>
      </c>
      <c r="C2697" s="8" t="s">
        <v>18</v>
      </c>
      <c r="D2697" s="8" t="s">
        <v>29</v>
      </c>
      <c r="E2697" s="9">
        <v>0.85625000000000007</v>
      </c>
      <c r="F2697" s="9">
        <v>5.2083333333333336E-2</v>
      </c>
      <c r="G2697" s="8">
        <v>7</v>
      </c>
      <c r="H2697" s="8">
        <v>7</v>
      </c>
      <c r="I2697" s="8">
        <v>7</v>
      </c>
      <c r="J2697" s="8">
        <v>7</v>
      </c>
      <c r="K2697" s="8">
        <v>7</v>
      </c>
      <c r="L2697" s="8">
        <v>7</v>
      </c>
      <c r="M2697" s="8">
        <v>7</v>
      </c>
      <c r="N2697" s="8">
        <v>7</v>
      </c>
      <c r="O2697" s="8">
        <v>7</v>
      </c>
      <c r="P2697" s="8">
        <v>7</v>
      </c>
      <c r="Q2697" s="8">
        <v>7</v>
      </c>
      <c r="R2697" s="8">
        <v>7</v>
      </c>
      <c r="S2697" s="8">
        <v>7</v>
      </c>
      <c r="T2697" s="8">
        <v>7</v>
      </c>
      <c r="U2697" s="8">
        <v>7</v>
      </c>
      <c r="V2697" s="8">
        <v>7</v>
      </c>
      <c r="W2697" s="8">
        <v>7</v>
      </c>
      <c r="X2697" s="8">
        <v>7</v>
      </c>
      <c r="Y2697" s="8">
        <v>7</v>
      </c>
      <c r="Z2697" s="8">
        <v>7</v>
      </c>
      <c r="AA2697" s="8">
        <v>7</v>
      </c>
      <c r="AB2697" s="8">
        <v>7</v>
      </c>
      <c r="AC2697" s="8">
        <v>7</v>
      </c>
      <c r="AD2697" s="8">
        <v>7</v>
      </c>
      <c r="AE2697" s="8">
        <v>7</v>
      </c>
      <c r="AF2697" s="8">
        <v>7</v>
      </c>
      <c r="AG2697" s="8">
        <v>7</v>
      </c>
      <c r="AH2697" s="8">
        <v>7</v>
      </c>
      <c r="AI2697" s="8">
        <v>7</v>
      </c>
      <c r="AJ2697" s="8">
        <v>7</v>
      </c>
      <c r="AK2697" s="8"/>
      <c r="AL2697" s="8">
        <v>282</v>
      </c>
      <c r="AM2697" s="8">
        <v>1851</v>
      </c>
      <c r="AN2697" s="8">
        <v>91</v>
      </c>
      <c r="AO2697" s="10">
        <f t="shared" si="84"/>
        <v>1.6270833333333334</v>
      </c>
      <c r="AP2697"/>
      <c r="AR2697" s="8" t="str">
        <f t="shared" si="85"/>
        <v>0939DCASLC2033</v>
      </c>
      <c r="AS2697" s="8">
        <f>VLOOKUP(AR2697,[1]DATA!AR:AS,2,0)</f>
        <v>6.5</v>
      </c>
    </row>
    <row r="2698" spans="1:45" ht="15" customHeight="1" x14ac:dyDescent="0.2">
      <c r="A2698" s="7">
        <v>195</v>
      </c>
      <c r="B2698" s="7" t="s">
        <v>34</v>
      </c>
      <c r="C2698" s="7" t="s">
        <v>21</v>
      </c>
      <c r="D2698" s="8" t="s">
        <v>29</v>
      </c>
      <c r="E2698" s="9">
        <v>0.85972222222222217</v>
      </c>
      <c r="F2698" s="9">
        <v>6.805555555555555E-2</v>
      </c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>
        <v>7</v>
      </c>
      <c r="AA2698" s="8">
        <v>7</v>
      </c>
      <c r="AB2698" s="8">
        <v>7</v>
      </c>
      <c r="AC2698" s="8">
        <v>7</v>
      </c>
      <c r="AD2698" s="8">
        <v>7</v>
      </c>
      <c r="AE2698" s="8">
        <v>7</v>
      </c>
      <c r="AF2698" s="8">
        <v>7</v>
      </c>
      <c r="AG2698" s="8">
        <v>7</v>
      </c>
      <c r="AH2698" s="8">
        <v>7</v>
      </c>
      <c r="AI2698" s="8">
        <v>7</v>
      </c>
      <c r="AJ2698" s="8">
        <v>7</v>
      </c>
      <c r="AK2698" s="8"/>
      <c r="AL2698" s="8">
        <v>300</v>
      </c>
      <c r="AM2698" s="8">
        <v>1946</v>
      </c>
      <c r="AN2698" s="8">
        <v>91</v>
      </c>
      <c r="AO2698" s="10">
        <f t="shared" si="84"/>
        <v>1.6305555555555555</v>
      </c>
      <c r="AP2698"/>
      <c r="AR2698" s="8" t="str">
        <f t="shared" si="85"/>
        <v>0195ATLLAX2038</v>
      </c>
      <c r="AS2698" s="8">
        <f>VLOOKUP(AR2698,[1]DATA!AR:AS,2,0)</f>
        <v>10</v>
      </c>
    </row>
    <row r="2699" spans="1:45" ht="15" customHeight="1" x14ac:dyDescent="0.2">
      <c r="A2699" s="7">
        <v>1310</v>
      </c>
      <c r="B2699" s="7" t="s">
        <v>34</v>
      </c>
      <c r="C2699" s="7" t="s">
        <v>21</v>
      </c>
      <c r="D2699" s="8" t="s">
        <v>29</v>
      </c>
      <c r="E2699" s="9">
        <v>0.85972222222222217</v>
      </c>
      <c r="F2699" s="9">
        <v>6.805555555555555E-2</v>
      </c>
      <c r="G2699" s="8"/>
      <c r="H2699" s="8"/>
      <c r="I2699" s="8">
        <v>7</v>
      </c>
      <c r="J2699" s="8">
        <v>7</v>
      </c>
      <c r="K2699" s="8">
        <v>7</v>
      </c>
      <c r="L2699" s="8">
        <v>7</v>
      </c>
      <c r="M2699" s="8">
        <v>7</v>
      </c>
      <c r="N2699" s="8">
        <v>7</v>
      </c>
      <c r="O2699" s="8">
        <v>7</v>
      </c>
      <c r="P2699" s="8">
        <v>7</v>
      </c>
      <c r="Q2699" s="8">
        <v>7</v>
      </c>
      <c r="R2699" s="8">
        <v>7</v>
      </c>
      <c r="S2699" s="8">
        <v>7</v>
      </c>
      <c r="T2699" s="8">
        <v>7</v>
      </c>
      <c r="U2699" s="8">
        <v>7</v>
      </c>
      <c r="V2699" s="8">
        <v>7</v>
      </c>
      <c r="W2699" s="8">
        <v>7</v>
      </c>
      <c r="X2699" s="8">
        <v>7</v>
      </c>
      <c r="Y2699" s="8">
        <v>7</v>
      </c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>
        <v>300</v>
      </c>
      <c r="AM2699" s="8">
        <v>1946</v>
      </c>
      <c r="AN2699" s="8">
        <v>91</v>
      </c>
      <c r="AO2699" s="10">
        <f t="shared" si="84"/>
        <v>1.6305555555555555</v>
      </c>
      <c r="AP2699"/>
      <c r="AR2699" s="8" t="str">
        <f t="shared" si="85"/>
        <v>1310ATLLAX2038</v>
      </c>
      <c r="AS2699" s="8">
        <f>VLOOKUP(AR2699,[1]DATA!AR:AS,2,0)</f>
        <v>10</v>
      </c>
    </row>
    <row r="2700" spans="1:45" ht="15" customHeight="1" x14ac:dyDescent="0.2">
      <c r="A2700" s="7">
        <v>1189</v>
      </c>
      <c r="B2700" s="8" t="s">
        <v>108</v>
      </c>
      <c r="C2700" s="8" t="s">
        <v>18</v>
      </c>
      <c r="D2700" s="8">
        <v>738</v>
      </c>
      <c r="E2700" s="9">
        <v>0.87013888888888891</v>
      </c>
      <c r="F2700" s="9">
        <v>6.9444444444444434E-2</v>
      </c>
      <c r="G2700" s="8" t="s">
        <v>19</v>
      </c>
      <c r="H2700" s="8" t="s">
        <v>19</v>
      </c>
      <c r="I2700" s="8"/>
      <c r="J2700" s="8" t="s">
        <v>19</v>
      </c>
      <c r="K2700" s="8" t="s">
        <v>19</v>
      </c>
      <c r="L2700" s="8" t="s">
        <v>19</v>
      </c>
      <c r="M2700" s="8" t="s">
        <v>19</v>
      </c>
      <c r="N2700" s="8" t="s">
        <v>19</v>
      </c>
      <c r="O2700" s="8" t="s">
        <v>19</v>
      </c>
      <c r="P2700" s="8"/>
      <c r="Q2700" s="8" t="s">
        <v>19</v>
      </c>
      <c r="R2700" s="8" t="s">
        <v>19</v>
      </c>
      <c r="S2700" s="8" t="s">
        <v>19</v>
      </c>
      <c r="T2700" s="8" t="s">
        <v>19</v>
      </c>
      <c r="U2700" s="8" t="s">
        <v>19</v>
      </c>
      <c r="V2700" s="8" t="s">
        <v>19</v>
      </c>
      <c r="W2700" s="8"/>
      <c r="X2700" s="8" t="s">
        <v>19</v>
      </c>
      <c r="Y2700" s="8" t="s">
        <v>19</v>
      </c>
      <c r="Z2700" s="8" t="s">
        <v>19</v>
      </c>
      <c r="AA2700" s="8" t="s">
        <v>19</v>
      </c>
      <c r="AB2700" s="8" t="s">
        <v>19</v>
      </c>
      <c r="AC2700" s="8" t="s">
        <v>19</v>
      </c>
      <c r="AD2700" s="8"/>
      <c r="AE2700" s="8" t="s">
        <v>19</v>
      </c>
      <c r="AF2700" s="8" t="s">
        <v>19</v>
      </c>
      <c r="AG2700" s="8" t="s">
        <v>19</v>
      </c>
      <c r="AH2700" s="8" t="s">
        <v>19</v>
      </c>
      <c r="AI2700" s="8" t="s">
        <v>19</v>
      </c>
      <c r="AJ2700" s="8" t="s">
        <v>19</v>
      </c>
      <c r="AK2700" s="8"/>
      <c r="AL2700" s="8">
        <v>287</v>
      </c>
      <c r="AM2700" s="8">
        <v>1864</v>
      </c>
      <c r="AN2700" s="8">
        <v>91</v>
      </c>
      <c r="AO2700" s="10">
        <f t="shared" si="84"/>
        <v>1.6409722222222223</v>
      </c>
      <c r="AP2700"/>
      <c r="AR2700" s="8" t="str">
        <f t="shared" si="85"/>
        <v>1189BWISLC2053</v>
      </c>
      <c r="AS2700" s="8">
        <f>VLOOKUP(AR2700,[1]DATA!AR:AS,2,0)</f>
        <v>6.5</v>
      </c>
    </row>
    <row r="2701" spans="1:45" ht="15" customHeight="1" x14ac:dyDescent="0.2">
      <c r="A2701" s="7">
        <v>1251</v>
      </c>
      <c r="B2701" s="8" t="s">
        <v>34</v>
      </c>
      <c r="C2701" s="8" t="s">
        <v>70</v>
      </c>
      <c r="D2701" s="8" t="s">
        <v>29</v>
      </c>
      <c r="E2701" s="9">
        <v>0.87152777777777779</v>
      </c>
      <c r="F2701" s="9">
        <v>7.013888888888889E-2</v>
      </c>
      <c r="G2701" s="8">
        <v>7</v>
      </c>
      <c r="H2701" s="8">
        <v>7</v>
      </c>
      <c r="I2701" s="8"/>
      <c r="J2701" s="8"/>
      <c r="K2701" s="8">
        <v>7</v>
      </c>
      <c r="L2701" s="8">
        <v>7</v>
      </c>
      <c r="M2701" s="8">
        <v>7</v>
      </c>
      <c r="N2701" s="8">
        <v>7</v>
      </c>
      <c r="O2701" s="8">
        <v>7</v>
      </c>
      <c r="P2701" s="8"/>
      <c r="Q2701" s="8"/>
      <c r="R2701" s="8">
        <v>7</v>
      </c>
      <c r="S2701" s="8">
        <v>7</v>
      </c>
      <c r="T2701" s="8"/>
      <c r="U2701" s="8">
        <v>7</v>
      </c>
      <c r="V2701" s="8">
        <v>7</v>
      </c>
      <c r="W2701" s="8"/>
      <c r="X2701" s="8"/>
      <c r="Y2701" s="8">
        <v>7</v>
      </c>
      <c r="Z2701" s="8">
        <v>7</v>
      </c>
      <c r="AA2701" s="8"/>
      <c r="AB2701" s="8">
        <v>7</v>
      </c>
      <c r="AC2701" s="8">
        <v>7</v>
      </c>
      <c r="AD2701" s="8"/>
      <c r="AE2701" s="8"/>
      <c r="AF2701" s="8">
        <v>7</v>
      </c>
      <c r="AG2701" s="8">
        <v>7</v>
      </c>
      <c r="AH2701" s="8"/>
      <c r="AI2701" s="8">
        <v>7</v>
      </c>
      <c r="AJ2701" s="8">
        <v>7</v>
      </c>
      <c r="AK2701" s="8"/>
      <c r="AL2701" s="8">
        <v>286</v>
      </c>
      <c r="AM2701" s="8">
        <v>1919</v>
      </c>
      <c r="AN2701" s="8">
        <v>91</v>
      </c>
      <c r="AO2701" s="10">
        <f t="shared" si="84"/>
        <v>1.6423611111111112</v>
      </c>
      <c r="AP2701"/>
      <c r="AR2701" s="8" t="str">
        <f t="shared" si="85"/>
        <v>1251ATLSNA2055</v>
      </c>
      <c r="AS2701" s="8">
        <f>VLOOKUP(AR2701,[1]DATA!AR:AS,2,0)</f>
        <v>9</v>
      </c>
    </row>
    <row r="2702" spans="1:45" ht="15" customHeight="1" x14ac:dyDescent="0.2">
      <c r="A2702" s="7">
        <v>1328</v>
      </c>
      <c r="B2702" s="8" t="s">
        <v>70</v>
      </c>
      <c r="C2702" s="8" t="s">
        <v>34</v>
      </c>
      <c r="D2702" s="8" t="s">
        <v>29</v>
      </c>
      <c r="E2702" s="9">
        <v>0.87152777777777779</v>
      </c>
      <c r="F2702" s="9">
        <v>4.4444444444444446E-2</v>
      </c>
      <c r="G2702" s="8">
        <v>7</v>
      </c>
      <c r="H2702" s="8">
        <v>7</v>
      </c>
      <c r="I2702" s="8">
        <v>7</v>
      </c>
      <c r="J2702" s="8">
        <v>7</v>
      </c>
      <c r="K2702" s="8">
        <v>7</v>
      </c>
      <c r="L2702" s="8">
        <v>7</v>
      </c>
      <c r="M2702" s="8"/>
      <c r="N2702" s="8">
        <v>7</v>
      </c>
      <c r="O2702" s="8">
        <v>7</v>
      </c>
      <c r="P2702" s="8">
        <v>7</v>
      </c>
      <c r="Q2702" s="8">
        <v>7</v>
      </c>
      <c r="R2702" s="8">
        <v>7</v>
      </c>
      <c r="S2702" s="8">
        <v>7</v>
      </c>
      <c r="T2702" s="8">
        <v>7</v>
      </c>
      <c r="U2702" s="8">
        <v>7</v>
      </c>
      <c r="V2702" s="8">
        <v>7</v>
      </c>
      <c r="W2702" s="8">
        <v>7</v>
      </c>
      <c r="X2702" s="8">
        <v>7</v>
      </c>
      <c r="Y2702" s="8">
        <v>7</v>
      </c>
      <c r="Z2702" s="8">
        <v>7</v>
      </c>
      <c r="AA2702" s="8">
        <v>7</v>
      </c>
      <c r="AB2702" s="8">
        <v>7</v>
      </c>
      <c r="AC2702" s="8">
        <v>7</v>
      </c>
      <c r="AD2702" s="8">
        <v>7</v>
      </c>
      <c r="AE2702" s="8">
        <v>7</v>
      </c>
      <c r="AF2702" s="8">
        <v>7</v>
      </c>
      <c r="AG2702" s="8">
        <v>7</v>
      </c>
      <c r="AH2702" s="8">
        <v>7</v>
      </c>
      <c r="AI2702" s="8">
        <v>7</v>
      </c>
      <c r="AJ2702" s="8">
        <v>7</v>
      </c>
      <c r="AK2702" s="8"/>
      <c r="AL2702" s="8">
        <v>249</v>
      </c>
      <c r="AM2702" s="8">
        <v>1919</v>
      </c>
      <c r="AN2702" s="8">
        <v>91</v>
      </c>
      <c r="AO2702" s="10">
        <f t="shared" si="84"/>
        <v>1.6423611111111112</v>
      </c>
      <c r="AR2702" s="8" t="str">
        <f t="shared" si="85"/>
        <v>1328SNAATL2055</v>
      </c>
      <c r="AS2702" s="8">
        <f>VLOOKUP(AR2702,[1]DATA!AR:AS,2,0)</f>
        <v>9</v>
      </c>
    </row>
    <row r="2703" spans="1:45" ht="15" customHeight="1" x14ac:dyDescent="0.2">
      <c r="A2703" s="15">
        <v>1385</v>
      </c>
      <c r="B2703" s="15" t="s">
        <v>146</v>
      </c>
      <c r="C2703" s="15" t="s">
        <v>34</v>
      </c>
      <c r="D2703" s="8">
        <v>717</v>
      </c>
      <c r="E2703" s="9">
        <v>0.875</v>
      </c>
      <c r="F2703" s="9">
        <v>0.93402777777777779</v>
      </c>
      <c r="G2703" s="8"/>
      <c r="H2703" s="8"/>
      <c r="I2703" s="8" t="s">
        <v>22</v>
      </c>
      <c r="J2703" s="8" t="s">
        <v>22</v>
      </c>
      <c r="K2703" s="8" t="s">
        <v>22</v>
      </c>
      <c r="L2703" s="8" t="s">
        <v>22</v>
      </c>
      <c r="M2703" s="8" t="s">
        <v>22</v>
      </c>
      <c r="N2703" s="8" t="s">
        <v>22</v>
      </c>
      <c r="O2703" s="8" t="s">
        <v>22</v>
      </c>
      <c r="P2703" s="8" t="s">
        <v>22</v>
      </c>
      <c r="Q2703" s="8" t="s">
        <v>22</v>
      </c>
      <c r="R2703" s="8" t="s">
        <v>22</v>
      </c>
      <c r="S2703" s="8" t="s">
        <v>22</v>
      </c>
      <c r="T2703" s="8" t="s">
        <v>22</v>
      </c>
      <c r="U2703" s="8" t="s">
        <v>22</v>
      </c>
      <c r="V2703" s="8" t="s">
        <v>22</v>
      </c>
      <c r="W2703" s="8" t="s">
        <v>22</v>
      </c>
      <c r="X2703" s="8" t="s">
        <v>22</v>
      </c>
      <c r="Y2703" s="8" t="s">
        <v>22</v>
      </c>
      <c r="Z2703" s="8" t="s">
        <v>22</v>
      </c>
      <c r="AA2703" s="8" t="s">
        <v>22</v>
      </c>
      <c r="AB2703" s="8" t="s">
        <v>22</v>
      </c>
      <c r="AC2703" s="8" t="s">
        <v>22</v>
      </c>
      <c r="AD2703" s="8" t="s">
        <v>22</v>
      </c>
      <c r="AE2703" s="8" t="s">
        <v>22</v>
      </c>
      <c r="AF2703" s="8" t="s">
        <v>22</v>
      </c>
      <c r="AG2703" s="8" t="s">
        <v>22</v>
      </c>
      <c r="AH2703" s="8" t="s">
        <v>22</v>
      </c>
      <c r="AI2703" s="8" t="s">
        <v>22</v>
      </c>
      <c r="AJ2703" s="8" t="s">
        <v>22</v>
      </c>
      <c r="AK2703" s="8"/>
      <c r="AL2703" s="8">
        <v>85</v>
      </c>
      <c r="AM2703" s="8">
        <v>341</v>
      </c>
      <c r="AN2703" s="8">
        <v>91</v>
      </c>
      <c r="AO2703" s="10">
        <f t="shared" si="84"/>
        <v>1.6458333333333335</v>
      </c>
      <c r="AQ2703" s="8" t="s">
        <v>171</v>
      </c>
      <c r="AR2703" s="8" t="str">
        <f t="shared" si="85"/>
        <v>1385JANATL2100</v>
      </c>
      <c r="AS2703" s="8">
        <f>VLOOKUP(AR2703,[1]DATA!AR:AS,2,0)</f>
        <v>4</v>
      </c>
    </row>
    <row r="2704" spans="1:45" ht="15" customHeight="1" x14ac:dyDescent="0.2">
      <c r="A2704" s="15">
        <v>2915</v>
      </c>
      <c r="B2704" s="15" t="s">
        <v>146</v>
      </c>
      <c r="C2704" s="15" t="s">
        <v>34</v>
      </c>
      <c r="D2704" s="8" t="s">
        <v>42</v>
      </c>
      <c r="E2704" s="9">
        <v>0.875</v>
      </c>
      <c r="F2704" s="9">
        <v>0.93402777777777779</v>
      </c>
      <c r="G2704" s="8" t="s">
        <v>43</v>
      </c>
      <c r="H2704" s="8" t="s">
        <v>43</v>
      </c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>
        <v>85</v>
      </c>
      <c r="AM2704" s="8">
        <v>341</v>
      </c>
      <c r="AN2704" s="8">
        <v>91</v>
      </c>
      <c r="AO2704" s="10">
        <f t="shared" si="84"/>
        <v>1.6458333333333335</v>
      </c>
      <c r="AQ2704" s="8" t="s">
        <v>171</v>
      </c>
      <c r="AR2704" s="8" t="str">
        <f t="shared" si="85"/>
        <v>2915JANATL2100</v>
      </c>
      <c r="AS2704" s="8">
        <f>VLOOKUP(AR2704,[1]DATA!AR:AS,2,0)</f>
        <v>4</v>
      </c>
    </row>
    <row r="2705" spans="1:45" ht="15" customHeight="1" x14ac:dyDescent="0.2">
      <c r="A2705" s="7">
        <v>177</v>
      </c>
      <c r="B2705" s="7" t="s">
        <v>34</v>
      </c>
      <c r="C2705" s="7" t="s">
        <v>31</v>
      </c>
      <c r="D2705" s="8">
        <v>321</v>
      </c>
      <c r="E2705" s="9">
        <v>0.88055555555555554</v>
      </c>
      <c r="F2705" s="9">
        <v>7.2916666666666671E-2</v>
      </c>
      <c r="G2705" s="8" t="s">
        <v>39</v>
      </c>
      <c r="H2705" s="8" t="s">
        <v>39</v>
      </c>
      <c r="I2705" s="8" t="s">
        <v>40</v>
      </c>
      <c r="J2705" s="8" t="s">
        <v>40</v>
      </c>
      <c r="K2705" s="8" t="s">
        <v>40</v>
      </c>
      <c r="L2705" s="8" t="s">
        <v>40</v>
      </c>
      <c r="M2705" s="8" t="s">
        <v>40</v>
      </c>
      <c r="N2705" s="8" t="s">
        <v>19</v>
      </c>
      <c r="O2705" s="8" t="s">
        <v>40</v>
      </c>
      <c r="P2705" s="8" t="s">
        <v>40</v>
      </c>
      <c r="Q2705" s="8" t="s">
        <v>40</v>
      </c>
      <c r="R2705" s="8" t="s">
        <v>40</v>
      </c>
      <c r="S2705" s="8" t="s">
        <v>40</v>
      </c>
      <c r="T2705" s="8" t="s">
        <v>40</v>
      </c>
      <c r="U2705" s="8" t="s">
        <v>19</v>
      </c>
      <c r="V2705" s="8" t="s">
        <v>40</v>
      </c>
      <c r="W2705" s="8" t="s">
        <v>40</v>
      </c>
      <c r="X2705" s="8" t="s">
        <v>40</v>
      </c>
      <c r="Y2705" s="8" t="s">
        <v>40</v>
      </c>
      <c r="Z2705" s="8" t="s">
        <v>40</v>
      </c>
      <c r="AA2705" s="8" t="s">
        <v>40</v>
      </c>
      <c r="AB2705" s="8" t="s">
        <v>40</v>
      </c>
      <c r="AC2705" s="8" t="s">
        <v>40</v>
      </c>
      <c r="AD2705" s="8" t="s">
        <v>40</v>
      </c>
      <c r="AE2705" s="8" t="s">
        <v>40</v>
      </c>
      <c r="AF2705" s="8" t="s">
        <v>40</v>
      </c>
      <c r="AG2705" s="8" t="s">
        <v>40</v>
      </c>
      <c r="AH2705" s="8" t="s">
        <v>40</v>
      </c>
      <c r="AI2705" s="8" t="s">
        <v>19</v>
      </c>
      <c r="AJ2705" s="8" t="s">
        <v>40</v>
      </c>
      <c r="AK2705" s="8"/>
      <c r="AL2705" s="8">
        <v>277</v>
      </c>
      <c r="AM2705" s="8">
        <v>1747</v>
      </c>
      <c r="AN2705" s="8">
        <v>91</v>
      </c>
      <c r="AO2705" s="10">
        <f t="shared" si="84"/>
        <v>1.651388888888889</v>
      </c>
      <c r="AR2705" s="8" t="str">
        <f t="shared" si="85"/>
        <v>0177ATLLAS2108</v>
      </c>
      <c r="AS2705" s="8">
        <f>VLOOKUP(AR2705,[1]DATA!AR:AS,2,0)</f>
        <v>10</v>
      </c>
    </row>
    <row r="2706" spans="1:45" ht="15" customHeight="1" x14ac:dyDescent="0.2">
      <c r="A2706" s="7">
        <v>101</v>
      </c>
      <c r="B2706" s="7" t="s">
        <v>21</v>
      </c>
      <c r="C2706" s="7" t="s">
        <v>34</v>
      </c>
      <c r="D2706" s="8">
        <v>321</v>
      </c>
      <c r="E2706" s="9">
        <v>0.88194444444444453</v>
      </c>
      <c r="F2706" s="9">
        <v>5.9027777777777783E-2</v>
      </c>
      <c r="G2706" s="8"/>
      <c r="H2706" s="8">
        <v>5</v>
      </c>
      <c r="I2706" s="8" t="s">
        <v>40</v>
      </c>
      <c r="J2706" s="8" t="s">
        <v>40</v>
      </c>
      <c r="K2706" s="8" t="s">
        <v>40</v>
      </c>
      <c r="L2706" s="8" t="s">
        <v>40</v>
      </c>
      <c r="M2706" s="8" t="s">
        <v>40</v>
      </c>
      <c r="N2706" s="8" t="s">
        <v>40</v>
      </c>
      <c r="O2706" s="8" t="s">
        <v>40</v>
      </c>
      <c r="P2706" s="8" t="s">
        <v>40</v>
      </c>
      <c r="Q2706" s="8" t="s">
        <v>40</v>
      </c>
      <c r="R2706" s="8" t="s">
        <v>40</v>
      </c>
      <c r="S2706" s="8" t="s">
        <v>40</v>
      </c>
      <c r="T2706" s="8" t="s">
        <v>40</v>
      </c>
      <c r="U2706" s="8" t="s">
        <v>40</v>
      </c>
      <c r="V2706" s="8" t="s">
        <v>40</v>
      </c>
      <c r="W2706" s="8" t="s">
        <v>40</v>
      </c>
      <c r="X2706" s="8" t="s">
        <v>40</v>
      </c>
      <c r="Y2706" s="8" t="s">
        <v>40</v>
      </c>
      <c r="Z2706" s="8" t="s">
        <v>40</v>
      </c>
      <c r="AA2706" s="8" t="s">
        <v>40</v>
      </c>
      <c r="AB2706" s="8" t="s">
        <v>40</v>
      </c>
      <c r="AC2706" s="8" t="s">
        <v>40</v>
      </c>
      <c r="AD2706" s="8" t="s">
        <v>40</v>
      </c>
      <c r="AE2706" s="8" t="s">
        <v>40</v>
      </c>
      <c r="AF2706" s="8" t="s">
        <v>40</v>
      </c>
      <c r="AG2706" s="8" t="s">
        <v>40</v>
      </c>
      <c r="AH2706" s="8" t="s">
        <v>40</v>
      </c>
      <c r="AI2706" s="8" t="s">
        <v>40</v>
      </c>
      <c r="AJ2706" s="8" t="s">
        <v>40</v>
      </c>
      <c r="AK2706" s="8"/>
      <c r="AL2706" s="8">
        <v>255</v>
      </c>
      <c r="AM2706" s="8">
        <v>1946</v>
      </c>
      <c r="AN2706" s="14">
        <v>91</v>
      </c>
      <c r="AO2706" s="10">
        <f t="shared" si="84"/>
        <v>1.6527777777777779</v>
      </c>
      <c r="AR2706" s="8" t="str">
        <f t="shared" si="85"/>
        <v>0101LAXATL2110</v>
      </c>
      <c r="AS2706" s="8">
        <f>VLOOKUP(AR2706,[1]DATA!AR:AS,2,0)</f>
        <v>10</v>
      </c>
    </row>
    <row r="2707" spans="1:45" ht="15" customHeight="1" x14ac:dyDescent="0.2">
      <c r="A2707" s="7">
        <v>1726</v>
      </c>
      <c r="B2707" s="8" t="s">
        <v>141</v>
      </c>
      <c r="C2707" s="8" t="s">
        <v>21</v>
      </c>
      <c r="D2707" s="8" t="s">
        <v>105</v>
      </c>
      <c r="E2707" s="9">
        <v>0.89930555555555547</v>
      </c>
      <c r="F2707" s="9">
        <v>0.14652777777777778</v>
      </c>
      <c r="G2707" s="8" t="s">
        <v>104</v>
      </c>
      <c r="H2707" s="8" t="s">
        <v>104</v>
      </c>
      <c r="I2707" s="8" t="s">
        <v>104</v>
      </c>
      <c r="J2707" s="8" t="s">
        <v>104</v>
      </c>
      <c r="K2707" s="8" t="s">
        <v>104</v>
      </c>
      <c r="L2707" s="8" t="s">
        <v>104</v>
      </c>
      <c r="M2707" s="8" t="s">
        <v>104</v>
      </c>
      <c r="N2707" s="8" t="s">
        <v>104</v>
      </c>
      <c r="O2707" s="8" t="s">
        <v>104</v>
      </c>
      <c r="P2707" s="8" t="s">
        <v>104</v>
      </c>
      <c r="Q2707" s="8" t="s">
        <v>104</v>
      </c>
      <c r="R2707" s="8" t="s">
        <v>104</v>
      </c>
      <c r="S2707" s="8" t="s">
        <v>104</v>
      </c>
      <c r="T2707" s="8" t="s">
        <v>104</v>
      </c>
      <c r="U2707" s="8" t="s">
        <v>104</v>
      </c>
      <c r="V2707" s="8" t="s">
        <v>104</v>
      </c>
      <c r="W2707" s="8" t="s">
        <v>104</v>
      </c>
      <c r="X2707" s="8" t="s">
        <v>104</v>
      </c>
      <c r="Y2707" s="8" t="s">
        <v>104</v>
      </c>
      <c r="Z2707" s="8" t="s">
        <v>104</v>
      </c>
      <c r="AA2707" s="8" t="s">
        <v>104</v>
      </c>
      <c r="AB2707" s="8" t="s">
        <v>104</v>
      </c>
      <c r="AC2707" s="8" t="s">
        <v>104</v>
      </c>
      <c r="AD2707" s="8" t="s">
        <v>104</v>
      </c>
      <c r="AE2707" s="8" t="s">
        <v>104</v>
      </c>
      <c r="AF2707" s="8" t="s">
        <v>104</v>
      </c>
      <c r="AG2707" s="8" t="s">
        <v>104</v>
      </c>
      <c r="AH2707" s="8" t="s">
        <v>104</v>
      </c>
      <c r="AI2707" s="8" t="s">
        <v>104</v>
      </c>
      <c r="AJ2707" s="8" t="s">
        <v>104</v>
      </c>
      <c r="AK2707" s="8"/>
      <c r="AL2707" s="8">
        <v>356</v>
      </c>
      <c r="AM2707" s="8">
        <v>2311</v>
      </c>
      <c r="AN2707" s="8">
        <v>91</v>
      </c>
      <c r="AO2707" s="10">
        <f t="shared" si="84"/>
        <v>1.6701388888888888</v>
      </c>
      <c r="AR2707" s="8" t="str">
        <f t="shared" si="85"/>
        <v>1726DCALAX2135</v>
      </c>
      <c r="AS2707" s="8">
        <f>VLOOKUP(AR2707,[1]DATA!AR:AS,2,0)</f>
        <v>8</v>
      </c>
    </row>
    <row r="2708" spans="1:45" ht="15" customHeight="1" x14ac:dyDescent="0.2">
      <c r="A2708" s="7">
        <v>1799</v>
      </c>
      <c r="B2708" s="8" t="s">
        <v>45</v>
      </c>
      <c r="C2708" s="8" t="s">
        <v>18</v>
      </c>
      <c r="D2708" s="8">
        <v>738</v>
      </c>
      <c r="E2708" s="9">
        <v>0.90069444444444446</v>
      </c>
      <c r="F2708" s="9">
        <v>5.6250000000000001E-2</v>
      </c>
      <c r="G2708" s="8"/>
      <c r="H2708" s="8"/>
      <c r="I2708" s="8"/>
      <c r="J2708" s="8"/>
      <c r="K2708" s="8"/>
      <c r="L2708" s="8"/>
      <c r="M2708" s="8" t="s">
        <v>19</v>
      </c>
      <c r="N2708" s="8"/>
      <c r="O2708" s="8"/>
      <c r="P2708" s="8"/>
      <c r="Q2708" s="8"/>
      <c r="R2708" s="8"/>
      <c r="S2708" s="8"/>
      <c r="T2708" s="8" t="s">
        <v>19</v>
      </c>
      <c r="U2708" s="8"/>
      <c r="V2708" s="8"/>
      <c r="W2708" s="8"/>
      <c r="X2708" s="8"/>
      <c r="Y2708" s="8"/>
      <c r="Z2708" s="8"/>
      <c r="AA2708" s="8" t="s">
        <v>19</v>
      </c>
      <c r="AB2708" s="8"/>
      <c r="AC2708" s="8"/>
      <c r="AD2708" s="8"/>
      <c r="AE2708" s="8"/>
      <c r="AF2708" s="8"/>
      <c r="AG2708" s="8"/>
      <c r="AH2708" s="8" t="s">
        <v>19</v>
      </c>
      <c r="AI2708" s="8"/>
      <c r="AJ2708" s="8"/>
      <c r="AK2708" s="8"/>
      <c r="AL2708" s="8">
        <v>224</v>
      </c>
      <c r="AM2708" s="8">
        <v>1404</v>
      </c>
      <c r="AN2708" s="8">
        <v>91</v>
      </c>
      <c r="AO2708" s="10">
        <f t="shared" si="84"/>
        <v>1.6715277777777779</v>
      </c>
      <c r="AR2708" s="8" t="str">
        <f t="shared" si="85"/>
        <v>1799BNASLC2137</v>
      </c>
      <c r="AS2708" s="8">
        <f>VLOOKUP(AR2708,[1]DATA!AR:AS,2,0)</f>
        <v>4.5</v>
      </c>
    </row>
    <row r="2709" spans="1:45" ht="15" customHeight="1" x14ac:dyDescent="0.2">
      <c r="A2709" s="7">
        <v>1402</v>
      </c>
      <c r="B2709" s="8" t="s">
        <v>31</v>
      </c>
      <c r="C2709" s="8" t="s">
        <v>34</v>
      </c>
      <c r="D2709" s="8">
        <v>739</v>
      </c>
      <c r="E2709" s="9">
        <v>0.90972222222222221</v>
      </c>
      <c r="F2709" s="9">
        <v>7.2222222222222229E-2</v>
      </c>
      <c r="G2709" s="8" t="s">
        <v>27</v>
      </c>
      <c r="H2709" s="8" t="s">
        <v>27</v>
      </c>
      <c r="I2709" s="8" t="s">
        <v>27</v>
      </c>
      <c r="J2709" s="8" t="s">
        <v>27</v>
      </c>
      <c r="K2709" s="8" t="s">
        <v>27</v>
      </c>
      <c r="L2709" s="8" t="s">
        <v>27</v>
      </c>
      <c r="M2709" s="8" t="s">
        <v>27</v>
      </c>
      <c r="N2709" s="8" t="s">
        <v>27</v>
      </c>
      <c r="O2709" s="8" t="s">
        <v>27</v>
      </c>
      <c r="P2709" s="8" t="s">
        <v>27</v>
      </c>
      <c r="Q2709" s="8" t="s">
        <v>27</v>
      </c>
      <c r="R2709" s="8" t="s">
        <v>27</v>
      </c>
      <c r="S2709" s="8" t="s">
        <v>27</v>
      </c>
      <c r="T2709" s="8"/>
      <c r="U2709" s="8" t="s">
        <v>27</v>
      </c>
      <c r="V2709" s="8" t="s">
        <v>27</v>
      </c>
      <c r="W2709" s="8" t="s">
        <v>27</v>
      </c>
      <c r="X2709" s="8" t="s">
        <v>27</v>
      </c>
      <c r="Y2709" s="8" t="s">
        <v>27</v>
      </c>
      <c r="Z2709" s="8" t="s">
        <v>27</v>
      </c>
      <c r="AA2709" s="8" t="s">
        <v>27</v>
      </c>
      <c r="AB2709" s="8" t="s">
        <v>27</v>
      </c>
      <c r="AC2709" s="8" t="s">
        <v>27</v>
      </c>
      <c r="AD2709" s="8" t="s">
        <v>27</v>
      </c>
      <c r="AE2709" s="8" t="s">
        <v>27</v>
      </c>
      <c r="AF2709" s="8" t="s">
        <v>27</v>
      </c>
      <c r="AG2709" s="8" t="s">
        <v>27</v>
      </c>
      <c r="AH2709" s="8" t="s">
        <v>27</v>
      </c>
      <c r="AI2709" s="8" t="s">
        <v>27</v>
      </c>
      <c r="AJ2709" s="8" t="s">
        <v>27</v>
      </c>
      <c r="AK2709" s="8"/>
      <c r="AL2709" s="8">
        <v>234</v>
      </c>
      <c r="AM2709" s="8">
        <v>1747</v>
      </c>
      <c r="AN2709" s="8">
        <v>91</v>
      </c>
      <c r="AO2709" s="10">
        <f t="shared" si="84"/>
        <v>1.6805555555555556</v>
      </c>
      <c r="AR2709" s="8" t="str">
        <f t="shared" si="85"/>
        <v>1402LASATL2150</v>
      </c>
      <c r="AS2709" s="8">
        <f>VLOOKUP(AR2709,[1]DATA!AR:AS,2,0)</f>
        <v>10</v>
      </c>
    </row>
    <row r="2710" spans="1:45" ht="15" customHeight="1" x14ac:dyDescent="0.2">
      <c r="A2710" s="7">
        <v>1218</v>
      </c>
      <c r="B2710" s="7" t="s">
        <v>34</v>
      </c>
      <c r="C2710" s="7" t="s">
        <v>21</v>
      </c>
      <c r="D2710" s="8">
        <v>321</v>
      </c>
      <c r="E2710" s="9">
        <v>0.9159722222222223</v>
      </c>
      <c r="F2710" s="9">
        <v>0.12291666666666667</v>
      </c>
      <c r="G2710" s="8" t="s">
        <v>40</v>
      </c>
      <c r="H2710" s="8" t="s">
        <v>40</v>
      </c>
      <c r="I2710" s="8" t="s">
        <v>40</v>
      </c>
      <c r="J2710" s="8" t="s">
        <v>40</v>
      </c>
      <c r="K2710" s="8" t="s">
        <v>40</v>
      </c>
      <c r="L2710" s="8" t="s">
        <v>40</v>
      </c>
      <c r="M2710" s="8">
        <v>2</v>
      </c>
      <c r="N2710" s="8" t="s">
        <v>40</v>
      </c>
      <c r="O2710" s="8" t="s">
        <v>40</v>
      </c>
      <c r="P2710" s="8" t="s">
        <v>40</v>
      </c>
      <c r="Q2710" s="8" t="s">
        <v>40</v>
      </c>
      <c r="R2710" s="8" t="s">
        <v>40</v>
      </c>
      <c r="S2710" s="8" t="s">
        <v>40</v>
      </c>
      <c r="T2710" s="8" t="s">
        <v>27</v>
      </c>
      <c r="U2710" s="8" t="s">
        <v>40</v>
      </c>
      <c r="V2710" s="8" t="s">
        <v>40</v>
      </c>
      <c r="W2710" s="8" t="s">
        <v>40</v>
      </c>
      <c r="X2710" s="8" t="s">
        <v>40</v>
      </c>
      <c r="Y2710" s="8" t="s">
        <v>40</v>
      </c>
      <c r="Z2710" s="8" t="s">
        <v>40</v>
      </c>
      <c r="AA2710" s="8" t="s">
        <v>27</v>
      </c>
      <c r="AB2710" s="8" t="s">
        <v>40</v>
      </c>
      <c r="AC2710" s="8" t="s">
        <v>40</v>
      </c>
      <c r="AD2710" s="8" t="s">
        <v>40</v>
      </c>
      <c r="AE2710" s="8" t="s">
        <v>40</v>
      </c>
      <c r="AF2710" s="8" t="s">
        <v>40</v>
      </c>
      <c r="AG2710" s="8" t="s">
        <v>40</v>
      </c>
      <c r="AH2710" s="8" t="s">
        <v>27</v>
      </c>
      <c r="AI2710" s="8" t="s">
        <v>40</v>
      </c>
      <c r="AJ2710" s="8" t="s">
        <v>40</v>
      </c>
      <c r="AK2710" s="8"/>
      <c r="AL2710" s="8">
        <v>298</v>
      </c>
      <c r="AM2710" s="8">
        <v>1946</v>
      </c>
      <c r="AN2710" s="8">
        <v>91</v>
      </c>
      <c r="AO2710" s="10">
        <f t="shared" si="84"/>
        <v>1.6868055555555557</v>
      </c>
      <c r="AR2710" s="8" t="str">
        <f t="shared" si="85"/>
        <v>1218ATLLAX2159</v>
      </c>
      <c r="AS2710" s="8">
        <f>VLOOKUP(AR2710,[1]DATA!AR:AS,2,0)</f>
        <v>10</v>
      </c>
    </row>
    <row r="2711" spans="1:45" ht="15" customHeight="1" x14ac:dyDescent="0.2">
      <c r="A2711" s="7">
        <v>1289</v>
      </c>
      <c r="B2711" s="8" t="s">
        <v>34</v>
      </c>
      <c r="C2711" s="8" t="s">
        <v>70</v>
      </c>
      <c r="D2711" s="8" t="s">
        <v>29</v>
      </c>
      <c r="E2711" s="9">
        <v>0.91736111111111107</v>
      </c>
      <c r="F2711" s="9">
        <v>0.1173611111111111</v>
      </c>
      <c r="G2711" s="8">
        <v>7</v>
      </c>
      <c r="H2711" s="8">
        <v>7</v>
      </c>
      <c r="I2711" s="8">
        <v>7</v>
      </c>
      <c r="J2711" s="8">
        <v>7</v>
      </c>
      <c r="K2711" s="8"/>
      <c r="L2711" s="8"/>
      <c r="M2711" s="8"/>
      <c r="N2711" s="8"/>
      <c r="O2711" s="8"/>
      <c r="P2711" s="8">
        <v>7</v>
      </c>
      <c r="Q2711" s="8">
        <v>7</v>
      </c>
      <c r="R2711" s="8"/>
      <c r="S2711" s="8"/>
      <c r="T2711" s="8">
        <v>7</v>
      </c>
      <c r="U2711" s="8"/>
      <c r="V2711" s="8"/>
      <c r="W2711" s="8">
        <v>7</v>
      </c>
      <c r="X2711" s="8">
        <v>7</v>
      </c>
      <c r="Y2711" s="8"/>
      <c r="Z2711" s="8"/>
      <c r="AA2711" s="8">
        <v>7</v>
      </c>
      <c r="AB2711" s="8"/>
      <c r="AC2711" s="8"/>
      <c r="AD2711" s="8">
        <v>7</v>
      </c>
      <c r="AE2711" s="8">
        <v>7</v>
      </c>
      <c r="AF2711" s="8"/>
      <c r="AG2711" s="8"/>
      <c r="AH2711" s="8">
        <v>7</v>
      </c>
      <c r="AI2711" s="8"/>
      <c r="AJ2711" s="8"/>
      <c r="AK2711" s="8"/>
      <c r="AL2711" s="8">
        <v>288</v>
      </c>
      <c r="AM2711" s="8">
        <v>1919</v>
      </c>
      <c r="AN2711" s="8">
        <v>91</v>
      </c>
      <c r="AO2711" s="10">
        <f t="shared" si="84"/>
        <v>1.6881944444444446</v>
      </c>
      <c r="AR2711" s="8" t="str">
        <f t="shared" si="85"/>
        <v>1289ATLSNA2201</v>
      </c>
      <c r="AS2711" s="8">
        <f>VLOOKUP(AR2711,[1]DATA!AR:AS,2,0)</f>
        <v>9</v>
      </c>
    </row>
    <row r="2712" spans="1:45" ht="15" customHeight="1" x14ac:dyDescent="0.2">
      <c r="A2712" s="7">
        <v>2434</v>
      </c>
      <c r="B2712" s="8" t="s">
        <v>45</v>
      </c>
      <c r="C2712" s="8" t="s">
        <v>21</v>
      </c>
      <c r="D2712" s="8" t="s">
        <v>16</v>
      </c>
      <c r="E2712" s="9">
        <v>0.92361111111111116</v>
      </c>
      <c r="F2712" s="9">
        <v>0.10694444444444444</v>
      </c>
      <c r="G2712" s="8" t="s">
        <v>17</v>
      </c>
      <c r="H2712" s="8" t="s">
        <v>17</v>
      </c>
      <c r="I2712" s="8"/>
      <c r="J2712" s="8"/>
      <c r="K2712" s="8" t="s">
        <v>17</v>
      </c>
      <c r="L2712" s="8" t="s">
        <v>17</v>
      </c>
      <c r="M2712" s="8"/>
      <c r="N2712" s="8" t="s">
        <v>17</v>
      </c>
      <c r="O2712" s="8" t="s">
        <v>17</v>
      </c>
      <c r="P2712" s="8"/>
      <c r="Q2712" s="8"/>
      <c r="R2712" s="8" t="s">
        <v>17</v>
      </c>
      <c r="S2712" s="8" t="s">
        <v>17</v>
      </c>
      <c r="T2712" s="8"/>
      <c r="U2712" s="8" t="s">
        <v>17</v>
      </c>
      <c r="V2712" s="8" t="s">
        <v>17</v>
      </c>
      <c r="W2712" s="8"/>
      <c r="X2712" s="8"/>
      <c r="Y2712" s="8" t="s">
        <v>17</v>
      </c>
      <c r="Z2712" s="8" t="s">
        <v>17</v>
      </c>
      <c r="AA2712" s="8"/>
      <c r="AB2712" s="8" t="s">
        <v>17</v>
      </c>
      <c r="AC2712" s="8" t="s">
        <v>17</v>
      </c>
      <c r="AD2712" s="8"/>
      <c r="AE2712" s="8"/>
      <c r="AF2712" s="8" t="s">
        <v>17</v>
      </c>
      <c r="AG2712" s="8" t="s">
        <v>17</v>
      </c>
      <c r="AH2712" s="8"/>
      <c r="AI2712" s="8" t="s">
        <v>17</v>
      </c>
      <c r="AJ2712" s="8" t="s">
        <v>17</v>
      </c>
      <c r="AK2712" s="8"/>
      <c r="AL2712" s="8">
        <v>264</v>
      </c>
      <c r="AM2712" s="8">
        <v>1797</v>
      </c>
      <c r="AN2712" s="8">
        <v>91</v>
      </c>
      <c r="AO2712" s="10">
        <f t="shared" si="84"/>
        <v>1.6944444444444446</v>
      </c>
      <c r="AR2712" s="8" t="str">
        <f t="shared" si="85"/>
        <v>2434BNALAX2210</v>
      </c>
      <c r="AS2712" s="8">
        <f>VLOOKUP(AR2712,[1]DATA!AR:AS,2,0)</f>
        <v>6</v>
      </c>
    </row>
    <row r="2713" spans="1:45" ht="15" customHeight="1" x14ac:dyDescent="0.2">
      <c r="A2713" s="7">
        <v>2926</v>
      </c>
      <c r="B2713" s="7" t="s">
        <v>21</v>
      </c>
      <c r="C2713" s="7" t="s">
        <v>34</v>
      </c>
      <c r="D2713" s="8" t="s">
        <v>29</v>
      </c>
      <c r="E2713" s="9">
        <v>0.93055555555555547</v>
      </c>
      <c r="F2713" s="9">
        <v>0.10555555555555556</v>
      </c>
      <c r="G2713" s="8"/>
      <c r="H2713" s="8"/>
      <c r="I2713" s="8">
        <v>7</v>
      </c>
      <c r="J2713" s="8">
        <v>7</v>
      </c>
      <c r="K2713" s="8">
        <v>7</v>
      </c>
      <c r="L2713" s="8">
        <v>7</v>
      </c>
      <c r="M2713" s="8">
        <v>7</v>
      </c>
      <c r="N2713" s="8">
        <v>7</v>
      </c>
      <c r="O2713" s="8">
        <v>7</v>
      </c>
      <c r="P2713" s="8">
        <v>7</v>
      </c>
      <c r="Q2713" s="8">
        <v>7</v>
      </c>
      <c r="R2713" s="8">
        <v>7</v>
      </c>
      <c r="S2713" s="8">
        <v>7</v>
      </c>
      <c r="T2713" s="8">
        <v>7</v>
      </c>
      <c r="U2713" s="8">
        <v>7</v>
      </c>
      <c r="V2713" s="8">
        <v>7</v>
      </c>
      <c r="W2713" s="8">
        <v>7</v>
      </c>
      <c r="X2713" s="8">
        <v>7</v>
      </c>
      <c r="Y2713" s="8">
        <v>7</v>
      </c>
      <c r="Z2713" s="8">
        <v>7</v>
      </c>
      <c r="AA2713" s="8">
        <v>7</v>
      </c>
      <c r="AB2713" s="8">
        <v>7</v>
      </c>
      <c r="AC2713" s="8">
        <v>7</v>
      </c>
      <c r="AD2713" s="8">
        <v>7</v>
      </c>
      <c r="AE2713" s="8">
        <v>7</v>
      </c>
      <c r="AF2713" s="8">
        <v>7</v>
      </c>
      <c r="AG2713" s="8">
        <v>7</v>
      </c>
      <c r="AH2713" s="8">
        <v>7</v>
      </c>
      <c r="AI2713" s="8">
        <v>7</v>
      </c>
      <c r="AJ2713" s="8">
        <v>7</v>
      </c>
      <c r="AK2713" s="8"/>
      <c r="AL2713" s="8">
        <v>252</v>
      </c>
      <c r="AM2713" s="8">
        <v>1946</v>
      </c>
      <c r="AN2713" s="8">
        <v>91</v>
      </c>
      <c r="AO2713" s="10">
        <f t="shared" si="84"/>
        <v>1.7013888888888888</v>
      </c>
      <c r="AR2713" s="8" t="str">
        <f t="shared" si="85"/>
        <v>2926LAXATL2220</v>
      </c>
      <c r="AS2713" s="8">
        <f>VLOOKUP(AR2713,[1]DATA!AR:AS,2,0)</f>
        <v>10</v>
      </c>
    </row>
    <row r="2714" spans="1:45" ht="15" customHeight="1" x14ac:dyDescent="0.2">
      <c r="A2714" s="7">
        <v>1125</v>
      </c>
      <c r="B2714" s="7" t="s">
        <v>21</v>
      </c>
      <c r="C2714" s="7" t="s">
        <v>34</v>
      </c>
      <c r="D2714" s="8" t="s">
        <v>44</v>
      </c>
      <c r="E2714" s="9">
        <v>0.93055555555555547</v>
      </c>
      <c r="F2714" s="9">
        <v>0.10625</v>
      </c>
      <c r="G2714" s="8">
        <v>2</v>
      </c>
      <c r="H2714" s="8">
        <v>2</v>
      </c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>
        <v>253</v>
      </c>
      <c r="AM2714" s="8">
        <v>1946</v>
      </c>
      <c r="AN2714" s="8">
        <v>91</v>
      </c>
      <c r="AO2714" s="10">
        <f t="shared" si="84"/>
        <v>1.7013888888888888</v>
      </c>
      <c r="AR2714" s="8" t="str">
        <f t="shared" si="85"/>
        <v>1125LAXATL2220</v>
      </c>
      <c r="AS2714" s="8">
        <f>VLOOKUP(AR2714,[1]DATA!AR:AS,2,0)</f>
        <v>10</v>
      </c>
    </row>
    <row r="2715" spans="1:45" ht="15" customHeight="1" x14ac:dyDescent="0.2">
      <c r="A2715" s="7">
        <v>1406</v>
      </c>
      <c r="B2715" s="7" t="s">
        <v>144</v>
      </c>
      <c r="C2715" s="7" t="s">
        <v>21</v>
      </c>
      <c r="D2715" s="8">
        <v>738</v>
      </c>
      <c r="E2715" s="9">
        <v>0.95138888888888884</v>
      </c>
      <c r="F2715" s="9">
        <v>0.19444444444444445</v>
      </c>
      <c r="G2715" s="8"/>
      <c r="H2715" s="8"/>
      <c r="I2715" s="8"/>
      <c r="J2715" s="8"/>
      <c r="K2715" s="8"/>
      <c r="L2715" s="8"/>
      <c r="M2715" s="8"/>
      <c r="N2715" s="8"/>
      <c r="O2715" s="8" t="s">
        <v>19</v>
      </c>
      <c r="P2715" s="8" t="s">
        <v>19</v>
      </c>
      <c r="Q2715" s="8" t="s">
        <v>19</v>
      </c>
      <c r="R2715" s="8" t="s">
        <v>19</v>
      </c>
      <c r="S2715" s="8" t="s">
        <v>19</v>
      </c>
      <c r="T2715" s="8" t="s">
        <v>19</v>
      </c>
      <c r="U2715" s="8" t="s">
        <v>19</v>
      </c>
      <c r="V2715" s="8" t="s">
        <v>19</v>
      </c>
      <c r="W2715" s="8" t="s">
        <v>19</v>
      </c>
      <c r="X2715" s="8" t="s">
        <v>19</v>
      </c>
      <c r="Y2715" s="8" t="s">
        <v>19</v>
      </c>
      <c r="Z2715" s="8" t="s">
        <v>19</v>
      </c>
      <c r="AA2715" s="8" t="s">
        <v>19</v>
      </c>
      <c r="AB2715" s="8" t="s">
        <v>19</v>
      </c>
      <c r="AC2715" s="8" t="s">
        <v>19</v>
      </c>
      <c r="AD2715" s="8" t="s">
        <v>19</v>
      </c>
      <c r="AE2715" s="8" t="s">
        <v>19</v>
      </c>
      <c r="AF2715" s="8" t="s">
        <v>19</v>
      </c>
      <c r="AG2715" s="8" t="s">
        <v>19</v>
      </c>
      <c r="AH2715" s="8" t="s">
        <v>19</v>
      </c>
      <c r="AI2715" s="8" t="s">
        <v>19</v>
      </c>
      <c r="AJ2715" s="8" t="s">
        <v>19</v>
      </c>
      <c r="AK2715" s="8"/>
      <c r="AL2715" s="8">
        <v>350</v>
      </c>
      <c r="AM2715" s="8">
        <v>2239</v>
      </c>
      <c r="AN2715" s="11">
        <v>91</v>
      </c>
      <c r="AO2715" s="10">
        <f t="shared" si="84"/>
        <v>1.7222222222222223</v>
      </c>
      <c r="AR2715" s="8" t="str">
        <f t="shared" si="85"/>
        <v>1406RDULAX2250</v>
      </c>
      <c r="AS2715" s="8">
        <f>VLOOKUP(AR2715,[1]DATA!AR:AS,2,0)</f>
        <v>7</v>
      </c>
    </row>
    <row r="2716" spans="1:45" ht="15" customHeight="1" x14ac:dyDescent="0.2">
      <c r="A2716" s="7">
        <v>1220</v>
      </c>
      <c r="B2716" s="7" t="s">
        <v>18</v>
      </c>
      <c r="C2716" s="7" t="s">
        <v>154</v>
      </c>
      <c r="D2716" s="8" t="s">
        <v>44</v>
      </c>
      <c r="E2716" s="9">
        <v>0.95833333333333337</v>
      </c>
      <c r="F2716" s="9">
        <v>0.1277777777777778</v>
      </c>
      <c r="G2716" s="8">
        <v>2</v>
      </c>
      <c r="H2716" s="8">
        <v>2</v>
      </c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>
        <v>244</v>
      </c>
      <c r="AM2716" s="8">
        <v>1827</v>
      </c>
      <c r="AN2716" s="8">
        <v>91</v>
      </c>
      <c r="AO2716" s="10">
        <f t="shared" si="84"/>
        <v>1.7291666666666667</v>
      </c>
      <c r="AR2716" s="8" t="str">
        <f t="shared" si="85"/>
        <v>1220SLCIAD2300</v>
      </c>
      <c r="AS2716" s="8">
        <f>VLOOKUP(AR2716,[1]DATA!AR:AS,2,0)</f>
        <v>6.5</v>
      </c>
    </row>
    <row r="2717" spans="1:45" ht="15" customHeight="1" x14ac:dyDescent="0.2">
      <c r="A2717" s="7">
        <v>1682</v>
      </c>
      <c r="B2717" s="7" t="s">
        <v>34</v>
      </c>
      <c r="C2717" s="7" t="s">
        <v>21</v>
      </c>
      <c r="D2717" s="8" t="s">
        <v>29</v>
      </c>
      <c r="E2717" s="9">
        <v>0.9604166666666667</v>
      </c>
      <c r="F2717" s="9">
        <v>0.16666666666666666</v>
      </c>
      <c r="G2717" s="8"/>
      <c r="H2717" s="8"/>
      <c r="I2717" s="8">
        <v>7</v>
      </c>
      <c r="J2717" s="8">
        <v>7</v>
      </c>
      <c r="K2717" s="8">
        <v>7</v>
      </c>
      <c r="L2717" s="8">
        <v>7</v>
      </c>
      <c r="M2717" s="8" t="s">
        <v>40</v>
      </c>
      <c r="N2717" s="8">
        <v>7</v>
      </c>
      <c r="O2717" s="8">
        <v>7</v>
      </c>
      <c r="P2717" s="8">
        <v>7</v>
      </c>
      <c r="Q2717" s="8">
        <v>7</v>
      </c>
      <c r="R2717" s="8">
        <v>7</v>
      </c>
      <c r="S2717" s="8">
        <v>7</v>
      </c>
      <c r="T2717" s="8" t="s">
        <v>40</v>
      </c>
      <c r="U2717" s="8">
        <v>7</v>
      </c>
      <c r="V2717" s="8">
        <v>7</v>
      </c>
      <c r="W2717" s="8">
        <v>7</v>
      </c>
      <c r="X2717" s="8">
        <v>7</v>
      </c>
      <c r="Y2717" s="8">
        <v>7</v>
      </c>
      <c r="Z2717" s="8">
        <v>7</v>
      </c>
      <c r="AA2717" s="8" t="s">
        <v>40</v>
      </c>
      <c r="AB2717" s="8">
        <v>7</v>
      </c>
      <c r="AC2717" s="8">
        <v>7</v>
      </c>
      <c r="AD2717" s="8">
        <v>7</v>
      </c>
      <c r="AE2717" s="8">
        <v>7</v>
      </c>
      <c r="AF2717" s="8">
        <v>7</v>
      </c>
      <c r="AG2717" s="8">
        <v>7</v>
      </c>
      <c r="AH2717" s="8" t="s">
        <v>40</v>
      </c>
      <c r="AI2717" s="8">
        <v>7</v>
      </c>
      <c r="AJ2717" s="8">
        <v>7</v>
      </c>
      <c r="AK2717" s="8"/>
      <c r="AL2717" s="8">
        <v>297</v>
      </c>
      <c r="AM2717" s="8">
        <v>1946</v>
      </c>
      <c r="AN2717" s="8">
        <v>91</v>
      </c>
      <c r="AO2717" s="10">
        <f t="shared" si="84"/>
        <v>1.7312500000000002</v>
      </c>
      <c r="AP2717"/>
      <c r="AR2717" s="8" t="str">
        <f t="shared" si="85"/>
        <v>1682ATLLAX2303</v>
      </c>
      <c r="AS2717" s="8">
        <f>VLOOKUP(AR2717,[1]DATA!AR:AS,2,0)</f>
        <v>10</v>
      </c>
    </row>
    <row r="2718" spans="1:45" ht="15" customHeight="1" x14ac:dyDescent="0.2">
      <c r="A2718" s="7">
        <v>1206</v>
      </c>
      <c r="B2718" s="7" t="s">
        <v>34</v>
      </c>
      <c r="C2718" s="7" t="s">
        <v>21</v>
      </c>
      <c r="D2718" s="8">
        <v>321</v>
      </c>
      <c r="E2718" s="9">
        <v>0.96180555555555547</v>
      </c>
      <c r="F2718" s="9">
        <v>0.16458333333333333</v>
      </c>
      <c r="G2718" s="8" t="s">
        <v>27</v>
      </c>
      <c r="H2718" s="8">
        <v>2</v>
      </c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>
        <v>296</v>
      </c>
      <c r="AM2718" s="8">
        <v>1946</v>
      </c>
      <c r="AN2718" s="8">
        <v>91</v>
      </c>
      <c r="AO2718" s="10">
        <f t="shared" si="84"/>
        <v>1.7326388888888888</v>
      </c>
      <c r="AP2718"/>
      <c r="AR2718" s="8" t="str">
        <f t="shared" si="85"/>
        <v>1206ATLLAX2305</v>
      </c>
      <c r="AS2718" s="8">
        <f>VLOOKUP(AR2718,[1]DATA!AR:AS,2,0)</f>
        <v>10</v>
      </c>
    </row>
    <row r="2719" spans="1:45" ht="15" customHeight="1" x14ac:dyDescent="0.2">
      <c r="A2719" s="7">
        <v>2249</v>
      </c>
      <c r="B2719" s="7" t="s">
        <v>18</v>
      </c>
      <c r="C2719" s="7" t="s">
        <v>154</v>
      </c>
      <c r="D2719" s="8">
        <v>738</v>
      </c>
      <c r="E2719" s="9">
        <v>0.97638888888888886</v>
      </c>
      <c r="F2719" s="9">
        <v>0.14305555555555557</v>
      </c>
      <c r="G2719" s="8"/>
      <c r="H2719" s="8"/>
      <c r="I2719" s="8" t="s">
        <v>27</v>
      </c>
      <c r="J2719" s="8" t="s">
        <v>27</v>
      </c>
      <c r="K2719" s="8" t="s">
        <v>27</v>
      </c>
      <c r="L2719" s="8" t="s">
        <v>27</v>
      </c>
      <c r="M2719" s="8"/>
      <c r="N2719" s="8" t="s">
        <v>27</v>
      </c>
      <c r="O2719" s="8" t="s">
        <v>27</v>
      </c>
      <c r="P2719" s="8" t="s">
        <v>27</v>
      </c>
      <c r="Q2719" s="8" t="s">
        <v>27</v>
      </c>
      <c r="R2719" s="8" t="s">
        <v>27</v>
      </c>
      <c r="S2719" s="8" t="s">
        <v>27</v>
      </c>
      <c r="T2719" s="8"/>
      <c r="U2719" s="8" t="s">
        <v>27</v>
      </c>
      <c r="V2719" s="8" t="s">
        <v>27</v>
      </c>
      <c r="W2719" s="8" t="s">
        <v>27</v>
      </c>
      <c r="X2719" s="8" t="s">
        <v>27</v>
      </c>
      <c r="Y2719" s="8" t="s">
        <v>27</v>
      </c>
      <c r="Z2719" s="8" t="s">
        <v>27</v>
      </c>
      <c r="AA2719" s="8"/>
      <c r="AB2719" s="8" t="s">
        <v>27</v>
      </c>
      <c r="AC2719" s="8" t="s">
        <v>27</v>
      </c>
      <c r="AD2719" s="8" t="s">
        <v>27</v>
      </c>
      <c r="AE2719" s="8" t="s">
        <v>27</v>
      </c>
      <c r="AF2719" s="8" t="s">
        <v>27</v>
      </c>
      <c r="AG2719" s="8" t="s">
        <v>27</v>
      </c>
      <c r="AH2719" s="8"/>
      <c r="AI2719" s="8" t="s">
        <v>27</v>
      </c>
      <c r="AJ2719" s="8" t="s">
        <v>19</v>
      </c>
      <c r="AK2719" s="8"/>
      <c r="AL2719" s="8">
        <v>240</v>
      </c>
      <c r="AM2719" s="8">
        <v>1827</v>
      </c>
      <c r="AN2719" s="8">
        <v>91</v>
      </c>
      <c r="AO2719" s="10">
        <f t="shared" si="84"/>
        <v>1.7472222222222222</v>
      </c>
      <c r="AP2719"/>
      <c r="AR2719" s="8" t="str">
        <f t="shared" si="85"/>
        <v>2249SLCIAD2326</v>
      </c>
      <c r="AS2719" s="8">
        <f>VLOOKUP(AR2719,[1]DATA!AR:AS,2,0)</f>
        <v>6.5</v>
      </c>
    </row>
    <row r="2720" spans="1:45" ht="15" customHeight="1" x14ac:dyDescent="0.2">
      <c r="A2720" s="7">
        <v>1150</v>
      </c>
      <c r="B2720" s="7" t="s">
        <v>21</v>
      </c>
      <c r="C2720" s="7" t="s">
        <v>34</v>
      </c>
      <c r="D2720" s="8">
        <v>738</v>
      </c>
      <c r="E2720" s="9">
        <v>0.98611111111111116</v>
      </c>
      <c r="F2720" s="9">
        <v>0.16319444444444445</v>
      </c>
      <c r="G2720" s="8" t="s">
        <v>19</v>
      </c>
      <c r="H2720" s="8" t="s">
        <v>19</v>
      </c>
      <c r="I2720" s="8" t="s">
        <v>19</v>
      </c>
      <c r="J2720" s="8" t="s">
        <v>19</v>
      </c>
      <c r="K2720" s="8" t="s">
        <v>19</v>
      </c>
      <c r="L2720" s="8" t="s">
        <v>19</v>
      </c>
      <c r="M2720" s="8" t="s">
        <v>19</v>
      </c>
      <c r="N2720" s="8" t="s">
        <v>19</v>
      </c>
      <c r="O2720" s="8" t="s">
        <v>19</v>
      </c>
      <c r="P2720" s="8" t="s">
        <v>19</v>
      </c>
      <c r="Q2720" s="8" t="s">
        <v>19</v>
      </c>
      <c r="R2720" s="8" t="s">
        <v>19</v>
      </c>
      <c r="S2720" s="8" t="s">
        <v>19</v>
      </c>
      <c r="T2720" s="8" t="s">
        <v>19</v>
      </c>
      <c r="U2720" s="8" t="s">
        <v>19</v>
      </c>
      <c r="V2720" s="8" t="s">
        <v>19</v>
      </c>
      <c r="W2720" s="8" t="s">
        <v>19</v>
      </c>
      <c r="X2720" s="8" t="s">
        <v>19</v>
      </c>
      <c r="Y2720" s="8" t="s">
        <v>19</v>
      </c>
      <c r="Z2720" s="8" t="s">
        <v>19</v>
      </c>
      <c r="AA2720" s="8" t="s">
        <v>19</v>
      </c>
      <c r="AB2720" s="8" t="s">
        <v>19</v>
      </c>
      <c r="AC2720" s="8" t="s">
        <v>19</v>
      </c>
      <c r="AD2720" s="8" t="s">
        <v>19</v>
      </c>
      <c r="AE2720" s="8" t="s">
        <v>19</v>
      </c>
      <c r="AF2720" s="8" t="s">
        <v>19</v>
      </c>
      <c r="AG2720" s="8" t="s">
        <v>19</v>
      </c>
      <c r="AH2720" s="8" t="s">
        <v>19</v>
      </c>
      <c r="AI2720" s="8" t="s">
        <v>19</v>
      </c>
      <c r="AJ2720" s="8" t="s">
        <v>19</v>
      </c>
      <c r="AK2720" s="8"/>
      <c r="AL2720" s="8">
        <v>255</v>
      </c>
      <c r="AM2720" s="8">
        <v>1946</v>
      </c>
      <c r="AN2720" s="8">
        <v>91</v>
      </c>
      <c r="AO2720" s="10">
        <f t="shared" si="84"/>
        <v>1.7569444444444446</v>
      </c>
      <c r="AP2720"/>
      <c r="AR2720" s="8" t="str">
        <f t="shared" si="85"/>
        <v>1150LAXATL2340</v>
      </c>
      <c r="AS2720" s="8">
        <f>VLOOKUP(AR2720,[1]DATA!AR:AS,2,0)</f>
        <v>10</v>
      </c>
    </row>
    <row r="2721" spans="1:46" ht="15" customHeight="1" x14ac:dyDescent="0.2">
      <c r="A2721" s="7">
        <v>2941</v>
      </c>
      <c r="B2721" s="8" t="s">
        <v>45</v>
      </c>
      <c r="C2721" s="8" t="s">
        <v>18</v>
      </c>
      <c r="D2721" s="8">
        <v>738</v>
      </c>
      <c r="E2721" s="9">
        <v>0.9868055555555556</v>
      </c>
      <c r="F2721" s="9">
        <v>0.14444444444444446</v>
      </c>
      <c r="G2721" s="8" t="s">
        <v>19</v>
      </c>
      <c r="H2721" s="8" t="s">
        <v>19</v>
      </c>
      <c r="I2721" s="8" t="s">
        <v>17</v>
      </c>
      <c r="J2721" s="8" t="s">
        <v>19</v>
      </c>
      <c r="K2721" s="8" t="s">
        <v>19</v>
      </c>
      <c r="L2721" s="8" t="s">
        <v>19</v>
      </c>
      <c r="M2721" s="8"/>
      <c r="N2721" s="8" t="s">
        <v>19</v>
      </c>
      <c r="O2721" s="8" t="s">
        <v>19</v>
      </c>
      <c r="P2721" s="8" t="s">
        <v>19</v>
      </c>
      <c r="Q2721" s="8" t="s">
        <v>19</v>
      </c>
      <c r="R2721" s="8" t="s">
        <v>19</v>
      </c>
      <c r="S2721" s="8" t="s">
        <v>19</v>
      </c>
      <c r="T2721" s="8"/>
      <c r="U2721" s="8" t="s">
        <v>19</v>
      </c>
      <c r="V2721" s="8" t="s">
        <v>19</v>
      </c>
      <c r="W2721" s="8" t="s">
        <v>19</v>
      </c>
      <c r="X2721" s="8" t="s">
        <v>19</v>
      </c>
      <c r="Y2721" s="8" t="s">
        <v>19</v>
      </c>
      <c r="Z2721" s="8" t="s">
        <v>19</v>
      </c>
      <c r="AA2721" s="8"/>
      <c r="AB2721" s="8" t="s">
        <v>19</v>
      </c>
      <c r="AC2721" s="8" t="s">
        <v>19</v>
      </c>
      <c r="AD2721" s="8" t="s">
        <v>19</v>
      </c>
      <c r="AE2721" s="8" t="s">
        <v>19</v>
      </c>
      <c r="AF2721" s="8" t="s">
        <v>19</v>
      </c>
      <c r="AG2721" s="8" t="s">
        <v>19</v>
      </c>
      <c r="AH2721" s="8"/>
      <c r="AI2721" s="8" t="s">
        <v>19</v>
      </c>
      <c r="AJ2721" s="8" t="s">
        <v>19</v>
      </c>
      <c r="AK2721" s="8"/>
      <c r="AL2721" s="8">
        <v>227</v>
      </c>
      <c r="AM2721" s="8">
        <v>1404</v>
      </c>
      <c r="AN2721" s="8">
        <v>91</v>
      </c>
      <c r="AO2721" s="10">
        <f t="shared" si="84"/>
        <v>1.757638888888889</v>
      </c>
      <c r="AP2721"/>
      <c r="AR2721" s="8" t="str">
        <f t="shared" si="85"/>
        <v>2941BNASLC2341</v>
      </c>
      <c r="AS2721" s="8">
        <f>VLOOKUP(AR2721,[1]DATA!AR:AS,2,0)</f>
        <v>4.5</v>
      </c>
    </row>
    <row r="2722" spans="1:46" ht="15" customHeight="1" x14ac:dyDescent="0.2">
      <c r="A2722" s="7">
        <v>2187</v>
      </c>
      <c r="B2722" s="7" t="s">
        <v>34</v>
      </c>
      <c r="C2722" s="7" t="s">
        <v>31</v>
      </c>
      <c r="D2722" s="8" t="s">
        <v>44</v>
      </c>
      <c r="E2722" s="9">
        <v>0.99375000000000002</v>
      </c>
      <c r="F2722" s="9">
        <v>0.18819444444444444</v>
      </c>
      <c r="G2722" s="8">
        <v>7</v>
      </c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>
        <v>268</v>
      </c>
      <c r="AM2722" s="8">
        <v>1747</v>
      </c>
      <c r="AN2722" s="8">
        <v>91</v>
      </c>
      <c r="AO2722" s="10">
        <f t="shared" si="84"/>
        <v>1.7645833333333334</v>
      </c>
      <c r="AP2722"/>
      <c r="AR2722" s="8" t="str">
        <f t="shared" si="85"/>
        <v>2187ATLLAS2351</v>
      </c>
      <c r="AS2722" s="8">
        <f>VLOOKUP(AR2722,[1]DATA!AR:AS,2,0)</f>
        <v>10</v>
      </c>
    </row>
    <row r="2723" spans="1:46" ht="15" customHeight="1" x14ac:dyDescent="0.2">
      <c r="A2723" s="7">
        <v>1399</v>
      </c>
      <c r="B2723" s="7" t="s">
        <v>34</v>
      </c>
      <c r="C2723" s="7" t="s">
        <v>31</v>
      </c>
      <c r="D2723" s="8">
        <v>321</v>
      </c>
      <c r="E2723" s="9">
        <v>0.99375000000000002</v>
      </c>
      <c r="F2723" s="9">
        <v>0.18819444444444444</v>
      </c>
      <c r="G2723" s="8"/>
      <c r="H2723" s="8" t="s">
        <v>40</v>
      </c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>
        <v>280</v>
      </c>
      <c r="AM2723" s="8">
        <v>1747</v>
      </c>
      <c r="AN2723" s="8">
        <v>91</v>
      </c>
      <c r="AO2723" s="10">
        <f t="shared" ref="AO2723:AO2786" si="86">E2723-TIME(5,30,0)+1</f>
        <v>1.7645833333333334</v>
      </c>
      <c r="AP2723"/>
      <c r="AR2723" s="8" t="str">
        <f t="shared" si="85"/>
        <v>1399ATLLAS2351</v>
      </c>
      <c r="AS2723" s="8">
        <f>VLOOKUP(AR2723,[1]DATA!AR:AS,2,0)</f>
        <v>10</v>
      </c>
    </row>
    <row r="2724" spans="1:46" ht="15" customHeight="1" x14ac:dyDescent="0.2">
      <c r="A2724" s="7">
        <v>1884</v>
      </c>
      <c r="B2724" s="8" t="s">
        <v>21</v>
      </c>
      <c r="C2724" s="8" t="s">
        <v>46</v>
      </c>
      <c r="D2724" s="8">
        <v>321</v>
      </c>
      <c r="E2724" s="9">
        <v>6.9444444444444441E-3</v>
      </c>
      <c r="F2724" s="9">
        <v>0.19652777777777777</v>
      </c>
      <c r="G2724" s="8" t="s">
        <v>27</v>
      </c>
      <c r="H2724" s="8"/>
      <c r="I2724" s="8"/>
      <c r="J2724" s="8"/>
      <c r="K2724" s="8" t="s">
        <v>40</v>
      </c>
      <c r="L2724" s="8"/>
      <c r="M2724" s="8"/>
      <c r="N2724" s="8" t="s">
        <v>40</v>
      </c>
      <c r="O2724" s="8"/>
      <c r="P2724" s="8"/>
      <c r="Q2724" s="8"/>
      <c r="R2724" s="8" t="s">
        <v>40</v>
      </c>
      <c r="S2724" s="8"/>
      <c r="T2724" s="8"/>
      <c r="U2724" s="8" t="s">
        <v>40</v>
      </c>
      <c r="V2724" s="8"/>
      <c r="W2724" s="8"/>
      <c r="X2724" s="8"/>
      <c r="Y2724" s="8" t="s">
        <v>40</v>
      </c>
      <c r="Z2724" s="8"/>
      <c r="AA2724" s="8"/>
      <c r="AB2724" s="8" t="s">
        <v>40</v>
      </c>
      <c r="AC2724" s="8"/>
      <c r="AD2724" s="8"/>
      <c r="AE2724" s="8"/>
      <c r="AF2724" s="8" t="s">
        <v>40</v>
      </c>
      <c r="AG2724" s="8"/>
      <c r="AH2724" s="8"/>
      <c r="AI2724" s="8" t="s">
        <v>40</v>
      </c>
      <c r="AJ2724" s="8"/>
      <c r="AK2724" s="8"/>
      <c r="AL2724" s="8">
        <v>273</v>
      </c>
      <c r="AM2724" s="8">
        <v>1979</v>
      </c>
      <c r="AN2724" s="8">
        <v>92</v>
      </c>
      <c r="AO2724" s="10">
        <f t="shared" si="86"/>
        <v>0.77777777777777779</v>
      </c>
      <c r="AP2724"/>
      <c r="AR2724" s="8" t="str">
        <f t="shared" si="85"/>
        <v>1884LAXDTW0010</v>
      </c>
      <c r="AS2724" s="8">
        <f>VLOOKUP(AR2724,[1]DATA!AR:AS,2,0)</f>
        <v>7.5</v>
      </c>
    </row>
    <row r="2725" spans="1:46" ht="15" customHeight="1" x14ac:dyDescent="0.2">
      <c r="A2725" s="7">
        <v>768</v>
      </c>
      <c r="B2725" s="8" t="s">
        <v>46</v>
      </c>
      <c r="C2725" s="8" t="s">
        <v>31</v>
      </c>
      <c r="D2725" s="8">
        <v>739</v>
      </c>
      <c r="E2725" s="9">
        <v>1.3888888888888888E-2</v>
      </c>
      <c r="F2725" s="9">
        <v>0.20555555555555557</v>
      </c>
      <c r="G2725" s="8" t="s">
        <v>27</v>
      </c>
      <c r="H2725" s="8" t="s">
        <v>27</v>
      </c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>
        <v>276</v>
      </c>
      <c r="AM2725" s="8">
        <v>1750</v>
      </c>
      <c r="AN2725" s="8">
        <v>92</v>
      </c>
      <c r="AO2725" s="10">
        <f t="shared" si="86"/>
        <v>0.78472222222222221</v>
      </c>
      <c r="AP2725"/>
      <c r="AR2725" s="8" t="str">
        <f t="shared" si="85"/>
        <v>0768DTWLAS0020</v>
      </c>
      <c r="AS2725" s="8">
        <f>VLOOKUP(AR2725,[1]DATA!AR:AS,2,0)</f>
        <v>7.5</v>
      </c>
    </row>
    <row r="2726" spans="1:46" ht="15" customHeight="1" x14ac:dyDescent="0.2">
      <c r="A2726" s="7">
        <v>2431</v>
      </c>
      <c r="B2726" s="8" t="s">
        <v>46</v>
      </c>
      <c r="C2726" s="8" t="s">
        <v>31</v>
      </c>
      <c r="D2726" s="8">
        <v>739</v>
      </c>
      <c r="E2726" s="9">
        <v>1.8055555555555557E-2</v>
      </c>
      <c r="F2726" s="9">
        <v>0.20694444444444446</v>
      </c>
      <c r="G2726" s="8"/>
      <c r="H2726" s="8"/>
      <c r="I2726" s="8" t="s">
        <v>27</v>
      </c>
      <c r="J2726" s="8" t="s">
        <v>27</v>
      </c>
      <c r="K2726" s="8" t="s">
        <v>27</v>
      </c>
      <c r="L2726" s="8" t="s">
        <v>27</v>
      </c>
      <c r="M2726" s="8" t="s">
        <v>27</v>
      </c>
      <c r="N2726" s="8" t="s">
        <v>27</v>
      </c>
      <c r="O2726" s="8" t="s">
        <v>27</v>
      </c>
      <c r="P2726" s="8" t="s">
        <v>27</v>
      </c>
      <c r="Q2726" s="8" t="s">
        <v>27</v>
      </c>
      <c r="R2726" s="8" t="s">
        <v>27</v>
      </c>
      <c r="S2726" s="8" t="s">
        <v>27</v>
      </c>
      <c r="T2726" s="8" t="s">
        <v>27</v>
      </c>
      <c r="U2726" s="8" t="s">
        <v>27</v>
      </c>
      <c r="V2726" s="8" t="s">
        <v>27</v>
      </c>
      <c r="W2726" s="8" t="s">
        <v>27</v>
      </c>
      <c r="X2726" s="8" t="s">
        <v>27</v>
      </c>
      <c r="Y2726" s="8" t="s">
        <v>27</v>
      </c>
      <c r="Z2726" s="8" t="s">
        <v>27</v>
      </c>
      <c r="AA2726" s="8" t="s">
        <v>27</v>
      </c>
      <c r="AB2726" s="8" t="s">
        <v>27</v>
      </c>
      <c r="AC2726" s="8" t="s">
        <v>27</v>
      </c>
      <c r="AD2726" s="8" t="s">
        <v>27</v>
      </c>
      <c r="AE2726" s="8" t="s">
        <v>27</v>
      </c>
      <c r="AF2726" s="8" t="s">
        <v>27</v>
      </c>
      <c r="AG2726" s="8" t="s">
        <v>27</v>
      </c>
      <c r="AH2726" s="8" t="s">
        <v>27</v>
      </c>
      <c r="AI2726" s="8" t="s">
        <v>27</v>
      </c>
      <c r="AJ2726" s="8" t="s">
        <v>27</v>
      </c>
      <c r="AK2726" s="8"/>
      <c r="AL2726" s="8">
        <v>272</v>
      </c>
      <c r="AM2726" s="8">
        <v>1750</v>
      </c>
      <c r="AN2726" s="8">
        <v>92</v>
      </c>
      <c r="AO2726" s="10">
        <f t="shared" si="86"/>
        <v>0.78888888888888886</v>
      </c>
      <c r="AP2726"/>
      <c r="AR2726" s="8" t="str">
        <f t="shared" si="85"/>
        <v>2431DTWLAS0026</v>
      </c>
      <c r="AS2726" s="8">
        <f>VLOOKUP(AR2726,[1]DATA!AR:AS,2,0)</f>
        <v>7.5</v>
      </c>
    </row>
    <row r="2727" spans="1:46" ht="15" customHeight="1" x14ac:dyDescent="0.2">
      <c r="A2727" s="7">
        <v>2220</v>
      </c>
      <c r="B2727" s="8" t="s">
        <v>20</v>
      </c>
      <c r="C2727" s="8" t="s">
        <v>18</v>
      </c>
      <c r="D2727" s="8">
        <v>717</v>
      </c>
      <c r="E2727" s="9">
        <v>6.8749999999999992E-2</v>
      </c>
      <c r="F2727" s="9">
        <v>0.13819444444444443</v>
      </c>
      <c r="G2727" s="8" t="s">
        <v>22</v>
      </c>
      <c r="H2727" s="8" t="s">
        <v>22</v>
      </c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>
        <v>100</v>
      </c>
      <c r="AM2727" s="8">
        <v>391</v>
      </c>
      <c r="AN2727" s="8">
        <v>92</v>
      </c>
      <c r="AO2727" s="10">
        <f t="shared" si="86"/>
        <v>0.83958333333333335</v>
      </c>
      <c r="AP2727"/>
      <c r="AR2727" s="8" t="str">
        <f t="shared" si="85"/>
        <v>2220DENSLC0139</v>
      </c>
      <c r="AS2727" s="8">
        <f>VLOOKUP(AR2727,[1]DATA!AR:AS,2,0)</f>
        <v>3.5</v>
      </c>
    </row>
    <row r="2728" spans="1:46" ht="15" customHeight="1" x14ac:dyDescent="0.2">
      <c r="A2728" s="7">
        <v>963</v>
      </c>
      <c r="B2728" s="7" t="s">
        <v>46</v>
      </c>
      <c r="C2728" s="7" t="s">
        <v>18</v>
      </c>
      <c r="D2728" s="8">
        <v>739</v>
      </c>
      <c r="E2728" s="9">
        <v>8.3333333333333329E-2</v>
      </c>
      <c r="F2728" s="9">
        <v>0.25416666666666665</v>
      </c>
      <c r="G2728" s="8">
        <v>9</v>
      </c>
      <c r="H2728" s="8" t="s">
        <v>27</v>
      </c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>
        <v>246</v>
      </c>
      <c r="AM2728" s="8">
        <v>1481</v>
      </c>
      <c r="AN2728" s="8">
        <v>92</v>
      </c>
      <c r="AO2728" s="10">
        <f t="shared" si="86"/>
        <v>0.85416666666666674</v>
      </c>
      <c r="AP2728"/>
      <c r="AR2728" s="8" t="str">
        <f t="shared" si="85"/>
        <v>0963DTWSLC0200</v>
      </c>
      <c r="AS2728" s="8">
        <f>VLOOKUP(AR2728,[1]DATA!AR:AS,2,0)</f>
        <v>6</v>
      </c>
    </row>
    <row r="2729" spans="1:46" ht="15" customHeight="1" x14ac:dyDescent="0.2">
      <c r="A2729" s="7">
        <v>2794</v>
      </c>
      <c r="B2729" s="8" t="s">
        <v>18</v>
      </c>
      <c r="C2729" s="8" t="s">
        <v>129</v>
      </c>
      <c r="D2729" s="8" t="s">
        <v>16</v>
      </c>
      <c r="E2729" s="9">
        <v>9.375E-2</v>
      </c>
      <c r="F2729" s="9">
        <v>0.21249999999999999</v>
      </c>
      <c r="G2729" s="8" t="s">
        <v>17</v>
      </c>
      <c r="H2729" s="8" t="s">
        <v>17</v>
      </c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>
        <v>171</v>
      </c>
      <c r="AM2729" s="8">
        <v>1156</v>
      </c>
      <c r="AN2729" s="8">
        <v>92</v>
      </c>
      <c r="AO2729" s="10">
        <f t="shared" si="86"/>
        <v>0.86458333333333337</v>
      </c>
      <c r="AP2729"/>
      <c r="AR2729" s="8" t="str">
        <f t="shared" si="85"/>
        <v>2794SLCSTL0215</v>
      </c>
      <c r="AS2729" s="8">
        <f>VLOOKUP(AR2729,[1]DATA!AR:AS,2,0)</f>
        <v>3.5</v>
      </c>
    </row>
    <row r="2730" spans="1:46" ht="15" customHeight="1" x14ac:dyDescent="0.2">
      <c r="A2730" s="7">
        <v>333</v>
      </c>
      <c r="B2730" s="8" t="s">
        <v>18</v>
      </c>
      <c r="C2730" s="8" t="s">
        <v>129</v>
      </c>
      <c r="D2730" s="8">
        <v>739</v>
      </c>
      <c r="E2730" s="9">
        <v>9.7222222222222224E-2</v>
      </c>
      <c r="F2730" s="9">
        <v>0.21666666666666667</v>
      </c>
      <c r="G2730" s="8"/>
      <c r="H2730" s="8"/>
      <c r="I2730" s="8" t="s">
        <v>17</v>
      </c>
      <c r="J2730" s="8" t="s">
        <v>17</v>
      </c>
      <c r="K2730" s="8" t="s">
        <v>17</v>
      </c>
      <c r="L2730" s="8" t="s">
        <v>17</v>
      </c>
      <c r="M2730" s="8"/>
      <c r="N2730" s="8" t="s">
        <v>17</v>
      </c>
      <c r="O2730" s="8" t="s">
        <v>17</v>
      </c>
      <c r="P2730" s="8" t="s">
        <v>17</v>
      </c>
      <c r="Q2730" s="8" t="s">
        <v>17</v>
      </c>
      <c r="R2730" s="8" t="s">
        <v>17</v>
      </c>
      <c r="S2730" s="8" t="s">
        <v>17</v>
      </c>
      <c r="T2730" s="8"/>
      <c r="U2730" s="8" t="s">
        <v>17</v>
      </c>
      <c r="V2730" s="8" t="s">
        <v>17</v>
      </c>
      <c r="W2730" s="8" t="s">
        <v>17</v>
      </c>
      <c r="X2730" s="8" t="s">
        <v>17</v>
      </c>
      <c r="Y2730" s="8" t="s">
        <v>17</v>
      </c>
      <c r="Z2730" s="8" t="s">
        <v>17</v>
      </c>
      <c r="AA2730" s="8"/>
      <c r="AB2730" s="8" t="s">
        <v>17</v>
      </c>
      <c r="AC2730" s="8" t="s">
        <v>17</v>
      </c>
      <c r="AD2730" s="8" t="s">
        <v>17</v>
      </c>
      <c r="AE2730" s="8" t="s">
        <v>17</v>
      </c>
      <c r="AF2730" s="8" t="s">
        <v>17</v>
      </c>
      <c r="AG2730" s="8" t="s">
        <v>17</v>
      </c>
      <c r="AH2730" s="8"/>
      <c r="AI2730" s="8" t="s">
        <v>17</v>
      </c>
      <c r="AJ2730" s="8" t="s">
        <v>27</v>
      </c>
      <c r="AK2730" s="8"/>
      <c r="AL2730" s="8">
        <v>172</v>
      </c>
      <c r="AM2730" s="8">
        <v>1156</v>
      </c>
      <c r="AN2730" s="8">
        <v>92</v>
      </c>
      <c r="AO2730" s="10">
        <f t="shared" si="86"/>
        <v>0.86805555555555558</v>
      </c>
      <c r="AP2730"/>
      <c r="AR2730" s="8" t="str">
        <f t="shared" si="85"/>
        <v>0333SLCSTL0220</v>
      </c>
      <c r="AS2730" s="8">
        <f>VLOOKUP(AR2730,[1]DATA!AR:AS,2,0)</f>
        <v>3.5</v>
      </c>
    </row>
    <row r="2731" spans="1:46" ht="15" customHeight="1" x14ac:dyDescent="0.2">
      <c r="A2731" s="7">
        <v>2388</v>
      </c>
      <c r="B2731" s="8" t="s">
        <v>18</v>
      </c>
      <c r="C2731" s="8" t="s">
        <v>20</v>
      </c>
      <c r="D2731" s="8">
        <v>738</v>
      </c>
      <c r="E2731" s="9">
        <v>0.10416666666666667</v>
      </c>
      <c r="F2731" s="9">
        <v>0.17013888888888887</v>
      </c>
      <c r="G2731" s="8"/>
      <c r="H2731" s="8"/>
      <c r="I2731" s="8" t="s">
        <v>63</v>
      </c>
      <c r="J2731" s="8" t="s">
        <v>63</v>
      </c>
      <c r="K2731" s="8" t="s">
        <v>63</v>
      </c>
      <c r="L2731" s="8" t="s">
        <v>63</v>
      </c>
      <c r="M2731" s="8"/>
      <c r="N2731" s="8" t="s">
        <v>63</v>
      </c>
      <c r="O2731" s="8" t="s">
        <v>63</v>
      </c>
      <c r="P2731" s="8" t="s">
        <v>63</v>
      </c>
      <c r="Q2731" s="8" t="s">
        <v>63</v>
      </c>
      <c r="R2731" s="8" t="s">
        <v>63</v>
      </c>
      <c r="S2731" s="8" t="s">
        <v>63</v>
      </c>
      <c r="T2731" s="8"/>
      <c r="U2731" s="8" t="s">
        <v>63</v>
      </c>
      <c r="V2731" s="8" t="s">
        <v>63</v>
      </c>
      <c r="W2731" s="8" t="s">
        <v>63</v>
      </c>
      <c r="X2731" s="8" t="s">
        <v>63</v>
      </c>
      <c r="Y2731" s="8" t="s">
        <v>63</v>
      </c>
      <c r="Z2731" s="8" t="s">
        <v>63</v>
      </c>
      <c r="AA2731" s="8"/>
      <c r="AB2731" s="8" t="s">
        <v>63</v>
      </c>
      <c r="AC2731" s="8" t="s">
        <v>63</v>
      </c>
      <c r="AD2731" s="8" t="s">
        <v>63</v>
      </c>
      <c r="AE2731" s="8" t="s">
        <v>63</v>
      </c>
      <c r="AF2731" s="8" t="s">
        <v>63</v>
      </c>
      <c r="AG2731" s="8" t="s">
        <v>63</v>
      </c>
      <c r="AH2731" s="8"/>
      <c r="AI2731" s="8" t="s">
        <v>63</v>
      </c>
      <c r="AJ2731" s="8" t="s">
        <v>19</v>
      </c>
      <c r="AK2731" s="8"/>
      <c r="AL2731" s="8">
        <v>95</v>
      </c>
      <c r="AM2731" s="8">
        <v>391</v>
      </c>
      <c r="AN2731" s="8">
        <v>92</v>
      </c>
      <c r="AO2731" s="10">
        <f t="shared" si="86"/>
        <v>0.875</v>
      </c>
      <c r="AP2731"/>
      <c r="AR2731" s="8" t="str">
        <f t="shared" si="85"/>
        <v>2388SLCDEN0230</v>
      </c>
      <c r="AS2731" s="8">
        <f>VLOOKUP(AR2731,[1]DATA!AR:AS,2,0)</f>
        <v>3.5</v>
      </c>
    </row>
    <row r="2732" spans="1:46" ht="15" customHeight="1" x14ac:dyDescent="0.2">
      <c r="A2732" s="7">
        <v>2173</v>
      </c>
      <c r="B2732" s="8" t="s">
        <v>18</v>
      </c>
      <c r="C2732" s="8" t="s">
        <v>20</v>
      </c>
      <c r="D2732" s="8">
        <v>739</v>
      </c>
      <c r="E2732" s="9">
        <v>0.13263888888888889</v>
      </c>
      <c r="F2732" s="9">
        <v>0.19166666666666665</v>
      </c>
      <c r="G2732" s="8" t="s">
        <v>27</v>
      </c>
      <c r="H2732" s="8" t="s">
        <v>27</v>
      </c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>
        <v>85</v>
      </c>
      <c r="AM2732" s="8">
        <v>391</v>
      </c>
      <c r="AN2732" s="8">
        <v>92</v>
      </c>
      <c r="AO2732" s="10">
        <f t="shared" si="86"/>
        <v>0.90347222222222223</v>
      </c>
      <c r="AP2732"/>
      <c r="AR2732" s="8" t="str">
        <f t="shared" si="85"/>
        <v>2173SLCDEN0311</v>
      </c>
      <c r="AS2732" s="8">
        <f>VLOOKUP(AR2732,[1]DATA!AR:AS,2,0)</f>
        <v>3.5</v>
      </c>
    </row>
    <row r="2733" spans="1:46" ht="15" customHeight="1" x14ac:dyDescent="0.2">
      <c r="A2733" s="7">
        <v>2317</v>
      </c>
      <c r="B2733" s="8" t="s">
        <v>46</v>
      </c>
      <c r="C2733" s="8" t="s">
        <v>31</v>
      </c>
      <c r="D2733" s="8">
        <v>739</v>
      </c>
      <c r="E2733" s="9">
        <v>0.83680555555555547</v>
      </c>
      <c r="F2733" s="9">
        <v>2.6388888888888889E-2</v>
      </c>
      <c r="G2733" s="8"/>
      <c r="H2733" s="8"/>
      <c r="I2733" s="8" t="s">
        <v>27</v>
      </c>
      <c r="J2733" s="8" t="s">
        <v>27</v>
      </c>
      <c r="K2733" s="8" t="s">
        <v>27</v>
      </c>
      <c r="L2733" s="8" t="s">
        <v>27</v>
      </c>
      <c r="M2733" s="8">
        <v>8</v>
      </c>
      <c r="N2733" s="8" t="s">
        <v>27</v>
      </c>
      <c r="O2733" s="8" t="s">
        <v>27</v>
      </c>
      <c r="P2733" s="8" t="s">
        <v>27</v>
      </c>
      <c r="Q2733" s="8" t="s">
        <v>27</v>
      </c>
      <c r="R2733" s="8" t="s">
        <v>27</v>
      </c>
      <c r="S2733" s="8" t="s">
        <v>27</v>
      </c>
      <c r="T2733" s="8">
        <v>8</v>
      </c>
      <c r="U2733" s="8" t="s">
        <v>27</v>
      </c>
      <c r="V2733" s="8" t="s">
        <v>27</v>
      </c>
      <c r="W2733" s="8" t="s">
        <v>27</v>
      </c>
      <c r="X2733" s="8" t="s">
        <v>27</v>
      </c>
      <c r="Y2733" s="8" t="s">
        <v>27</v>
      </c>
      <c r="Z2733" s="8" t="s">
        <v>27</v>
      </c>
      <c r="AA2733" s="8">
        <v>8</v>
      </c>
      <c r="AB2733" s="8" t="s">
        <v>27</v>
      </c>
      <c r="AC2733" s="8" t="s">
        <v>27</v>
      </c>
      <c r="AD2733" s="8" t="s">
        <v>27</v>
      </c>
      <c r="AE2733" s="8" t="s">
        <v>27</v>
      </c>
      <c r="AF2733" s="8" t="s">
        <v>27</v>
      </c>
      <c r="AG2733" s="8" t="s">
        <v>27</v>
      </c>
      <c r="AH2733" s="8">
        <v>8</v>
      </c>
      <c r="AI2733" s="8" t="s">
        <v>27</v>
      </c>
      <c r="AJ2733" s="8" t="s">
        <v>27</v>
      </c>
      <c r="AK2733" s="8"/>
      <c r="AL2733" s="8">
        <v>273</v>
      </c>
      <c r="AM2733" s="8">
        <v>1750</v>
      </c>
      <c r="AN2733" s="14">
        <v>92</v>
      </c>
      <c r="AO2733" s="10">
        <f t="shared" si="86"/>
        <v>1.6076388888888888</v>
      </c>
      <c r="AR2733" s="8" t="str">
        <f t="shared" si="85"/>
        <v>2317DTWLAS2005</v>
      </c>
      <c r="AS2733" s="8">
        <f>VLOOKUP(AR2733,[1]DATA!AR:AS,2,0)</f>
        <v>7.5</v>
      </c>
    </row>
    <row r="2734" spans="1:46" ht="15" customHeight="1" x14ac:dyDescent="0.2">
      <c r="A2734" s="7">
        <v>1512</v>
      </c>
      <c r="B2734" s="7" t="s">
        <v>31</v>
      </c>
      <c r="C2734" s="7" t="s">
        <v>94</v>
      </c>
      <c r="D2734" s="8">
        <v>739</v>
      </c>
      <c r="E2734" s="9">
        <v>0.84722222222222221</v>
      </c>
      <c r="F2734" s="9">
        <v>6.3194444444444442E-2</v>
      </c>
      <c r="G2734" s="8">
        <v>7</v>
      </c>
      <c r="H2734" s="8">
        <v>7</v>
      </c>
      <c r="I2734" s="8">
        <v>2</v>
      </c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>
        <v>307</v>
      </c>
      <c r="AM2734" s="8">
        <v>2248</v>
      </c>
      <c r="AN2734" s="7">
        <v>92</v>
      </c>
      <c r="AO2734" s="10">
        <f t="shared" si="86"/>
        <v>1.6180555555555556</v>
      </c>
      <c r="AR2734" s="8" t="str">
        <f t="shared" si="85"/>
        <v>1512LASJFK2020</v>
      </c>
      <c r="AS2734" s="8">
        <f>VLOOKUP(AR2734,[1]DATA!AR:AS,2,0)</f>
        <v>9.5</v>
      </c>
    </row>
    <row r="2735" spans="1:46" ht="15" customHeight="1" x14ac:dyDescent="0.2">
      <c r="A2735" s="7">
        <v>1143</v>
      </c>
      <c r="B2735" s="7" t="s">
        <v>20</v>
      </c>
      <c r="C2735" s="7" t="s">
        <v>18</v>
      </c>
      <c r="D2735" s="8" t="s">
        <v>62</v>
      </c>
      <c r="E2735" s="9">
        <v>0.85069444444444453</v>
      </c>
      <c r="F2735" s="9">
        <v>0.91736111111111107</v>
      </c>
      <c r="G2735" s="8" t="s">
        <v>22</v>
      </c>
      <c r="H2735" s="8"/>
      <c r="I2735" s="8" t="s">
        <v>63</v>
      </c>
      <c r="J2735" s="8" t="s">
        <v>63</v>
      </c>
      <c r="K2735" s="8" t="s">
        <v>63</v>
      </c>
      <c r="L2735" s="8" t="s">
        <v>63</v>
      </c>
      <c r="M2735" s="8"/>
      <c r="N2735" s="8" t="s">
        <v>63</v>
      </c>
      <c r="O2735" s="8" t="s">
        <v>63</v>
      </c>
      <c r="P2735" s="8" t="s">
        <v>63</v>
      </c>
      <c r="Q2735" s="8" t="s">
        <v>63</v>
      </c>
      <c r="R2735" s="8" t="s">
        <v>63</v>
      </c>
      <c r="S2735" s="8" t="s">
        <v>63</v>
      </c>
      <c r="T2735" s="8"/>
      <c r="U2735" s="8" t="s">
        <v>63</v>
      </c>
      <c r="V2735" s="8" t="s">
        <v>63</v>
      </c>
      <c r="W2735" s="8" t="s">
        <v>63</v>
      </c>
      <c r="X2735" s="8" t="s">
        <v>63</v>
      </c>
      <c r="Y2735" s="8" t="s">
        <v>63</v>
      </c>
      <c r="Z2735" s="8" t="s">
        <v>63</v>
      </c>
      <c r="AA2735" s="8"/>
      <c r="AB2735" s="8" t="s">
        <v>63</v>
      </c>
      <c r="AC2735" s="8" t="s">
        <v>63</v>
      </c>
      <c r="AD2735" s="8" t="s">
        <v>63</v>
      </c>
      <c r="AE2735" s="8" t="s">
        <v>63</v>
      </c>
      <c r="AF2735" s="8" t="s">
        <v>63</v>
      </c>
      <c r="AG2735" s="8" t="s">
        <v>63</v>
      </c>
      <c r="AH2735" s="8"/>
      <c r="AI2735" s="8" t="s">
        <v>63</v>
      </c>
      <c r="AJ2735" s="8" t="s">
        <v>63</v>
      </c>
      <c r="AK2735" s="8"/>
      <c r="AL2735" s="8">
        <v>96</v>
      </c>
      <c r="AM2735" s="8">
        <v>391</v>
      </c>
      <c r="AN2735" s="11">
        <v>92</v>
      </c>
      <c r="AO2735" s="10">
        <f t="shared" si="86"/>
        <v>1.6215277777777779</v>
      </c>
      <c r="AR2735" s="8" t="str">
        <f t="shared" si="85"/>
        <v>1143DENSLC2025</v>
      </c>
      <c r="AS2735" s="8">
        <f>VLOOKUP(AR2735,[1]DATA!AR:AS,2,0)</f>
        <v>3.5</v>
      </c>
      <c r="AT2735" s="13">
        <v>55</v>
      </c>
    </row>
    <row r="2736" spans="1:46" ht="15" customHeight="1" x14ac:dyDescent="0.2">
      <c r="A2736" s="7">
        <v>2658</v>
      </c>
      <c r="B2736" s="8" t="s">
        <v>21</v>
      </c>
      <c r="C2736" s="8" t="s">
        <v>46</v>
      </c>
      <c r="D2736" s="8" t="s">
        <v>29</v>
      </c>
      <c r="E2736" s="9">
        <v>0.85416666666666663</v>
      </c>
      <c r="F2736" s="9">
        <v>3.3333333333333333E-2</v>
      </c>
      <c r="G2736" s="8"/>
      <c r="H2736" s="8"/>
      <c r="I2736" s="8">
        <v>7</v>
      </c>
      <c r="J2736" s="8">
        <v>7</v>
      </c>
      <c r="K2736" s="8">
        <v>7</v>
      </c>
      <c r="L2736" s="8">
        <v>7</v>
      </c>
      <c r="M2736" s="8">
        <v>7</v>
      </c>
      <c r="N2736" s="8">
        <v>7</v>
      </c>
      <c r="O2736" s="8">
        <v>7</v>
      </c>
      <c r="P2736" s="8">
        <v>7</v>
      </c>
      <c r="Q2736" s="8">
        <v>7</v>
      </c>
      <c r="R2736" s="8">
        <v>7</v>
      </c>
      <c r="S2736" s="8">
        <v>7</v>
      </c>
      <c r="T2736" s="8">
        <v>7</v>
      </c>
      <c r="U2736" s="8">
        <v>7</v>
      </c>
      <c r="V2736" s="8">
        <v>7</v>
      </c>
      <c r="W2736" s="8">
        <v>7</v>
      </c>
      <c r="X2736" s="8">
        <v>7</v>
      </c>
      <c r="Y2736" s="8">
        <v>7</v>
      </c>
      <c r="Z2736" s="8">
        <v>7</v>
      </c>
      <c r="AA2736" s="8">
        <v>7</v>
      </c>
      <c r="AB2736" s="8">
        <v>7</v>
      </c>
      <c r="AC2736" s="8">
        <v>7</v>
      </c>
      <c r="AD2736" s="8">
        <v>7</v>
      </c>
      <c r="AE2736" s="8">
        <v>7</v>
      </c>
      <c r="AF2736" s="8">
        <v>7</v>
      </c>
      <c r="AG2736" s="8">
        <v>7</v>
      </c>
      <c r="AH2736" s="8">
        <v>7</v>
      </c>
      <c r="AI2736" s="8">
        <v>7</v>
      </c>
      <c r="AJ2736" s="8">
        <v>7</v>
      </c>
      <c r="AK2736" s="8"/>
      <c r="AL2736" s="8">
        <v>258</v>
      </c>
      <c r="AM2736" s="8">
        <v>1979</v>
      </c>
      <c r="AN2736" s="8">
        <v>92</v>
      </c>
      <c r="AO2736" s="10">
        <f t="shared" si="86"/>
        <v>1.625</v>
      </c>
      <c r="AR2736" s="8" t="str">
        <f t="shared" si="85"/>
        <v>2658LAXDTW2030</v>
      </c>
      <c r="AS2736" s="8">
        <f>VLOOKUP(AR2736,[1]DATA!AR:AS,2,0)</f>
        <v>7.5</v>
      </c>
    </row>
    <row r="2737" spans="1:45" ht="15" customHeight="1" x14ac:dyDescent="0.2">
      <c r="A2737" s="7">
        <v>775</v>
      </c>
      <c r="B2737" s="8" t="s">
        <v>21</v>
      </c>
      <c r="C2737" s="8" t="s">
        <v>46</v>
      </c>
      <c r="D2737" s="8" t="s">
        <v>29</v>
      </c>
      <c r="E2737" s="9">
        <v>0.85763888888888884</v>
      </c>
      <c r="F2737" s="9">
        <v>4.3055555555555562E-2</v>
      </c>
      <c r="G2737" s="8">
        <v>7</v>
      </c>
      <c r="H2737" s="8">
        <v>7</v>
      </c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>
        <v>267</v>
      </c>
      <c r="AM2737" s="8">
        <v>1979</v>
      </c>
      <c r="AN2737" s="8">
        <v>92</v>
      </c>
      <c r="AO2737" s="10">
        <f t="shared" si="86"/>
        <v>1.6284722222222223</v>
      </c>
      <c r="AR2737" s="8" t="str">
        <f t="shared" si="85"/>
        <v>0775LAXDTW2035</v>
      </c>
      <c r="AS2737" s="8">
        <f>VLOOKUP(AR2737,[1]DATA!AR:AS,2,0)</f>
        <v>7.5</v>
      </c>
    </row>
    <row r="2738" spans="1:45" ht="15" customHeight="1" x14ac:dyDescent="0.2">
      <c r="A2738" s="7">
        <v>2833</v>
      </c>
      <c r="B2738" s="8" t="s">
        <v>118</v>
      </c>
      <c r="C2738" s="8" t="s">
        <v>18</v>
      </c>
      <c r="D2738" s="8" t="s">
        <v>62</v>
      </c>
      <c r="E2738" s="9">
        <v>0.875</v>
      </c>
      <c r="F2738" s="9">
        <v>6.805555555555555E-2</v>
      </c>
      <c r="G2738" s="8" t="s">
        <v>19</v>
      </c>
      <c r="H2738" s="8" t="s">
        <v>19</v>
      </c>
      <c r="I2738" s="8" t="s">
        <v>63</v>
      </c>
      <c r="J2738" s="8" t="s">
        <v>63</v>
      </c>
      <c r="K2738" s="8" t="s">
        <v>63</v>
      </c>
      <c r="L2738" s="8" t="s">
        <v>63</v>
      </c>
      <c r="M2738" s="8" t="s">
        <v>63</v>
      </c>
      <c r="N2738" s="8" t="s">
        <v>63</v>
      </c>
      <c r="O2738" s="8" t="s">
        <v>63</v>
      </c>
      <c r="P2738" s="8" t="s">
        <v>63</v>
      </c>
      <c r="Q2738" s="8" t="s">
        <v>63</v>
      </c>
      <c r="R2738" s="8" t="s">
        <v>63</v>
      </c>
      <c r="S2738" s="8" t="s">
        <v>63</v>
      </c>
      <c r="T2738" s="8" t="s">
        <v>63</v>
      </c>
      <c r="U2738" s="8" t="s">
        <v>63</v>
      </c>
      <c r="V2738" s="8" t="s">
        <v>63</v>
      </c>
      <c r="W2738" s="8" t="s">
        <v>63</v>
      </c>
      <c r="X2738" s="8" t="s">
        <v>63</v>
      </c>
      <c r="Y2738" s="8" t="s">
        <v>63</v>
      </c>
      <c r="Z2738" s="8" t="s">
        <v>63</v>
      </c>
      <c r="AA2738" s="8" t="s">
        <v>63</v>
      </c>
      <c r="AB2738" s="8" t="s">
        <v>63</v>
      </c>
      <c r="AC2738" s="8" t="s">
        <v>63</v>
      </c>
      <c r="AD2738" s="8" t="s">
        <v>63</v>
      </c>
      <c r="AE2738" s="8" t="s">
        <v>63</v>
      </c>
      <c r="AF2738" s="8" t="s">
        <v>63</v>
      </c>
      <c r="AG2738" s="8" t="s">
        <v>63</v>
      </c>
      <c r="AH2738" s="8" t="s">
        <v>63</v>
      </c>
      <c r="AI2738" s="8" t="s">
        <v>63</v>
      </c>
      <c r="AJ2738" s="8" t="s">
        <v>63</v>
      </c>
      <c r="AK2738" s="8"/>
      <c r="AL2738" s="8">
        <v>278</v>
      </c>
      <c r="AM2738" s="8">
        <v>1660</v>
      </c>
      <c r="AN2738" s="8">
        <v>92</v>
      </c>
      <c r="AO2738" s="10">
        <f t="shared" si="86"/>
        <v>1.6458333333333335</v>
      </c>
      <c r="AR2738" s="8" t="str">
        <f t="shared" si="85"/>
        <v>2833YYZSLC2100</v>
      </c>
      <c r="AS2738" s="8">
        <f>VLOOKUP(AR2738,[1]DATA!AR:AS,2,0)</f>
        <v>6.5</v>
      </c>
    </row>
    <row r="2739" spans="1:45" ht="15" customHeight="1" x14ac:dyDescent="0.2">
      <c r="A2739" s="7">
        <v>959</v>
      </c>
      <c r="B2739" s="8" t="s">
        <v>80</v>
      </c>
      <c r="C2739" s="8" t="s">
        <v>18</v>
      </c>
      <c r="D2739" s="8" t="s">
        <v>37</v>
      </c>
      <c r="E2739" s="9">
        <v>0.88888888888888884</v>
      </c>
      <c r="F2739" s="9">
        <v>5.6250000000000001E-2</v>
      </c>
      <c r="G2739" s="8">
        <v>9</v>
      </c>
      <c r="H2739" s="8">
        <v>9</v>
      </c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>
        <v>241</v>
      </c>
      <c r="AM2739" s="8">
        <v>1450</v>
      </c>
      <c r="AN2739" s="8">
        <v>92</v>
      </c>
      <c r="AO2739" s="10">
        <f t="shared" si="86"/>
        <v>1.6597222222222223</v>
      </c>
      <c r="AR2739" s="8" t="str">
        <f t="shared" si="85"/>
        <v>0959CVGSLC2120</v>
      </c>
      <c r="AS2739" s="8">
        <f>VLOOKUP(AR2739,[1]DATA!AR:AS,2,0)</f>
        <v>4.5</v>
      </c>
    </row>
    <row r="2740" spans="1:45" ht="15" customHeight="1" x14ac:dyDescent="0.2">
      <c r="A2740" s="7">
        <v>1935</v>
      </c>
      <c r="B2740" s="8" t="s">
        <v>18</v>
      </c>
      <c r="C2740" s="8" t="s">
        <v>20</v>
      </c>
      <c r="D2740" s="8">
        <v>717</v>
      </c>
      <c r="E2740" s="9">
        <v>0.88958333333333339</v>
      </c>
      <c r="F2740" s="9">
        <v>0.9506944444444444</v>
      </c>
      <c r="G2740" s="8" t="s">
        <v>22</v>
      </c>
      <c r="H2740" s="8" t="s">
        <v>22</v>
      </c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>
        <v>88</v>
      </c>
      <c r="AM2740" s="8">
        <v>391</v>
      </c>
      <c r="AN2740" s="8">
        <v>92</v>
      </c>
      <c r="AO2740" s="10">
        <f t="shared" si="86"/>
        <v>1.6604166666666669</v>
      </c>
      <c r="AR2740" s="8" t="str">
        <f t="shared" si="85"/>
        <v>1935SLCDEN2121</v>
      </c>
      <c r="AS2740" s="8">
        <f>VLOOKUP(AR2740,[1]DATA!AR:AS,2,0)</f>
        <v>3.5</v>
      </c>
    </row>
    <row r="2741" spans="1:45" ht="15" customHeight="1" x14ac:dyDescent="0.2">
      <c r="A2741" s="7">
        <v>16</v>
      </c>
      <c r="B2741" s="8" t="s">
        <v>31</v>
      </c>
      <c r="C2741" s="8" t="s">
        <v>46</v>
      </c>
      <c r="D2741" s="8" t="s">
        <v>29</v>
      </c>
      <c r="E2741" s="9">
        <v>0.89374999999999993</v>
      </c>
      <c r="F2741" s="9">
        <v>5.8333333333333327E-2</v>
      </c>
      <c r="G2741" s="8">
        <v>2</v>
      </c>
      <c r="H2741" s="8">
        <v>2</v>
      </c>
      <c r="I2741" s="8">
        <v>7</v>
      </c>
      <c r="J2741" s="8">
        <v>7</v>
      </c>
      <c r="K2741" s="8">
        <v>7</v>
      </c>
      <c r="L2741" s="8">
        <v>7</v>
      </c>
      <c r="M2741" s="8">
        <v>2</v>
      </c>
      <c r="N2741" s="8">
        <v>7</v>
      </c>
      <c r="O2741" s="8">
        <v>7</v>
      </c>
      <c r="P2741" s="8">
        <v>7</v>
      </c>
      <c r="Q2741" s="8">
        <v>7</v>
      </c>
      <c r="R2741" s="8">
        <v>7</v>
      </c>
      <c r="S2741" s="8">
        <v>7</v>
      </c>
      <c r="T2741" s="8">
        <v>2</v>
      </c>
      <c r="U2741" s="8">
        <v>7</v>
      </c>
      <c r="V2741" s="8">
        <v>7</v>
      </c>
      <c r="W2741" s="8">
        <v>7</v>
      </c>
      <c r="X2741" s="8">
        <v>7</v>
      </c>
      <c r="Y2741" s="8">
        <v>7</v>
      </c>
      <c r="Z2741" s="8">
        <v>7</v>
      </c>
      <c r="AA2741" s="8">
        <v>2</v>
      </c>
      <c r="AB2741" s="8">
        <v>7</v>
      </c>
      <c r="AC2741" s="8">
        <v>7</v>
      </c>
      <c r="AD2741" s="8">
        <v>7</v>
      </c>
      <c r="AE2741" s="8">
        <v>7</v>
      </c>
      <c r="AF2741" s="8">
        <v>7</v>
      </c>
      <c r="AG2741" s="8">
        <v>7</v>
      </c>
      <c r="AH2741" s="8">
        <v>2</v>
      </c>
      <c r="AI2741" s="8">
        <v>7</v>
      </c>
      <c r="AJ2741" s="8">
        <v>7</v>
      </c>
      <c r="AK2741" s="8"/>
      <c r="AL2741" s="8">
        <v>237</v>
      </c>
      <c r="AM2741" s="8">
        <v>1750</v>
      </c>
      <c r="AN2741" s="8">
        <v>92</v>
      </c>
      <c r="AO2741" s="10">
        <f t="shared" si="86"/>
        <v>1.6645833333333333</v>
      </c>
      <c r="AR2741" s="8" t="str">
        <f t="shared" si="85"/>
        <v>0016LASDTW2127</v>
      </c>
      <c r="AS2741" s="8">
        <f>VLOOKUP(AR2741,[1]DATA!AR:AS,2,0)</f>
        <v>7.5</v>
      </c>
    </row>
    <row r="2742" spans="1:45" ht="15" customHeight="1" x14ac:dyDescent="0.2">
      <c r="A2742" s="7">
        <v>2533</v>
      </c>
      <c r="B2742" s="8" t="s">
        <v>103</v>
      </c>
      <c r="C2742" s="8" t="s">
        <v>21</v>
      </c>
      <c r="D2742" s="8" t="s">
        <v>105</v>
      </c>
      <c r="E2742" s="9">
        <v>0.89930555555555547</v>
      </c>
      <c r="F2742" s="9">
        <v>0.16319444444444445</v>
      </c>
      <c r="G2742" s="8" t="s">
        <v>104</v>
      </c>
      <c r="H2742" s="8" t="s">
        <v>104</v>
      </c>
      <c r="I2742" s="8" t="s">
        <v>104</v>
      </c>
      <c r="J2742" s="8" t="s">
        <v>104</v>
      </c>
      <c r="K2742" s="8" t="s">
        <v>104</v>
      </c>
      <c r="L2742" s="8" t="s">
        <v>104</v>
      </c>
      <c r="M2742" s="8"/>
      <c r="N2742" s="8" t="s">
        <v>104</v>
      </c>
      <c r="O2742" s="8" t="s">
        <v>104</v>
      </c>
      <c r="P2742" s="8" t="s">
        <v>104</v>
      </c>
      <c r="Q2742" s="8" t="s">
        <v>104</v>
      </c>
      <c r="R2742" s="8" t="s">
        <v>104</v>
      </c>
      <c r="S2742" s="8" t="s">
        <v>104</v>
      </c>
      <c r="T2742" s="8"/>
      <c r="U2742" s="8" t="s">
        <v>104</v>
      </c>
      <c r="V2742" s="8" t="s">
        <v>104</v>
      </c>
      <c r="W2742" s="8" t="s">
        <v>104</v>
      </c>
      <c r="X2742" s="8" t="s">
        <v>104</v>
      </c>
      <c r="Y2742" s="8" t="s">
        <v>104</v>
      </c>
      <c r="Z2742" s="8" t="s">
        <v>104</v>
      </c>
      <c r="AA2742" s="8"/>
      <c r="AB2742" s="8" t="s">
        <v>104</v>
      </c>
      <c r="AC2742" s="8" t="s">
        <v>104</v>
      </c>
      <c r="AD2742" s="8" t="s">
        <v>104</v>
      </c>
      <c r="AE2742" s="8" t="s">
        <v>104</v>
      </c>
      <c r="AF2742" s="8" t="s">
        <v>104</v>
      </c>
      <c r="AG2742" s="8" t="s">
        <v>104</v>
      </c>
      <c r="AH2742" s="8"/>
      <c r="AI2742" s="8" t="s">
        <v>104</v>
      </c>
      <c r="AJ2742" s="8" t="s">
        <v>104</v>
      </c>
      <c r="AK2742" s="8"/>
      <c r="AL2742" s="8">
        <v>380</v>
      </c>
      <c r="AM2742" s="8">
        <v>2611</v>
      </c>
      <c r="AN2742" s="8">
        <v>92</v>
      </c>
      <c r="AO2742" s="10">
        <f t="shared" si="86"/>
        <v>1.6701388888888888</v>
      </c>
      <c r="AR2742" s="8" t="str">
        <f t="shared" si="85"/>
        <v>2533BOSLAX2135</v>
      </c>
      <c r="AS2742" s="8">
        <f>VLOOKUP(AR2742,[1]DATA!AR:AS,2,0)</f>
        <v>10</v>
      </c>
    </row>
    <row r="2743" spans="1:45" ht="15" customHeight="1" x14ac:dyDescent="0.2">
      <c r="A2743" s="7">
        <v>237</v>
      </c>
      <c r="B2743" s="7" t="s">
        <v>46</v>
      </c>
      <c r="C2743" s="7" t="s">
        <v>18</v>
      </c>
      <c r="D2743" s="8" t="s">
        <v>29</v>
      </c>
      <c r="E2743" s="9">
        <v>0.90625</v>
      </c>
      <c r="F2743" s="9">
        <v>6.805555555555555E-2</v>
      </c>
      <c r="G2743" s="8">
        <v>9</v>
      </c>
      <c r="H2743" s="8">
        <v>9</v>
      </c>
      <c r="I2743" s="8">
        <v>7</v>
      </c>
      <c r="J2743" s="8"/>
      <c r="K2743" s="8">
        <v>7</v>
      </c>
      <c r="L2743" s="8">
        <v>7</v>
      </c>
      <c r="M2743" s="8">
        <v>2</v>
      </c>
      <c r="N2743" s="8">
        <v>7</v>
      </c>
      <c r="O2743" s="8">
        <v>7</v>
      </c>
      <c r="P2743" s="8">
        <v>7</v>
      </c>
      <c r="Q2743" s="8"/>
      <c r="R2743" s="8">
        <v>7</v>
      </c>
      <c r="S2743" s="8">
        <v>7</v>
      </c>
      <c r="T2743" s="8">
        <v>2</v>
      </c>
      <c r="U2743" s="8">
        <v>7</v>
      </c>
      <c r="V2743" s="8">
        <v>7</v>
      </c>
      <c r="W2743" s="8">
        <v>7</v>
      </c>
      <c r="X2743" s="8"/>
      <c r="Y2743" s="8">
        <v>7</v>
      </c>
      <c r="Z2743" s="8">
        <v>7</v>
      </c>
      <c r="AA2743" s="8">
        <v>2</v>
      </c>
      <c r="AB2743" s="8">
        <v>7</v>
      </c>
      <c r="AC2743" s="8">
        <v>7</v>
      </c>
      <c r="AD2743" s="8">
        <v>7</v>
      </c>
      <c r="AE2743" s="8"/>
      <c r="AF2743" s="8">
        <v>7</v>
      </c>
      <c r="AG2743" s="8">
        <v>7</v>
      </c>
      <c r="AH2743" s="8">
        <v>2</v>
      </c>
      <c r="AI2743" s="8">
        <v>7</v>
      </c>
      <c r="AJ2743" s="8">
        <v>7</v>
      </c>
      <c r="AK2743" s="8"/>
      <c r="AL2743" s="8">
        <v>233</v>
      </c>
      <c r="AM2743" s="8">
        <v>1481</v>
      </c>
      <c r="AN2743" s="8">
        <v>92</v>
      </c>
      <c r="AO2743" s="10">
        <f t="shared" si="86"/>
        <v>1.6770833333333335</v>
      </c>
      <c r="AR2743" s="8" t="str">
        <f t="shared" si="85"/>
        <v>0237DTWSLC2145</v>
      </c>
      <c r="AS2743" s="8">
        <f>VLOOKUP(AR2743,[1]DATA!AR:AS,2,0)</f>
        <v>6</v>
      </c>
    </row>
    <row r="2744" spans="1:45" ht="15" customHeight="1" x14ac:dyDescent="0.2">
      <c r="A2744" s="7">
        <v>1788</v>
      </c>
      <c r="B2744" s="7" t="s">
        <v>46</v>
      </c>
      <c r="C2744" s="7" t="s">
        <v>18</v>
      </c>
      <c r="D2744" s="8" t="s">
        <v>29</v>
      </c>
      <c r="E2744" s="9">
        <v>0.90625</v>
      </c>
      <c r="F2744" s="9">
        <v>6.805555555555555E-2</v>
      </c>
      <c r="G2744" s="8"/>
      <c r="H2744" s="8"/>
      <c r="I2744" s="8"/>
      <c r="J2744" s="8">
        <v>7</v>
      </c>
      <c r="K2744" s="8"/>
      <c r="L2744" s="8"/>
      <c r="M2744" s="8"/>
      <c r="N2744" s="8"/>
      <c r="O2744" s="8"/>
      <c r="P2744" s="8"/>
      <c r="Q2744" s="8">
        <v>7</v>
      </c>
      <c r="R2744" s="8"/>
      <c r="S2744" s="8"/>
      <c r="T2744" s="8"/>
      <c r="U2744" s="8"/>
      <c r="V2744" s="8"/>
      <c r="W2744" s="8"/>
      <c r="X2744" s="8">
        <v>7</v>
      </c>
      <c r="Y2744" s="8"/>
      <c r="Z2744" s="8"/>
      <c r="AA2744" s="8"/>
      <c r="AB2744" s="8"/>
      <c r="AC2744" s="8"/>
      <c r="AD2744" s="8"/>
      <c r="AE2744" s="8">
        <v>7</v>
      </c>
      <c r="AF2744" s="8"/>
      <c r="AG2744" s="8"/>
      <c r="AH2744" s="8"/>
      <c r="AI2744" s="8"/>
      <c r="AJ2744" s="8"/>
      <c r="AK2744" s="8"/>
      <c r="AL2744" s="8">
        <v>233</v>
      </c>
      <c r="AM2744" s="8">
        <v>1481</v>
      </c>
      <c r="AN2744" s="8">
        <v>92</v>
      </c>
      <c r="AO2744" s="10">
        <f t="shared" si="86"/>
        <v>1.6770833333333335</v>
      </c>
      <c r="AR2744" s="8" t="str">
        <f t="shared" si="85"/>
        <v>1788DTWSLC2145</v>
      </c>
      <c r="AS2744" s="8">
        <f>VLOOKUP(AR2744,[1]DATA!AR:AS,2,0)</f>
        <v>6</v>
      </c>
    </row>
    <row r="2745" spans="1:45" ht="15" customHeight="1" x14ac:dyDescent="0.2">
      <c r="A2745" s="7">
        <v>1269</v>
      </c>
      <c r="B2745" s="8" t="s">
        <v>46</v>
      </c>
      <c r="C2745" s="8" t="s">
        <v>21</v>
      </c>
      <c r="D2745" s="8">
        <v>739</v>
      </c>
      <c r="E2745" s="9">
        <v>0.90972222222222221</v>
      </c>
      <c r="F2745" s="9">
        <v>0.11180555555555556</v>
      </c>
      <c r="G2745" s="8"/>
      <c r="H2745" s="8"/>
      <c r="I2745" s="8" t="s">
        <v>27</v>
      </c>
      <c r="J2745" s="8" t="s">
        <v>27</v>
      </c>
      <c r="K2745" s="8" t="s">
        <v>27</v>
      </c>
      <c r="L2745" s="8" t="s">
        <v>27</v>
      </c>
      <c r="M2745" s="8"/>
      <c r="N2745" s="8" t="s">
        <v>27</v>
      </c>
      <c r="O2745" s="8" t="s">
        <v>27</v>
      </c>
      <c r="P2745" s="8" t="s">
        <v>27</v>
      </c>
      <c r="Q2745" s="8" t="s">
        <v>27</v>
      </c>
      <c r="R2745" s="8" t="s">
        <v>27</v>
      </c>
      <c r="S2745" s="8" t="s">
        <v>27</v>
      </c>
      <c r="T2745" s="8"/>
      <c r="U2745" s="8" t="s">
        <v>27</v>
      </c>
      <c r="V2745" s="8" t="s">
        <v>27</v>
      </c>
      <c r="W2745" s="8" t="s">
        <v>27</v>
      </c>
      <c r="X2745" s="8" t="s">
        <v>27</v>
      </c>
      <c r="Y2745" s="8" t="s">
        <v>27</v>
      </c>
      <c r="Z2745" s="8" t="s">
        <v>27</v>
      </c>
      <c r="AA2745" s="8"/>
      <c r="AB2745" s="8" t="s">
        <v>27</v>
      </c>
      <c r="AC2745" s="8" t="s">
        <v>27</v>
      </c>
      <c r="AD2745" s="8" t="s">
        <v>27</v>
      </c>
      <c r="AE2745" s="8" t="s">
        <v>27</v>
      </c>
      <c r="AF2745" s="8" t="s">
        <v>27</v>
      </c>
      <c r="AG2745" s="8" t="s">
        <v>27</v>
      </c>
      <c r="AH2745" s="8"/>
      <c r="AI2745" s="8" t="s">
        <v>27</v>
      </c>
      <c r="AJ2745" s="8" t="s">
        <v>27</v>
      </c>
      <c r="AK2745" s="8"/>
      <c r="AL2745" s="8">
        <v>291</v>
      </c>
      <c r="AM2745" s="8">
        <v>1979</v>
      </c>
      <c r="AN2745" s="8">
        <v>92</v>
      </c>
      <c r="AO2745" s="10">
        <f t="shared" si="86"/>
        <v>1.6805555555555556</v>
      </c>
      <c r="AR2745" s="8" t="str">
        <f t="shared" si="85"/>
        <v>1269DTWLAX2150</v>
      </c>
      <c r="AS2745" s="8">
        <f>VLOOKUP(AR2745,[1]DATA!AR:AS,2,0)</f>
        <v>7.5</v>
      </c>
    </row>
    <row r="2746" spans="1:45" ht="15" customHeight="1" x14ac:dyDescent="0.2">
      <c r="A2746" s="7">
        <v>1800</v>
      </c>
      <c r="B2746" s="8" t="s">
        <v>46</v>
      </c>
      <c r="C2746" s="8" t="s">
        <v>21</v>
      </c>
      <c r="D2746" s="8">
        <v>738</v>
      </c>
      <c r="E2746" s="9">
        <v>0.91041666666666676</v>
      </c>
      <c r="F2746" s="9">
        <v>0.11527777777777777</v>
      </c>
      <c r="G2746" s="8" t="s">
        <v>19</v>
      </c>
      <c r="H2746" s="8" t="s">
        <v>19</v>
      </c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>
        <v>295</v>
      </c>
      <c r="AM2746" s="8">
        <v>1979</v>
      </c>
      <c r="AN2746" s="8">
        <v>92</v>
      </c>
      <c r="AO2746" s="10">
        <f t="shared" si="86"/>
        <v>1.6812500000000001</v>
      </c>
      <c r="AR2746" s="8" t="str">
        <f t="shared" si="85"/>
        <v>1800DTWLAX2151</v>
      </c>
      <c r="AS2746" s="8">
        <f>VLOOKUP(AR2746,[1]DATA!AR:AS,2,0)</f>
        <v>7.5</v>
      </c>
    </row>
    <row r="2747" spans="1:45" ht="15" customHeight="1" x14ac:dyDescent="0.2">
      <c r="A2747" s="7">
        <v>424</v>
      </c>
      <c r="B2747" s="8" t="s">
        <v>94</v>
      </c>
      <c r="C2747" s="8" t="s">
        <v>31</v>
      </c>
      <c r="D2747" s="8" t="s">
        <v>44</v>
      </c>
      <c r="E2747" s="9">
        <v>0.91527777777777775</v>
      </c>
      <c r="F2747" s="9">
        <v>0.16319444444444445</v>
      </c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>
        <v>2</v>
      </c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>
        <v>357</v>
      </c>
      <c r="AM2747" s="8">
        <v>2248</v>
      </c>
      <c r="AN2747" s="8">
        <v>92</v>
      </c>
      <c r="AO2747" s="10">
        <f t="shared" si="86"/>
        <v>1.6861111111111111</v>
      </c>
      <c r="AR2747" s="8" t="str">
        <f t="shared" si="85"/>
        <v>0424JFKLAS2158</v>
      </c>
      <c r="AS2747" s="8">
        <f>VLOOKUP(AR2747,[1]DATA!AR:AS,2,0)</f>
        <v>9.5</v>
      </c>
    </row>
    <row r="2748" spans="1:45" ht="15" customHeight="1" x14ac:dyDescent="0.2">
      <c r="A2748" s="7">
        <v>2371</v>
      </c>
      <c r="B2748" s="8" t="s">
        <v>94</v>
      </c>
      <c r="C2748" s="8" t="s">
        <v>31</v>
      </c>
      <c r="D2748" s="8" t="s">
        <v>44</v>
      </c>
      <c r="E2748" s="9">
        <v>0.91527777777777775</v>
      </c>
      <c r="F2748" s="9">
        <v>0.16319444444444445</v>
      </c>
      <c r="G2748" s="8"/>
      <c r="H2748" s="8"/>
      <c r="I2748" s="8"/>
      <c r="J2748" s="8">
        <v>2</v>
      </c>
      <c r="K2748" s="8">
        <v>2</v>
      </c>
      <c r="L2748" s="8">
        <v>2</v>
      </c>
      <c r="M2748" s="8" t="s">
        <v>104</v>
      </c>
      <c r="N2748" s="8">
        <v>2</v>
      </c>
      <c r="O2748" s="8">
        <v>2</v>
      </c>
      <c r="P2748" s="8">
        <v>2</v>
      </c>
      <c r="Q2748" s="8">
        <v>2</v>
      </c>
      <c r="R2748" s="8">
        <v>2</v>
      </c>
      <c r="S2748" s="8">
        <v>2</v>
      </c>
      <c r="T2748" s="8" t="s">
        <v>27</v>
      </c>
      <c r="U2748" s="8"/>
      <c r="V2748" s="8">
        <v>2</v>
      </c>
      <c r="W2748" s="8">
        <v>2</v>
      </c>
      <c r="X2748" s="8">
        <v>2</v>
      </c>
      <c r="Y2748" s="8">
        <v>2</v>
      </c>
      <c r="Z2748" s="8">
        <v>2</v>
      </c>
      <c r="AA2748" s="8">
        <v>2</v>
      </c>
      <c r="AB2748" s="8">
        <v>2</v>
      </c>
      <c r="AC2748" s="8">
        <v>2</v>
      </c>
      <c r="AD2748" s="8">
        <v>2</v>
      </c>
      <c r="AE2748" s="8">
        <v>2</v>
      </c>
      <c r="AF2748" s="8">
        <v>2</v>
      </c>
      <c r="AG2748" s="8">
        <v>2</v>
      </c>
      <c r="AH2748" s="8">
        <v>2</v>
      </c>
      <c r="AI2748" s="8">
        <v>2</v>
      </c>
      <c r="AJ2748" s="8"/>
      <c r="AK2748" s="8"/>
      <c r="AL2748" s="8">
        <v>357</v>
      </c>
      <c r="AM2748" s="8">
        <v>2248</v>
      </c>
      <c r="AN2748" s="8">
        <v>92</v>
      </c>
      <c r="AO2748" s="10">
        <f t="shared" si="86"/>
        <v>1.6861111111111111</v>
      </c>
      <c r="AR2748" s="8" t="str">
        <f t="shared" si="85"/>
        <v>2371JFKLAS2158</v>
      </c>
      <c r="AS2748" s="8">
        <f>VLOOKUP(AR2748,[1]DATA!AR:AS,2,0)</f>
        <v>9.5</v>
      </c>
    </row>
    <row r="2749" spans="1:45" ht="15" customHeight="1" x14ac:dyDescent="0.2">
      <c r="A2749" s="7">
        <v>2837</v>
      </c>
      <c r="B2749" s="8" t="s">
        <v>94</v>
      </c>
      <c r="C2749" s="8" t="s">
        <v>31</v>
      </c>
      <c r="D2749" s="8" t="s">
        <v>44</v>
      </c>
      <c r="E2749" s="9">
        <v>0.91527777777777775</v>
      </c>
      <c r="F2749" s="9">
        <v>0.16319444444444445</v>
      </c>
      <c r="G2749" s="8"/>
      <c r="H2749" s="8"/>
      <c r="I2749" s="8">
        <v>2</v>
      </c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>
        <v>2</v>
      </c>
      <c r="AK2749" s="8"/>
      <c r="AL2749" s="8">
        <v>357</v>
      </c>
      <c r="AM2749" s="8">
        <v>2248</v>
      </c>
      <c r="AN2749" s="8">
        <v>92</v>
      </c>
      <c r="AO2749" s="10">
        <f t="shared" si="86"/>
        <v>1.6861111111111111</v>
      </c>
      <c r="AR2749" s="8" t="str">
        <f t="shared" si="85"/>
        <v>2837JFKLAS2158</v>
      </c>
      <c r="AS2749" s="8">
        <f>VLOOKUP(AR2749,[1]DATA!AR:AS,2,0)</f>
        <v>9.5</v>
      </c>
    </row>
    <row r="2750" spans="1:45" ht="15" customHeight="1" x14ac:dyDescent="0.2">
      <c r="A2750" s="7">
        <v>2122</v>
      </c>
      <c r="B2750" s="8" t="s">
        <v>94</v>
      </c>
      <c r="C2750" s="8" t="s">
        <v>31</v>
      </c>
      <c r="D2750" s="8">
        <v>739</v>
      </c>
      <c r="E2750" s="9">
        <v>0.9159722222222223</v>
      </c>
      <c r="F2750" s="9">
        <v>0.16527777777777777</v>
      </c>
      <c r="G2750" s="8"/>
      <c r="H2750" s="8" t="s">
        <v>27</v>
      </c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>
        <v>359</v>
      </c>
      <c r="AM2750" s="8">
        <v>2248</v>
      </c>
      <c r="AN2750" s="8">
        <v>92</v>
      </c>
      <c r="AO2750" s="10">
        <f t="shared" si="86"/>
        <v>1.6868055555555557</v>
      </c>
      <c r="AR2750" s="8" t="str">
        <f t="shared" si="85"/>
        <v>2122JFKLAS2159</v>
      </c>
      <c r="AS2750" s="8">
        <f>VLOOKUP(AR2750,[1]DATA!AR:AS,2,0)</f>
        <v>9.5</v>
      </c>
    </row>
    <row r="2751" spans="1:45" ht="15" customHeight="1" x14ac:dyDescent="0.2">
      <c r="A2751" s="7">
        <v>17</v>
      </c>
      <c r="B2751" s="8" t="s">
        <v>46</v>
      </c>
      <c r="C2751" s="8" t="s">
        <v>31</v>
      </c>
      <c r="D2751" s="8">
        <v>739</v>
      </c>
      <c r="E2751" s="9">
        <v>0.91736111111111107</v>
      </c>
      <c r="F2751" s="9">
        <v>0.10208333333333335</v>
      </c>
      <c r="G2751" s="8" t="s">
        <v>27</v>
      </c>
      <c r="H2751" s="8" t="s">
        <v>27</v>
      </c>
      <c r="I2751" s="8" t="s">
        <v>27</v>
      </c>
      <c r="J2751" s="8" t="s">
        <v>27</v>
      </c>
      <c r="K2751" s="8" t="s">
        <v>27</v>
      </c>
      <c r="L2751" s="8" t="s">
        <v>27</v>
      </c>
      <c r="M2751" s="8"/>
      <c r="N2751" s="8" t="s">
        <v>27</v>
      </c>
      <c r="O2751" s="8" t="s">
        <v>27</v>
      </c>
      <c r="P2751" s="8" t="s">
        <v>27</v>
      </c>
      <c r="Q2751" s="8" t="s">
        <v>27</v>
      </c>
      <c r="R2751" s="8" t="s">
        <v>27</v>
      </c>
      <c r="S2751" s="8" t="s">
        <v>27</v>
      </c>
      <c r="T2751" s="8"/>
      <c r="U2751" s="8"/>
      <c r="V2751" s="8" t="s">
        <v>27</v>
      </c>
      <c r="W2751" s="8" t="s">
        <v>27</v>
      </c>
      <c r="X2751" s="8" t="s">
        <v>27</v>
      </c>
      <c r="Y2751" s="8" t="s">
        <v>27</v>
      </c>
      <c r="Z2751" s="8" t="s">
        <v>27</v>
      </c>
      <c r="AA2751" s="8"/>
      <c r="AB2751" s="8" t="s">
        <v>27</v>
      </c>
      <c r="AC2751" s="8" t="s">
        <v>27</v>
      </c>
      <c r="AD2751" s="8" t="s">
        <v>27</v>
      </c>
      <c r="AE2751" s="8" t="s">
        <v>27</v>
      </c>
      <c r="AF2751" s="8" t="s">
        <v>27</v>
      </c>
      <c r="AG2751" s="8" t="s">
        <v>27</v>
      </c>
      <c r="AH2751" s="8"/>
      <c r="AI2751" s="8" t="s">
        <v>27</v>
      </c>
      <c r="AJ2751" s="8" t="s">
        <v>27</v>
      </c>
      <c r="AK2751" s="8"/>
      <c r="AL2751" s="8">
        <v>266</v>
      </c>
      <c r="AM2751" s="8">
        <v>1750</v>
      </c>
      <c r="AN2751" s="8">
        <v>92</v>
      </c>
      <c r="AO2751" s="10">
        <f t="shared" si="86"/>
        <v>1.6881944444444446</v>
      </c>
      <c r="AR2751" s="8" t="str">
        <f t="shared" si="85"/>
        <v>0017DTWLAS2201</v>
      </c>
      <c r="AS2751" s="8">
        <f>VLOOKUP(AR2751,[1]DATA!AR:AS,2,0)</f>
        <v>7.5</v>
      </c>
    </row>
    <row r="2752" spans="1:45" ht="15" customHeight="1" x14ac:dyDescent="0.2">
      <c r="A2752" s="7">
        <v>1501</v>
      </c>
      <c r="B2752" s="7" t="s">
        <v>18</v>
      </c>
      <c r="C2752" s="7" t="s">
        <v>80</v>
      </c>
      <c r="D2752" s="8" t="s">
        <v>37</v>
      </c>
      <c r="E2752" s="9">
        <v>0.95138888888888884</v>
      </c>
      <c r="F2752" s="9">
        <v>9.375E-2</v>
      </c>
      <c r="G2752" s="8">
        <v>9</v>
      </c>
      <c r="H2752" s="8">
        <v>9</v>
      </c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>
        <v>205</v>
      </c>
      <c r="AM2752" s="8">
        <v>1450</v>
      </c>
      <c r="AN2752" s="8">
        <v>92</v>
      </c>
      <c r="AO2752" s="10">
        <f t="shared" si="86"/>
        <v>1.7222222222222223</v>
      </c>
      <c r="AR2752" s="8" t="str">
        <f t="shared" si="85"/>
        <v>1501SLCCVG2250</v>
      </c>
      <c r="AS2752" s="8">
        <f>VLOOKUP(AR2752,[1]DATA!AR:AS,2,0)</f>
        <v>4.5</v>
      </c>
    </row>
    <row r="2753" spans="1:46" ht="15" customHeight="1" x14ac:dyDescent="0.2">
      <c r="A2753" s="7">
        <v>1208</v>
      </c>
      <c r="B2753" s="7" t="s">
        <v>18</v>
      </c>
      <c r="C2753" s="7" t="s">
        <v>80</v>
      </c>
      <c r="D2753" s="8" t="s">
        <v>37</v>
      </c>
      <c r="E2753" s="9">
        <v>0.95486111111111116</v>
      </c>
      <c r="F2753" s="9">
        <v>9.7916666666666666E-2</v>
      </c>
      <c r="G2753" s="8"/>
      <c r="H2753" s="8"/>
      <c r="I2753" s="8">
        <v>9</v>
      </c>
      <c r="J2753" s="8">
        <v>9</v>
      </c>
      <c r="K2753" s="8">
        <v>9</v>
      </c>
      <c r="L2753" s="8">
        <v>9</v>
      </c>
      <c r="M2753" s="8">
        <v>9</v>
      </c>
      <c r="N2753" s="8">
        <v>9</v>
      </c>
      <c r="O2753" s="8">
        <v>9</v>
      </c>
      <c r="P2753" s="8">
        <v>9</v>
      </c>
      <c r="Q2753" s="8">
        <v>9</v>
      </c>
      <c r="R2753" s="8">
        <v>9</v>
      </c>
      <c r="S2753" s="8">
        <v>9</v>
      </c>
      <c r="T2753" s="8">
        <v>9</v>
      </c>
      <c r="U2753" s="8">
        <v>9</v>
      </c>
      <c r="V2753" s="8">
        <v>9</v>
      </c>
      <c r="W2753" s="8">
        <v>9</v>
      </c>
      <c r="X2753" s="8">
        <v>9</v>
      </c>
      <c r="Y2753" s="8">
        <v>9</v>
      </c>
      <c r="Z2753" s="8">
        <v>9</v>
      </c>
      <c r="AA2753" s="8">
        <v>9</v>
      </c>
      <c r="AB2753" s="8">
        <v>9</v>
      </c>
      <c r="AC2753" s="8">
        <v>9</v>
      </c>
      <c r="AD2753" s="8">
        <v>9</v>
      </c>
      <c r="AE2753" s="8">
        <v>9</v>
      </c>
      <c r="AF2753" s="8">
        <v>9</v>
      </c>
      <c r="AG2753" s="8">
        <v>9</v>
      </c>
      <c r="AH2753" s="8">
        <v>9</v>
      </c>
      <c r="AI2753" s="8">
        <v>9</v>
      </c>
      <c r="AJ2753" s="8">
        <v>9</v>
      </c>
      <c r="AK2753" s="8"/>
      <c r="AL2753" s="8">
        <v>206</v>
      </c>
      <c r="AM2753" s="8">
        <v>1450</v>
      </c>
      <c r="AN2753" s="8">
        <v>92</v>
      </c>
      <c r="AO2753" s="10">
        <f t="shared" si="86"/>
        <v>1.7256944444444446</v>
      </c>
      <c r="AR2753" s="8" t="str">
        <f t="shared" si="85"/>
        <v>1208SLCCVG2255</v>
      </c>
      <c r="AS2753" s="8">
        <f>VLOOKUP(AR2753,[1]DATA!AR:AS,2,0)</f>
        <v>4.5</v>
      </c>
    </row>
    <row r="2754" spans="1:46" ht="15" customHeight="1" x14ac:dyDescent="0.2">
      <c r="A2754" s="7">
        <v>815</v>
      </c>
      <c r="B2754" s="8" t="s">
        <v>18</v>
      </c>
      <c r="C2754" s="8" t="s">
        <v>129</v>
      </c>
      <c r="D2754" s="8" t="s">
        <v>16</v>
      </c>
      <c r="E2754" s="9">
        <v>0.95486111111111116</v>
      </c>
      <c r="F2754" s="9">
        <v>6.8749999999999992E-2</v>
      </c>
      <c r="G2754" s="8"/>
      <c r="H2754" s="8"/>
      <c r="I2754" s="8"/>
      <c r="J2754" s="8"/>
      <c r="K2754" s="8"/>
      <c r="L2754" s="8"/>
      <c r="M2754" s="8" t="s">
        <v>17</v>
      </c>
      <c r="N2754" s="8"/>
      <c r="O2754" s="8"/>
      <c r="P2754" s="8"/>
      <c r="Q2754" s="8"/>
      <c r="R2754" s="8"/>
      <c r="S2754" s="8"/>
      <c r="T2754" s="8" t="s">
        <v>17</v>
      </c>
      <c r="U2754" s="8"/>
      <c r="V2754" s="8"/>
      <c r="W2754" s="8"/>
      <c r="X2754" s="8"/>
      <c r="Y2754" s="8"/>
      <c r="Z2754" s="8"/>
      <c r="AA2754" s="8" t="s">
        <v>17</v>
      </c>
      <c r="AB2754" s="8"/>
      <c r="AC2754" s="8"/>
      <c r="AD2754" s="8"/>
      <c r="AE2754" s="8"/>
      <c r="AF2754" s="8"/>
      <c r="AG2754" s="8"/>
      <c r="AH2754" s="8" t="s">
        <v>17</v>
      </c>
      <c r="AI2754" s="8"/>
      <c r="AJ2754" s="8"/>
      <c r="AK2754" s="8"/>
      <c r="AL2754" s="8">
        <v>164</v>
      </c>
      <c r="AM2754" s="8">
        <v>1156</v>
      </c>
      <c r="AN2754" s="8">
        <v>92</v>
      </c>
      <c r="AO2754" s="10">
        <f t="shared" si="86"/>
        <v>1.7256944444444446</v>
      </c>
      <c r="AR2754" s="8" t="str">
        <f t="shared" ref="AR2754:AR2817" si="87">TEXT(A2754,"0000")&amp;B2754&amp;C2754&amp;TEXT(E2754,"hhmm")</f>
        <v>0815SLCSTL2255</v>
      </c>
      <c r="AS2754" s="8">
        <f>VLOOKUP(AR2754,[1]DATA!AR:AS,2,0)</f>
        <v>3.5</v>
      </c>
    </row>
    <row r="2755" spans="1:46" ht="15" customHeight="1" x14ac:dyDescent="0.2">
      <c r="A2755" s="7">
        <v>1449</v>
      </c>
      <c r="B2755" s="8" t="s">
        <v>18</v>
      </c>
      <c r="C2755" s="8" t="s">
        <v>75</v>
      </c>
      <c r="D2755" s="8" t="s">
        <v>16</v>
      </c>
      <c r="E2755" s="9">
        <v>0.95833333333333337</v>
      </c>
      <c r="F2755" s="9">
        <v>8.9583333333333334E-2</v>
      </c>
      <c r="G2755" s="8" t="s">
        <v>17</v>
      </c>
      <c r="H2755" s="8" t="s">
        <v>17</v>
      </c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>
        <v>189</v>
      </c>
      <c r="AM2755" s="8">
        <v>1355</v>
      </c>
      <c r="AN2755" s="8">
        <v>92</v>
      </c>
      <c r="AO2755" s="10">
        <f t="shared" si="86"/>
        <v>1.7291666666666667</v>
      </c>
      <c r="AR2755" s="8" t="str">
        <f t="shared" si="87"/>
        <v>1449SLCIND2300</v>
      </c>
      <c r="AS2755" s="8">
        <f>VLOOKUP(AR2755,[1]DATA!AR:AS,2,0)</f>
        <v>4.5</v>
      </c>
    </row>
    <row r="2756" spans="1:46" ht="15" customHeight="1" x14ac:dyDescent="0.2">
      <c r="A2756" s="7">
        <v>950</v>
      </c>
      <c r="B2756" s="8" t="s">
        <v>18</v>
      </c>
      <c r="C2756" s="8" t="s">
        <v>75</v>
      </c>
      <c r="D2756" s="8" t="s">
        <v>16</v>
      </c>
      <c r="E2756" s="9">
        <v>0.96527777777777779</v>
      </c>
      <c r="F2756" s="9">
        <v>9.5138888888888884E-2</v>
      </c>
      <c r="G2756" s="8"/>
      <c r="H2756" s="8"/>
      <c r="I2756" s="8" t="s">
        <v>17</v>
      </c>
      <c r="J2756" s="8" t="s">
        <v>17</v>
      </c>
      <c r="K2756" s="8" t="s">
        <v>17</v>
      </c>
      <c r="L2756" s="8" t="s">
        <v>17</v>
      </c>
      <c r="M2756" s="8"/>
      <c r="N2756" s="8" t="s">
        <v>17</v>
      </c>
      <c r="O2756" s="8" t="s">
        <v>17</v>
      </c>
      <c r="P2756" s="8" t="s">
        <v>17</v>
      </c>
      <c r="Q2756" s="8" t="s">
        <v>17</v>
      </c>
      <c r="R2756" s="8" t="s">
        <v>17</v>
      </c>
      <c r="S2756" s="8" t="s">
        <v>17</v>
      </c>
      <c r="T2756" s="8"/>
      <c r="U2756" s="8" t="s">
        <v>17</v>
      </c>
      <c r="V2756" s="8" t="s">
        <v>17</v>
      </c>
      <c r="W2756" s="8" t="s">
        <v>17</v>
      </c>
      <c r="X2756" s="8" t="s">
        <v>17</v>
      </c>
      <c r="Y2756" s="8" t="s">
        <v>17</v>
      </c>
      <c r="Z2756" s="8" t="s">
        <v>17</v>
      </c>
      <c r="AA2756" s="8"/>
      <c r="AB2756" s="8" t="s">
        <v>17</v>
      </c>
      <c r="AC2756" s="8" t="s">
        <v>17</v>
      </c>
      <c r="AD2756" s="8" t="s">
        <v>17</v>
      </c>
      <c r="AE2756" s="8" t="s">
        <v>17</v>
      </c>
      <c r="AF2756" s="8" t="s">
        <v>17</v>
      </c>
      <c r="AG2756" s="8" t="s">
        <v>17</v>
      </c>
      <c r="AH2756" s="8"/>
      <c r="AI2756" s="8" t="s">
        <v>17</v>
      </c>
      <c r="AJ2756" s="8" t="s">
        <v>17</v>
      </c>
      <c r="AK2756" s="8"/>
      <c r="AL2756" s="8">
        <v>187</v>
      </c>
      <c r="AM2756" s="8">
        <v>1355</v>
      </c>
      <c r="AN2756" s="8">
        <v>92</v>
      </c>
      <c r="AO2756" s="10">
        <f t="shared" si="86"/>
        <v>1.7361111111111112</v>
      </c>
      <c r="AR2756" s="8" t="str">
        <f t="shared" si="87"/>
        <v>0950SLCIND2310</v>
      </c>
      <c r="AS2756" s="8">
        <f>VLOOKUP(AR2756,[1]DATA!AR:AS,2,0)</f>
        <v>4.5</v>
      </c>
    </row>
    <row r="2757" spans="1:46" ht="15" customHeight="1" x14ac:dyDescent="0.2">
      <c r="A2757" s="7">
        <v>2111</v>
      </c>
      <c r="B2757" s="7" t="s">
        <v>18</v>
      </c>
      <c r="C2757" s="7" t="s">
        <v>20</v>
      </c>
      <c r="D2757" s="8">
        <v>717</v>
      </c>
      <c r="E2757" s="9">
        <v>0.96875</v>
      </c>
      <c r="F2757" s="9">
        <v>3.0555555555555555E-2</v>
      </c>
      <c r="G2757" s="8" t="s">
        <v>22</v>
      </c>
      <c r="H2757" s="8" t="s">
        <v>22</v>
      </c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>
        <v>89</v>
      </c>
      <c r="AM2757" s="8">
        <v>391</v>
      </c>
      <c r="AN2757" s="11">
        <v>92</v>
      </c>
      <c r="AO2757" s="10">
        <f t="shared" si="86"/>
        <v>1.7395833333333335</v>
      </c>
      <c r="AR2757" s="8" t="str">
        <f t="shared" si="87"/>
        <v>2111SLCDEN2315</v>
      </c>
      <c r="AS2757" s="8">
        <f>VLOOKUP(AR2757,[1]DATA!AR:AS,2,0)</f>
        <v>3.5</v>
      </c>
      <c r="AT2757" s="13">
        <v>55</v>
      </c>
    </row>
    <row r="2758" spans="1:46" ht="15" customHeight="1" x14ac:dyDescent="0.2">
      <c r="A2758" s="7">
        <v>2220</v>
      </c>
      <c r="B2758" s="7" t="s">
        <v>18</v>
      </c>
      <c r="C2758" s="7" t="s">
        <v>20</v>
      </c>
      <c r="D2758" s="8">
        <v>738</v>
      </c>
      <c r="E2758" s="9">
        <v>0.96875</v>
      </c>
      <c r="F2758" s="9">
        <v>3.125E-2</v>
      </c>
      <c r="G2758" s="8"/>
      <c r="H2758" s="8"/>
      <c r="I2758" s="8"/>
      <c r="J2758" s="8"/>
      <c r="K2758" s="8"/>
      <c r="L2758" s="8"/>
      <c r="M2758" s="8" t="s">
        <v>19</v>
      </c>
      <c r="N2758" s="8"/>
      <c r="O2758" s="8"/>
      <c r="P2758" s="8"/>
      <c r="Q2758" s="8"/>
      <c r="R2758" s="8"/>
      <c r="S2758" s="8"/>
      <c r="T2758" s="8" t="s">
        <v>19</v>
      </c>
      <c r="U2758" s="8"/>
      <c r="V2758" s="8"/>
      <c r="W2758" s="8"/>
      <c r="X2758" s="8"/>
      <c r="Y2758" s="8"/>
      <c r="Z2758" s="8"/>
      <c r="AA2758" s="8" t="s">
        <v>19</v>
      </c>
      <c r="AB2758" s="8"/>
      <c r="AC2758" s="8"/>
      <c r="AD2758" s="8"/>
      <c r="AE2758" s="8"/>
      <c r="AF2758" s="8"/>
      <c r="AG2758" s="8"/>
      <c r="AH2758" s="8" t="s">
        <v>19</v>
      </c>
      <c r="AI2758" s="8"/>
      <c r="AJ2758" s="8"/>
      <c r="AK2758" s="8"/>
      <c r="AL2758" s="8">
        <v>90</v>
      </c>
      <c r="AM2758" s="8">
        <v>391</v>
      </c>
      <c r="AN2758" s="11">
        <v>92</v>
      </c>
      <c r="AO2758" s="10">
        <f t="shared" si="86"/>
        <v>1.7395833333333335</v>
      </c>
      <c r="AR2758" s="8" t="str">
        <f t="shared" si="87"/>
        <v>2220SLCDEN2315</v>
      </c>
      <c r="AS2758" s="8">
        <f>VLOOKUP(AR2758,[1]DATA!AR:AS,2,0)</f>
        <v>3.5</v>
      </c>
      <c r="AT2758" s="13">
        <v>55</v>
      </c>
    </row>
    <row r="2759" spans="1:46" ht="15" customHeight="1" x14ac:dyDescent="0.2">
      <c r="A2759" s="7">
        <v>1843</v>
      </c>
      <c r="B2759" s="8" t="s">
        <v>18</v>
      </c>
      <c r="C2759" s="8" t="s">
        <v>103</v>
      </c>
      <c r="D2759" s="8" t="s">
        <v>44</v>
      </c>
      <c r="E2759" s="9">
        <v>0.97222222222222221</v>
      </c>
      <c r="F2759" s="9">
        <v>0.16458333333333333</v>
      </c>
      <c r="G2759" s="8">
        <v>2</v>
      </c>
      <c r="H2759" s="8">
        <v>2</v>
      </c>
      <c r="I2759" s="8"/>
      <c r="J2759" s="8" t="s">
        <v>27</v>
      </c>
      <c r="K2759" s="8" t="s">
        <v>27</v>
      </c>
      <c r="L2759" s="8" t="s">
        <v>27</v>
      </c>
      <c r="M2759" s="8"/>
      <c r="N2759" s="8" t="s">
        <v>27</v>
      </c>
      <c r="O2759" s="8" t="s">
        <v>27</v>
      </c>
      <c r="P2759" s="8"/>
      <c r="Q2759" s="8" t="s">
        <v>27</v>
      </c>
      <c r="R2759" s="8" t="s">
        <v>27</v>
      </c>
      <c r="S2759" s="8" t="s">
        <v>27</v>
      </c>
      <c r="T2759" s="8"/>
      <c r="U2759" s="8" t="s">
        <v>27</v>
      </c>
      <c r="V2759" s="8" t="s">
        <v>27</v>
      </c>
      <c r="W2759" s="8"/>
      <c r="X2759" s="8" t="s">
        <v>27</v>
      </c>
      <c r="Y2759" s="8" t="s">
        <v>27</v>
      </c>
      <c r="Z2759" s="8" t="s">
        <v>27</v>
      </c>
      <c r="AA2759" s="8"/>
      <c r="AB2759" s="8" t="s">
        <v>27</v>
      </c>
      <c r="AC2759" s="8" t="s">
        <v>27</v>
      </c>
      <c r="AD2759" s="8"/>
      <c r="AE2759" s="8" t="s">
        <v>27</v>
      </c>
      <c r="AF2759" s="8" t="s">
        <v>27</v>
      </c>
      <c r="AG2759" s="8" t="s">
        <v>27</v>
      </c>
      <c r="AH2759" s="8"/>
      <c r="AI2759" s="8" t="s">
        <v>27</v>
      </c>
      <c r="AJ2759" s="8">
        <v>2</v>
      </c>
      <c r="AK2759" s="8"/>
      <c r="AL2759" s="8">
        <v>277</v>
      </c>
      <c r="AM2759" s="8">
        <v>2105</v>
      </c>
      <c r="AN2759" s="8">
        <v>92</v>
      </c>
      <c r="AO2759" s="10">
        <f t="shared" si="86"/>
        <v>1.7430555555555556</v>
      </c>
      <c r="AR2759" s="8" t="str">
        <f t="shared" si="87"/>
        <v>1843SLCBOS2320</v>
      </c>
      <c r="AS2759" s="8">
        <f>VLOOKUP(AR2759,[1]DATA!AR:AS,2,0)</f>
        <v>8.5</v>
      </c>
    </row>
    <row r="2760" spans="1:46" ht="15" customHeight="1" x14ac:dyDescent="0.2">
      <c r="A2760" s="7">
        <v>2235</v>
      </c>
      <c r="B2760" s="7" t="s">
        <v>46</v>
      </c>
      <c r="C2760" s="7" t="s">
        <v>18</v>
      </c>
      <c r="D2760" s="8" t="s">
        <v>60</v>
      </c>
      <c r="E2760" s="9">
        <v>0.97569444444444453</v>
      </c>
      <c r="F2760" s="9">
        <v>0.1423611111111111</v>
      </c>
      <c r="G2760" s="8"/>
      <c r="H2760" s="8"/>
      <c r="I2760" s="8">
        <v>8</v>
      </c>
      <c r="J2760" s="8">
        <v>8</v>
      </c>
      <c r="K2760" s="8">
        <v>8</v>
      </c>
      <c r="L2760" s="8">
        <v>8</v>
      </c>
      <c r="M2760" s="8"/>
      <c r="N2760" s="8">
        <v>8</v>
      </c>
      <c r="O2760" s="8">
        <v>8</v>
      </c>
      <c r="P2760" s="8">
        <v>8</v>
      </c>
      <c r="Q2760" s="8">
        <v>8</v>
      </c>
      <c r="R2760" s="8">
        <v>8</v>
      </c>
      <c r="S2760" s="8">
        <v>8</v>
      </c>
      <c r="T2760" s="8"/>
      <c r="U2760" s="8">
        <v>8</v>
      </c>
      <c r="V2760" s="8">
        <v>8</v>
      </c>
      <c r="W2760" s="8">
        <v>8</v>
      </c>
      <c r="X2760" s="8">
        <v>8</v>
      </c>
      <c r="Y2760" s="8">
        <v>8</v>
      </c>
      <c r="Z2760" s="8">
        <v>8</v>
      </c>
      <c r="AA2760" s="8"/>
      <c r="AB2760" s="8">
        <v>8</v>
      </c>
      <c r="AC2760" s="8">
        <v>8</v>
      </c>
      <c r="AD2760" s="8">
        <v>8</v>
      </c>
      <c r="AE2760" s="8">
        <v>8</v>
      </c>
      <c r="AF2760" s="8">
        <v>8</v>
      </c>
      <c r="AG2760" s="8">
        <v>8</v>
      </c>
      <c r="AH2760" s="8"/>
      <c r="AI2760" s="8">
        <v>8</v>
      </c>
      <c r="AJ2760" s="8">
        <v>8</v>
      </c>
      <c r="AK2760" s="8"/>
      <c r="AL2760" s="8">
        <v>240</v>
      </c>
      <c r="AM2760" s="8">
        <v>1481</v>
      </c>
      <c r="AN2760" s="8">
        <v>92</v>
      </c>
      <c r="AO2760" s="10">
        <f t="shared" si="86"/>
        <v>1.7465277777777779</v>
      </c>
      <c r="AR2760" s="8" t="str">
        <f t="shared" si="87"/>
        <v>2235DTWSLC2325</v>
      </c>
      <c r="AS2760" s="8">
        <f>VLOOKUP(AR2760,[1]DATA!AR:AS,2,0)</f>
        <v>6</v>
      </c>
    </row>
    <row r="2761" spans="1:46" ht="15" customHeight="1" x14ac:dyDescent="0.2">
      <c r="A2761" s="7">
        <v>1935</v>
      </c>
      <c r="B2761" s="8" t="s">
        <v>20</v>
      </c>
      <c r="C2761" s="8" t="s">
        <v>18</v>
      </c>
      <c r="D2761" s="8">
        <v>717</v>
      </c>
      <c r="E2761" s="9">
        <v>0.97916666666666663</v>
      </c>
      <c r="F2761" s="9">
        <v>5.2083333333333336E-2</v>
      </c>
      <c r="G2761" s="8" t="s">
        <v>22</v>
      </c>
      <c r="H2761" s="8" t="s">
        <v>22</v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>
        <v>105</v>
      </c>
      <c r="AM2761" s="8">
        <v>391</v>
      </c>
      <c r="AN2761" s="8">
        <v>92</v>
      </c>
      <c r="AO2761" s="10">
        <f t="shared" si="86"/>
        <v>1.75</v>
      </c>
      <c r="AR2761" s="8" t="str">
        <f t="shared" si="87"/>
        <v>1935DENSLC2330</v>
      </c>
      <c r="AS2761" s="8">
        <f>VLOOKUP(AR2761,[1]DATA!AR:AS,2,0)</f>
        <v>3.5</v>
      </c>
    </row>
    <row r="2762" spans="1:46" ht="15" customHeight="1" x14ac:dyDescent="0.2">
      <c r="A2762" s="7">
        <v>2286</v>
      </c>
      <c r="B2762" s="7" t="s">
        <v>46</v>
      </c>
      <c r="C2762" s="7" t="s">
        <v>18</v>
      </c>
      <c r="D2762" s="8" t="s">
        <v>44</v>
      </c>
      <c r="E2762" s="9">
        <v>0.98055555555555562</v>
      </c>
      <c r="F2762" s="9">
        <v>0.15138888888888888</v>
      </c>
      <c r="G2762" s="8">
        <v>2</v>
      </c>
      <c r="H2762" s="8">
        <v>2</v>
      </c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>
        <v>246</v>
      </c>
      <c r="AM2762" s="8">
        <v>1481</v>
      </c>
      <c r="AN2762" s="8">
        <v>92</v>
      </c>
      <c r="AO2762" s="10">
        <f t="shared" si="86"/>
        <v>1.7513888888888891</v>
      </c>
      <c r="AR2762" s="8" t="str">
        <f t="shared" si="87"/>
        <v>2286DTWSLC2332</v>
      </c>
      <c r="AS2762" s="8">
        <f>VLOOKUP(AR2762,[1]DATA!AR:AS,2,0)</f>
        <v>6</v>
      </c>
    </row>
    <row r="2763" spans="1:46" ht="15" customHeight="1" x14ac:dyDescent="0.2">
      <c r="A2763" s="7">
        <v>417</v>
      </c>
      <c r="B2763" s="8" t="s">
        <v>94</v>
      </c>
      <c r="C2763" s="8" t="s">
        <v>31</v>
      </c>
      <c r="D2763" s="8" t="s">
        <v>44</v>
      </c>
      <c r="E2763" s="9">
        <v>0.98611111111111116</v>
      </c>
      <c r="F2763" s="9">
        <v>0.23750000000000002</v>
      </c>
      <c r="G2763" s="8">
        <v>2</v>
      </c>
      <c r="H2763" s="8">
        <v>2</v>
      </c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>
        <v>362</v>
      </c>
      <c r="AM2763" s="8">
        <v>2248</v>
      </c>
      <c r="AN2763" s="8">
        <v>92</v>
      </c>
      <c r="AO2763" s="10">
        <f t="shared" si="86"/>
        <v>1.7569444444444446</v>
      </c>
      <c r="AR2763" s="8" t="str">
        <f t="shared" si="87"/>
        <v>0417JFKLAS2340</v>
      </c>
      <c r="AS2763" s="8">
        <f>VLOOKUP(AR2763,[1]DATA!AR:AS,2,0)</f>
        <v>9.5</v>
      </c>
    </row>
    <row r="2764" spans="1:46" ht="15" customHeight="1" x14ac:dyDescent="0.2">
      <c r="A2764" s="7">
        <v>2294</v>
      </c>
      <c r="B2764" s="8" t="s">
        <v>31</v>
      </c>
      <c r="C2764" s="8" t="s">
        <v>94</v>
      </c>
      <c r="D2764" s="8" t="s">
        <v>44</v>
      </c>
      <c r="E2764" s="9">
        <v>0.98611111111111116</v>
      </c>
      <c r="F2764" s="9">
        <v>0.19583333333333333</v>
      </c>
      <c r="G2764" s="8">
        <v>2</v>
      </c>
      <c r="H2764" s="8">
        <v>2</v>
      </c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>
        <v>302</v>
      </c>
      <c r="AM2764" s="8">
        <v>2248</v>
      </c>
      <c r="AN2764" s="8">
        <v>92</v>
      </c>
      <c r="AO2764" s="10">
        <f t="shared" si="86"/>
        <v>1.7569444444444446</v>
      </c>
      <c r="AR2764" s="8" t="str">
        <f t="shared" si="87"/>
        <v>2294LASJFK2340</v>
      </c>
      <c r="AS2764" s="8">
        <f>VLOOKUP(AR2764,[1]DATA!AR:AS,2,0)</f>
        <v>9.5</v>
      </c>
    </row>
    <row r="2765" spans="1:46" ht="15" customHeight="1" x14ac:dyDescent="0.2">
      <c r="A2765" s="7">
        <v>2347</v>
      </c>
      <c r="B2765" s="8" t="s">
        <v>31</v>
      </c>
      <c r="C2765" s="8" t="s">
        <v>94</v>
      </c>
      <c r="D2765" s="8">
        <v>738</v>
      </c>
      <c r="E2765" s="9">
        <v>0.99305555555555547</v>
      </c>
      <c r="F2765" s="9">
        <v>0.19791666666666666</v>
      </c>
      <c r="G2765" s="8"/>
      <c r="H2765" s="8"/>
      <c r="I2765" s="8"/>
      <c r="J2765" s="8">
        <v>2</v>
      </c>
      <c r="K2765" s="8">
        <v>2</v>
      </c>
      <c r="L2765" s="8">
        <v>2</v>
      </c>
      <c r="M2765" s="8"/>
      <c r="N2765" s="8">
        <v>2</v>
      </c>
      <c r="O2765" s="8">
        <v>2</v>
      </c>
      <c r="P2765" s="8"/>
      <c r="Q2765" s="8">
        <v>2</v>
      </c>
      <c r="R2765" s="8">
        <v>2</v>
      </c>
      <c r="S2765" s="8">
        <v>2</v>
      </c>
      <c r="T2765" s="8"/>
      <c r="U2765" s="8">
        <v>2</v>
      </c>
      <c r="V2765" s="8">
        <v>2</v>
      </c>
      <c r="W2765" s="8"/>
      <c r="X2765" s="8">
        <v>2</v>
      </c>
      <c r="Y2765" s="8">
        <v>2</v>
      </c>
      <c r="Z2765" s="8">
        <v>2</v>
      </c>
      <c r="AA2765" s="8"/>
      <c r="AB2765" s="8">
        <v>2</v>
      </c>
      <c r="AC2765" s="8">
        <v>2</v>
      </c>
      <c r="AD2765" s="8"/>
      <c r="AE2765" s="8">
        <v>2</v>
      </c>
      <c r="AF2765" s="8">
        <v>2</v>
      </c>
      <c r="AG2765" s="8">
        <v>2</v>
      </c>
      <c r="AH2765" s="8"/>
      <c r="AI2765" s="8">
        <v>2</v>
      </c>
      <c r="AJ2765" s="8" t="s">
        <v>19</v>
      </c>
      <c r="AK2765" s="8"/>
      <c r="AL2765" s="8">
        <v>295</v>
      </c>
      <c r="AM2765" s="8">
        <v>2248</v>
      </c>
      <c r="AN2765" s="8">
        <v>92</v>
      </c>
      <c r="AO2765" s="10">
        <f t="shared" si="86"/>
        <v>1.7638888888888888</v>
      </c>
      <c r="AR2765" s="8" t="str">
        <f t="shared" si="87"/>
        <v>2347LASJFK2350</v>
      </c>
      <c r="AS2765" s="8">
        <f>VLOOKUP(AR2765,[1]DATA!AR:AS,2,0)</f>
        <v>9.5</v>
      </c>
    </row>
    <row r="2766" spans="1:46" ht="15" customHeight="1" x14ac:dyDescent="0.2">
      <c r="A2766" s="7">
        <v>1845</v>
      </c>
      <c r="B2766" s="8" t="s">
        <v>46</v>
      </c>
      <c r="C2766" s="8" t="s">
        <v>21</v>
      </c>
      <c r="D2766" s="8">
        <v>321</v>
      </c>
      <c r="E2766" s="9">
        <v>0.99652777777777779</v>
      </c>
      <c r="F2766" s="9">
        <v>0.20138888888888887</v>
      </c>
      <c r="G2766" s="8" t="s">
        <v>40</v>
      </c>
      <c r="H2766" s="8" t="s">
        <v>40</v>
      </c>
      <c r="I2766" s="8"/>
      <c r="J2766" s="8"/>
      <c r="K2766" s="8" t="s">
        <v>40</v>
      </c>
      <c r="L2766" s="8" t="s">
        <v>40</v>
      </c>
      <c r="M2766" s="8" t="s">
        <v>40</v>
      </c>
      <c r="N2766" s="8" t="s">
        <v>40</v>
      </c>
      <c r="O2766" s="8" t="s">
        <v>40</v>
      </c>
      <c r="P2766" s="8"/>
      <c r="Q2766" s="8"/>
      <c r="R2766" s="8" t="s">
        <v>40</v>
      </c>
      <c r="S2766" s="8" t="s">
        <v>40</v>
      </c>
      <c r="T2766" s="8" t="s">
        <v>40</v>
      </c>
      <c r="U2766" s="8" t="s">
        <v>40</v>
      </c>
      <c r="V2766" s="8" t="s">
        <v>40</v>
      </c>
      <c r="W2766" s="8"/>
      <c r="X2766" s="8"/>
      <c r="Y2766" s="8" t="s">
        <v>40</v>
      </c>
      <c r="Z2766" s="8" t="s">
        <v>40</v>
      </c>
      <c r="AA2766" s="8" t="s">
        <v>40</v>
      </c>
      <c r="AB2766" s="8" t="s">
        <v>40</v>
      </c>
      <c r="AC2766" s="8" t="s">
        <v>40</v>
      </c>
      <c r="AD2766" s="8"/>
      <c r="AE2766" s="8"/>
      <c r="AF2766" s="8" t="s">
        <v>40</v>
      </c>
      <c r="AG2766" s="8" t="s">
        <v>40</v>
      </c>
      <c r="AH2766" s="8" t="s">
        <v>40</v>
      </c>
      <c r="AI2766" s="8" t="s">
        <v>40</v>
      </c>
      <c r="AJ2766" s="8" t="s">
        <v>40</v>
      </c>
      <c r="AK2766" s="8"/>
      <c r="AL2766" s="8">
        <v>295</v>
      </c>
      <c r="AM2766" s="8">
        <v>1979</v>
      </c>
      <c r="AN2766" s="8">
        <v>92</v>
      </c>
      <c r="AO2766" s="10">
        <f t="shared" si="86"/>
        <v>1.7673611111111112</v>
      </c>
      <c r="AP2766"/>
      <c r="AR2766" s="8" t="str">
        <f t="shared" si="87"/>
        <v>1845DTWLAX2355</v>
      </c>
      <c r="AS2766" s="8">
        <f>VLOOKUP(AR2766,[1]DATA!AR:AS,2,0)</f>
        <v>7.5</v>
      </c>
    </row>
    <row r="2767" spans="1:46" ht="15" customHeight="1" x14ac:dyDescent="0.2">
      <c r="A2767" s="7">
        <v>462</v>
      </c>
      <c r="B2767" s="7" t="s">
        <v>94</v>
      </c>
      <c r="C2767" s="7" t="s">
        <v>31</v>
      </c>
      <c r="D2767" s="8" t="s">
        <v>29</v>
      </c>
      <c r="E2767" s="9">
        <v>0.99930555555555556</v>
      </c>
      <c r="F2767" s="9">
        <v>0.25208333333333333</v>
      </c>
      <c r="G2767" s="8">
        <v>2</v>
      </c>
      <c r="H2767" s="8"/>
      <c r="I2767" s="8"/>
      <c r="J2767" s="8"/>
      <c r="K2767" s="8">
        <v>2</v>
      </c>
      <c r="L2767" s="8">
        <v>2</v>
      </c>
      <c r="M2767" s="8"/>
      <c r="N2767" s="8"/>
      <c r="O2767" s="8"/>
      <c r="P2767" s="8"/>
      <c r="Q2767" s="8">
        <v>2</v>
      </c>
      <c r="R2767" s="8">
        <v>2</v>
      </c>
      <c r="S2767" s="8">
        <v>2</v>
      </c>
      <c r="T2767" s="8"/>
      <c r="U2767" s="8">
        <v>2</v>
      </c>
      <c r="V2767" s="8"/>
      <c r="W2767" s="8">
        <v>2</v>
      </c>
      <c r="X2767" s="8"/>
      <c r="Y2767" s="8"/>
      <c r="Z2767" s="8"/>
      <c r="AA2767" s="8"/>
      <c r="AB2767" s="8"/>
      <c r="AC2767" s="8"/>
      <c r="AD2767" s="8">
        <v>2</v>
      </c>
      <c r="AE2767" s="8"/>
      <c r="AF2767" s="8"/>
      <c r="AG2767" s="8"/>
      <c r="AH2767" s="8"/>
      <c r="AI2767" s="8"/>
      <c r="AJ2767" s="8"/>
      <c r="AK2767" s="8"/>
      <c r="AL2767" s="8">
        <v>341</v>
      </c>
      <c r="AM2767" s="8">
        <v>2248</v>
      </c>
      <c r="AN2767" s="11">
        <v>92</v>
      </c>
      <c r="AO2767" s="10">
        <f t="shared" si="86"/>
        <v>1.7701388888888889</v>
      </c>
      <c r="AP2767"/>
      <c r="AR2767" s="8" t="str">
        <f t="shared" si="87"/>
        <v>0462JFKLAS2359</v>
      </c>
      <c r="AS2767" s="8">
        <f>VLOOKUP(AR2767,[1]DATA!AR:AS,2,0)</f>
        <v>9.5</v>
      </c>
    </row>
    <row r="2768" spans="1:46" ht="15" customHeight="1" x14ac:dyDescent="0.2">
      <c r="A2768" s="7">
        <v>436</v>
      </c>
      <c r="B2768" s="8" t="s">
        <v>94</v>
      </c>
      <c r="C2768" s="8" t="s">
        <v>31</v>
      </c>
      <c r="D2768" s="8" t="s">
        <v>44</v>
      </c>
      <c r="E2768" s="9">
        <v>0.99930555555555556</v>
      </c>
      <c r="F2768" s="9">
        <v>0.25208333333333333</v>
      </c>
      <c r="G2768" s="8"/>
      <c r="H2768" s="8"/>
      <c r="I2768" s="8">
        <v>2</v>
      </c>
      <c r="J2768" s="8">
        <v>2</v>
      </c>
      <c r="K2768" s="8"/>
      <c r="L2768" s="8"/>
      <c r="M2768" s="8"/>
      <c r="N2768" s="8">
        <v>2</v>
      </c>
      <c r="O2768" s="8"/>
      <c r="P2768" s="8">
        <v>2</v>
      </c>
      <c r="Q2768" s="8"/>
      <c r="R2768" s="8"/>
      <c r="S2768" s="8"/>
      <c r="T2768" s="8"/>
      <c r="U2768" s="8"/>
      <c r="V2768" s="8"/>
      <c r="W2768" s="8"/>
      <c r="X2768" s="8">
        <v>2</v>
      </c>
      <c r="Y2768" s="8"/>
      <c r="Z2768" s="8"/>
      <c r="AA2768" s="8"/>
      <c r="AB2768" s="8">
        <v>2</v>
      </c>
      <c r="AC2768" s="8"/>
      <c r="AD2768" s="8"/>
      <c r="AE2768" s="8">
        <v>2</v>
      </c>
      <c r="AF2768" s="8"/>
      <c r="AG2768" s="8"/>
      <c r="AH2768" s="8"/>
      <c r="AI2768" s="8"/>
      <c r="AJ2768" s="8"/>
      <c r="AK2768" s="8"/>
      <c r="AL2768" s="8">
        <v>364</v>
      </c>
      <c r="AM2768" s="8">
        <v>2248</v>
      </c>
      <c r="AN2768" s="8">
        <v>92</v>
      </c>
      <c r="AO2768" s="10">
        <f t="shared" si="86"/>
        <v>1.7701388888888889</v>
      </c>
      <c r="AP2768"/>
      <c r="AR2768" s="8" t="str">
        <f t="shared" si="87"/>
        <v>0436JFKLAS2359</v>
      </c>
      <c r="AS2768" s="8">
        <f>VLOOKUP(AR2768,[1]DATA!AR:AS,2,0)</f>
        <v>9.5</v>
      </c>
    </row>
    <row r="2769" spans="1:45" ht="15" customHeight="1" x14ac:dyDescent="0.2">
      <c r="A2769" s="7">
        <v>2115</v>
      </c>
      <c r="B2769" s="8" t="s">
        <v>94</v>
      </c>
      <c r="C2769" s="8" t="s">
        <v>31</v>
      </c>
      <c r="D2769" s="8" t="s">
        <v>44</v>
      </c>
      <c r="E2769" s="9">
        <v>0.99930555555555556</v>
      </c>
      <c r="F2769" s="9">
        <v>0.25208333333333333</v>
      </c>
      <c r="G2769" s="8"/>
      <c r="H2769" s="8"/>
      <c r="I2769" s="8"/>
      <c r="J2769" s="8"/>
      <c r="K2769" s="8"/>
      <c r="L2769" s="8"/>
      <c r="M2769" s="8">
        <v>2</v>
      </c>
      <c r="N2769" s="8"/>
      <c r="O2769" s="8">
        <v>2</v>
      </c>
      <c r="P2769" s="8"/>
      <c r="Q2769" s="8"/>
      <c r="R2769" s="8"/>
      <c r="S2769" s="8"/>
      <c r="T2769" s="8">
        <v>2</v>
      </c>
      <c r="U2769" s="8"/>
      <c r="V2769" s="8">
        <v>2</v>
      </c>
      <c r="W2769" s="8"/>
      <c r="X2769" s="8"/>
      <c r="Y2769" s="8">
        <v>2</v>
      </c>
      <c r="Z2769" s="8">
        <v>2</v>
      </c>
      <c r="AA2769" s="8">
        <v>2</v>
      </c>
      <c r="AB2769" s="8"/>
      <c r="AC2769" s="8">
        <v>2</v>
      </c>
      <c r="AD2769" s="8"/>
      <c r="AE2769" s="8"/>
      <c r="AF2769" s="8">
        <v>2</v>
      </c>
      <c r="AG2769" s="8">
        <v>2</v>
      </c>
      <c r="AH2769" s="8">
        <v>2</v>
      </c>
      <c r="AI2769" s="8">
        <v>2</v>
      </c>
      <c r="AJ2769" s="8">
        <v>2</v>
      </c>
      <c r="AK2769" s="8"/>
      <c r="AL2769" s="8">
        <v>364</v>
      </c>
      <c r="AM2769" s="8">
        <v>2248</v>
      </c>
      <c r="AN2769" s="8">
        <v>92</v>
      </c>
      <c r="AO2769" s="10">
        <f t="shared" si="86"/>
        <v>1.7701388888888889</v>
      </c>
      <c r="AP2769"/>
      <c r="AR2769" s="8" t="str">
        <f t="shared" si="87"/>
        <v>2115JFKLAS2359</v>
      </c>
      <c r="AS2769" s="8">
        <f>VLOOKUP(AR2769,[1]DATA!AR:AS,2,0)</f>
        <v>9.5</v>
      </c>
    </row>
    <row r="2770" spans="1:45" ht="15" customHeight="1" x14ac:dyDescent="0.2">
      <c r="A2770" s="7">
        <v>2734</v>
      </c>
      <c r="B2770" s="7" t="s">
        <v>87</v>
      </c>
      <c r="C2770" s="7" t="s">
        <v>18</v>
      </c>
      <c r="D2770" s="8" t="s">
        <v>16</v>
      </c>
      <c r="E2770" s="9">
        <v>3.472222222222222E-3</v>
      </c>
      <c r="F2770" s="9">
        <v>6.1111111111111116E-2</v>
      </c>
      <c r="G2770" s="8"/>
      <c r="H2770" s="8"/>
      <c r="I2770" s="8" t="s">
        <v>17</v>
      </c>
      <c r="J2770" s="8" t="s">
        <v>17</v>
      </c>
      <c r="K2770" s="8" t="s">
        <v>17</v>
      </c>
      <c r="L2770" s="8" t="s">
        <v>17</v>
      </c>
      <c r="M2770" s="8"/>
      <c r="N2770" s="8" t="s">
        <v>17</v>
      </c>
      <c r="O2770" s="8" t="s">
        <v>17</v>
      </c>
      <c r="P2770" s="8" t="s">
        <v>17</v>
      </c>
      <c r="Q2770" s="8" t="s">
        <v>17</v>
      </c>
      <c r="R2770" s="8" t="s">
        <v>17</v>
      </c>
      <c r="S2770" s="8" t="s">
        <v>17</v>
      </c>
      <c r="T2770" s="8"/>
      <c r="U2770" s="8" t="s">
        <v>17</v>
      </c>
      <c r="V2770" s="8" t="s">
        <v>17</v>
      </c>
      <c r="W2770" s="8" t="s">
        <v>17</v>
      </c>
      <c r="X2770" s="8" t="s">
        <v>17</v>
      </c>
      <c r="Y2770" s="8" t="s">
        <v>17</v>
      </c>
      <c r="Z2770" s="8" t="s">
        <v>17</v>
      </c>
      <c r="AA2770" s="8"/>
      <c r="AB2770" s="8" t="s">
        <v>17</v>
      </c>
      <c r="AC2770" s="8" t="s">
        <v>17</v>
      </c>
      <c r="AD2770" s="8" t="s">
        <v>17</v>
      </c>
      <c r="AE2770" s="8" t="s">
        <v>17</v>
      </c>
      <c r="AF2770" s="8" t="s">
        <v>17</v>
      </c>
      <c r="AG2770" s="8" t="s">
        <v>17</v>
      </c>
      <c r="AH2770" s="8"/>
      <c r="AI2770" s="8" t="s">
        <v>17</v>
      </c>
      <c r="AJ2770" s="8" t="s">
        <v>17</v>
      </c>
      <c r="AK2770" s="8"/>
      <c r="AL2770" s="8">
        <v>83</v>
      </c>
      <c r="AM2770" s="8">
        <v>422</v>
      </c>
      <c r="AN2770" s="11">
        <v>93</v>
      </c>
      <c r="AO2770" s="10">
        <f t="shared" si="86"/>
        <v>0.77430555555555558</v>
      </c>
      <c r="AP2770"/>
      <c r="AR2770" s="8" t="str">
        <f t="shared" si="87"/>
        <v>2734RNOSLC0005</v>
      </c>
      <c r="AS2770" s="8">
        <f>VLOOKUP(AR2770,[1]DATA!AR:AS,2,0)</f>
        <v>3.5</v>
      </c>
    </row>
    <row r="2771" spans="1:45" ht="15" customHeight="1" x14ac:dyDescent="0.2">
      <c r="A2771" s="7">
        <v>1732</v>
      </c>
      <c r="B2771" s="8" t="s">
        <v>36</v>
      </c>
      <c r="C2771" s="8" t="s">
        <v>159</v>
      </c>
      <c r="D2771" s="8" t="s">
        <v>16</v>
      </c>
      <c r="E2771" s="9">
        <v>2.0833333333333332E-2</v>
      </c>
      <c r="F2771" s="9">
        <v>0.18611111111111112</v>
      </c>
      <c r="G2771" s="8">
        <v>9</v>
      </c>
      <c r="H2771" s="8">
        <v>9</v>
      </c>
      <c r="I2771" s="8" t="s">
        <v>17</v>
      </c>
      <c r="J2771" s="8" t="s">
        <v>17</v>
      </c>
      <c r="K2771" s="8" t="s">
        <v>17</v>
      </c>
      <c r="L2771" s="8" t="s">
        <v>17</v>
      </c>
      <c r="M2771" s="8" t="s">
        <v>17</v>
      </c>
      <c r="N2771" s="8" t="s">
        <v>17</v>
      </c>
      <c r="O2771" s="8" t="s">
        <v>17</v>
      </c>
      <c r="P2771" s="8" t="s">
        <v>17</v>
      </c>
      <c r="Q2771" s="8" t="s">
        <v>17</v>
      </c>
      <c r="R2771" s="8" t="s">
        <v>17</v>
      </c>
      <c r="S2771" s="8" t="s">
        <v>17</v>
      </c>
      <c r="T2771" s="8"/>
      <c r="U2771" s="8" t="s">
        <v>17</v>
      </c>
      <c r="V2771" s="8" t="s">
        <v>17</v>
      </c>
      <c r="W2771" s="8" t="s">
        <v>17</v>
      </c>
      <c r="X2771" s="8" t="s">
        <v>17</v>
      </c>
      <c r="Y2771" s="8" t="s">
        <v>17</v>
      </c>
      <c r="Z2771" s="8" t="s">
        <v>17</v>
      </c>
      <c r="AA2771" s="8"/>
      <c r="AB2771" s="8" t="s">
        <v>17</v>
      </c>
      <c r="AC2771" s="8" t="s">
        <v>17</v>
      </c>
      <c r="AD2771" s="8" t="s">
        <v>17</v>
      </c>
      <c r="AE2771" s="8" t="s">
        <v>17</v>
      </c>
      <c r="AF2771" s="8" t="s">
        <v>17</v>
      </c>
      <c r="AG2771" s="8" t="s">
        <v>17</v>
      </c>
      <c r="AH2771" s="8"/>
      <c r="AI2771" s="8" t="s">
        <v>17</v>
      </c>
      <c r="AJ2771" s="8" t="s">
        <v>17</v>
      </c>
      <c r="AK2771" s="8"/>
      <c r="AL2771" s="8">
        <v>238</v>
      </c>
      <c r="AM2771" s="8">
        <v>1576</v>
      </c>
      <c r="AN2771" s="8">
        <v>93</v>
      </c>
      <c r="AO2771" s="10">
        <f t="shared" si="86"/>
        <v>0.79166666666666674</v>
      </c>
      <c r="AP2771"/>
      <c r="AR2771" s="8" t="str">
        <f t="shared" si="87"/>
        <v>1732MSPSJC0030</v>
      </c>
      <c r="AS2771" s="8">
        <f>VLOOKUP(AR2771,[1]DATA!AR:AS,2,0)</f>
        <v>6.5</v>
      </c>
    </row>
    <row r="2772" spans="1:45" ht="15" customHeight="1" x14ac:dyDescent="0.2">
      <c r="A2772" s="7">
        <v>1370</v>
      </c>
      <c r="B2772" s="7" t="s">
        <v>46</v>
      </c>
      <c r="C2772" s="7" t="s">
        <v>28</v>
      </c>
      <c r="D2772" s="8">
        <v>739</v>
      </c>
      <c r="E2772" s="9">
        <v>2.4305555555555556E-2</v>
      </c>
      <c r="F2772" s="9">
        <v>0.24305555555555555</v>
      </c>
      <c r="G2772" s="8"/>
      <c r="H2772" s="8"/>
      <c r="I2772" s="8" t="s">
        <v>27</v>
      </c>
      <c r="J2772" s="8" t="s">
        <v>27</v>
      </c>
      <c r="K2772" s="8" t="s">
        <v>27</v>
      </c>
      <c r="L2772" s="8">
        <v>7</v>
      </c>
      <c r="M2772" s="8">
        <v>2</v>
      </c>
      <c r="N2772" s="8" t="s">
        <v>27</v>
      </c>
      <c r="O2772" s="8" t="s">
        <v>27</v>
      </c>
      <c r="P2772" s="8" t="s">
        <v>27</v>
      </c>
      <c r="Q2772" s="8" t="s">
        <v>27</v>
      </c>
      <c r="R2772" s="8" t="s">
        <v>27</v>
      </c>
      <c r="S2772" s="8">
        <v>7</v>
      </c>
      <c r="T2772" s="8">
        <v>2</v>
      </c>
      <c r="U2772" s="8" t="s">
        <v>27</v>
      </c>
      <c r="V2772" s="8" t="s">
        <v>27</v>
      </c>
      <c r="W2772" s="8" t="s">
        <v>27</v>
      </c>
      <c r="X2772" s="8" t="s">
        <v>27</v>
      </c>
      <c r="Y2772" s="8" t="s">
        <v>27</v>
      </c>
      <c r="Z2772" s="8">
        <v>7</v>
      </c>
      <c r="AA2772" s="8">
        <v>2</v>
      </c>
      <c r="AB2772" s="8" t="s">
        <v>27</v>
      </c>
      <c r="AC2772" s="8" t="s">
        <v>27</v>
      </c>
      <c r="AD2772" s="8" t="s">
        <v>27</v>
      </c>
      <c r="AE2772" s="8" t="s">
        <v>27</v>
      </c>
      <c r="AF2772" s="8" t="s">
        <v>27</v>
      </c>
      <c r="AG2772" s="8">
        <v>7</v>
      </c>
      <c r="AH2772" s="8">
        <v>2</v>
      </c>
      <c r="AI2772" s="8" t="s">
        <v>27</v>
      </c>
      <c r="AJ2772" s="8" t="s">
        <v>27</v>
      </c>
      <c r="AK2772" s="8"/>
      <c r="AL2772" s="8">
        <v>315</v>
      </c>
      <c r="AM2772" s="8">
        <v>2079</v>
      </c>
      <c r="AN2772" s="8">
        <v>93</v>
      </c>
      <c r="AO2772" s="10">
        <f t="shared" si="86"/>
        <v>0.79513888888888884</v>
      </c>
      <c r="AP2772"/>
      <c r="AR2772" s="8" t="str">
        <f t="shared" si="87"/>
        <v>1370DTWSFO0035</v>
      </c>
      <c r="AS2772" s="8">
        <f>VLOOKUP(AR2772,[1]DATA!AR:AS,2,0)</f>
        <v>8.5</v>
      </c>
    </row>
    <row r="2773" spans="1:45" ht="15" customHeight="1" x14ac:dyDescent="0.2">
      <c r="A2773" s="7">
        <v>303</v>
      </c>
      <c r="B2773" s="7" t="s">
        <v>46</v>
      </c>
      <c r="C2773" s="7" t="s">
        <v>28</v>
      </c>
      <c r="D2773" s="8" t="s">
        <v>49</v>
      </c>
      <c r="E2773" s="9">
        <v>3.8194444444444441E-2</v>
      </c>
      <c r="F2773" s="9">
        <v>0.2673611111111111</v>
      </c>
      <c r="G2773" s="8">
        <v>2</v>
      </c>
      <c r="H2773" s="8" t="s">
        <v>39</v>
      </c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>
        <v>330</v>
      </c>
      <c r="AM2773" s="8">
        <v>2079</v>
      </c>
      <c r="AN2773" s="8">
        <v>93</v>
      </c>
      <c r="AO2773" s="10">
        <f t="shared" si="86"/>
        <v>0.80902777777777779</v>
      </c>
      <c r="AP2773"/>
      <c r="AR2773" s="8" t="str">
        <f t="shared" si="87"/>
        <v>0303DTWSFO0055</v>
      </c>
      <c r="AS2773" s="8">
        <f>VLOOKUP(AR2773,[1]DATA!AR:AS,2,0)</f>
        <v>8.5</v>
      </c>
    </row>
    <row r="2774" spans="1:45" ht="15" customHeight="1" x14ac:dyDescent="0.2">
      <c r="A2774" s="7">
        <v>435</v>
      </c>
      <c r="B2774" s="8" t="s">
        <v>94</v>
      </c>
      <c r="C2774" s="8" t="s">
        <v>28</v>
      </c>
      <c r="D2774" s="8" t="s">
        <v>105</v>
      </c>
      <c r="E2774" s="9">
        <v>3.8194444444444441E-2</v>
      </c>
      <c r="F2774" s="9">
        <v>0.3034722222222222</v>
      </c>
      <c r="G2774" s="8" t="s">
        <v>104</v>
      </c>
      <c r="H2774" s="8" t="s">
        <v>104</v>
      </c>
      <c r="I2774" s="8"/>
      <c r="J2774" s="8"/>
      <c r="K2774" s="8" t="s">
        <v>104</v>
      </c>
      <c r="L2774" s="8" t="s">
        <v>104</v>
      </c>
      <c r="M2774" s="8"/>
      <c r="N2774" s="8" t="s">
        <v>104</v>
      </c>
      <c r="O2774" s="8" t="s">
        <v>104</v>
      </c>
      <c r="P2774" s="8"/>
      <c r="Q2774" s="8"/>
      <c r="R2774" s="8" t="s">
        <v>104</v>
      </c>
      <c r="S2774" s="8" t="s">
        <v>104</v>
      </c>
      <c r="T2774" s="8"/>
      <c r="U2774" s="8" t="s">
        <v>104</v>
      </c>
      <c r="V2774" s="8" t="s">
        <v>104</v>
      </c>
      <c r="W2774" s="8"/>
      <c r="X2774" s="8"/>
      <c r="Y2774" s="8" t="s">
        <v>104</v>
      </c>
      <c r="Z2774" s="8" t="s">
        <v>104</v>
      </c>
      <c r="AA2774" s="8"/>
      <c r="AB2774" s="8" t="s">
        <v>104</v>
      </c>
      <c r="AC2774" s="8" t="s">
        <v>104</v>
      </c>
      <c r="AD2774" s="8"/>
      <c r="AE2774" s="8"/>
      <c r="AF2774" s="8" t="s">
        <v>104</v>
      </c>
      <c r="AG2774" s="8" t="s">
        <v>104</v>
      </c>
      <c r="AH2774" s="8"/>
      <c r="AI2774" s="8" t="s">
        <v>104</v>
      </c>
      <c r="AJ2774" s="8" t="s">
        <v>104</v>
      </c>
      <c r="AK2774" s="8"/>
      <c r="AL2774" s="8">
        <v>382</v>
      </c>
      <c r="AM2774" s="8">
        <v>2586</v>
      </c>
      <c r="AN2774" s="8">
        <v>93</v>
      </c>
      <c r="AO2774" s="10">
        <f t="shared" si="86"/>
        <v>0.80902777777777779</v>
      </c>
      <c r="AP2774"/>
      <c r="AR2774" s="8" t="str">
        <f t="shared" si="87"/>
        <v>0435JFKSFO0055</v>
      </c>
      <c r="AS2774" s="8">
        <f>VLOOKUP(AR2774,[1]DATA!AR:AS,2,0)</f>
        <v>10.5</v>
      </c>
    </row>
    <row r="2775" spans="1:45" ht="15" customHeight="1" x14ac:dyDescent="0.2">
      <c r="A2775" s="7">
        <v>2027</v>
      </c>
      <c r="B2775" s="8" t="s">
        <v>36</v>
      </c>
      <c r="C2775" s="8" t="s">
        <v>28</v>
      </c>
      <c r="D2775" s="8" t="s">
        <v>44</v>
      </c>
      <c r="E2775" s="9">
        <v>4.5138888888888888E-2</v>
      </c>
      <c r="F2775" s="9">
        <v>0.22291666666666665</v>
      </c>
      <c r="G2775" s="8" t="s">
        <v>27</v>
      </c>
      <c r="H2775" s="8">
        <v>7</v>
      </c>
      <c r="I2775" s="8"/>
      <c r="J2775" s="8"/>
      <c r="K2775" s="8"/>
      <c r="L2775" s="8"/>
      <c r="M2775" s="8">
        <v>2</v>
      </c>
      <c r="N2775" s="8"/>
      <c r="O2775" s="8"/>
      <c r="P2775" s="8"/>
      <c r="Q2775" s="8"/>
      <c r="R2775" s="8"/>
      <c r="S2775" s="8"/>
      <c r="T2775" s="8">
        <v>2</v>
      </c>
      <c r="U2775" s="8"/>
      <c r="V2775" s="8"/>
      <c r="W2775" s="8"/>
      <c r="X2775" s="8"/>
      <c r="Y2775" s="8"/>
      <c r="Z2775" s="8"/>
      <c r="AA2775" s="8">
        <v>2</v>
      </c>
      <c r="AB2775" s="8"/>
      <c r="AC2775" s="8"/>
      <c r="AD2775" s="8"/>
      <c r="AE2775" s="8"/>
      <c r="AF2775" s="8"/>
      <c r="AG2775" s="8"/>
      <c r="AH2775" s="8">
        <v>2</v>
      </c>
      <c r="AI2775" s="8"/>
      <c r="AJ2775" s="8"/>
      <c r="AK2775" s="8"/>
      <c r="AL2775" s="8">
        <v>256</v>
      </c>
      <c r="AM2775" s="8">
        <v>1589</v>
      </c>
      <c r="AN2775" s="8">
        <v>93</v>
      </c>
      <c r="AO2775" s="10">
        <f t="shared" si="86"/>
        <v>0.81597222222222221</v>
      </c>
      <c r="AP2775"/>
      <c r="AR2775" s="8" t="str">
        <f t="shared" si="87"/>
        <v>2027MSPSFO0105</v>
      </c>
      <c r="AS2775" s="8">
        <f>VLOOKUP(AR2775,[1]DATA!AR:AS,2,0)</f>
        <v>8.5</v>
      </c>
    </row>
    <row r="2776" spans="1:45" ht="15" customHeight="1" x14ac:dyDescent="0.2">
      <c r="A2776" s="7">
        <v>2466</v>
      </c>
      <c r="B2776" s="8" t="s">
        <v>159</v>
      </c>
      <c r="C2776" s="8" t="s">
        <v>18</v>
      </c>
      <c r="D2776" s="8">
        <v>717</v>
      </c>
      <c r="E2776" s="9">
        <v>6.3888888888888884E-2</v>
      </c>
      <c r="F2776" s="9">
        <v>0.13541666666666666</v>
      </c>
      <c r="G2776" s="8"/>
      <c r="H2776" s="8"/>
      <c r="I2776" s="8" t="s">
        <v>22</v>
      </c>
      <c r="J2776" s="8" t="s">
        <v>22</v>
      </c>
      <c r="K2776" s="8" t="s">
        <v>22</v>
      </c>
      <c r="L2776" s="8" t="s">
        <v>22</v>
      </c>
      <c r="M2776" s="8"/>
      <c r="N2776" s="8" t="s">
        <v>22</v>
      </c>
      <c r="O2776" s="8" t="s">
        <v>22</v>
      </c>
      <c r="P2776" s="8" t="s">
        <v>22</v>
      </c>
      <c r="Q2776" s="8" t="s">
        <v>22</v>
      </c>
      <c r="R2776" s="8" t="s">
        <v>22</v>
      </c>
      <c r="S2776" s="8" t="s">
        <v>22</v>
      </c>
      <c r="T2776" s="8"/>
      <c r="U2776" s="8" t="s">
        <v>22</v>
      </c>
      <c r="V2776" s="8" t="s">
        <v>22</v>
      </c>
      <c r="W2776" s="8" t="s">
        <v>22</v>
      </c>
      <c r="X2776" s="8" t="s">
        <v>22</v>
      </c>
      <c r="Y2776" s="8" t="s">
        <v>22</v>
      </c>
      <c r="Z2776" s="8" t="s">
        <v>22</v>
      </c>
      <c r="AA2776" s="8"/>
      <c r="AB2776" s="8" t="s">
        <v>22</v>
      </c>
      <c r="AC2776" s="8" t="s">
        <v>22</v>
      </c>
      <c r="AD2776" s="8" t="s">
        <v>22</v>
      </c>
      <c r="AE2776" s="8" t="s">
        <v>22</v>
      </c>
      <c r="AF2776" s="8" t="s">
        <v>22</v>
      </c>
      <c r="AG2776" s="8" t="s">
        <v>22</v>
      </c>
      <c r="AH2776" s="8"/>
      <c r="AI2776" s="8" t="s">
        <v>22</v>
      </c>
      <c r="AJ2776" s="8" t="s">
        <v>22</v>
      </c>
      <c r="AK2776" s="8"/>
      <c r="AL2776" s="8">
        <v>103</v>
      </c>
      <c r="AM2776" s="8">
        <v>584</v>
      </c>
      <c r="AN2776" s="8">
        <v>93</v>
      </c>
      <c r="AO2776" s="10">
        <f t="shared" si="86"/>
        <v>0.83472222222222225</v>
      </c>
      <c r="AP2776"/>
      <c r="AR2776" s="8" t="str">
        <f t="shared" si="87"/>
        <v>2466SJCSLC0132</v>
      </c>
      <c r="AS2776" s="8">
        <f>VLOOKUP(AR2776,[1]DATA!AR:AS,2,0)</f>
        <v>2.5</v>
      </c>
    </row>
    <row r="2777" spans="1:45" ht="15" customHeight="1" x14ac:dyDescent="0.2">
      <c r="A2777" s="7">
        <v>2725</v>
      </c>
      <c r="B2777" s="8" t="s">
        <v>159</v>
      </c>
      <c r="C2777" s="8" t="s">
        <v>18</v>
      </c>
      <c r="D2777" s="8">
        <v>717</v>
      </c>
      <c r="E2777" s="9">
        <v>6.3888888888888884E-2</v>
      </c>
      <c r="F2777" s="9">
        <v>0.14097222222222222</v>
      </c>
      <c r="G2777" s="8" t="s">
        <v>22</v>
      </c>
      <c r="H2777" s="8" t="s">
        <v>22</v>
      </c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>
        <v>111</v>
      </c>
      <c r="AM2777" s="8">
        <v>584</v>
      </c>
      <c r="AN2777" s="8">
        <v>93</v>
      </c>
      <c r="AO2777" s="10">
        <f t="shared" si="86"/>
        <v>0.83472222222222225</v>
      </c>
      <c r="AP2777"/>
      <c r="AR2777" s="8" t="str">
        <f t="shared" si="87"/>
        <v>2725SJCSLC0132</v>
      </c>
      <c r="AS2777" s="8">
        <f>VLOOKUP(AR2777,[1]DATA!AR:AS,2,0)</f>
        <v>2.5</v>
      </c>
    </row>
    <row r="2778" spans="1:45" ht="15" customHeight="1" x14ac:dyDescent="0.2">
      <c r="A2778" s="7">
        <v>806</v>
      </c>
      <c r="B2778" s="8" t="s">
        <v>36</v>
      </c>
      <c r="C2778" s="8" t="s">
        <v>28</v>
      </c>
      <c r="D2778" s="8" t="s">
        <v>44</v>
      </c>
      <c r="E2778" s="9">
        <v>6.5972222222222224E-2</v>
      </c>
      <c r="F2778" s="9">
        <v>0.24652777777777779</v>
      </c>
      <c r="G2778" s="8"/>
      <c r="H2778" s="8"/>
      <c r="I2778" s="8">
        <v>2</v>
      </c>
      <c r="J2778" s="8">
        <v>2</v>
      </c>
      <c r="K2778" s="8">
        <v>2</v>
      </c>
      <c r="L2778" s="8">
        <v>2</v>
      </c>
      <c r="M2778" s="8"/>
      <c r="N2778" s="8">
        <v>2</v>
      </c>
      <c r="O2778" s="8">
        <v>2</v>
      </c>
      <c r="P2778" s="8">
        <v>2</v>
      </c>
      <c r="Q2778" s="8">
        <v>2</v>
      </c>
      <c r="R2778" s="8">
        <v>2</v>
      </c>
      <c r="S2778" s="8">
        <v>2</v>
      </c>
      <c r="T2778" s="8"/>
      <c r="U2778" s="8">
        <v>2</v>
      </c>
      <c r="V2778" s="8">
        <v>2</v>
      </c>
      <c r="W2778" s="8">
        <v>2</v>
      </c>
      <c r="X2778" s="8">
        <v>2</v>
      </c>
      <c r="Y2778" s="8">
        <v>2</v>
      </c>
      <c r="Z2778" s="8">
        <v>2</v>
      </c>
      <c r="AA2778" s="8"/>
      <c r="AB2778" s="8">
        <v>2</v>
      </c>
      <c r="AC2778" s="8">
        <v>2</v>
      </c>
      <c r="AD2778" s="8">
        <v>2</v>
      </c>
      <c r="AE2778" s="8">
        <v>2</v>
      </c>
      <c r="AF2778" s="8">
        <v>2</v>
      </c>
      <c r="AG2778" s="8">
        <v>2</v>
      </c>
      <c r="AH2778" s="8"/>
      <c r="AI2778" s="8">
        <v>2</v>
      </c>
      <c r="AJ2778" s="8">
        <v>2</v>
      </c>
      <c r="AK2778" s="8"/>
      <c r="AL2778" s="8">
        <v>260</v>
      </c>
      <c r="AM2778" s="8">
        <v>1589</v>
      </c>
      <c r="AN2778" s="8">
        <v>93</v>
      </c>
      <c r="AO2778" s="10">
        <f t="shared" si="86"/>
        <v>0.83680555555555558</v>
      </c>
      <c r="AP2778"/>
      <c r="AR2778" s="8" t="str">
        <f t="shared" si="87"/>
        <v>0806MSPSFO0135</v>
      </c>
      <c r="AS2778" s="8">
        <f>VLOOKUP(AR2778,[1]DATA!AR:AS,2,0)</f>
        <v>8.5</v>
      </c>
    </row>
    <row r="2779" spans="1:45" ht="15" customHeight="1" x14ac:dyDescent="0.2">
      <c r="A2779" s="7">
        <v>2083</v>
      </c>
      <c r="B2779" s="8" t="s">
        <v>18</v>
      </c>
      <c r="C2779" s="8" t="s">
        <v>163</v>
      </c>
      <c r="D2779" s="8" t="s">
        <v>60</v>
      </c>
      <c r="E2779" s="9">
        <v>0.17361111111111113</v>
      </c>
      <c r="F2779" s="9">
        <v>0.25694444444444448</v>
      </c>
      <c r="G2779" s="8">
        <v>9</v>
      </c>
      <c r="H2779" s="8">
        <v>9</v>
      </c>
      <c r="I2779" s="8">
        <v>8</v>
      </c>
      <c r="J2779" s="8">
        <v>8</v>
      </c>
      <c r="K2779" s="8">
        <v>8</v>
      </c>
      <c r="L2779" s="8">
        <v>8</v>
      </c>
      <c r="M2779" s="8">
        <v>8</v>
      </c>
      <c r="N2779" s="8">
        <v>8</v>
      </c>
      <c r="O2779" s="8">
        <v>8</v>
      </c>
      <c r="P2779" s="8">
        <v>8</v>
      </c>
      <c r="Q2779" s="8">
        <v>8</v>
      </c>
      <c r="R2779" s="8">
        <v>8</v>
      </c>
      <c r="S2779" s="8">
        <v>8</v>
      </c>
      <c r="T2779" s="8">
        <v>8</v>
      </c>
      <c r="U2779" s="8">
        <v>8</v>
      </c>
      <c r="V2779" s="8">
        <v>8</v>
      </c>
      <c r="W2779" s="8">
        <v>8</v>
      </c>
      <c r="X2779" s="8">
        <v>8</v>
      </c>
      <c r="Y2779" s="8">
        <v>8</v>
      </c>
      <c r="Z2779" s="8">
        <v>8</v>
      </c>
      <c r="AA2779" s="8">
        <v>8</v>
      </c>
      <c r="AB2779" s="8">
        <v>8</v>
      </c>
      <c r="AC2779" s="8">
        <v>8</v>
      </c>
      <c r="AD2779" s="8">
        <v>8</v>
      </c>
      <c r="AE2779" s="8">
        <v>8</v>
      </c>
      <c r="AF2779" s="8">
        <v>8</v>
      </c>
      <c r="AG2779" s="8">
        <v>8</v>
      </c>
      <c r="AH2779" s="8">
        <v>8</v>
      </c>
      <c r="AI2779" s="8">
        <v>8</v>
      </c>
      <c r="AJ2779" s="8">
        <v>8</v>
      </c>
      <c r="AK2779" s="8"/>
      <c r="AL2779" s="8">
        <v>120</v>
      </c>
      <c r="AM2779" s="8">
        <v>588</v>
      </c>
      <c r="AN2779" s="8">
        <v>93</v>
      </c>
      <c r="AO2779" s="10">
        <f t="shared" si="86"/>
        <v>0.94444444444444442</v>
      </c>
      <c r="AP2779"/>
      <c r="AR2779" s="8" t="str">
        <f t="shared" si="87"/>
        <v>2083SLCOAK0410</v>
      </c>
      <c r="AS2779" s="8">
        <f>VLOOKUP(AR2779,[1]DATA!AR:AS,2,0)</f>
        <v>2.5</v>
      </c>
    </row>
    <row r="2780" spans="1:45" ht="15" customHeight="1" x14ac:dyDescent="0.2">
      <c r="A2780" s="7">
        <v>1123</v>
      </c>
      <c r="B2780" s="8" t="s">
        <v>18</v>
      </c>
      <c r="C2780" s="8" t="s">
        <v>159</v>
      </c>
      <c r="D2780" s="8" t="s">
        <v>37</v>
      </c>
      <c r="E2780" s="9">
        <v>0.17500000000000002</v>
      </c>
      <c r="F2780" s="9">
        <v>0.25347222222222221</v>
      </c>
      <c r="G2780" s="8" t="s">
        <v>22</v>
      </c>
      <c r="H2780" s="8" t="s">
        <v>17</v>
      </c>
      <c r="I2780" s="8">
        <v>9</v>
      </c>
      <c r="J2780" s="8">
        <v>9</v>
      </c>
      <c r="K2780" s="8">
        <v>9</v>
      </c>
      <c r="L2780" s="8">
        <v>9</v>
      </c>
      <c r="M2780" s="8">
        <v>9</v>
      </c>
      <c r="N2780" s="8">
        <v>9</v>
      </c>
      <c r="O2780" s="8">
        <v>9</v>
      </c>
      <c r="P2780" s="8">
        <v>9</v>
      </c>
      <c r="Q2780" s="8">
        <v>9</v>
      </c>
      <c r="R2780" s="8">
        <v>9</v>
      </c>
      <c r="S2780" s="8">
        <v>9</v>
      </c>
      <c r="T2780" s="8">
        <v>9</v>
      </c>
      <c r="U2780" s="8">
        <v>9</v>
      </c>
      <c r="V2780" s="8">
        <v>9</v>
      </c>
      <c r="W2780" s="8">
        <v>9</v>
      </c>
      <c r="X2780" s="8">
        <v>9</v>
      </c>
      <c r="Y2780" s="8">
        <v>9</v>
      </c>
      <c r="Z2780" s="8">
        <v>9</v>
      </c>
      <c r="AA2780" s="8">
        <v>9</v>
      </c>
      <c r="AB2780" s="8">
        <v>9</v>
      </c>
      <c r="AC2780" s="8">
        <v>9</v>
      </c>
      <c r="AD2780" s="8">
        <v>9</v>
      </c>
      <c r="AE2780" s="8">
        <v>9</v>
      </c>
      <c r="AF2780" s="8">
        <v>9</v>
      </c>
      <c r="AG2780" s="8">
        <v>9</v>
      </c>
      <c r="AH2780" s="8">
        <v>9</v>
      </c>
      <c r="AI2780" s="8">
        <v>9</v>
      </c>
      <c r="AJ2780" s="8">
        <v>9</v>
      </c>
      <c r="AK2780" s="8"/>
      <c r="AL2780" s="8">
        <v>113</v>
      </c>
      <c r="AM2780" s="8">
        <v>584</v>
      </c>
      <c r="AN2780" s="8">
        <v>93</v>
      </c>
      <c r="AO2780" s="10">
        <f t="shared" si="86"/>
        <v>0.9458333333333333</v>
      </c>
      <c r="AP2780"/>
      <c r="AR2780" s="8" t="str">
        <f t="shared" si="87"/>
        <v>1123SLCSJC0412</v>
      </c>
      <c r="AS2780" s="8">
        <f>VLOOKUP(AR2780,[1]DATA!AR:AS,2,0)</f>
        <v>2.5</v>
      </c>
    </row>
    <row r="2781" spans="1:45" ht="15" customHeight="1" x14ac:dyDescent="0.2">
      <c r="A2781" s="7">
        <v>2254</v>
      </c>
      <c r="B2781" s="7" t="s">
        <v>18</v>
      </c>
      <c r="C2781" s="7" t="s">
        <v>87</v>
      </c>
      <c r="D2781" s="8" t="s">
        <v>16</v>
      </c>
      <c r="E2781" s="9">
        <v>0.17777777777777778</v>
      </c>
      <c r="F2781" s="9">
        <v>0.24097222222222223</v>
      </c>
      <c r="G2781" s="8"/>
      <c r="H2781" s="8"/>
      <c r="I2781" s="8" t="s">
        <v>63</v>
      </c>
      <c r="J2781" s="8" t="s">
        <v>63</v>
      </c>
      <c r="K2781" s="8" t="s">
        <v>63</v>
      </c>
      <c r="L2781" s="8" t="s">
        <v>63</v>
      </c>
      <c r="M2781" s="8" t="s">
        <v>17</v>
      </c>
      <c r="N2781" s="8" t="s">
        <v>63</v>
      </c>
      <c r="O2781" s="8" t="s">
        <v>63</v>
      </c>
      <c r="P2781" s="8" t="s">
        <v>63</v>
      </c>
      <c r="Q2781" s="8" t="s">
        <v>63</v>
      </c>
      <c r="R2781" s="8" t="s">
        <v>63</v>
      </c>
      <c r="S2781" s="8" t="s">
        <v>63</v>
      </c>
      <c r="T2781" s="8" t="s">
        <v>17</v>
      </c>
      <c r="U2781" s="8" t="s">
        <v>63</v>
      </c>
      <c r="V2781" s="8" t="s">
        <v>63</v>
      </c>
      <c r="W2781" s="8" t="s">
        <v>63</v>
      </c>
      <c r="X2781" s="8" t="s">
        <v>63</v>
      </c>
      <c r="Y2781" s="8" t="s">
        <v>63</v>
      </c>
      <c r="Z2781" s="8" t="s">
        <v>63</v>
      </c>
      <c r="AA2781" s="8" t="s">
        <v>17</v>
      </c>
      <c r="AB2781" s="8" t="s">
        <v>63</v>
      </c>
      <c r="AC2781" s="8" t="s">
        <v>63</v>
      </c>
      <c r="AD2781" s="8" t="s">
        <v>63</v>
      </c>
      <c r="AE2781" s="8" t="s">
        <v>63</v>
      </c>
      <c r="AF2781" s="8" t="s">
        <v>63</v>
      </c>
      <c r="AG2781" s="8" t="s">
        <v>63</v>
      </c>
      <c r="AH2781" s="8" t="s">
        <v>17</v>
      </c>
      <c r="AI2781" s="8" t="s">
        <v>63</v>
      </c>
      <c r="AJ2781" s="8" t="s">
        <v>17</v>
      </c>
      <c r="AK2781" s="8"/>
      <c r="AL2781" s="8">
        <v>91</v>
      </c>
      <c r="AM2781" s="8">
        <v>422</v>
      </c>
      <c r="AN2781" s="8">
        <v>93</v>
      </c>
      <c r="AO2781" s="10">
        <f t="shared" si="86"/>
        <v>0.94861111111111107</v>
      </c>
      <c r="AP2781"/>
      <c r="AR2781" s="8" t="str">
        <f t="shared" si="87"/>
        <v>2254SLCRNO0416</v>
      </c>
      <c r="AS2781" s="8">
        <f>VLOOKUP(AR2781,[1]DATA!AR:AS,2,0)</f>
        <v>3.5</v>
      </c>
    </row>
    <row r="2782" spans="1:45" ht="15" customHeight="1" x14ac:dyDescent="0.2">
      <c r="A2782" s="7">
        <v>2050</v>
      </c>
      <c r="B2782" s="7" t="s">
        <v>18</v>
      </c>
      <c r="C2782" s="7" t="s">
        <v>87</v>
      </c>
      <c r="D2782" s="8">
        <v>738</v>
      </c>
      <c r="E2782" s="9">
        <v>0.18055555555555555</v>
      </c>
      <c r="F2782" s="9">
        <v>0.24583333333333335</v>
      </c>
      <c r="G2782" s="8" t="s">
        <v>19</v>
      </c>
      <c r="H2782" s="8" t="s">
        <v>19</v>
      </c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>
        <v>94</v>
      </c>
      <c r="AM2782" s="8">
        <v>422</v>
      </c>
      <c r="AN2782" s="8">
        <v>93</v>
      </c>
      <c r="AO2782" s="10">
        <f t="shared" si="86"/>
        <v>0.95138888888888884</v>
      </c>
      <c r="AP2782"/>
      <c r="AR2782" s="8" t="str">
        <f t="shared" si="87"/>
        <v>2050SLCRNO0420</v>
      </c>
      <c r="AS2782" s="8">
        <f>VLOOKUP(AR2782,[1]DATA!AR:AS,2,0)</f>
        <v>3.5</v>
      </c>
    </row>
    <row r="2783" spans="1:45" ht="15" customHeight="1" x14ac:dyDescent="0.2">
      <c r="A2783" s="7">
        <v>2416</v>
      </c>
      <c r="B2783" s="8" t="s">
        <v>18</v>
      </c>
      <c r="C2783" s="8" t="s">
        <v>28</v>
      </c>
      <c r="D2783" s="8" t="s">
        <v>44</v>
      </c>
      <c r="E2783" s="9">
        <v>0.18402777777777779</v>
      </c>
      <c r="F2783" s="9">
        <v>0.27777777777777779</v>
      </c>
      <c r="G2783" s="8" t="s">
        <v>19</v>
      </c>
      <c r="H2783" s="8" t="s">
        <v>19</v>
      </c>
      <c r="I2783" s="8">
        <v>2</v>
      </c>
      <c r="J2783" s="8">
        <v>2</v>
      </c>
      <c r="K2783" s="8">
        <v>2</v>
      </c>
      <c r="L2783" s="8">
        <v>2</v>
      </c>
      <c r="M2783" s="8">
        <v>2</v>
      </c>
      <c r="N2783" s="8">
        <v>2</v>
      </c>
      <c r="O2783" s="8">
        <v>2</v>
      </c>
      <c r="P2783" s="8">
        <v>2</v>
      </c>
      <c r="Q2783" s="8">
        <v>2</v>
      </c>
      <c r="R2783" s="8">
        <v>2</v>
      </c>
      <c r="S2783" s="8">
        <v>2</v>
      </c>
      <c r="T2783" s="8">
        <v>2</v>
      </c>
      <c r="U2783" s="8">
        <v>2</v>
      </c>
      <c r="V2783" s="8">
        <v>2</v>
      </c>
      <c r="W2783" s="8">
        <v>2</v>
      </c>
      <c r="X2783" s="8">
        <v>2</v>
      </c>
      <c r="Y2783" s="8">
        <v>2</v>
      </c>
      <c r="Z2783" s="8">
        <v>2</v>
      </c>
      <c r="AA2783" s="8">
        <v>2</v>
      </c>
      <c r="AB2783" s="8">
        <v>2</v>
      </c>
      <c r="AC2783" s="8">
        <v>2</v>
      </c>
      <c r="AD2783" s="8">
        <v>2</v>
      </c>
      <c r="AE2783" s="8">
        <v>2</v>
      </c>
      <c r="AF2783" s="8">
        <v>2</v>
      </c>
      <c r="AG2783" s="8">
        <v>2</v>
      </c>
      <c r="AH2783" s="8">
        <v>2</v>
      </c>
      <c r="AI2783" s="8">
        <v>2</v>
      </c>
      <c r="AJ2783" s="8">
        <v>2</v>
      </c>
      <c r="AK2783" s="8"/>
      <c r="AL2783" s="8">
        <v>135</v>
      </c>
      <c r="AM2783" s="8">
        <v>599</v>
      </c>
      <c r="AN2783" s="8">
        <v>93</v>
      </c>
      <c r="AO2783" s="10">
        <f t="shared" si="86"/>
        <v>0.95486111111111116</v>
      </c>
      <c r="AP2783"/>
      <c r="AR2783" s="8" t="str">
        <f t="shared" si="87"/>
        <v>2416SLCSFO0425</v>
      </c>
      <c r="AS2783" s="8">
        <f>VLOOKUP(AR2783,[1]DATA!AR:AS,2,0)</f>
        <v>4.5</v>
      </c>
    </row>
    <row r="2784" spans="1:45" ht="15" customHeight="1" x14ac:dyDescent="0.2">
      <c r="A2784" s="7">
        <v>930</v>
      </c>
      <c r="B2784" s="7" t="s">
        <v>28</v>
      </c>
      <c r="C2784" s="7" t="s">
        <v>46</v>
      </c>
      <c r="D2784" s="8" t="s">
        <v>29</v>
      </c>
      <c r="E2784" s="9">
        <v>0.85416666666666663</v>
      </c>
      <c r="F2784" s="9">
        <v>4.7916666666666663E-2</v>
      </c>
      <c r="G2784" s="8"/>
      <c r="H2784" s="8"/>
      <c r="I2784" s="8">
        <v>7</v>
      </c>
      <c r="J2784" s="8">
        <v>7</v>
      </c>
      <c r="K2784" s="8">
        <v>7</v>
      </c>
      <c r="L2784" s="8">
        <v>7</v>
      </c>
      <c r="M2784" s="8"/>
      <c r="N2784" s="8">
        <v>7</v>
      </c>
      <c r="O2784" s="8">
        <v>7</v>
      </c>
      <c r="P2784" s="8">
        <v>7</v>
      </c>
      <c r="Q2784" s="8">
        <v>7</v>
      </c>
      <c r="R2784" s="8">
        <v>7</v>
      </c>
      <c r="S2784" s="8">
        <v>7</v>
      </c>
      <c r="T2784" s="8"/>
      <c r="U2784" s="8">
        <v>7</v>
      </c>
      <c r="V2784" s="8">
        <v>7</v>
      </c>
      <c r="W2784" s="8">
        <v>7</v>
      </c>
      <c r="X2784" s="8">
        <v>7</v>
      </c>
      <c r="Y2784" s="8">
        <v>7</v>
      </c>
      <c r="Z2784" s="8">
        <v>7</v>
      </c>
      <c r="AA2784" s="8"/>
      <c r="AB2784" s="8">
        <v>7</v>
      </c>
      <c r="AC2784" s="8">
        <v>7</v>
      </c>
      <c r="AD2784" s="8">
        <v>7</v>
      </c>
      <c r="AE2784" s="8">
        <v>7</v>
      </c>
      <c r="AF2784" s="8">
        <v>7</v>
      </c>
      <c r="AG2784" s="8">
        <v>7</v>
      </c>
      <c r="AH2784" s="8"/>
      <c r="AI2784" s="8">
        <v>7</v>
      </c>
      <c r="AJ2784" s="8">
        <v>7</v>
      </c>
      <c r="AK2784" s="8"/>
      <c r="AL2784" s="8">
        <v>279</v>
      </c>
      <c r="AM2784" s="8">
        <v>2079</v>
      </c>
      <c r="AN2784" s="11">
        <v>93</v>
      </c>
      <c r="AO2784" s="10">
        <f t="shared" si="86"/>
        <v>1.625</v>
      </c>
      <c r="AP2784"/>
      <c r="AR2784" s="8" t="str">
        <f t="shared" si="87"/>
        <v>0930SFODTW2030</v>
      </c>
      <c r="AS2784" s="8">
        <f>VLOOKUP(AR2784,[1]DATA!AR:AS,2,0)</f>
        <v>8.5</v>
      </c>
    </row>
    <row r="2785" spans="1:45" ht="15" customHeight="1" x14ac:dyDescent="0.2">
      <c r="A2785" s="7">
        <v>37</v>
      </c>
      <c r="B2785" s="8" t="s">
        <v>110</v>
      </c>
      <c r="C2785" s="8" t="s">
        <v>18</v>
      </c>
      <c r="D2785" s="8">
        <v>738</v>
      </c>
      <c r="E2785" s="9">
        <v>0.85972222222222217</v>
      </c>
      <c r="F2785" s="9">
        <v>7.2222222222222229E-2</v>
      </c>
      <c r="G2785" s="8" t="s">
        <v>19</v>
      </c>
      <c r="H2785" s="8" t="s">
        <v>19</v>
      </c>
      <c r="I2785" s="8" t="s">
        <v>19</v>
      </c>
      <c r="J2785" s="8" t="s">
        <v>19</v>
      </c>
      <c r="K2785" s="8" t="s">
        <v>19</v>
      </c>
      <c r="L2785" s="8" t="s">
        <v>19</v>
      </c>
      <c r="M2785" s="8"/>
      <c r="N2785" s="8" t="s">
        <v>19</v>
      </c>
      <c r="O2785" s="8" t="s">
        <v>19</v>
      </c>
      <c r="P2785" s="8" t="s">
        <v>19</v>
      </c>
      <c r="Q2785" s="8" t="s">
        <v>19</v>
      </c>
      <c r="R2785" s="8" t="s">
        <v>19</v>
      </c>
      <c r="S2785" s="8" t="s">
        <v>19</v>
      </c>
      <c r="T2785" s="8"/>
      <c r="U2785" s="8" t="s">
        <v>19</v>
      </c>
      <c r="V2785" s="8" t="s">
        <v>19</v>
      </c>
      <c r="W2785" s="8" t="s">
        <v>19</v>
      </c>
      <c r="X2785" s="8" t="s">
        <v>19</v>
      </c>
      <c r="Y2785" s="8" t="s">
        <v>19</v>
      </c>
      <c r="Z2785" s="8" t="s">
        <v>19</v>
      </c>
      <c r="AA2785" s="8"/>
      <c r="AB2785" s="8" t="s">
        <v>19</v>
      </c>
      <c r="AC2785" s="8" t="s">
        <v>19</v>
      </c>
      <c r="AD2785" s="8" t="s">
        <v>19</v>
      </c>
      <c r="AE2785" s="8" t="s">
        <v>19</v>
      </c>
      <c r="AF2785" s="8" t="s">
        <v>19</v>
      </c>
      <c r="AG2785" s="8" t="s">
        <v>19</v>
      </c>
      <c r="AH2785" s="8"/>
      <c r="AI2785" s="8" t="s">
        <v>19</v>
      </c>
      <c r="AJ2785" s="8" t="s">
        <v>19</v>
      </c>
      <c r="AK2785" s="8"/>
      <c r="AL2785" s="8">
        <v>306</v>
      </c>
      <c r="AM2785" s="8">
        <v>1926</v>
      </c>
      <c r="AN2785" s="8">
        <v>93</v>
      </c>
      <c r="AO2785" s="10">
        <f t="shared" si="86"/>
        <v>1.6305555555555555</v>
      </c>
      <c r="AP2785"/>
      <c r="AR2785" s="8" t="str">
        <f t="shared" si="87"/>
        <v>0037PHLSLC2038</v>
      </c>
      <c r="AS2785" s="8">
        <f>VLOOKUP(AR2785,[1]DATA!AR:AS,2,0)</f>
        <v>8.5</v>
      </c>
    </row>
    <row r="2786" spans="1:45" ht="15" customHeight="1" x14ac:dyDescent="0.2">
      <c r="A2786" s="7">
        <v>2709</v>
      </c>
      <c r="B2786" s="7" t="s">
        <v>159</v>
      </c>
      <c r="C2786" s="7" t="s">
        <v>36</v>
      </c>
      <c r="D2786" s="8" t="s">
        <v>16</v>
      </c>
      <c r="E2786" s="9">
        <v>0.86805555555555547</v>
      </c>
      <c r="F2786" s="9">
        <v>1.9444444444444445E-2</v>
      </c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 t="s">
        <v>17</v>
      </c>
      <c r="S2786" s="8" t="s">
        <v>17</v>
      </c>
      <c r="T2786" s="8" t="s">
        <v>17</v>
      </c>
      <c r="U2786" s="8" t="s">
        <v>17</v>
      </c>
      <c r="V2786" s="8" t="s">
        <v>17</v>
      </c>
      <c r="W2786" s="8" t="s">
        <v>17</v>
      </c>
      <c r="X2786" s="8" t="s">
        <v>17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17</v>
      </c>
      <c r="AF2786" s="8" t="s">
        <v>17</v>
      </c>
      <c r="AG2786" s="8" t="s">
        <v>17</v>
      </c>
      <c r="AH2786" s="8" t="s">
        <v>17</v>
      </c>
      <c r="AI2786" s="8" t="s">
        <v>17</v>
      </c>
      <c r="AJ2786" s="8" t="s">
        <v>17</v>
      </c>
      <c r="AK2786" s="8"/>
      <c r="AL2786" s="8">
        <v>218</v>
      </c>
      <c r="AM2786" s="8">
        <v>1576</v>
      </c>
      <c r="AN2786" s="11">
        <v>93</v>
      </c>
      <c r="AO2786" s="10">
        <f t="shared" si="86"/>
        <v>1.6388888888888888</v>
      </c>
      <c r="AP2786"/>
      <c r="AR2786" s="8" t="str">
        <f t="shared" si="87"/>
        <v>2709SJCMSP2050</v>
      </c>
      <c r="AS2786" s="8">
        <f>VLOOKUP(AR2786,[1]DATA!AR:AS,2,0)</f>
        <v>6.5</v>
      </c>
    </row>
    <row r="2787" spans="1:45" ht="15" customHeight="1" x14ac:dyDescent="0.2">
      <c r="A2787" s="7">
        <v>483</v>
      </c>
      <c r="B2787" s="8" t="s">
        <v>94</v>
      </c>
      <c r="C2787" s="8" t="s">
        <v>28</v>
      </c>
      <c r="D2787" s="8" t="s">
        <v>105</v>
      </c>
      <c r="E2787" s="9">
        <v>0.87152777777777779</v>
      </c>
      <c r="F2787" s="9">
        <v>0.14375000000000002</v>
      </c>
      <c r="G2787" s="8"/>
      <c r="H2787" s="8"/>
      <c r="I2787" s="8" t="s">
        <v>104</v>
      </c>
      <c r="J2787" s="8" t="s">
        <v>104</v>
      </c>
      <c r="K2787" s="8" t="s">
        <v>104</v>
      </c>
      <c r="L2787" s="8" t="s">
        <v>104</v>
      </c>
      <c r="M2787" s="8"/>
      <c r="N2787" s="8" t="s">
        <v>104</v>
      </c>
      <c r="O2787" s="8" t="s">
        <v>104</v>
      </c>
      <c r="P2787" s="8" t="s">
        <v>104</v>
      </c>
      <c r="Q2787" s="8" t="s">
        <v>104</v>
      </c>
      <c r="R2787" s="8" t="s">
        <v>104</v>
      </c>
      <c r="S2787" s="8" t="s">
        <v>104</v>
      </c>
      <c r="T2787" s="8"/>
      <c r="U2787" s="8" t="s">
        <v>104</v>
      </c>
      <c r="V2787" s="8" t="s">
        <v>104</v>
      </c>
      <c r="W2787" s="8" t="s">
        <v>104</v>
      </c>
      <c r="X2787" s="8" t="s">
        <v>104</v>
      </c>
      <c r="Y2787" s="8" t="s">
        <v>104</v>
      </c>
      <c r="Z2787" s="8" t="s">
        <v>104</v>
      </c>
      <c r="AA2787" s="8"/>
      <c r="AB2787" s="8" t="s">
        <v>104</v>
      </c>
      <c r="AC2787" s="8" t="s">
        <v>104</v>
      </c>
      <c r="AD2787" s="8" t="s">
        <v>104</v>
      </c>
      <c r="AE2787" s="8" t="s">
        <v>104</v>
      </c>
      <c r="AF2787" s="8" t="s">
        <v>104</v>
      </c>
      <c r="AG2787" s="8" t="s">
        <v>104</v>
      </c>
      <c r="AH2787" s="8"/>
      <c r="AI2787" s="8" t="s">
        <v>104</v>
      </c>
      <c r="AJ2787" s="8" t="s">
        <v>104</v>
      </c>
      <c r="AK2787" s="8"/>
      <c r="AL2787" s="8">
        <v>392</v>
      </c>
      <c r="AM2787" s="8">
        <v>2586</v>
      </c>
      <c r="AN2787" s="8">
        <v>93</v>
      </c>
      <c r="AO2787" s="10">
        <f t="shared" ref="AO2787:AO2850" si="88">E2787-TIME(5,30,0)+1</f>
        <v>1.6423611111111112</v>
      </c>
      <c r="AP2787"/>
      <c r="AR2787" s="8" t="str">
        <f t="shared" si="87"/>
        <v>0483JFKSFO2055</v>
      </c>
      <c r="AS2787" s="8">
        <f>VLOOKUP(AR2787,[1]DATA!AR:AS,2,0)</f>
        <v>10.5</v>
      </c>
    </row>
    <row r="2788" spans="1:45" ht="15" customHeight="1" x14ac:dyDescent="0.2">
      <c r="A2788" s="7">
        <v>425</v>
      </c>
      <c r="B2788" s="8" t="s">
        <v>94</v>
      </c>
      <c r="C2788" s="8" t="s">
        <v>28</v>
      </c>
      <c r="D2788" s="8" t="s">
        <v>105</v>
      </c>
      <c r="E2788" s="9">
        <v>0.87152777777777779</v>
      </c>
      <c r="F2788" s="9">
        <v>0.15416666666666667</v>
      </c>
      <c r="G2788" s="8" t="s">
        <v>104</v>
      </c>
      <c r="H2788" s="8" t="s">
        <v>104</v>
      </c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>
        <v>407</v>
      </c>
      <c r="AM2788" s="8">
        <v>2586</v>
      </c>
      <c r="AN2788" s="8">
        <v>93</v>
      </c>
      <c r="AO2788" s="10">
        <f t="shared" si="88"/>
        <v>1.6423611111111112</v>
      </c>
      <c r="AP2788"/>
      <c r="AR2788" s="8" t="str">
        <f t="shared" si="87"/>
        <v>0425JFKSFO2055</v>
      </c>
      <c r="AS2788" s="8">
        <f>VLOOKUP(AR2788,[1]DATA!AR:AS,2,0)</f>
        <v>10.5</v>
      </c>
    </row>
    <row r="2789" spans="1:45" ht="15" customHeight="1" x14ac:dyDescent="0.2">
      <c r="A2789" s="7">
        <v>2956</v>
      </c>
      <c r="B2789" s="8" t="s">
        <v>18</v>
      </c>
      <c r="C2789" s="8" t="s">
        <v>159</v>
      </c>
      <c r="D2789" s="8">
        <v>717</v>
      </c>
      <c r="E2789" s="9">
        <v>0.87569444444444444</v>
      </c>
      <c r="F2789" s="9">
        <v>0.9555555555555556</v>
      </c>
      <c r="G2789" s="8" t="s">
        <v>22</v>
      </c>
      <c r="H2789" s="8" t="s">
        <v>22</v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>
        <v>115</v>
      </c>
      <c r="AM2789" s="8">
        <v>584</v>
      </c>
      <c r="AN2789" s="8">
        <v>93</v>
      </c>
      <c r="AO2789" s="10">
        <f t="shared" si="88"/>
        <v>1.6465277777777778</v>
      </c>
      <c r="AP2789"/>
      <c r="AR2789" s="8" t="str">
        <f t="shared" si="87"/>
        <v>2956SLCSJC2101</v>
      </c>
      <c r="AS2789" s="8">
        <f>VLOOKUP(AR2789,[1]DATA!AR:AS,2,0)</f>
        <v>2.5</v>
      </c>
    </row>
    <row r="2790" spans="1:45" ht="15" customHeight="1" x14ac:dyDescent="0.2">
      <c r="A2790" s="7">
        <v>668</v>
      </c>
      <c r="B2790" s="8" t="s">
        <v>18</v>
      </c>
      <c r="C2790" s="8" t="s">
        <v>159</v>
      </c>
      <c r="D2790" s="8">
        <v>717</v>
      </c>
      <c r="E2790" s="9">
        <v>0.88194444444444453</v>
      </c>
      <c r="F2790" s="9">
        <v>0.96180555555555547</v>
      </c>
      <c r="G2790" s="8"/>
      <c r="H2790" s="8"/>
      <c r="I2790" s="8" t="s">
        <v>22</v>
      </c>
      <c r="J2790" s="8" t="s">
        <v>22</v>
      </c>
      <c r="K2790" s="8" t="s">
        <v>22</v>
      </c>
      <c r="L2790" s="8" t="s">
        <v>22</v>
      </c>
      <c r="M2790" s="8" t="s">
        <v>22</v>
      </c>
      <c r="N2790" s="8" t="s">
        <v>22</v>
      </c>
      <c r="O2790" s="8" t="s">
        <v>22</v>
      </c>
      <c r="P2790" s="8" t="s">
        <v>22</v>
      </c>
      <c r="Q2790" s="8" t="s">
        <v>22</v>
      </c>
      <c r="R2790" s="8" t="s">
        <v>22</v>
      </c>
      <c r="S2790" s="8" t="s">
        <v>22</v>
      </c>
      <c r="T2790" s="8" t="s">
        <v>22</v>
      </c>
      <c r="U2790" s="8" t="s">
        <v>22</v>
      </c>
      <c r="V2790" s="8" t="s">
        <v>22</v>
      </c>
      <c r="W2790" s="8" t="s">
        <v>22</v>
      </c>
      <c r="X2790" s="8" t="s">
        <v>22</v>
      </c>
      <c r="Y2790" s="8" t="s">
        <v>22</v>
      </c>
      <c r="Z2790" s="8" t="s">
        <v>22</v>
      </c>
      <c r="AA2790" s="8" t="s">
        <v>22</v>
      </c>
      <c r="AB2790" s="8" t="s">
        <v>22</v>
      </c>
      <c r="AC2790" s="8" t="s">
        <v>22</v>
      </c>
      <c r="AD2790" s="8" t="s">
        <v>22</v>
      </c>
      <c r="AE2790" s="8" t="s">
        <v>22</v>
      </c>
      <c r="AF2790" s="8" t="s">
        <v>22</v>
      </c>
      <c r="AG2790" s="8" t="s">
        <v>22</v>
      </c>
      <c r="AH2790" s="8" t="s">
        <v>22</v>
      </c>
      <c r="AI2790" s="8" t="s">
        <v>22</v>
      </c>
      <c r="AJ2790" s="8" t="s">
        <v>22</v>
      </c>
      <c r="AK2790" s="8"/>
      <c r="AL2790" s="8">
        <v>115</v>
      </c>
      <c r="AM2790" s="8">
        <v>584</v>
      </c>
      <c r="AN2790" s="8">
        <v>93</v>
      </c>
      <c r="AO2790" s="10">
        <f t="shared" si="88"/>
        <v>1.6527777777777779</v>
      </c>
      <c r="AP2790"/>
      <c r="AR2790" s="8" t="str">
        <f t="shared" si="87"/>
        <v>0668SLCSJC2110</v>
      </c>
      <c r="AS2790" s="8">
        <f>VLOOKUP(AR2790,[1]DATA!AR:AS,2,0)</f>
        <v>2.5</v>
      </c>
    </row>
    <row r="2791" spans="1:45" ht="15" customHeight="1" x14ac:dyDescent="0.2">
      <c r="A2791" s="7">
        <v>1077</v>
      </c>
      <c r="B2791" s="8" t="s">
        <v>28</v>
      </c>
      <c r="C2791" s="8" t="s">
        <v>94</v>
      </c>
      <c r="D2791" s="8" t="s">
        <v>105</v>
      </c>
      <c r="E2791" s="9">
        <v>0.88541666666666663</v>
      </c>
      <c r="F2791" s="9">
        <v>0.12152777777777778</v>
      </c>
      <c r="G2791" s="8" t="s">
        <v>104</v>
      </c>
      <c r="H2791" s="8" t="s">
        <v>104</v>
      </c>
      <c r="I2791" s="8" t="s">
        <v>104</v>
      </c>
      <c r="J2791" s="8" t="s">
        <v>104</v>
      </c>
      <c r="K2791" s="8" t="s">
        <v>104</v>
      </c>
      <c r="L2791" s="8" t="s">
        <v>104</v>
      </c>
      <c r="M2791" s="8"/>
      <c r="N2791" s="8" t="s">
        <v>104</v>
      </c>
      <c r="O2791" s="8" t="s">
        <v>104</v>
      </c>
      <c r="P2791" s="8" t="s">
        <v>104</v>
      </c>
      <c r="Q2791" s="8" t="s">
        <v>104</v>
      </c>
      <c r="R2791" s="8" t="s">
        <v>104</v>
      </c>
      <c r="S2791" s="8" t="s">
        <v>104</v>
      </c>
      <c r="T2791" s="8"/>
      <c r="U2791" s="8"/>
      <c r="V2791" s="8" t="s">
        <v>104</v>
      </c>
      <c r="W2791" s="8" t="s">
        <v>104</v>
      </c>
      <c r="X2791" s="8" t="s">
        <v>104</v>
      </c>
      <c r="Y2791" s="8" t="s">
        <v>104</v>
      </c>
      <c r="Z2791" s="8" t="s">
        <v>104</v>
      </c>
      <c r="AA2791" s="8"/>
      <c r="AB2791" s="8" t="s">
        <v>104</v>
      </c>
      <c r="AC2791" s="8" t="s">
        <v>104</v>
      </c>
      <c r="AD2791" s="8" t="s">
        <v>104</v>
      </c>
      <c r="AE2791" s="8" t="s">
        <v>104</v>
      </c>
      <c r="AF2791" s="8" t="s">
        <v>104</v>
      </c>
      <c r="AG2791" s="8" t="s">
        <v>104</v>
      </c>
      <c r="AH2791" s="8"/>
      <c r="AI2791" s="8" t="s">
        <v>104</v>
      </c>
      <c r="AJ2791" s="8" t="s">
        <v>104</v>
      </c>
      <c r="AK2791" s="8"/>
      <c r="AL2791" s="8">
        <v>340</v>
      </c>
      <c r="AM2791" s="8">
        <v>2586</v>
      </c>
      <c r="AN2791" s="8">
        <v>93</v>
      </c>
      <c r="AO2791" s="10">
        <f t="shared" si="88"/>
        <v>1.65625</v>
      </c>
      <c r="AP2791"/>
      <c r="AR2791" s="8" t="str">
        <f t="shared" si="87"/>
        <v>1077SFOJFK2115</v>
      </c>
      <c r="AS2791" s="8">
        <f>VLOOKUP(AR2791,[1]DATA!AR:AS,2,0)</f>
        <v>10.5</v>
      </c>
    </row>
    <row r="2792" spans="1:45" ht="15" customHeight="1" x14ac:dyDescent="0.2">
      <c r="A2792" s="7">
        <v>2566</v>
      </c>
      <c r="B2792" s="7" t="s">
        <v>103</v>
      </c>
      <c r="C2792" s="7" t="s">
        <v>28</v>
      </c>
      <c r="D2792" s="8" t="s">
        <v>105</v>
      </c>
      <c r="E2792" s="9">
        <v>0.88888888888888884</v>
      </c>
      <c r="F2792" s="9">
        <v>0.18055555555555555</v>
      </c>
      <c r="G2792" s="8"/>
      <c r="H2792" s="8"/>
      <c r="I2792" s="8"/>
      <c r="J2792" s="8" t="s">
        <v>104</v>
      </c>
      <c r="K2792" s="8" t="s">
        <v>104</v>
      </c>
      <c r="L2792" s="8" t="s">
        <v>104</v>
      </c>
      <c r="M2792" s="8"/>
      <c r="N2792" s="8"/>
      <c r="O2792" s="8" t="s">
        <v>104</v>
      </c>
      <c r="P2792" s="8"/>
      <c r="Q2792" s="8" t="s">
        <v>104</v>
      </c>
      <c r="R2792" s="8" t="s">
        <v>104</v>
      </c>
      <c r="S2792" s="8" t="s">
        <v>104</v>
      </c>
      <c r="T2792" s="8"/>
      <c r="U2792" s="8"/>
      <c r="V2792" s="8" t="s">
        <v>104</v>
      </c>
      <c r="W2792" s="8"/>
      <c r="X2792" s="8" t="s">
        <v>104</v>
      </c>
      <c r="Y2792" s="8" t="s">
        <v>104</v>
      </c>
      <c r="Z2792" s="8" t="s">
        <v>104</v>
      </c>
      <c r="AA2792" s="8"/>
      <c r="AB2792" s="8"/>
      <c r="AC2792" s="8" t="s">
        <v>104</v>
      </c>
      <c r="AD2792" s="8"/>
      <c r="AE2792" s="8" t="s">
        <v>104</v>
      </c>
      <c r="AF2792" s="8" t="s">
        <v>104</v>
      </c>
      <c r="AG2792" s="8" t="s">
        <v>104</v>
      </c>
      <c r="AH2792" s="8"/>
      <c r="AI2792" s="8"/>
      <c r="AJ2792" s="8" t="s">
        <v>104</v>
      </c>
      <c r="AK2792" s="8"/>
      <c r="AL2792" s="8">
        <v>420</v>
      </c>
      <c r="AM2792" s="8">
        <v>2704</v>
      </c>
      <c r="AN2792" s="11">
        <v>93</v>
      </c>
      <c r="AO2792" s="10">
        <f t="shared" si="88"/>
        <v>1.6597222222222223</v>
      </c>
      <c r="AP2792"/>
      <c r="AR2792" s="8" t="str">
        <f t="shared" si="87"/>
        <v>2566BOSSFO2120</v>
      </c>
      <c r="AS2792" s="8">
        <f>VLOOKUP(AR2792,[1]DATA!AR:AS,2,0)</f>
        <v>10</v>
      </c>
    </row>
    <row r="2793" spans="1:45" ht="15" customHeight="1" x14ac:dyDescent="0.2">
      <c r="A2793" s="7">
        <v>1059</v>
      </c>
      <c r="B2793" s="8" t="s">
        <v>103</v>
      </c>
      <c r="C2793" s="8" t="s">
        <v>18</v>
      </c>
      <c r="D2793" s="8">
        <v>738</v>
      </c>
      <c r="E2793" s="9">
        <v>0.89930555555555547</v>
      </c>
      <c r="F2793" s="9">
        <v>0.12291666666666667</v>
      </c>
      <c r="G2793" s="8" t="s">
        <v>19</v>
      </c>
      <c r="H2793" s="8" t="s">
        <v>19</v>
      </c>
      <c r="I2793" s="8" t="s">
        <v>19</v>
      </c>
      <c r="J2793" s="8" t="s">
        <v>19</v>
      </c>
      <c r="K2793" s="8" t="s">
        <v>19</v>
      </c>
      <c r="L2793" s="8" t="s">
        <v>19</v>
      </c>
      <c r="M2793" s="8" t="s">
        <v>19</v>
      </c>
      <c r="N2793" s="8" t="s">
        <v>19</v>
      </c>
      <c r="O2793" s="8" t="s">
        <v>19</v>
      </c>
      <c r="P2793" s="8" t="s">
        <v>19</v>
      </c>
      <c r="Q2793" s="8" t="s">
        <v>19</v>
      </c>
      <c r="R2793" s="8" t="s">
        <v>19</v>
      </c>
      <c r="S2793" s="8" t="s">
        <v>19</v>
      </c>
      <c r="T2793" s="8" t="s">
        <v>19</v>
      </c>
      <c r="U2793" s="8" t="s">
        <v>19</v>
      </c>
      <c r="V2793" s="8" t="s">
        <v>19</v>
      </c>
      <c r="W2793" s="8" t="s">
        <v>19</v>
      </c>
      <c r="X2793" s="8" t="s">
        <v>19</v>
      </c>
      <c r="Y2793" s="8" t="s">
        <v>19</v>
      </c>
      <c r="Z2793" s="8" t="s">
        <v>19</v>
      </c>
      <c r="AA2793" s="8" t="s">
        <v>19</v>
      </c>
      <c r="AB2793" s="8" t="s">
        <v>19</v>
      </c>
      <c r="AC2793" s="8" t="s">
        <v>19</v>
      </c>
      <c r="AD2793" s="8" t="s">
        <v>19</v>
      </c>
      <c r="AE2793" s="8" t="s">
        <v>19</v>
      </c>
      <c r="AF2793" s="8" t="s">
        <v>19</v>
      </c>
      <c r="AG2793" s="8" t="s">
        <v>19</v>
      </c>
      <c r="AH2793" s="8" t="s">
        <v>19</v>
      </c>
      <c r="AI2793" s="8" t="s">
        <v>19</v>
      </c>
      <c r="AJ2793" s="8" t="s">
        <v>19</v>
      </c>
      <c r="AK2793" s="8"/>
      <c r="AL2793" s="8">
        <v>322</v>
      </c>
      <c r="AM2793" s="8">
        <v>2105</v>
      </c>
      <c r="AN2793" s="8">
        <v>93</v>
      </c>
      <c r="AO2793" s="10">
        <f t="shared" si="88"/>
        <v>1.6701388888888888</v>
      </c>
      <c r="AP2793"/>
      <c r="AR2793" s="8" t="str">
        <f t="shared" si="87"/>
        <v>1059BOSSLC2135</v>
      </c>
      <c r="AS2793" s="8">
        <f>VLOOKUP(AR2793,[1]DATA!AR:AS,2,0)</f>
        <v>8.5</v>
      </c>
    </row>
    <row r="2794" spans="1:45" ht="15" customHeight="1" x14ac:dyDescent="0.2">
      <c r="A2794" s="7">
        <v>2734</v>
      </c>
      <c r="B2794" s="7" t="s">
        <v>18</v>
      </c>
      <c r="C2794" s="7" t="s">
        <v>87</v>
      </c>
      <c r="D2794" s="8" t="s">
        <v>16</v>
      </c>
      <c r="E2794" s="9">
        <v>0.90972222222222221</v>
      </c>
      <c r="F2794" s="9">
        <v>0.97499999999999998</v>
      </c>
      <c r="G2794" s="8"/>
      <c r="H2794" s="8"/>
      <c r="I2794" s="8" t="s">
        <v>17</v>
      </c>
      <c r="J2794" s="8" t="s">
        <v>17</v>
      </c>
      <c r="K2794" s="8" t="s">
        <v>17</v>
      </c>
      <c r="L2794" s="8" t="s">
        <v>17</v>
      </c>
      <c r="M2794" s="8"/>
      <c r="N2794" s="8" t="s">
        <v>17</v>
      </c>
      <c r="O2794" s="8" t="s">
        <v>17</v>
      </c>
      <c r="P2794" s="8" t="s">
        <v>17</v>
      </c>
      <c r="Q2794" s="8" t="s">
        <v>17</v>
      </c>
      <c r="R2794" s="8" t="s">
        <v>17</v>
      </c>
      <c r="S2794" s="8" t="s">
        <v>17</v>
      </c>
      <c r="T2794" s="8"/>
      <c r="U2794" s="8" t="s">
        <v>17</v>
      </c>
      <c r="V2794" s="8" t="s">
        <v>17</v>
      </c>
      <c r="W2794" s="8" t="s">
        <v>17</v>
      </c>
      <c r="X2794" s="8" t="s">
        <v>17</v>
      </c>
      <c r="Y2794" s="8" t="s">
        <v>17</v>
      </c>
      <c r="Z2794" s="8" t="s">
        <v>17</v>
      </c>
      <c r="AA2794" s="8"/>
      <c r="AB2794" s="8" t="s">
        <v>17</v>
      </c>
      <c r="AC2794" s="8" t="s">
        <v>17</v>
      </c>
      <c r="AD2794" s="8" t="s">
        <v>17</v>
      </c>
      <c r="AE2794" s="8" t="s">
        <v>17</v>
      </c>
      <c r="AF2794" s="8" t="s">
        <v>17</v>
      </c>
      <c r="AG2794" s="8" t="s">
        <v>17</v>
      </c>
      <c r="AH2794" s="8"/>
      <c r="AI2794" s="8" t="s">
        <v>17</v>
      </c>
      <c r="AJ2794" s="8" t="s">
        <v>17</v>
      </c>
      <c r="AK2794" s="8"/>
      <c r="AL2794" s="8">
        <v>94</v>
      </c>
      <c r="AM2794" s="8">
        <v>422</v>
      </c>
      <c r="AN2794" s="11">
        <v>93</v>
      </c>
      <c r="AO2794" s="10">
        <f t="shared" si="88"/>
        <v>1.6805555555555556</v>
      </c>
      <c r="AP2794"/>
      <c r="AR2794" s="8" t="str">
        <f t="shared" si="87"/>
        <v>2734SLCRNO2150</v>
      </c>
      <c r="AS2794" s="8">
        <f>VLOOKUP(AR2794,[1]DATA!AR:AS,2,0)</f>
        <v>3.5</v>
      </c>
    </row>
    <row r="2795" spans="1:45" ht="15" customHeight="1" x14ac:dyDescent="0.2">
      <c r="A2795" s="7">
        <v>2462</v>
      </c>
      <c r="B2795" s="7" t="s">
        <v>46</v>
      </c>
      <c r="C2795" s="7" t="s">
        <v>28</v>
      </c>
      <c r="D2795" s="8" t="s">
        <v>44</v>
      </c>
      <c r="E2795" s="9">
        <v>0.91111111111111109</v>
      </c>
      <c r="F2795" s="9">
        <v>0.13194444444444445</v>
      </c>
      <c r="G2795" s="8"/>
      <c r="H2795" s="8"/>
      <c r="I2795" s="8">
        <v>2</v>
      </c>
      <c r="J2795" s="8">
        <v>2</v>
      </c>
      <c r="K2795" s="8">
        <v>2</v>
      </c>
      <c r="L2795" s="8">
        <v>2</v>
      </c>
      <c r="M2795" s="8"/>
      <c r="N2795" s="8">
        <v>2</v>
      </c>
      <c r="O2795" s="8">
        <v>2</v>
      </c>
      <c r="P2795" s="8">
        <v>2</v>
      </c>
      <c r="Q2795" s="8">
        <v>2</v>
      </c>
      <c r="R2795" s="8">
        <v>2</v>
      </c>
      <c r="S2795" s="8">
        <v>2</v>
      </c>
      <c r="T2795" s="8"/>
      <c r="U2795" s="8">
        <v>2</v>
      </c>
      <c r="V2795" s="8">
        <v>2</v>
      </c>
      <c r="W2795" s="8">
        <v>2</v>
      </c>
      <c r="X2795" s="8">
        <v>2</v>
      </c>
      <c r="Y2795" s="8">
        <v>2</v>
      </c>
      <c r="Z2795" s="8">
        <v>2</v>
      </c>
      <c r="AA2795" s="8"/>
      <c r="AB2795" s="8">
        <v>2</v>
      </c>
      <c r="AC2795" s="8">
        <v>2</v>
      </c>
      <c r="AD2795" s="8">
        <v>2</v>
      </c>
      <c r="AE2795" s="8">
        <v>2</v>
      </c>
      <c r="AF2795" s="8">
        <v>2</v>
      </c>
      <c r="AG2795" s="8">
        <v>2</v>
      </c>
      <c r="AH2795" s="8"/>
      <c r="AI2795" s="8">
        <v>2</v>
      </c>
      <c r="AJ2795" s="8">
        <v>2</v>
      </c>
      <c r="AK2795" s="8"/>
      <c r="AL2795" s="8">
        <v>318</v>
      </c>
      <c r="AM2795" s="8">
        <v>2079</v>
      </c>
      <c r="AN2795" s="11">
        <v>93</v>
      </c>
      <c r="AO2795" s="10">
        <f t="shared" si="88"/>
        <v>1.6819444444444445</v>
      </c>
      <c r="AR2795" s="8" t="str">
        <f t="shared" si="87"/>
        <v>2462DTWSFO2152</v>
      </c>
      <c r="AS2795" s="8">
        <f>VLOOKUP(AR2795,[1]DATA!AR:AS,2,0)</f>
        <v>8.5</v>
      </c>
    </row>
    <row r="2796" spans="1:45" ht="15" customHeight="1" x14ac:dyDescent="0.2">
      <c r="A2796" s="7">
        <v>1151</v>
      </c>
      <c r="B2796" s="8" t="s">
        <v>28</v>
      </c>
      <c r="C2796" s="8" t="s">
        <v>36</v>
      </c>
      <c r="D2796" s="8">
        <v>739</v>
      </c>
      <c r="E2796" s="9">
        <v>0.92638888888888893</v>
      </c>
      <c r="F2796" s="9">
        <v>7.7777777777777779E-2</v>
      </c>
      <c r="G2796" s="8" t="s">
        <v>27</v>
      </c>
      <c r="H2796" s="8" t="s">
        <v>27</v>
      </c>
      <c r="I2796" s="8" t="s">
        <v>27</v>
      </c>
      <c r="J2796" s="8" t="s">
        <v>27</v>
      </c>
      <c r="K2796" s="8" t="s">
        <v>27</v>
      </c>
      <c r="L2796" s="8" t="s">
        <v>27</v>
      </c>
      <c r="M2796" s="8" t="s">
        <v>27</v>
      </c>
      <c r="N2796" s="8" t="s">
        <v>27</v>
      </c>
      <c r="O2796" s="8" t="s">
        <v>27</v>
      </c>
      <c r="P2796" s="8" t="s">
        <v>27</v>
      </c>
      <c r="Q2796" s="8" t="s">
        <v>27</v>
      </c>
      <c r="R2796" s="8" t="s">
        <v>27</v>
      </c>
      <c r="S2796" s="8" t="s">
        <v>27</v>
      </c>
      <c r="T2796" s="8"/>
      <c r="U2796" s="8" t="s">
        <v>27</v>
      </c>
      <c r="V2796" s="8" t="s">
        <v>27</v>
      </c>
      <c r="W2796" s="8" t="s">
        <v>27</v>
      </c>
      <c r="X2796" s="8" t="s">
        <v>27</v>
      </c>
      <c r="Y2796" s="8" t="s">
        <v>27</v>
      </c>
      <c r="Z2796" s="8" t="s">
        <v>27</v>
      </c>
      <c r="AA2796" s="8" t="s">
        <v>27</v>
      </c>
      <c r="AB2796" s="8" t="s">
        <v>27</v>
      </c>
      <c r="AC2796" s="8" t="s">
        <v>27</v>
      </c>
      <c r="AD2796" s="8" t="s">
        <v>27</v>
      </c>
      <c r="AE2796" s="8" t="s">
        <v>27</v>
      </c>
      <c r="AF2796" s="8" t="s">
        <v>27</v>
      </c>
      <c r="AG2796" s="8" t="s">
        <v>27</v>
      </c>
      <c r="AH2796" s="8" t="s">
        <v>27</v>
      </c>
      <c r="AI2796" s="8" t="s">
        <v>27</v>
      </c>
      <c r="AJ2796" s="8" t="s">
        <v>27</v>
      </c>
      <c r="AK2796" s="8"/>
      <c r="AL2796" s="8">
        <v>218</v>
      </c>
      <c r="AM2796" s="8">
        <v>1589</v>
      </c>
      <c r="AN2796" s="8">
        <v>93</v>
      </c>
      <c r="AO2796" s="10">
        <f t="shared" si="88"/>
        <v>1.6972222222222224</v>
      </c>
      <c r="AR2796" s="8" t="str">
        <f t="shared" si="87"/>
        <v>1151SFOMSP2214</v>
      </c>
      <c r="AS2796" s="8">
        <f>VLOOKUP(AR2796,[1]DATA!AR:AS,2,0)</f>
        <v>8.5</v>
      </c>
    </row>
    <row r="2797" spans="1:45" ht="15" customHeight="1" x14ac:dyDescent="0.2">
      <c r="A2797" s="7">
        <v>408</v>
      </c>
      <c r="B2797" s="8" t="s">
        <v>94</v>
      </c>
      <c r="C2797" s="8" t="s">
        <v>28</v>
      </c>
      <c r="D2797" s="8" t="s">
        <v>162</v>
      </c>
      <c r="E2797" s="9">
        <v>0.92708333333333337</v>
      </c>
      <c r="F2797" s="9">
        <v>0.22222222222222221</v>
      </c>
      <c r="G2797" s="8" t="s">
        <v>51</v>
      </c>
      <c r="H2797" s="8" t="s">
        <v>51</v>
      </c>
      <c r="I2797" s="8" t="s">
        <v>104</v>
      </c>
      <c r="J2797" s="8" t="s">
        <v>104</v>
      </c>
      <c r="K2797" s="8"/>
      <c r="L2797" s="8"/>
      <c r="M2797" s="8"/>
      <c r="N2797" s="8"/>
      <c r="O2797" s="8"/>
      <c r="P2797" s="8" t="s">
        <v>104</v>
      </c>
      <c r="Q2797" s="8" t="s">
        <v>104</v>
      </c>
      <c r="R2797" s="8"/>
      <c r="S2797" s="8"/>
      <c r="T2797" s="8"/>
      <c r="U2797" s="8"/>
      <c r="V2797" s="8"/>
      <c r="W2797" s="8" t="s">
        <v>104</v>
      </c>
      <c r="X2797" s="8" t="s">
        <v>104</v>
      </c>
      <c r="Y2797" s="8"/>
      <c r="Z2797" s="8"/>
      <c r="AA2797" s="8"/>
      <c r="AB2797" s="8"/>
      <c r="AC2797" s="8"/>
      <c r="AD2797" s="8" t="s">
        <v>104</v>
      </c>
      <c r="AE2797" s="8" t="s">
        <v>104</v>
      </c>
      <c r="AF2797" s="8"/>
      <c r="AG2797" s="8"/>
      <c r="AH2797" s="8"/>
      <c r="AI2797" s="8"/>
      <c r="AJ2797" s="8"/>
      <c r="AK2797" s="8"/>
      <c r="AL2797" s="8">
        <v>425</v>
      </c>
      <c r="AM2797" s="8">
        <v>2586</v>
      </c>
      <c r="AN2797" s="8">
        <v>93</v>
      </c>
      <c r="AO2797" s="10">
        <f t="shared" si="88"/>
        <v>1.6979166666666667</v>
      </c>
      <c r="AP2797"/>
      <c r="AR2797" s="8" t="str">
        <f t="shared" si="87"/>
        <v>0408JFKSFO2215</v>
      </c>
      <c r="AS2797" s="8">
        <f>VLOOKUP(AR2797,[1]DATA!AR:AS,2,0)</f>
        <v>10.5</v>
      </c>
    </row>
    <row r="2798" spans="1:45" ht="15" customHeight="1" x14ac:dyDescent="0.2">
      <c r="A2798" s="7">
        <v>2466</v>
      </c>
      <c r="B2798" s="8" t="s">
        <v>18</v>
      </c>
      <c r="C2798" s="8" t="s">
        <v>159</v>
      </c>
      <c r="D2798" s="8">
        <v>717</v>
      </c>
      <c r="E2798" s="9">
        <v>0.95208333333333339</v>
      </c>
      <c r="F2798" s="9">
        <v>3.2638888888888891E-2</v>
      </c>
      <c r="G2798" s="8"/>
      <c r="H2798" s="8"/>
      <c r="I2798" s="8" t="s">
        <v>22</v>
      </c>
      <c r="J2798" s="8" t="s">
        <v>22</v>
      </c>
      <c r="K2798" s="8" t="s">
        <v>22</v>
      </c>
      <c r="L2798" s="8" t="s">
        <v>22</v>
      </c>
      <c r="M2798" s="8"/>
      <c r="N2798" s="8" t="s">
        <v>22</v>
      </c>
      <c r="O2798" s="8" t="s">
        <v>22</v>
      </c>
      <c r="P2798" s="8" t="s">
        <v>22</v>
      </c>
      <c r="Q2798" s="8" t="s">
        <v>22</v>
      </c>
      <c r="R2798" s="8" t="s">
        <v>22</v>
      </c>
      <c r="S2798" s="8" t="s">
        <v>22</v>
      </c>
      <c r="T2798" s="8"/>
      <c r="U2798" s="8" t="s">
        <v>22</v>
      </c>
      <c r="V2798" s="8" t="s">
        <v>22</v>
      </c>
      <c r="W2798" s="8" t="s">
        <v>22</v>
      </c>
      <c r="X2798" s="8" t="s">
        <v>22</v>
      </c>
      <c r="Y2798" s="8" t="s">
        <v>22</v>
      </c>
      <c r="Z2798" s="8" t="s">
        <v>22</v>
      </c>
      <c r="AA2798" s="8"/>
      <c r="AB2798" s="8" t="s">
        <v>22</v>
      </c>
      <c r="AC2798" s="8" t="s">
        <v>22</v>
      </c>
      <c r="AD2798" s="8" t="s">
        <v>22</v>
      </c>
      <c r="AE2798" s="8" t="s">
        <v>22</v>
      </c>
      <c r="AF2798" s="8" t="s">
        <v>22</v>
      </c>
      <c r="AG2798" s="8" t="s">
        <v>22</v>
      </c>
      <c r="AH2798" s="8"/>
      <c r="AI2798" s="8" t="s">
        <v>22</v>
      </c>
      <c r="AJ2798" s="8" t="s">
        <v>22</v>
      </c>
      <c r="AK2798" s="8"/>
      <c r="AL2798" s="8">
        <v>116</v>
      </c>
      <c r="AM2798" s="8">
        <v>584</v>
      </c>
      <c r="AN2798" s="8">
        <v>93</v>
      </c>
      <c r="AO2798" s="10">
        <f t="shared" si="88"/>
        <v>1.7229166666666669</v>
      </c>
      <c r="AR2798" s="8" t="str">
        <f t="shared" si="87"/>
        <v>2466SLCSJC2251</v>
      </c>
      <c r="AS2798" s="8">
        <f>VLOOKUP(AR2798,[1]DATA!AR:AS,2,0)</f>
        <v>2.5</v>
      </c>
    </row>
    <row r="2799" spans="1:45" ht="15" customHeight="1" x14ac:dyDescent="0.2">
      <c r="A2799" s="7">
        <v>2725</v>
      </c>
      <c r="B2799" s="8" t="s">
        <v>18</v>
      </c>
      <c r="C2799" s="8" t="s">
        <v>159</v>
      </c>
      <c r="D2799" s="8">
        <v>717</v>
      </c>
      <c r="E2799" s="9">
        <v>0.95416666666666661</v>
      </c>
      <c r="F2799" s="9">
        <v>3.6805555555555557E-2</v>
      </c>
      <c r="G2799" s="8" t="s">
        <v>22</v>
      </c>
      <c r="H2799" s="8" t="s">
        <v>22</v>
      </c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>
        <v>119</v>
      </c>
      <c r="AM2799" s="8">
        <v>584</v>
      </c>
      <c r="AN2799" s="8">
        <v>93</v>
      </c>
      <c r="AO2799" s="10">
        <f t="shared" si="88"/>
        <v>1.7250000000000001</v>
      </c>
      <c r="AR2799" s="8" t="str">
        <f t="shared" si="87"/>
        <v>2725SLCSJC2254</v>
      </c>
      <c r="AS2799" s="8">
        <f>VLOOKUP(AR2799,[1]DATA!AR:AS,2,0)</f>
        <v>2.5</v>
      </c>
    </row>
    <row r="2800" spans="1:45" ht="15" customHeight="1" x14ac:dyDescent="0.2">
      <c r="A2800" s="7">
        <v>690</v>
      </c>
      <c r="B2800" s="8" t="s">
        <v>36</v>
      </c>
      <c r="C2800" s="8" t="s">
        <v>26</v>
      </c>
      <c r="D2800" s="8" t="s">
        <v>60</v>
      </c>
      <c r="E2800" s="9">
        <v>0.95763888888888893</v>
      </c>
      <c r="F2800" s="9">
        <v>0.11875000000000001</v>
      </c>
      <c r="G2800" s="8"/>
      <c r="H2800" s="8"/>
      <c r="I2800" s="8">
        <v>2</v>
      </c>
      <c r="J2800" s="8">
        <v>2</v>
      </c>
      <c r="K2800" s="8">
        <v>2</v>
      </c>
      <c r="L2800" s="8">
        <v>2</v>
      </c>
      <c r="M2800" s="8"/>
      <c r="N2800" s="8">
        <v>9</v>
      </c>
      <c r="O2800" s="8">
        <v>2</v>
      </c>
      <c r="P2800" s="8">
        <v>2</v>
      </c>
      <c r="Q2800" s="8">
        <v>2</v>
      </c>
      <c r="R2800" s="8">
        <v>2</v>
      </c>
      <c r="S2800" s="8">
        <v>2</v>
      </c>
      <c r="T2800" s="8"/>
      <c r="U2800" s="8">
        <v>2</v>
      </c>
      <c r="V2800" s="8">
        <v>2</v>
      </c>
      <c r="W2800" s="8">
        <v>2</v>
      </c>
      <c r="X2800" s="8">
        <v>2</v>
      </c>
      <c r="Y2800" s="8">
        <v>2</v>
      </c>
      <c r="Z2800" s="8">
        <v>2</v>
      </c>
      <c r="AA2800" s="8"/>
      <c r="AB2800" s="8">
        <v>2</v>
      </c>
      <c r="AC2800" s="8">
        <v>2</v>
      </c>
      <c r="AD2800" s="8">
        <v>2</v>
      </c>
      <c r="AE2800" s="8">
        <v>2</v>
      </c>
      <c r="AF2800" s="8">
        <v>2</v>
      </c>
      <c r="AG2800" s="8">
        <v>2</v>
      </c>
      <c r="AH2800" s="8"/>
      <c r="AI2800" s="8">
        <v>2</v>
      </c>
      <c r="AJ2800" s="8">
        <v>8</v>
      </c>
      <c r="AK2800" s="8"/>
      <c r="AL2800" s="8">
        <v>232</v>
      </c>
      <c r="AM2800" s="8">
        <v>1518</v>
      </c>
      <c r="AN2800" s="8">
        <v>93</v>
      </c>
      <c r="AO2800" s="10">
        <f t="shared" si="88"/>
        <v>1.7284722222222224</v>
      </c>
      <c r="AR2800" s="8" t="str">
        <f t="shared" si="87"/>
        <v>0690MSPSMF2259</v>
      </c>
      <c r="AS2800" s="8">
        <f>VLOOKUP(AR2800,[1]DATA!AR:AS,2,0)</f>
        <v>6.5</v>
      </c>
    </row>
    <row r="2801" spans="1:45" ht="15" customHeight="1" x14ac:dyDescent="0.2">
      <c r="A2801" s="7">
        <v>1731</v>
      </c>
      <c r="B2801" s="8" t="s">
        <v>36</v>
      </c>
      <c r="C2801" s="8" t="s">
        <v>26</v>
      </c>
      <c r="D2801" s="8">
        <v>739</v>
      </c>
      <c r="E2801" s="9">
        <v>0.95763888888888893</v>
      </c>
      <c r="F2801" s="9">
        <v>0.12430555555555556</v>
      </c>
      <c r="G2801" s="8" t="s">
        <v>63</v>
      </c>
      <c r="H2801" s="8" t="s">
        <v>27</v>
      </c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>
        <v>240</v>
      </c>
      <c r="AM2801" s="8">
        <v>1518</v>
      </c>
      <c r="AN2801" s="8">
        <v>93</v>
      </c>
      <c r="AO2801" s="10">
        <f t="shared" si="88"/>
        <v>1.7284722222222224</v>
      </c>
      <c r="AR2801" s="8" t="str">
        <f t="shared" si="87"/>
        <v>1731MSPSMF2259</v>
      </c>
      <c r="AS2801" s="8">
        <f>VLOOKUP(AR2801,[1]DATA!AR:AS,2,0)</f>
        <v>6.5</v>
      </c>
    </row>
    <row r="2802" spans="1:45" ht="15" customHeight="1" x14ac:dyDescent="0.2">
      <c r="A2802" s="7">
        <v>1505</v>
      </c>
      <c r="B2802" s="8" t="s">
        <v>36</v>
      </c>
      <c r="C2802" s="8" t="s">
        <v>28</v>
      </c>
      <c r="D2802" s="8" t="s">
        <v>49</v>
      </c>
      <c r="E2802" s="9">
        <v>0.96180555555555547</v>
      </c>
      <c r="F2802" s="9">
        <v>0.14444444444444446</v>
      </c>
      <c r="G2802" s="8">
        <v>2</v>
      </c>
      <c r="H2802" s="8" t="s">
        <v>27</v>
      </c>
      <c r="I2802" s="8" t="s">
        <v>39</v>
      </c>
      <c r="J2802" s="8" t="s">
        <v>39</v>
      </c>
      <c r="K2802" s="8" t="s">
        <v>39</v>
      </c>
      <c r="L2802" s="8" t="s">
        <v>39</v>
      </c>
      <c r="M2802" s="8" t="s">
        <v>39</v>
      </c>
      <c r="N2802" s="8" t="s">
        <v>39</v>
      </c>
      <c r="O2802" s="8" t="s">
        <v>39</v>
      </c>
      <c r="P2802" s="8" t="s">
        <v>39</v>
      </c>
      <c r="Q2802" s="8" t="s">
        <v>39</v>
      </c>
      <c r="R2802" s="8" t="s">
        <v>39</v>
      </c>
      <c r="S2802" s="8" t="s">
        <v>39</v>
      </c>
      <c r="T2802" s="8"/>
      <c r="U2802" s="8" t="s">
        <v>39</v>
      </c>
      <c r="V2802" s="8" t="s">
        <v>39</v>
      </c>
      <c r="W2802" s="8" t="s">
        <v>39</v>
      </c>
      <c r="X2802" s="8" t="s">
        <v>39</v>
      </c>
      <c r="Y2802" s="8" t="s">
        <v>39</v>
      </c>
      <c r="Z2802" s="8" t="s">
        <v>39</v>
      </c>
      <c r="AA2802" s="8" t="s">
        <v>39</v>
      </c>
      <c r="AB2802" s="8" t="s">
        <v>39</v>
      </c>
      <c r="AC2802" s="8" t="s">
        <v>39</v>
      </c>
      <c r="AD2802" s="8" t="s">
        <v>39</v>
      </c>
      <c r="AE2802" s="8" t="s">
        <v>39</v>
      </c>
      <c r="AF2802" s="8" t="s">
        <v>39</v>
      </c>
      <c r="AG2802" s="8" t="s">
        <v>39</v>
      </c>
      <c r="AH2802" s="8" t="s">
        <v>39</v>
      </c>
      <c r="AI2802" s="8" t="s">
        <v>39</v>
      </c>
      <c r="AJ2802" s="8" t="s">
        <v>39</v>
      </c>
      <c r="AK2802" s="8"/>
      <c r="AL2802" s="8">
        <v>263</v>
      </c>
      <c r="AM2802" s="8">
        <v>1589</v>
      </c>
      <c r="AN2802" s="8">
        <v>93</v>
      </c>
      <c r="AO2802" s="10">
        <f t="shared" si="88"/>
        <v>1.7326388888888888</v>
      </c>
      <c r="AR2802" s="8" t="str">
        <f t="shared" si="87"/>
        <v>1505MSPSFO2305</v>
      </c>
      <c r="AS2802" s="8">
        <f>VLOOKUP(AR2802,[1]DATA!AR:AS,2,0)</f>
        <v>8.5</v>
      </c>
    </row>
    <row r="2803" spans="1:45" ht="15" customHeight="1" x14ac:dyDescent="0.2">
      <c r="A2803" s="7">
        <v>2040</v>
      </c>
      <c r="B2803" s="8" t="s">
        <v>28</v>
      </c>
      <c r="C2803" s="8" t="s">
        <v>94</v>
      </c>
      <c r="D2803" s="8" t="s">
        <v>105</v>
      </c>
      <c r="E2803" s="9">
        <v>0.96527777777777779</v>
      </c>
      <c r="F2803" s="9">
        <v>0.18958333333333333</v>
      </c>
      <c r="G2803" s="8" t="s">
        <v>104</v>
      </c>
      <c r="H2803" s="8" t="s">
        <v>104</v>
      </c>
      <c r="I2803" s="8" t="s">
        <v>104</v>
      </c>
      <c r="J2803" s="8" t="s">
        <v>104</v>
      </c>
      <c r="K2803" s="8" t="s">
        <v>104</v>
      </c>
      <c r="L2803" s="8" t="s">
        <v>104</v>
      </c>
      <c r="M2803" s="8"/>
      <c r="N2803" s="8" t="s">
        <v>104</v>
      </c>
      <c r="O2803" s="8" t="s">
        <v>104</v>
      </c>
      <c r="P2803" s="8" t="s">
        <v>104</v>
      </c>
      <c r="Q2803" s="8" t="s">
        <v>104</v>
      </c>
      <c r="R2803" s="8" t="s">
        <v>104</v>
      </c>
      <c r="S2803" s="8" t="s">
        <v>104</v>
      </c>
      <c r="T2803" s="8"/>
      <c r="U2803" s="8" t="s">
        <v>104</v>
      </c>
      <c r="V2803" s="8" t="s">
        <v>104</v>
      </c>
      <c r="W2803" s="8" t="s">
        <v>104</v>
      </c>
      <c r="X2803" s="8" t="s">
        <v>104</v>
      </c>
      <c r="Y2803" s="8" t="s">
        <v>104</v>
      </c>
      <c r="Z2803" s="8" t="s">
        <v>104</v>
      </c>
      <c r="AA2803" s="8"/>
      <c r="AB2803" s="8" t="s">
        <v>104</v>
      </c>
      <c r="AC2803" s="8" t="s">
        <v>104</v>
      </c>
      <c r="AD2803" s="8" t="s">
        <v>104</v>
      </c>
      <c r="AE2803" s="8" t="s">
        <v>104</v>
      </c>
      <c r="AF2803" s="8" t="s">
        <v>104</v>
      </c>
      <c r="AG2803" s="8" t="s">
        <v>104</v>
      </c>
      <c r="AH2803" s="8"/>
      <c r="AI2803" s="8" t="s">
        <v>104</v>
      </c>
      <c r="AJ2803" s="8" t="s">
        <v>104</v>
      </c>
      <c r="AK2803" s="8"/>
      <c r="AL2803" s="8">
        <v>323</v>
      </c>
      <c r="AM2803" s="8">
        <v>2586</v>
      </c>
      <c r="AN2803" s="8">
        <v>93</v>
      </c>
      <c r="AO2803" s="10">
        <f t="shared" si="88"/>
        <v>1.7361111111111112</v>
      </c>
      <c r="AR2803" s="8" t="str">
        <f t="shared" si="87"/>
        <v>2040SFOJFK2310</v>
      </c>
      <c r="AS2803" s="8">
        <f>VLOOKUP(AR2803,[1]DATA!AR:AS,2,0)</f>
        <v>10.5</v>
      </c>
    </row>
    <row r="2804" spans="1:45" ht="15" customHeight="1" x14ac:dyDescent="0.2">
      <c r="A2804" s="7">
        <v>2956</v>
      </c>
      <c r="B2804" s="8" t="s">
        <v>159</v>
      </c>
      <c r="C2804" s="8" t="s">
        <v>18</v>
      </c>
      <c r="D2804" s="8">
        <v>717</v>
      </c>
      <c r="E2804" s="9">
        <v>0.98472222222222217</v>
      </c>
      <c r="F2804" s="9">
        <v>6.1111111111111116E-2</v>
      </c>
      <c r="G2804" s="8" t="s">
        <v>22</v>
      </c>
      <c r="H2804" s="8" t="s">
        <v>22</v>
      </c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>
        <v>110</v>
      </c>
      <c r="AM2804" s="8">
        <v>584</v>
      </c>
      <c r="AN2804" s="8">
        <v>93</v>
      </c>
      <c r="AO2804" s="10">
        <f t="shared" si="88"/>
        <v>1.7555555555555555</v>
      </c>
      <c r="AR2804" s="8" t="str">
        <f t="shared" si="87"/>
        <v>2956SJCSLC2338</v>
      </c>
      <c r="AS2804" s="8">
        <f>VLOOKUP(AR2804,[1]DATA!AR:AS,2,0)</f>
        <v>2.5</v>
      </c>
    </row>
    <row r="2805" spans="1:45" ht="15" customHeight="1" x14ac:dyDescent="0.2">
      <c r="A2805" s="7">
        <v>668</v>
      </c>
      <c r="B2805" s="8" t="s">
        <v>159</v>
      </c>
      <c r="C2805" s="8" t="s">
        <v>18</v>
      </c>
      <c r="D2805" s="8">
        <v>717</v>
      </c>
      <c r="E2805" s="9">
        <v>0.98958333333333337</v>
      </c>
      <c r="F2805" s="9">
        <v>6.5972222222222224E-2</v>
      </c>
      <c r="G2805" s="8"/>
      <c r="H2805" s="8"/>
      <c r="I2805" s="8" t="s">
        <v>22</v>
      </c>
      <c r="J2805" s="8" t="s">
        <v>22</v>
      </c>
      <c r="K2805" s="8" t="s">
        <v>22</v>
      </c>
      <c r="L2805" s="8" t="s">
        <v>22</v>
      </c>
      <c r="M2805" s="8" t="s">
        <v>22</v>
      </c>
      <c r="N2805" s="8" t="s">
        <v>22</v>
      </c>
      <c r="O2805" s="8" t="s">
        <v>22</v>
      </c>
      <c r="P2805" s="8" t="s">
        <v>22</v>
      </c>
      <c r="Q2805" s="8" t="s">
        <v>22</v>
      </c>
      <c r="R2805" s="8" t="s">
        <v>22</v>
      </c>
      <c r="S2805" s="8" t="s">
        <v>22</v>
      </c>
      <c r="T2805" s="8" t="s">
        <v>22</v>
      </c>
      <c r="U2805" s="8" t="s">
        <v>22</v>
      </c>
      <c r="V2805" s="8" t="s">
        <v>22</v>
      </c>
      <c r="W2805" s="8" t="s">
        <v>22</v>
      </c>
      <c r="X2805" s="8" t="s">
        <v>22</v>
      </c>
      <c r="Y2805" s="8" t="s">
        <v>22</v>
      </c>
      <c r="Z2805" s="8" t="s">
        <v>22</v>
      </c>
      <c r="AA2805" s="8" t="s">
        <v>22</v>
      </c>
      <c r="AB2805" s="8" t="s">
        <v>22</v>
      </c>
      <c r="AC2805" s="8" t="s">
        <v>22</v>
      </c>
      <c r="AD2805" s="8" t="s">
        <v>22</v>
      </c>
      <c r="AE2805" s="8" t="s">
        <v>22</v>
      </c>
      <c r="AF2805" s="8" t="s">
        <v>22</v>
      </c>
      <c r="AG2805" s="8" t="s">
        <v>22</v>
      </c>
      <c r="AH2805" s="8" t="s">
        <v>22</v>
      </c>
      <c r="AI2805" s="8" t="s">
        <v>22</v>
      </c>
      <c r="AJ2805" s="8" t="s">
        <v>22</v>
      </c>
      <c r="AK2805" s="8"/>
      <c r="AL2805" s="8">
        <v>110</v>
      </c>
      <c r="AM2805" s="8">
        <v>584</v>
      </c>
      <c r="AN2805" s="8">
        <v>93</v>
      </c>
      <c r="AO2805" s="10">
        <f t="shared" si="88"/>
        <v>1.7604166666666667</v>
      </c>
      <c r="AR2805" s="8" t="str">
        <f t="shared" si="87"/>
        <v>0668SJCSLC2345</v>
      </c>
      <c r="AS2805" s="8">
        <f>VLOOKUP(AR2805,[1]DATA!AR:AS,2,0)</f>
        <v>2.5</v>
      </c>
    </row>
    <row r="2806" spans="1:45" ht="15" customHeight="1" x14ac:dyDescent="0.2">
      <c r="A2806" s="7">
        <v>2274</v>
      </c>
      <c r="B2806" s="8" t="s">
        <v>103</v>
      </c>
      <c r="C2806" s="8" t="s">
        <v>18</v>
      </c>
      <c r="D2806" s="8">
        <v>738</v>
      </c>
      <c r="E2806" s="9">
        <v>0.99305555555555547</v>
      </c>
      <c r="F2806" s="9">
        <v>0.21805555555555556</v>
      </c>
      <c r="G2806" s="8" t="s">
        <v>19</v>
      </c>
      <c r="H2806" s="8" t="s">
        <v>19</v>
      </c>
      <c r="I2806" s="8"/>
      <c r="J2806" s="8" t="s">
        <v>19</v>
      </c>
      <c r="K2806" s="8" t="s">
        <v>19</v>
      </c>
      <c r="L2806" s="8" t="s">
        <v>19</v>
      </c>
      <c r="M2806" s="8"/>
      <c r="N2806" s="8" t="s">
        <v>19</v>
      </c>
      <c r="O2806" s="8" t="s">
        <v>19</v>
      </c>
      <c r="P2806" s="8"/>
      <c r="Q2806" s="8" t="s">
        <v>19</v>
      </c>
      <c r="R2806" s="8" t="s">
        <v>19</v>
      </c>
      <c r="S2806" s="8" t="s">
        <v>19</v>
      </c>
      <c r="T2806" s="8"/>
      <c r="U2806" s="8" t="s">
        <v>19</v>
      </c>
      <c r="V2806" s="8" t="s">
        <v>19</v>
      </c>
      <c r="W2806" s="8"/>
      <c r="X2806" s="8" t="s">
        <v>19</v>
      </c>
      <c r="Y2806" s="8" t="s">
        <v>19</v>
      </c>
      <c r="Z2806" s="8" t="s">
        <v>19</v>
      </c>
      <c r="AA2806" s="8"/>
      <c r="AB2806" s="8" t="s">
        <v>19</v>
      </c>
      <c r="AC2806" s="8" t="s">
        <v>19</v>
      </c>
      <c r="AD2806" s="8"/>
      <c r="AE2806" s="8" t="s">
        <v>19</v>
      </c>
      <c r="AF2806" s="8" t="s">
        <v>19</v>
      </c>
      <c r="AG2806" s="8" t="s">
        <v>19</v>
      </c>
      <c r="AH2806" s="8"/>
      <c r="AI2806" s="8" t="s">
        <v>19</v>
      </c>
      <c r="AJ2806" s="8" t="s">
        <v>19</v>
      </c>
      <c r="AK2806" s="8"/>
      <c r="AL2806" s="8">
        <v>324</v>
      </c>
      <c r="AM2806" s="8">
        <v>2105</v>
      </c>
      <c r="AN2806" s="8">
        <v>93</v>
      </c>
      <c r="AO2806" s="10">
        <f t="shared" si="88"/>
        <v>1.7638888888888888</v>
      </c>
      <c r="AR2806" s="8" t="str">
        <f t="shared" si="87"/>
        <v>2274BOSSLC2350</v>
      </c>
      <c r="AS2806" s="8">
        <f>VLOOKUP(AR2806,[1]DATA!AR:AS,2,0)</f>
        <v>8.5</v>
      </c>
    </row>
    <row r="2807" spans="1:45" ht="15" customHeight="1" x14ac:dyDescent="0.2">
      <c r="A2807" s="7">
        <v>1635</v>
      </c>
      <c r="B2807" s="8" t="s">
        <v>46</v>
      </c>
      <c r="C2807" s="8" t="s">
        <v>66</v>
      </c>
      <c r="D2807" s="8" t="s">
        <v>29</v>
      </c>
      <c r="E2807" s="9">
        <v>1.0416666666666666E-2</v>
      </c>
      <c r="F2807" s="9">
        <v>0.21666666666666667</v>
      </c>
      <c r="G2807" s="8">
        <v>7</v>
      </c>
      <c r="H2807" s="8">
        <v>7</v>
      </c>
      <c r="I2807" s="8" t="s">
        <v>27</v>
      </c>
      <c r="J2807" s="8" t="s">
        <v>27</v>
      </c>
      <c r="K2807" s="8" t="s">
        <v>27</v>
      </c>
      <c r="L2807" s="8" t="s">
        <v>27</v>
      </c>
      <c r="M2807" s="8" t="s">
        <v>27</v>
      </c>
      <c r="N2807" s="8" t="s">
        <v>27</v>
      </c>
      <c r="O2807" s="8" t="s">
        <v>27</v>
      </c>
      <c r="P2807" s="8" t="s">
        <v>27</v>
      </c>
      <c r="Q2807" s="8" t="s">
        <v>27</v>
      </c>
      <c r="R2807" s="8" t="s">
        <v>27</v>
      </c>
      <c r="S2807" s="8" t="s">
        <v>27</v>
      </c>
      <c r="T2807" s="8" t="s">
        <v>27</v>
      </c>
      <c r="U2807" s="8" t="s">
        <v>27</v>
      </c>
      <c r="V2807" s="8" t="s">
        <v>27</v>
      </c>
      <c r="W2807" s="8" t="s">
        <v>27</v>
      </c>
      <c r="X2807" s="8" t="s">
        <v>27</v>
      </c>
      <c r="Y2807" s="8" t="s">
        <v>27</v>
      </c>
      <c r="Z2807" s="8" t="s">
        <v>27</v>
      </c>
      <c r="AA2807" s="8" t="s">
        <v>27</v>
      </c>
      <c r="AB2807" s="8" t="s">
        <v>27</v>
      </c>
      <c r="AC2807" s="8" t="s">
        <v>27</v>
      </c>
      <c r="AD2807" s="8" t="s">
        <v>27</v>
      </c>
      <c r="AE2807" s="8" t="s">
        <v>27</v>
      </c>
      <c r="AF2807" s="8" t="s">
        <v>27</v>
      </c>
      <c r="AG2807" s="8" t="s">
        <v>27</v>
      </c>
      <c r="AH2807" s="8" t="s">
        <v>27</v>
      </c>
      <c r="AI2807" s="8" t="s">
        <v>27</v>
      </c>
      <c r="AJ2807" s="8">
        <v>7</v>
      </c>
      <c r="AK2807" s="8"/>
      <c r="AL2807" s="8">
        <v>297</v>
      </c>
      <c r="AM2807" s="8">
        <v>1956</v>
      </c>
      <c r="AN2807" s="8">
        <v>94</v>
      </c>
      <c r="AO2807" s="10">
        <f t="shared" si="88"/>
        <v>0.78125</v>
      </c>
      <c r="AP2807"/>
      <c r="AR2807" s="8" t="str">
        <f t="shared" si="87"/>
        <v>1635DTWSAN0015</v>
      </c>
      <c r="AS2807" s="8">
        <f>VLOOKUP(AR2807,[1]DATA!AR:AS,2,0)</f>
        <v>6.5</v>
      </c>
    </row>
    <row r="2808" spans="1:45" ht="15" customHeight="1" x14ac:dyDescent="0.2">
      <c r="A2808" s="7">
        <v>882</v>
      </c>
      <c r="B2808" s="7" t="s">
        <v>68</v>
      </c>
      <c r="C2808" s="7" t="s">
        <v>94</v>
      </c>
      <c r="D2808" s="8">
        <v>739</v>
      </c>
      <c r="E2808" s="9">
        <v>1.0416666666666666E-2</v>
      </c>
      <c r="F2808" s="9">
        <v>0.17361111111111113</v>
      </c>
      <c r="G2808" s="8"/>
      <c r="H2808" s="8"/>
      <c r="I2808" s="8" t="s">
        <v>27</v>
      </c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>
        <v>235</v>
      </c>
      <c r="AM2808" s="8">
        <v>1587</v>
      </c>
      <c r="AN2808" s="11">
        <v>94</v>
      </c>
      <c r="AO2808" s="10">
        <f t="shared" si="88"/>
        <v>0.78125</v>
      </c>
      <c r="AP2808"/>
      <c r="AR2808" s="8" t="str">
        <f t="shared" si="87"/>
        <v>0882SATJFK0015</v>
      </c>
      <c r="AS2808" s="8">
        <f>VLOOKUP(AR2808,[1]DATA!AR:AS,2,0)</f>
        <v>5.5</v>
      </c>
    </row>
    <row r="2809" spans="1:45" ht="15" customHeight="1" x14ac:dyDescent="0.2">
      <c r="A2809" s="7">
        <v>2103</v>
      </c>
      <c r="B2809" s="7" t="s">
        <v>46</v>
      </c>
      <c r="C2809" s="7" t="s">
        <v>20</v>
      </c>
      <c r="D2809" s="8" t="s">
        <v>44</v>
      </c>
      <c r="E2809" s="9">
        <v>1.3888888888888888E-2</v>
      </c>
      <c r="F2809" s="9">
        <v>0.14791666666666667</v>
      </c>
      <c r="G2809" s="8"/>
      <c r="H2809" s="8"/>
      <c r="I2809" s="8">
        <v>2</v>
      </c>
      <c r="J2809" s="8">
        <v>2</v>
      </c>
      <c r="K2809" s="8">
        <v>2</v>
      </c>
      <c r="L2809" s="8">
        <v>2</v>
      </c>
      <c r="M2809" s="8"/>
      <c r="N2809" s="8">
        <v>2</v>
      </c>
      <c r="O2809" s="8">
        <v>2</v>
      </c>
      <c r="P2809" s="8">
        <v>2</v>
      </c>
      <c r="Q2809" s="8">
        <v>2</v>
      </c>
      <c r="R2809" s="8">
        <v>2</v>
      </c>
      <c r="S2809" s="8">
        <v>2</v>
      </c>
      <c r="T2809" s="8"/>
      <c r="U2809" s="8">
        <v>2</v>
      </c>
      <c r="V2809" s="8">
        <v>2</v>
      </c>
      <c r="W2809" s="8">
        <v>2</v>
      </c>
      <c r="X2809" s="8">
        <v>2</v>
      </c>
      <c r="Y2809" s="8">
        <v>2</v>
      </c>
      <c r="Z2809" s="8">
        <v>2</v>
      </c>
      <c r="AA2809" s="8"/>
      <c r="AB2809" s="8">
        <v>2</v>
      </c>
      <c r="AC2809" s="8">
        <v>2</v>
      </c>
      <c r="AD2809" s="8">
        <v>2</v>
      </c>
      <c r="AE2809" s="8">
        <v>2</v>
      </c>
      <c r="AF2809" s="8">
        <v>2</v>
      </c>
      <c r="AG2809" s="8">
        <v>2</v>
      </c>
      <c r="AH2809" s="8"/>
      <c r="AI2809" s="8">
        <v>2</v>
      </c>
      <c r="AJ2809" s="8">
        <v>2</v>
      </c>
      <c r="AK2809" s="8"/>
      <c r="AL2809" s="8">
        <v>193</v>
      </c>
      <c r="AM2809" s="8">
        <v>1123</v>
      </c>
      <c r="AN2809" s="8">
        <v>94</v>
      </c>
      <c r="AO2809" s="10">
        <f t="shared" si="88"/>
        <v>0.78472222222222221</v>
      </c>
      <c r="AP2809"/>
      <c r="AR2809" s="8" t="str">
        <f t="shared" si="87"/>
        <v>2103DTWDEN0020</v>
      </c>
      <c r="AS2809" s="8">
        <f>VLOOKUP(AR2809,[1]DATA!AR:AS,2,0)</f>
        <v>5.5</v>
      </c>
    </row>
    <row r="2810" spans="1:45" ht="15" customHeight="1" x14ac:dyDescent="0.2">
      <c r="A2810" s="7">
        <v>2511</v>
      </c>
      <c r="B2810" s="8" t="s">
        <v>46</v>
      </c>
      <c r="C2810" s="8" t="s">
        <v>30</v>
      </c>
      <c r="D2810" s="8" t="s">
        <v>49</v>
      </c>
      <c r="E2810" s="9">
        <v>1.3888888888888888E-2</v>
      </c>
      <c r="F2810" s="9">
        <v>0.19097222222222221</v>
      </c>
      <c r="G2810" s="8" t="s">
        <v>39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>
        <v>255</v>
      </c>
      <c r="AM2810" s="8">
        <v>1671</v>
      </c>
      <c r="AN2810" s="8">
        <v>94</v>
      </c>
      <c r="AO2810" s="10">
        <f t="shared" si="88"/>
        <v>0.78472222222222221</v>
      </c>
      <c r="AP2810"/>
      <c r="AR2810" s="8" t="str">
        <f t="shared" si="87"/>
        <v>2511DTWPHX0020</v>
      </c>
      <c r="AS2810" s="8">
        <f>VLOOKUP(AR2810,[1]DATA!AR:AS,2,0)</f>
        <v>7</v>
      </c>
    </row>
    <row r="2811" spans="1:45" ht="15" customHeight="1" x14ac:dyDescent="0.2">
      <c r="A2811" s="7">
        <v>815</v>
      </c>
      <c r="B2811" s="8" t="s">
        <v>46</v>
      </c>
      <c r="C2811" s="8" t="s">
        <v>30</v>
      </c>
      <c r="D2811" s="8">
        <v>739</v>
      </c>
      <c r="E2811" s="9">
        <v>1.3888888888888888E-2</v>
      </c>
      <c r="F2811" s="9">
        <v>0.19513888888888889</v>
      </c>
      <c r="G2811" s="8"/>
      <c r="H2811" s="8" t="s">
        <v>27</v>
      </c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>
        <v>261</v>
      </c>
      <c r="AM2811" s="8">
        <v>1671</v>
      </c>
      <c r="AN2811" s="8">
        <v>94</v>
      </c>
      <c r="AO2811" s="10">
        <f t="shared" si="88"/>
        <v>0.78472222222222221</v>
      </c>
      <c r="AP2811"/>
      <c r="AR2811" s="8" t="str">
        <f t="shared" si="87"/>
        <v>0815DTWPHX0020</v>
      </c>
      <c r="AS2811" s="8">
        <f>VLOOKUP(AR2811,[1]DATA!AR:AS,2,0)</f>
        <v>7</v>
      </c>
    </row>
    <row r="2812" spans="1:45" ht="15" customHeight="1" x14ac:dyDescent="0.2">
      <c r="A2812" s="7">
        <v>2576</v>
      </c>
      <c r="B2812" s="8" t="s">
        <v>46</v>
      </c>
      <c r="C2812" s="8" t="s">
        <v>30</v>
      </c>
      <c r="D2812" s="8" t="s">
        <v>44</v>
      </c>
      <c r="E2812" s="9">
        <v>1.7361111111111112E-2</v>
      </c>
      <c r="F2812" s="9">
        <v>0.20069444444444443</v>
      </c>
      <c r="G2812" s="8"/>
      <c r="H2812" s="8"/>
      <c r="I2812" s="8">
        <v>2</v>
      </c>
      <c r="J2812" s="8">
        <v>2</v>
      </c>
      <c r="K2812" s="8">
        <v>2</v>
      </c>
      <c r="L2812" s="8">
        <v>2</v>
      </c>
      <c r="M2812" s="8">
        <v>7</v>
      </c>
      <c r="N2812" s="8">
        <v>2</v>
      </c>
      <c r="O2812" s="8">
        <v>2</v>
      </c>
      <c r="P2812" s="8">
        <v>2</v>
      </c>
      <c r="Q2812" s="8">
        <v>2</v>
      </c>
      <c r="R2812" s="8">
        <v>2</v>
      </c>
      <c r="S2812" s="8">
        <v>2</v>
      </c>
      <c r="T2812" s="8">
        <v>7</v>
      </c>
      <c r="U2812" s="8">
        <v>2</v>
      </c>
      <c r="V2812" s="8">
        <v>2</v>
      </c>
      <c r="W2812" s="8">
        <v>2</v>
      </c>
      <c r="X2812" s="8">
        <v>2</v>
      </c>
      <c r="Y2812" s="8">
        <v>2</v>
      </c>
      <c r="Z2812" s="8">
        <v>2</v>
      </c>
      <c r="AA2812" s="8">
        <v>7</v>
      </c>
      <c r="AB2812" s="8">
        <v>2</v>
      </c>
      <c r="AC2812" s="8">
        <v>2</v>
      </c>
      <c r="AD2812" s="8">
        <v>2</v>
      </c>
      <c r="AE2812" s="8">
        <v>2</v>
      </c>
      <c r="AF2812" s="8">
        <v>2</v>
      </c>
      <c r="AG2812" s="8">
        <v>2</v>
      </c>
      <c r="AH2812" s="8">
        <v>7</v>
      </c>
      <c r="AI2812" s="8">
        <v>2</v>
      </c>
      <c r="AJ2812" s="8">
        <v>2</v>
      </c>
      <c r="AK2812" s="8"/>
      <c r="AL2812" s="8">
        <v>264</v>
      </c>
      <c r="AM2812" s="8">
        <v>1671</v>
      </c>
      <c r="AN2812" s="8">
        <v>94</v>
      </c>
      <c r="AO2812" s="10">
        <f t="shared" si="88"/>
        <v>0.78819444444444442</v>
      </c>
      <c r="AP2812"/>
      <c r="AR2812" s="8" t="str">
        <f t="shared" si="87"/>
        <v>2576DTWPHX0025</v>
      </c>
      <c r="AS2812" s="8">
        <f>VLOOKUP(AR2812,[1]DATA!AR:AS,2,0)</f>
        <v>7</v>
      </c>
    </row>
    <row r="2813" spans="1:45" ht="15" customHeight="1" x14ac:dyDescent="0.2">
      <c r="A2813" s="7">
        <v>2432</v>
      </c>
      <c r="B2813" s="7" t="s">
        <v>46</v>
      </c>
      <c r="C2813" s="7" t="s">
        <v>20</v>
      </c>
      <c r="D2813" s="8" t="s">
        <v>16</v>
      </c>
      <c r="E2813" s="9">
        <v>2.0833333333333332E-2</v>
      </c>
      <c r="F2813" s="9">
        <v>0.15902777777777777</v>
      </c>
      <c r="G2813" s="8" t="s">
        <v>27</v>
      </c>
      <c r="H2813" s="8" t="s">
        <v>17</v>
      </c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>
        <v>199</v>
      </c>
      <c r="AM2813" s="8">
        <v>1123</v>
      </c>
      <c r="AN2813" s="8">
        <v>94</v>
      </c>
      <c r="AO2813" s="10">
        <f t="shared" si="88"/>
        <v>0.79166666666666674</v>
      </c>
      <c r="AP2813"/>
      <c r="AR2813" s="8" t="str">
        <f t="shared" si="87"/>
        <v>2432DTWDEN0030</v>
      </c>
      <c r="AS2813" s="8">
        <f>VLOOKUP(AR2813,[1]DATA!AR:AS,2,0)</f>
        <v>5.5</v>
      </c>
    </row>
    <row r="2814" spans="1:45" ht="15" customHeight="1" x14ac:dyDescent="0.2">
      <c r="A2814" s="7">
        <v>2763</v>
      </c>
      <c r="B2814" s="8" t="s">
        <v>36</v>
      </c>
      <c r="C2814" s="8" t="s">
        <v>30</v>
      </c>
      <c r="D2814" s="8" t="s">
        <v>29</v>
      </c>
      <c r="E2814" s="9">
        <v>3.8194444444444441E-2</v>
      </c>
      <c r="F2814" s="9">
        <v>0.17708333333333334</v>
      </c>
      <c r="G2814" s="8">
        <v>7</v>
      </c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>
        <v>200</v>
      </c>
      <c r="AM2814" s="8">
        <v>1276</v>
      </c>
      <c r="AN2814" s="8">
        <v>94</v>
      </c>
      <c r="AO2814" s="10">
        <f t="shared" si="88"/>
        <v>0.80902777777777779</v>
      </c>
      <c r="AP2814"/>
      <c r="AR2814" s="8" t="str">
        <f t="shared" si="87"/>
        <v>2763MSPPHX0055</v>
      </c>
      <c r="AS2814" s="8">
        <f>VLOOKUP(AR2814,[1]DATA!AR:AS,2,0)</f>
        <v>8</v>
      </c>
    </row>
    <row r="2815" spans="1:45" ht="15" customHeight="1" x14ac:dyDescent="0.2">
      <c r="A2815" s="7">
        <v>1537</v>
      </c>
      <c r="B2815" s="7" t="s">
        <v>30</v>
      </c>
      <c r="C2815" s="7" t="s">
        <v>36</v>
      </c>
      <c r="D2815" s="8" t="s">
        <v>62</v>
      </c>
      <c r="E2815" s="9">
        <v>4.1666666666666664E-2</v>
      </c>
      <c r="F2815" s="9">
        <v>0.17013888888888887</v>
      </c>
      <c r="G2815" s="8"/>
      <c r="H2815" s="8"/>
      <c r="I2815" s="8" t="s">
        <v>27</v>
      </c>
      <c r="J2815" s="8" t="s">
        <v>27</v>
      </c>
      <c r="K2815" s="8" t="s">
        <v>27</v>
      </c>
      <c r="L2815" s="8" t="s">
        <v>27</v>
      </c>
      <c r="M2815" s="8"/>
      <c r="N2815" s="8" t="s">
        <v>27</v>
      </c>
      <c r="O2815" s="8" t="s">
        <v>27</v>
      </c>
      <c r="P2815" s="8" t="s">
        <v>27</v>
      </c>
      <c r="Q2815" s="8" t="s">
        <v>27</v>
      </c>
      <c r="R2815" s="8" t="s">
        <v>27</v>
      </c>
      <c r="S2815" s="8" t="s">
        <v>27</v>
      </c>
      <c r="T2815" s="8"/>
      <c r="U2815" s="8" t="s">
        <v>27</v>
      </c>
      <c r="V2815" s="8" t="s">
        <v>27</v>
      </c>
      <c r="W2815" s="8" t="s">
        <v>27</v>
      </c>
      <c r="X2815" s="8" t="s">
        <v>27</v>
      </c>
      <c r="Y2815" s="8" t="s">
        <v>27</v>
      </c>
      <c r="Z2815" s="8" t="s">
        <v>27</v>
      </c>
      <c r="AA2815" s="8"/>
      <c r="AB2815" s="8" t="s">
        <v>27</v>
      </c>
      <c r="AC2815" s="8" t="s">
        <v>27</v>
      </c>
      <c r="AD2815" s="8" t="s">
        <v>27</v>
      </c>
      <c r="AE2815" s="8" t="s">
        <v>27</v>
      </c>
      <c r="AF2815" s="8" t="s">
        <v>27</v>
      </c>
      <c r="AG2815" s="8" t="s">
        <v>27</v>
      </c>
      <c r="AH2815" s="8"/>
      <c r="AI2815" s="8" t="s">
        <v>27</v>
      </c>
      <c r="AJ2815" s="8" t="s">
        <v>63</v>
      </c>
      <c r="AK2815" s="8"/>
      <c r="AL2815" s="8">
        <v>185</v>
      </c>
      <c r="AM2815" s="8">
        <v>1276</v>
      </c>
      <c r="AN2815" s="14">
        <v>94</v>
      </c>
      <c r="AO2815" s="10">
        <f t="shared" si="88"/>
        <v>0.8125</v>
      </c>
      <c r="AP2815"/>
      <c r="AR2815" s="8" t="str">
        <f t="shared" si="87"/>
        <v>1537PHXMSP0100</v>
      </c>
      <c r="AS2815" s="8">
        <f>VLOOKUP(AR2815,[1]DATA!AR:AS,2,0)</f>
        <v>8</v>
      </c>
    </row>
    <row r="2816" spans="1:45" ht="15" customHeight="1" x14ac:dyDescent="0.2">
      <c r="A2816" s="7">
        <v>1373</v>
      </c>
      <c r="B2816" s="7" t="s">
        <v>30</v>
      </c>
      <c r="C2816" s="7" t="s">
        <v>36</v>
      </c>
      <c r="D2816" s="8" t="s">
        <v>47</v>
      </c>
      <c r="E2816" s="9">
        <v>5.5555555555555552E-2</v>
      </c>
      <c r="F2816" s="9">
        <v>0.18333333333333335</v>
      </c>
      <c r="G2816" s="8" t="s">
        <v>48</v>
      </c>
      <c r="H2816" s="8" t="s">
        <v>48</v>
      </c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>
        <v>184</v>
      </c>
      <c r="AM2816" s="8">
        <v>1276</v>
      </c>
      <c r="AN2816" s="8">
        <v>94</v>
      </c>
      <c r="AO2816" s="10">
        <f t="shared" si="88"/>
        <v>0.82638888888888884</v>
      </c>
      <c r="AP2816"/>
      <c r="AR2816" s="8" t="str">
        <f t="shared" si="87"/>
        <v>1373PHXMSP0120</v>
      </c>
      <c r="AS2816" s="8">
        <f>VLOOKUP(AR2816,[1]DATA!AR:AS,2,0)</f>
        <v>8</v>
      </c>
    </row>
    <row r="2817" spans="1:46" ht="15" customHeight="1" x14ac:dyDescent="0.2">
      <c r="A2817" s="7">
        <v>2070</v>
      </c>
      <c r="B2817" s="8" t="s">
        <v>36</v>
      </c>
      <c r="C2817" s="8" t="s">
        <v>30</v>
      </c>
      <c r="D2817" s="8" t="s">
        <v>29</v>
      </c>
      <c r="E2817" s="9">
        <v>0.14166666666666666</v>
      </c>
      <c r="F2817" s="9">
        <v>0.27638888888888885</v>
      </c>
      <c r="G2817" s="8">
        <v>7</v>
      </c>
      <c r="H2817" s="8">
        <v>7</v>
      </c>
      <c r="I2817" s="8">
        <v>7</v>
      </c>
      <c r="J2817" s="8">
        <v>7</v>
      </c>
      <c r="K2817" s="8">
        <v>7</v>
      </c>
      <c r="L2817" s="8">
        <v>7</v>
      </c>
      <c r="M2817" s="8"/>
      <c r="N2817" s="8">
        <v>7</v>
      </c>
      <c r="O2817" s="8">
        <v>7</v>
      </c>
      <c r="P2817" s="8">
        <v>7</v>
      </c>
      <c r="Q2817" s="8">
        <v>7</v>
      </c>
      <c r="R2817" s="8">
        <v>7</v>
      </c>
      <c r="S2817" s="8">
        <v>7</v>
      </c>
      <c r="T2817" s="8"/>
      <c r="U2817" s="8">
        <v>7</v>
      </c>
      <c r="V2817" s="8">
        <v>7</v>
      </c>
      <c r="W2817" s="8">
        <v>7</v>
      </c>
      <c r="X2817" s="8">
        <v>7</v>
      </c>
      <c r="Y2817" s="8">
        <v>7</v>
      </c>
      <c r="Z2817" s="8">
        <v>7</v>
      </c>
      <c r="AA2817" s="8"/>
      <c r="AB2817" s="8">
        <v>7</v>
      </c>
      <c r="AC2817" s="8">
        <v>7</v>
      </c>
      <c r="AD2817" s="8">
        <v>7</v>
      </c>
      <c r="AE2817" s="8">
        <v>7</v>
      </c>
      <c r="AF2817" s="8">
        <v>7</v>
      </c>
      <c r="AG2817" s="8">
        <v>7</v>
      </c>
      <c r="AH2817" s="8"/>
      <c r="AI2817" s="8">
        <v>7</v>
      </c>
      <c r="AJ2817" s="8">
        <v>7</v>
      </c>
      <c r="AK2817" s="8"/>
      <c r="AL2817" s="8">
        <v>194</v>
      </c>
      <c r="AM2817" s="8">
        <v>1276</v>
      </c>
      <c r="AN2817" s="8">
        <v>94</v>
      </c>
      <c r="AO2817" s="10">
        <f t="shared" si="88"/>
        <v>0.91249999999999998</v>
      </c>
      <c r="AP2817"/>
      <c r="AR2817" s="8" t="str">
        <f t="shared" si="87"/>
        <v>2070MSPPHX0324</v>
      </c>
      <c r="AS2817" s="8">
        <f>VLOOKUP(AR2817,[1]DATA!AR:AS,2,0)</f>
        <v>8</v>
      </c>
    </row>
    <row r="2818" spans="1:46" ht="15" customHeight="1" x14ac:dyDescent="0.2">
      <c r="A2818" s="7">
        <v>2887</v>
      </c>
      <c r="B2818" s="8" t="s">
        <v>46</v>
      </c>
      <c r="C2818" s="8" t="s">
        <v>30</v>
      </c>
      <c r="D2818" s="8" t="s">
        <v>62</v>
      </c>
      <c r="E2818" s="9">
        <v>0.82361111111111107</v>
      </c>
      <c r="F2818" s="9">
        <v>2.0833333333333333E-3</v>
      </c>
      <c r="G2818" s="8" t="s">
        <v>48</v>
      </c>
      <c r="H2818" s="8" t="s">
        <v>48</v>
      </c>
      <c r="I2818" s="8" t="s">
        <v>27</v>
      </c>
      <c r="J2818" s="8" t="s">
        <v>27</v>
      </c>
      <c r="K2818" s="8" t="s">
        <v>27</v>
      </c>
      <c r="L2818" s="8" t="s">
        <v>27</v>
      </c>
      <c r="M2818" s="8">
        <v>2</v>
      </c>
      <c r="N2818" s="8" t="s">
        <v>27</v>
      </c>
      <c r="O2818" s="8" t="s">
        <v>27</v>
      </c>
      <c r="P2818" s="8" t="s">
        <v>27</v>
      </c>
      <c r="Q2818" s="8" t="s">
        <v>27</v>
      </c>
      <c r="R2818" s="8" t="s">
        <v>27</v>
      </c>
      <c r="S2818" s="8" t="s">
        <v>27</v>
      </c>
      <c r="T2818" s="8">
        <v>2</v>
      </c>
      <c r="U2818" s="8" t="s">
        <v>27</v>
      </c>
      <c r="V2818" s="8" t="s">
        <v>27</v>
      </c>
      <c r="W2818" s="8" t="s">
        <v>27</v>
      </c>
      <c r="X2818" s="8" t="s">
        <v>27</v>
      </c>
      <c r="Y2818" s="8" t="s">
        <v>27</v>
      </c>
      <c r="Z2818" s="8" t="s">
        <v>27</v>
      </c>
      <c r="AA2818" s="8">
        <v>2</v>
      </c>
      <c r="AB2818" s="8" t="s">
        <v>27</v>
      </c>
      <c r="AC2818" s="8" t="s">
        <v>27</v>
      </c>
      <c r="AD2818" s="8" t="s">
        <v>27</v>
      </c>
      <c r="AE2818" s="8" t="s">
        <v>27</v>
      </c>
      <c r="AF2818" s="8" t="s">
        <v>27</v>
      </c>
      <c r="AG2818" s="8" t="s">
        <v>27</v>
      </c>
      <c r="AH2818" s="8">
        <v>2</v>
      </c>
      <c r="AI2818" s="8" t="s">
        <v>27</v>
      </c>
      <c r="AJ2818" s="8" t="s">
        <v>63</v>
      </c>
      <c r="AK2818" s="8"/>
      <c r="AL2818" s="8">
        <v>257</v>
      </c>
      <c r="AM2818" s="8">
        <v>1671</v>
      </c>
      <c r="AN2818" s="8">
        <v>94</v>
      </c>
      <c r="AO2818" s="10">
        <f t="shared" si="88"/>
        <v>1.5944444444444446</v>
      </c>
      <c r="AP2818"/>
      <c r="AR2818" s="8" t="str">
        <f t="shared" ref="AR2818:AR2881" si="89">TEXT(A2818,"0000")&amp;B2818&amp;C2818&amp;TEXT(E2818,"hhmm")</f>
        <v>2887DTWPHX1946</v>
      </c>
      <c r="AS2818" s="8">
        <f>VLOOKUP(AR2818,[1]DATA!AR:AS,2,0)</f>
        <v>7</v>
      </c>
    </row>
    <row r="2819" spans="1:46" ht="15" customHeight="1" x14ac:dyDescent="0.2">
      <c r="A2819" s="7">
        <v>403</v>
      </c>
      <c r="B2819" s="8" t="s">
        <v>66</v>
      </c>
      <c r="C2819" s="8" t="s">
        <v>94</v>
      </c>
      <c r="D2819" s="8" t="s">
        <v>29</v>
      </c>
      <c r="E2819" s="9">
        <v>0.83333333333333337</v>
      </c>
      <c r="F2819" s="9">
        <v>6.25E-2</v>
      </c>
      <c r="G2819" s="8">
        <v>7</v>
      </c>
      <c r="H2819" s="8">
        <v>7</v>
      </c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>
        <v>330</v>
      </c>
      <c r="AM2819" s="8">
        <v>2446</v>
      </c>
      <c r="AN2819" s="8">
        <v>94</v>
      </c>
      <c r="AO2819" s="10">
        <f t="shared" si="88"/>
        <v>1.6041666666666667</v>
      </c>
      <c r="AP2819"/>
      <c r="AR2819" s="8" t="str">
        <f t="shared" si="89"/>
        <v>0403SANJFK2000</v>
      </c>
      <c r="AS2819" s="8">
        <f>VLOOKUP(AR2819,[1]DATA!AR:AS,2,0)</f>
        <v>9.5</v>
      </c>
    </row>
    <row r="2820" spans="1:46" ht="15" customHeight="1" x14ac:dyDescent="0.2">
      <c r="A2820" s="7">
        <v>1854</v>
      </c>
      <c r="B2820" s="7" t="s">
        <v>46</v>
      </c>
      <c r="C2820" s="7" t="s">
        <v>20</v>
      </c>
      <c r="D2820" s="8" t="s">
        <v>37</v>
      </c>
      <c r="E2820" s="9">
        <v>0.83472222222222225</v>
      </c>
      <c r="F2820" s="9">
        <v>0.97152777777777777</v>
      </c>
      <c r="G2820" s="8">
        <v>9</v>
      </c>
      <c r="H2820" s="8">
        <v>9</v>
      </c>
      <c r="I2820" s="8">
        <v>9</v>
      </c>
      <c r="J2820" s="8">
        <v>9</v>
      </c>
      <c r="K2820" s="8">
        <v>9</v>
      </c>
      <c r="L2820" s="8">
        <v>9</v>
      </c>
      <c r="M2820" s="8">
        <v>2</v>
      </c>
      <c r="N2820" s="8">
        <v>9</v>
      </c>
      <c r="O2820" s="8">
        <v>9</v>
      </c>
      <c r="P2820" s="8">
        <v>9</v>
      </c>
      <c r="Q2820" s="8">
        <v>9</v>
      </c>
      <c r="R2820" s="8">
        <v>9</v>
      </c>
      <c r="S2820" s="8">
        <v>9</v>
      </c>
      <c r="T2820" s="8">
        <v>2</v>
      </c>
      <c r="U2820" s="8">
        <v>9</v>
      </c>
      <c r="V2820" s="8">
        <v>9</v>
      </c>
      <c r="W2820" s="8">
        <v>9</v>
      </c>
      <c r="X2820" s="8">
        <v>9</v>
      </c>
      <c r="Y2820" s="8">
        <v>9</v>
      </c>
      <c r="Z2820" s="8">
        <v>9</v>
      </c>
      <c r="AA2820" s="8">
        <v>2</v>
      </c>
      <c r="AB2820" s="8">
        <v>9</v>
      </c>
      <c r="AC2820" s="8">
        <v>9</v>
      </c>
      <c r="AD2820" s="8">
        <v>9</v>
      </c>
      <c r="AE2820" s="8">
        <v>9</v>
      </c>
      <c r="AF2820" s="8">
        <v>9</v>
      </c>
      <c r="AG2820" s="8">
        <v>9</v>
      </c>
      <c r="AH2820" s="8">
        <v>2</v>
      </c>
      <c r="AI2820" s="8">
        <v>9</v>
      </c>
      <c r="AJ2820" s="8">
        <v>9</v>
      </c>
      <c r="AK2820" s="8"/>
      <c r="AL2820" s="8">
        <v>197</v>
      </c>
      <c r="AM2820" s="8">
        <v>1123</v>
      </c>
      <c r="AN2820" s="8">
        <v>94</v>
      </c>
      <c r="AO2820" s="10">
        <f t="shared" si="88"/>
        <v>1.6055555555555556</v>
      </c>
      <c r="AP2820"/>
      <c r="AR2820" s="8" t="str">
        <f t="shared" si="89"/>
        <v>1854DTWDEN2002</v>
      </c>
      <c r="AS2820" s="8">
        <f>VLOOKUP(AR2820,[1]DATA!AR:AS,2,0)</f>
        <v>5.5</v>
      </c>
    </row>
    <row r="2821" spans="1:46" ht="15" customHeight="1" x14ac:dyDescent="0.2">
      <c r="A2821" s="7">
        <v>957</v>
      </c>
      <c r="B2821" s="8" t="s">
        <v>66</v>
      </c>
      <c r="C2821" s="8" t="s">
        <v>94</v>
      </c>
      <c r="D2821" s="8" t="s">
        <v>105</v>
      </c>
      <c r="E2821" s="9">
        <v>0.83680555555555547</v>
      </c>
      <c r="F2821" s="9">
        <v>6.3194444444444442E-2</v>
      </c>
      <c r="G2821" s="8"/>
      <c r="H2821" s="8"/>
      <c r="I2821" s="8" t="s">
        <v>104</v>
      </c>
      <c r="J2821" s="8" t="s">
        <v>104</v>
      </c>
      <c r="K2821" s="8" t="s">
        <v>104</v>
      </c>
      <c r="L2821" s="8" t="s">
        <v>104</v>
      </c>
      <c r="M2821" s="8" t="s">
        <v>104</v>
      </c>
      <c r="N2821" s="8" t="s">
        <v>104</v>
      </c>
      <c r="O2821" s="8" t="s">
        <v>104</v>
      </c>
      <c r="P2821" s="8" t="s">
        <v>104</v>
      </c>
      <c r="Q2821" s="8" t="s">
        <v>104</v>
      </c>
      <c r="R2821" s="8" t="s">
        <v>104</v>
      </c>
      <c r="S2821" s="8" t="s">
        <v>104</v>
      </c>
      <c r="T2821" s="8" t="s">
        <v>104</v>
      </c>
      <c r="U2821" s="8" t="s">
        <v>104</v>
      </c>
      <c r="V2821" s="8" t="s">
        <v>104</v>
      </c>
      <c r="W2821" s="8" t="s">
        <v>104</v>
      </c>
      <c r="X2821" s="8" t="s">
        <v>104</v>
      </c>
      <c r="Y2821" s="8" t="s">
        <v>104</v>
      </c>
      <c r="Z2821" s="8" t="s">
        <v>104</v>
      </c>
      <c r="AA2821" s="8" t="s">
        <v>104</v>
      </c>
      <c r="AB2821" s="8" t="s">
        <v>104</v>
      </c>
      <c r="AC2821" s="8" t="s">
        <v>104</v>
      </c>
      <c r="AD2821" s="8" t="s">
        <v>104</v>
      </c>
      <c r="AE2821" s="8" t="s">
        <v>104</v>
      </c>
      <c r="AF2821" s="8" t="s">
        <v>104</v>
      </c>
      <c r="AG2821" s="8" t="s">
        <v>104</v>
      </c>
      <c r="AH2821" s="8" t="s">
        <v>104</v>
      </c>
      <c r="AI2821" s="8" t="s">
        <v>104</v>
      </c>
      <c r="AJ2821" s="8" t="s">
        <v>104</v>
      </c>
      <c r="AK2821" s="8"/>
      <c r="AL2821" s="8">
        <v>326</v>
      </c>
      <c r="AM2821" s="8">
        <v>2446</v>
      </c>
      <c r="AN2821" s="8">
        <v>94</v>
      </c>
      <c r="AO2821" s="10">
        <f t="shared" si="88"/>
        <v>1.6076388888888888</v>
      </c>
      <c r="AP2821"/>
      <c r="AR2821" s="8" t="str">
        <f t="shared" si="89"/>
        <v>0957SANJFK2005</v>
      </c>
      <c r="AS2821" s="8">
        <f>VLOOKUP(AR2821,[1]DATA!AR:AS,2,0)</f>
        <v>9.5</v>
      </c>
    </row>
    <row r="2822" spans="1:46" ht="15" customHeight="1" x14ac:dyDescent="0.2">
      <c r="A2822" s="7">
        <v>1645</v>
      </c>
      <c r="B2822" s="7" t="s">
        <v>20</v>
      </c>
      <c r="C2822" s="7" t="s">
        <v>46</v>
      </c>
      <c r="D2822" s="8" t="s">
        <v>37</v>
      </c>
      <c r="E2822" s="9">
        <v>0.84375</v>
      </c>
      <c r="F2822" s="9">
        <v>0.96319444444444446</v>
      </c>
      <c r="G2822" s="8">
        <v>9</v>
      </c>
      <c r="H2822" s="8">
        <v>9</v>
      </c>
      <c r="I2822" s="8"/>
      <c r="J2822" s="8">
        <v>9</v>
      </c>
      <c r="K2822" s="8">
        <v>9</v>
      </c>
      <c r="L2822" s="8">
        <v>9</v>
      </c>
      <c r="M2822" s="8">
        <v>8</v>
      </c>
      <c r="N2822" s="8">
        <v>9</v>
      </c>
      <c r="O2822" s="8">
        <v>9</v>
      </c>
      <c r="P2822" s="8"/>
      <c r="Q2822" s="8">
        <v>9</v>
      </c>
      <c r="R2822" s="8">
        <v>9</v>
      </c>
      <c r="S2822" s="8">
        <v>9</v>
      </c>
      <c r="T2822" s="8">
        <v>8</v>
      </c>
      <c r="U2822" s="8">
        <v>9</v>
      </c>
      <c r="V2822" s="8">
        <v>9</v>
      </c>
      <c r="W2822" s="8"/>
      <c r="X2822" s="8">
        <v>9</v>
      </c>
      <c r="Y2822" s="8">
        <v>9</v>
      </c>
      <c r="Z2822" s="8">
        <v>9</v>
      </c>
      <c r="AA2822" s="8">
        <v>8</v>
      </c>
      <c r="AB2822" s="8">
        <v>9</v>
      </c>
      <c r="AC2822" s="8">
        <v>9</v>
      </c>
      <c r="AD2822" s="8"/>
      <c r="AE2822" s="8">
        <v>9</v>
      </c>
      <c r="AF2822" s="8">
        <v>9</v>
      </c>
      <c r="AG2822" s="8">
        <v>9</v>
      </c>
      <c r="AH2822" s="8">
        <v>8</v>
      </c>
      <c r="AI2822" s="8">
        <v>9</v>
      </c>
      <c r="AJ2822" s="8">
        <v>9</v>
      </c>
      <c r="AK2822" s="8"/>
      <c r="AL2822" s="8">
        <v>172</v>
      </c>
      <c r="AM2822" s="8">
        <v>1123</v>
      </c>
      <c r="AN2822" s="11">
        <v>94</v>
      </c>
      <c r="AO2822" s="10">
        <f t="shared" si="88"/>
        <v>1.6145833333333335</v>
      </c>
      <c r="AR2822" s="8" t="str">
        <f t="shared" si="89"/>
        <v>1645DENDTW2015</v>
      </c>
      <c r="AS2822" s="8">
        <f>VLOOKUP(AR2822,[1]DATA!AR:AS,2,0)</f>
        <v>5.5</v>
      </c>
      <c r="AT2822" s="13">
        <v>55</v>
      </c>
    </row>
    <row r="2823" spans="1:46" ht="15" customHeight="1" x14ac:dyDescent="0.2">
      <c r="A2823" s="7">
        <v>1793</v>
      </c>
      <c r="B2823" s="8" t="s">
        <v>61</v>
      </c>
      <c r="C2823" s="8" t="s">
        <v>36</v>
      </c>
      <c r="D2823" s="8" t="s">
        <v>62</v>
      </c>
      <c r="E2823" s="9">
        <v>0.86111111111111116</v>
      </c>
      <c r="F2823" s="9">
        <v>0.98819444444444438</v>
      </c>
      <c r="G2823" s="8">
        <v>9</v>
      </c>
      <c r="H2823" s="8">
        <v>9</v>
      </c>
      <c r="I2823" s="8" t="s">
        <v>63</v>
      </c>
      <c r="J2823" s="8" t="s">
        <v>63</v>
      </c>
      <c r="K2823" s="8" t="s">
        <v>63</v>
      </c>
      <c r="L2823" s="8" t="s">
        <v>63</v>
      </c>
      <c r="M2823" s="8">
        <v>9</v>
      </c>
      <c r="N2823" s="8" t="s">
        <v>63</v>
      </c>
      <c r="O2823" s="8" t="s">
        <v>63</v>
      </c>
      <c r="P2823" s="8" t="s">
        <v>63</v>
      </c>
      <c r="Q2823" s="8" t="s">
        <v>63</v>
      </c>
      <c r="R2823" s="8" t="s">
        <v>63</v>
      </c>
      <c r="S2823" s="8" t="s">
        <v>63</v>
      </c>
      <c r="T2823" s="8">
        <v>9</v>
      </c>
      <c r="U2823" s="8" t="s">
        <v>63</v>
      </c>
      <c r="V2823" s="8" t="s">
        <v>63</v>
      </c>
      <c r="W2823" s="8" t="s">
        <v>63</v>
      </c>
      <c r="X2823" s="8" t="s">
        <v>63</v>
      </c>
      <c r="Y2823" s="8" t="s">
        <v>63</v>
      </c>
      <c r="Z2823" s="8" t="s">
        <v>63</v>
      </c>
      <c r="AA2823" s="8">
        <v>9</v>
      </c>
      <c r="AB2823" s="8" t="s">
        <v>63</v>
      </c>
      <c r="AC2823" s="8" t="s">
        <v>63</v>
      </c>
      <c r="AD2823" s="8" t="s">
        <v>63</v>
      </c>
      <c r="AE2823" s="8" t="s">
        <v>63</v>
      </c>
      <c r="AF2823" s="8" t="s">
        <v>63</v>
      </c>
      <c r="AG2823" s="8" t="s">
        <v>63</v>
      </c>
      <c r="AH2823" s="8">
        <v>9</v>
      </c>
      <c r="AI2823" s="8" t="s">
        <v>63</v>
      </c>
      <c r="AJ2823" s="8" t="s">
        <v>63</v>
      </c>
      <c r="AK2823" s="8"/>
      <c r="AL2823" s="8">
        <v>183</v>
      </c>
      <c r="AM2823" s="8">
        <v>1298</v>
      </c>
      <c r="AN2823" s="8">
        <v>94</v>
      </c>
      <c r="AO2823" s="10">
        <f t="shared" si="88"/>
        <v>1.6319444444444446</v>
      </c>
      <c r="AR2823" s="8" t="str">
        <f t="shared" si="89"/>
        <v>1793TUSMSP2040</v>
      </c>
      <c r="AS2823" s="8">
        <f>VLOOKUP(AR2823,[1]DATA!AR:AS,2,0)</f>
        <v>6.5</v>
      </c>
    </row>
    <row r="2824" spans="1:46" ht="15" customHeight="1" x14ac:dyDescent="0.2">
      <c r="A2824" s="7">
        <v>2246</v>
      </c>
      <c r="B2824" s="8" t="s">
        <v>94</v>
      </c>
      <c r="C2824" s="8" t="s">
        <v>66</v>
      </c>
      <c r="D2824" s="8">
        <v>738</v>
      </c>
      <c r="E2824" s="9">
        <v>0.87291666666666667</v>
      </c>
      <c r="F2824" s="9">
        <v>0.12361111111111112</v>
      </c>
      <c r="G2824" s="8" t="s">
        <v>19</v>
      </c>
      <c r="H2824" s="8" t="s">
        <v>19</v>
      </c>
      <c r="I2824" s="8" t="s">
        <v>19</v>
      </c>
      <c r="J2824" s="8" t="s">
        <v>19</v>
      </c>
      <c r="K2824" s="8" t="s">
        <v>19</v>
      </c>
      <c r="L2824" s="8" t="s">
        <v>19</v>
      </c>
      <c r="M2824" s="8"/>
      <c r="N2824" s="8" t="s">
        <v>19</v>
      </c>
      <c r="O2824" s="8" t="s">
        <v>19</v>
      </c>
      <c r="P2824" s="8" t="s">
        <v>19</v>
      </c>
      <c r="Q2824" s="8" t="s">
        <v>19</v>
      </c>
      <c r="R2824" s="8" t="s">
        <v>19</v>
      </c>
      <c r="S2824" s="8" t="s">
        <v>19</v>
      </c>
      <c r="T2824" s="8"/>
      <c r="U2824" s="8"/>
      <c r="V2824" s="8" t="s">
        <v>19</v>
      </c>
      <c r="W2824" s="8" t="s">
        <v>19</v>
      </c>
      <c r="X2824" s="8" t="s">
        <v>19</v>
      </c>
      <c r="Y2824" s="8" t="s">
        <v>19</v>
      </c>
      <c r="Z2824" s="8" t="s">
        <v>19</v>
      </c>
      <c r="AA2824" s="8"/>
      <c r="AB2824" s="8" t="s">
        <v>19</v>
      </c>
      <c r="AC2824" s="8" t="s">
        <v>19</v>
      </c>
      <c r="AD2824" s="8" t="s">
        <v>19</v>
      </c>
      <c r="AE2824" s="8" t="s">
        <v>19</v>
      </c>
      <c r="AF2824" s="8" t="s">
        <v>19</v>
      </c>
      <c r="AG2824" s="8" t="s">
        <v>19</v>
      </c>
      <c r="AH2824" s="8"/>
      <c r="AI2824" s="8" t="s">
        <v>19</v>
      </c>
      <c r="AJ2824" s="8" t="s">
        <v>19</v>
      </c>
      <c r="AK2824" s="8"/>
      <c r="AL2824" s="8">
        <v>361</v>
      </c>
      <c r="AM2824" s="8">
        <v>2446</v>
      </c>
      <c r="AN2824" s="8">
        <v>94</v>
      </c>
      <c r="AO2824" s="10">
        <f t="shared" si="88"/>
        <v>1.64375</v>
      </c>
      <c r="AR2824" s="8" t="str">
        <f t="shared" si="89"/>
        <v>2246JFKSAN2057</v>
      </c>
      <c r="AS2824" s="8">
        <f>VLOOKUP(AR2824,[1]DATA!AR:AS,2,0)</f>
        <v>9.5</v>
      </c>
    </row>
    <row r="2825" spans="1:46" ht="15" customHeight="1" x14ac:dyDescent="0.2">
      <c r="A2825" s="7">
        <v>2209</v>
      </c>
      <c r="B2825" s="8" t="s">
        <v>94</v>
      </c>
      <c r="C2825" s="8" t="s">
        <v>30</v>
      </c>
      <c r="D2825" s="8">
        <v>738</v>
      </c>
      <c r="E2825" s="9">
        <v>0.87430555555555556</v>
      </c>
      <c r="F2825" s="9">
        <v>0.11805555555555557</v>
      </c>
      <c r="G2825" s="8" t="s">
        <v>27</v>
      </c>
      <c r="H2825" s="8" t="s">
        <v>27</v>
      </c>
      <c r="I2825" s="8"/>
      <c r="J2825" s="8" t="s">
        <v>19</v>
      </c>
      <c r="K2825" s="8" t="s">
        <v>19</v>
      </c>
      <c r="L2825" s="8" t="s">
        <v>19</v>
      </c>
      <c r="M2825" s="8"/>
      <c r="N2825" s="8" t="s">
        <v>19</v>
      </c>
      <c r="O2825" s="8" t="s">
        <v>19</v>
      </c>
      <c r="P2825" s="8"/>
      <c r="Q2825" s="8" t="s">
        <v>19</v>
      </c>
      <c r="R2825" s="8" t="s">
        <v>19</v>
      </c>
      <c r="S2825" s="8" t="s">
        <v>19</v>
      </c>
      <c r="T2825" s="8"/>
      <c r="U2825" s="8"/>
      <c r="V2825" s="8" t="s">
        <v>19</v>
      </c>
      <c r="W2825" s="8"/>
      <c r="X2825" s="8" t="s">
        <v>19</v>
      </c>
      <c r="Y2825" s="8" t="s">
        <v>19</v>
      </c>
      <c r="Z2825" s="8" t="s">
        <v>19</v>
      </c>
      <c r="AA2825" s="8"/>
      <c r="AB2825" s="8" t="s">
        <v>19</v>
      </c>
      <c r="AC2825" s="8" t="s">
        <v>19</v>
      </c>
      <c r="AD2825" s="8"/>
      <c r="AE2825" s="8" t="s">
        <v>19</v>
      </c>
      <c r="AF2825" s="8" t="s">
        <v>19</v>
      </c>
      <c r="AG2825" s="8" t="s">
        <v>19</v>
      </c>
      <c r="AH2825" s="8"/>
      <c r="AI2825" s="8" t="s">
        <v>19</v>
      </c>
      <c r="AJ2825" s="8" t="s">
        <v>19</v>
      </c>
      <c r="AK2825" s="8"/>
      <c r="AL2825" s="8">
        <v>351</v>
      </c>
      <c r="AM2825" s="8">
        <v>2153</v>
      </c>
      <c r="AN2825" s="8">
        <v>94</v>
      </c>
      <c r="AO2825" s="10">
        <f t="shared" si="88"/>
        <v>1.6451388888888889</v>
      </c>
      <c r="AR2825" s="8" t="str">
        <f t="shared" si="89"/>
        <v>2209JFKPHX2059</v>
      </c>
      <c r="AS2825" s="8">
        <f>VLOOKUP(AR2825,[1]DATA!AR:AS,2,0)</f>
        <v>9</v>
      </c>
    </row>
    <row r="2826" spans="1:46" ht="15" customHeight="1" x14ac:dyDescent="0.2">
      <c r="A2826" s="7">
        <v>1769</v>
      </c>
      <c r="B2826" s="7" t="s">
        <v>30</v>
      </c>
      <c r="C2826" s="7" t="s">
        <v>36</v>
      </c>
      <c r="D2826" s="8">
        <v>739</v>
      </c>
      <c r="E2826" s="9">
        <v>0.88124999999999998</v>
      </c>
      <c r="F2826" s="9">
        <v>1.3888888888888888E-2</v>
      </c>
      <c r="G2826" s="8">
        <v>7</v>
      </c>
      <c r="H2826" s="8">
        <v>7</v>
      </c>
      <c r="I2826" s="8" t="s">
        <v>27</v>
      </c>
      <c r="J2826" s="8" t="s">
        <v>27</v>
      </c>
      <c r="K2826" s="8" t="s">
        <v>27</v>
      </c>
      <c r="L2826" s="8" t="s">
        <v>27</v>
      </c>
      <c r="M2826" s="8">
        <v>2</v>
      </c>
      <c r="N2826" s="8" t="s">
        <v>27</v>
      </c>
      <c r="O2826" s="8" t="s">
        <v>27</v>
      </c>
      <c r="P2826" s="8" t="s">
        <v>27</v>
      </c>
      <c r="Q2826" s="8" t="s">
        <v>27</v>
      </c>
      <c r="R2826" s="8" t="s">
        <v>27</v>
      </c>
      <c r="S2826" s="8" t="s">
        <v>27</v>
      </c>
      <c r="T2826" s="8">
        <v>2</v>
      </c>
      <c r="U2826" s="8" t="s">
        <v>27</v>
      </c>
      <c r="V2826" s="8" t="s">
        <v>27</v>
      </c>
      <c r="W2826" s="8" t="s">
        <v>27</v>
      </c>
      <c r="X2826" s="8" t="s">
        <v>27</v>
      </c>
      <c r="Y2826" s="8" t="s">
        <v>27</v>
      </c>
      <c r="Z2826" s="8" t="s">
        <v>27</v>
      </c>
      <c r="AA2826" s="8">
        <v>2</v>
      </c>
      <c r="AB2826" s="8" t="s">
        <v>27</v>
      </c>
      <c r="AC2826" s="8" t="s">
        <v>27</v>
      </c>
      <c r="AD2826" s="8" t="s">
        <v>27</v>
      </c>
      <c r="AE2826" s="8" t="s">
        <v>27</v>
      </c>
      <c r="AF2826" s="8" t="s">
        <v>27</v>
      </c>
      <c r="AG2826" s="8" t="s">
        <v>27</v>
      </c>
      <c r="AH2826" s="8">
        <v>2</v>
      </c>
      <c r="AI2826" s="8" t="s">
        <v>27</v>
      </c>
      <c r="AJ2826" s="8" t="s">
        <v>27</v>
      </c>
      <c r="AK2826" s="8"/>
      <c r="AL2826" s="8">
        <v>191</v>
      </c>
      <c r="AM2826" s="8">
        <v>1276</v>
      </c>
      <c r="AN2826" s="8">
        <v>94</v>
      </c>
      <c r="AO2826" s="10">
        <f t="shared" si="88"/>
        <v>1.6520833333333333</v>
      </c>
      <c r="AR2826" s="8" t="str">
        <f t="shared" si="89"/>
        <v>1769PHXMSP2109</v>
      </c>
      <c r="AS2826" s="8">
        <f>VLOOKUP(AR2826,[1]DATA!AR:AS,2,0)</f>
        <v>8</v>
      </c>
    </row>
    <row r="2827" spans="1:46" ht="15" customHeight="1" x14ac:dyDescent="0.2">
      <c r="A2827" s="7">
        <v>2333</v>
      </c>
      <c r="B2827" s="7" t="s">
        <v>20</v>
      </c>
      <c r="C2827" s="7" t="s">
        <v>95</v>
      </c>
      <c r="D2827" s="8" t="s">
        <v>60</v>
      </c>
      <c r="E2827" s="9">
        <v>0.92361111111111116</v>
      </c>
      <c r="F2827" s="9">
        <v>8.1250000000000003E-2</v>
      </c>
      <c r="G2827" s="8" t="s">
        <v>19</v>
      </c>
      <c r="H2827" s="8" t="s">
        <v>19</v>
      </c>
      <c r="I2827" s="8">
        <v>8</v>
      </c>
      <c r="J2827" s="8">
        <v>8</v>
      </c>
      <c r="K2827" s="8">
        <v>8</v>
      </c>
      <c r="L2827" s="8">
        <v>8</v>
      </c>
      <c r="M2827" s="8">
        <v>8</v>
      </c>
      <c r="N2827" s="8">
        <v>8</v>
      </c>
      <c r="O2827" s="8">
        <v>8</v>
      </c>
      <c r="P2827" s="8">
        <v>8</v>
      </c>
      <c r="Q2827" s="8">
        <v>8</v>
      </c>
      <c r="R2827" s="8">
        <v>8</v>
      </c>
      <c r="S2827" s="8">
        <v>8</v>
      </c>
      <c r="T2827" s="8"/>
      <c r="U2827" s="8">
        <v>8</v>
      </c>
      <c r="V2827" s="8">
        <v>8</v>
      </c>
      <c r="W2827" s="8">
        <v>8</v>
      </c>
      <c r="X2827" s="8">
        <v>8</v>
      </c>
      <c r="Y2827" s="8">
        <v>8</v>
      </c>
      <c r="Z2827" s="8">
        <v>8</v>
      </c>
      <c r="AA2827" s="8">
        <v>8</v>
      </c>
      <c r="AB2827" s="8">
        <v>8</v>
      </c>
      <c r="AC2827" s="8">
        <v>8</v>
      </c>
      <c r="AD2827" s="8">
        <v>8</v>
      </c>
      <c r="AE2827" s="8">
        <v>8</v>
      </c>
      <c r="AF2827" s="8">
        <v>8</v>
      </c>
      <c r="AG2827" s="8">
        <v>8</v>
      </c>
      <c r="AH2827" s="8">
        <v>8</v>
      </c>
      <c r="AI2827" s="8">
        <v>8</v>
      </c>
      <c r="AJ2827" s="8">
        <v>8</v>
      </c>
      <c r="AK2827" s="8"/>
      <c r="AL2827" s="8">
        <v>227</v>
      </c>
      <c r="AM2827" s="8">
        <v>1619</v>
      </c>
      <c r="AN2827" s="8">
        <v>94</v>
      </c>
      <c r="AO2827" s="10">
        <f t="shared" si="88"/>
        <v>1.6944444444444446</v>
      </c>
      <c r="AR2827" s="8" t="str">
        <f t="shared" si="89"/>
        <v>2333DENLGA2210</v>
      </c>
      <c r="AS2827" s="8">
        <f>VLOOKUP(AR2827,[1]DATA!AR:AS,2,0)</f>
        <v>9.5</v>
      </c>
    </row>
    <row r="2828" spans="1:46" ht="15" customHeight="1" x14ac:dyDescent="0.2">
      <c r="A2828" s="7">
        <v>449</v>
      </c>
      <c r="B2828" s="8" t="s">
        <v>94</v>
      </c>
      <c r="C2828" s="8" t="s">
        <v>55</v>
      </c>
      <c r="D2828" s="8" t="s">
        <v>60</v>
      </c>
      <c r="E2828" s="9">
        <v>0.92708333333333337</v>
      </c>
      <c r="F2828" s="9">
        <v>0.10694444444444444</v>
      </c>
      <c r="G2828" s="8"/>
      <c r="H2828" s="8"/>
      <c r="I2828" s="8">
        <v>8</v>
      </c>
      <c r="J2828" s="8">
        <v>8</v>
      </c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>
        <v>8</v>
      </c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>
        <v>8</v>
      </c>
      <c r="AK2828" s="8"/>
      <c r="AL2828" s="8">
        <v>259</v>
      </c>
      <c r="AM2828" s="8">
        <v>1519</v>
      </c>
      <c r="AN2828" s="8">
        <v>94</v>
      </c>
      <c r="AO2828" s="10">
        <f t="shared" si="88"/>
        <v>1.6979166666666667</v>
      </c>
      <c r="AP2828"/>
      <c r="AR2828" s="8" t="str">
        <f t="shared" si="89"/>
        <v>0449JFKAUS2215</v>
      </c>
      <c r="AS2828" s="8">
        <f>VLOOKUP(AR2828,[1]DATA!AR:AS,2,0)</f>
        <v>5.5</v>
      </c>
    </row>
    <row r="2829" spans="1:46" ht="15" customHeight="1" x14ac:dyDescent="0.2">
      <c r="A2829" s="7">
        <v>459</v>
      </c>
      <c r="B2829" s="8" t="s">
        <v>94</v>
      </c>
      <c r="C2829" s="8" t="s">
        <v>55</v>
      </c>
      <c r="D2829" s="8" t="s">
        <v>60</v>
      </c>
      <c r="E2829" s="9">
        <v>0.92708333333333337</v>
      </c>
      <c r="F2829" s="9">
        <v>0.10694444444444444</v>
      </c>
      <c r="G2829" s="8"/>
      <c r="H2829" s="8"/>
      <c r="I2829" s="8"/>
      <c r="J2829" s="8"/>
      <c r="K2829" s="8">
        <v>8</v>
      </c>
      <c r="L2829" s="8">
        <v>8</v>
      </c>
      <c r="M2829" s="8"/>
      <c r="N2829" s="8">
        <v>8</v>
      </c>
      <c r="O2829" s="8">
        <v>8</v>
      </c>
      <c r="P2829" s="8">
        <v>8</v>
      </c>
      <c r="Q2829" s="8">
        <v>8</v>
      </c>
      <c r="R2829" s="8">
        <v>8</v>
      </c>
      <c r="S2829" s="8">
        <v>8</v>
      </c>
      <c r="T2829" s="8"/>
      <c r="U2829" s="8"/>
      <c r="V2829" s="8">
        <v>8</v>
      </c>
      <c r="W2829" s="8">
        <v>8</v>
      </c>
      <c r="X2829" s="8">
        <v>8</v>
      </c>
      <c r="Y2829" s="8">
        <v>8</v>
      </c>
      <c r="Z2829" s="8">
        <v>8</v>
      </c>
      <c r="AA2829" s="8"/>
      <c r="AB2829" s="8">
        <v>8</v>
      </c>
      <c r="AC2829" s="8">
        <v>8</v>
      </c>
      <c r="AD2829" s="8">
        <v>8</v>
      </c>
      <c r="AE2829" s="8">
        <v>8</v>
      </c>
      <c r="AF2829" s="8">
        <v>8</v>
      </c>
      <c r="AG2829" s="8">
        <v>8</v>
      </c>
      <c r="AH2829" s="8"/>
      <c r="AI2829" s="8">
        <v>8</v>
      </c>
      <c r="AJ2829" s="8"/>
      <c r="AK2829" s="8"/>
      <c r="AL2829" s="8">
        <v>259</v>
      </c>
      <c r="AM2829" s="8">
        <v>1519</v>
      </c>
      <c r="AN2829" s="8">
        <v>94</v>
      </c>
      <c r="AO2829" s="10">
        <f t="shared" si="88"/>
        <v>1.6979166666666667</v>
      </c>
      <c r="AP2829"/>
      <c r="AR2829" s="8" t="str">
        <f t="shared" si="89"/>
        <v>0459JFKAUS2215</v>
      </c>
      <c r="AS2829" s="8">
        <f>VLOOKUP(AR2829,[1]DATA!AR:AS,2,0)</f>
        <v>5.5</v>
      </c>
    </row>
    <row r="2830" spans="1:46" ht="15" customHeight="1" x14ac:dyDescent="0.2">
      <c r="A2830" s="7">
        <v>834</v>
      </c>
      <c r="B2830" s="8" t="s">
        <v>95</v>
      </c>
      <c r="C2830" s="8" t="s">
        <v>20</v>
      </c>
      <c r="D2830" s="8" t="s">
        <v>60</v>
      </c>
      <c r="E2830" s="9">
        <v>0.92708333333333337</v>
      </c>
      <c r="F2830" s="9">
        <v>0.12013888888888889</v>
      </c>
      <c r="G2830" s="8" t="s">
        <v>19</v>
      </c>
      <c r="H2830" s="8" t="s">
        <v>19</v>
      </c>
      <c r="I2830" s="8">
        <v>8</v>
      </c>
      <c r="J2830" s="8">
        <v>8</v>
      </c>
      <c r="K2830" s="8">
        <v>8</v>
      </c>
      <c r="L2830" s="8">
        <v>8</v>
      </c>
      <c r="M2830" s="8">
        <v>8</v>
      </c>
      <c r="N2830" s="8">
        <v>8</v>
      </c>
      <c r="O2830" s="8">
        <v>8</v>
      </c>
      <c r="P2830" s="8">
        <v>8</v>
      </c>
      <c r="Q2830" s="8">
        <v>8</v>
      </c>
      <c r="R2830" s="8">
        <v>8</v>
      </c>
      <c r="S2830" s="8">
        <v>8</v>
      </c>
      <c r="T2830" s="8"/>
      <c r="U2830" s="8">
        <v>8</v>
      </c>
      <c r="V2830" s="8">
        <v>8</v>
      </c>
      <c r="W2830" s="8">
        <v>8</v>
      </c>
      <c r="X2830" s="8">
        <v>8</v>
      </c>
      <c r="Y2830" s="8">
        <v>8</v>
      </c>
      <c r="Z2830" s="8">
        <v>8</v>
      </c>
      <c r="AA2830" s="8">
        <v>8</v>
      </c>
      <c r="AB2830" s="8">
        <v>8</v>
      </c>
      <c r="AC2830" s="8">
        <v>8</v>
      </c>
      <c r="AD2830" s="8">
        <v>8</v>
      </c>
      <c r="AE2830" s="8">
        <v>8</v>
      </c>
      <c r="AF2830" s="8">
        <v>8</v>
      </c>
      <c r="AG2830" s="8">
        <v>8</v>
      </c>
      <c r="AH2830" s="8">
        <v>8</v>
      </c>
      <c r="AI2830" s="8">
        <v>8</v>
      </c>
      <c r="AJ2830" s="8">
        <v>8</v>
      </c>
      <c r="AK2830" s="8"/>
      <c r="AL2830" s="8">
        <v>278</v>
      </c>
      <c r="AM2830" s="8">
        <v>1619</v>
      </c>
      <c r="AN2830" s="8">
        <v>94</v>
      </c>
      <c r="AO2830" s="10">
        <f t="shared" si="88"/>
        <v>1.6979166666666667</v>
      </c>
      <c r="AP2830"/>
      <c r="AR2830" s="8" t="str">
        <f t="shared" si="89"/>
        <v>0834LGADEN2215</v>
      </c>
      <c r="AS2830" s="8">
        <f>VLOOKUP(AR2830,[1]DATA!AR:AS,2,0)</f>
        <v>9.5</v>
      </c>
    </row>
    <row r="2831" spans="1:46" ht="15" customHeight="1" x14ac:dyDescent="0.2">
      <c r="A2831" s="7">
        <v>451</v>
      </c>
      <c r="B2831" s="8" t="s">
        <v>94</v>
      </c>
      <c r="C2831" s="8" t="s">
        <v>55</v>
      </c>
      <c r="D2831" s="8" t="s">
        <v>60</v>
      </c>
      <c r="E2831" s="9">
        <v>0.93055555555555547</v>
      </c>
      <c r="F2831" s="9">
        <v>0.12291666666666667</v>
      </c>
      <c r="G2831" s="8">
        <v>8</v>
      </c>
      <c r="H2831" s="8">
        <v>8</v>
      </c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>
        <v>277</v>
      </c>
      <c r="AM2831" s="8">
        <v>1519</v>
      </c>
      <c r="AN2831" s="8">
        <v>94</v>
      </c>
      <c r="AO2831" s="10">
        <f t="shared" si="88"/>
        <v>1.7013888888888888</v>
      </c>
      <c r="AP2831"/>
      <c r="AR2831" s="8" t="str">
        <f t="shared" si="89"/>
        <v>0451JFKAUS2220</v>
      </c>
      <c r="AS2831" s="8">
        <f>VLOOKUP(AR2831,[1]DATA!AR:AS,2,0)</f>
        <v>5.5</v>
      </c>
    </row>
    <row r="2832" spans="1:46" ht="15" customHeight="1" x14ac:dyDescent="0.2">
      <c r="A2832" s="7">
        <v>2542</v>
      </c>
      <c r="B2832" s="8" t="s">
        <v>20</v>
      </c>
      <c r="C2832" s="8" t="s">
        <v>46</v>
      </c>
      <c r="D2832" s="8" t="s">
        <v>37</v>
      </c>
      <c r="E2832" s="9">
        <v>0.93402777777777779</v>
      </c>
      <c r="F2832" s="9">
        <v>5.0694444444444452E-2</v>
      </c>
      <c r="G2832" s="8">
        <v>9</v>
      </c>
      <c r="H2832" s="8">
        <v>9</v>
      </c>
      <c r="I2832" s="8">
        <v>9</v>
      </c>
      <c r="J2832" s="8">
        <v>9</v>
      </c>
      <c r="K2832" s="8">
        <v>9</v>
      </c>
      <c r="L2832" s="8">
        <v>9</v>
      </c>
      <c r="M2832" s="8"/>
      <c r="N2832" s="8">
        <v>9</v>
      </c>
      <c r="O2832" s="8">
        <v>9</v>
      </c>
      <c r="P2832" s="8">
        <v>9</v>
      </c>
      <c r="Q2832" s="8">
        <v>9</v>
      </c>
      <c r="R2832" s="8">
        <v>9</v>
      </c>
      <c r="S2832" s="8">
        <v>9</v>
      </c>
      <c r="T2832" s="8"/>
      <c r="U2832" s="8">
        <v>9</v>
      </c>
      <c r="V2832" s="8">
        <v>9</v>
      </c>
      <c r="W2832" s="8">
        <v>9</v>
      </c>
      <c r="X2832" s="8">
        <v>9</v>
      </c>
      <c r="Y2832" s="8">
        <v>9</v>
      </c>
      <c r="Z2832" s="8">
        <v>9</v>
      </c>
      <c r="AA2832" s="8"/>
      <c r="AB2832" s="8">
        <v>9</v>
      </c>
      <c r="AC2832" s="8">
        <v>9</v>
      </c>
      <c r="AD2832" s="8">
        <v>9</v>
      </c>
      <c r="AE2832" s="8">
        <v>9</v>
      </c>
      <c r="AF2832" s="8">
        <v>9</v>
      </c>
      <c r="AG2832" s="8">
        <v>9</v>
      </c>
      <c r="AH2832" s="8"/>
      <c r="AI2832" s="8">
        <v>9</v>
      </c>
      <c r="AJ2832" s="8">
        <v>9</v>
      </c>
      <c r="AK2832" s="8"/>
      <c r="AL2832" s="8">
        <v>168</v>
      </c>
      <c r="AM2832" s="8">
        <v>1123</v>
      </c>
      <c r="AN2832" s="8">
        <v>94</v>
      </c>
      <c r="AO2832" s="10">
        <f t="shared" si="88"/>
        <v>1.7048611111111112</v>
      </c>
      <c r="AP2832"/>
      <c r="AR2832" s="8" t="str">
        <f t="shared" si="89"/>
        <v>2542DENDTW2225</v>
      </c>
      <c r="AS2832" s="8">
        <f>VLOOKUP(AR2832,[1]DATA!AR:AS,2,0)</f>
        <v>5.5</v>
      </c>
    </row>
    <row r="2833" spans="1:45" ht="15" customHeight="1" x14ac:dyDescent="0.2">
      <c r="A2833" s="12">
        <v>421</v>
      </c>
      <c r="B2833" s="12" t="s">
        <v>94</v>
      </c>
      <c r="C2833" s="12" t="s">
        <v>64</v>
      </c>
      <c r="D2833" s="8" t="s">
        <v>16</v>
      </c>
      <c r="E2833" s="9">
        <v>0.93402777777777779</v>
      </c>
      <c r="F2833" s="9">
        <v>0.10972222222222222</v>
      </c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 t="s">
        <v>17</v>
      </c>
      <c r="Y2833" s="8"/>
      <c r="Z2833" s="8"/>
      <c r="AA2833" s="8"/>
      <c r="AB2833" s="8"/>
      <c r="AC2833" s="8"/>
      <c r="AD2833" s="8"/>
      <c r="AE2833" s="8" t="s">
        <v>17</v>
      </c>
      <c r="AF2833" s="8"/>
      <c r="AG2833" s="8"/>
      <c r="AH2833" s="8"/>
      <c r="AI2833" s="8"/>
      <c r="AJ2833" s="8"/>
      <c r="AK2833" s="8"/>
      <c r="AL2833" s="8">
        <v>253</v>
      </c>
      <c r="AM2833" s="8">
        <v>1391</v>
      </c>
      <c r="AN2833" s="11">
        <v>94</v>
      </c>
      <c r="AO2833" s="10">
        <f t="shared" si="88"/>
        <v>1.7048611111111112</v>
      </c>
      <c r="AP2833"/>
      <c r="AR2833" s="8" t="str">
        <f t="shared" si="89"/>
        <v>0421JFKDFW2225</v>
      </c>
      <c r="AS2833" s="8">
        <f>VLOOKUP(AR2833,[1]DATA!AR:AS,2,0)</f>
        <v>7</v>
      </c>
    </row>
    <row r="2834" spans="1:45" ht="15" customHeight="1" x14ac:dyDescent="0.2">
      <c r="A2834" s="12">
        <v>436</v>
      </c>
      <c r="B2834" s="12" t="s">
        <v>94</v>
      </c>
      <c r="C2834" s="12" t="s">
        <v>64</v>
      </c>
      <c r="D2834" s="8" t="s">
        <v>16</v>
      </c>
      <c r="E2834" s="9">
        <v>0.93402777777777779</v>
      </c>
      <c r="F2834" s="9">
        <v>0.10972222222222222</v>
      </c>
      <c r="G2834" s="8"/>
      <c r="H2834" s="8"/>
      <c r="I2834" s="8"/>
      <c r="J2834" s="8"/>
      <c r="K2834" s="8"/>
      <c r="L2834" s="8"/>
      <c r="M2834" s="8" t="s">
        <v>17</v>
      </c>
      <c r="N2834" s="8"/>
      <c r="O2834" s="8"/>
      <c r="P2834" s="8"/>
      <c r="Q2834" s="8"/>
      <c r="R2834" s="8"/>
      <c r="S2834" s="8"/>
      <c r="T2834" s="8" t="s">
        <v>17</v>
      </c>
      <c r="U2834" s="8" t="s">
        <v>17</v>
      </c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>
        <v>253</v>
      </c>
      <c r="AM2834" s="8">
        <v>1391</v>
      </c>
      <c r="AN2834" s="11">
        <v>94</v>
      </c>
      <c r="AO2834" s="10">
        <f t="shared" si="88"/>
        <v>1.7048611111111112</v>
      </c>
      <c r="AP2834"/>
      <c r="AR2834" s="8" t="str">
        <f t="shared" si="89"/>
        <v>0436JFKDFW2225</v>
      </c>
      <c r="AS2834" s="8">
        <f>VLOOKUP(AR2834,[1]DATA!AR:AS,2,0)</f>
        <v>7</v>
      </c>
    </row>
    <row r="2835" spans="1:45" ht="15" customHeight="1" x14ac:dyDescent="0.2">
      <c r="A2835" s="12">
        <v>2280</v>
      </c>
      <c r="B2835" s="12" t="s">
        <v>94</v>
      </c>
      <c r="C2835" s="12" t="s">
        <v>64</v>
      </c>
      <c r="D2835" s="8" t="s">
        <v>60</v>
      </c>
      <c r="E2835" s="9">
        <v>0.93402777777777779</v>
      </c>
      <c r="F2835" s="9">
        <v>0.10972222222222222</v>
      </c>
      <c r="G2835" s="8"/>
      <c r="H2835" s="8"/>
      <c r="I2835" s="8" t="s">
        <v>17</v>
      </c>
      <c r="J2835" s="8"/>
      <c r="K2835" s="8"/>
      <c r="L2835" s="8" t="s">
        <v>17</v>
      </c>
      <c r="M2835" s="8"/>
      <c r="N2835" s="8" t="s">
        <v>17</v>
      </c>
      <c r="O2835" s="8" t="s">
        <v>17</v>
      </c>
      <c r="P2835" s="8" t="s">
        <v>17</v>
      </c>
      <c r="Q2835" s="8" t="s">
        <v>17</v>
      </c>
      <c r="R2835" s="8"/>
      <c r="S2835" s="8" t="s">
        <v>17</v>
      </c>
      <c r="T2835" s="8"/>
      <c r="U2835" s="8"/>
      <c r="V2835" s="8" t="s">
        <v>17</v>
      </c>
      <c r="W2835" s="8" t="s">
        <v>17</v>
      </c>
      <c r="X2835" s="8"/>
      <c r="Y2835" s="8" t="s">
        <v>17</v>
      </c>
      <c r="Z2835" s="8" t="s">
        <v>17</v>
      </c>
      <c r="AA2835" s="8" t="s">
        <v>17</v>
      </c>
      <c r="AB2835" s="8" t="s">
        <v>17</v>
      </c>
      <c r="AC2835" s="8" t="s">
        <v>17</v>
      </c>
      <c r="AD2835" s="8" t="s">
        <v>17</v>
      </c>
      <c r="AE2835" s="8"/>
      <c r="AF2835" s="8" t="s">
        <v>17</v>
      </c>
      <c r="AG2835" s="8" t="s">
        <v>17</v>
      </c>
      <c r="AH2835" s="8"/>
      <c r="AI2835" s="8" t="s">
        <v>17</v>
      </c>
      <c r="AJ2835" s="8">
        <v>8</v>
      </c>
      <c r="AK2835" s="8"/>
      <c r="AL2835" s="8">
        <v>253</v>
      </c>
      <c r="AM2835" s="8">
        <v>1391</v>
      </c>
      <c r="AN2835" s="11">
        <v>94</v>
      </c>
      <c r="AO2835" s="10">
        <f t="shared" si="88"/>
        <v>1.7048611111111112</v>
      </c>
      <c r="AP2835"/>
      <c r="AR2835" s="8" t="str">
        <f t="shared" si="89"/>
        <v>2280JFKDFW2225</v>
      </c>
      <c r="AS2835" s="8">
        <f>VLOOKUP(AR2835,[1]DATA!AR:AS,2,0)</f>
        <v>7</v>
      </c>
    </row>
    <row r="2836" spans="1:45" ht="15" customHeight="1" x14ac:dyDescent="0.2">
      <c r="A2836" s="12">
        <v>2374</v>
      </c>
      <c r="B2836" s="12" t="s">
        <v>94</v>
      </c>
      <c r="C2836" s="12" t="s">
        <v>64</v>
      </c>
      <c r="D2836" s="8" t="s">
        <v>16</v>
      </c>
      <c r="E2836" s="9">
        <v>0.93402777777777779</v>
      </c>
      <c r="F2836" s="9">
        <v>0.10972222222222222</v>
      </c>
      <c r="G2836" s="8"/>
      <c r="H2836" s="8"/>
      <c r="I2836" s="8"/>
      <c r="J2836" s="8" t="s">
        <v>17</v>
      </c>
      <c r="K2836" s="8" t="s">
        <v>17</v>
      </c>
      <c r="L2836" s="8"/>
      <c r="M2836" s="8"/>
      <c r="N2836" s="8"/>
      <c r="O2836" s="8"/>
      <c r="P2836" s="8"/>
      <c r="Q2836" s="8"/>
      <c r="R2836" s="8" t="s">
        <v>17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 t="s">
        <v>17</v>
      </c>
      <c r="AI2836" s="8"/>
      <c r="AJ2836" s="8"/>
      <c r="AK2836" s="8"/>
      <c r="AL2836" s="8">
        <v>253</v>
      </c>
      <c r="AM2836" s="8">
        <v>1391</v>
      </c>
      <c r="AN2836" s="11">
        <v>94</v>
      </c>
      <c r="AO2836" s="10">
        <f t="shared" si="88"/>
        <v>1.7048611111111112</v>
      </c>
      <c r="AP2836"/>
      <c r="AR2836" s="8" t="str">
        <f t="shared" si="89"/>
        <v>2374JFKDFW2225</v>
      </c>
      <c r="AS2836" s="8">
        <f>VLOOKUP(AR2836,[1]DATA!AR:AS,2,0)</f>
        <v>7</v>
      </c>
    </row>
    <row r="2837" spans="1:45" ht="15" customHeight="1" x14ac:dyDescent="0.2">
      <c r="A2837" s="7">
        <v>1907</v>
      </c>
      <c r="B2837" s="7" t="s">
        <v>55</v>
      </c>
      <c r="C2837" s="7" t="s">
        <v>94</v>
      </c>
      <c r="D2837" s="8" t="s">
        <v>60</v>
      </c>
      <c r="E2837" s="9">
        <v>0.94097222222222221</v>
      </c>
      <c r="F2837" s="9">
        <v>9.930555555555555E-2</v>
      </c>
      <c r="G2837" s="8"/>
      <c r="H2837" s="8"/>
      <c r="I2837" s="8">
        <v>8</v>
      </c>
      <c r="J2837" s="8">
        <v>8</v>
      </c>
      <c r="K2837" s="8">
        <v>8</v>
      </c>
      <c r="L2837" s="8">
        <v>8</v>
      </c>
      <c r="M2837" s="8">
        <v>8</v>
      </c>
      <c r="N2837" s="8">
        <v>8</v>
      </c>
      <c r="O2837" s="8">
        <v>8</v>
      </c>
      <c r="P2837" s="8">
        <v>8</v>
      </c>
      <c r="Q2837" s="8">
        <v>8</v>
      </c>
      <c r="R2837" s="8">
        <v>8</v>
      </c>
      <c r="S2837" s="8">
        <v>8</v>
      </c>
      <c r="T2837" s="8">
        <v>8</v>
      </c>
      <c r="U2837" s="8">
        <v>8</v>
      </c>
      <c r="V2837" s="8">
        <v>8</v>
      </c>
      <c r="W2837" s="8">
        <v>8</v>
      </c>
      <c r="X2837" s="8">
        <v>8</v>
      </c>
      <c r="Y2837" s="8">
        <v>8</v>
      </c>
      <c r="Z2837" s="8">
        <v>8</v>
      </c>
      <c r="AA2837" s="8">
        <v>8</v>
      </c>
      <c r="AB2837" s="8">
        <v>8</v>
      </c>
      <c r="AC2837" s="8">
        <v>8</v>
      </c>
      <c r="AD2837" s="8">
        <v>8</v>
      </c>
      <c r="AE2837" s="8">
        <v>8</v>
      </c>
      <c r="AF2837" s="8">
        <v>8</v>
      </c>
      <c r="AG2837" s="8">
        <v>8</v>
      </c>
      <c r="AH2837" s="8">
        <v>8</v>
      </c>
      <c r="AI2837" s="8">
        <v>8</v>
      </c>
      <c r="AJ2837" s="8">
        <v>8</v>
      </c>
      <c r="AK2837" s="8"/>
      <c r="AL2837" s="8">
        <v>228</v>
      </c>
      <c r="AM2837" s="8">
        <v>1519</v>
      </c>
      <c r="AN2837" s="8">
        <v>94</v>
      </c>
      <c r="AO2837" s="10">
        <f t="shared" si="88"/>
        <v>1.7118055555555556</v>
      </c>
      <c r="AP2837"/>
      <c r="AR2837" s="8" t="str">
        <f t="shared" si="89"/>
        <v>1907AUSJFK2235</v>
      </c>
      <c r="AS2837" s="8">
        <f>VLOOKUP(AR2837,[1]DATA!AR:AS,2,0)</f>
        <v>5.5</v>
      </c>
    </row>
    <row r="2838" spans="1:45" ht="15" customHeight="1" x14ac:dyDescent="0.2">
      <c r="A2838" s="7">
        <v>2858</v>
      </c>
      <c r="B2838" s="7" t="s">
        <v>55</v>
      </c>
      <c r="C2838" s="7" t="s">
        <v>94</v>
      </c>
      <c r="D2838" s="8" t="s">
        <v>60</v>
      </c>
      <c r="E2838" s="9">
        <v>0.9506944444444444</v>
      </c>
      <c r="F2838" s="9">
        <v>0.10833333333333334</v>
      </c>
      <c r="G2838" s="8">
        <v>8</v>
      </c>
      <c r="H2838" s="8">
        <v>8</v>
      </c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>
        <v>224</v>
      </c>
      <c r="AM2838" s="8">
        <v>1519</v>
      </c>
      <c r="AN2838" s="7">
        <v>94</v>
      </c>
      <c r="AO2838" s="10">
        <f t="shared" si="88"/>
        <v>1.7215277777777778</v>
      </c>
      <c r="AP2838"/>
      <c r="AR2838" s="8" t="str">
        <f t="shared" si="89"/>
        <v>2858AUSJFK2249</v>
      </c>
      <c r="AS2838" s="8">
        <f>VLOOKUP(AR2838,[1]DATA!AR:AS,2,0)</f>
        <v>5.5</v>
      </c>
    </row>
    <row r="2839" spans="1:45" ht="15" customHeight="1" x14ac:dyDescent="0.2">
      <c r="A2839" s="7">
        <v>1516</v>
      </c>
      <c r="B2839" s="8" t="s">
        <v>36</v>
      </c>
      <c r="C2839" s="8" t="s">
        <v>30</v>
      </c>
      <c r="D2839" s="8">
        <v>739</v>
      </c>
      <c r="E2839" s="9">
        <v>0.95416666666666661</v>
      </c>
      <c r="F2839" s="9">
        <v>9.4444444444444442E-2</v>
      </c>
      <c r="G2839" s="8" t="s">
        <v>39</v>
      </c>
      <c r="H2839" s="8" t="s">
        <v>39</v>
      </c>
      <c r="I2839" s="8" t="s">
        <v>27</v>
      </c>
      <c r="J2839" s="8" t="s">
        <v>27</v>
      </c>
      <c r="K2839" s="8" t="s">
        <v>27</v>
      </c>
      <c r="L2839" s="8" t="s">
        <v>27</v>
      </c>
      <c r="M2839" s="8" t="s">
        <v>27</v>
      </c>
      <c r="N2839" s="8" t="s">
        <v>27</v>
      </c>
      <c r="O2839" s="8" t="s">
        <v>27</v>
      </c>
      <c r="P2839" s="8" t="s">
        <v>27</v>
      </c>
      <c r="Q2839" s="8" t="s">
        <v>27</v>
      </c>
      <c r="R2839" s="8" t="s">
        <v>27</v>
      </c>
      <c r="S2839" s="8" t="s">
        <v>27</v>
      </c>
      <c r="T2839" s="8" t="s">
        <v>27</v>
      </c>
      <c r="U2839" s="8" t="s">
        <v>27</v>
      </c>
      <c r="V2839" s="8" t="s">
        <v>27</v>
      </c>
      <c r="W2839" s="8" t="s">
        <v>27</v>
      </c>
      <c r="X2839" s="8" t="s">
        <v>27</v>
      </c>
      <c r="Y2839" s="8" t="s">
        <v>27</v>
      </c>
      <c r="Z2839" s="8" t="s">
        <v>27</v>
      </c>
      <c r="AA2839" s="8" t="s">
        <v>27</v>
      </c>
      <c r="AB2839" s="8" t="s">
        <v>27</v>
      </c>
      <c r="AC2839" s="8" t="s">
        <v>27</v>
      </c>
      <c r="AD2839" s="8" t="s">
        <v>27</v>
      </c>
      <c r="AE2839" s="8" t="s">
        <v>27</v>
      </c>
      <c r="AF2839" s="8" t="s">
        <v>27</v>
      </c>
      <c r="AG2839" s="8" t="s">
        <v>27</v>
      </c>
      <c r="AH2839" s="8" t="s">
        <v>27</v>
      </c>
      <c r="AI2839" s="8" t="s">
        <v>27</v>
      </c>
      <c r="AJ2839" s="8" t="s">
        <v>27</v>
      </c>
      <c r="AK2839" s="8"/>
      <c r="AL2839" s="8">
        <v>202</v>
      </c>
      <c r="AM2839" s="8">
        <v>1276</v>
      </c>
      <c r="AN2839" s="8">
        <v>94</v>
      </c>
      <c r="AO2839" s="10">
        <f t="shared" si="88"/>
        <v>1.7250000000000001</v>
      </c>
      <c r="AP2839"/>
      <c r="AR2839" s="8" t="str">
        <f t="shared" si="89"/>
        <v>1516MSPPHX2254</v>
      </c>
      <c r="AS2839" s="8">
        <f>VLOOKUP(AR2839,[1]DATA!AR:AS,2,0)</f>
        <v>8</v>
      </c>
    </row>
    <row r="2840" spans="1:45" ht="15" customHeight="1" x14ac:dyDescent="0.2">
      <c r="A2840" s="7">
        <v>2824</v>
      </c>
      <c r="B2840" s="8" t="s">
        <v>94</v>
      </c>
      <c r="C2840" s="8" t="s">
        <v>68</v>
      </c>
      <c r="D2840" s="8" t="s">
        <v>16</v>
      </c>
      <c r="E2840" s="9">
        <v>0.95486111111111116</v>
      </c>
      <c r="F2840" s="9">
        <v>0.14166666666666666</v>
      </c>
      <c r="G2840" s="8" t="s">
        <v>17</v>
      </c>
      <c r="H2840" s="8" t="s">
        <v>17</v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>
        <v>269</v>
      </c>
      <c r="AM2840" s="8">
        <v>1587</v>
      </c>
      <c r="AN2840" s="8">
        <v>94</v>
      </c>
      <c r="AO2840" s="10">
        <f t="shared" si="88"/>
        <v>1.7256944444444446</v>
      </c>
      <c r="AP2840"/>
      <c r="AR2840" s="8" t="str">
        <f t="shared" si="89"/>
        <v>2824JFKSAT2255</v>
      </c>
      <c r="AS2840" s="8">
        <f>VLOOKUP(AR2840,[1]DATA!AR:AS,2,0)</f>
        <v>5.5</v>
      </c>
    </row>
    <row r="2841" spans="1:45" ht="15" customHeight="1" x14ac:dyDescent="0.2">
      <c r="A2841" s="7">
        <v>2848</v>
      </c>
      <c r="B2841" s="8" t="s">
        <v>94</v>
      </c>
      <c r="C2841" s="8" t="s">
        <v>68</v>
      </c>
      <c r="D2841" s="8" t="s">
        <v>16</v>
      </c>
      <c r="E2841" s="9">
        <v>0.97569444444444453</v>
      </c>
      <c r="F2841" s="9">
        <v>0.16666666666666666</v>
      </c>
      <c r="G2841" s="8"/>
      <c r="H2841" s="8"/>
      <c r="I2841" s="8" t="s">
        <v>17</v>
      </c>
      <c r="J2841" s="8" t="s">
        <v>17</v>
      </c>
      <c r="K2841" s="8" t="s">
        <v>17</v>
      </c>
      <c r="L2841" s="8" t="s">
        <v>17</v>
      </c>
      <c r="M2841" s="8" t="s">
        <v>17</v>
      </c>
      <c r="N2841" s="8" t="s">
        <v>17</v>
      </c>
      <c r="O2841" s="8" t="s">
        <v>17</v>
      </c>
      <c r="P2841" s="8" t="s">
        <v>17</v>
      </c>
      <c r="Q2841" s="8" t="s">
        <v>17</v>
      </c>
      <c r="R2841" s="8" t="s">
        <v>17</v>
      </c>
      <c r="S2841" s="8" t="s">
        <v>17</v>
      </c>
      <c r="T2841" s="8" t="s">
        <v>17</v>
      </c>
      <c r="U2841" s="8" t="s">
        <v>17</v>
      </c>
      <c r="V2841" s="8" t="s">
        <v>17</v>
      </c>
      <c r="W2841" s="8" t="s">
        <v>17</v>
      </c>
      <c r="X2841" s="8" t="s">
        <v>17</v>
      </c>
      <c r="Y2841" s="8" t="s">
        <v>17</v>
      </c>
      <c r="Z2841" s="8" t="s">
        <v>17</v>
      </c>
      <c r="AA2841" s="8" t="s">
        <v>17</v>
      </c>
      <c r="AB2841" s="8" t="s">
        <v>17</v>
      </c>
      <c r="AC2841" s="8" t="s">
        <v>17</v>
      </c>
      <c r="AD2841" s="8" t="s">
        <v>17</v>
      </c>
      <c r="AE2841" s="8" t="s">
        <v>17</v>
      </c>
      <c r="AF2841" s="8" t="s">
        <v>17</v>
      </c>
      <c r="AG2841" s="8" t="s">
        <v>17</v>
      </c>
      <c r="AH2841" s="8" t="s">
        <v>17</v>
      </c>
      <c r="AI2841" s="8" t="s">
        <v>17</v>
      </c>
      <c r="AJ2841" s="8" t="s">
        <v>17</v>
      </c>
      <c r="AK2841" s="8"/>
      <c r="AL2841" s="8">
        <v>275</v>
      </c>
      <c r="AM2841" s="8">
        <v>1587</v>
      </c>
      <c r="AN2841" s="8">
        <v>94</v>
      </c>
      <c r="AO2841" s="10">
        <f t="shared" si="88"/>
        <v>1.7465277777777779</v>
      </c>
      <c r="AP2841"/>
      <c r="AR2841" s="8" t="str">
        <f t="shared" si="89"/>
        <v>2848JFKSAT2325</v>
      </c>
      <c r="AS2841" s="8">
        <f>VLOOKUP(AR2841,[1]DATA!AR:AS,2,0)</f>
        <v>5.5</v>
      </c>
    </row>
    <row r="2842" spans="1:45" ht="15" customHeight="1" x14ac:dyDescent="0.2">
      <c r="A2842" s="7">
        <v>2435</v>
      </c>
      <c r="B2842" s="8" t="s">
        <v>94</v>
      </c>
      <c r="C2842" s="8" t="s">
        <v>30</v>
      </c>
      <c r="D2842" s="8">
        <v>739</v>
      </c>
      <c r="E2842" s="9">
        <v>0.9784722222222223</v>
      </c>
      <c r="F2842" s="9">
        <v>0.22152777777777777</v>
      </c>
      <c r="G2842" s="8">
        <v>2</v>
      </c>
      <c r="H2842" s="8"/>
      <c r="I2842" s="8" t="s">
        <v>27</v>
      </c>
      <c r="J2842" s="8" t="s">
        <v>27</v>
      </c>
      <c r="K2842" s="8" t="s">
        <v>27</v>
      </c>
      <c r="L2842" s="8" t="s">
        <v>27</v>
      </c>
      <c r="M2842" s="8" t="s">
        <v>27</v>
      </c>
      <c r="N2842" s="8" t="s">
        <v>27</v>
      </c>
      <c r="O2842" s="8" t="s">
        <v>27</v>
      </c>
      <c r="P2842" s="8" t="s">
        <v>27</v>
      </c>
      <c r="Q2842" s="8" t="s">
        <v>27</v>
      </c>
      <c r="R2842" s="8" t="s">
        <v>27</v>
      </c>
      <c r="S2842" s="8" t="s">
        <v>27</v>
      </c>
      <c r="T2842" s="8" t="s">
        <v>27</v>
      </c>
      <c r="U2842" s="8" t="s">
        <v>27</v>
      </c>
      <c r="V2842" s="8" t="s">
        <v>27</v>
      </c>
      <c r="W2842" s="8" t="s">
        <v>27</v>
      </c>
      <c r="X2842" s="8" t="s">
        <v>27</v>
      </c>
      <c r="Y2842" s="8" t="s">
        <v>27</v>
      </c>
      <c r="Z2842" s="8" t="s">
        <v>27</v>
      </c>
      <c r="AA2842" s="8" t="s">
        <v>27</v>
      </c>
      <c r="AB2842" s="8" t="s">
        <v>27</v>
      </c>
      <c r="AC2842" s="8" t="s">
        <v>27</v>
      </c>
      <c r="AD2842" s="8" t="s">
        <v>27</v>
      </c>
      <c r="AE2842" s="8" t="s">
        <v>27</v>
      </c>
      <c r="AF2842" s="8" t="s">
        <v>27</v>
      </c>
      <c r="AG2842" s="8" t="s">
        <v>27</v>
      </c>
      <c r="AH2842" s="8" t="s">
        <v>27</v>
      </c>
      <c r="AI2842" s="8" t="s">
        <v>27</v>
      </c>
      <c r="AJ2842" s="8" t="s">
        <v>27</v>
      </c>
      <c r="AK2842" s="8"/>
      <c r="AL2842" s="8">
        <v>350</v>
      </c>
      <c r="AM2842" s="8">
        <v>2153</v>
      </c>
      <c r="AN2842" s="8">
        <v>94</v>
      </c>
      <c r="AO2842" s="10">
        <f t="shared" si="88"/>
        <v>1.7493055555555557</v>
      </c>
      <c r="AP2842"/>
      <c r="AR2842" s="8" t="str">
        <f t="shared" si="89"/>
        <v>2435JFKPHX2329</v>
      </c>
      <c r="AS2842" s="8">
        <f>VLOOKUP(AR2842,[1]DATA!AR:AS,2,0)</f>
        <v>9</v>
      </c>
    </row>
    <row r="2843" spans="1:45" ht="15" customHeight="1" x14ac:dyDescent="0.2">
      <c r="A2843" s="7">
        <v>709</v>
      </c>
      <c r="B2843" s="8" t="s">
        <v>103</v>
      </c>
      <c r="C2843" s="8" t="s">
        <v>55</v>
      </c>
      <c r="D2843" s="8" t="s">
        <v>60</v>
      </c>
      <c r="E2843" s="9">
        <v>0.98263888888888884</v>
      </c>
      <c r="F2843" s="9">
        <v>0.18402777777777779</v>
      </c>
      <c r="G2843" s="8"/>
      <c r="H2843" s="8"/>
      <c r="I2843" s="8">
        <v>8</v>
      </c>
      <c r="J2843" s="8">
        <v>8</v>
      </c>
      <c r="K2843" s="8">
        <v>8</v>
      </c>
      <c r="L2843" s="8">
        <v>8</v>
      </c>
      <c r="M2843" s="8"/>
      <c r="N2843" s="8">
        <v>8</v>
      </c>
      <c r="O2843" s="8">
        <v>8</v>
      </c>
      <c r="P2843" s="8">
        <v>8</v>
      </c>
      <c r="Q2843" s="8">
        <v>8</v>
      </c>
      <c r="R2843" s="8">
        <v>8</v>
      </c>
      <c r="S2843" s="8">
        <v>8</v>
      </c>
      <c r="T2843" s="8"/>
      <c r="U2843" s="8">
        <v>8</v>
      </c>
      <c r="V2843" s="8">
        <v>8</v>
      </c>
      <c r="W2843" s="8">
        <v>8</v>
      </c>
      <c r="X2843" s="8">
        <v>8</v>
      </c>
      <c r="Y2843" s="8">
        <v>8</v>
      </c>
      <c r="Z2843" s="8">
        <v>8</v>
      </c>
      <c r="AA2843" s="8"/>
      <c r="AB2843" s="8">
        <v>8</v>
      </c>
      <c r="AC2843" s="8">
        <v>8</v>
      </c>
      <c r="AD2843" s="8">
        <v>8</v>
      </c>
      <c r="AE2843" s="8">
        <v>8</v>
      </c>
      <c r="AF2843" s="8">
        <v>8</v>
      </c>
      <c r="AG2843" s="8">
        <v>8</v>
      </c>
      <c r="AH2843" s="8"/>
      <c r="AI2843" s="8">
        <v>8</v>
      </c>
      <c r="AJ2843" s="8">
        <v>8</v>
      </c>
      <c r="AK2843" s="8"/>
      <c r="AL2843" s="8">
        <v>290</v>
      </c>
      <c r="AM2843" s="8">
        <v>1695</v>
      </c>
      <c r="AN2843" s="8">
        <v>94</v>
      </c>
      <c r="AO2843" s="10">
        <f t="shared" si="88"/>
        <v>1.7534722222222223</v>
      </c>
      <c r="AP2843"/>
      <c r="AR2843" s="8" t="str">
        <f t="shared" si="89"/>
        <v>0709BOSAUS2335</v>
      </c>
      <c r="AS2843" s="8">
        <f>VLOOKUP(AR2843,[1]DATA!AR:AS,2,0)</f>
        <v>6</v>
      </c>
    </row>
    <row r="2844" spans="1:45" ht="15" customHeight="1" x14ac:dyDescent="0.2">
      <c r="A2844" s="7">
        <v>2743</v>
      </c>
      <c r="B2844" s="8" t="s">
        <v>103</v>
      </c>
      <c r="C2844" s="8" t="s">
        <v>55</v>
      </c>
      <c r="D2844" s="8" t="s">
        <v>60</v>
      </c>
      <c r="E2844" s="9">
        <v>0.98263888888888884</v>
      </c>
      <c r="F2844" s="9">
        <v>0.1875</v>
      </c>
      <c r="G2844" s="8">
        <v>8</v>
      </c>
      <c r="H2844" s="8">
        <v>8</v>
      </c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>
        <v>295</v>
      </c>
      <c r="AM2844" s="8">
        <v>1695</v>
      </c>
      <c r="AN2844" s="8">
        <v>94</v>
      </c>
      <c r="AO2844" s="10">
        <f t="shared" si="88"/>
        <v>1.7534722222222223</v>
      </c>
      <c r="AR2844" s="8" t="str">
        <f t="shared" si="89"/>
        <v>2743BOSAUS2335</v>
      </c>
      <c r="AS2844" s="8">
        <f>VLOOKUP(AR2844,[1]DATA!AR:AS,2,0)</f>
        <v>6</v>
      </c>
    </row>
    <row r="2845" spans="1:45" ht="15" customHeight="1" x14ac:dyDescent="0.2">
      <c r="A2845" s="7">
        <v>899</v>
      </c>
      <c r="B2845" s="7" t="s">
        <v>30</v>
      </c>
      <c r="C2845" s="7" t="s">
        <v>36</v>
      </c>
      <c r="D2845" s="8">
        <v>739</v>
      </c>
      <c r="E2845" s="9">
        <v>0.98333333333333339</v>
      </c>
      <c r="F2845" s="9">
        <v>0.10833333333333334</v>
      </c>
      <c r="G2845" s="8" t="s">
        <v>39</v>
      </c>
      <c r="H2845" s="8" t="s">
        <v>39</v>
      </c>
      <c r="I2845" s="8" t="s">
        <v>27</v>
      </c>
      <c r="J2845" s="8" t="s">
        <v>27</v>
      </c>
      <c r="K2845" s="8" t="s">
        <v>27</v>
      </c>
      <c r="L2845" s="8" t="s">
        <v>27</v>
      </c>
      <c r="M2845" s="8" t="s">
        <v>27</v>
      </c>
      <c r="N2845" s="8" t="s">
        <v>27</v>
      </c>
      <c r="O2845" s="8" t="s">
        <v>27</v>
      </c>
      <c r="P2845" s="8" t="s">
        <v>27</v>
      </c>
      <c r="Q2845" s="8" t="s">
        <v>27</v>
      </c>
      <c r="R2845" s="8" t="s">
        <v>27</v>
      </c>
      <c r="S2845" s="8" t="s">
        <v>27</v>
      </c>
      <c r="T2845" s="8"/>
      <c r="U2845" s="8" t="s">
        <v>27</v>
      </c>
      <c r="V2845" s="8" t="s">
        <v>27</v>
      </c>
      <c r="W2845" s="8" t="s">
        <v>27</v>
      </c>
      <c r="X2845" s="8" t="s">
        <v>27</v>
      </c>
      <c r="Y2845" s="8" t="s">
        <v>27</v>
      </c>
      <c r="Z2845" s="8" t="s">
        <v>27</v>
      </c>
      <c r="AA2845" s="8" t="s">
        <v>27</v>
      </c>
      <c r="AB2845" s="8" t="s">
        <v>27</v>
      </c>
      <c r="AC2845" s="8" t="s">
        <v>27</v>
      </c>
      <c r="AD2845" s="8" t="s">
        <v>27</v>
      </c>
      <c r="AE2845" s="8" t="s">
        <v>27</v>
      </c>
      <c r="AF2845" s="8" t="s">
        <v>27</v>
      </c>
      <c r="AG2845" s="8" t="s">
        <v>27</v>
      </c>
      <c r="AH2845" s="8" t="s">
        <v>27</v>
      </c>
      <c r="AI2845" s="8" t="s">
        <v>27</v>
      </c>
      <c r="AJ2845" s="8" t="s">
        <v>27</v>
      </c>
      <c r="AK2845" s="8"/>
      <c r="AL2845" s="8">
        <v>180</v>
      </c>
      <c r="AM2845" s="8">
        <v>1276</v>
      </c>
      <c r="AN2845" s="8">
        <v>94</v>
      </c>
      <c r="AO2845" s="10">
        <f t="shared" si="88"/>
        <v>1.7541666666666669</v>
      </c>
      <c r="AR2845" s="8" t="str">
        <f t="shared" si="89"/>
        <v>0899PHXMSP2336</v>
      </c>
      <c r="AS2845" s="8">
        <f>VLOOKUP(AR2845,[1]DATA!AR:AS,2,0)</f>
        <v>8</v>
      </c>
    </row>
    <row r="2846" spans="1:45" ht="15" customHeight="1" x14ac:dyDescent="0.2">
      <c r="A2846" s="7">
        <v>2474</v>
      </c>
      <c r="B2846" s="8" t="s">
        <v>94</v>
      </c>
      <c r="C2846" s="8" t="s">
        <v>30</v>
      </c>
      <c r="D2846" s="8" t="s">
        <v>44</v>
      </c>
      <c r="E2846" s="9">
        <v>0.98611111111111116</v>
      </c>
      <c r="F2846" s="9">
        <v>0.22638888888888889</v>
      </c>
      <c r="G2846" s="8"/>
      <c r="H2846" s="8">
        <v>2</v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>
        <v>346</v>
      </c>
      <c r="AM2846" s="8">
        <v>2153</v>
      </c>
      <c r="AN2846" s="8">
        <v>94</v>
      </c>
      <c r="AO2846" s="10">
        <f t="shared" si="88"/>
        <v>1.7569444444444446</v>
      </c>
      <c r="AR2846" s="8" t="str">
        <f t="shared" si="89"/>
        <v>2474JFKPHX2340</v>
      </c>
      <c r="AS2846" s="8">
        <f>VLOOKUP(AR2846,[1]DATA!AR:AS,2,0)</f>
        <v>9</v>
      </c>
    </row>
    <row r="2847" spans="1:45" ht="15" customHeight="1" x14ac:dyDescent="0.2">
      <c r="A2847" s="7">
        <v>469</v>
      </c>
      <c r="B2847" s="8" t="s">
        <v>94</v>
      </c>
      <c r="C2847" s="8" t="s">
        <v>66</v>
      </c>
      <c r="D2847" s="8">
        <v>738</v>
      </c>
      <c r="E2847" s="9">
        <v>0.99305555555555547</v>
      </c>
      <c r="F2847" s="9">
        <v>0.25555555555555559</v>
      </c>
      <c r="G2847" s="8" t="s">
        <v>19</v>
      </c>
      <c r="H2847" s="8" t="s">
        <v>19</v>
      </c>
      <c r="I2847" s="8" t="s">
        <v>19</v>
      </c>
      <c r="J2847" s="8" t="s">
        <v>19</v>
      </c>
      <c r="K2847" s="8" t="s">
        <v>19</v>
      </c>
      <c r="L2847" s="8" t="s">
        <v>19</v>
      </c>
      <c r="M2847" s="8" t="s">
        <v>19</v>
      </c>
      <c r="N2847" s="8" t="s">
        <v>19</v>
      </c>
      <c r="O2847" s="8" t="s">
        <v>19</v>
      </c>
      <c r="P2847" s="8" t="s">
        <v>19</v>
      </c>
      <c r="Q2847" s="8" t="s">
        <v>19</v>
      </c>
      <c r="R2847" s="8" t="s">
        <v>19</v>
      </c>
      <c r="S2847" s="8" t="s">
        <v>19</v>
      </c>
      <c r="T2847" s="8" t="s">
        <v>19</v>
      </c>
      <c r="U2847" s="8" t="s">
        <v>19</v>
      </c>
      <c r="V2847" s="8" t="s">
        <v>19</v>
      </c>
      <c r="W2847" s="8" t="s">
        <v>19</v>
      </c>
      <c r="X2847" s="8" t="s">
        <v>19</v>
      </c>
      <c r="Y2847" s="8" t="s">
        <v>19</v>
      </c>
      <c r="Z2847" s="8" t="s">
        <v>19</v>
      </c>
      <c r="AA2847" s="8" t="s">
        <v>19</v>
      </c>
      <c r="AB2847" s="8" t="s">
        <v>19</v>
      </c>
      <c r="AC2847" s="8" t="s">
        <v>19</v>
      </c>
      <c r="AD2847" s="8" t="s">
        <v>19</v>
      </c>
      <c r="AE2847" s="8" t="s">
        <v>19</v>
      </c>
      <c r="AF2847" s="8" t="s">
        <v>19</v>
      </c>
      <c r="AG2847" s="8" t="s">
        <v>19</v>
      </c>
      <c r="AH2847" s="8" t="s">
        <v>19</v>
      </c>
      <c r="AI2847" s="8" t="s">
        <v>19</v>
      </c>
      <c r="AJ2847" s="8" t="s">
        <v>19</v>
      </c>
      <c r="AK2847" s="8"/>
      <c r="AL2847" s="8">
        <v>378</v>
      </c>
      <c r="AM2847" s="8">
        <v>2446</v>
      </c>
      <c r="AN2847" s="8">
        <v>94</v>
      </c>
      <c r="AO2847" s="10">
        <f t="shared" si="88"/>
        <v>1.7638888888888888</v>
      </c>
      <c r="AR2847" s="8" t="str">
        <f t="shared" si="89"/>
        <v>0469JFKSAN2350</v>
      </c>
      <c r="AS2847" s="8">
        <f>VLOOKUP(AR2847,[1]DATA!AR:AS,2,0)</f>
        <v>9.5</v>
      </c>
    </row>
    <row r="2848" spans="1:45" ht="15" customHeight="1" x14ac:dyDescent="0.2">
      <c r="A2848" s="7">
        <v>2985</v>
      </c>
      <c r="B2848" s="7" t="s">
        <v>46</v>
      </c>
      <c r="C2848" s="7" t="s">
        <v>15</v>
      </c>
      <c r="D2848" s="8" t="s">
        <v>44</v>
      </c>
      <c r="E2848" s="9">
        <v>3.472222222222222E-3</v>
      </c>
      <c r="F2848" s="9">
        <v>0.20694444444444446</v>
      </c>
      <c r="G2848" s="8">
        <v>2</v>
      </c>
      <c r="H2848" s="8">
        <v>2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>
        <v>293</v>
      </c>
      <c r="AM2848" s="8">
        <v>1927</v>
      </c>
      <c r="AN2848" s="8">
        <v>95</v>
      </c>
      <c r="AO2848" s="10">
        <f t="shared" si="88"/>
        <v>0.77430555555555558</v>
      </c>
      <c r="AR2848" s="8" t="str">
        <f t="shared" si="89"/>
        <v>2985DTWSEA0005</v>
      </c>
      <c r="AS2848" s="8">
        <f>VLOOKUP(AR2848,[1]DATA!AR:AS,2,0)</f>
        <v>7</v>
      </c>
    </row>
    <row r="2849" spans="1:45" ht="15" customHeight="1" x14ac:dyDescent="0.2">
      <c r="A2849" s="7">
        <v>428</v>
      </c>
      <c r="B2849" s="8" t="s">
        <v>94</v>
      </c>
      <c r="C2849" s="8" t="s">
        <v>18</v>
      </c>
      <c r="D2849" s="8">
        <v>738</v>
      </c>
      <c r="E2849" s="9">
        <v>1.8749999999999999E-2</v>
      </c>
      <c r="F2849" s="9">
        <v>0.23333333333333331</v>
      </c>
      <c r="G2849" s="8"/>
      <c r="H2849" s="8"/>
      <c r="I2849" s="8"/>
      <c r="J2849" s="8"/>
      <c r="K2849" s="8"/>
      <c r="L2849" s="8"/>
      <c r="M2849" s="8" t="s">
        <v>19</v>
      </c>
      <c r="N2849" s="8"/>
      <c r="O2849" s="8"/>
      <c r="P2849" s="8"/>
      <c r="Q2849" s="8"/>
      <c r="R2849" s="8"/>
      <c r="S2849" s="8"/>
      <c r="T2849" s="8" t="s">
        <v>19</v>
      </c>
      <c r="U2849" s="8"/>
      <c r="V2849" s="8"/>
      <c r="W2849" s="8"/>
      <c r="X2849" s="8"/>
      <c r="Y2849" s="8"/>
      <c r="Z2849" s="8"/>
      <c r="AA2849" s="8" t="s">
        <v>19</v>
      </c>
      <c r="AB2849" s="8"/>
      <c r="AC2849" s="8"/>
      <c r="AD2849" s="8"/>
      <c r="AE2849" s="8"/>
      <c r="AF2849" s="8"/>
      <c r="AG2849" s="8"/>
      <c r="AH2849" s="8" t="s">
        <v>19</v>
      </c>
      <c r="AI2849" s="8"/>
      <c r="AJ2849" s="8"/>
      <c r="AK2849" s="8"/>
      <c r="AL2849" s="8">
        <v>309</v>
      </c>
      <c r="AM2849" s="8">
        <v>1989</v>
      </c>
      <c r="AN2849" s="8">
        <v>95</v>
      </c>
      <c r="AO2849" s="10">
        <f t="shared" si="88"/>
        <v>0.7895833333333333</v>
      </c>
      <c r="AR2849" s="8" t="str">
        <f t="shared" si="89"/>
        <v>0428JFKSLC0027</v>
      </c>
      <c r="AS2849" s="8">
        <f>VLOOKUP(AR2849,[1]DATA!AR:AS,2,0)</f>
        <v>8</v>
      </c>
    </row>
    <row r="2850" spans="1:45" ht="15" customHeight="1" x14ac:dyDescent="0.2">
      <c r="A2850" s="7">
        <v>245</v>
      </c>
      <c r="B2850" s="8" t="s">
        <v>94</v>
      </c>
      <c r="C2850" s="8" t="s">
        <v>18</v>
      </c>
      <c r="D2850" s="8">
        <v>738</v>
      </c>
      <c r="E2850" s="9">
        <v>1.8749999999999999E-2</v>
      </c>
      <c r="F2850" s="9">
        <v>0.23541666666666669</v>
      </c>
      <c r="G2850" s="8" t="s">
        <v>19</v>
      </c>
      <c r="H2850" s="8" t="s">
        <v>19</v>
      </c>
      <c r="I2850" s="8"/>
      <c r="J2850" s="8"/>
      <c r="K2850" s="8" t="s">
        <v>19</v>
      </c>
      <c r="L2850" s="8" t="s">
        <v>19</v>
      </c>
      <c r="M2850" s="8"/>
      <c r="N2850" s="8" t="s">
        <v>19</v>
      </c>
      <c r="O2850" s="8" t="s">
        <v>19</v>
      </c>
      <c r="P2850" s="8"/>
      <c r="Q2850" s="8"/>
      <c r="R2850" s="8" t="s">
        <v>19</v>
      </c>
      <c r="S2850" s="8" t="s">
        <v>19</v>
      </c>
      <c r="T2850" s="8"/>
      <c r="U2850" s="8" t="s">
        <v>19</v>
      </c>
      <c r="V2850" s="8" t="s">
        <v>19</v>
      </c>
      <c r="W2850" s="8"/>
      <c r="X2850" s="8"/>
      <c r="Y2850" s="8" t="s">
        <v>19</v>
      </c>
      <c r="Z2850" s="8" t="s">
        <v>19</v>
      </c>
      <c r="AA2850" s="8"/>
      <c r="AB2850" s="8" t="s">
        <v>19</v>
      </c>
      <c r="AC2850" s="8" t="s">
        <v>19</v>
      </c>
      <c r="AD2850" s="8"/>
      <c r="AE2850" s="8"/>
      <c r="AF2850" s="8" t="s">
        <v>19</v>
      </c>
      <c r="AG2850" s="8" t="s">
        <v>19</v>
      </c>
      <c r="AH2850" s="8"/>
      <c r="AI2850" s="8" t="s">
        <v>19</v>
      </c>
      <c r="AJ2850" s="8" t="s">
        <v>19</v>
      </c>
      <c r="AK2850" s="8"/>
      <c r="AL2850" s="8">
        <v>312</v>
      </c>
      <c r="AM2850" s="8">
        <v>1989</v>
      </c>
      <c r="AN2850" s="8">
        <v>95</v>
      </c>
      <c r="AO2850" s="10">
        <f t="shared" si="88"/>
        <v>0.7895833333333333</v>
      </c>
      <c r="AR2850" s="8" t="str">
        <f t="shared" si="89"/>
        <v>0245JFKSLC0027</v>
      </c>
      <c r="AS2850" s="8">
        <f>VLOOKUP(AR2850,[1]DATA!AR:AS,2,0)</f>
        <v>8</v>
      </c>
    </row>
    <row r="2851" spans="1:45" ht="15" customHeight="1" x14ac:dyDescent="0.2">
      <c r="A2851" s="7">
        <v>2278</v>
      </c>
      <c r="B2851" s="7" t="s">
        <v>36</v>
      </c>
      <c r="C2851" s="7" t="s">
        <v>168</v>
      </c>
      <c r="D2851" s="8">
        <v>717</v>
      </c>
      <c r="E2851" s="9">
        <v>2.361111111111111E-2</v>
      </c>
      <c r="F2851" s="9">
        <v>0.14930555555555555</v>
      </c>
      <c r="G2851" s="8" t="s">
        <v>22</v>
      </c>
      <c r="H2851" s="8" t="s">
        <v>22</v>
      </c>
      <c r="I2851" s="8" t="s">
        <v>22</v>
      </c>
      <c r="J2851" s="8" t="s">
        <v>22</v>
      </c>
      <c r="K2851" s="8" t="s">
        <v>22</v>
      </c>
      <c r="L2851" s="8" t="s">
        <v>22</v>
      </c>
      <c r="M2851" s="8" t="s">
        <v>22</v>
      </c>
      <c r="N2851" s="8" t="s">
        <v>22</v>
      </c>
      <c r="O2851" s="8" t="s">
        <v>22</v>
      </c>
      <c r="P2851" s="8" t="s">
        <v>22</v>
      </c>
      <c r="Q2851" s="8" t="s">
        <v>22</v>
      </c>
      <c r="R2851" s="8" t="s">
        <v>22</v>
      </c>
      <c r="S2851" s="8" t="s">
        <v>22</v>
      </c>
      <c r="T2851" s="8" t="s">
        <v>22</v>
      </c>
      <c r="U2851" s="8" t="s">
        <v>22</v>
      </c>
      <c r="V2851" s="8" t="s">
        <v>22</v>
      </c>
      <c r="W2851" s="8" t="s">
        <v>22</v>
      </c>
      <c r="X2851" s="8" t="s">
        <v>22</v>
      </c>
      <c r="Y2851" s="8" t="s">
        <v>22</v>
      </c>
      <c r="Z2851" s="8" t="s">
        <v>22</v>
      </c>
      <c r="AA2851" s="8" t="s">
        <v>22</v>
      </c>
      <c r="AB2851" s="8" t="s">
        <v>22</v>
      </c>
      <c r="AC2851" s="8" t="s">
        <v>22</v>
      </c>
      <c r="AD2851" s="8" t="s">
        <v>22</v>
      </c>
      <c r="AE2851" s="8" t="s">
        <v>22</v>
      </c>
      <c r="AF2851" s="8" t="s">
        <v>22</v>
      </c>
      <c r="AG2851" s="8" t="s">
        <v>22</v>
      </c>
      <c r="AH2851" s="8" t="s">
        <v>22</v>
      </c>
      <c r="AI2851" s="8" t="s">
        <v>22</v>
      </c>
      <c r="AJ2851" s="8" t="s">
        <v>22</v>
      </c>
      <c r="AK2851" s="8"/>
      <c r="AL2851" s="8">
        <v>181</v>
      </c>
      <c r="AM2851" s="8">
        <v>1051</v>
      </c>
      <c r="AN2851" s="8">
        <v>95</v>
      </c>
      <c r="AO2851" s="10">
        <f t="shared" ref="AO2851:AO2914" si="90">E2851-TIME(5,30,0)+1</f>
        <v>0.79444444444444451</v>
      </c>
      <c r="AR2851" s="8" t="str">
        <f t="shared" si="89"/>
        <v>2278MSPYYC0034</v>
      </c>
      <c r="AS2851" s="8">
        <f>VLOOKUP(AR2851,[1]DATA!AR:AS,2,0)</f>
        <v>6.5</v>
      </c>
    </row>
    <row r="2852" spans="1:45" ht="15" customHeight="1" x14ac:dyDescent="0.2">
      <c r="A2852" s="7">
        <v>2482</v>
      </c>
      <c r="B2852" s="7" t="s">
        <v>36</v>
      </c>
      <c r="C2852" s="7" t="s">
        <v>33</v>
      </c>
      <c r="D2852" s="8" t="s">
        <v>62</v>
      </c>
      <c r="E2852" s="9">
        <v>3.4722222222222224E-2</v>
      </c>
      <c r="F2852" s="9">
        <v>0.19513888888888889</v>
      </c>
      <c r="G2852" s="8" t="s">
        <v>17</v>
      </c>
      <c r="H2852" s="8" t="s">
        <v>63</v>
      </c>
      <c r="I2852" s="8" t="s">
        <v>63</v>
      </c>
      <c r="J2852" s="8" t="s">
        <v>63</v>
      </c>
      <c r="K2852" s="8" t="s">
        <v>63</v>
      </c>
      <c r="L2852" s="8" t="s">
        <v>63</v>
      </c>
      <c r="M2852" s="8" t="s">
        <v>17</v>
      </c>
      <c r="N2852" s="8" t="s">
        <v>63</v>
      </c>
      <c r="O2852" s="8" t="s">
        <v>63</v>
      </c>
      <c r="P2852" s="8" t="s">
        <v>63</v>
      </c>
      <c r="Q2852" s="8" t="s">
        <v>63</v>
      </c>
      <c r="R2852" s="8" t="s">
        <v>63</v>
      </c>
      <c r="S2852" s="8" t="s">
        <v>63</v>
      </c>
      <c r="T2852" s="8"/>
      <c r="U2852" s="8" t="s">
        <v>63</v>
      </c>
      <c r="V2852" s="8" t="s">
        <v>63</v>
      </c>
      <c r="W2852" s="8" t="s">
        <v>63</v>
      </c>
      <c r="X2852" s="8" t="s">
        <v>63</v>
      </c>
      <c r="Y2852" s="8" t="s">
        <v>63</v>
      </c>
      <c r="Z2852" s="8" t="s">
        <v>63</v>
      </c>
      <c r="AA2852" s="8" t="s">
        <v>17</v>
      </c>
      <c r="AB2852" s="8" t="s">
        <v>63</v>
      </c>
      <c r="AC2852" s="8" t="s">
        <v>63</v>
      </c>
      <c r="AD2852" s="8" t="s">
        <v>63</v>
      </c>
      <c r="AE2852" s="8" t="s">
        <v>63</v>
      </c>
      <c r="AF2852" s="8" t="s">
        <v>63</v>
      </c>
      <c r="AG2852" s="8" t="s">
        <v>63</v>
      </c>
      <c r="AH2852" s="8" t="s">
        <v>17</v>
      </c>
      <c r="AI2852" s="8" t="s">
        <v>63</v>
      </c>
      <c r="AJ2852" s="8" t="s">
        <v>63</v>
      </c>
      <c r="AK2852" s="8"/>
      <c r="AL2852" s="8">
        <v>231</v>
      </c>
      <c r="AM2852" s="8">
        <v>1436</v>
      </c>
      <c r="AN2852" s="8">
        <v>95</v>
      </c>
      <c r="AO2852" s="10">
        <f t="shared" si="90"/>
        <v>0.80555555555555558</v>
      </c>
      <c r="AP2852"/>
      <c r="AR2852" s="8" t="str">
        <f t="shared" si="89"/>
        <v>2482MSPYVR0050</v>
      </c>
      <c r="AS2852" s="8">
        <f>VLOOKUP(AR2852,[1]DATA!AR:AS,2,0)</f>
        <v>7.5</v>
      </c>
    </row>
    <row r="2853" spans="1:45" ht="15" customHeight="1" x14ac:dyDescent="0.2">
      <c r="A2853" s="7">
        <v>2916</v>
      </c>
      <c r="B2853" s="7" t="s">
        <v>36</v>
      </c>
      <c r="C2853" s="7" t="s">
        <v>53</v>
      </c>
      <c r="D2853" s="8">
        <v>738</v>
      </c>
      <c r="E2853" s="9">
        <v>5.2083333333333336E-2</v>
      </c>
      <c r="F2853" s="9">
        <v>9.2361111111111116E-2</v>
      </c>
      <c r="G2853" s="8" t="s">
        <v>17</v>
      </c>
      <c r="H2853" s="8" t="s">
        <v>19</v>
      </c>
      <c r="I2853" s="8" t="s">
        <v>19</v>
      </c>
      <c r="J2853" s="8" t="s">
        <v>19</v>
      </c>
      <c r="K2853" s="8" t="s">
        <v>19</v>
      </c>
      <c r="L2853" s="8" t="s">
        <v>19</v>
      </c>
      <c r="M2853" s="8"/>
      <c r="N2853" s="8" t="s">
        <v>19</v>
      </c>
      <c r="O2853" s="8" t="s">
        <v>19</v>
      </c>
      <c r="P2853" s="8" t="s">
        <v>19</v>
      </c>
      <c r="Q2853" s="8" t="s">
        <v>19</v>
      </c>
      <c r="R2853" s="8" t="s">
        <v>19</v>
      </c>
      <c r="S2853" s="8" t="s">
        <v>19</v>
      </c>
      <c r="T2853" s="8"/>
      <c r="U2853" s="8" t="s">
        <v>19</v>
      </c>
      <c r="V2853" s="8" t="s">
        <v>19</v>
      </c>
      <c r="W2853" s="8" t="s">
        <v>19</v>
      </c>
      <c r="X2853" s="8" t="s">
        <v>19</v>
      </c>
      <c r="Y2853" s="8" t="s">
        <v>19</v>
      </c>
      <c r="Z2853" s="8" t="s">
        <v>19</v>
      </c>
      <c r="AA2853" s="8"/>
      <c r="AB2853" s="8" t="s">
        <v>19</v>
      </c>
      <c r="AC2853" s="8" t="s">
        <v>19</v>
      </c>
      <c r="AD2853" s="8" t="s">
        <v>19</v>
      </c>
      <c r="AE2853" s="8" t="s">
        <v>19</v>
      </c>
      <c r="AF2853" s="8" t="s">
        <v>19</v>
      </c>
      <c r="AG2853" s="8" t="s">
        <v>19</v>
      </c>
      <c r="AH2853" s="8"/>
      <c r="AI2853" s="8" t="s">
        <v>19</v>
      </c>
      <c r="AJ2853" s="8" t="s">
        <v>19</v>
      </c>
      <c r="AK2853" s="8"/>
      <c r="AL2853" s="8">
        <v>58</v>
      </c>
      <c r="AM2853" s="8">
        <v>196</v>
      </c>
      <c r="AN2853" s="8">
        <v>95</v>
      </c>
      <c r="AO2853" s="10">
        <f t="shared" si="90"/>
        <v>0.82291666666666674</v>
      </c>
      <c r="AP2853"/>
      <c r="AR2853" s="8" t="str">
        <f t="shared" si="89"/>
        <v>2916MSPFSD0115</v>
      </c>
      <c r="AS2853" s="8">
        <f>VLOOKUP(AR2853,[1]DATA!AR:AS,2,0)</f>
        <v>3.5</v>
      </c>
    </row>
    <row r="2854" spans="1:45" ht="15" customHeight="1" x14ac:dyDescent="0.2">
      <c r="A2854" s="7">
        <v>2048</v>
      </c>
      <c r="B2854" s="7" t="s">
        <v>36</v>
      </c>
      <c r="C2854" s="7" t="s">
        <v>53</v>
      </c>
      <c r="D2854" s="8" t="s">
        <v>16</v>
      </c>
      <c r="E2854" s="9">
        <v>5.2083333333333336E-2</v>
      </c>
      <c r="F2854" s="9">
        <v>9.5833333333333326E-2</v>
      </c>
      <c r="G2854" s="8">
        <v>8</v>
      </c>
      <c r="H2854" s="8" t="s">
        <v>17</v>
      </c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>
        <v>63</v>
      </c>
      <c r="AM2854" s="8">
        <v>196</v>
      </c>
      <c r="AN2854" s="8">
        <v>95</v>
      </c>
      <c r="AO2854" s="10">
        <f t="shared" si="90"/>
        <v>0.82291666666666674</v>
      </c>
      <c r="AP2854"/>
      <c r="AR2854" s="8" t="str">
        <f t="shared" si="89"/>
        <v>2048MSPFSD0115</v>
      </c>
      <c r="AS2854" s="8">
        <f>VLOOKUP(AR2854,[1]DATA!AR:AS,2,0)</f>
        <v>3.5</v>
      </c>
    </row>
    <row r="2855" spans="1:45" ht="15" customHeight="1" x14ac:dyDescent="0.2">
      <c r="A2855" s="7">
        <v>857</v>
      </c>
      <c r="B2855" s="8" t="s">
        <v>36</v>
      </c>
      <c r="C2855" s="8" t="s">
        <v>167</v>
      </c>
      <c r="D2855" s="8" t="s">
        <v>37</v>
      </c>
      <c r="E2855" s="9">
        <v>5.5555555555555552E-2</v>
      </c>
      <c r="F2855" s="9">
        <v>0.1125</v>
      </c>
      <c r="G2855" s="8"/>
      <c r="H2855" s="8"/>
      <c r="I2855" s="8">
        <v>9</v>
      </c>
      <c r="J2855" s="8">
        <v>9</v>
      </c>
      <c r="K2855" s="8">
        <v>9</v>
      </c>
      <c r="L2855" s="8">
        <v>9</v>
      </c>
      <c r="M2855" s="8">
        <v>9</v>
      </c>
      <c r="N2855" s="8">
        <v>9</v>
      </c>
      <c r="O2855" s="8">
        <v>9</v>
      </c>
      <c r="P2855" s="8">
        <v>9</v>
      </c>
      <c r="Q2855" s="8">
        <v>9</v>
      </c>
      <c r="R2855" s="8">
        <v>9</v>
      </c>
      <c r="S2855" s="8">
        <v>9</v>
      </c>
      <c r="T2855" s="8">
        <v>9</v>
      </c>
      <c r="U2855" s="8">
        <v>9</v>
      </c>
      <c r="V2855" s="8">
        <v>9</v>
      </c>
      <c r="W2855" s="8">
        <v>9</v>
      </c>
      <c r="X2855" s="8">
        <v>9</v>
      </c>
      <c r="Y2855" s="8">
        <v>9</v>
      </c>
      <c r="Z2855" s="8">
        <v>9</v>
      </c>
      <c r="AA2855" s="8">
        <v>9</v>
      </c>
      <c r="AB2855" s="8">
        <v>9</v>
      </c>
      <c r="AC2855" s="8">
        <v>9</v>
      </c>
      <c r="AD2855" s="8">
        <v>9</v>
      </c>
      <c r="AE2855" s="8">
        <v>9</v>
      </c>
      <c r="AF2855" s="8">
        <v>9</v>
      </c>
      <c r="AG2855" s="8">
        <v>9</v>
      </c>
      <c r="AH2855" s="8">
        <v>9</v>
      </c>
      <c r="AI2855" s="8">
        <v>9</v>
      </c>
      <c r="AJ2855" s="8">
        <v>9</v>
      </c>
      <c r="AK2855" s="8"/>
      <c r="AL2855" s="8">
        <v>82</v>
      </c>
      <c r="AM2855" s="8">
        <v>386</v>
      </c>
      <c r="AN2855" s="8">
        <v>95</v>
      </c>
      <c r="AO2855" s="10">
        <f t="shared" si="90"/>
        <v>0.82638888888888884</v>
      </c>
      <c r="AP2855"/>
      <c r="AR2855" s="8" t="str">
        <f t="shared" si="89"/>
        <v>0857MSPBIS0120</v>
      </c>
      <c r="AS2855" s="8">
        <f>VLOOKUP(AR2855,[1]DATA!AR:AS,2,0)</f>
        <v>3.5</v>
      </c>
    </row>
    <row r="2856" spans="1:45" ht="15" customHeight="1" x14ac:dyDescent="0.2">
      <c r="A2856" s="7">
        <v>2340</v>
      </c>
      <c r="B2856" s="7" t="s">
        <v>36</v>
      </c>
      <c r="C2856" s="7" t="s">
        <v>166</v>
      </c>
      <c r="D2856" s="8" t="s">
        <v>16</v>
      </c>
      <c r="E2856" s="9">
        <v>5.5555555555555552E-2</v>
      </c>
      <c r="F2856" s="9">
        <v>0.1013888888888889</v>
      </c>
      <c r="G2856" s="8" t="s">
        <v>17</v>
      </c>
      <c r="H2856" s="8" t="s">
        <v>17</v>
      </c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>
        <v>66</v>
      </c>
      <c r="AM2856" s="8">
        <v>223</v>
      </c>
      <c r="AN2856" s="8">
        <v>95</v>
      </c>
      <c r="AO2856" s="10">
        <f t="shared" si="90"/>
        <v>0.82638888888888884</v>
      </c>
      <c r="AP2856"/>
      <c r="AR2856" s="8" t="str">
        <f t="shared" si="89"/>
        <v>2340MSPFAR0120</v>
      </c>
      <c r="AS2856" s="8">
        <f>VLOOKUP(AR2856,[1]DATA!AR:AS,2,0)</f>
        <v>3.5</v>
      </c>
    </row>
    <row r="2857" spans="1:45" ht="15" customHeight="1" x14ac:dyDescent="0.2">
      <c r="A2857" s="7">
        <v>689</v>
      </c>
      <c r="B2857" s="7" t="s">
        <v>36</v>
      </c>
      <c r="C2857" s="7" t="s">
        <v>166</v>
      </c>
      <c r="D2857" s="8">
        <v>717</v>
      </c>
      <c r="E2857" s="9">
        <v>5.7638888888888885E-2</v>
      </c>
      <c r="F2857" s="9">
        <v>0.10208333333333335</v>
      </c>
      <c r="G2857" s="8"/>
      <c r="H2857" s="8"/>
      <c r="I2857" s="8" t="s">
        <v>22</v>
      </c>
      <c r="J2857" s="8" t="s">
        <v>22</v>
      </c>
      <c r="K2857" s="8" t="s">
        <v>22</v>
      </c>
      <c r="L2857" s="8" t="s">
        <v>22</v>
      </c>
      <c r="M2857" s="8"/>
      <c r="N2857" s="8" t="s">
        <v>22</v>
      </c>
      <c r="O2857" s="8" t="s">
        <v>22</v>
      </c>
      <c r="P2857" s="8" t="s">
        <v>22</v>
      </c>
      <c r="Q2857" s="8" t="s">
        <v>22</v>
      </c>
      <c r="R2857" s="8" t="s">
        <v>22</v>
      </c>
      <c r="S2857" s="8" t="s">
        <v>22</v>
      </c>
      <c r="T2857" s="8"/>
      <c r="U2857" s="8" t="s">
        <v>22</v>
      </c>
      <c r="V2857" s="8" t="s">
        <v>22</v>
      </c>
      <c r="W2857" s="8" t="s">
        <v>22</v>
      </c>
      <c r="X2857" s="8" t="s">
        <v>22</v>
      </c>
      <c r="Y2857" s="8" t="s">
        <v>22</v>
      </c>
      <c r="Z2857" s="8" t="s">
        <v>22</v>
      </c>
      <c r="AA2857" s="8"/>
      <c r="AB2857" s="8" t="s">
        <v>22</v>
      </c>
      <c r="AC2857" s="8" t="s">
        <v>22</v>
      </c>
      <c r="AD2857" s="8" t="s">
        <v>22</v>
      </c>
      <c r="AE2857" s="8" t="s">
        <v>22</v>
      </c>
      <c r="AF2857" s="8" t="s">
        <v>22</v>
      </c>
      <c r="AG2857" s="8" t="s">
        <v>22</v>
      </c>
      <c r="AH2857" s="8"/>
      <c r="AI2857" s="8" t="s">
        <v>22</v>
      </c>
      <c r="AJ2857" s="8" t="s">
        <v>22</v>
      </c>
      <c r="AK2857" s="8"/>
      <c r="AL2857" s="8">
        <v>64</v>
      </c>
      <c r="AM2857" s="8">
        <v>223</v>
      </c>
      <c r="AN2857" s="8">
        <v>95</v>
      </c>
      <c r="AO2857" s="10">
        <f t="shared" si="90"/>
        <v>0.82847222222222228</v>
      </c>
      <c r="AP2857"/>
      <c r="AR2857" s="8" t="str">
        <f t="shared" si="89"/>
        <v>0689MSPFAR0123</v>
      </c>
      <c r="AS2857" s="8">
        <f>VLOOKUP(AR2857,[1]DATA!AR:AS,2,0)</f>
        <v>3.5</v>
      </c>
    </row>
    <row r="2858" spans="1:45" ht="15" customHeight="1" x14ac:dyDescent="0.2">
      <c r="A2858" s="7">
        <v>2078</v>
      </c>
      <c r="B2858" s="8" t="s">
        <v>36</v>
      </c>
      <c r="C2858" s="8" t="s">
        <v>15</v>
      </c>
      <c r="D2858" s="8" t="s">
        <v>47</v>
      </c>
      <c r="E2858" s="9">
        <v>6.9444444444444434E-2</v>
      </c>
      <c r="F2858" s="9">
        <v>0.23263888888888887</v>
      </c>
      <c r="G2858" s="8" t="s">
        <v>27</v>
      </c>
      <c r="H2858" s="8" t="s">
        <v>48</v>
      </c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>
        <v>235</v>
      </c>
      <c r="AM2858" s="8">
        <v>1399</v>
      </c>
      <c r="AN2858" s="8">
        <v>95</v>
      </c>
      <c r="AO2858" s="10">
        <f t="shared" si="90"/>
        <v>0.84027777777777779</v>
      </c>
      <c r="AP2858"/>
      <c r="AR2858" s="8" t="str">
        <f t="shared" si="89"/>
        <v>2078MSPSEA0140</v>
      </c>
      <c r="AS2858" s="8">
        <f>VLOOKUP(AR2858,[1]DATA!AR:AS,2,0)</f>
        <v>8</v>
      </c>
    </row>
    <row r="2859" spans="1:45" ht="15" customHeight="1" x14ac:dyDescent="0.2">
      <c r="A2859" s="7">
        <v>2713</v>
      </c>
      <c r="B2859" s="8" t="s">
        <v>36</v>
      </c>
      <c r="C2859" s="8" t="s">
        <v>165</v>
      </c>
      <c r="D2859" s="8" t="s">
        <v>62</v>
      </c>
      <c r="E2859" s="9">
        <v>0.12152777777777778</v>
      </c>
      <c r="F2859" s="9">
        <v>0.24236111111111111</v>
      </c>
      <c r="G2859" s="8" t="s">
        <v>63</v>
      </c>
      <c r="H2859" s="8" t="s">
        <v>63</v>
      </c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>
        <v>174</v>
      </c>
      <c r="AM2859" s="8">
        <v>1013</v>
      </c>
      <c r="AN2859" s="8">
        <v>95</v>
      </c>
      <c r="AO2859" s="10">
        <f t="shared" si="90"/>
        <v>0.89236111111111116</v>
      </c>
      <c r="AP2859"/>
      <c r="AR2859" s="8" t="str">
        <f t="shared" si="89"/>
        <v>2713MSPMSO0255</v>
      </c>
      <c r="AS2859" s="8">
        <f>VLOOKUP(AR2859,[1]DATA!AR:AS,2,0)</f>
        <v>5.5</v>
      </c>
    </row>
    <row r="2860" spans="1:45" ht="15" customHeight="1" x14ac:dyDescent="0.2">
      <c r="A2860" s="7">
        <v>2561</v>
      </c>
      <c r="B2860" s="8" t="s">
        <v>36</v>
      </c>
      <c r="C2860" s="8" t="s">
        <v>165</v>
      </c>
      <c r="D2860" s="8" t="s">
        <v>60</v>
      </c>
      <c r="E2860" s="9">
        <v>0.125</v>
      </c>
      <c r="F2860" s="9">
        <v>0.24097222222222223</v>
      </c>
      <c r="G2860" s="8"/>
      <c r="H2860" s="8"/>
      <c r="I2860" s="8">
        <v>8</v>
      </c>
      <c r="J2860" s="8">
        <v>8</v>
      </c>
      <c r="K2860" s="8">
        <v>8</v>
      </c>
      <c r="L2860" s="8">
        <v>8</v>
      </c>
      <c r="M2860" s="8"/>
      <c r="N2860" s="8">
        <v>8</v>
      </c>
      <c r="O2860" s="8">
        <v>8</v>
      </c>
      <c r="P2860" s="8">
        <v>8</v>
      </c>
      <c r="Q2860" s="8">
        <v>8</v>
      </c>
      <c r="R2860" s="8">
        <v>8</v>
      </c>
      <c r="S2860" s="8">
        <v>8</v>
      </c>
      <c r="T2860" s="8"/>
      <c r="U2860" s="8">
        <v>8</v>
      </c>
      <c r="V2860" s="8">
        <v>8</v>
      </c>
      <c r="W2860" s="8">
        <v>8</v>
      </c>
      <c r="X2860" s="8">
        <v>8</v>
      </c>
      <c r="Y2860" s="8">
        <v>8</v>
      </c>
      <c r="Z2860" s="8">
        <v>8</v>
      </c>
      <c r="AA2860" s="8"/>
      <c r="AB2860" s="8">
        <v>8</v>
      </c>
      <c r="AC2860" s="8">
        <v>8</v>
      </c>
      <c r="AD2860" s="8">
        <v>8</v>
      </c>
      <c r="AE2860" s="8">
        <v>8</v>
      </c>
      <c r="AF2860" s="8">
        <v>8</v>
      </c>
      <c r="AG2860" s="8">
        <v>8</v>
      </c>
      <c r="AH2860" s="8" t="s">
        <v>63</v>
      </c>
      <c r="AI2860" s="8">
        <v>8</v>
      </c>
      <c r="AJ2860" s="8">
        <v>8</v>
      </c>
      <c r="AK2860" s="8"/>
      <c r="AL2860" s="8">
        <v>167</v>
      </c>
      <c r="AM2860" s="8">
        <v>1013</v>
      </c>
      <c r="AN2860" s="8">
        <v>95</v>
      </c>
      <c r="AO2860" s="10">
        <f t="shared" si="90"/>
        <v>0.89583333333333337</v>
      </c>
      <c r="AP2860"/>
      <c r="AR2860" s="8" t="str">
        <f t="shared" si="89"/>
        <v>2561MSPMSO0300</v>
      </c>
      <c r="AS2860" s="8">
        <f>VLOOKUP(AR2860,[1]DATA!AR:AS,2,0)</f>
        <v>5.5</v>
      </c>
    </row>
    <row r="2861" spans="1:45" ht="15" customHeight="1" x14ac:dyDescent="0.2">
      <c r="A2861" s="7">
        <v>1590</v>
      </c>
      <c r="B2861" s="8" t="s">
        <v>36</v>
      </c>
      <c r="C2861" s="8" t="s">
        <v>167</v>
      </c>
      <c r="D2861" s="8">
        <v>717</v>
      </c>
      <c r="E2861" s="9">
        <v>0.12847222222222224</v>
      </c>
      <c r="F2861" s="9">
        <v>0.18611111111111112</v>
      </c>
      <c r="G2861" s="8"/>
      <c r="H2861" s="8" t="s">
        <v>22</v>
      </c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>
        <v>83</v>
      </c>
      <c r="AM2861" s="8">
        <v>386</v>
      </c>
      <c r="AN2861" s="8">
        <v>95</v>
      </c>
      <c r="AO2861" s="10">
        <f t="shared" si="90"/>
        <v>0.89930555555555558</v>
      </c>
      <c r="AP2861"/>
      <c r="AR2861" s="8" t="str">
        <f t="shared" si="89"/>
        <v>1590MSPBIS0305</v>
      </c>
      <c r="AS2861" s="8">
        <f>VLOOKUP(AR2861,[1]DATA!AR:AS,2,0)</f>
        <v>3.5</v>
      </c>
    </row>
    <row r="2862" spans="1:45" ht="15" customHeight="1" x14ac:dyDescent="0.2">
      <c r="A2862" s="7">
        <v>2060</v>
      </c>
      <c r="B2862" s="7" t="s">
        <v>36</v>
      </c>
      <c r="C2862" s="7" t="s">
        <v>166</v>
      </c>
      <c r="D2862" s="8" t="s">
        <v>16</v>
      </c>
      <c r="E2862" s="9">
        <v>0.12847222222222224</v>
      </c>
      <c r="F2862" s="9">
        <v>0.1673611111111111</v>
      </c>
      <c r="G2862" s="8"/>
      <c r="H2862" s="8"/>
      <c r="I2862" s="8" t="s">
        <v>17</v>
      </c>
      <c r="J2862" s="8" t="s">
        <v>17</v>
      </c>
      <c r="K2862" s="8" t="s">
        <v>17</v>
      </c>
      <c r="L2862" s="8" t="s">
        <v>17</v>
      </c>
      <c r="M2862" s="8" t="s">
        <v>17</v>
      </c>
      <c r="N2862" s="8" t="s">
        <v>17</v>
      </c>
      <c r="O2862" s="8" t="s">
        <v>17</v>
      </c>
      <c r="P2862" s="8" t="s">
        <v>17</v>
      </c>
      <c r="Q2862" s="8" t="s">
        <v>17</v>
      </c>
      <c r="R2862" s="8" t="s">
        <v>17</v>
      </c>
      <c r="S2862" s="8" t="s">
        <v>17</v>
      </c>
      <c r="T2862" s="8" t="s">
        <v>17</v>
      </c>
      <c r="U2862" s="8" t="s">
        <v>17</v>
      </c>
      <c r="V2862" s="8" t="s">
        <v>17</v>
      </c>
      <c r="W2862" s="8" t="s">
        <v>17</v>
      </c>
      <c r="X2862" s="8" t="s">
        <v>17</v>
      </c>
      <c r="Y2862" s="8" t="s">
        <v>17</v>
      </c>
      <c r="Z2862" s="8" t="s">
        <v>17</v>
      </c>
      <c r="AA2862" s="8" t="s">
        <v>17</v>
      </c>
      <c r="AB2862" s="8" t="s">
        <v>17</v>
      </c>
      <c r="AC2862" s="8" t="s">
        <v>17</v>
      </c>
      <c r="AD2862" s="8" t="s">
        <v>17</v>
      </c>
      <c r="AE2862" s="8" t="s">
        <v>17</v>
      </c>
      <c r="AF2862" s="8" t="s">
        <v>17</v>
      </c>
      <c r="AG2862" s="8" t="s">
        <v>17</v>
      </c>
      <c r="AH2862" s="8" t="s">
        <v>17</v>
      </c>
      <c r="AI2862" s="8" t="s">
        <v>17</v>
      </c>
      <c r="AJ2862" s="8" t="s">
        <v>17</v>
      </c>
      <c r="AK2862" s="8"/>
      <c r="AL2862" s="8">
        <v>56</v>
      </c>
      <c r="AM2862" s="8">
        <v>223</v>
      </c>
      <c r="AN2862" s="8">
        <v>95</v>
      </c>
      <c r="AO2862" s="10">
        <f t="shared" si="90"/>
        <v>0.89930555555555558</v>
      </c>
      <c r="AP2862"/>
      <c r="AR2862" s="8" t="str">
        <f t="shared" si="89"/>
        <v>2060MSPFAR0305</v>
      </c>
      <c r="AS2862" s="8">
        <f>VLOOKUP(AR2862,[1]DATA!AR:AS,2,0)</f>
        <v>3.5</v>
      </c>
    </row>
    <row r="2863" spans="1:45" ht="15" customHeight="1" x14ac:dyDescent="0.2">
      <c r="A2863" s="7">
        <v>936</v>
      </c>
      <c r="B2863" s="8" t="s">
        <v>36</v>
      </c>
      <c r="C2863" s="8" t="s">
        <v>167</v>
      </c>
      <c r="D2863" s="8">
        <v>717</v>
      </c>
      <c r="E2863" s="9">
        <v>0.13194444444444445</v>
      </c>
      <c r="F2863" s="9">
        <v>0.18611111111111112</v>
      </c>
      <c r="G2863" s="8"/>
      <c r="H2863" s="8"/>
      <c r="I2863" s="8" t="s">
        <v>22</v>
      </c>
      <c r="J2863" s="8" t="s">
        <v>22</v>
      </c>
      <c r="K2863" s="8" t="s">
        <v>22</v>
      </c>
      <c r="L2863" s="8" t="s">
        <v>22</v>
      </c>
      <c r="M2863" s="8"/>
      <c r="N2863" s="8" t="s">
        <v>22</v>
      </c>
      <c r="O2863" s="8" t="s">
        <v>22</v>
      </c>
      <c r="P2863" s="8" t="s">
        <v>22</v>
      </c>
      <c r="Q2863" s="8" t="s">
        <v>22</v>
      </c>
      <c r="R2863" s="8" t="s">
        <v>22</v>
      </c>
      <c r="S2863" s="8" t="s">
        <v>22</v>
      </c>
      <c r="T2863" s="8"/>
      <c r="U2863" s="8" t="s">
        <v>22</v>
      </c>
      <c r="V2863" s="8" t="s">
        <v>22</v>
      </c>
      <c r="W2863" s="8" t="s">
        <v>22</v>
      </c>
      <c r="X2863" s="8" t="s">
        <v>22</v>
      </c>
      <c r="Y2863" s="8" t="s">
        <v>22</v>
      </c>
      <c r="Z2863" s="8" t="s">
        <v>22</v>
      </c>
      <c r="AA2863" s="8"/>
      <c r="AB2863" s="8" t="s">
        <v>22</v>
      </c>
      <c r="AC2863" s="8" t="s">
        <v>22</v>
      </c>
      <c r="AD2863" s="8" t="s">
        <v>22</v>
      </c>
      <c r="AE2863" s="8" t="s">
        <v>22</v>
      </c>
      <c r="AF2863" s="8" t="s">
        <v>22</v>
      </c>
      <c r="AG2863" s="8" t="s">
        <v>22</v>
      </c>
      <c r="AH2863" s="8"/>
      <c r="AI2863" s="8" t="s">
        <v>22</v>
      </c>
      <c r="AJ2863" s="8" t="s">
        <v>22</v>
      </c>
      <c r="AK2863" s="8"/>
      <c r="AL2863" s="8">
        <v>78</v>
      </c>
      <c r="AM2863" s="8">
        <v>386</v>
      </c>
      <c r="AN2863" s="8">
        <v>95</v>
      </c>
      <c r="AO2863" s="10">
        <f t="shared" si="90"/>
        <v>0.90277777777777779</v>
      </c>
      <c r="AP2863"/>
      <c r="AR2863" s="8" t="str">
        <f t="shared" si="89"/>
        <v>0936MSPBIS0310</v>
      </c>
      <c r="AS2863" s="8">
        <f>VLOOKUP(AR2863,[1]DATA!AR:AS,2,0)</f>
        <v>3.5</v>
      </c>
    </row>
    <row r="2864" spans="1:45" ht="15" customHeight="1" x14ac:dyDescent="0.2">
      <c r="A2864" s="7">
        <v>1073</v>
      </c>
      <c r="B2864" s="8" t="s">
        <v>36</v>
      </c>
      <c r="C2864" s="8" t="s">
        <v>167</v>
      </c>
      <c r="D2864" s="8" t="s">
        <v>37</v>
      </c>
      <c r="E2864" s="9">
        <v>0.13194444444444445</v>
      </c>
      <c r="F2864" s="9">
        <v>0.18611111111111112</v>
      </c>
      <c r="G2864" s="8"/>
      <c r="H2864" s="8"/>
      <c r="I2864" s="8"/>
      <c r="J2864" s="8"/>
      <c r="K2864" s="8"/>
      <c r="L2864" s="8"/>
      <c r="M2864" s="8">
        <v>9</v>
      </c>
      <c r="N2864" s="8"/>
      <c r="O2864" s="8"/>
      <c r="P2864" s="8"/>
      <c r="Q2864" s="8"/>
      <c r="R2864" s="8"/>
      <c r="S2864" s="8"/>
      <c r="T2864" s="8">
        <v>9</v>
      </c>
      <c r="U2864" s="8"/>
      <c r="V2864" s="8"/>
      <c r="W2864" s="8"/>
      <c r="X2864" s="8"/>
      <c r="Y2864" s="8"/>
      <c r="Z2864" s="8"/>
      <c r="AA2864" s="8">
        <v>9</v>
      </c>
      <c r="AB2864" s="8"/>
      <c r="AC2864" s="8"/>
      <c r="AD2864" s="8"/>
      <c r="AE2864" s="8"/>
      <c r="AF2864" s="8"/>
      <c r="AG2864" s="8"/>
      <c r="AH2864" s="8">
        <v>9</v>
      </c>
      <c r="AI2864" s="8"/>
      <c r="AJ2864" s="8"/>
      <c r="AK2864" s="8"/>
      <c r="AL2864" s="8">
        <v>78</v>
      </c>
      <c r="AM2864" s="8">
        <v>386</v>
      </c>
      <c r="AN2864" s="8">
        <v>95</v>
      </c>
      <c r="AO2864" s="10">
        <f t="shared" si="90"/>
        <v>0.90277777777777779</v>
      </c>
      <c r="AP2864"/>
      <c r="AR2864" s="8" t="str">
        <f t="shared" si="89"/>
        <v>1073MSPBIS0310</v>
      </c>
      <c r="AS2864" s="8">
        <f>VLOOKUP(AR2864,[1]DATA!AR:AS,2,0)</f>
        <v>3.5</v>
      </c>
    </row>
    <row r="2865" spans="1:45" ht="15" customHeight="1" x14ac:dyDescent="0.2">
      <c r="A2865" s="7">
        <v>661</v>
      </c>
      <c r="B2865" s="7" t="s">
        <v>36</v>
      </c>
      <c r="C2865" s="7" t="s">
        <v>53</v>
      </c>
      <c r="D2865" s="8">
        <v>738</v>
      </c>
      <c r="E2865" s="9">
        <v>0.13194444444444445</v>
      </c>
      <c r="F2865" s="9">
        <v>0.17500000000000002</v>
      </c>
      <c r="G2865" s="8"/>
      <c r="H2865" s="8"/>
      <c r="I2865" s="8" t="s">
        <v>19</v>
      </c>
      <c r="J2865" s="8" t="s">
        <v>19</v>
      </c>
      <c r="K2865" s="8" t="s">
        <v>19</v>
      </c>
      <c r="L2865" s="8" t="s">
        <v>19</v>
      </c>
      <c r="M2865" s="8" t="s">
        <v>19</v>
      </c>
      <c r="N2865" s="8" t="s">
        <v>19</v>
      </c>
      <c r="O2865" s="8" t="s">
        <v>19</v>
      </c>
      <c r="P2865" s="8" t="s">
        <v>19</v>
      </c>
      <c r="Q2865" s="8" t="s">
        <v>19</v>
      </c>
      <c r="R2865" s="8" t="s">
        <v>19</v>
      </c>
      <c r="S2865" s="8" t="s">
        <v>19</v>
      </c>
      <c r="T2865" s="8" t="s">
        <v>19</v>
      </c>
      <c r="U2865" s="8" t="s">
        <v>19</v>
      </c>
      <c r="V2865" s="8" t="s">
        <v>19</v>
      </c>
      <c r="W2865" s="8" t="s">
        <v>19</v>
      </c>
      <c r="X2865" s="8" t="s">
        <v>19</v>
      </c>
      <c r="Y2865" s="8" t="s">
        <v>19</v>
      </c>
      <c r="Z2865" s="8" t="s">
        <v>19</v>
      </c>
      <c r="AA2865" s="8" t="s">
        <v>19</v>
      </c>
      <c r="AB2865" s="8" t="s">
        <v>19</v>
      </c>
      <c r="AC2865" s="8" t="s">
        <v>19</v>
      </c>
      <c r="AD2865" s="8" t="s">
        <v>19</v>
      </c>
      <c r="AE2865" s="8" t="s">
        <v>19</v>
      </c>
      <c r="AF2865" s="8" t="s">
        <v>19</v>
      </c>
      <c r="AG2865" s="8" t="s">
        <v>19</v>
      </c>
      <c r="AH2865" s="8" t="s">
        <v>19</v>
      </c>
      <c r="AI2865" s="8" t="s">
        <v>19</v>
      </c>
      <c r="AJ2865" s="8" t="s">
        <v>19</v>
      </c>
      <c r="AK2865" s="8"/>
      <c r="AL2865" s="8">
        <v>62</v>
      </c>
      <c r="AM2865" s="8">
        <v>196</v>
      </c>
      <c r="AN2865" s="8">
        <v>95</v>
      </c>
      <c r="AO2865" s="10">
        <f t="shared" si="90"/>
        <v>0.90277777777777779</v>
      </c>
      <c r="AP2865"/>
      <c r="AR2865" s="8" t="str">
        <f t="shared" si="89"/>
        <v>0661MSPFSD0310</v>
      </c>
      <c r="AS2865" s="8">
        <f>VLOOKUP(AR2865,[1]DATA!AR:AS,2,0)</f>
        <v>3.5</v>
      </c>
    </row>
    <row r="2866" spans="1:45" ht="15" customHeight="1" x14ac:dyDescent="0.2">
      <c r="A2866" s="7">
        <v>2650</v>
      </c>
      <c r="B2866" s="7" t="s">
        <v>36</v>
      </c>
      <c r="C2866" s="7" t="s">
        <v>172</v>
      </c>
      <c r="D2866" s="8" t="s">
        <v>16</v>
      </c>
      <c r="E2866" s="9">
        <v>0.13194444444444445</v>
      </c>
      <c r="F2866" s="9">
        <v>0.19166666666666665</v>
      </c>
      <c r="G2866" s="8" t="s">
        <v>17</v>
      </c>
      <c r="H2866" s="8" t="s">
        <v>17</v>
      </c>
      <c r="I2866" s="8" t="s">
        <v>17</v>
      </c>
      <c r="J2866" s="8" t="s">
        <v>17</v>
      </c>
      <c r="K2866" s="8" t="s">
        <v>17</v>
      </c>
      <c r="L2866" s="8" t="s">
        <v>17</v>
      </c>
      <c r="M2866" s="8" t="s">
        <v>17</v>
      </c>
      <c r="N2866" s="8" t="s">
        <v>17</v>
      </c>
      <c r="O2866" s="8" t="s">
        <v>17</v>
      </c>
      <c r="P2866" s="8" t="s">
        <v>17</v>
      </c>
      <c r="Q2866" s="8" t="s">
        <v>17</v>
      </c>
      <c r="R2866" s="8" t="s">
        <v>17</v>
      </c>
      <c r="S2866" s="8" t="s">
        <v>17</v>
      </c>
      <c r="T2866" s="8" t="s">
        <v>17</v>
      </c>
      <c r="U2866" s="8" t="s">
        <v>17</v>
      </c>
      <c r="V2866" s="8" t="s">
        <v>17</v>
      </c>
      <c r="W2866" s="8" t="s">
        <v>17</v>
      </c>
      <c r="X2866" s="8" t="s">
        <v>17</v>
      </c>
      <c r="Y2866" s="8" t="s">
        <v>17</v>
      </c>
      <c r="Z2866" s="8" t="s">
        <v>17</v>
      </c>
      <c r="AA2866" s="8" t="s">
        <v>17</v>
      </c>
      <c r="AB2866" s="8" t="s">
        <v>17</v>
      </c>
      <c r="AC2866" s="8" t="s">
        <v>17</v>
      </c>
      <c r="AD2866" s="8" t="s">
        <v>17</v>
      </c>
      <c r="AE2866" s="8" t="s">
        <v>17</v>
      </c>
      <c r="AF2866" s="8" t="s">
        <v>17</v>
      </c>
      <c r="AG2866" s="8" t="s">
        <v>17</v>
      </c>
      <c r="AH2866" s="8" t="s">
        <v>17</v>
      </c>
      <c r="AI2866" s="8" t="s">
        <v>17</v>
      </c>
      <c r="AJ2866" s="8" t="s">
        <v>17</v>
      </c>
      <c r="AK2866" s="8"/>
      <c r="AL2866" s="8">
        <v>86</v>
      </c>
      <c r="AM2866" s="8">
        <v>394</v>
      </c>
      <c r="AN2866" s="8">
        <v>95</v>
      </c>
      <c r="AO2866" s="10">
        <f t="shared" si="90"/>
        <v>0.90277777777777779</v>
      </c>
      <c r="AP2866"/>
      <c r="AR2866" s="8" t="str">
        <f t="shared" si="89"/>
        <v>2650MSPYWG0310</v>
      </c>
      <c r="AS2866" s="8">
        <f>VLOOKUP(AR2866,[1]DATA!AR:AS,2,0)</f>
        <v>4.5</v>
      </c>
    </row>
    <row r="2867" spans="1:45" ht="15" customHeight="1" x14ac:dyDescent="0.2">
      <c r="A2867" s="7">
        <v>1939</v>
      </c>
      <c r="B2867" s="7" t="s">
        <v>36</v>
      </c>
      <c r="C2867" s="7" t="s">
        <v>166</v>
      </c>
      <c r="D2867" s="8">
        <v>739</v>
      </c>
      <c r="E2867" s="9">
        <v>0.13541666666666666</v>
      </c>
      <c r="F2867" s="9">
        <v>0.17986111111111111</v>
      </c>
      <c r="G2867" s="8" t="s">
        <v>27</v>
      </c>
      <c r="H2867" s="8" t="s">
        <v>27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>
        <v>64</v>
      </c>
      <c r="AM2867" s="8">
        <v>223</v>
      </c>
      <c r="AN2867" s="8">
        <v>95</v>
      </c>
      <c r="AO2867" s="10">
        <f t="shared" si="90"/>
        <v>0.90625</v>
      </c>
      <c r="AP2867"/>
      <c r="AR2867" s="8" t="str">
        <f t="shared" si="89"/>
        <v>1939MSPFAR0315</v>
      </c>
      <c r="AS2867" s="8">
        <f>VLOOKUP(AR2867,[1]DATA!AR:AS,2,0)</f>
        <v>3.5</v>
      </c>
    </row>
    <row r="2868" spans="1:45" ht="15" customHeight="1" x14ac:dyDescent="0.2">
      <c r="A2868" s="7">
        <v>1760</v>
      </c>
      <c r="B2868" s="8" t="s">
        <v>18</v>
      </c>
      <c r="C2868" s="8" t="s">
        <v>165</v>
      </c>
      <c r="D2868" s="8" t="s">
        <v>44</v>
      </c>
      <c r="E2868" s="9">
        <v>0.17013888888888887</v>
      </c>
      <c r="F2868" s="9">
        <v>0.23750000000000002</v>
      </c>
      <c r="G2868" s="8" t="s">
        <v>19</v>
      </c>
      <c r="H2868" s="8">
        <v>2</v>
      </c>
      <c r="I2868" s="8">
        <v>2</v>
      </c>
      <c r="J2868" s="8">
        <v>2</v>
      </c>
      <c r="K2868" s="8">
        <v>2</v>
      </c>
      <c r="L2868" s="8">
        <v>2</v>
      </c>
      <c r="M2868" s="8">
        <v>2</v>
      </c>
      <c r="N2868" s="8">
        <v>2</v>
      </c>
      <c r="O2868" s="8">
        <v>2</v>
      </c>
      <c r="P2868" s="8">
        <v>2</v>
      </c>
      <c r="Q2868" s="8">
        <v>2</v>
      </c>
      <c r="R2868" s="8">
        <v>2</v>
      </c>
      <c r="S2868" s="8">
        <v>2</v>
      </c>
      <c r="T2868" s="8">
        <v>2</v>
      </c>
      <c r="U2868" s="8">
        <v>2</v>
      </c>
      <c r="V2868" s="8">
        <v>2</v>
      </c>
      <c r="W2868" s="8">
        <v>2</v>
      </c>
      <c r="X2868" s="8">
        <v>2</v>
      </c>
      <c r="Y2868" s="8">
        <v>2</v>
      </c>
      <c r="Z2868" s="8">
        <v>2</v>
      </c>
      <c r="AA2868" s="8">
        <v>2</v>
      </c>
      <c r="AB2868" s="8">
        <v>2</v>
      </c>
      <c r="AC2868" s="8">
        <v>2</v>
      </c>
      <c r="AD2868" s="8">
        <v>2</v>
      </c>
      <c r="AE2868" s="8">
        <v>2</v>
      </c>
      <c r="AF2868" s="8">
        <v>2</v>
      </c>
      <c r="AG2868" s="8">
        <v>2</v>
      </c>
      <c r="AH2868" s="8">
        <v>2</v>
      </c>
      <c r="AI2868" s="8">
        <v>2</v>
      </c>
      <c r="AJ2868" s="8"/>
      <c r="AK2868" s="8"/>
      <c r="AL2868" s="8">
        <v>97</v>
      </c>
      <c r="AM2868" s="8">
        <v>436</v>
      </c>
      <c r="AN2868" s="8">
        <v>95</v>
      </c>
      <c r="AO2868" s="10">
        <f t="shared" si="90"/>
        <v>0.94097222222222221</v>
      </c>
      <c r="AP2868"/>
      <c r="AR2868" s="8" t="str">
        <f t="shared" si="89"/>
        <v>1760SLCMSO0405</v>
      </c>
      <c r="AS2868" s="8">
        <f>VLOOKUP(AR2868,[1]DATA!AR:AS,2,0)</f>
        <v>2.5</v>
      </c>
    </row>
    <row r="2869" spans="1:45" ht="15" customHeight="1" x14ac:dyDescent="0.2">
      <c r="A2869" s="7">
        <v>434</v>
      </c>
      <c r="B2869" s="8" t="s">
        <v>94</v>
      </c>
      <c r="C2869" s="8" t="s">
        <v>15</v>
      </c>
      <c r="D2869" s="8">
        <v>738</v>
      </c>
      <c r="E2869" s="9">
        <v>0.85069444444444453</v>
      </c>
      <c r="F2869" s="9">
        <v>0.11527777777777777</v>
      </c>
      <c r="G2869" s="8" t="s">
        <v>19</v>
      </c>
      <c r="H2869" s="8" t="s">
        <v>19</v>
      </c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>
        <v>381</v>
      </c>
      <c r="AM2869" s="8">
        <v>2421</v>
      </c>
      <c r="AN2869" s="8">
        <v>95</v>
      </c>
      <c r="AO2869" s="10">
        <f t="shared" si="90"/>
        <v>1.6215277777777779</v>
      </c>
      <c r="AP2869"/>
      <c r="AR2869" s="8" t="str">
        <f t="shared" si="89"/>
        <v>0434JFKSEA2025</v>
      </c>
      <c r="AS2869" s="8">
        <f>VLOOKUP(AR2869,[1]DATA!AR:AS,2,0)</f>
        <v>10</v>
      </c>
    </row>
    <row r="2870" spans="1:45" ht="15" customHeight="1" x14ac:dyDescent="0.2">
      <c r="A2870" s="7">
        <v>491</v>
      </c>
      <c r="B2870" s="8" t="s">
        <v>94</v>
      </c>
      <c r="C2870" s="8" t="s">
        <v>15</v>
      </c>
      <c r="D2870" s="8" t="s">
        <v>105</v>
      </c>
      <c r="E2870" s="9">
        <v>0.85416666666666663</v>
      </c>
      <c r="F2870" s="9">
        <v>0.10069444444444443</v>
      </c>
      <c r="G2870" s="8"/>
      <c r="H2870" s="8"/>
      <c r="I2870" s="8"/>
      <c r="J2870" s="8"/>
      <c r="K2870" s="8"/>
      <c r="L2870" s="8"/>
      <c r="M2870" s="8"/>
      <c r="N2870" s="8">
        <v>7</v>
      </c>
      <c r="O2870" s="8"/>
      <c r="P2870" s="8"/>
      <c r="Q2870" s="8"/>
      <c r="R2870" s="8"/>
      <c r="S2870" s="8">
        <v>7</v>
      </c>
      <c r="T2870" s="8"/>
      <c r="U2870" s="8">
        <v>7</v>
      </c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 t="s">
        <v>104</v>
      </c>
      <c r="AI2870" s="8"/>
      <c r="AJ2870" s="8"/>
      <c r="AK2870" s="8"/>
      <c r="AL2870" s="8">
        <v>355</v>
      </c>
      <c r="AM2870" s="8">
        <v>2421</v>
      </c>
      <c r="AN2870" s="8">
        <v>95</v>
      </c>
      <c r="AO2870" s="10">
        <f t="shared" si="90"/>
        <v>1.625</v>
      </c>
      <c r="AP2870"/>
      <c r="AR2870" s="8" t="str">
        <f t="shared" si="89"/>
        <v>0491JFKSEA2030</v>
      </c>
      <c r="AS2870" s="8">
        <f>VLOOKUP(AR2870,[1]DATA!AR:AS,2,0)</f>
        <v>10</v>
      </c>
    </row>
    <row r="2871" spans="1:45" ht="15" customHeight="1" x14ac:dyDescent="0.2">
      <c r="A2871" s="7">
        <v>417</v>
      </c>
      <c r="B2871" s="8" t="s">
        <v>94</v>
      </c>
      <c r="C2871" s="8" t="s">
        <v>15</v>
      </c>
      <c r="D2871" s="8" t="s">
        <v>105</v>
      </c>
      <c r="E2871" s="9">
        <v>0.85416666666666663</v>
      </c>
      <c r="F2871" s="9">
        <v>0.10347222222222223</v>
      </c>
      <c r="G2871" s="8"/>
      <c r="H2871" s="8"/>
      <c r="I2871" s="8" t="s">
        <v>104</v>
      </c>
      <c r="J2871" s="8" t="s">
        <v>104</v>
      </c>
      <c r="K2871" s="8">
        <v>7</v>
      </c>
      <c r="L2871" s="8">
        <v>7</v>
      </c>
      <c r="M2871" s="8" t="s">
        <v>104</v>
      </c>
      <c r="N2871" s="8"/>
      <c r="O2871" s="8">
        <v>7</v>
      </c>
      <c r="P2871" s="8" t="s">
        <v>104</v>
      </c>
      <c r="Q2871" s="8" t="s">
        <v>104</v>
      </c>
      <c r="R2871" s="8"/>
      <c r="S2871" s="8"/>
      <c r="T2871" s="8" t="s">
        <v>104</v>
      </c>
      <c r="U2871" s="8"/>
      <c r="V2871" s="8"/>
      <c r="W2871" s="8" t="s">
        <v>104</v>
      </c>
      <c r="X2871" s="8" t="s">
        <v>104</v>
      </c>
      <c r="Y2871" s="8"/>
      <c r="Z2871" s="8"/>
      <c r="AA2871" s="8" t="s">
        <v>104</v>
      </c>
      <c r="AB2871" s="8"/>
      <c r="AC2871" s="8"/>
      <c r="AD2871" s="8" t="s">
        <v>104</v>
      </c>
      <c r="AE2871" s="8" t="s">
        <v>104</v>
      </c>
      <c r="AF2871" s="8"/>
      <c r="AG2871" s="8"/>
      <c r="AH2871" s="8"/>
      <c r="AI2871" s="8"/>
      <c r="AJ2871" s="8"/>
      <c r="AK2871" s="8"/>
      <c r="AL2871" s="8">
        <v>359</v>
      </c>
      <c r="AM2871" s="8">
        <v>2421</v>
      </c>
      <c r="AN2871" s="8">
        <v>95</v>
      </c>
      <c r="AO2871" s="10">
        <f t="shared" si="90"/>
        <v>1.625</v>
      </c>
      <c r="AP2871"/>
      <c r="AR2871" s="8" t="str">
        <f t="shared" si="89"/>
        <v>0417JFKSEA2030</v>
      </c>
      <c r="AS2871" s="8">
        <f>VLOOKUP(AR2871,[1]DATA!AR:AS,2,0)</f>
        <v>10</v>
      </c>
    </row>
    <row r="2872" spans="1:45" ht="15" customHeight="1" x14ac:dyDescent="0.2">
      <c r="A2872" s="7">
        <v>2853</v>
      </c>
      <c r="B2872" s="8" t="s">
        <v>94</v>
      </c>
      <c r="C2872" s="8" t="s">
        <v>15</v>
      </c>
      <c r="D2872" s="8" t="s">
        <v>44</v>
      </c>
      <c r="E2872" s="9">
        <v>0.85416666666666663</v>
      </c>
      <c r="F2872" s="9">
        <v>0.10347222222222223</v>
      </c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>
        <v>7</v>
      </c>
      <c r="S2872" s="8"/>
      <c r="T2872" s="8"/>
      <c r="U2872" s="8"/>
      <c r="V2872" s="8">
        <v>7</v>
      </c>
      <c r="W2872" s="8"/>
      <c r="X2872" s="8"/>
      <c r="Y2872" s="8">
        <v>7</v>
      </c>
      <c r="Z2872" s="8">
        <v>7</v>
      </c>
      <c r="AA2872" s="8"/>
      <c r="AB2872" s="8">
        <v>7</v>
      </c>
      <c r="AC2872" s="8">
        <v>7</v>
      </c>
      <c r="AD2872" s="8"/>
      <c r="AE2872" s="8"/>
      <c r="AF2872" s="8">
        <v>7</v>
      </c>
      <c r="AG2872" s="8">
        <v>7</v>
      </c>
      <c r="AH2872" s="8"/>
      <c r="AI2872" s="8">
        <v>7</v>
      </c>
      <c r="AJ2872" s="8">
        <v>2</v>
      </c>
      <c r="AK2872" s="8"/>
      <c r="AL2872" s="8">
        <v>359</v>
      </c>
      <c r="AM2872" s="8">
        <v>2421</v>
      </c>
      <c r="AN2872" s="8">
        <v>95</v>
      </c>
      <c r="AO2872" s="10">
        <f t="shared" si="90"/>
        <v>1.625</v>
      </c>
      <c r="AP2872"/>
      <c r="AR2872" s="8" t="str">
        <f t="shared" si="89"/>
        <v>2853JFKSEA2030</v>
      </c>
      <c r="AS2872" s="8">
        <f>VLOOKUP(AR2872,[1]DATA!AR:AS,2,0)</f>
        <v>10</v>
      </c>
    </row>
    <row r="2873" spans="1:45" ht="15" customHeight="1" x14ac:dyDescent="0.2">
      <c r="A2873" s="7">
        <v>1678</v>
      </c>
      <c r="B2873" s="7" t="s">
        <v>15</v>
      </c>
      <c r="C2873" s="7" t="s">
        <v>46</v>
      </c>
      <c r="D2873" s="8" t="s">
        <v>44</v>
      </c>
      <c r="E2873" s="9">
        <v>0.85416666666666663</v>
      </c>
      <c r="F2873" s="9">
        <v>3.3333333333333333E-2</v>
      </c>
      <c r="G2873" s="8"/>
      <c r="H2873" s="8"/>
      <c r="I2873" s="8">
        <v>2</v>
      </c>
      <c r="J2873" s="8">
        <v>2</v>
      </c>
      <c r="K2873" s="8">
        <v>2</v>
      </c>
      <c r="L2873" s="8">
        <v>2</v>
      </c>
      <c r="M2873" s="8"/>
      <c r="N2873" s="8">
        <v>2</v>
      </c>
      <c r="O2873" s="8">
        <v>2</v>
      </c>
      <c r="P2873" s="8">
        <v>2</v>
      </c>
      <c r="Q2873" s="8">
        <v>2</v>
      </c>
      <c r="R2873" s="8">
        <v>2</v>
      </c>
      <c r="S2873" s="8">
        <v>2</v>
      </c>
      <c r="T2873" s="8"/>
      <c r="U2873" s="8">
        <v>2</v>
      </c>
      <c r="V2873" s="8">
        <v>2</v>
      </c>
      <c r="W2873" s="8">
        <v>2</v>
      </c>
      <c r="X2873" s="8">
        <v>2</v>
      </c>
      <c r="Y2873" s="8">
        <v>2</v>
      </c>
      <c r="Z2873" s="8">
        <v>2</v>
      </c>
      <c r="AA2873" s="8"/>
      <c r="AB2873" s="8">
        <v>2</v>
      </c>
      <c r="AC2873" s="8">
        <v>2</v>
      </c>
      <c r="AD2873" s="8">
        <v>2</v>
      </c>
      <c r="AE2873" s="8">
        <v>2</v>
      </c>
      <c r="AF2873" s="8">
        <v>2</v>
      </c>
      <c r="AG2873" s="8">
        <v>2</v>
      </c>
      <c r="AH2873" s="8"/>
      <c r="AI2873" s="8">
        <v>2</v>
      </c>
      <c r="AJ2873" s="8">
        <v>2</v>
      </c>
      <c r="AK2873" s="8"/>
      <c r="AL2873" s="8">
        <v>258</v>
      </c>
      <c r="AM2873" s="8">
        <v>1927</v>
      </c>
      <c r="AN2873" s="11">
        <v>95</v>
      </c>
      <c r="AO2873" s="10">
        <f t="shared" si="90"/>
        <v>1.625</v>
      </c>
      <c r="AP2873"/>
      <c r="AR2873" s="8" t="str">
        <f t="shared" si="89"/>
        <v>1678SEADTW2030</v>
      </c>
      <c r="AS2873" s="8">
        <f>VLOOKUP(AR2873,[1]DATA!AR:AS,2,0)</f>
        <v>7</v>
      </c>
    </row>
    <row r="2874" spans="1:45" ht="15" customHeight="1" x14ac:dyDescent="0.2">
      <c r="A2874" s="7">
        <v>300</v>
      </c>
      <c r="B2874" s="8" t="s">
        <v>103</v>
      </c>
      <c r="C2874" s="8" t="s">
        <v>15</v>
      </c>
      <c r="D2874" s="8">
        <v>738</v>
      </c>
      <c r="E2874" s="9">
        <v>0.86805555555555547</v>
      </c>
      <c r="F2874" s="9">
        <v>0.13541666666666666</v>
      </c>
      <c r="G2874" s="8" t="s">
        <v>19</v>
      </c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>
        <v>385</v>
      </c>
      <c r="AM2874" s="8">
        <v>2496</v>
      </c>
      <c r="AN2874" s="8">
        <v>95</v>
      </c>
      <c r="AO2874" s="10">
        <f t="shared" si="90"/>
        <v>1.6388888888888888</v>
      </c>
      <c r="AP2874"/>
      <c r="AR2874" s="8" t="str">
        <f t="shared" si="89"/>
        <v>0300BOSSEA2050</v>
      </c>
      <c r="AS2874" s="8">
        <f>VLOOKUP(AR2874,[1]DATA!AR:AS,2,0)</f>
        <v>9.5</v>
      </c>
    </row>
    <row r="2875" spans="1:45" ht="15" customHeight="1" x14ac:dyDescent="0.2">
      <c r="A2875" s="7">
        <v>2066</v>
      </c>
      <c r="B2875" s="8" t="s">
        <v>103</v>
      </c>
      <c r="C2875" s="8" t="s">
        <v>15</v>
      </c>
      <c r="D2875" s="8">
        <v>738</v>
      </c>
      <c r="E2875" s="9">
        <v>0.86805555555555547</v>
      </c>
      <c r="F2875" s="9">
        <v>0.13541666666666666</v>
      </c>
      <c r="G2875" s="8"/>
      <c r="H2875" s="8"/>
      <c r="I2875" s="8"/>
      <c r="J2875" s="8"/>
      <c r="K2875" s="8" t="s">
        <v>19</v>
      </c>
      <c r="L2875" s="8" t="s">
        <v>19</v>
      </c>
      <c r="M2875" s="8"/>
      <c r="N2875" s="8" t="s">
        <v>19</v>
      </c>
      <c r="O2875" s="8"/>
      <c r="P2875" s="8"/>
      <c r="Q2875" s="8"/>
      <c r="R2875" s="8" t="s">
        <v>19</v>
      </c>
      <c r="S2875" s="8" t="s">
        <v>19</v>
      </c>
      <c r="T2875" s="8"/>
      <c r="U2875" s="8" t="s">
        <v>19</v>
      </c>
      <c r="V2875" s="8"/>
      <c r="W2875" s="8"/>
      <c r="X2875" s="8"/>
      <c r="Y2875" s="8" t="s">
        <v>19</v>
      </c>
      <c r="Z2875" s="8" t="s">
        <v>19</v>
      </c>
      <c r="AA2875" s="8"/>
      <c r="AB2875" s="8" t="s">
        <v>19</v>
      </c>
      <c r="AC2875" s="8"/>
      <c r="AD2875" s="8"/>
      <c r="AE2875" s="8"/>
      <c r="AF2875" s="8" t="s">
        <v>19</v>
      </c>
      <c r="AG2875" s="8" t="s">
        <v>19</v>
      </c>
      <c r="AH2875" s="8"/>
      <c r="AI2875" s="8" t="s">
        <v>19</v>
      </c>
      <c r="AJ2875" s="8"/>
      <c r="AK2875" s="8"/>
      <c r="AL2875" s="8">
        <v>385</v>
      </c>
      <c r="AM2875" s="8">
        <v>2496</v>
      </c>
      <c r="AN2875" s="8">
        <v>95</v>
      </c>
      <c r="AO2875" s="10">
        <f t="shared" si="90"/>
        <v>1.6388888888888888</v>
      </c>
      <c r="AP2875"/>
      <c r="AR2875" s="8" t="str">
        <f t="shared" si="89"/>
        <v>2066BOSSEA2050</v>
      </c>
      <c r="AS2875" s="8">
        <f>VLOOKUP(AR2875,[1]DATA!AR:AS,2,0)</f>
        <v>9.5</v>
      </c>
    </row>
    <row r="2876" spans="1:45" ht="15" customHeight="1" x14ac:dyDescent="0.2">
      <c r="A2876" s="7">
        <v>1322</v>
      </c>
      <c r="B2876" s="8" t="s">
        <v>15</v>
      </c>
      <c r="C2876" s="8" t="s">
        <v>36</v>
      </c>
      <c r="D2876" s="8">
        <v>739</v>
      </c>
      <c r="E2876" s="9">
        <v>0.86805555555555547</v>
      </c>
      <c r="F2876" s="9">
        <v>6.9444444444444441E-3</v>
      </c>
      <c r="G2876" s="8" t="s">
        <v>27</v>
      </c>
      <c r="H2876" s="8" t="s">
        <v>27</v>
      </c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>
        <v>200</v>
      </c>
      <c r="AM2876" s="8">
        <v>1399</v>
      </c>
      <c r="AN2876" s="8">
        <v>95</v>
      </c>
      <c r="AO2876" s="10">
        <f t="shared" si="90"/>
        <v>1.6388888888888888</v>
      </c>
      <c r="AP2876"/>
      <c r="AR2876" s="8" t="str">
        <f t="shared" si="89"/>
        <v>1322SEAMSP2050</v>
      </c>
      <c r="AS2876" s="8">
        <f>VLOOKUP(AR2876,[1]DATA!AR:AS,2,0)</f>
        <v>8</v>
      </c>
    </row>
    <row r="2877" spans="1:45" ht="15" customHeight="1" x14ac:dyDescent="0.2">
      <c r="A2877" s="7">
        <v>2536</v>
      </c>
      <c r="B2877" s="8" t="s">
        <v>15</v>
      </c>
      <c r="C2877" s="8" t="s">
        <v>36</v>
      </c>
      <c r="D2877" s="8" t="s">
        <v>29</v>
      </c>
      <c r="E2877" s="9">
        <v>0.86805555555555547</v>
      </c>
      <c r="F2877" s="9">
        <v>1.1111111111111112E-2</v>
      </c>
      <c r="G2877" s="8"/>
      <c r="H2877" s="8"/>
      <c r="I2877" s="8">
        <v>7</v>
      </c>
      <c r="J2877" s="8">
        <v>7</v>
      </c>
      <c r="K2877" s="8">
        <v>7</v>
      </c>
      <c r="L2877" s="8">
        <v>7</v>
      </c>
      <c r="M2877" s="8" t="s">
        <v>27</v>
      </c>
      <c r="N2877" s="8">
        <v>2</v>
      </c>
      <c r="O2877" s="8">
        <v>7</v>
      </c>
      <c r="P2877" s="8">
        <v>7</v>
      </c>
      <c r="Q2877" s="8">
        <v>7</v>
      </c>
      <c r="R2877" s="8">
        <v>7</v>
      </c>
      <c r="S2877" s="8">
        <v>7</v>
      </c>
      <c r="T2877" s="8" t="s">
        <v>27</v>
      </c>
      <c r="U2877" s="8">
        <v>7</v>
      </c>
      <c r="V2877" s="8">
        <v>7</v>
      </c>
      <c r="W2877" s="8">
        <v>7</v>
      </c>
      <c r="X2877" s="8">
        <v>7</v>
      </c>
      <c r="Y2877" s="8">
        <v>7</v>
      </c>
      <c r="Z2877" s="8">
        <v>7</v>
      </c>
      <c r="AA2877" s="8" t="s">
        <v>27</v>
      </c>
      <c r="AB2877" s="8">
        <v>7</v>
      </c>
      <c r="AC2877" s="8">
        <v>7</v>
      </c>
      <c r="AD2877" s="8">
        <v>7</v>
      </c>
      <c r="AE2877" s="8">
        <v>7</v>
      </c>
      <c r="AF2877" s="8">
        <v>7</v>
      </c>
      <c r="AG2877" s="8">
        <v>7</v>
      </c>
      <c r="AH2877" s="8" t="s">
        <v>27</v>
      </c>
      <c r="AI2877" s="8">
        <v>7</v>
      </c>
      <c r="AJ2877" s="8">
        <v>7</v>
      </c>
      <c r="AK2877" s="8"/>
      <c r="AL2877" s="8">
        <v>206</v>
      </c>
      <c r="AM2877" s="8">
        <v>1399</v>
      </c>
      <c r="AN2877" s="8">
        <v>95</v>
      </c>
      <c r="AO2877" s="10">
        <f t="shared" si="90"/>
        <v>1.6388888888888888</v>
      </c>
      <c r="AP2877"/>
      <c r="AR2877" s="8" t="str">
        <f t="shared" si="89"/>
        <v>2536SEAMSP2050</v>
      </c>
      <c r="AS2877" s="8">
        <f>VLOOKUP(AR2877,[1]DATA!AR:AS,2,0)</f>
        <v>8</v>
      </c>
    </row>
    <row r="2878" spans="1:45" ht="15" customHeight="1" x14ac:dyDescent="0.2">
      <c r="A2878" s="7">
        <v>1677</v>
      </c>
      <c r="B2878" s="8" t="s">
        <v>33</v>
      </c>
      <c r="C2878" s="8" t="s">
        <v>36</v>
      </c>
      <c r="D2878" s="8" t="s">
        <v>60</v>
      </c>
      <c r="E2878" s="9">
        <v>0.86805555555555547</v>
      </c>
      <c r="F2878" s="9">
        <v>1.3194444444444444E-2</v>
      </c>
      <c r="G2878" s="8" t="s">
        <v>17</v>
      </c>
      <c r="H2878" s="8" t="s">
        <v>17</v>
      </c>
      <c r="I2878" s="8" t="s">
        <v>17</v>
      </c>
      <c r="J2878" s="8" t="s">
        <v>17</v>
      </c>
      <c r="K2878" s="8" t="s">
        <v>17</v>
      </c>
      <c r="L2878" s="8" t="s">
        <v>17</v>
      </c>
      <c r="M2878" s="8" t="s">
        <v>17</v>
      </c>
      <c r="N2878" s="8" t="s">
        <v>17</v>
      </c>
      <c r="O2878" s="8" t="s">
        <v>17</v>
      </c>
      <c r="P2878" s="8" t="s">
        <v>17</v>
      </c>
      <c r="Q2878" s="8" t="s">
        <v>17</v>
      </c>
      <c r="R2878" s="8" t="s">
        <v>17</v>
      </c>
      <c r="S2878" s="8" t="s">
        <v>17</v>
      </c>
      <c r="T2878" s="8" t="s">
        <v>17</v>
      </c>
      <c r="U2878" s="8" t="s">
        <v>17</v>
      </c>
      <c r="V2878" s="8" t="s">
        <v>17</v>
      </c>
      <c r="W2878" s="8" t="s">
        <v>17</v>
      </c>
      <c r="X2878" s="8" t="s">
        <v>17</v>
      </c>
      <c r="Y2878" s="8" t="s">
        <v>17</v>
      </c>
      <c r="Z2878" s="8" t="s">
        <v>17</v>
      </c>
      <c r="AA2878" s="8" t="s">
        <v>17</v>
      </c>
      <c r="AB2878" s="8" t="s">
        <v>17</v>
      </c>
      <c r="AC2878" s="8" t="s">
        <v>17</v>
      </c>
      <c r="AD2878" s="8" t="s">
        <v>17</v>
      </c>
      <c r="AE2878" s="8" t="s">
        <v>17</v>
      </c>
      <c r="AF2878" s="8" t="s">
        <v>17</v>
      </c>
      <c r="AG2878" s="8" t="s">
        <v>17</v>
      </c>
      <c r="AH2878" s="8" t="s">
        <v>17</v>
      </c>
      <c r="AI2878" s="8" t="s">
        <v>17</v>
      </c>
      <c r="AJ2878" s="8">
        <v>8</v>
      </c>
      <c r="AK2878" s="8"/>
      <c r="AL2878" s="8">
        <v>209</v>
      </c>
      <c r="AM2878" s="8">
        <v>1436</v>
      </c>
      <c r="AN2878" s="8">
        <v>95</v>
      </c>
      <c r="AO2878" s="10">
        <f t="shared" si="90"/>
        <v>1.6388888888888888</v>
      </c>
      <c r="AP2878"/>
      <c r="AR2878" s="8" t="str">
        <f t="shared" si="89"/>
        <v>1677YVRMSP2050</v>
      </c>
      <c r="AS2878" s="8">
        <f>VLOOKUP(AR2878,[1]DATA!AR:AS,2,0)</f>
        <v>7.5</v>
      </c>
    </row>
    <row r="2879" spans="1:45" ht="15" customHeight="1" x14ac:dyDescent="0.2">
      <c r="A2879" s="7">
        <v>2354</v>
      </c>
      <c r="B2879" s="8" t="s">
        <v>18</v>
      </c>
      <c r="C2879" s="8" t="s">
        <v>94</v>
      </c>
      <c r="D2879" s="8">
        <v>739</v>
      </c>
      <c r="E2879" s="9">
        <v>0.87638888888888899</v>
      </c>
      <c r="F2879" s="9">
        <v>6.5277777777777782E-2</v>
      </c>
      <c r="G2879" s="8"/>
      <c r="H2879" s="8"/>
      <c r="I2879" s="8"/>
      <c r="J2879" s="8"/>
      <c r="K2879" s="8" t="s">
        <v>27</v>
      </c>
      <c r="L2879" s="8" t="s">
        <v>27</v>
      </c>
      <c r="M2879" s="8">
        <v>2</v>
      </c>
      <c r="N2879" s="8" t="s">
        <v>27</v>
      </c>
      <c r="O2879" s="8" t="s">
        <v>27</v>
      </c>
      <c r="P2879" s="8"/>
      <c r="Q2879" s="8"/>
      <c r="R2879" s="8" t="s">
        <v>27</v>
      </c>
      <c r="S2879" s="8" t="s">
        <v>27</v>
      </c>
      <c r="T2879" s="8">
        <v>2</v>
      </c>
      <c r="U2879" s="8"/>
      <c r="V2879" s="8" t="s">
        <v>27</v>
      </c>
      <c r="W2879" s="8"/>
      <c r="X2879" s="8"/>
      <c r="Y2879" s="8" t="s">
        <v>27</v>
      </c>
      <c r="Z2879" s="8" t="s">
        <v>27</v>
      </c>
      <c r="AA2879" s="8">
        <v>2</v>
      </c>
      <c r="AB2879" s="8" t="s">
        <v>27</v>
      </c>
      <c r="AC2879" s="8" t="s">
        <v>27</v>
      </c>
      <c r="AD2879" s="8"/>
      <c r="AE2879" s="8"/>
      <c r="AF2879" s="8" t="s">
        <v>27</v>
      </c>
      <c r="AG2879" s="8" t="s">
        <v>27</v>
      </c>
      <c r="AH2879" s="8">
        <v>2</v>
      </c>
      <c r="AI2879" s="8" t="s">
        <v>27</v>
      </c>
      <c r="AJ2879" s="8" t="s">
        <v>27</v>
      </c>
      <c r="AK2879" s="8"/>
      <c r="AL2879" s="8">
        <v>272</v>
      </c>
      <c r="AM2879" s="8">
        <v>1989</v>
      </c>
      <c r="AN2879" s="11">
        <v>95</v>
      </c>
      <c r="AO2879" s="10">
        <f t="shared" si="90"/>
        <v>1.6472222222222224</v>
      </c>
      <c r="AP2879"/>
      <c r="AR2879" s="8" t="str">
        <f t="shared" si="89"/>
        <v>2354SLCJFK2102</v>
      </c>
      <c r="AS2879" s="8">
        <f>VLOOKUP(AR2879,[1]DATA!AR:AS,2,0)</f>
        <v>8</v>
      </c>
    </row>
    <row r="2880" spans="1:45" ht="15" customHeight="1" x14ac:dyDescent="0.2">
      <c r="A2880" s="7">
        <v>213</v>
      </c>
      <c r="B2880" s="8" t="s">
        <v>94</v>
      </c>
      <c r="C2880" s="8" t="s">
        <v>18</v>
      </c>
      <c r="D2880" s="8" t="s">
        <v>44</v>
      </c>
      <c r="E2880" s="9">
        <v>0.89513888888888893</v>
      </c>
      <c r="F2880" s="9">
        <v>0.11319444444444444</v>
      </c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>
        <v>2</v>
      </c>
      <c r="T2880" s="8"/>
      <c r="U2880" s="8"/>
      <c r="V2880" s="8"/>
      <c r="W2880" s="8">
        <v>2</v>
      </c>
      <c r="X2880" s="8"/>
      <c r="Y2880" s="8">
        <v>2</v>
      </c>
      <c r="Z2880" s="8">
        <v>2</v>
      </c>
      <c r="AA2880" s="8"/>
      <c r="AB2880" s="8">
        <v>2</v>
      </c>
      <c r="AC2880" s="8">
        <v>2</v>
      </c>
      <c r="AD2880" s="8">
        <v>2</v>
      </c>
      <c r="AE2880" s="8"/>
      <c r="AF2880" s="8">
        <v>2</v>
      </c>
      <c r="AG2880" s="8">
        <v>2</v>
      </c>
      <c r="AH2880" s="8"/>
      <c r="AI2880" s="8">
        <v>2</v>
      </c>
      <c r="AJ2880" s="8">
        <v>2</v>
      </c>
      <c r="AK2880" s="8"/>
      <c r="AL2880" s="8">
        <v>314</v>
      </c>
      <c r="AM2880" s="8">
        <v>1989</v>
      </c>
      <c r="AN2880" s="8">
        <v>95</v>
      </c>
      <c r="AO2880" s="10">
        <f t="shared" si="90"/>
        <v>1.6659722222222224</v>
      </c>
      <c r="AP2880"/>
      <c r="AR2880" s="8" t="str">
        <f t="shared" si="89"/>
        <v>0213JFKSLC2129</v>
      </c>
      <c r="AS2880" s="8">
        <f>VLOOKUP(AR2880,[1]DATA!AR:AS,2,0)</f>
        <v>8</v>
      </c>
    </row>
    <row r="2881" spans="1:45" ht="15" customHeight="1" x14ac:dyDescent="0.2">
      <c r="A2881" s="7">
        <v>2409</v>
      </c>
      <c r="B2881" s="8" t="s">
        <v>94</v>
      </c>
      <c r="C2881" s="8" t="s">
        <v>18</v>
      </c>
      <c r="D2881" s="8" t="s">
        <v>44</v>
      </c>
      <c r="E2881" s="9">
        <v>0.89513888888888893</v>
      </c>
      <c r="F2881" s="9">
        <v>0.11319444444444444</v>
      </c>
      <c r="G2881" s="8" t="s">
        <v>27</v>
      </c>
      <c r="H2881" s="8" t="s">
        <v>27</v>
      </c>
      <c r="I2881" s="8">
        <v>2</v>
      </c>
      <c r="J2881" s="8">
        <v>2</v>
      </c>
      <c r="K2881" s="8">
        <v>2</v>
      </c>
      <c r="L2881" s="8">
        <v>2</v>
      </c>
      <c r="M2881" s="8"/>
      <c r="N2881" s="8">
        <v>2</v>
      </c>
      <c r="O2881" s="8">
        <v>2</v>
      </c>
      <c r="P2881" s="8">
        <v>2</v>
      </c>
      <c r="Q2881" s="8">
        <v>2</v>
      </c>
      <c r="R2881" s="8">
        <v>2</v>
      </c>
      <c r="S2881" s="8"/>
      <c r="T2881" s="8"/>
      <c r="U2881" s="8">
        <v>2</v>
      </c>
      <c r="V2881" s="8">
        <v>2</v>
      </c>
      <c r="W2881" s="8"/>
      <c r="X2881" s="8">
        <v>2</v>
      </c>
      <c r="Y2881" s="8"/>
      <c r="Z2881" s="8"/>
      <c r="AA2881" s="8"/>
      <c r="AB2881" s="8"/>
      <c r="AC2881" s="8"/>
      <c r="AD2881" s="8"/>
      <c r="AE2881" s="8">
        <v>2</v>
      </c>
      <c r="AF2881" s="8"/>
      <c r="AG2881" s="8"/>
      <c r="AH2881" s="8"/>
      <c r="AI2881" s="8"/>
      <c r="AJ2881" s="8"/>
      <c r="AK2881" s="8"/>
      <c r="AL2881" s="8">
        <v>314</v>
      </c>
      <c r="AM2881" s="8">
        <v>1989</v>
      </c>
      <c r="AN2881" s="8">
        <v>95</v>
      </c>
      <c r="AO2881" s="10">
        <f t="shared" si="90"/>
        <v>1.6659722222222224</v>
      </c>
      <c r="AP2881"/>
      <c r="AR2881" s="8" t="str">
        <f t="shared" si="89"/>
        <v>2409JFKSLC2129</v>
      </c>
      <c r="AS2881" s="8">
        <f>VLOOKUP(AR2881,[1]DATA!AR:AS,2,0)</f>
        <v>8</v>
      </c>
    </row>
    <row r="2882" spans="1:45" ht="15" customHeight="1" x14ac:dyDescent="0.2">
      <c r="A2882" s="7">
        <v>1660</v>
      </c>
      <c r="B2882" s="7" t="s">
        <v>46</v>
      </c>
      <c r="C2882" s="7" t="s">
        <v>15</v>
      </c>
      <c r="D2882" s="8">
        <v>738</v>
      </c>
      <c r="E2882" s="9">
        <v>0.90972222222222221</v>
      </c>
      <c r="F2882" s="9">
        <v>0.10625</v>
      </c>
      <c r="G2882" s="8"/>
      <c r="H2882" s="8"/>
      <c r="I2882" s="8">
        <v>2</v>
      </c>
      <c r="J2882" s="8" t="s">
        <v>19</v>
      </c>
      <c r="K2882" s="8" t="s">
        <v>19</v>
      </c>
      <c r="L2882" s="8" t="s">
        <v>19</v>
      </c>
      <c r="M2882" s="8"/>
      <c r="N2882" s="8" t="s">
        <v>19</v>
      </c>
      <c r="O2882" s="8" t="s">
        <v>19</v>
      </c>
      <c r="P2882" s="8" t="s">
        <v>19</v>
      </c>
      <c r="Q2882" s="8" t="s">
        <v>19</v>
      </c>
      <c r="R2882" s="8">
        <v>7</v>
      </c>
      <c r="S2882" s="8" t="s">
        <v>19</v>
      </c>
      <c r="T2882" s="8"/>
      <c r="U2882" s="8"/>
      <c r="V2882" s="8" t="s">
        <v>19</v>
      </c>
      <c r="W2882" s="8" t="s">
        <v>19</v>
      </c>
      <c r="X2882" s="8" t="s">
        <v>19</v>
      </c>
      <c r="Y2882" s="8" t="s">
        <v>19</v>
      </c>
      <c r="Z2882" s="8" t="s">
        <v>19</v>
      </c>
      <c r="AA2882" s="8"/>
      <c r="AB2882" s="8" t="s">
        <v>19</v>
      </c>
      <c r="AC2882" s="8" t="s">
        <v>19</v>
      </c>
      <c r="AD2882" s="8" t="s">
        <v>19</v>
      </c>
      <c r="AE2882" s="8" t="s">
        <v>19</v>
      </c>
      <c r="AF2882" s="8" t="s">
        <v>19</v>
      </c>
      <c r="AG2882" s="8" t="s">
        <v>19</v>
      </c>
      <c r="AH2882" s="8"/>
      <c r="AI2882" s="8" t="s">
        <v>19</v>
      </c>
      <c r="AJ2882" s="8" t="s">
        <v>19</v>
      </c>
      <c r="AK2882" s="8"/>
      <c r="AL2882" s="8">
        <v>283</v>
      </c>
      <c r="AM2882" s="8">
        <v>1927</v>
      </c>
      <c r="AN2882" s="8">
        <v>95</v>
      </c>
      <c r="AO2882" s="10">
        <f t="shared" si="90"/>
        <v>1.6805555555555556</v>
      </c>
      <c r="AP2882"/>
      <c r="AR2882" s="8" t="str">
        <f t="shared" ref="AR2882:AR2945" si="91">TEXT(A2882,"0000")&amp;B2882&amp;C2882&amp;TEXT(E2882,"hhmm")</f>
        <v>1660DTWSEA2150</v>
      </c>
      <c r="AS2882" s="8">
        <f>VLOOKUP(AR2882,[1]DATA!AR:AS,2,0)</f>
        <v>7</v>
      </c>
    </row>
    <row r="2883" spans="1:45" ht="15" customHeight="1" x14ac:dyDescent="0.2">
      <c r="A2883" s="7">
        <v>2785</v>
      </c>
      <c r="B2883" s="7" t="s">
        <v>46</v>
      </c>
      <c r="C2883" s="7" t="s">
        <v>15</v>
      </c>
      <c r="D2883" s="8" t="s">
        <v>29</v>
      </c>
      <c r="E2883" s="9">
        <v>0.91111111111111109</v>
      </c>
      <c r="F2883" s="9">
        <v>0.1111111111111111</v>
      </c>
      <c r="G2883" s="8">
        <v>2</v>
      </c>
      <c r="H2883" s="8">
        <v>2</v>
      </c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>
        <v>298</v>
      </c>
      <c r="AM2883" s="8">
        <v>1927</v>
      </c>
      <c r="AN2883" s="7">
        <v>95</v>
      </c>
      <c r="AO2883" s="10">
        <f t="shared" si="90"/>
        <v>1.6819444444444445</v>
      </c>
      <c r="AP2883"/>
      <c r="AR2883" s="8" t="str">
        <f t="shared" si="91"/>
        <v>2785DTWSEA2152</v>
      </c>
      <c r="AS2883" s="8">
        <f>VLOOKUP(AR2883,[1]DATA!AR:AS,2,0)</f>
        <v>7</v>
      </c>
    </row>
    <row r="2884" spans="1:45" ht="15" customHeight="1" x14ac:dyDescent="0.2">
      <c r="A2884" s="7">
        <v>2925</v>
      </c>
      <c r="B2884" s="8" t="s">
        <v>94</v>
      </c>
      <c r="C2884" s="8" t="s">
        <v>25</v>
      </c>
      <c r="D2884" s="8">
        <v>738</v>
      </c>
      <c r="E2884" s="9">
        <v>0.93055555555555547</v>
      </c>
      <c r="F2884" s="9">
        <v>0.19583333333333333</v>
      </c>
      <c r="G2884" s="8"/>
      <c r="H2884" s="8"/>
      <c r="I2884" s="8" t="s">
        <v>19</v>
      </c>
      <c r="J2884" s="8" t="s">
        <v>19</v>
      </c>
      <c r="K2884" s="8" t="s">
        <v>19</v>
      </c>
      <c r="L2884" s="8" t="s">
        <v>19</v>
      </c>
      <c r="M2884" s="8" t="s">
        <v>19</v>
      </c>
      <c r="N2884" s="8" t="s">
        <v>19</v>
      </c>
      <c r="O2884" s="8" t="s">
        <v>19</v>
      </c>
      <c r="P2884" s="8" t="s">
        <v>19</v>
      </c>
      <c r="Q2884" s="8" t="s">
        <v>19</v>
      </c>
      <c r="R2884" s="8" t="s">
        <v>19</v>
      </c>
      <c r="S2884" s="8" t="s">
        <v>19</v>
      </c>
      <c r="T2884" s="8" t="s">
        <v>19</v>
      </c>
      <c r="U2884" s="8" t="s">
        <v>19</v>
      </c>
      <c r="V2884" s="8" t="s">
        <v>19</v>
      </c>
      <c r="W2884" s="8" t="s">
        <v>19</v>
      </c>
      <c r="X2884" s="8" t="s">
        <v>19</v>
      </c>
      <c r="Y2884" s="8" t="s">
        <v>19</v>
      </c>
      <c r="Z2884" s="8" t="s">
        <v>19</v>
      </c>
      <c r="AA2884" s="8" t="s">
        <v>19</v>
      </c>
      <c r="AB2884" s="8" t="s">
        <v>19</v>
      </c>
      <c r="AC2884" s="8" t="s">
        <v>19</v>
      </c>
      <c r="AD2884" s="8" t="s">
        <v>19</v>
      </c>
      <c r="AE2884" s="8" t="s">
        <v>19</v>
      </c>
      <c r="AF2884" s="8" t="s">
        <v>19</v>
      </c>
      <c r="AG2884" s="8" t="s">
        <v>19</v>
      </c>
      <c r="AH2884" s="8" t="s">
        <v>19</v>
      </c>
      <c r="AI2884" s="8" t="s">
        <v>19</v>
      </c>
      <c r="AJ2884" s="8" t="s">
        <v>19</v>
      </c>
      <c r="AK2884" s="8"/>
      <c r="AL2884" s="8">
        <v>382</v>
      </c>
      <c r="AM2884" s="8">
        <v>2454</v>
      </c>
      <c r="AN2884" s="8">
        <v>95</v>
      </c>
      <c r="AO2884" s="10">
        <f t="shared" si="90"/>
        <v>1.7013888888888888</v>
      </c>
      <c r="AP2884"/>
      <c r="AR2884" s="8" t="str">
        <f t="shared" si="91"/>
        <v>2925JFKPDX2220</v>
      </c>
      <c r="AS2884" s="8">
        <f>VLOOKUP(AR2884,[1]DATA!AR:AS,2,0)</f>
        <v>8.5</v>
      </c>
    </row>
    <row r="2885" spans="1:45" ht="15" customHeight="1" x14ac:dyDescent="0.2">
      <c r="A2885" s="7">
        <v>2793</v>
      </c>
      <c r="B2885" s="8" t="s">
        <v>94</v>
      </c>
      <c r="C2885" s="8" t="s">
        <v>15</v>
      </c>
      <c r="D2885" s="8" t="s">
        <v>29</v>
      </c>
      <c r="E2885" s="9">
        <v>0.93055555555555547</v>
      </c>
      <c r="F2885" s="9">
        <v>0.18333333333333335</v>
      </c>
      <c r="G2885" s="8"/>
      <c r="H2885" s="8"/>
      <c r="I2885" s="8"/>
      <c r="J2885" s="8"/>
      <c r="K2885" s="8"/>
      <c r="L2885" s="8"/>
      <c r="M2885" s="8">
        <v>7</v>
      </c>
      <c r="N2885" s="8"/>
      <c r="O2885" s="8"/>
      <c r="P2885" s="8"/>
      <c r="Q2885" s="8"/>
      <c r="R2885" s="8"/>
      <c r="S2885" s="8"/>
      <c r="T2885" s="8">
        <v>7</v>
      </c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>
        <v>364</v>
      </c>
      <c r="AM2885" s="8">
        <v>2421</v>
      </c>
      <c r="AN2885" s="8">
        <v>95</v>
      </c>
      <c r="AO2885" s="10">
        <f t="shared" si="90"/>
        <v>1.7013888888888888</v>
      </c>
      <c r="AP2885"/>
      <c r="AR2885" s="8" t="str">
        <f t="shared" si="91"/>
        <v>2793JFKSEA2220</v>
      </c>
      <c r="AS2885" s="8">
        <f>VLOOKUP(AR2885,[1]DATA!AR:AS,2,0)</f>
        <v>10</v>
      </c>
    </row>
    <row r="2886" spans="1:45" ht="15" customHeight="1" x14ac:dyDescent="0.2">
      <c r="A2886" s="7">
        <v>212</v>
      </c>
      <c r="B2886" s="8" t="s">
        <v>94</v>
      </c>
      <c r="C2886" s="8" t="s">
        <v>15</v>
      </c>
      <c r="D2886" s="8">
        <v>738</v>
      </c>
      <c r="E2886" s="9">
        <v>0.93055555555555547</v>
      </c>
      <c r="F2886" s="9">
        <v>0.18819444444444444</v>
      </c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 t="s">
        <v>19</v>
      </c>
      <c r="Y2886" s="8" t="s">
        <v>19</v>
      </c>
      <c r="Z2886" s="8" t="s">
        <v>19</v>
      </c>
      <c r="AA2886" s="8">
        <v>7</v>
      </c>
      <c r="AB2886" s="8" t="s">
        <v>19</v>
      </c>
      <c r="AC2886" s="8"/>
      <c r="AD2886" s="8" t="s">
        <v>19</v>
      </c>
      <c r="AE2886" s="8" t="s">
        <v>19</v>
      </c>
      <c r="AF2886" s="8" t="s">
        <v>19</v>
      </c>
      <c r="AG2886" s="8" t="s">
        <v>19</v>
      </c>
      <c r="AH2886" s="8">
        <v>7</v>
      </c>
      <c r="AI2886" s="8" t="s">
        <v>19</v>
      </c>
      <c r="AJ2886" s="8"/>
      <c r="AK2886" s="8"/>
      <c r="AL2886" s="8">
        <v>371</v>
      </c>
      <c r="AM2886" s="8">
        <v>2421</v>
      </c>
      <c r="AN2886" s="8">
        <v>95</v>
      </c>
      <c r="AO2886" s="10">
        <f t="shared" si="90"/>
        <v>1.7013888888888888</v>
      </c>
      <c r="AP2886"/>
      <c r="AR2886" s="8" t="str">
        <f t="shared" si="91"/>
        <v>0212JFKSEA2220</v>
      </c>
      <c r="AS2886" s="8">
        <f>VLOOKUP(AR2886,[1]DATA!AR:AS,2,0)</f>
        <v>10</v>
      </c>
    </row>
    <row r="2887" spans="1:45" ht="15" customHeight="1" x14ac:dyDescent="0.2">
      <c r="A2887" s="7">
        <v>447</v>
      </c>
      <c r="B2887" s="8" t="s">
        <v>94</v>
      </c>
      <c r="C2887" s="8" t="s">
        <v>15</v>
      </c>
      <c r="D2887" s="8">
        <v>738</v>
      </c>
      <c r="E2887" s="9">
        <v>0.93055555555555547</v>
      </c>
      <c r="F2887" s="9">
        <v>0.18819444444444444</v>
      </c>
      <c r="G2887" s="8"/>
      <c r="H2887" s="8"/>
      <c r="I2887" s="8"/>
      <c r="J2887" s="8"/>
      <c r="K2887" s="8"/>
      <c r="L2887" s="8"/>
      <c r="M2887" s="8"/>
      <c r="N2887" s="8" t="s">
        <v>19</v>
      </c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>
        <v>371</v>
      </c>
      <c r="AM2887" s="8">
        <v>2421</v>
      </c>
      <c r="AN2887" s="8">
        <v>95</v>
      </c>
      <c r="AO2887" s="10">
        <f t="shared" si="90"/>
        <v>1.7013888888888888</v>
      </c>
      <c r="AP2887"/>
      <c r="AR2887" s="8" t="str">
        <f t="shared" si="91"/>
        <v>0447JFKSEA2220</v>
      </c>
      <c r="AS2887" s="8">
        <f>VLOOKUP(AR2887,[1]DATA!AR:AS,2,0)</f>
        <v>10</v>
      </c>
    </row>
    <row r="2888" spans="1:45" ht="15" customHeight="1" x14ac:dyDescent="0.2">
      <c r="A2888" s="7">
        <v>448</v>
      </c>
      <c r="B2888" s="8" t="s">
        <v>94</v>
      </c>
      <c r="C2888" s="8" t="s">
        <v>15</v>
      </c>
      <c r="D2888" s="8">
        <v>738</v>
      </c>
      <c r="E2888" s="9">
        <v>0.93055555555555547</v>
      </c>
      <c r="F2888" s="9">
        <v>0.18819444444444444</v>
      </c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 t="s">
        <v>19</v>
      </c>
      <c r="X2888" s="8"/>
      <c r="Y2888" s="8"/>
      <c r="Z2888" s="8"/>
      <c r="AA2888" s="8"/>
      <c r="AB2888" s="8"/>
      <c r="AC2888" s="8" t="s">
        <v>19</v>
      </c>
      <c r="AD2888" s="8"/>
      <c r="AE2888" s="8"/>
      <c r="AF2888" s="8"/>
      <c r="AG2888" s="8"/>
      <c r="AH2888" s="8"/>
      <c r="AI2888" s="8"/>
      <c r="AJ2888" s="8" t="s">
        <v>19</v>
      </c>
      <c r="AK2888" s="8"/>
      <c r="AL2888" s="8">
        <v>371</v>
      </c>
      <c r="AM2888" s="8">
        <v>2421</v>
      </c>
      <c r="AN2888" s="8">
        <v>95</v>
      </c>
      <c r="AO2888" s="10">
        <f t="shared" si="90"/>
        <v>1.7013888888888888</v>
      </c>
      <c r="AP2888"/>
      <c r="AR2888" s="8" t="str">
        <f t="shared" si="91"/>
        <v>0448JFKSEA2220</v>
      </c>
      <c r="AS2888" s="8">
        <f>VLOOKUP(AR2888,[1]DATA!AR:AS,2,0)</f>
        <v>10</v>
      </c>
    </row>
    <row r="2889" spans="1:45" ht="15" customHeight="1" x14ac:dyDescent="0.2">
      <c r="A2889" s="7">
        <v>2503</v>
      </c>
      <c r="B2889" s="8" t="s">
        <v>94</v>
      </c>
      <c r="C2889" s="8" t="s">
        <v>15</v>
      </c>
      <c r="D2889" s="8">
        <v>738</v>
      </c>
      <c r="E2889" s="9">
        <v>0.93055555555555547</v>
      </c>
      <c r="F2889" s="9">
        <v>0.18819444444444444</v>
      </c>
      <c r="G2889" s="8" t="s">
        <v>19</v>
      </c>
      <c r="H2889" s="8" t="s">
        <v>19</v>
      </c>
      <c r="I2889" s="8" t="s">
        <v>19</v>
      </c>
      <c r="J2889" s="8" t="s">
        <v>19</v>
      </c>
      <c r="K2889" s="8" t="s">
        <v>19</v>
      </c>
      <c r="L2889" s="8" t="s">
        <v>19</v>
      </c>
      <c r="M2889" s="8"/>
      <c r="N2889" s="8"/>
      <c r="O2889" s="8" t="s">
        <v>19</v>
      </c>
      <c r="P2889" s="8" t="s">
        <v>19</v>
      </c>
      <c r="Q2889" s="8" t="s">
        <v>19</v>
      </c>
      <c r="R2889" s="8" t="s">
        <v>19</v>
      </c>
      <c r="S2889" s="8" t="s">
        <v>19</v>
      </c>
      <c r="T2889" s="8"/>
      <c r="U2889" s="8" t="s">
        <v>19</v>
      </c>
      <c r="V2889" s="8" t="s">
        <v>19</v>
      </c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>
        <v>371</v>
      </c>
      <c r="AM2889" s="8">
        <v>2421</v>
      </c>
      <c r="AN2889" s="8">
        <v>95</v>
      </c>
      <c r="AO2889" s="10">
        <f t="shared" si="90"/>
        <v>1.7013888888888888</v>
      </c>
      <c r="AP2889"/>
      <c r="AR2889" s="8" t="str">
        <f t="shared" si="91"/>
        <v>2503JFKSEA2220</v>
      </c>
      <c r="AS2889" s="8">
        <f>VLOOKUP(AR2889,[1]DATA!AR:AS,2,0)</f>
        <v>10</v>
      </c>
    </row>
    <row r="2890" spans="1:45" ht="15" customHeight="1" x14ac:dyDescent="0.2">
      <c r="A2890" s="7">
        <v>1542</v>
      </c>
      <c r="B2890" s="7" t="s">
        <v>15</v>
      </c>
      <c r="C2890" s="7" t="s">
        <v>94</v>
      </c>
      <c r="D2890" s="8" t="s">
        <v>105</v>
      </c>
      <c r="E2890" s="9">
        <v>0.93402777777777779</v>
      </c>
      <c r="F2890" s="9">
        <v>0.15555555555555556</v>
      </c>
      <c r="G2890" s="8" t="s">
        <v>19</v>
      </c>
      <c r="H2890" s="8" t="s">
        <v>19</v>
      </c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>
        <v>325</v>
      </c>
      <c r="AM2890" s="8">
        <v>2421</v>
      </c>
      <c r="AN2890" s="7">
        <v>95</v>
      </c>
      <c r="AO2890" s="10">
        <f t="shared" si="90"/>
        <v>1.7048611111111112</v>
      </c>
      <c r="AP2890"/>
      <c r="AR2890" s="8" t="str">
        <f t="shared" si="91"/>
        <v>1542SEAJFK2225</v>
      </c>
      <c r="AS2890" s="8">
        <f>VLOOKUP(AR2890,[1]DATA!AR:AS,2,0)</f>
        <v>10</v>
      </c>
    </row>
    <row r="2891" spans="1:45" ht="15" customHeight="1" x14ac:dyDescent="0.2">
      <c r="A2891" s="7">
        <v>2407</v>
      </c>
      <c r="B2891" s="8" t="s">
        <v>15</v>
      </c>
      <c r="C2891" s="8" t="s">
        <v>94</v>
      </c>
      <c r="D2891" s="8" t="s">
        <v>29</v>
      </c>
      <c r="E2891" s="9">
        <v>0.93402777777777779</v>
      </c>
      <c r="F2891" s="9">
        <v>0.15763888888888888</v>
      </c>
      <c r="G2891" s="8"/>
      <c r="H2891" s="8"/>
      <c r="I2891" s="8"/>
      <c r="J2891" s="8"/>
      <c r="K2891" s="8">
        <v>7</v>
      </c>
      <c r="L2891" s="8">
        <v>7</v>
      </c>
      <c r="M2891" s="8"/>
      <c r="N2891" s="8">
        <v>7</v>
      </c>
      <c r="O2891" s="8">
        <v>7</v>
      </c>
      <c r="P2891" s="8"/>
      <c r="Q2891" s="8"/>
      <c r="R2891" s="8">
        <v>7</v>
      </c>
      <c r="S2891" s="8">
        <v>7</v>
      </c>
      <c r="T2891" s="8"/>
      <c r="U2891" s="8">
        <v>7</v>
      </c>
      <c r="V2891" s="8">
        <v>7</v>
      </c>
      <c r="W2891" s="8"/>
      <c r="X2891" s="8"/>
      <c r="Y2891" s="8">
        <v>7</v>
      </c>
      <c r="Z2891" s="8">
        <v>7</v>
      </c>
      <c r="AA2891" s="8"/>
      <c r="AB2891" s="8">
        <v>7</v>
      </c>
      <c r="AC2891" s="8">
        <v>7</v>
      </c>
      <c r="AD2891" s="8"/>
      <c r="AE2891" s="8"/>
      <c r="AF2891" s="8">
        <v>7</v>
      </c>
      <c r="AG2891" s="8">
        <v>7</v>
      </c>
      <c r="AH2891" s="8"/>
      <c r="AI2891" s="8">
        <v>7</v>
      </c>
      <c r="AJ2891" s="8">
        <v>7</v>
      </c>
      <c r="AK2891" s="8"/>
      <c r="AL2891" s="8">
        <v>322</v>
      </c>
      <c r="AM2891" s="8">
        <v>2421</v>
      </c>
      <c r="AN2891" s="8">
        <v>95</v>
      </c>
      <c r="AO2891" s="10">
        <f t="shared" si="90"/>
        <v>1.7048611111111112</v>
      </c>
      <c r="AP2891"/>
      <c r="AR2891" s="8" t="str">
        <f t="shared" si="91"/>
        <v>2407SEAJFK2225</v>
      </c>
      <c r="AS2891" s="8">
        <f>VLOOKUP(AR2891,[1]DATA!AR:AS,2,0)</f>
        <v>10</v>
      </c>
    </row>
    <row r="2892" spans="1:45" ht="15" customHeight="1" x14ac:dyDescent="0.2">
      <c r="A2892" s="7">
        <v>2789</v>
      </c>
      <c r="B2892" s="8" t="s">
        <v>36</v>
      </c>
      <c r="C2892" s="8" t="s">
        <v>167</v>
      </c>
      <c r="D2892" s="8">
        <v>717</v>
      </c>
      <c r="E2892" s="9">
        <v>0.95138888888888884</v>
      </c>
      <c r="F2892" s="9">
        <v>1.2499999999999999E-2</v>
      </c>
      <c r="G2892" s="8">
        <v>9</v>
      </c>
      <c r="H2892" s="8" t="s">
        <v>22</v>
      </c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>
        <v>88</v>
      </c>
      <c r="AM2892" s="8">
        <v>386</v>
      </c>
      <c r="AN2892" s="8">
        <v>95</v>
      </c>
      <c r="AO2892" s="10">
        <f t="shared" si="90"/>
        <v>1.7222222222222223</v>
      </c>
      <c r="AP2892"/>
      <c r="AR2892" s="8" t="str">
        <f t="shared" si="91"/>
        <v>2789MSPBIS2250</v>
      </c>
      <c r="AS2892" s="8">
        <f>VLOOKUP(AR2892,[1]DATA!AR:AS,2,0)</f>
        <v>3.5</v>
      </c>
    </row>
    <row r="2893" spans="1:45" ht="15" customHeight="1" x14ac:dyDescent="0.2">
      <c r="A2893" s="7">
        <v>882</v>
      </c>
      <c r="B2893" s="7" t="s">
        <v>36</v>
      </c>
      <c r="C2893" s="7" t="s">
        <v>165</v>
      </c>
      <c r="D2893" s="8" t="s">
        <v>60</v>
      </c>
      <c r="E2893" s="9">
        <v>0.96180555555555547</v>
      </c>
      <c r="F2893" s="9">
        <v>7.7777777777777779E-2</v>
      </c>
      <c r="G2893" s="8"/>
      <c r="H2893" s="8"/>
      <c r="I2893" s="8"/>
      <c r="J2893" s="8"/>
      <c r="K2893" s="8"/>
      <c r="L2893" s="8"/>
      <c r="M2893" s="8">
        <v>8</v>
      </c>
      <c r="N2893" s="8"/>
      <c r="O2893" s="8"/>
      <c r="P2893" s="8"/>
      <c r="Q2893" s="8"/>
      <c r="R2893" s="8"/>
      <c r="S2893" s="8"/>
      <c r="T2893" s="8">
        <v>8</v>
      </c>
      <c r="U2893" s="8"/>
      <c r="V2893" s="8"/>
      <c r="W2893" s="8"/>
      <c r="X2893" s="8"/>
      <c r="Y2893" s="8"/>
      <c r="Z2893" s="8"/>
      <c r="AA2893" s="8">
        <v>8</v>
      </c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>
        <v>167</v>
      </c>
      <c r="AM2893" s="8">
        <v>1013</v>
      </c>
      <c r="AN2893" s="11">
        <v>95</v>
      </c>
      <c r="AO2893" s="10">
        <f t="shared" si="90"/>
        <v>1.7326388888888888</v>
      </c>
      <c r="AP2893"/>
      <c r="AR2893" s="8" t="str">
        <f t="shared" si="91"/>
        <v>0882MSPMSO2305</v>
      </c>
      <c r="AS2893" s="8">
        <f>VLOOKUP(AR2893,[1]DATA!AR:AS,2,0)</f>
        <v>5.5</v>
      </c>
    </row>
    <row r="2894" spans="1:45" ht="15" customHeight="1" x14ac:dyDescent="0.2">
      <c r="A2894" s="7">
        <v>1830</v>
      </c>
      <c r="B2894" s="8" t="s">
        <v>18</v>
      </c>
      <c r="C2894" s="8" t="s">
        <v>94</v>
      </c>
      <c r="D2894" s="8">
        <v>739</v>
      </c>
      <c r="E2894" s="9">
        <v>0.97777777777777775</v>
      </c>
      <c r="F2894" s="9">
        <v>0.15902777777777777</v>
      </c>
      <c r="G2894" s="8" t="s">
        <v>19</v>
      </c>
      <c r="H2894" s="8" t="s">
        <v>19</v>
      </c>
      <c r="I2894" s="8" t="s">
        <v>19</v>
      </c>
      <c r="J2894" s="8" t="s">
        <v>19</v>
      </c>
      <c r="K2894" s="8" t="s">
        <v>19</v>
      </c>
      <c r="L2894" s="8" t="s">
        <v>19</v>
      </c>
      <c r="M2894" s="8" t="s">
        <v>19</v>
      </c>
      <c r="N2894" s="8" t="s">
        <v>19</v>
      </c>
      <c r="O2894" s="8" t="s">
        <v>19</v>
      </c>
      <c r="P2894" s="8" t="s">
        <v>19</v>
      </c>
      <c r="Q2894" s="8" t="s">
        <v>19</v>
      </c>
      <c r="R2894" s="8" t="s">
        <v>19</v>
      </c>
      <c r="S2894" s="8" t="s">
        <v>19</v>
      </c>
      <c r="T2894" s="8" t="s">
        <v>19</v>
      </c>
      <c r="U2894" s="8" t="s">
        <v>27</v>
      </c>
      <c r="V2894" s="8" t="s">
        <v>19</v>
      </c>
      <c r="W2894" s="8" t="s">
        <v>19</v>
      </c>
      <c r="X2894" s="8" t="s">
        <v>19</v>
      </c>
      <c r="Y2894" s="8" t="s">
        <v>19</v>
      </c>
      <c r="Z2894" s="8" t="s">
        <v>19</v>
      </c>
      <c r="AA2894" s="8" t="s">
        <v>19</v>
      </c>
      <c r="AB2894" s="8" t="s">
        <v>19</v>
      </c>
      <c r="AC2894" s="8" t="s">
        <v>19</v>
      </c>
      <c r="AD2894" s="8" t="s">
        <v>19</v>
      </c>
      <c r="AE2894" s="8" t="s">
        <v>19</v>
      </c>
      <c r="AF2894" s="8" t="s">
        <v>19</v>
      </c>
      <c r="AG2894" s="8" t="s">
        <v>19</v>
      </c>
      <c r="AH2894" s="8" t="s">
        <v>19</v>
      </c>
      <c r="AI2894" s="8" t="s">
        <v>19</v>
      </c>
      <c r="AJ2894" s="8" t="s">
        <v>27</v>
      </c>
      <c r="AK2894" s="8"/>
      <c r="AL2894" s="8">
        <v>261</v>
      </c>
      <c r="AM2894" s="8">
        <v>1989</v>
      </c>
      <c r="AN2894" s="8">
        <v>95</v>
      </c>
      <c r="AO2894" s="10">
        <f t="shared" si="90"/>
        <v>1.7486111111111111</v>
      </c>
      <c r="AP2894"/>
      <c r="AR2894" s="8" t="str">
        <f t="shared" si="91"/>
        <v>1830SLCJFK2328</v>
      </c>
      <c r="AS2894" s="8">
        <f>VLOOKUP(AR2894,[1]DATA!AR:AS,2,0)</f>
        <v>8</v>
      </c>
    </row>
    <row r="2895" spans="1:45" ht="15" customHeight="1" x14ac:dyDescent="0.2">
      <c r="A2895" s="7">
        <v>2805</v>
      </c>
      <c r="B2895" s="8" t="s">
        <v>94</v>
      </c>
      <c r="C2895" s="8" t="s">
        <v>25</v>
      </c>
      <c r="D2895" s="8">
        <v>738</v>
      </c>
      <c r="E2895" s="9">
        <v>0.97916666666666663</v>
      </c>
      <c r="F2895" s="9">
        <v>0.25069444444444444</v>
      </c>
      <c r="G2895" s="8" t="s">
        <v>19</v>
      </c>
      <c r="H2895" s="8" t="s">
        <v>19</v>
      </c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>
        <v>391</v>
      </c>
      <c r="AM2895" s="8">
        <v>2454</v>
      </c>
      <c r="AN2895" s="8">
        <v>95</v>
      </c>
      <c r="AO2895" s="10">
        <f t="shared" si="90"/>
        <v>1.75</v>
      </c>
      <c r="AP2895"/>
      <c r="AR2895" s="8" t="str">
        <f t="shared" si="91"/>
        <v>2805JFKPDX2330</v>
      </c>
      <c r="AS2895" s="8">
        <f>VLOOKUP(AR2895,[1]DATA!AR:AS,2,0)</f>
        <v>8.5</v>
      </c>
    </row>
    <row r="2896" spans="1:45" ht="15" customHeight="1" x14ac:dyDescent="0.2">
      <c r="A2896" s="7">
        <v>1823</v>
      </c>
      <c r="B2896" s="7" t="s">
        <v>46</v>
      </c>
      <c r="C2896" s="7" t="s">
        <v>15</v>
      </c>
      <c r="D2896" s="8" t="s">
        <v>44</v>
      </c>
      <c r="E2896" s="9">
        <v>0.99652777777777779</v>
      </c>
      <c r="F2896" s="9">
        <v>0.19722222222222222</v>
      </c>
      <c r="G2896" s="8"/>
      <c r="H2896" s="8"/>
      <c r="I2896" s="8">
        <v>7</v>
      </c>
      <c r="J2896" s="8">
        <v>7</v>
      </c>
      <c r="K2896" s="8">
        <v>7</v>
      </c>
      <c r="L2896" s="8" t="s">
        <v>19</v>
      </c>
      <c r="M2896" s="8"/>
      <c r="N2896" s="8">
        <v>7</v>
      </c>
      <c r="O2896" s="8">
        <v>7</v>
      </c>
      <c r="P2896" s="8">
        <v>7</v>
      </c>
      <c r="Q2896" s="8">
        <v>7</v>
      </c>
      <c r="R2896" s="8" t="s">
        <v>19</v>
      </c>
      <c r="S2896" s="8">
        <v>7</v>
      </c>
      <c r="T2896" s="8"/>
      <c r="U2896" s="8">
        <v>2</v>
      </c>
      <c r="V2896" s="8">
        <v>2</v>
      </c>
      <c r="W2896" s="8">
        <v>7</v>
      </c>
      <c r="X2896" s="8">
        <v>2</v>
      </c>
      <c r="Y2896" s="8">
        <v>2</v>
      </c>
      <c r="Z2896" s="8">
        <v>2</v>
      </c>
      <c r="AA2896" s="8"/>
      <c r="AB2896" s="8">
        <v>2</v>
      </c>
      <c r="AC2896" s="8">
        <v>2</v>
      </c>
      <c r="AD2896" s="8">
        <v>7</v>
      </c>
      <c r="AE2896" s="8">
        <v>2</v>
      </c>
      <c r="AF2896" s="8">
        <v>2</v>
      </c>
      <c r="AG2896" s="8">
        <v>2</v>
      </c>
      <c r="AH2896" s="8"/>
      <c r="AI2896" s="8">
        <v>2</v>
      </c>
      <c r="AJ2896" s="8">
        <v>2</v>
      </c>
      <c r="AK2896" s="8"/>
      <c r="AL2896" s="8">
        <v>289</v>
      </c>
      <c r="AM2896" s="8">
        <v>1927</v>
      </c>
      <c r="AN2896" s="8">
        <v>95</v>
      </c>
      <c r="AO2896" s="10">
        <f t="shared" si="90"/>
        <v>1.7673611111111112</v>
      </c>
      <c r="AP2896"/>
      <c r="AR2896" s="8" t="str">
        <f t="shared" si="91"/>
        <v>1823DTWSEA2355</v>
      </c>
      <c r="AS2896" s="8">
        <f>VLOOKUP(AR2896,[1]DATA!AR:AS,2,0)</f>
        <v>7</v>
      </c>
    </row>
    <row r="2897" spans="1:45" ht="15" customHeight="1" x14ac:dyDescent="0.2">
      <c r="A2897" s="7">
        <v>1869</v>
      </c>
      <c r="B2897" s="8" t="s">
        <v>69</v>
      </c>
      <c r="C2897" s="8" t="s">
        <v>34</v>
      </c>
      <c r="D2897" s="8" t="s">
        <v>42</v>
      </c>
      <c r="E2897" s="9">
        <v>1.3888888888888889E-3</v>
      </c>
      <c r="F2897" s="9">
        <v>8.6111111111111124E-2</v>
      </c>
      <c r="G2897" s="8"/>
      <c r="H2897" s="8"/>
      <c r="I2897" s="8"/>
      <c r="J2897" s="8" t="s">
        <v>43</v>
      </c>
      <c r="K2897" s="8" t="s">
        <v>43</v>
      </c>
      <c r="L2897" s="8" t="s">
        <v>43</v>
      </c>
      <c r="M2897" s="8"/>
      <c r="N2897" s="8" t="s">
        <v>43</v>
      </c>
      <c r="O2897" s="8" t="s">
        <v>43</v>
      </c>
      <c r="P2897" s="8"/>
      <c r="Q2897" s="8" t="s">
        <v>43</v>
      </c>
      <c r="R2897" s="8" t="s">
        <v>43</v>
      </c>
      <c r="S2897" s="8" t="s">
        <v>43</v>
      </c>
      <c r="T2897" s="8"/>
      <c r="U2897" s="8" t="s">
        <v>43</v>
      </c>
      <c r="V2897" s="8" t="s">
        <v>43</v>
      </c>
      <c r="W2897" s="8"/>
      <c r="X2897" s="8" t="s">
        <v>43</v>
      </c>
      <c r="Y2897" s="8" t="s">
        <v>43</v>
      </c>
      <c r="Z2897" s="8" t="s">
        <v>43</v>
      </c>
      <c r="AA2897" s="8"/>
      <c r="AB2897" s="8" t="s">
        <v>43</v>
      </c>
      <c r="AC2897" s="8" t="s">
        <v>43</v>
      </c>
      <c r="AD2897" s="8"/>
      <c r="AE2897" s="8" t="s">
        <v>43</v>
      </c>
      <c r="AF2897" s="8" t="s">
        <v>43</v>
      </c>
      <c r="AG2897" s="8" t="s">
        <v>43</v>
      </c>
      <c r="AH2897" s="8"/>
      <c r="AI2897" s="8" t="s">
        <v>43</v>
      </c>
      <c r="AJ2897" s="8" t="s">
        <v>43</v>
      </c>
      <c r="AK2897" s="8"/>
      <c r="AL2897" s="8">
        <v>122</v>
      </c>
      <c r="AM2897" s="8">
        <v>693</v>
      </c>
      <c r="AN2897" s="8">
        <v>96</v>
      </c>
      <c r="AO2897" s="10">
        <f>E2897-TIME(5,30,0)+1</f>
        <v>0.77222222222222225</v>
      </c>
      <c r="AP2897"/>
      <c r="AR2897" s="8" t="str">
        <f t="shared" si="91"/>
        <v>1869MCIATL0002</v>
      </c>
      <c r="AS2897" s="8">
        <f>VLOOKUP(AR2897,[1]DATA!AR:AS,2,0)</f>
        <v>5</v>
      </c>
    </row>
    <row r="2898" spans="1:45" ht="15" customHeight="1" x14ac:dyDescent="0.2">
      <c r="A2898" s="7">
        <v>2874</v>
      </c>
      <c r="B2898" s="7" t="s">
        <v>15</v>
      </c>
      <c r="C2898" s="7" t="s">
        <v>45</v>
      </c>
      <c r="D2898" s="8" t="s">
        <v>16</v>
      </c>
      <c r="E2898" s="9">
        <v>3.472222222222222E-3</v>
      </c>
      <c r="F2898" s="9">
        <v>0.18888888888888888</v>
      </c>
      <c r="G2898" s="8" t="s">
        <v>17</v>
      </c>
      <c r="H2898" s="8" t="s">
        <v>17</v>
      </c>
      <c r="I2898" s="8" t="s">
        <v>17</v>
      </c>
      <c r="J2898" s="8" t="s">
        <v>17</v>
      </c>
      <c r="K2898" s="8" t="s">
        <v>17</v>
      </c>
      <c r="L2898" s="8" t="s">
        <v>17</v>
      </c>
      <c r="M2898" s="8" t="s">
        <v>17</v>
      </c>
      <c r="N2898" s="8" t="s">
        <v>17</v>
      </c>
      <c r="O2898" s="8" t="s">
        <v>17</v>
      </c>
      <c r="P2898" s="8" t="s">
        <v>17</v>
      </c>
      <c r="Q2898" s="8" t="s">
        <v>17</v>
      </c>
      <c r="R2898" s="8" t="s">
        <v>17</v>
      </c>
      <c r="S2898" s="8" t="s">
        <v>17</v>
      </c>
      <c r="T2898" s="8"/>
      <c r="U2898" s="8" t="s">
        <v>17</v>
      </c>
      <c r="V2898" s="8" t="s">
        <v>17</v>
      </c>
      <c r="W2898" s="8" t="s">
        <v>17</v>
      </c>
      <c r="X2898" s="8" t="s">
        <v>17</v>
      </c>
      <c r="Y2898" s="8" t="s">
        <v>17</v>
      </c>
      <c r="Z2898" s="8" t="s">
        <v>17</v>
      </c>
      <c r="AA2898" s="8" t="s">
        <v>17</v>
      </c>
      <c r="AB2898" s="8" t="s">
        <v>17</v>
      </c>
      <c r="AC2898" s="8" t="s">
        <v>17</v>
      </c>
      <c r="AD2898" s="8" t="s">
        <v>17</v>
      </c>
      <c r="AE2898" s="8" t="s">
        <v>17</v>
      </c>
      <c r="AF2898" s="8" t="s">
        <v>17</v>
      </c>
      <c r="AG2898" s="8" t="s">
        <v>17</v>
      </c>
      <c r="AH2898" s="8" t="s">
        <v>17</v>
      </c>
      <c r="AI2898" s="8" t="s">
        <v>17</v>
      </c>
      <c r="AJ2898" s="8" t="s">
        <v>17</v>
      </c>
      <c r="AK2898" s="8"/>
      <c r="AL2898" s="8">
        <v>267</v>
      </c>
      <c r="AM2898" s="8">
        <v>1977</v>
      </c>
      <c r="AN2898" s="8">
        <v>96</v>
      </c>
      <c r="AO2898" s="10">
        <f t="shared" si="90"/>
        <v>0.77430555555555558</v>
      </c>
      <c r="AP2898"/>
      <c r="AR2898" s="8" t="str">
        <f t="shared" si="91"/>
        <v>2874SEABNA0005</v>
      </c>
      <c r="AS2898" s="8">
        <f>VLOOKUP(AR2898,[1]DATA!AR:AS,2,0)</f>
        <v>5.5</v>
      </c>
    </row>
    <row r="2899" spans="1:45" ht="15" customHeight="1" x14ac:dyDescent="0.2">
      <c r="A2899" s="7">
        <v>2009</v>
      </c>
      <c r="B2899" s="8" t="s">
        <v>34</v>
      </c>
      <c r="C2899" s="8" t="s">
        <v>15</v>
      </c>
      <c r="D2899" s="8" t="s">
        <v>44</v>
      </c>
      <c r="E2899" s="9">
        <v>4.5138888888888888E-2</v>
      </c>
      <c r="F2899" s="9">
        <v>0.27083333333333331</v>
      </c>
      <c r="G2899" s="8"/>
      <c r="H2899" s="8"/>
      <c r="I2899" s="8">
        <v>2</v>
      </c>
      <c r="J2899" s="8">
        <v>2</v>
      </c>
      <c r="K2899" s="8">
        <v>2</v>
      </c>
      <c r="L2899" s="8">
        <v>2</v>
      </c>
      <c r="M2899" s="8"/>
      <c r="N2899" s="8">
        <v>2</v>
      </c>
      <c r="O2899" s="8">
        <v>2</v>
      </c>
      <c r="P2899" s="8">
        <v>2</v>
      </c>
      <c r="Q2899" s="8">
        <v>2</v>
      </c>
      <c r="R2899" s="8">
        <v>2</v>
      </c>
      <c r="S2899" s="8">
        <v>2</v>
      </c>
      <c r="T2899" s="8"/>
      <c r="U2899" s="8">
        <v>2</v>
      </c>
      <c r="V2899" s="8">
        <v>2</v>
      </c>
      <c r="W2899" s="8"/>
      <c r="X2899" s="8"/>
      <c r="Y2899" s="8">
        <v>2</v>
      </c>
      <c r="Z2899" s="8">
        <v>2</v>
      </c>
      <c r="AA2899" s="8"/>
      <c r="AB2899" s="8">
        <v>2</v>
      </c>
      <c r="AC2899" s="8">
        <v>2</v>
      </c>
      <c r="AD2899" s="8"/>
      <c r="AE2899" s="8"/>
      <c r="AF2899" s="8">
        <v>2</v>
      </c>
      <c r="AG2899" s="8">
        <v>2</v>
      </c>
      <c r="AH2899" s="8"/>
      <c r="AI2899" s="8">
        <v>2</v>
      </c>
      <c r="AJ2899" s="8">
        <v>2</v>
      </c>
      <c r="AK2899" s="8"/>
      <c r="AL2899" s="8">
        <v>325</v>
      </c>
      <c r="AM2899" s="8">
        <v>2181</v>
      </c>
      <c r="AN2899" s="8">
        <v>96</v>
      </c>
      <c r="AO2899" s="10">
        <f t="shared" si="90"/>
        <v>0.81597222222222221</v>
      </c>
      <c r="AP2899"/>
      <c r="AR2899" s="8" t="str">
        <f t="shared" si="91"/>
        <v>2009ATLSEA0105</v>
      </c>
      <c r="AS2899" s="8">
        <f>VLOOKUP(AR2899,[1]DATA!AR:AS,2,0)</f>
        <v>10.5</v>
      </c>
    </row>
    <row r="2900" spans="1:45" ht="15" customHeight="1" x14ac:dyDescent="0.2">
      <c r="A2900" s="7">
        <v>2002</v>
      </c>
      <c r="B2900" s="8" t="s">
        <v>34</v>
      </c>
      <c r="C2900" s="8" t="s">
        <v>69</v>
      </c>
      <c r="D2900" s="8" t="s">
        <v>42</v>
      </c>
      <c r="E2900" s="9">
        <v>4.5833333333333337E-2</v>
      </c>
      <c r="F2900" s="9">
        <v>0.13819444444444443</v>
      </c>
      <c r="G2900" s="8" t="s">
        <v>43</v>
      </c>
      <c r="H2900" s="8" t="s">
        <v>43</v>
      </c>
      <c r="I2900" s="8"/>
      <c r="J2900" s="8" t="s">
        <v>43</v>
      </c>
      <c r="K2900" s="8" t="s">
        <v>43</v>
      </c>
      <c r="L2900" s="8" t="s">
        <v>43</v>
      </c>
      <c r="M2900" s="8"/>
      <c r="N2900" s="8" t="s">
        <v>43</v>
      </c>
      <c r="O2900" s="8" t="s">
        <v>43</v>
      </c>
      <c r="P2900" s="8"/>
      <c r="Q2900" s="8" t="s">
        <v>43</v>
      </c>
      <c r="R2900" s="8" t="s">
        <v>43</v>
      </c>
      <c r="S2900" s="8" t="s">
        <v>43</v>
      </c>
      <c r="T2900" s="8"/>
      <c r="U2900" s="8" t="s">
        <v>43</v>
      </c>
      <c r="V2900" s="8" t="s">
        <v>43</v>
      </c>
      <c r="W2900" s="8"/>
      <c r="X2900" s="8" t="s">
        <v>43</v>
      </c>
      <c r="Y2900" s="8" t="s">
        <v>43</v>
      </c>
      <c r="Z2900" s="8" t="s">
        <v>43</v>
      </c>
      <c r="AA2900" s="8"/>
      <c r="AB2900" s="8" t="s">
        <v>43</v>
      </c>
      <c r="AC2900" s="8" t="s">
        <v>43</v>
      </c>
      <c r="AD2900" s="8"/>
      <c r="AE2900" s="8" t="s">
        <v>43</v>
      </c>
      <c r="AF2900" s="8" t="s">
        <v>43</v>
      </c>
      <c r="AG2900" s="8" t="s">
        <v>43</v>
      </c>
      <c r="AH2900" s="8"/>
      <c r="AI2900" s="8" t="s">
        <v>43</v>
      </c>
      <c r="AJ2900" s="8" t="s">
        <v>43</v>
      </c>
      <c r="AK2900" s="8"/>
      <c r="AL2900" s="8">
        <v>133</v>
      </c>
      <c r="AM2900" s="8">
        <v>693</v>
      </c>
      <c r="AN2900" s="8">
        <v>96</v>
      </c>
      <c r="AO2900" s="10">
        <f t="shared" si="90"/>
        <v>0.81666666666666665</v>
      </c>
      <c r="AP2900"/>
      <c r="AR2900" s="8" t="str">
        <f t="shared" si="91"/>
        <v>2002ATLMCI0106</v>
      </c>
      <c r="AS2900" s="8">
        <f>VLOOKUP(AR2900,[1]DATA!AR:AS,2,0)</f>
        <v>5</v>
      </c>
    </row>
    <row r="2901" spans="1:45" ht="15" customHeight="1" x14ac:dyDescent="0.2">
      <c r="A2901" s="7">
        <v>1348</v>
      </c>
      <c r="B2901" s="8" t="s">
        <v>34</v>
      </c>
      <c r="C2901" s="8" t="s">
        <v>96</v>
      </c>
      <c r="D2901" s="8" t="s">
        <v>42</v>
      </c>
      <c r="E2901" s="9">
        <v>5.347222222222222E-2</v>
      </c>
      <c r="F2901" s="9">
        <v>0.15972222222222224</v>
      </c>
      <c r="G2901" s="8" t="s">
        <v>43</v>
      </c>
      <c r="H2901" s="8" t="s">
        <v>43</v>
      </c>
      <c r="I2901" s="8" t="s">
        <v>43</v>
      </c>
      <c r="J2901" s="8" t="s">
        <v>43</v>
      </c>
      <c r="K2901" s="8" t="s">
        <v>43</v>
      </c>
      <c r="L2901" s="8" t="s">
        <v>43</v>
      </c>
      <c r="M2901" s="8"/>
      <c r="N2901" s="8" t="s">
        <v>43</v>
      </c>
      <c r="O2901" s="8" t="s">
        <v>43</v>
      </c>
      <c r="P2901" s="8" t="s">
        <v>43</v>
      </c>
      <c r="Q2901" s="8" t="s">
        <v>43</v>
      </c>
      <c r="R2901" s="8" t="s">
        <v>43</v>
      </c>
      <c r="S2901" s="8" t="s">
        <v>43</v>
      </c>
      <c r="T2901" s="8"/>
      <c r="U2901" s="8" t="s">
        <v>43</v>
      </c>
      <c r="V2901" s="8" t="s">
        <v>43</v>
      </c>
      <c r="W2901" s="8" t="s">
        <v>43</v>
      </c>
      <c r="X2901" s="8" t="s">
        <v>43</v>
      </c>
      <c r="Y2901" s="8" t="s">
        <v>43</v>
      </c>
      <c r="Z2901" s="8" t="s">
        <v>43</v>
      </c>
      <c r="AA2901" s="8"/>
      <c r="AB2901" s="8" t="s">
        <v>43</v>
      </c>
      <c r="AC2901" s="8" t="s">
        <v>43</v>
      </c>
      <c r="AD2901" s="8" t="s">
        <v>43</v>
      </c>
      <c r="AE2901" s="8" t="s">
        <v>43</v>
      </c>
      <c r="AF2901" s="8" t="s">
        <v>43</v>
      </c>
      <c r="AG2901" s="8" t="s">
        <v>43</v>
      </c>
      <c r="AH2901" s="8"/>
      <c r="AI2901" s="8" t="s">
        <v>43</v>
      </c>
      <c r="AJ2901" s="8"/>
      <c r="AK2901" s="8"/>
      <c r="AL2901" s="8">
        <v>153</v>
      </c>
      <c r="AM2901" s="8">
        <v>821</v>
      </c>
      <c r="AN2901" s="8">
        <v>96</v>
      </c>
      <c r="AO2901" s="10">
        <f t="shared" si="90"/>
        <v>0.82430555555555562</v>
      </c>
      <c r="AP2901"/>
      <c r="AR2901" s="8" t="str">
        <f t="shared" si="91"/>
        <v>1348ATLOMA0117</v>
      </c>
      <c r="AS2901" s="8">
        <f>VLOOKUP(AR2901,[1]DATA!AR:AS,2,0)</f>
        <v>6</v>
      </c>
    </row>
    <row r="2902" spans="1:45" ht="15" customHeight="1" x14ac:dyDescent="0.2">
      <c r="A2902" s="7">
        <v>2383</v>
      </c>
      <c r="B2902" s="8" t="s">
        <v>34</v>
      </c>
      <c r="C2902" s="8" t="s">
        <v>151</v>
      </c>
      <c r="D2902" s="8" t="s">
        <v>82</v>
      </c>
      <c r="E2902" s="9">
        <v>5.486111111111111E-2</v>
      </c>
      <c r="F2902" s="9">
        <v>9.4444444444444442E-2</v>
      </c>
      <c r="G2902" s="8">
        <v>3</v>
      </c>
      <c r="H2902" s="8">
        <v>3</v>
      </c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>
        <v>57</v>
      </c>
      <c r="AM2902" s="8">
        <v>134</v>
      </c>
      <c r="AN2902" s="8">
        <v>96</v>
      </c>
      <c r="AO2902" s="10">
        <f t="shared" si="90"/>
        <v>0.82569444444444451</v>
      </c>
      <c r="AP2902"/>
      <c r="AR2902" s="8" t="str">
        <f t="shared" si="91"/>
        <v>2383ATLBHM0119</v>
      </c>
      <c r="AS2902" s="8">
        <f>VLOOKUP(AR2902,[1]DATA!AR:AS,2,0)</f>
        <v>4</v>
      </c>
    </row>
    <row r="2903" spans="1:45" ht="15" customHeight="1" x14ac:dyDescent="0.2">
      <c r="A2903" s="7">
        <v>1953</v>
      </c>
      <c r="B2903" s="8" t="s">
        <v>34</v>
      </c>
      <c r="C2903" s="8" t="s">
        <v>173</v>
      </c>
      <c r="D2903" s="8" t="s">
        <v>42</v>
      </c>
      <c r="E2903" s="9">
        <v>5.6944444444444443E-2</v>
      </c>
      <c r="F2903" s="9">
        <v>0.15347222222222223</v>
      </c>
      <c r="G2903" s="8" t="s">
        <v>43</v>
      </c>
      <c r="H2903" s="8" t="s">
        <v>43</v>
      </c>
      <c r="I2903" s="8" t="s">
        <v>43</v>
      </c>
      <c r="J2903" s="8" t="s">
        <v>43</v>
      </c>
      <c r="K2903" s="8" t="s">
        <v>43</v>
      </c>
      <c r="L2903" s="8" t="s">
        <v>43</v>
      </c>
      <c r="M2903" s="8" t="s">
        <v>43</v>
      </c>
      <c r="N2903" s="8" t="s">
        <v>43</v>
      </c>
      <c r="O2903" s="8" t="s">
        <v>43</v>
      </c>
      <c r="P2903" s="8" t="s">
        <v>43</v>
      </c>
      <c r="Q2903" s="8" t="s">
        <v>43</v>
      </c>
      <c r="R2903" s="8" t="s">
        <v>43</v>
      </c>
      <c r="S2903" s="8" t="s">
        <v>43</v>
      </c>
      <c r="T2903" s="8" t="s">
        <v>43</v>
      </c>
      <c r="U2903" s="8" t="s">
        <v>43</v>
      </c>
      <c r="V2903" s="8" t="s">
        <v>43</v>
      </c>
      <c r="W2903" s="8" t="s">
        <v>43</v>
      </c>
      <c r="X2903" s="8" t="s">
        <v>43</v>
      </c>
      <c r="Y2903" s="8" t="s">
        <v>43</v>
      </c>
      <c r="Z2903" s="8" t="s">
        <v>43</v>
      </c>
      <c r="AA2903" s="8" t="s">
        <v>43</v>
      </c>
      <c r="AB2903" s="8" t="s">
        <v>43</v>
      </c>
      <c r="AC2903" s="8" t="s">
        <v>43</v>
      </c>
      <c r="AD2903" s="8" t="s">
        <v>43</v>
      </c>
      <c r="AE2903" s="8" t="s">
        <v>43</v>
      </c>
      <c r="AF2903" s="8" t="s">
        <v>43</v>
      </c>
      <c r="AG2903" s="8" t="s">
        <v>43</v>
      </c>
      <c r="AH2903" s="8" t="s">
        <v>43</v>
      </c>
      <c r="AI2903" s="8" t="s">
        <v>43</v>
      </c>
      <c r="AJ2903" s="8" t="s">
        <v>43</v>
      </c>
      <c r="AK2903" s="8"/>
      <c r="AL2903" s="8">
        <v>139</v>
      </c>
      <c r="AM2903" s="8">
        <v>743</v>
      </c>
      <c r="AN2903" s="8">
        <v>96</v>
      </c>
      <c r="AO2903" s="10">
        <f t="shared" si="90"/>
        <v>0.82777777777777772</v>
      </c>
      <c r="AP2903"/>
      <c r="AR2903" s="8" t="str">
        <f t="shared" si="91"/>
        <v>1953ATLDSM0122</v>
      </c>
      <c r="AS2903" s="8">
        <f>VLOOKUP(AR2903,[1]DATA!AR:AS,2,0)</f>
        <v>5</v>
      </c>
    </row>
    <row r="2904" spans="1:45" ht="15" customHeight="1" x14ac:dyDescent="0.2">
      <c r="A2904" s="7">
        <v>564</v>
      </c>
      <c r="B2904" s="8" t="s">
        <v>34</v>
      </c>
      <c r="C2904" s="8" t="s">
        <v>174</v>
      </c>
      <c r="D2904" s="8">
        <v>717</v>
      </c>
      <c r="E2904" s="9">
        <v>5.9027777777777783E-2</v>
      </c>
      <c r="F2904" s="9">
        <v>0.14444444444444446</v>
      </c>
      <c r="G2904" s="8"/>
      <c r="H2904" s="8"/>
      <c r="I2904" s="8" t="s">
        <v>22</v>
      </c>
      <c r="J2904" s="8" t="s">
        <v>22</v>
      </c>
      <c r="K2904" s="8" t="s">
        <v>22</v>
      </c>
      <c r="L2904" s="8" t="s">
        <v>22</v>
      </c>
      <c r="M2904" s="8" t="s">
        <v>22</v>
      </c>
      <c r="N2904" s="8" t="s">
        <v>22</v>
      </c>
      <c r="O2904" s="8" t="s">
        <v>22</v>
      </c>
      <c r="P2904" s="8" t="s">
        <v>22</v>
      </c>
      <c r="Q2904" s="8" t="s">
        <v>22</v>
      </c>
      <c r="R2904" s="8" t="s">
        <v>22</v>
      </c>
      <c r="S2904" s="8" t="s">
        <v>22</v>
      </c>
      <c r="T2904" s="8" t="s">
        <v>22</v>
      </c>
      <c r="U2904" s="8" t="s">
        <v>22</v>
      </c>
      <c r="V2904" s="8" t="s">
        <v>22</v>
      </c>
      <c r="W2904" s="8" t="s">
        <v>22</v>
      </c>
      <c r="X2904" s="8" t="s">
        <v>22</v>
      </c>
      <c r="Y2904" s="8" t="s">
        <v>22</v>
      </c>
      <c r="Z2904" s="8" t="s">
        <v>22</v>
      </c>
      <c r="AA2904" s="8" t="s">
        <v>22</v>
      </c>
      <c r="AB2904" s="8" t="s">
        <v>22</v>
      </c>
      <c r="AC2904" s="8" t="s">
        <v>22</v>
      </c>
      <c r="AD2904" s="8" t="s">
        <v>22</v>
      </c>
      <c r="AE2904" s="8" t="s">
        <v>22</v>
      </c>
      <c r="AF2904" s="8" t="s">
        <v>22</v>
      </c>
      <c r="AG2904" s="8" t="s">
        <v>22</v>
      </c>
      <c r="AH2904" s="8" t="s">
        <v>22</v>
      </c>
      <c r="AI2904" s="8" t="s">
        <v>22</v>
      </c>
      <c r="AJ2904" s="8" t="s">
        <v>22</v>
      </c>
      <c r="AK2904" s="8"/>
      <c r="AL2904" s="8">
        <v>123</v>
      </c>
      <c r="AM2904" s="8">
        <v>694</v>
      </c>
      <c r="AN2904" s="8">
        <v>96</v>
      </c>
      <c r="AO2904" s="10">
        <f t="shared" si="90"/>
        <v>0.82986111111111116</v>
      </c>
      <c r="AP2904"/>
      <c r="AR2904" s="8" t="str">
        <f t="shared" si="91"/>
        <v>0564ATLCID0125</v>
      </c>
      <c r="AS2904" s="8">
        <f>VLOOKUP(AR2904,[1]DATA!AR:AS,2,0)</f>
        <v>5</v>
      </c>
    </row>
    <row r="2905" spans="1:45" ht="15" customHeight="1" x14ac:dyDescent="0.2">
      <c r="A2905" s="7">
        <v>2703</v>
      </c>
      <c r="B2905" s="8" t="s">
        <v>34</v>
      </c>
      <c r="C2905" s="8" t="s">
        <v>174</v>
      </c>
      <c r="D2905" s="8">
        <v>717</v>
      </c>
      <c r="E2905" s="9">
        <v>5.9722222222222225E-2</v>
      </c>
      <c r="F2905" s="9">
        <v>0.1451388888888889</v>
      </c>
      <c r="G2905" s="8" t="s">
        <v>22</v>
      </c>
      <c r="H2905" s="8" t="s">
        <v>22</v>
      </c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>
        <v>123</v>
      </c>
      <c r="AM2905" s="8">
        <v>694</v>
      </c>
      <c r="AN2905" s="8">
        <v>96</v>
      </c>
      <c r="AO2905" s="10">
        <f t="shared" si="90"/>
        <v>0.8305555555555556</v>
      </c>
      <c r="AP2905"/>
      <c r="AR2905" s="8" t="str">
        <f t="shared" si="91"/>
        <v>2703ATLCID0126</v>
      </c>
      <c r="AS2905" s="8">
        <f>VLOOKUP(AR2905,[1]DATA!AR:AS,2,0)</f>
        <v>5</v>
      </c>
    </row>
    <row r="2906" spans="1:45" ht="15" customHeight="1" x14ac:dyDescent="0.2">
      <c r="A2906" s="7">
        <v>2516</v>
      </c>
      <c r="B2906" s="8" t="s">
        <v>18</v>
      </c>
      <c r="C2906" s="8" t="s">
        <v>69</v>
      </c>
      <c r="D2906" s="8">
        <v>717</v>
      </c>
      <c r="E2906" s="9">
        <v>0.10069444444444443</v>
      </c>
      <c r="F2906" s="9">
        <v>0.20625000000000002</v>
      </c>
      <c r="G2906" s="8"/>
      <c r="H2906" s="8"/>
      <c r="I2906" s="8" t="s">
        <v>22</v>
      </c>
      <c r="J2906" s="8" t="s">
        <v>22</v>
      </c>
      <c r="K2906" s="8" t="s">
        <v>22</v>
      </c>
      <c r="L2906" s="8" t="s">
        <v>22</v>
      </c>
      <c r="M2906" s="8" t="s">
        <v>22</v>
      </c>
      <c r="N2906" s="8" t="s">
        <v>22</v>
      </c>
      <c r="O2906" s="8" t="s">
        <v>22</v>
      </c>
      <c r="P2906" s="8" t="s">
        <v>22</v>
      </c>
      <c r="Q2906" s="8" t="s">
        <v>22</v>
      </c>
      <c r="R2906" s="8" t="s">
        <v>22</v>
      </c>
      <c r="S2906" s="8" t="s">
        <v>22</v>
      </c>
      <c r="T2906" s="8" t="s">
        <v>22</v>
      </c>
      <c r="U2906" s="8" t="s">
        <v>22</v>
      </c>
      <c r="V2906" s="8" t="s">
        <v>22</v>
      </c>
      <c r="W2906" s="8" t="s">
        <v>22</v>
      </c>
      <c r="X2906" s="8" t="s">
        <v>22</v>
      </c>
      <c r="Y2906" s="8" t="s">
        <v>22</v>
      </c>
      <c r="Z2906" s="8" t="s">
        <v>22</v>
      </c>
      <c r="AA2906" s="8" t="s">
        <v>22</v>
      </c>
      <c r="AB2906" s="8" t="s">
        <v>22</v>
      </c>
      <c r="AC2906" s="8" t="s">
        <v>22</v>
      </c>
      <c r="AD2906" s="8" t="s">
        <v>22</v>
      </c>
      <c r="AE2906" s="8" t="s">
        <v>22</v>
      </c>
      <c r="AF2906" s="8" t="s">
        <v>22</v>
      </c>
      <c r="AG2906" s="8" t="s">
        <v>22</v>
      </c>
      <c r="AH2906" s="8" t="s">
        <v>22</v>
      </c>
      <c r="AI2906" s="8" t="s">
        <v>22</v>
      </c>
      <c r="AJ2906" s="8" t="s">
        <v>22</v>
      </c>
      <c r="AK2906" s="8"/>
      <c r="AL2906" s="8">
        <v>152</v>
      </c>
      <c r="AM2906" s="8">
        <v>920</v>
      </c>
      <c r="AN2906" s="8">
        <v>96</v>
      </c>
      <c r="AO2906" s="10">
        <f t="shared" si="90"/>
        <v>0.87152777777777779</v>
      </c>
      <c r="AP2906"/>
      <c r="AR2906" s="8" t="str">
        <f t="shared" si="91"/>
        <v>2516SLCMCI0225</v>
      </c>
      <c r="AS2906" s="8">
        <f>VLOOKUP(AR2906,[1]DATA!AR:AS,2,0)</f>
        <v>3.5</v>
      </c>
    </row>
    <row r="2907" spans="1:45" ht="15" customHeight="1" x14ac:dyDescent="0.2">
      <c r="A2907" s="7">
        <v>831</v>
      </c>
      <c r="B2907" s="8" t="s">
        <v>18</v>
      </c>
      <c r="C2907" s="8" t="s">
        <v>69</v>
      </c>
      <c r="D2907" s="8">
        <v>717</v>
      </c>
      <c r="E2907" s="9">
        <v>0.10416666666666667</v>
      </c>
      <c r="F2907" s="9">
        <v>0.20625000000000002</v>
      </c>
      <c r="G2907" s="8" t="s">
        <v>22</v>
      </c>
      <c r="H2907" s="8" t="s">
        <v>22</v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>
        <v>147</v>
      </c>
      <c r="AM2907" s="8">
        <v>920</v>
      </c>
      <c r="AN2907" s="8">
        <v>96</v>
      </c>
      <c r="AO2907" s="10">
        <f t="shared" si="90"/>
        <v>0.875</v>
      </c>
      <c r="AP2907"/>
      <c r="AR2907" s="8" t="str">
        <f t="shared" si="91"/>
        <v>0831SLCMCI0230</v>
      </c>
      <c r="AS2907" s="8">
        <f>VLOOKUP(AR2907,[1]DATA!AR:AS,2,0)</f>
        <v>3.5</v>
      </c>
    </row>
    <row r="2908" spans="1:45" ht="15" customHeight="1" x14ac:dyDescent="0.2">
      <c r="A2908" s="7">
        <v>2363</v>
      </c>
      <c r="B2908" s="8" t="s">
        <v>34</v>
      </c>
      <c r="C2908" s="8" t="s">
        <v>69</v>
      </c>
      <c r="D2908" s="8" t="s">
        <v>42</v>
      </c>
      <c r="E2908" s="9">
        <v>0.11180555555555556</v>
      </c>
      <c r="F2908" s="9">
        <v>0.20486111111111113</v>
      </c>
      <c r="G2908" s="8">
        <v>7</v>
      </c>
      <c r="H2908" s="8">
        <v>7</v>
      </c>
      <c r="I2908" s="8" t="s">
        <v>43</v>
      </c>
      <c r="J2908" s="8" t="s">
        <v>43</v>
      </c>
      <c r="K2908" s="8" t="s">
        <v>43</v>
      </c>
      <c r="L2908" s="8" t="s">
        <v>43</v>
      </c>
      <c r="M2908" s="8" t="s">
        <v>43</v>
      </c>
      <c r="N2908" s="8" t="s">
        <v>43</v>
      </c>
      <c r="O2908" s="8" t="s">
        <v>43</v>
      </c>
      <c r="P2908" s="8" t="s">
        <v>43</v>
      </c>
      <c r="Q2908" s="8" t="s">
        <v>43</v>
      </c>
      <c r="R2908" s="8" t="s">
        <v>43</v>
      </c>
      <c r="S2908" s="8" t="s">
        <v>43</v>
      </c>
      <c r="T2908" s="8" t="s">
        <v>43</v>
      </c>
      <c r="U2908" s="8" t="s">
        <v>43</v>
      </c>
      <c r="V2908" s="8" t="s">
        <v>43</v>
      </c>
      <c r="W2908" s="8" t="s">
        <v>43</v>
      </c>
      <c r="X2908" s="8" t="s">
        <v>43</v>
      </c>
      <c r="Y2908" s="8" t="s">
        <v>43</v>
      </c>
      <c r="Z2908" s="8" t="s">
        <v>43</v>
      </c>
      <c r="AA2908" s="8" t="s">
        <v>43</v>
      </c>
      <c r="AB2908" s="8" t="s">
        <v>43</v>
      </c>
      <c r="AC2908" s="8" t="s">
        <v>43</v>
      </c>
      <c r="AD2908" s="8" t="s">
        <v>43</v>
      </c>
      <c r="AE2908" s="8" t="s">
        <v>43</v>
      </c>
      <c r="AF2908" s="8" t="s">
        <v>43</v>
      </c>
      <c r="AG2908" s="8" t="s">
        <v>43</v>
      </c>
      <c r="AH2908" s="8" t="s">
        <v>43</v>
      </c>
      <c r="AI2908" s="8" t="s">
        <v>43</v>
      </c>
      <c r="AJ2908" s="8" t="s">
        <v>43</v>
      </c>
      <c r="AK2908" s="8"/>
      <c r="AL2908" s="8">
        <v>134</v>
      </c>
      <c r="AM2908" s="8">
        <v>693</v>
      </c>
      <c r="AN2908" s="8">
        <v>96</v>
      </c>
      <c r="AO2908" s="10">
        <f t="shared" si="90"/>
        <v>0.88263888888888886</v>
      </c>
      <c r="AP2908"/>
      <c r="AR2908" s="8" t="str">
        <f t="shared" si="91"/>
        <v>2363ATLMCI0241</v>
      </c>
      <c r="AS2908" s="8">
        <f>VLOOKUP(AR2908,[1]DATA!AR:AS,2,0)</f>
        <v>5</v>
      </c>
    </row>
    <row r="2909" spans="1:45" ht="15" customHeight="1" x14ac:dyDescent="0.2">
      <c r="A2909" s="7">
        <v>1224</v>
      </c>
      <c r="B2909" s="8" t="s">
        <v>34</v>
      </c>
      <c r="C2909" s="8" t="s">
        <v>151</v>
      </c>
      <c r="D2909" s="8">
        <v>738</v>
      </c>
      <c r="E2909" s="9">
        <v>0.11319444444444444</v>
      </c>
      <c r="F2909" s="9">
        <v>0.14930555555555555</v>
      </c>
      <c r="G2909" s="8">
        <v>2</v>
      </c>
      <c r="H2909" s="8" t="s">
        <v>19</v>
      </c>
      <c r="I2909" s="8"/>
      <c r="J2909" s="8"/>
      <c r="K2909" s="8"/>
      <c r="L2909" s="8"/>
      <c r="M2909" s="8" t="s">
        <v>19</v>
      </c>
      <c r="N2909" s="8"/>
      <c r="O2909" s="8"/>
      <c r="P2909" s="8"/>
      <c r="Q2909" s="8"/>
      <c r="R2909" s="8"/>
      <c r="S2909" s="8"/>
      <c r="T2909" s="8" t="s">
        <v>19</v>
      </c>
      <c r="U2909" s="8"/>
      <c r="V2909" s="8"/>
      <c r="W2909" s="8"/>
      <c r="X2909" s="8"/>
      <c r="Y2909" s="8"/>
      <c r="Z2909" s="8"/>
      <c r="AA2909" s="8" t="s">
        <v>19</v>
      </c>
      <c r="AB2909" s="8"/>
      <c r="AC2909" s="8"/>
      <c r="AD2909" s="8"/>
      <c r="AE2909" s="8"/>
      <c r="AF2909" s="8"/>
      <c r="AG2909" s="8"/>
      <c r="AH2909" s="8" t="s">
        <v>19</v>
      </c>
      <c r="AI2909" s="8"/>
      <c r="AJ2909" s="8"/>
      <c r="AK2909" s="8"/>
      <c r="AL2909" s="8">
        <v>52</v>
      </c>
      <c r="AM2909" s="8">
        <v>134</v>
      </c>
      <c r="AN2909" s="8">
        <v>96</v>
      </c>
      <c r="AO2909" s="10">
        <f t="shared" si="90"/>
        <v>0.88402777777777775</v>
      </c>
      <c r="AP2909"/>
      <c r="AR2909" s="8" t="str">
        <f t="shared" si="91"/>
        <v>1224ATLBHM0243</v>
      </c>
      <c r="AS2909" s="8">
        <f>VLOOKUP(AR2909,[1]DATA!AR:AS,2,0)</f>
        <v>4</v>
      </c>
    </row>
    <row r="2910" spans="1:45" ht="15" customHeight="1" x14ac:dyDescent="0.2">
      <c r="A2910" s="7">
        <v>1064</v>
      </c>
      <c r="B2910" s="8" t="s">
        <v>34</v>
      </c>
      <c r="C2910" s="8" t="s">
        <v>151</v>
      </c>
      <c r="D2910" s="8" t="s">
        <v>42</v>
      </c>
      <c r="E2910" s="9">
        <v>0.14722222222222223</v>
      </c>
      <c r="F2910" s="9">
        <v>0.18263888888888891</v>
      </c>
      <c r="G2910" s="8" t="s">
        <v>43</v>
      </c>
      <c r="H2910" s="8" t="s">
        <v>43</v>
      </c>
      <c r="I2910" s="8" t="s">
        <v>19</v>
      </c>
      <c r="J2910" s="8">
        <v>3</v>
      </c>
      <c r="K2910" s="8">
        <v>3</v>
      </c>
      <c r="L2910" s="8">
        <v>3</v>
      </c>
      <c r="M2910" s="8"/>
      <c r="N2910" s="8" t="s">
        <v>43</v>
      </c>
      <c r="O2910" s="8">
        <v>3</v>
      </c>
      <c r="P2910" s="8" t="s">
        <v>19</v>
      </c>
      <c r="Q2910" s="8">
        <v>3</v>
      </c>
      <c r="R2910" s="8">
        <v>3</v>
      </c>
      <c r="S2910" s="8">
        <v>3</v>
      </c>
      <c r="T2910" s="8"/>
      <c r="U2910" s="8">
        <v>3</v>
      </c>
      <c r="V2910" s="8">
        <v>3</v>
      </c>
      <c r="W2910" s="8" t="s">
        <v>19</v>
      </c>
      <c r="X2910" s="8">
        <v>3</v>
      </c>
      <c r="Y2910" s="8">
        <v>3</v>
      </c>
      <c r="Z2910" s="8">
        <v>3</v>
      </c>
      <c r="AA2910" s="8"/>
      <c r="AB2910" s="8">
        <v>3</v>
      </c>
      <c r="AC2910" s="8">
        <v>3</v>
      </c>
      <c r="AD2910" s="8" t="s">
        <v>19</v>
      </c>
      <c r="AE2910" s="8">
        <v>3</v>
      </c>
      <c r="AF2910" s="8">
        <v>3</v>
      </c>
      <c r="AG2910" s="8">
        <v>3</v>
      </c>
      <c r="AH2910" s="8"/>
      <c r="AI2910" s="8">
        <v>3</v>
      </c>
      <c r="AJ2910" s="8" t="s">
        <v>43</v>
      </c>
      <c r="AK2910" s="8"/>
      <c r="AL2910" s="8">
        <v>51</v>
      </c>
      <c r="AM2910" s="8">
        <v>134</v>
      </c>
      <c r="AN2910" s="8">
        <v>96</v>
      </c>
      <c r="AO2910" s="10">
        <f t="shared" si="90"/>
        <v>0.91805555555555562</v>
      </c>
      <c r="AP2910"/>
      <c r="AR2910" s="8" t="str">
        <f t="shared" si="91"/>
        <v>1064ATLBHM0332</v>
      </c>
      <c r="AS2910" s="8">
        <f>VLOOKUP(AR2910,[1]DATA!AR:AS,2,0)</f>
        <v>4</v>
      </c>
    </row>
    <row r="2911" spans="1:45" ht="15" customHeight="1" x14ac:dyDescent="0.2">
      <c r="A2911" s="7">
        <v>2255</v>
      </c>
      <c r="B2911" s="8" t="s">
        <v>34</v>
      </c>
      <c r="C2911" s="8" t="s">
        <v>96</v>
      </c>
      <c r="D2911" s="8" t="s">
        <v>42</v>
      </c>
      <c r="E2911" s="9">
        <v>0.80347222222222225</v>
      </c>
      <c r="F2911" s="9">
        <v>0.90486111111111101</v>
      </c>
      <c r="G2911" s="8" t="s">
        <v>43</v>
      </c>
      <c r="H2911" s="8" t="s">
        <v>43</v>
      </c>
      <c r="I2911" s="8" t="s">
        <v>43</v>
      </c>
      <c r="J2911" s="8" t="s">
        <v>43</v>
      </c>
      <c r="K2911" s="8" t="s">
        <v>43</v>
      </c>
      <c r="L2911" s="8" t="s">
        <v>43</v>
      </c>
      <c r="M2911" s="8" t="s">
        <v>43</v>
      </c>
      <c r="N2911" s="8" t="s">
        <v>43</v>
      </c>
      <c r="O2911" s="8" t="s">
        <v>43</v>
      </c>
      <c r="P2911" s="8" t="s">
        <v>43</v>
      </c>
      <c r="Q2911" s="8" t="s">
        <v>43</v>
      </c>
      <c r="R2911" s="8" t="s">
        <v>43</v>
      </c>
      <c r="S2911" s="8" t="s">
        <v>43</v>
      </c>
      <c r="T2911" s="8" t="s">
        <v>43</v>
      </c>
      <c r="U2911" s="8" t="s">
        <v>43</v>
      </c>
      <c r="V2911" s="8" t="s">
        <v>43</v>
      </c>
      <c r="W2911" s="8" t="s">
        <v>43</v>
      </c>
      <c r="X2911" s="8" t="s">
        <v>43</v>
      </c>
      <c r="Y2911" s="8" t="s">
        <v>43</v>
      </c>
      <c r="Z2911" s="8" t="s">
        <v>43</v>
      </c>
      <c r="AA2911" s="8" t="s">
        <v>43</v>
      </c>
      <c r="AB2911" s="8" t="s">
        <v>43</v>
      </c>
      <c r="AC2911" s="8" t="s">
        <v>43</v>
      </c>
      <c r="AD2911" s="8" t="s">
        <v>43</v>
      </c>
      <c r="AE2911" s="8" t="s">
        <v>43</v>
      </c>
      <c r="AF2911" s="8" t="s">
        <v>43</v>
      </c>
      <c r="AG2911" s="8" t="s">
        <v>43</v>
      </c>
      <c r="AH2911" s="8" t="s">
        <v>43</v>
      </c>
      <c r="AI2911" s="8" t="s">
        <v>43</v>
      </c>
      <c r="AJ2911" s="8" t="s">
        <v>43</v>
      </c>
      <c r="AK2911" s="8"/>
      <c r="AL2911" s="8">
        <v>146</v>
      </c>
      <c r="AM2911" s="8">
        <v>821</v>
      </c>
      <c r="AN2911" s="8">
        <v>96</v>
      </c>
      <c r="AO2911" s="10">
        <f t="shared" si="90"/>
        <v>1.5743055555555556</v>
      </c>
      <c r="AP2911"/>
      <c r="AR2911" s="8" t="str">
        <f t="shared" si="91"/>
        <v>2255ATLOMA1917</v>
      </c>
      <c r="AS2911" s="8">
        <f>VLOOKUP(AR2911,[1]DATA!AR:AS,2,0)</f>
        <v>6</v>
      </c>
    </row>
    <row r="2912" spans="1:45" ht="15" customHeight="1" x14ac:dyDescent="0.2">
      <c r="A2912" s="7">
        <v>1364</v>
      </c>
      <c r="B2912" s="8" t="s">
        <v>34</v>
      </c>
      <c r="C2912" s="8" t="s">
        <v>69</v>
      </c>
      <c r="D2912" s="8" t="s">
        <v>42</v>
      </c>
      <c r="E2912" s="9">
        <v>0.8125</v>
      </c>
      <c r="F2912" s="9">
        <v>0.90486111111111101</v>
      </c>
      <c r="G2912" s="8" t="s">
        <v>43</v>
      </c>
      <c r="H2912" s="8" t="s">
        <v>43</v>
      </c>
      <c r="I2912" s="8" t="s">
        <v>43</v>
      </c>
      <c r="J2912" s="8" t="s">
        <v>43</v>
      </c>
      <c r="K2912" s="8" t="s">
        <v>43</v>
      </c>
      <c r="L2912" s="8" t="s">
        <v>43</v>
      </c>
      <c r="M2912" s="8" t="s">
        <v>43</v>
      </c>
      <c r="N2912" s="8" t="s">
        <v>43</v>
      </c>
      <c r="O2912" s="8" t="s">
        <v>43</v>
      </c>
      <c r="P2912" s="8" t="s">
        <v>43</v>
      </c>
      <c r="Q2912" s="8" t="s">
        <v>43</v>
      </c>
      <c r="R2912" s="8" t="s">
        <v>43</v>
      </c>
      <c r="S2912" s="8" t="s">
        <v>43</v>
      </c>
      <c r="T2912" s="8" t="s">
        <v>43</v>
      </c>
      <c r="U2912" s="8" t="s">
        <v>43</v>
      </c>
      <c r="V2912" s="8" t="s">
        <v>43</v>
      </c>
      <c r="W2912" s="8" t="s">
        <v>43</v>
      </c>
      <c r="X2912" s="8" t="s">
        <v>43</v>
      </c>
      <c r="Y2912" s="8" t="s">
        <v>43</v>
      </c>
      <c r="Z2912" s="8" t="s">
        <v>43</v>
      </c>
      <c r="AA2912" s="8" t="s">
        <v>43</v>
      </c>
      <c r="AB2912" s="8" t="s">
        <v>43</v>
      </c>
      <c r="AC2912" s="8" t="s">
        <v>43</v>
      </c>
      <c r="AD2912" s="8" t="s">
        <v>43</v>
      </c>
      <c r="AE2912" s="8" t="s">
        <v>43</v>
      </c>
      <c r="AF2912" s="8" t="s">
        <v>43</v>
      </c>
      <c r="AG2912" s="8" t="s">
        <v>43</v>
      </c>
      <c r="AH2912" s="8" t="s">
        <v>43</v>
      </c>
      <c r="AI2912" s="8" t="s">
        <v>43</v>
      </c>
      <c r="AJ2912" s="8" t="s">
        <v>43</v>
      </c>
      <c r="AK2912" s="8"/>
      <c r="AL2912" s="8">
        <v>133</v>
      </c>
      <c r="AM2912" s="8">
        <v>693</v>
      </c>
      <c r="AN2912" s="8">
        <v>96</v>
      </c>
      <c r="AO2912" s="10">
        <f t="shared" si="90"/>
        <v>1.5833333333333335</v>
      </c>
      <c r="AP2912"/>
      <c r="AR2912" s="8" t="str">
        <f t="shared" si="91"/>
        <v>1364ATLMCI1930</v>
      </c>
      <c r="AS2912" s="8">
        <f>VLOOKUP(AR2912,[1]DATA!AR:AS,2,0)</f>
        <v>5</v>
      </c>
    </row>
    <row r="2913" spans="1:45" ht="15" customHeight="1" x14ac:dyDescent="0.2">
      <c r="A2913" s="7">
        <v>1269</v>
      </c>
      <c r="B2913" s="8" t="s">
        <v>96</v>
      </c>
      <c r="C2913" s="8" t="s">
        <v>34</v>
      </c>
      <c r="D2913" s="8">
        <v>717</v>
      </c>
      <c r="E2913" s="9">
        <v>0.83333333333333337</v>
      </c>
      <c r="F2913" s="9">
        <v>0.93333333333333324</v>
      </c>
      <c r="G2913" s="8"/>
      <c r="H2913" s="8"/>
      <c r="I2913" s="8"/>
      <c r="J2913" s="8"/>
      <c r="K2913" s="8"/>
      <c r="L2913" s="8"/>
      <c r="M2913" s="8" t="s">
        <v>22</v>
      </c>
      <c r="N2913" s="8"/>
      <c r="O2913" s="8"/>
      <c r="P2913" s="8"/>
      <c r="Q2913" s="8"/>
      <c r="R2913" s="8"/>
      <c r="S2913" s="8"/>
      <c r="T2913" s="8" t="s">
        <v>22</v>
      </c>
      <c r="U2913" s="8"/>
      <c r="V2913" s="8"/>
      <c r="W2913" s="8"/>
      <c r="X2913" s="8"/>
      <c r="Y2913" s="8"/>
      <c r="Z2913" s="8"/>
      <c r="AA2913" s="8" t="s">
        <v>22</v>
      </c>
      <c r="AB2913" s="8"/>
      <c r="AC2913" s="8"/>
      <c r="AD2913" s="8"/>
      <c r="AE2913" s="8"/>
      <c r="AF2913" s="8"/>
      <c r="AG2913" s="8"/>
      <c r="AH2913" s="8" t="s">
        <v>22</v>
      </c>
      <c r="AI2913" s="8"/>
      <c r="AJ2913" s="8"/>
      <c r="AK2913" s="8"/>
      <c r="AL2913" s="8">
        <v>144</v>
      </c>
      <c r="AM2913" s="8">
        <v>821</v>
      </c>
      <c r="AN2913" s="8">
        <v>96</v>
      </c>
      <c r="AO2913" s="10">
        <f t="shared" si="90"/>
        <v>1.6041666666666667</v>
      </c>
      <c r="AP2913"/>
      <c r="AR2913" s="8" t="str">
        <f t="shared" si="91"/>
        <v>1269OMAATL2000</v>
      </c>
      <c r="AS2913" s="8">
        <f>VLOOKUP(AR2913,[1]DATA!AR:AS,2,0)</f>
        <v>6</v>
      </c>
    </row>
    <row r="2914" spans="1:45" ht="15" customHeight="1" x14ac:dyDescent="0.2">
      <c r="A2914" s="7">
        <v>117</v>
      </c>
      <c r="B2914" s="8" t="s">
        <v>34</v>
      </c>
      <c r="C2914" s="8" t="s">
        <v>151</v>
      </c>
      <c r="D2914" s="8" t="s">
        <v>85</v>
      </c>
      <c r="E2914" s="9">
        <v>0.8534722222222223</v>
      </c>
      <c r="F2914" s="9">
        <v>0.88680555555555562</v>
      </c>
      <c r="G2914" s="8" t="s">
        <v>86</v>
      </c>
      <c r="H2914" s="8" t="s">
        <v>86</v>
      </c>
      <c r="I2914" s="8" t="s">
        <v>86</v>
      </c>
      <c r="J2914" s="8" t="s">
        <v>86</v>
      </c>
      <c r="K2914" s="8" t="s">
        <v>86</v>
      </c>
      <c r="L2914" s="8" t="s">
        <v>86</v>
      </c>
      <c r="M2914" s="8" t="s">
        <v>86</v>
      </c>
      <c r="N2914" s="8" t="s">
        <v>86</v>
      </c>
      <c r="O2914" s="8" t="s">
        <v>86</v>
      </c>
      <c r="P2914" s="8" t="s">
        <v>86</v>
      </c>
      <c r="Q2914" s="8" t="s">
        <v>86</v>
      </c>
      <c r="R2914" s="8" t="s">
        <v>86</v>
      </c>
      <c r="S2914" s="8" t="s">
        <v>86</v>
      </c>
      <c r="T2914" s="8" t="s">
        <v>86</v>
      </c>
      <c r="U2914" s="8" t="s">
        <v>86</v>
      </c>
      <c r="V2914" s="8" t="s">
        <v>86</v>
      </c>
      <c r="W2914" s="8" t="s">
        <v>86</v>
      </c>
      <c r="X2914" s="8" t="s">
        <v>86</v>
      </c>
      <c r="Y2914" s="8" t="s">
        <v>86</v>
      </c>
      <c r="Z2914" s="8" t="s">
        <v>86</v>
      </c>
      <c r="AA2914" s="8" t="s">
        <v>86</v>
      </c>
      <c r="AB2914" s="8" t="s">
        <v>86</v>
      </c>
      <c r="AC2914" s="8" t="s">
        <v>86</v>
      </c>
      <c r="AD2914" s="8" t="s">
        <v>86</v>
      </c>
      <c r="AE2914" s="8" t="s">
        <v>86</v>
      </c>
      <c r="AF2914" s="8" t="s">
        <v>86</v>
      </c>
      <c r="AG2914" s="8" t="s">
        <v>86</v>
      </c>
      <c r="AH2914" s="8" t="s">
        <v>86</v>
      </c>
      <c r="AI2914" s="8" t="s">
        <v>86</v>
      </c>
      <c r="AJ2914" s="8" t="s">
        <v>86</v>
      </c>
      <c r="AK2914" s="8"/>
      <c r="AL2914" s="8">
        <v>48</v>
      </c>
      <c r="AM2914" s="8">
        <v>134</v>
      </c>
      <c r="AN2914" s="8">
        <v>96</v>
      </c>
      <c r="AO2914" s="10">
        <f t="shared" si="90"/>
        <v>1.6243055555555557</v>
      </c>
      <c r="AP2914"/>
      <c r="AR2914" s="8" t="str">
        <f t="shared" si="91"/>
        <v>0117ATLBHM2029</v>
      </c>
      <c r="AS2914" s="8">
        <f>VLOOKUP(AR2914,[1]DATA!AR:AS,2,0)</f>
        <v>4</v>
      </c>
    </row>
    <row r="2915" spans="1:45" ht="15" customHeight="1" x14ac:dyDescent="0.2">
      <c r="A2915" s="7">
        <v>2256</v>
      </c>
      <c r="B2915" s="8" t="s">
        <v>69</v>
      </c>
      <c r="C2915" s="8" t="s">
        <v>34</v>
      </c>
      <c r="D2915" s="8" t="s">
        <v>42</v>
      </c>
      <c r="E2915" s="9">
        <v>0.87847222222222221</v>
      </c>
      <c r="F2915" s="9">
        <v>0.9604166666666667</v>
      </c>
      <c r="G2915" s="8" t="s">
        <v>43</v>
      </c>
      <c r="H2915" s="8" t="s">
        <v>43</v>
      </c>
      <c r="I2915" s="8" t="s">
        <v>43</v>
      </c>
      <c r="J2915" s="8" t="s">
        <v>43</v>
      </c>
      <c r="K2915" s="8" t="s">
        <v>43</v>
      </c>
      <c r="L2915" s="8" t="s">
        <v>43</v>
      </c>
      <c r="M2915" s="8"/>
      <c r="N2915" s="8" t="s">
        <v>43</v>
      </c>
      <c r="O2915" s="8" t="s">
        <v>43</v>
      </c>
      <c r="P2915" s="8" t="s">
        <v>43</v>
      </c>
      <c r="Q2915" s="8" t="s">
        <v>43</v>
      </c>
      <c r="R2915" s="8" t="s">
        <v>43</v>
      </c>
      <c r="S2915" s="8" t="s">
        <v>43</v>
      </c>
      <c r="T2915" s="8"/>
      <c r="U2915" s="8" t="s">
        <v>43</v>
      </c>
      <c r="V2915" s="8" t="s">
        <v>43</v>
      </c>
      <c r="W2915" s="8" t="s">
        <v>43</v>
      </c>
      <c r="X2915" s="8" t="s">
        <v>43</v>
      </c>
      <c r="Y2915" s="8" t="s">
        <v>43</v>
      </c>
      <c r="Z2915" s="8" t="s">
        <v>43</v>
      </c>
      <c r="AA2915" s="8"/>
      <c r="AB2915" s="8" t="s">
        <v>43</v>
      </c>
      <c r="AC2915" s="8" t="s">
        <v>43</v>
      </c>
      <c r="AD2915" s="8" t="s">
        <v>43</v>
      </c>
      <c r="AE2915" s="8" t="s">
        <v>43</v>
      </c>
      <c r="AF2915" s="8" t="s">
        <v>43</v>
      </c>
      <c r="AG2915" s="8" t="s">
        <v>43</v>
      </c>
      <c r="AH2915" s="8"/>
      <c r="AI2915" s="8" t="s">
        <v>43</v>
      </c>
      <c r="AJ2915" s="8" t="s">
        <v>43</v>
      </c>
      <c r="AK2915" s="8"/>
      <c r="AL2915" s="8">
        <v>118</v>
      </c>
      <c r="AM2915" s="8">
        <v>693</v>
      </c>
      <c r="AN2915" s="8">
        <v>96</v>
      </c>
      <c r="AO2915" s="10">
        <f t="shared" ref="AO2915:AO2978" si="92">E2915-TIME(5,30,0)+1</f>
        <v>1.6493055555555556</v>
      </c>
      <c r="AP2915"/>
      <c r="AR2915" s="8" t="str">
        <f t="shared" si="91"/>
        <v>2256MCIATL2105</v>
      </c>
      <c r="AS2915" s="8">
        <f>VLOOKUP(AR2915,[1]DATA!AR:AS,2,0)</f>
        <v>5</v>
      </c>
    </row>
    <row r="2916" spans="1:45" ht="15" customHeight="1" x14ac:dyDescent="0.2">
      <c r="A2916" s="7">
        <v>1869</v>
      </c>
      <c r="B2916" s="8" t="s">
        <v>34</v>
      </c>
      <c r="C2916" s="8" t="s">
        <v>69</v>
      </c>
      <c r="D2916" s="8" t="s">
        <v>42</v>
      </c>
      <c r="E2916" s="9">
        <v>0.88055555555555554</v>
      </c>
      <c r="F2916" s="9">
        <v>0.97361111111111109</v>
      </c>
      <c r="G2916" s="8"/>
      <c r="H2916" s="8"/>
      <c r="I2916" s="8" t="s">
        <v>43</v>
      </c>
      <c r="J2916" s="8" t="s">
        <v>43</v>
      </c>
      <c r="K2916" s="8" t="s">
        <v>43</v>
      </c>
      <c r="L2916" s="8" t="s">
        <v>43</v>
      </c>
      <c r="M2916" s="8"/>
      <c r="N2916" s="8" t="s">
        <v>43</v>
      </c>
      <c r="O2916" s="8" t="s">
        <v>43</v>
      </c>
      <c r="P2916" s="8" t="s">
        <v>43</v>
      </c>
      <c r="Q2916" s="8" t="s">
        <v>43</v>
      </c>
      <c r="R2916" s="8" t="s">
        <v>43</v>
      </c>
      <c r="S2916" s="8" t="s">
        <v>43</v>
      </c>
      <c r="T2916" s="8"/>
      <c r="U2916" s="8" t="s">
        <v>43</v>
      </c>
      <c r="V2916" s="8" t="s">
        <v>43</v>
      </c>
      <c r="W2916" s="8" t="s">
        <v>43</v>
      </c>
      <c r="X2916" s="8" t="s">
        <v>43</v>
      </c>
      <c r="Y2916" s="8" t="s">
        <v>43</v>
      </c>
      <c r="Z2916" s="8" t="s">
        <v>43</v>
      </c>
      <c r="AA2916" s="8"/>
      <c r="AB2916" s="8" t="s">
        <v>43</v>
      </c>
      <c r="AC2916" s="8" t="s">
        <v>43</v>
      </c>
      <c r="AD2916" s="8" t="s">
        <v>43</v>
      </c>
      <c r="AE2916" s="8" t="s">
        <v>43</v>
      </c>
      <c r="AF2916" s="8" t="s">
        <v>43</v>
      </c>
      <c r="AG2916" s="8" t="s">
        <v>43</v>
      </c>
      <c r="AH2916" s="8"/>
      <c r="AI2916" s="8" t="s">
        <v>43</v>
      </c>
      <c r="AJ2916" s="8" t="s">
        <v>43</v>
      </c>
      <c r="AK2916" s="8"/>
      <c r="AL2916" s="8">
        <v>134</v>
      </c>
      <c r="AM2916" s="8">
        <v>693</v>
      </c>
      <c r="AN2916" s="8">
        <v>96</v>
      </c>
      <c r="AO2916" s="10">
        <f t="shared" si="92"/>
        <v>1.651388888888889</v>
      </c>
      <c r="AP2916"/>
      <c r="AR2916" s="8" t="str">
        <f t="shared" si="91"/>
        <v>1869ATLMCI2108</v>
      </c>
      <c r="AS2916" s="8">
        <f>VLOOKUP(AR2916,[1]DATA!AR:AS,2,0)</f>
        <v>5</v>
      </c>
    </row>
    <row r="2917" spans="1:45" ht="15" customHeight="1" x14ac:dyDescent="0.2">
      <c r="A2917" s="7">
        <v>2863</v>
      </c>
      <c r="B2917" s="8" t="s">
        <v>34</v>
      </c>
      <c r="C2917" s="8" t="s">
        <v>15</v>
      </c>
      <c r="D2917" s="8" t="s">
        <v>29</v>
      </c>
      <c r="E2917" s="9">
        <v>0.89166666666666661</v>
      </c>
      <c r="F2917" s="9">
        <v>0.125</v>
      </c>
      <c r="G2917" s="8">
        <v>7</v>
      </c>
      <c r="H2917" s="8">
        <v>7</v>
      </c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>
        <v>336</v>
      </c>
      <c r="AM2917" s="8">
        <v>2181</v>
      </c>
      <c r="AN2917" s="8">
        <v>96</v>
      </c>
      <c r="AO2917" s="10">
        <f t="shared" si="92"/>
        <v>1.6625000000000001</v>
      </c>
      <c r="AP2917"/>
      <c r="AR2917" s="8" t="str">
        <f t="shared" si="91"/>
        <v>2863ATLSEA2124</v>
      </c>
      <c r="AS2917" s="8">
        <f>VLOOKUP(AR2917,[1]DATA!AR:AS,2,0)</f>
        <v>10.5</v>
      </c>
    </row>
    <row r="2918" spans="1:45" ht="15" customHeight="1" x14ac:dyDescent="0.2">
      <c r="A2918" s="7">
        <v>2918</v>
      </c>
      <c r="B2918" s="8" t="s">
        <v>34</v>
      </c>
      <c r="C2918" s="8" t="s">
        <v>15</v>
      </c>
      <c r="D2918" s="8" t="s">
        <v>29</v>
      </c>
      <c r="E2918" s="9">
        <v>0.89513888888888893</v>
      </c>
      <c r="F2918" s="9">
        <v>0.12361111111111112</v>
      </c>
      <c r="G2918" s="8"/>
      <c r="H2918" s="8"/>
      <c r="I2918" s="8">
        <v>7</v>
      </c>
      <c r="J2918" s="8">
        <v>7</v>
      </c>
      <c r="K2918" s="8">
        <v>7</v>
      </c>
      <c r="L2918" s="8">
        <v>7</v>
      </c>
      <c r="M2918" s="8">
        <v>2</v>
      </c>
      <c r="N2918" s="8">
        <v>7</v>
      </c>
      <c r="O2918" s="8">
        <v>7</v>
      </c>
      <c r="P2918" s="8">
        <v>7</v>
      </c>
      <c r="Q2918" s="8">
        <v>7</v>
      </c>
      <c r="R2918" s="8">
        <v>7</v>
      </c>
      <c r="S2918" s="8">
        <v>7</v>
      </c>
      <c r="T2918" s="8"/>
      <c r="U2918" s="8">
        <v>7</v>
      </c>
      <c r="V2918" s="8">
        <v>7</v>
      </c>
      <c r="W2918" s="8">
        <v>7</v>
      </c>
      <c r="X2918" s="8">
        <v>7</v>
      </c>
      <c r="Y2918" s="8">
        <v>7</v>
      </c>
      <c r="Z2918" s="8">
        <v>7</v>
      </c>
      <c r="AA2918" s="8">
        <v>2</v>
      </c>
      <c r="AB2918" s="8">
        <v>7</v>
      </c>
      <c r="AC2918" s="8">
        <v>7</v>
      </c>
      <c r="AD2918" s="8">
        <v>7</v>
      </c>
      <c r="AE2918" s="8">
        <v>7</v>
      </c>
      <c r="AF2918" s="8">
        <v>7</v>
      </c>
      <c r="AG2918" s="8">
        <v>7</v>
      </c>
      <c r="AH2918" s="8">
        <v>2</v>
      </c>
      <c r="AI2918" s="8">
        <v>7</v>
      </c>
      <c r="AJ2918" s="8">
        <v>7</v>
      </c>
      <c r="AK2918" s="8"/>
      <c r="AL2918" s="8">
        <v>329</v>
      </c>
      <c r="AM2918" s="8">
        <v>2181</v>
      </c>
      <c r="AN2918" s="8">
        <v>96</v>
      </c>
      <c r="AO2918" s="10">
        <f t="shared" si="92"/>
        <v>1.6659722222222224</v>
      </c>
      <c r="AP2918"/>
      <c r="AR2918" s="8" t="str">
        <f t="shared" si="91"/>
        <v>2918ATLSEA2129</v>
      </c>
      <c r="AS2918" s="8">
        <f>VLOOKUP(AR2918,[1]DATA!AR:AS,2,0)</f>
        <v>10.5</v>
      </c>
    </row>
    <row r="2919" spans="1:45" ht="15" customHeight="1" x14ac:dyDescent="0.2">
      <c r="A2919" s="7">
        <v>1626</v>
      </c>
      <c r="B2919" s="8" t="s">
        <v>151</v>
      </c>
      <c r="C2919" s="8" t="s">
        <v>34</v>
      </c>
      <c r="D2919" s="8" t="s">
        <v>85</v>
      </c>
      <c r="E2919" s="9">
        <v>0.91319444444444453</v>
      </c>
      <c r="F2919" s="9">
        <v>0.9604166666666667</v>
      </c>
      <c r="G2919" s="8" t="s">
        <v>86</v>
      </c>
      <c r="H2919" s="8" t="s">
        <v>86</v>
      </c>
      <c r="I2919" s="8" t="s">
        <v>86</v>
      </c>
      <c r="J2919" s="8" t="s">
        <v>86</v>
      </c>
      <c r="K2919" s="8" t="s">
        <v>86</v>
      </c>
      <c r="L2919" s="8" t="s">
        <v>86</v>
      </c>
      <c r="M2919" s="8" t="s">
        <v>86</v>
      </c>
      <c r="N2919" s="8" t="s">
        <v>86</v>
      </c>
      <c r="O2919" s="8" t="s">
        <v>86</v>
      </c>
      <c r="P2919" s="8" t="s">
        <v>86</v>
      </c>
      <c r="Q2919" s="8" t="s">
        <v>86</v>
      </c>
      <c r="R2919" s="8" t="s">
        <v>86</v>
      </c>
      <c r="S2919" s="8" t="s">
        <v>86</v>
      </c>
      <c r="T2919" s="8" t="s">
        <v>86</v>
      </c>
      <c r="U2919" s="8" t="s">
        <v>86</v>
      </c>
      <c r="V2919" s="8" t="s">
        <v>86</v>
      </c>
      <c r="W2919" s="8" t="s">
        <v>86</v>
      </c>
      <c r="X2919" s="8" t="s">
        <v>86</v>
      </c>
      <c r="Y2919" s="8" t="s">
        <v>86</v>
      </c>
      <c r="Z2919" s="8" t="s">
        <v>86</v>
      </c>
      <c r="AA2919" s="8" t="s">
        <v>86</v>
      </c>
      <c r="AB2919" s="8" t="s">
        <v>86</v>
      </c>
      <c r="AC2919" s="8" t="s">
        <v>86</v>
      </c>
      <c r="AD2919" s="8" t="s">
        <v>86</v>
      </c>
      <c r="AE2919" s="8" t="s">
        <v>86</v>
      </c>
      <c r="AF2919" s="8" t="s">
        <v>86</v>
      </c>
      <c r="AG2919" s="8" t="s">
        <v>86</v>
      </c>
      <c r="AH2919" s="8" t="s">
        <v>86</v>
      </c>
      <c r="AI2919" s="8" t="s">
        <v>86</v>
      </c>
      <c r="AJ2919" s="8" t="s">
        <v>86</v>
      </c>
      <c r="AK2919" s="8"/>
      <c r="AL2919" s="8">
        <v>68</v>
      </c>
      <c r="AM2919" s="8">
        <v>134</v>
      </c>
      <c r="AN2919" s="8">
        <v>96</v>
      </c>
      <c r="AO2919" s="10">
        <f t="shared" si="92"/>
        <v>1.6840277777777779</v>
      </c>
      <c r="AP2919"/>
      <c r="AR2919" s="8" t="str">
        <f t="shared" si="91"/>
        <v>1626BHMATL2155</v>
      </c>
      <c r="AS2919" s="8">
        <f>VLOOKUP(AR2919,[1]DATA!AR:AS,2,0)</f>
        <v>4</v>
      </c>
    </row>
    <row r="2920" spans="1:45" ht="15" customHeight="1" x14ac:dyDescent="0.2">
      <c r="A2920" s="7">
        <v>1532</v>
      </c>
      <c r="B2920" s="8" t="s">
        <v>173</v>
      </c>
      <c r="C2920" s="8" t="s">
        <v>34</v>
      </c>
      <c r="D2920" s="8" t="s">
        <v>42</v>
      </c>
      <c r="E2920" s="9">
        <v>0.9159722222222223</v>
      </c>
      <c r="F2920" s="9">
        <v>2.7777777777777779E-3</v>
      </c>
      <c r="G2920" s="8" t="s">
        <v>43</v>
      </c>
      <c r="H2920" s="8" t="s">
        <v>43</v>
      </c>
      <c r="I2920" s="8" t="s">
        <v>43</v>
      </c>
      <c r="J2920" s="8" t="s">
        <v>43</v>
      </c>
      <c r="K2920" s="8" t="s">
        <v>43</v>
      </c>
      <c r="L2920" s="8" t="s">
        <v>43</v>
      </c>
      <c r="M2920" s="8" t="s">
        <v>43</v>
      </c>
      <c r="N2920" s="8" t="s">
        <v>43</v>
      </c>
      <c r="O2920" s="8" t="s">
        <v>43</v>
      </c>
      <c r="P2920" s="8" t="s">
        <v>43</v>
      </c>
      <c r="Q2920" s="8" t="s">
        <v>43</v>
      </c>
      <c r="R2920" s="8" t="s">
        <v>43</v>
      </c>
      <c r="S2920" s="8" t="s">
        <v>43</v>
      </c>
      <c r="T2920" s="8" t="s">
        <v>43</v>
      </c>
      <c r="U2920" s="8" t="s">
        <v>43</v>
      </c>
      <c r="V2920" s="8" t="s">
        <v>43</v>
      </c>
      <c r="W2920" s="8" t="s">
        <v>43</v>
      </c>
      <c r="X2920" s="8" t="s">
        <v>43</v>
      </c>
      <c r="Y2920" s="8" t="s">
        <v>43</v>
      </c>
      <c r="Z2920" s="8" t="s">
        <v>43</v>
      </c>
      <c r="AA2920" s="8" t="s">
        <v>43</v>
      </c>
      <c r="AB2920" s="8" t="s">
        <v>43</v>
      </c>
      <c r="AC2920" s="8" t="s">
        <v>43</v>
      </c>
      <c r="AD2920" s="8" t="s">
        <v>43</v>
      </c>
      <c r="AE2920" s="8" t="s">
        <v>43</v>
      </c>
      <c r="AF2920" s="8" t="s">
        <v>43</v>
      </c>
      <c r="AG2920" s="8" t="s">
        <v>43</v>
      </c>
      <c r="AH2920" s="8" t="s">
        <v>43</v>
      </c>
      <c r="AI2920" s="8" t="s">
        <v>43</v>
      </c>
      <c r="AJ2920" s="8" t="s">
        <v>43</v>
      </c>
      <c r="AK2920" s="8"/>
      <c r="AL2920" s="8">
        <v>125</v>
      </c>
      <c r="AM2920" s="8">
        <v>743</v>
      </c>
      <c r="AN2920" s="8">
        <v>96</v>
      </c>
      <c r="AO2920" s="10">
        <f t="shared" si="92"/>
        <v>1.6868055555555557</v>
      </c>
      <c r="AP2920"/>
      <c r="AR2920" s="8" t="str">
        <f t="shared" si="91"/>
        <v>1532DSMATL2159</v>
      </c>
      <c r="AS2920" s="8">
        <f>VLOOKUP(AR2920,[1]DATA!AR:AS,2,0)</f>
        <v>5</v>
      </c>
    </row>
    <row r="2921" spans="1:45" ht="15" customHeight="1" x14ac:dyDescent="0.2">
      <c r="A2921" s="7">
        <v>1720</v>
      </c>
      <c r="B2921" s="8" t="s">
        <v>34</v>
      </c>
      <c r="C2921" s="8" t="s">
        <v>149</v>
      </c>
      <c r="D2921" s="8">
        <v>717</v>
      </c>
      <c r="E2921" s="9">
        <v>0.91875000000000007</v>
      </c>
      <c r="F2921" s="9">
        <v>0.96944444444444444</v>
      </c>
      <c r="G2921" s="8" t="s">
        <v>22</v>
      </c>
      <c r="H2921" s="8" t="s">
        <v>22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>
        <v>73</v>
      </c>
      <c r="AM2921" s="8">
        <v>304</v>
      </c>
      <c r="AN2921" s="8">
        <v>96</v>
      </c>
      <c r="AO2921" s="10">
        <f t="shared" si="92"/>
        <v>1.6895833333333334</v>
      </c>
      <c r="AP2921"/>
      <c r="AR2921" s="8" t="str">
        <f t="shared" si="91"/>
        <v>1720ATLLEX2203</v>
      </c>
      <c r="AS2921" s="8">
        <f>VLOOKUP(AR2921,[1]DATA!AR:AS,2,0)</f>
        <v>4</v>
      </c>
    </row>
    <row r="2922" spans="1:45" ht="15" customHeight="1" x14ac:dyDescent="0.2">
      <c r="A2922" s="7">
        <v>2857</v>
      </c>
      <c r="B2922" s="8" t="s">
        <v>15</v>
      </c>
      <c r="C2922" s="8" t="s">
        <v>34</v>
      </c>
      <c r="D2922" s="8">
        <v>739</v>
      </c>
      <c r="E2922" s="9">
        <v>0.92361111111111116</v>
      </c>
      <c r="F2922" s="9">
        <v>0.1173611111111111</v>
      </c>
      <c r="G2922" s="8" t="s">
        <v>27</v>
      </c>
      <c r="H2922" s="8" t="s">
        <v>27</v>
      </c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>
        <v>279</v>
      </c>
      <c r="AM2922" s="8">
        <v>2181</v>
      </c>
      <c r="AN2922" s="8">
        <v>96</v>
      </c>
      <c r="AO2922" s="10">
        <f t="shared" si="92"/>
        <v>1.6944444444444446</v>
      </c>
      <c r="AP2922"/>
      <c r="AR2922" s="8" t="str">
        <f t="shared" si="91"/>
        <v>2857SEAATL2210</v>
      </c>
      <c r="AS2922" s="8">
        <f>VLOOKUP(AR2922,[1]DATA!AR:AS,2,0)</f>
        <v>10.5</v>
      </c>
    </row>
    <row r="2923" spans="1:45" ht="15" customHeight="1" x14ac:dyDescent="0.2">
      <c r="A2923" s="7">
        <v>802</v>
      </c>
      <c r="B2923" s="8" t="s">
        <v>15</v>
      </c>
      <c r="C2923" s="8" t="s">
        <v>34</v>
      </c>
      <c r="D2923" s="8" t="s">
        <v>44</v>
      </c>
      <c r="E2923" s="9">
        <v>0.92361111111111116</v>
      </c>
      <c r="F2923" s="9">
        <v>0.11944444444444445</v>
      </c>
      <c r="G2923" s="8"/>
      <c r="H2923" s="8"/>
      <c r="I2923" s="8">
        <v>2</v>
      </c>
      <c r="J2923" s="8">
        <v>2</v>
      </c>
      <c r="K2923" s="8">
        <v>2</v>
      </c>
      <c r="L2923" s="8">
        <v>2</v>
      </c>
      <c r="M2923" s="8"/>
      <c r="N2923" s="8">
        <v>2</v>
      </c>
      <c r="O2923" s="8">
        <v>2</v>
      </c>
      <c r="P2923" s="8">
        <v>2</v>
      </c>
      <c r="Q2923" s="8">
        <v>2</v>
      </c>
      <c r="R2923" s="8">
        <v>2</v>
      </c>
      <c r="S2923" s="8">
        <v>2</v>
      </c>
      <c r="T2923" s="8"/>
      <c r="U2923" s="8">
        <v>2</v>
      </c>
      <c r="V2923" s="8">
        <v>2</v>
      </c>
      <c r="W2923" s="8">
        <v>2</v>
      </c>
      <c r="X2923" s="8">
        <v>2</v>
      </c>
      <c r="Y2923" s="8">
        <v>2</v>
      </c>
      <c r="Z2923" s="8">
        <v>2</v>
      </c>
      <c r="AA2923" s="8"/>
      <c r="AB2923" s="8">
        <v>2</v>
      </c>
      <c r="AC2923" s="8">
        <v>2</v>
      </c>
      <c r="AD2923" s="8">
        <v>2</v>
      </c>
      <c r="AE2923" s="8">
        <v>2</v>
      </c>
      <c r="AF2923" s="8">
        <v>2</v>
      </c>
      <c r="AG2923" s="8">
        <v>2</v>
      </c>
      <c r="AH2923" s="8"/>
      <c r="AI2923" s="8">
        <v>2</v>
      </c>
      <c r="AJ2923" s="8">
        <v>2</v>
      </c>
      <c r="AK2923" s="8"/>
      <c r="AL2923" s="8">
        <v>282</v>
      </c>
      <c r="AM2923" s="8">
        <v>2181</v>
      </c>
      <c r="AN2923" s="8">
        <v>96</v>
      </c>
      <c r="AO2923" s="10">
        <f t="shared" si="92"/>
        <v>1.6944444444444446</v>
      </c>
      <c r="AP2923"/>
      <c r="AR2923" s="8" t="str">
        <f t="shared" si="91"/>
        <v>0802SEAATL2210</v>
      </c>
      <c r="AS2923" s="8">
        <f>VLOOKUP(AR2923,[1]DATA!AR:AS,2,0)</f>
        <v>10.5</v>
      </c>
    </row>
    <row r="2924" spans="1:45" ht="15" customHeight="1" x14ac:dyDescent="0.2">
      <c r="A2924" s="7">
        <v>2834</v>
      </c>
      <c r="B2924" s="8" t="s">
        <v>69</v>
      </c>
      <c r="C2924" s="8" t="s">
        <v>34</v>
      </c>
      <c r="D2924" s="8" t="s">
        <v>42</v>
      </c>
      <c r="E2924" s="9">
        <v>0.9291666666666667</v>
      </c>
      <c r="F2924" s="9">
        <v>1.1111111111111112E-2</v>
      </c>
      <c r="G2924" s="8" t="s">
        <v>43</v>
      </c>
      <c r="H2924" s="8" t="s">
        <v>43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>
        <v>118</v>
      </c>
      <c r="AM2924" s="8">
        <v>693</v>
      </c>
      <c r="AN2924" s="8">
        <v>96</v>
      </c>
      <c r="AO2924" s="10">
        <f t="shared" si="92"/>
        <v>1.7000000000000002</v>
      </c>
      <c r="AP2924"/>
      <c r="AR2924" s="8" t="str">
        <f t="shared" si="91"/>
        <v>2834MCIATL2218</v>
      </c>
      <c r="AS2924" s="8">
        <f>VLOOKUP(AR2924,[1]DATA!AR:AS,2,0)</f>
        <v>5</v>
      </c>
    </row>
    <row r="2925" spans="1:45" ht="15" customHeight="1" x14ac:dyDescent="0.2">
      <c r="A2925" s="7">
        <v>1364</v>
      </c>
      <c r="B2925" s="8" t="s">
        <v>69</v>
      </c>
      <c r="C2925" s="8" t="s">
        <v>34</v>
      </c>
      <c r="D2925" s="8" t="s">
        <v>42</v>
      </c>
      <c r="E2925" s="9">
        <v>0.93402777777777779</v>
      </c>
      <c r="F2925" s="9">
        <v>1.5972222222222224E-2</v>
      </c>
      <c r="G2925" s="8" t="s">
        <v>43</v>
      </c>
      <c r="H2925" s="8" t="s">
        <v>43</v>
      </c>
      <c r="I2925" s="8" t="s">
        <v>43</v>
      </c>
      <c r="J2925" s="8" t="s">
        <v>43</v>
      </c>
      <c r="K2925" s="8" t="s">
        <v>43</v>
      </c>
      <c r="L2925" s="8" t="s">
        <v>43</v>
      </c>
      <c r="M2925" s="8" t="s">
        <v>43</v>
      </c>
      <c r="N2925" s="8" t="s">
        <v>43</v>
      </c>
      <c r="O2925" s="8" t="s">
        <v>43</v>
      </c>
      <c r="P2925" s="8" t="s">
        <v>43</v>
      </c>
      <c r="Q2925" s="8" t="s">
        <v>43</v>
      </c>
      <c r="R2925" s="8" t="s">
        <v>43</v>
      </c>
      <c r="S2925" s="8" t="s">
        <v>43</v>
      </c>
      <c r="T2925" s="8" t="s">
        <v>43</v>
      </c>
      <c r="U2925" s="8" t="s">
        <v>43</v>
      </c>
      <c r="V2925" s="8" t="s">
        <v>43</v>
      </c>
      <c r="W2925" s="8" t="s">
        <v>43</v>
      </c>
      <c r="X2925" s="8" t="s">
        <v>43</v>
      </c>
      <c r="Y2925" s="8" t="s">
        <v>43</v>
      </c>
      <c r="Z2925" s="8" t="s">
        <v>43</v>
      </c>
      <c r="AA2925" s="8" t="s">
        <v>43</v>
      </c>
      <c r="AB2925" s="8" t="s">
        <v>43</v>
      </c>
      <c r="AC2925" s="8" t="s">
        <v>43</v>
      </c>
      <c r="AD2925" s="8" t="s">
        <v>43</v>
      </c>
      <c r="AE2925" s="8" t="s">
        <v>43</v>
      </c>
      <c r="AF2925" s="8" t="s">
        <v>43</v>
      </c>
      <c r="AG2925" s="8" t="s">
        <v>43</v>
      </c>
      <c r="AH2925" s="8" t="s">
        <v>43</v>
      </c>
      <c r="AI2925" s="8" t="s">
        <v>43</v>
      </c>
      <c r="AJ2925" s="8" t="s">
        <v>43</v>
      </c>
      <c r="AK2925" s="8"/>
      <c r="AL2925" s="8">
        <v>118</v>
      </c>
      <c r="AM2925" s="8">
        <v>693</v>
      </c>
      <c r="AN2925" s="8">
        <v>96</v>
      </c>
      <c r="AO2925" s="10">
        <f t="shared" si="92"/>
        <v>1.7048611111111112</v>
      </c>
      <c r="AP2925"/>
      <c r="AR2925" s="8" t="str">
        <f t="shared" si="91"/>
        <v>1364MCIATL2225</v>
      </c>
      <c r="AS2925" s="8">
        <f>VLOOKUP(AR2925,[1]DATA!AR:AS,2,0)</f>
        <v>5</v>
      </c>
    </row>
    <row r="2926" spans="1:45" ht="15" customHeight="1" x14ac:dyDescent="0.2">
      <c r="A2926" s="7">
        <v>2255</v>
      </c>
      <c r="B2926" s="8" t="s">
        <v>96</v>
      </c>
      <c r="C2926" s="8" t="s">
        <v>34</v>
      </c>
      <c r="D2926" s="8" t="s">
        <v>42</v>
      </c>
      <c r="E2926" s="9">
        <v>0.9375</v>
      </c>
      <c r="F2926" s="9">
        <v>3.3333333333333333E-2</v>
      </c>
      <c r="G2926" s="8" t="s">
        <v>43</v>
      </c>
      <c r="H2926" s="8" t="s">
        <v>43</v>
      </c>
      <c r="I2926" s="8" t="s">
        <v>43</v>
      </c>
      <c r="J2926" s="8" t="s">
        <v>43</v>
      </c>
      <c r="K2926" s="8" t="s">
        <v>43</v>
      </c>
      <c r="L2926" s="8" t="s">
        <v>43</v>
      </c>
      <c r="M2926" s="8"/>
      <c r="N2926" s="8" t="s">
        <v>43</v>
      </c>
      <c r="O2926" s="8" t="s">
        <v>43</v>
      </c>
      <c r="P2926" s="8" t="s">
        <v>43</v>
      </c>
      <c r="Q2926" s="8" t="s">
        <v>43</v>
      </c>
      <c r="R2926" s="8" t="s">
        <v>43</v>
      </c>
      <c r="S2926" s="8" t="s">
        <v>43</v>
      </c>
      <c r="T2926" s="8"/>
      <c r="U2926" s="8" t="s">
        <v>43</v>
      </c>
      <c r="V2926" s="8" t="s">
        <v>43</v>
      </c>
      <c r="W2926" s="8" t="s">
        <v>43</v>
      </c>
      <c r="X2926" s="8" t="s">
        <v>43</v>
      </c>
      <c r="Y2926" s="8" t="s">
        <v>43</v>
      </c>
      <c r="Z2926" s="8" t="s">
        <v>43</v>
      </c>
      <c r="AA2926" s="8"/>
      <c r="AB2926" s="8" t="s">
        <v>43</v>
      </c>
      <c r="AC2926" s="8" t="s">
        <v>43</v>
      </c>
      <c r="AD2926" s="8" t="s">
        <v>43</v>
      </c>
      <c r="AE2926" s="8" t="s">
        <v>43</v>
      </c>
      <c r="AF2926" s="8" t="s">
        <v>43</v>
      </c>
      <c r="AG2926" s="8" t="s">
        <v>43</v>
      </c>
      <c r="AH2926" s="8"/>
      <c r="AI2926" s="8" t="s">
        <v>43</v>
      </c>
      <c r="AJ2926" s="8" t="s">
        <v>43</v>
      </c>
      <c r="AK2926" s="8"/>
      <c r="AL2926" s="8">
        <v>138</v>
      </c>
      <c r="AM2926" s="8">
        <v>821</v>
      </c>
      <c r="AN2926" s="8">
        <v>96</v>
      </c>
      <c r="AO2926" s="10">
        <f t="shared" si="92"/>
        <v>1.7083333333333335</v>
      </c>
      <c r="AP2926"/>
      <c r="AR2926" s="8" t="str">
        <f t="shared" si="91"/>
        <v>2255OMAATL2230</v>
      </c>
      <c r="AS2926" s="8">
        <f>VLOOKUP(AR2926,[1]DATA!AR:AS,2,0)</f>
        <v>6</v>
      </c>
    </row>
    <row r="2927" spans="1:45" ht="15" customHeight="1" x14ac:dyDescent="0.2">
      <c r="A2927" s="7">
        <v>1107</v>
      </c>
      <c r="B2927" s="8" t="s">
        <v>34</v>
      </c>
      <c r="C2927" s="8" t="s">
        <v>15</v>
      </c>
      <c r="D2927" s="8" t="s">
        <v>44</v>
      </c>
      <c r="E2927" s="9">
        <v>0.9590277777777777</v>
      </c>
      <c r="F2927" s="9">
        <v>0.1875</v>
      </c>
      <c r="G2927" s="8">
        <v>2</v>
      </c>
      <c r="H2927" s="8">
        <v>2</v>
      </c>
      <c r="I2927" s="8"/>
      <c r="J2927" s="8"/>
      <c r="K2927" s="8"/>
      <c r="L2927" s="8"/>
      <c r="M2927" s="8">
        <v>7</v>
      </c>
      <c r="N2927" s="8"/>
      <c r="O2927" s="8"/>
      <c r="P2927" s="8"/>
      <c r="Q2927" s="8"/>
      <c r="R2927" s="8">
        <v>2</v>
      </c>
      <c r="S2927" s="8">
        <v>2</v>
      </c>
      <c r="T2927" s="8">
        <v>7</v>
      </c>
      <c r="U2927" s="8">
        <v>2</v>
      </c>
      <c r="V2927" s="8">
        <v>2</v>
      </c>
      <c r="W2927" s="8">
        <v>2</v>
      </c>
      <c r="X2927" s="8">
        <v>2</v>
      </c>
      <c r="Y2927" s="8">
        <v>2</v>
      </c>
      <c r="Z2927" s="8">
        <v>2</v>
      </c>
      <c r="AA2927" s="8">
        <v>7</v>
      </c>
      <c r="AB2927" s="8">
        <v>2</v>
      </c>
      <c r="AC2927" s="8">
        <v>2</v>
      </c>
      <c r="AD2927" s="8">
        <v>2</v>
      </c>
      <c r="AE2927" s="8">
        <v>2</v>
      </c>
      <c r="AF2927" s="8">
        <v>2</v>
      </c>
      <c r="AG2927" s="8">
        <v>2</v>
      </c>
      <c r="AH2927" s="8">
        <v>7</v>
      </c>
      <c r="AI2927" s="8">
        <v>2</v>
      </c>
      <c r="AJ2927" s="8">
        <v>2</v>
      </c>
      <c r="AK2927" s="8"/>
      <c r="AL2927" s="8">
        <v>329</v>
      </c>
      <c r="AM2927" s="8">
        <v>2181</v>
      </c>
      <c r="AN2927" s="8">
        <v>96</v>
      </c>
      <c r="AO2927" s="10">
        <f t="shared" si="92"/>
        <v>1.7298611111111111</v>
      </c>
      <c r="AP2927"/>
      <c r="AR2927" s="8" t="str">
        <f t="shared" si="91"/>
        <v>1107ATLSEA2301</v>
      </c>
      <c r="AS2927" s="8">
        <f>VLOOKUP(AR2927,[1]DATA!AR:AS,2,0)</f>
        <v>10.5</v>
      </c>
    </row>
    <row r="2928" spans="1:45" ht="15" customHeight="1" x14ac:dyDescent="0.2">
      <c r="A2928" s="7">
        <v>2963</v>
      </c>
      <c r="B2928" s="8" t="s">
        <v>34</v>
      </c>
      <c r="C2928" s="8" t="s">
        <v>96</v>
      </c>
      <c r="D2928" s="8" t="s">
        <v>42</v>
      </c>
      <c r="E2928" s="9">
        <v>0.96250000000000002</v>
      </c>
      <c r="F2928" s="9">
        <v>6.5972222222222224E-2</v>
      </c>
      <c r="G2928" s="8"/>
      <c r="H2928" s="8"/>
      <c r="I2928" s="8" t="s">
        <v>43</v>
      </c>
      <c r="J2928" s="8" t="s">
        <v>43</v>
      </c>
      <c r="K2928" s="8" t="s">
        <v>43</v>
      </c>
      <c r="L2928" s="8" t="s">
        <v>43</v>
      </c>
      <c r="M2928" s="8" t="s">
        <v>43</v>
      </c>
      <c r="N2928" s="8" t="s">
        <v>43</v>
      </c>
      <c r="O2928" s="8" t="s">
        <v>43</v>
      </c>
      <c r="P2928" s="8" t="s">
        <v>43</v>
      </c>
      <c r="Q2928" s="8" t="s">
        <v>43</v>
      </c>
      <c r="R2928" s="8" t="s">
        <v>43</v>
      </c>
      <c r="S2928" s="8" t="s">
        <v>43</v>
      </c>
      <c r="T2928" s="8" t="s">
        <v>43</v>
      </c>
      <c r="U2928" s="8" t="s">
        <v>43</v>
      </c>
      <c r="V2928" s="8" t="s">
        <v>43</v>
      </c>
      <c r="W2928" s="8" t="s">
        <v>43</v>
      </c>
      <c r="X2928" s="8" t="s">
        <v>43</v>
      </c>
      <c r="Y2928" s="8" t="s">
        <v>43</v>
      </c>
      <c r="Z2928" s="8" t="s">
        <v>43</v>
      </c>
      <c r="AA2928" s="8" t="s">
        <v>43</v>
      </c>
      <c r="AB2928" s="8" t="s">
        <v>43</v>
      </c>
      <c r="AC2928" s="8" t="s">
        <v>43</v>
      </c>
      <c r="AD2928" s="8" t="s">
        <v>43</v>
      </c>
      <c r="AE2928" s="8" t="s">
        <v>43</v>
      </c>
      <c r="AF2928" s="8" t="s">
        <v>43</v>
      </c>
      <c r="AG2928" s="8" t="s">
        <v>43</v>
      </c>
      <c r="AH2928" s="8" t="s">
        <v>43</v>
      </c>
      <c r="AI2928" s="8" t="s">
        <v>43</v>
      </c>
      <c r="AJ2928" s="8" t="s">
        <v>43</v>
      </c>
      <c r="AK2928" s="8"/>
      <c r="AL2928" s="8">
        <v>149</v>
      </c>
      <c r="AM2928" s="8">
        <v>821</v>
      </c>
      <c r="AN2928" s="8">
        <v>96</v>
      </c>
      <c r="AO2928" s="10">
        <f t="shared" si="92"/>
        <v>1.7333333333333334</v>
      </c>
      <c r="AP2928"/>
      <c r="AR2928" s="8" t="str">
        <f t="shared" si="91"/>
        <v>2963ATLOMA2306</v>
      </c>
      <c r="AS2928" s="8">
        <f>VLOOKUP(AR2928,[1]DATA!AR:AS,2,0)</f>
        <v>6</v>
      </c>
    </row>
    <row r="2929" spans="1:45" ht="15" customHeight="1" x14ac:dyDescent="0.2">
      <c r="A2929" s="7">
        <v>821</v>
      </c>
      <c r="B2929" s="8" t="s">
        <v>34</v>
      </c>
      <c r="C2929" s="8" t="s">
        <v>96</v>
      </c>
      <c r="D2929" s="8" t="s">
        <v>42</v>
      </c>
      <c r="E2929" s="9">
        <v>0.96666666666666667</v>
      </c>
      <c r="F2929" s="9">
        <v>7.1527777777777787E-2</v>
      </c>
      <c r="G2929" s="8" t="s">
        <v>43</v>
      </c>
      <c r="H2929" s="8" t="s">
        <v>43</v>
      </c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>
        <v>151</v>
      </c>
      <c r="AM2929" s="8">
        <v>821</v>
      </c>
      <c r="AN2929" s="8">
        <v>96</v>
      </c>
      <c r="AO2929" s="10">
        <f t="shared" si="92"/>
        <v>1.7375</v>
      </c>
      <c r="AP2929"/>
      <c r="AR2929" s="8" t="str">
        <f t="shared" si="91"/>
        <v>0821ATLOMA2312</v>
      </c>
      <c r="AS2929" s="8">
        <f>VLOOKUP(AR2929,[1]DATA!AR:AS,2,0)</f>
        <v>6</v>
      </c>
    </row>
    <row r="2930" spans="1:45" ht="15" customHeight="1" x14ac:dyDescent="0.2">
      <c r="A2930" s="7">
        <v>1926</v>
      </c>
      <c r="B2930" s="8" t="s">
        <v>34</v>
      </c>
      <c r="C2930" s="8" t="s">
        <v>69</v>
      </c>
      <c r="D2930" s="8" t="s">
        <v>29</v>
      </c>
      <c r="E2930" s="9">
        <v>0.97222222222222221</v>
      </c>
      <c r="F2930" s="9">
        <v>6.5972222222222224E-2</v>
      </c>
      <c r="G2930" s="8" t="s">
        <v>43</v>
      </c>
      <c r="H2930" s="8" t="s">
        <v>43</v>
      </c>
      <c r="I2930" s="8">
        <v>7</v>
      </c>
      <c r="J2930" s="8">
        <v>7</v>
      </c>
      <c r="K2930" s="8">
        <v>7</v>
      </c>
      <c r="L2930" s="8">
        <v>7</v>
      </c>
      <c r="M2930" s="8">
        <v>7</v>
      </c>
      <c r="N2930" s="8">
        <v>7</v>
      </c>
      <c r="O2930" s="8">
        <v>7</v>
      </c>
      <c r="P2930" s="8">
        <v>7</v>
      </c>
      <c r="Q2930" s="8">
        <v>7</v>
      </c>
      <c r="R2930" s="8">
        <v>7</v>
      </c>
      <c r="S2930" s="8">
        <v>7</v>
      </c>
      <c r="T2930" s="8">
        <v>7</v>
      </c>
      <c r="U2930" s="8">
        <v>7</v>
      </c>
      <c r="V2930" s="8">
        <v>7</v>
      </c>
      <c r="W2930" s="8">
        <v>7</v>
      </c>
      <c r="X2930" s="8">
        <v>7</v>
      </c>
      <c r="Y2930" s="8">
        <v>7</v>
      </c>
      <c r="Z2930" s="8">
        <v>7</v>
      </c>
      <c r="AA2930" s="8">
        <v>7</v>
      </c>
      <c r="AB2930" s="8"/>
      <c r="AC2930" s="8">
        <v>7</v>
      </c>
      <c r="AD2930" s="8">
        <v>7</v>
      </c>
      <c r="AE2930" s="8">
        <v>7</v>
      </c>
      <c r="AF2930" s="8">
        <v>7</v>
      </c>
      <c r="AG2930" s="8">
        <v>7</v>
      </c>
      <c r="AH2930" s="8">
        <v>7</v>
      </c>
      <c r="AI2930" s="8">
        <v>7</v>
      </c>
      <c r="AJ2930" s="8">
        <v>7</v>
      </c>
      <c r="AK2930" s="8"/>
      <c r="AL2930" s="8">
        <v>135</v>
      </c>
      <c r="AM2930" s="8">
        <v>693</v>
      </c>
      <c r="AN2930" s="8">
        <v>96</v>
      </c>
      <c r="AO2930" s="10">
        <f t="shared" si="92"/>
        <v>1.7430555555555556</v>
      </c>
      <c r="AP2930"/>
      <c r="AR2930" s="8" t="str">
        <f t="shared" si="91"/>
        <v>1926ATLMCI2320</v>
      </c>
      <c r="AS2930" s="8">
        <f>VLOOKUP(AR2930,[1]DATA!AR:AS,2,0)</f>
        <v>5</v>
      </c>
    </row>
    <row r="2931" spans="1:45" ht="15" customHeight="1" x14ac:dyDescent="0.2">
      <c r="A2931" s="7">
        <v>1805</v>
      </c>
      <c r="B2931" s="7" t="s">
        <v>34</v>
      </c>
      <c r="C2931" s="7" t="s">
        <v>33</v>
      </c>
      <c r="D2931" s="8">
        <v>738</v>
      </c>
      <c r="E2931" s="9">
        <v>0.9784722222222223</v>
      </c>
      <c r="F2931" s="9">
        <v>0.21875</v>
      </c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 t="s">
        <v>19</v>
      </c>
      <c r="S2931" s="8" t="s">
        <v>19</v>
      </c>
      <c r="T2931" s="8"/>
      <c r="U2931" s="8" t="s">
        <v>19</v>
      </c>
      <c r="V2931" s="8"/>
      <c r="W2931" s="8"/>
      <c r="X2931" s="8"/>
      <c r="Y2931" s="8" t="s">
        <v>19</v>
      </c>
      <c r="Z2931" s="8" t="s">
        <v>19</v>
      </c>
      <c r="AA2931" s="8"/>
      <c r="AB2931" s="8" t="s">
        <v>19</v>
      </c>
      <c r="AC2931" s="8"/>
      <c r="AD2931" s="8"/>
      <c r="AE2931" s="8"/>
      <c r="AF2931" s="8" t="s">
        <v>19</v>
      </c>
      <c r="AG2931" s="8" t="s">
        <v>19</v>
      </c>
      <c r="AH2931" s="8"/>
      <c r="AI2931" s="8" t="s">
        <v>19</v>
      </c>
      <c r="AJ2931" s="8"/>
      <c r="AK2931" s="8"/>
      <c r="AL2931" s="8">
        <v>346</v>
      </c>
      <c r="AM2931" s="8">
        <v>2248</v>
      </c>
      <c r="AN2931" s="14">
        <v>96</v>
      </c>
      <c r="AO2931" s="10">
        <f t="shared" si="92"/>
        <v>1.7493055555555557</v>
      </c>
      <c r="AP2931"/>
      <c r="AR2931" s="8" t="str">
        <f t="shared" si="91"/>
        <v>1805ATLYVR2329</v>
      </c>
      <c r="AS2931" s="8">
        <f>VLOOKUP(AR2931,[1]DATA!AR:AS,2,0)</f>
        <v>10</v>
      </c>
    </row>
    <row r="2932" spans="1:45" ht="15" customHeight="1" x14ac:dyDescent="0.2">
      <c r="A2932" s="7">
        <v>678</v>
      </c>
      <c r="B2932" s="8" t="s">
        <v>34</v>
      </c>
      <c r="C2932" s="8" t="s">
        <v>69</v>
      </c>
      <c r="D2932" s="8" t="s">
        <v>29</v>
      </c>
      <c r="E2932" s="9">
        <v>0.99652777777777779</v>
      </c>
      <c r="F2932" s="9">
        <v>9.0972222222222218E-2</v>
      </c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>
        <v>7</v>
      </c>
      <c r="AC2932" s="8"/>
      <c r="AD2932" s="8"/>
      <c r="AE2932" s="8"/>
      <c r="AF2932" s="8"/>
      <c r="AG2932" s="8"/>
      <c r="AH2932" s="8"/>
      <c r="AI2932" s="8"/>
      <c r="AJ2932" s="8"/>
      <c r="AK2932" s="8"/>
      <c r="AL2932" s="8">
        <v>136</v>
      </c>
      <c r="AM2932" s="8">
        <v>693</v>
      </c>
      <c r="AN2932" s="8">
        <v>96</v>
      </c>
      <c r="AO2932" s="10">
        <f t="shared" si="92"/>
        <v>1.7673611111111112</v>
      </c>
      <c r="AP2932"/>
      <c r="AR2932" s="8" t="str">
        <f t="shared" si="91"/>
        <v>0678ATLMCI2355</v>
      </c>
      <c r="AS2932" s="8">
        <f>VLOOKUP(AR2932,[1]DATA!AR:AS,2,0)</f>
        <v>5</v>
      </c>
    </row>
    <row r="2933" spans="1:45" ht="15" customHeight="1" x14ac:dyDescent="0.2">
      <c r="A2933" s="7">
        <v>1720</v>
      </c>
      <c r="B2933" s="8" t="s">
        <v>149</v>
      </c>
      <c r="C2933" s="8" t="s">
        <v>34</v>
      </c>
      <c r="D2933" s="8">
        <v>717</v>
      </c>
      <c r="E2933" s="9">
        <v>0.99930555555555556</v>
      </c>
      <c r="F2933" s="9">
        <v>6.3194444444444442E-2</v>
      </c>
      <c r="G2933" s="8" t="s">
        <v>22</v>
      </c>
      <c r="H2933" s="8" t="s">
        <v>22</v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>
        <v>92</v>
      </c>
      <c r="AM2933" s="8">
        <v>304</v>
      </c>
      <c r="AN2933" s="8">
        <v>96</v>
      </c>
      <c r="AO2933" s="10">
        <f t="shared" si="92"/>
        <v>1.7701388888888889</v>
      </c>
      <c r="AP2933"/>
      <c r="AR2933" s="8" t="str">
        <f t="shared" si="91"/>
        <v>1720LEXATL2359</v>
      </c>
      <c r="AS2933" s="8">
        <f>VLOOKUP(AR2933,[1]DATA!AR:AS,2,0)</f>
        <v>4</v>
      </c>
    </row>
    <row r="2934" spans="1:45" ht="15" customHeight="1" x14ac:dyDescent="0.2">
      <c r="A2934" s="7">
        <v>825</v>
      </c>
      <c r="B2934" s="8" t="s">
        <v>34</v>
      </c>
      <c r="C2934" s="8" t="s">
        <v>175</v>
      </c>
      <c r="D2934" s="8">
        <v>717</v>
      </c>
      <c r="E2934" s="9">
        <v>1</v>
      </c>
      <c r="F2934" s="9">
        <v>3.5416666666666666E-2</v>
      </c>
      <c r="G2934" s="8" t="s">
        <v>22</v>
      </c>
      <c r="H2934" s="8" t="s">
        <v>22</v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>
        <v>51</v>
      </c>
      <c r="AM2934" s="8">
        <v>164</v>
      </c>
      <c r="AN2934" s="8">
        <v>96</v>
      </c>
      <c r="AO2934" s="10">
        <f t="shared" si="92"/>
        <v>1.7708333333333335</v>
      </c>
      <c r="AP2934"/>
      <c r="AR2934" s="8" t="str">
        <f t="shared" si="91"/>
        <v>0825ATLAVL0000</v>
      </c>
      <c r="AS2934" s="8">
        <f>VLOOKUP(AR2934,[1]DATA!AR:AS,2,0)</f>
        <v>4</v>
      </c>
    </row>
    <row r="2935" spans="1:45" ht="15" customHeight="1" x14ac:dyDescent="0.2">
      <c r="A2935" s="7">
        <v>2794</v>
      </c>
      <c r="B2935" s="8" t="s">
        <v>34</v>
      </c>
      <c r="C2935" s="8" t="s">
        <v>175</v>
      </c>
      <c r="D2935" s="8">
        <v>717</v>
      </c>
      <c r="E2935" s="9">
        <v>1</v>
      </c>
      <c r="F2935" s="9">
        <v>3.7499999999999999E-2</v>
      </c>
      <c r="G2935" s="8"/>
      <c r="H2935" s="8"/>
      <c r="I2935" s="8" t="s">
        <v>22</v>
      </c>
      <c r="J2935" s="8" t="s">
        <v>22</v>
      </c>
      <c r="K2935" s="8" t="s">
        <v>22</v>
      </c>
      <c r="L2935" s="8" t="s">
        <v>22</v>
      </c>
      <c r="M2935" s="8"/>
      <c r="N2935" s="8" t="s">
        <v>22</v>
      </c>
      <c r="O2935" s="8" t="s">
        <v>22</v>
      </c>
      <c r="P2935" s="8" t="s">
        <v>22</v>
      </c>
      <c r="Q2935" s="8" t="s">
        <v>22</v>
      </c>
      <c r="R2935" s="8" t="s">
        <v>22</v>
      </c>
      <c r="S2935" s="8" t="s">
        <v>22</v>
      </c>
      <c r="T2935" s="8"/>
      <c r="U2935" s="8" t="s">
        <v>22</v>
      </c>
      <c r="V2935" s="8" t="s">
        <v>22</v>
      </c>
      <c r="W2935" s="8" t="s">
        <v>22</v>
      </c>
      <c r="X2935" s="8" t="s">
        <v>22</v>
      </c>
      <c r="Y2935" s="8" t="s">
        <v>22</v>
      </c>
      <c r="Z2935" s="8" t="s">
        <v>22</v>
      </c>
      <c r="AA2935" s="8"/>
      <c r="AB2935" s="8" t="s">
        <v>22</v>
      </c>
      <c r="AC2935" s="8" t="s">
        <v>22</v>
      </c>
      <c r="AD2935" s="8" t="s">
        <v>22</v>
      </c>
      <c r="AE2935" s="8" t="s">
        <v>22</v>
      </c>
      <c r="AF2935" s="8" t="s">
        <v>22</v>
      </c>
      <c r="AG2935" s="8" t="s">
        <v>22</v>
      </c>
      <c r="AH2935" s="8"/>
      <c r="AI2935" s="8" t="s">
        <v>22</v>
      </c>
      <c r="AJ2935" s="8" t="s">
        <v>22</v>
      </c>
      <c r="AK2935" s="8"/>
      <c r="AL2935" s="8">
        <v>54</v>
      </c>
      <c r="AM2935" s="8">
        <v>164</v>
      </c>
      <c r="AN2935" s="8">
        <v>96</v>
      </c>
      <c r="AO2935" s="10">
        <f t="shared" si="92"/>
        <v>1.7708333333333335</v>
      </c>
      <c r="AP2935"/>
      <c r="AR2935" s="8" t="str">
        <f t="shared" si="91"/>
        <v>2794ATLAVL0000</v>
      </c>
      <c r="AS2935" s="8">
        <f>VLOOKUP(AR2935,[1]DATA!AR:AS,2,0)</f>
        <v>4</v>
      </c>
    </row>
    <row r="2936" spans="1:45" ht="15" customHeight="1" x14ac:dyDescent="0.2">
      <c r="A2936" s="7">
        <v>2269</v>
      </c>
      <c r="B2936" s="8" t="s">
        <v>176</v>
      </c>
      <c r="C2936" s="8" t="s">
        <v>36</v>
      </c>
      <c r="D2936" s="8" t="s">
        <v>62</v>
      </c>
      <c r="E2936" s="9">
        <v>0.48541666666666666</v>
      </c>
      <c r="F2936" s="9">
        <v>0.58680555555555558</v>
      </c>
      <c r="G2936" s="8"/>
      <c r="H2936" s="8"/>
      <c r="I2936" s="8"/>
      <c r="J2936" s="8" t="s">
        <v>63</v>
      </c>
      <c r="K2936" s="8" t="s">
        <v>63</v>
      </c>
      <c r="L2936" s="8" t="s">
        <v>63</v>
      </c>
      <c r="M2936" s="8" t="s">
        <v>63</v>
      </c>
      <c r="N2936" s="8">
        <v>8</v>
      </c>
      <c r="O2936" s="8" t="s">
        <v>63</v>
      </c>
      <c r="P2936" s="8"/>
      <c r="Q2936" s="8" t="s">
        <v>63</v>
      </c>
      <c r="R2936" s="8" t="s">
        <v>63</v>
      </c>
      <c r="S2936" s="8" t="s">
        <v>63</v>
      </c>
      <c r="T2936" s="8" t="s">
        <v>63</v>
      </c>
      <c r="U2936" s="8">
        <v>8</v>
      </c>
      <c r="V2936" s="8" t="s">
        <v>63</v>
      </c>
      <c r="W2936" s="8"/>
      <c r="X2936" s="8" t="s">
        <v>63</v>
      </c>
      <c r="Y2936" s="8" t="s">
        <v>63</v>
      </c>
      <c r="Z2936" s="8" t="s">
        <v>63</v>
      </c>
      <c r="AA2936" s="8" t="s">
        <v>63</v>
      </c>
      <c r="AB2936" s="8">
        <v>8</v>
      </c>
      <c r="AC2936" s="8" t="s">
        <v>63</v>
      </c>
      <c r="AD2936" s="8"/>
      <c r="AE2936" s="8" t="s">
        <v>63</v>
      </c>
      <c r="AF2936" s="8" t="s">
        <v>63</v>
      </c>
      <c r="AG2936" s="8" t="s">
        <v>63</v>
      </c>
      <c r="AH2936" s="8" t="s">
        <v>63</v>
      </c>
      <c r="AI2936" s="8">
        <v>8</v>
      </c>
      <c r="AJ2936" s="8" t="s">
        <v>63</v>
      </c>
      <c r="AK2936" s="8"/>
      <c r="AL2936" s="8">
        <v>146</v>
      </c>
      <c r="AM2936" s="8">
        <v>874</v>
      </c>
      <c r="AN2936" s="8">
        <v>97</v>
      </c>
      <c r="AO2936" s="10">
        <f t="shared" si="92"/>
        <v>1.2562500000000001</v>
      </c>
      <c r="AP2936"/>
      <c r="AR2936" s="8" t="str">
        <f t="shared" si="91"/>
        <v>2269BZNMSP1139</v>
      </c>
      <c r="AS2936" s="8">
        <f>VLOOKUP(AR2936,[1]DATA!AR:AS,2,0)</f>
        <v>5.5</v>
      </c>
    </row>
    <row r="2937" spans="1:45" ht="15" customHeight="1" x14ac:dyDescent="0.2">
      <c r="A2937" s="7">
        <v>1467</v>
      </c>
      <c r="B2937" s="8" t="s">
        <v>176</v>
      </c>
      <c r="C2937" s="8" t="s">
        <v>36</v>
      </c>
      <c r="D2937" s="8" t="s">
        <v>29</v>
      </c>
      <c r="E2937" s="9">
        <v>0.4861111111111111</v>
      </c>
      <c r="F2937" s="9">
        <v>0.58750000000000002</v>
      </c>
      <c r="G2937" s="8" t="s">
        <v>27</v>
      </c>
      <c r="H2937" s="8">
        <v>7</v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>
        <v>146</v>
      </c>
      <c r="AM2937" s="8">
        <v>874</v>
      </c>
      <c r="AN2937" s="8">
        <v>97</v>
      </c>
      <c r="AO2937" s="10">
        <f t="shared" si="92"/>
        <v>1.2569444444444444</v>
      </c>
      <c r="AP2937"/>
      <c r="AR2937" s="8" t="str">
        <f t="shared" si="91"/>
        <v>1467BZNMSP1140</v>
      </c>
      <c r="AS2937" s="8">
        <f>VLOOKUP(AR2937,[1]DATA!AR:AS,2,0)</f>
        <v>5.5</v>
      </c>
    </row>
    <row r="2938" spans="1:45" ht="15" customHeight="1" x14ac:dyDescent="0.2">
      <c r="A2938" s="7">
        <v>1687</v>
      </c>
      <c r="B2938" s="8" t="s">
        <v>177</v>
      </c>
      <c r="C2938" s="8" t="s">
        <v>36</v>
      </c>
      <c r="D2938" s="8">
        <v>717</v>
      </c>
      <c r="E2938" s="9">
        <v>0.5</v>
      </c>
      <c r="F2938" s="9">
        <v>0.58402777777777781</v>
      </c>
      <c r="G2938" s="8"/>
      <c r="H2938" s="8"/>
      <c r="I2938" s="8"/>
      <c r="J2938" s="8"/>
      <c r="K2938" s="8"/>
      <c r="L2938" s="8"/>
      <c r="M2938" s="8" t="s">
        <v>22</v>
      </c>
      <c r="N2938" s="8"/>
      <c r="O2938" s="8"/>
      <c r="P2938" s="8"/>
      <c r="Q2938" s="8"/>
      <c r="R2938" s="8"/>
      <c r="S2938" s="8"/>
      <c r="T2938" s="8" t="s">
        <v>22</v>
      </c>
      <c r="U2938" s="8"/>
      <c r="V2938" s="8"/>
      <c r="W2938" s="8"/>
      <c r="X2938" s="8"/>
      <c r="Y2938" s="8"/>
      <c r="Z2938" s="8"/>
      <c r="AA2938" s="8" t="s">
        <v>22</v>
      </c>
      <c r="AB2938" s="8"/>
      <c r="AC2938" s="8"/>
      <c r="AD2938" s="8"/>
      <c r="AE2938" s="8"/>
      <c r="AF2938" s="8"/>
      <c r="AG2938" s="8"/>
      <c r="AH2938" s="8" t="s">
        <v>22</v>
      </c>
      <c r="AI2938" s="8"/>
      <c r="AJ2938" s="8"/>
      <c r="AK2938" s="8"/>
      <c r="AL2938" s="8">
        <v>121</v>
      </c>
      <c r="AM2938" s="8">
        <v>748</v>
      </c>
      <c r="AN2938" s="8">
        <v>97</v>
      </c>
      <c r="AO2938" s="10">
        <f t="shared" si="92"/>
        <v>1.2708333333333335</v>
      </c>
      <c r="AP2938"/>
      <c r="AR2938" s="8" t="str">
        <f t="shared" si="91"/>
        <v>1687BILMSP1200</v>
      </c>
      <c r="AS2938" s="8">
        <f>VLOOKUP(AR2938,[1]DATA!AR:AS,2,0)</f>
        <v>4.5</v>
      </c>
    </row>
    <row r="2939" spans="1:45" ht="15" customHeight="1" x14ac:dyDescent="0.2">
      <c r="A2939" s="7">
        <v>799</v>
      </c>
      <c r="B2939" s="8" t="s">
        <v>177</v>
      </c>
      <c r="C2939" s="8" t="s">
        <v>36</v>
      </c>
      <c r="D2939" s="8">
        <v>717</v>
      </c>
      <c r="E2939" s="9">
        <v>0.5</v>
      </c>
      <c r="F2939" s="9">
        <v>0.58472222222222225</v>
      </c>
      <c r="G2939" s="8" t="s">
        <v>22</v>
      </c>
      <c r="H2939" s="8" t="s">
        <v>22</v>
      </c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>
        <v>122</v>
      </c>
      <c r="AM2939" s="8">
        <v>748</v>
      </c>
      <c r="AN2939" s="8">
        <v>97</v>
      </c>
      <c r="AO2939" s="10">
        <f t="shared" si="92"/>
        <v>1.2708333333333335</v>
      </c>
      <c r="AP2939"/>
      <c r="AR2939" s="8" t="str">
        <f t="shared" si="91"/>
        <v>0799BILMSP1200</v>
      </c>
      <c r="AS2939" s="8">
        <f>VLOOKUP(AR2939,[1]DATA!AR:AS,2,0)</f>
        <v>4.5</v>
      </c>
    </row>
    <row r="2940" spans="1:45" ht="15" customHeight="1" x14ac:dyDescent="0.2">
      <c r="A2940" s="7">
        <v>2571</v>
      </c>
      <c r="B2940" s="8" t="s">
        <v>177</v>
      </c>
      <c r="C2940" s="8" t="s">
        <v>36</v>
      </c>
      <c r="D2940" s="8">
        <v>717</v>
      </c>
      <c r="E2940" s="9">
        <v>0.5</v>
      </c>
      <c r="F2940" s="9">
        <v>0.5854166666666667</v>
      </c>
      <c r="G2940" s="8"/>
      <c r="H2940" s="8"/>
      <c r="I2940" s="8" t="s">
        <v>22</v>
      </c>
      <c r="J2940" s="8" t="s">
        <v>22</v>
      </c>
      <c r="K2940" s="8" t="s">
        <v>22</v>
      </c>
      <c r="L2940" s="8" t="s">
        <v>22</v>
      </c>
      <c r="M2940" s="8"/>
      <c r="N2940" s="8" t="s">
        <v>22</v>
      </c>
      <c r="O2940" s="8" t="s">
        <v>22</v>
      </c>
      <c r="P2940" s="8" t="s">
        <v>22</v>
      </c>
      <c r="Q2940" s="8" t="s">
        <v>22</v>
      </c>
      <c r="R2940" s="8" t="s">
        <v>22</v>
      </c>
      <c r="S2940" s="8" t="s">
        <v>22</v>
      </c>
      <c r="T2940" s="8"/>
      <c r="U2940" s="8" t="s">
        <v>22</v>
      </c>
      <c r="V2940" s="8" t="s">
        <v>22</v>
      </c>
      <c r="W2940" s="8" t="s">
        <v>22</v>
      </c>
      <c r="X2940" s="8" t="s">
        <v>22</v>
      </c>
      <c r="Y2940" s="8" t="s">
        <v>22</v>
      </c>
      <c r="Z2940" s="8" t="s">
        <v>22</v>
      </c>
      <c r="AA2940" s="8"/>
      <c r="AB2940" s="8" t="s">
        <v>22</v>
      </c>
      <c r="AC2940" s="8" t="s">
        <v>22</v>
      </c>
      <c r="AD2940" s="8" t="s">
        <v>22</v>
      </c>
      <c r="AE2940" s="8" t="s">
        <v>22</v>
      </c>
      <c r="AF2940" s="8" t="s">
        <v>22</v>
      </c>
      <c r="AG2940" s="8" t="s">
        <v>22</v>
      </c>
      <c r="AH2940" s="8"/>
      <c r="AI2940" s="8" t="s">
        <v>22</v>
      </c>
      <c r="AJ2940" s="8" t="s">
        <v>22</v>
      </c>
      <c r="AK2940" s="8"/>
      <c r="AL2940" s="8">
        <v>123</v>
      </c>
      <c r="AM2940" s="8">
        <v>748</v>
      </c>
      <c r="AN2940" s="8">
        <v>97</v>
      </c>
      <c r="AO2940" s="10">
        <f t="shared" si="92"/>
        <v>1.2708333333333335</v>
      </c>
      <c r="AP2940"/>
      <c r="AR2940" s="8" t="str">
        <f t="shared" si="91"/>
        <v>2571BILMSP1200</v>
      </c>
      <c r="AS2940" s="8">
        <f>VLOOKUP(AR2940,[1]DATA!AR:AS,2,0)</f>
        <v>4.5</v>
      </c>
    </row>
    <row r="2941" spans="1:45" ht="15" customHeight="1" x14ac:dyDescent="0.2">
      <c r="A2941" s="7">
        <v>2198</v>
      </c>
      <c r="B2941" s="8" t="s">
        <v>176</v>
      </c>
      <c r="C2941" s="8" t="s">
        <v>18</v>
      </c>
      <c r="D2941" s="8" t="s">
        <v>44</v>
      </c>
      <c r="E2941" s="9">
        <v>0.5</v>
      </c>
      <c r="F2941" s="9">
        <v>0.55972222222222223</v>
      </c>
      <c r="G2941" s="8"/>
      <c r="H2941" s="8"/>
      <c r="I2941" s="8">
        <v>2</v>
      </c>
      <c r="J2941" s="8">
        <v>2</v>
      </c>
      <c r="K2941" s="8">
        <v>2</v>
      </c>
      <c r="L2941" s="8">
        <v>2</v>
      </c>
      <c r="M2941" s="8">
        <v>2</v>
      </c>
      <c r="N2941" s="8">
        <v>2</v>
      </c>
      <c r="O2941" s="8">
        <v>2</v>
      </c>
      <c r="P2941" s="8">
        <v>2</v>
      </c>
      <c r="Q2941" s="8">
        <v>2</v>
      </c>
      <c r="R2941" s="8">
        <v>2</v>
      </c>
      <c r="S2941" s="8">
        <v>2</v>
      </c>
      <c r="T2941" s="8">
        <v>2</v>
      </c>
      <c r="U2941" s="8">
        <v>2</v>
      </c>
      <c r="V2941" s="8">
        <v>2</v>
      </c>
      <c r="W2941" s="8">
        <v>2</v>
      </c>
      <c r="X2941" s="8">
        <v>2</v>
      </c>
      <c r="Y2941" s="8">
        <v>2</v>
      </c>
      <c r="Z2941" s="8">
        <v>2</v>
      </c>
      <c r="AA2941" s="8">
        <v>2</v>
      </c>
      <c r="AB2941" s="8">
        <v>2</v>
      </c>
      <c r="AC2941" s="8">
        <v>2</v>
      </c>
      <c r="AD2941" s="8">
        <v>2</v>
      </c>
      <c r="AE2941" s="8">
        <v>2</v>
      </c>
      <c r="AF2941" s="8">
        <v>2</v>
      </c>
      <c r="AG2941" s="8">
        <v>2</v>
      </c>
      <c r="AH2941" s="8">
        <v>2</v>
      </c>
      <c r="AI2941" s="8">
        <v>2</v>
      </c>
      <c r="AJ2941" s="8">
        <v>2</v>
      </c>
      <c r="AK2941" s="8"/>
      <c r="AL2941" s="8">
        <v>86</v>
      </c>
      <c r="AM2941" s="8">
        <v>347</v>
      </c>
      <c r="AN2941" s="8">
        <v>97</v>
      </c>
      <c r="AO2941" s="10">
        <f t="shared" si="92"/>
        <v>1.2708333333333335</v>
      </c>
      <c r="AP2941"/>
      <c r="AR2941" s="8" t="str">
        <f t="shared" si="91"/>
        <v>2198BZNSLC1200</v>
      </c>
      <c r="AS2941" s="8">
        <f>VLOOKUP(AR2941,[1]DATA!AR:AS,2,0)</f>
        <v>1.5</v>
      </c>
    </row>
    <row r="2942" spans="1:45" ht="15" customHeight="1" x14ac:dyDescent="0.2">
      <c r="A2942" s="7">
        <v>2757</v>
      </c>
      <c r="B2942" s="8" t="s">
        <v>178</v>
      </c>
      <c r="C2942" s="8" t="s">
        <v>18</v>
      </c>
      <c r="D2942" s="8" t="s">
        <v>16</v>
      </c>
      <c r="E2942" s="9">
        <v>0.5</v>
      </c>
      <c r="F2942" s="9">
        <v>0.57222222222222219</v>
      </c>
      <c r="G2942" s="8" t="s">
        <v>17</v>
      </c>
      <c r="H2942" s="8" t="s">
        <v>17</v>
      </c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>
        <v>104</v>
      </c>
      <c r="AM2942" s="8">
        <v>531</v>
      </c>
      <c r="AN2942" s="8">
        <v>97</v>
      </c>
      <c r="AO2942" s="10">
        <f t="shared" si="92"/>
        <v>1.2708333333333335</v>
      </c>
      <c r="AP2942"/>
      <c r="AR2942" s="8" t="str">
        <f t="shared" si="91"/>
        <v>2757FCASLC1200</v>
      </c>
      <c r="AS2942" s="8">
        <f>VLOOKUP(AR2942,[1]DATA!AR:AS,2,0)</f>
        <v>3.5</v>
      </c>
    </row>
    <row r="2943" spans="1:45" ht="15" customHeight="1" x14ac:dyDescent="0.2">
      <c r="A2943" s="7">
        <v>1080</v>
      </c>
      <c r="B2943" s="8" t="s">
        <v>129</v>
      </c>
      <c r="C2943" s="8" t="s">
        <v>34</v>
      </c>
      <c r="D2943" s="8">
        <v>739</v>
      </c>
      <c r="E2943" s="9">
        <v>0.5</v>
      </c>
      <c r="F2943" s="9">
        <v>0.56736111111111109</v>
      </c>
      <c r="G2943" s="8">
        <v>2</v>
      </c>
      <c r="H2943" s="8">
        <v>9</v>
      </c>
      <c r="I2943" s="8" t="s">
        <v>27</v>
      </c>
      <c r="J2943" s="8" t="s">
        <v>27</v>
      </c>
      <c r="K2943" s="8" t="s">
        <v>27</v>
      </c>
      <c r="L2943" s="8" t="s">
        <v>27</v>
      </c>
      <c r="M2943" s="8" t="s">
        <v>27</v>
      </c>
      <c r="N2943" s="8" t="s">
        <v>27</v>
      </c>
      <c r="O2943" s="8" t="s">
        <v>27</v>
      </c>
      <c r="P2943" s="8" t="s">
        <v>27</v>
      </c>
      <c r="Q2943" s="8" t="s">
        <v>27</v>
      </c>
      <c r="R2943" s="8" t="s">
        <v>27</v>
      </c>
      <c r="S2943" s="8" t="s">
        <v>27</v>
      </c>
      <c r="T2943" s="8">
        <v>2</v>
      </c>
      <c r="U2943" s="8" t="s">
        <v>27</v>
      </c>
      <c r="V2943" s="8" t="s">
        <v>27</v>
      </c>
      <c r="W2943" s="8" t="s">
        <v>27</v>
      </c>
      <c r="X2943" s="8" t="s">
        <v>27</v>
      </c>
      <c r="Y2943" s="8" t="s">
        <v>27</v>
      </c>
      <c r="Z2943" s="8" t="s">
        <v>27</v>
      </c>
      <c r="AA2943" s="8">
        <v>2</v>
      </c>
      <c r="AB2943" s="8" t="s">
        <v>27</v>
      </c>
      <c r="AC2943" s="8" t="s">
        <v>27</v>
      </c>
      <c r="AD2943" s="8" t="s">
        <v>27</v>
      </c>
      <c r="AE2943" s="8" t="s">
        <v>27</v>
      </c>
      <c r="AF2943" s="8" t="s">
        <v>27</v>
      </c>
      <c r="AG2943" s="8" t="s">
        <v>27</v>
      </c>
      <c r="AH2943" s="8">
        <v>2</v>
      </c>
      <c r="AI2943" s="8" t="s">
        <v>27</v>
      </c>
      <c r="AJ2943" s="8" t="s">
        <v>27</v>
      </c>
      <c r="AK2943" s="8"/>
      <c r="AL2943" s="8">
        <v>97</v>
      </c>
      <c r="AM2943" s="8">
        <v>483</v>
      </c>
      <c r="AN2943" s="8">
        <v>97</v>
      </c>
      <c r="AO2943" s="10">
        <f t="shared" si="92"/>
        <v>1.2708333333333335</v>
      </c>
      <c r="AP2943"/>
      <c r="AR2943" s="8" t="str">
        <f t="shared" si="91"/>
        <v>1080STLATL1200</v>
      </c>
      <c r="AS2943" s="8">
        <f>VLOOKUP(AR2943,[1]DATA!AR:AS,2,0)</f>
        <v>5</v>
      </c>
    </row>
    <row r="2944" spans="1:45" ht="15" customHeight="1" x14ac:dyDescent="0.2">
      <c r="A2944" s="7">
        <v>1340</v>
      </c>
      <c r="B2944" s="8" t="s">
        <v>176</v>
      </c>
      <c r="C2944" s="8" t="s">
        <v>18</v>
      </c>
      <c r="D2944" s="8">
        <v>739</v>
      </c>
      <c r="E2944" s="9">
        <v>0.50624999999999998</v>
      </c>
      <c r="F2944" s="9">
        <v>0.56388888888888888</v>
      </c>
      <c r="G2944" s="8" t="s">
        <v>27</v>
      </c>
      <c r="H2944" s="8" t="s">
        <v>27</v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>
        <v>83</v>
      </c>
      <c r="AM2944" s="8">
        <v>347</v>
      </c>
      <c r="AN2944" s="8">
        <v>97</v>
      </c>
      <c r="AO2944" s="10">
        <f t="shared" si="92"/>
        <v>1.2770833333333333</v>
      </c>
      <c r="AP2944"/>
      <c r="AR2944" s="8" t="str">
        <f t="shared" si="91"/>
        <v>1340BZNSLC1209</v>
      </c>
      <c r="AS2944" s="8">
        <f>VLOOKUP(AR2944,[1]DATA!AR:AS,2,0)</f>
        <v>1.5</v>
      </c>
    </row>
    <row r="2945" spans="1:45" ht="15" customHeight="1" x14ac:dyDescent="0.2">
      <c r="A2945" s="7">
        <v>2204</v>
      </c>
      <c r="B2945" s="7" t="s">
        <v>34</v>
      </c>
      <c r="C2945" s="7" t="s">
        <v>129</v>
      </c>
      <c r="D2945" s="8">
        <v>739</v>
      </c>
      <c r="E2945" s="9">
        <v>0.50694444444444442</v>
      </c>
      <c r="F2945" s="9">
        <v>0.57638888888888895</v>
      </c>
      <c r="G2945" s="8"/>
      <c r="H2945" s="8"/>
      <c r="I2945" s="8" t="s">
        <v>27</v>
      </c>
      <c r="J2945" s="8" t="s">
        <v>27</v>
      </c>
      <c r="K2945" s="8">
        <v>9</v>
      </c>
      <c r="L2945" s="8" t="s">
        <v>27</v>
      </c>
      <c r="M2945" s="8" t="s">
        <v>22</v>
      </c>
      <c r="N2945" s="8" t="s">
        <v>43</v>
      </c>
      <c r="O2945" s="8" t="s">
        <v>27</v>
      </c>
      <c r="P2945" s="8">
        <v>2</v>
      </c>
      <c r="Q2945" s="8" t="s">
        <v>27</v>
      </c>
      <c r="R2945" s="8" t="s">
        <v>27</v>
      </c>
      <c r="S2945" s="8" t="s">
        <v>27</v>
      </c>
      <c r="T2945" s="8" t="s">
        <v>22</v>
      </c>
      <c r="U2945" s="8" t="s">
        <v>43</v>
      </c>
      <c r="V2945" s="8" t="s">
        <v>27</v>
      </c>
      <c r="W2945" s="8" t="s">
        <v>27</v>
      </c>
      <c r="X2945" s="8" t="s">
        <v>27</v>
      </c>
      <c r="Y2945" s="8" t="s">
        <v>27</v>
      </c>
      <c r="Z2945" s="8" t="s">
        <v>27</v>
      </c>
      <c r="AA2945" s="8" t="s">
        <v>22</v>
      </c>
      <c r="AB2945" s="8" t="s">
        <v>43</v>
      </c>
      <c r="AC2945" s="8" t="s">
        <v>27</v>
      </c>
      <c r="AD2945" s="8" t="s">
        <v>27</v>
      </c>
      <c r="AE2945" s="8" t="s">
        <v>27</v>
      </c>
      <c r="AF2945" s="8" t="s">
        <v>27</v>
      </c>
      <c r="AG2945" s="8" t="s">
        <v>27</v>
      </c>
      <c r="AH2945" s="8" t="s">
        <v>22</v>
      </c>
      <c r="AI2945" s="8" t="s">
        <v>43</v>
      </c>
      <c r="AJ2945" s="8" t="s">
        <v>27</v>
      </c>
      <c r="AK2945" s="8"/>
      <c r="AL2945" s="8">
        <v>100</v>
      </c>
      <c r="AM2945" s="8">
        <v>483</v>
      </c>
      <c r="AN2945" s="8">
        <v>97</v>
      </c>
      <c r="AO2945" s="10">
        <f t="shared" si="92"/>
        <v>1.2777777777777777</v>
      </c>
      <c r="AP2945"/>
      <c r="AR2945" s="8" t="str">
        <f t="shared" si="91"/>
        <v>2204ATLSTL1210</v>
      </c>
      <c r="AS2945" s="8">
        <f>VLOOKUP(AR2945,[1]DATA!AR:AS,2,0)</f>
        <v>5</v>
      </c>
    </row>
    <row r="2946" spans="1:45" ht="15" customHeight="1" x14ac:dyDescent="0.2">
      <c r="A2946" s="7">
        <v>1331</v>
      </c>
      <c r="B2946" s="8" t="s">
        <v>34</v>
      </c>
      <c r="C2946" s="8" t="s">
        <v>179</v>
      </c>
      <c r="D2946" s="8">
        <v>717</v>
      </c>
      <c r="E2946" s="9">
        <v>0.50972222222222219</v>
      </c>
      <c r="F2946" s="9">
        <v>0.54583333333333328</v>
      </c>
      <c r="G2946" s="8"/>
      <c r="H2946" s="8" t="s">
        <v>22</v>
      </c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>
        <v>52</v>
      </c>
      <c r="AM2946" s="8">
        <v>152</v>
      </c>
      <c r="AN2946" s="8">
        <v>97</v>
      </c>
      <c r="AO2946" s="10">
        <f t="shared" si="92"/>
        <v>1.2805555555555554</v>
      </c>
      <c r="AP2946"/>
      <c r="AR2946" s="8" t="str">
        <f t="shared" ref="AR2946:AR3009" si="93">TEXT(A2946,"0000")&amp;B2946&amp;C2946&amp;TEXT(E2946,"hhmm")</f>
        <v>1331ATLTYS1214</v>
      </c>
      <c r="AS2946" s="8">
        <f>VLOOKUP(AR2946,[1]DATA!AR:AS,2,0)</f>
        <v>4</v>
      </c>
    </row>
    <row r="2947" spans="1:45" ht="15" customHeight="1" x14ac:dyDescent="0.2">
      <c r="A2947" s="7">
        <v>1105</v>
      </c>
      <c r="B2947" s="7" t="s">
        <v>34</v>
      </c>
      <c r="C2947" s="7" t="s">
        <v>18</v>
      </c>
      <c r="D2947" s="8" t="s">
        <v>50</v>
      </c>
      <c r="E2947" s="9">
        <v>0.51041666666666663</v>
      </c>
      <c r="F2947" s="9">
        <v>0.68472222222222223</v>
      </c>
      <c r="G2947" s="8" t="s">
        <v>139</v>
      </c>
      <c r="H2947" s="8" t="s">
        <v>51</v>
      </c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>
        <v>251</v>
      </c>
      <c r="AM2947" s="8">
        <v>1589</v>
      </c>
      <c r="AN2947" s="11">
        <v>97</v>
      </c>
      <c r="AO2947" s="10">
        <f t="shared" si="92"/>
        <v>1.28125</v>
      </c>
      <c r="AP2947"/>
      <c r="AR2947" s="8" t="str">
        <f t="shared" si="93"/>
        <v>1105ATLSLC1215</v>
      </c>
      <c r="AS2947" s="8">
        <f>VLOOKUP(AR2947,[1]DATA!AR:AS,2,0)</f>
        <v>8.5</v>
      </c>
    </row>
    <row r="2948" spans="1:45" ht="15" customHeight="1" x14ac:dyDescent="0.2">
      <c r="A2948" s="7">
        <v>2048</v>
      </c>
      <c r="B2948" s="7" t="s">
        <v>34</v>
      </c>
      <c r="C2948" s="7" t="s">
        <v>18</v>
      </c>
      <c r="D2948" s="8" t="s">
        <v>180</v>
      </c>
      <c r="E2948" s="9">
        <v>0.51041666666666663</v>
      </c>
      <c r="F2948" s="9">
        <v>0.6875</v>
      </c>
      <c r="G2948" s="8"/>
      <c r="H2948" s="8"/>
      <c r="I2948" s="8" t="s">
        <v>139</v>
      </c>
      <c r="J2948" s="8" t="s">
        <v>139</v>
      </c>
      <c r="K2948" s="8" t="s">
        <v>139</v>
      </c>
      <c r="L2948" s="8" t="s">
        <v>139</v>
      </c>
      <c r="M2948" s="8" t="s">
        <v>139</v>
      </c>
      <c r="N2948" s="8" t="s">
        <v>139</v>
      </c>
      <c r="O2948" s="8" t="s">
        <v>139</v>
      </c>
      <c r="P2948" s="8" t="s">
        <v>139</v>
      </c>
      <c r="Q2948" s="8" t="s">
        <v>139</v>
      </c>
      <c r="R2948" s="8" t="s">
        <v>139</v>
      </c>
      <c r="S2948" s="8" t="s">
        <v>139</v>
      </c>
      <c r="T2948" s="8" t="s">
        <v>139</v>
      </c>
      <c r="U2948" s="8" t="s">
        <v>139</v>
      </c>
      <c r="V2948" s="8" t="s">
        <v>139</v>
      </c>
      <c r="W2948" s="8" t="s">
        <v>139</v>
      </c>
      <c r="X2948" s="8" t="s">
        <v>139</v>
      </c>
      <c r="Y2948" s="8" t="s">
        <v>139</v>
      </c>
      <c r="Z2948" s="8" t="s">
        <v>139</v>
      </c>
      <c r="AA2948" s="8" t="s">
        <v>139</v>
      </c>
      <c r="AB2948" s="8" t="s">
        <v>139</v>
      </c>
      <c r="AC2948" s="8" t="s">
        <v>139</v>
      </c>
      <c r="AD2948" s="8" t="s">
        <v>139</v>
      </c>
      <c r="AE2948" s="8" t="s">
        <v>139</v>
      </c>
      <c r="AF2948" s="8" t="s">
        <v>139</v>
      </c>
      <c r="AG2948" s="8" t="s">
        <v>139</v>
      </c>
      <c r="AH2948" s="8" t="s">
        <v>139</v>
      </c>
      <c r="AI2948" s="8" t="s">
        <v>139</v>
      </c>
      <c r="AJ2948" s="8" t="s">
        <v>139</v>
      </c>
      <c r="AK2948" s="8"/>
      <c r="AL2948" s="8">
        <v>255</v>
      </c>
      <c r="AM2948" s="8">
        <v>1589</v>
      </c>
      <c r="AN2948" s="11">
        <v>97</v>
      </c>
      <c r="AO2948" s="10">
        <f t="shared" si="92"/>
        <v>1.28125</v>
      </c>
      <c r="AP2948"/>
      <c r="AR2948" s="8" t="str">
        <f t="shared" si="93"/>
        <v>2048ATLSLC1215</v>
      </c>
      <c r="AS2948" s="8">
        <f>VLOOKUP(AR2948,[1]DATA!AR:AS,2,0)</f>
        <v>8.5</v>
      </c>
    </row>
    <row r="2949" spans="1:45" ht="15" customHeight="1" x14ac:dyDescent="0.2">
      <c r="A2949" s="7">
        <v>2309</v>
      </c>
      <c r="B2949" s="7" t="s">
        <v>34</v>
      </c>
      <c r="C2949" s="7" t="s">
        <v>129</v>
      </c>
      <c r="D2949" s="8" t="s">
        <v>42</v>
      </c>
      <c r="E2949" s="9">
        <v>0.51388888888888895</v>
      </c>
      <c r="F2949" s="9">
        <v>0.5854166666666667</v>
      </c>
      <c r="G2949" s="8" t="s">
        <v>43</v>
      </c>
      <c r="H2949" s="8" t="s">
        <v>43</v>
      </c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>
        <v>103</v>
      </c>
      <c r="AM2949" s="8">
        <v>483</v>
      </c>
      <c r="AN2949" s="8">
        <v>97</v>
      </c>
      <c r="AO2949" s="10">
        <f t="shared" si="92"/>
        <v>1.2847222222222223</v>
      </c>
      <c r="AP2949"/>
      <c r="AR2949" s="8" t="str">
        <f t="shared" si="93"/>
        <v>2309ATLSTL1220</v>
      </c>
      <c r="AS2949" s="8">
        <f>VLOOKUP(AR2949,[1]DATA!AR:AS,2,0)</f>
        <v>5</v>
      </c>
    </row>
    <row r="2950" spans="1:45" ht="15" customHeight="1" x14ac:dyDescent="0.2">
      <c r="A2950" s="7">
        <v>1472</v>
      </c>
      <c r="B2950" s="8" t="s">
        <v>34</v>
      </c>
      <c r="C2950" s="8" t="s">
        <v>179</v>
      </c>
      <c r="D2950" s="8">
        <v>717</v>
      </c>
      <c r="E2950" s="9">
        <v>0.51388888888888895</v>
      </c>
      <c r="F2950" s="9">
        <v>0.55138888888888882</v>
      </c>
      <c r="G2950" s="8"/>
      <c r="H2950" s="8"/>
      <c r="I2950" s="8" t="s">
        <v>22</v>
      </c>
      <c r="J2950" s="8" t="s">
        <v>22</v>
      </c>
      <c r="K2950" s="8" t="s">
        <v>22</v>
      </c>
      <c r="L2950" s="8" t="s">
        <v>22</v>
      </c>
      <c r="M2950" s="8"/>
      <c r="N2950" s="8"/>
      <c r="O2950" s="8" t="s">
        <v>22</v>
      </c>
      <c r="P2950" s="8" t="s">
        <v>22</v>
      </c>
      <c r="Q2950" s="8" t="s">
        <v>22</v>
      </c>
      <c r="R2950" s="8" t="s">
        <v>22</v>
      </c>
      <c r="S2950" s="8" t="s">
        <v>22</v>
      </c>
      <c r="T2950" s="8"/>
      <c r="U2950" s="8"/>
      <c r="V2950" s="8" t="s">
        <v>22</v>
      </c>
      <c r="W2950" s="8" t="s">
        <v>22</v>
      </c>
      <c r="X2950" s="8" t="s">
        <v>22</v>
      </c>
      <c r="Y2950" s="8" t="s">
        <v>22</v>
      </c>
      <c r="Z2950" s="8" t="s">
        <v>22</v>
      </c>
      <c r="AA2950" s="8"/>
      <c r="AB2950" s="8"/>
      <c r="AC2950" s="8" t="s">
        <v>22</v>
      </c>
      <c r="AD2950" s="8" t="s">
        <v>22</v>
      </c>
      <c r="AE2950" s="8" t="s">
        <v>22</v>
      </c>
      <c r="AF2950" s="8" t="s">
        <v>22</v>
      </c>
      <c r="AG2950" s="8" t="s">
        <v>22</v>
      </c>
      <c r="AH2950" s="8"/>
      <c r="AI2950" s="8"/>
      <c r="AJ2950" s="8" t="s">
        <v>22</v>
      </c>
      <c r="AK2950" s="8"/>
      <c r="AL2950" s="8">
        <v>54</v>
      </c>
      <c r="AM2950" s="8">
        <v>152</v>
      </c>
      <c r="AN2950" s="8">
        <v>97</v>
      </c>
      <c r="AO2950" s="10">
        <f t="shared" si="92"/>
        <v>1.2847222222222223</v>
      </c>
      <c r="AP2950"/>
      <c r="AR2950" s="8" t="str">
        <f t="shared" si="93"/>
        <v>1472ATLTYS1220</v>
      </c>
      <c r="AS2950" s="8">
        <f>VLOOKUP(AR2950,[1]DATA!AR:AS,2,0)</f>
        <v>4</v>
      </c>
    </row>
    <row r="2951" spans="1:45" ht="15" customHeight="1" x14ac:dyDescent="0.2">
      <c r="A2951" s="7">
        <v>1698</v>
      </c>
      <c r="B2951" s="8" t="s">
        <v>177</v>
      </c>
      <c r="C2951" s="8" t="s">
        <v>18</v>
      </c>
      <c r="D2951" s="8">
        <v>717</v>
      </c>
      <c r="E2951" s="9">
        <v>0.52013888888888882</v>
      </c>
      <c r="F2951" s="9">
        <v>0.57777777777777783</v>
      </c>
      <c r="G2951" s="8" t="s">
        <v>22</v>
      </c>
      <c r="H2951" s="8" t="s">
        <v>22</v>
      </c>
      <c r="I2951" s="8" t="s">
        <v>22</v>
      </c>
      <c r="J2951" s="8" t="s">
        <v>22</v>
      </c>
      <c r="K2951" s="8" t="s">
        <v>22</v>
      </c>
      <c r="L2951" s="8" t="s">
        <v>22</v>
      </c>
      <c r="M2951" s="8" t="s">
        <v>22</v>
      </c>
      <c r="N2951" s="8" t="s">
        <v>22</v>
      </c>
      <c r="O2951" s="8" t="s">
        <v>22</v>
      </c>
      <c r="P2951" s="8" t="s">
        <v>22</v>
      </c>
      <c r="Q2951" s="8" t="s">
        <v>22</v>
      </c>
      <c r="R2951" s="8" t="s">
        <v>22</v>
      </c>
      <c r="S2951" s="8" t="s">
        <v>22</v>
      </c>
      <c r="T2951" s="8" t="s">
        <v>22</v>
      </c>
      <c r="U2951" s="8" t="s">
        <v>22</v>
      </c>
      <c r="V2951" s="8" t="s">
        <v>22</v>
      </c>
      <c r="W2951" s="8" t="s">
        <v>22</v>
      </c>
      <c r="X2951" s="8" t="s">
        <v>22</v>
      </c>
      <c r="Y2951" s="8" t="s">
        <v>22</v>
      </c>
      <c r="Z2951" s="8" t="s">
        <v>22</v>
      </c>
      <c r="AA2951" s="8" t="s">
        <v>22</v>
      </c>
      <c r="AB2951" s="8" t="s">
        <v>22</v>
      </c>
      <c r="AC2951" s="8" t="s">
        <v>22</v>
      </c>
      <c r="AD2951" s="8" t="s">
        <v>22</v>
      </c>
      <c r="AE2951" s="8" t="s">
        <v>22</v>
      </c>
      <c r="AF2951" s="8" t="s">
        <v>22</v>
      </c>
      <c r="AG2951" s="8" t="s">
        <v>22</v>
      </c>
      <c r="AH2951" s="8" t="s">
        <v>22</v>
      </c>
      <c r="AI2951" s="8" t="s">
        <v>22</v>
      </c>
      <c r="AJ2951" s="8" t="s">
        <v>22</v>
      </c>
      <c r="AK2951" s="8"/>
      <c r="AL2951" s="8">
        <v>83</v>
      </c>
      <c r="AM2951" s="8">
        <v>387</v>
      </c>
      <c r="AN2951" s="8">
        <v>97</v>
      </c>
      <c r="AO2951" s="10">
        <f t="shared" si="92"/>
        <v>1.2909722222222222</v>
      </c>
      <c r="AP2951"/>
      <c r="AR2951" s="8" t="str">
        <f t="shared" si="93"/>
        <v>1698BILSLC1229</v>
      </c>
      <c r="AS2951" s="8">
        <f>VLOOKUP(AR2951,[1]DATA!AR:AS,2,0)</f>
        <v>1.5</v>
      </c>
    </row>
    <row r="2952" spans="1:45" ht="15" customHeight="1" x14ac:dyDescent="0.2">
      <c r="A2952" s="7">
        <v>2024</v>
      </c>
      <c r="B2952" s="8" t="s">
        <v>25</v>
      </c>
      <c r="C2952" s="8" t="s">
        <v>36</v>
      </c>
      <c r="D2952" s="8">
        <v>739</v>
      </c>
      <c r="E2952" s="9">
        <v>0.52083333333333337</v>
      </c>
      <c r="F2952" s="9">
        <v>0.65625</v>
      </c>
      <c r="G2952" s="8" t="s">
        <v>27</v>
      </c>
      <c r="H2952" s="8" t="s">
        <v>27</v>
      </c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>
        <v>195</v>
      </c>
      <c r="AM2952" s="8">
        <v>1426</v>
      </c>
      <c r="AN2952" s="8">
        <v>97</v>
      </c>
      <c r="AO2952" s="10">
        <f t="shared" si="92"/>
        <v>1.2916666666666667</v>
      </c>
      <c r="AP2952"/>
      <c r="AR2952" s="8" t="str">
        <f t="shared" si="93"/>
        <v>2024PDXMSP1230</v>
      </c>
      <c r="AS2952" s="8">
        <f>VLOOKUP(AR2952,[1]DATA!AR:AS,2,0)</f>
        <v>6.5</v>
      </c>
    </row>
    <row r="2953" spans="1:45" ht="15" customHeight="1" x14ac:dyDescent="0.2">
      <c r="A2953" s="7">
        <v>1457</v>
      </c>
      <c r="B2953" s="8" t="s">
        <v>176</v>
      </c>
      <c r="C2953" s="8" t="s">
        <v>34</v>
      </c>
      <c r="D2953" s="8" t="s">
        <v>29</v>
      </c>
      <c r="E2953" s="9">
        <v>0.54166666666666663</v>
      </c>
      <c r="F2953" s="9">
        <v>0.69861111111111107</v>
      </c>
      <c r="G2953" s="8">
        <v>7</v>
      </c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>
        <v>226</v>
      </c>
      <c r="AM2953" s="8">
        <v>1641</v>
      </c>
      <c r="AN2953" s="8">
        <v>97</v>
      </c>
      <c r="AO2953" s="10">
        <f t="shared" si="92"/>
        <v>1.3125</v>
      </c>
      <c r="AP2953"/>
      <c r="AR2953" s="8" t="str">
        <f t="shared" si="93"/>
        <v>1457BZNATL1300</v>
      </c>
      <c r="AS2953" s="8">
        <f>VLOOKUP(AR2953,[1]DATA!AR:AS,2,0)</f>
        <v>8</v>
      </c>
    </row>
    <row r="2954" spans="1:45" ht="15" customHeight="1" x14ac:dyDescent="0.2">
      <c r="A2954" s="7">
        <v>688</v>
      </c>
      <c r="B2954" s="8" t="s">
        <v>181</v>
      </c>
      <c r="C2954" s="8" t="s">
        <v>18</v>
      </c>
      <c r="D2954" s="8" t="s">
        <v>16</v>
      </c>
      <c r="E2954" s="9">
        <v>0.54166666666666663</v>
      </c>
      <c r="F2954" s="9">
        <v>0.59027777777777779</v>
      </c>
      <c r="G2954" s="8"/>
      <c r="H2954" s="8"/>
      <c r="I2954" s="8" t="s">
        <v>17</v>
      </c>
      <c r="J2954" s="8" t="s">
        <v>17</v>
      </c>
      <c r="K2954" s="8" t="s">
        <v>17</v>
      </c>
      <c r="L2954" s="8" t="s">
        <v>17</v>
      </c>
      <c r="M2954" s="8" t="s">
        <v>17</v>
      </c>
      <c r="N2954" s="8" t="s">
        <v>17</v>
      </c>
      <c r="O2954" s="8" t="s">
        <v>17</v>
      </c>
      <c r="P2954" s="8" t="s">
        <v>17</v>
      </c>
      <c r="Q2954" s="8" t="s">
        <v>17</v>
      </c>
      <c r="R2954" s="8" t="s">
        <v>17</v>
      </c>
      <c r="S2954" s="8" t="s">
        <v>17</v>
      </c>
      <c r="T2954" s="8" t="s">
        <v>17</v>
      </c>
      <c r="U2954" s="8" t="s">
        <v>17</v>
      </c>
      <c r="V2954" s="8" t="s">
        <v>17</v>
      </c>
      <c r="W2954" s="8" t="s">
        <v>17</v>
      </c>
      <c r="X2954" s="8" t="s">
        <v>17</v>
      </c>
      <c r="Y2954" s="8" t="s">
        <v>17</v>
      </c>
      <c r="Z2954" s="8" t="s">
        <v>17</v>
      </c>
      <c r="AA2954" s="8" t="s">
        <v>17</v>
      </c>
      <c r="AB2954" s="8" t="s">
        <v>17</v>
      </c>
      <c r="AC2954" s="8" t="s">
        <v>17</v>
      </c>
      <c r="AD2954" s="8" t="s">
        <v>17</v>
      </c>
      <c r="AE2954" s="8" t="s">
        <v>17</v>
      </c>
      <c r="AF2954" s="8" t="s">
        <v>17</v>
      </c>
      <c r="AG2954" s="8" t="s">
        <v>17</v>
      </c>
      <c r="AH2954" s="8" t="s">
        <v>17</v>
      </c>
      <c r="AI2954" s="8" t="s">
        <v>17</v>
      </c>
      <c r="AJ2954" s="8" t="s">
        <v>17</v>
      </c>
      <c r="AK2954" s="8"/>
      <c r="AL2954" s="8">
        <v>70</v>
      </c>
      <c r="AM2954" s="8">
        <v>205</v>
      </c>
      <c r="AN2954" s="8">
        <v>97</v>
      </c>
      <c r="AO2954" s="10">
        <f t="shared" si="92"/>
        <v>1.3125</v>
      </c>
      <c r="AP2954"/>
      <c r="AR2954" s="8" t="str">
        <f t="shared" si="93"/>
        <v>0688JACSLC1300</v>
      </c>
      <c r="AS2954" s="8">
        <f>VLOOKUP(AR2954,[1]DATA!AR:AS,2,0)</f>
        <v>2.5</v>
      </c>
    </row>
    <row r="2955" spans="1:45" ht="15" customHeight="1" x14ac:dyDescent="0.2">
      <c r="A2955" s="7">
        <v>2155</v>
      </c>
      <c r="B2955" s="7" t="s">
        <v>18</v>
      </c>
      <c r="C2955" s="7" t="s">
        <v>34</v>
      </c>
      <c r="D2955" s="8" t="s">
        <v>29</v>
      </c>
      <c r="E2955" s="9">
        <v>0.54166666666666663</v>
      </c>
      <c r="F2955" s="9">
        <v>0.69652777777777775</v>
      </c>
      <c r="G2955" s="8">
        <v>7</v>
      </c>
      <c r="H2955" s="8">
        <v>7</v>
      </c>
      <c r="I2955" s="8">
        <v>7</v>
      </c>
      <c r="J2955" s="8">
        <v>7</v>
      </c>
      <c r="K2955" s="8">
        <v>7</v>
      </c>
      <c r="L2955" s="8">
        <v>7</v>
      </c>
      <c r="M2955" s="8" t="s">
        <v>27</v>
      </c>
      <c r="N2955" s="8">
        <v>7</v>
      </c>
      <c r="O2955" s="8">
        <v>7</v>
      </c>
      <c r="P2955" s="8">
        <v>7</v>
      </c>
      <c r="Q2955" s="8">
        <v>7</v>
      </c>
      <c r="R2955" s="8">
        <v>7</v>
      </c>
      <c r="S2955" s="8">
        <v>7</v>
      </c>
      <c r="T2955" s="8" t="s">
        <v>27</v>
      </c>
      <c r="U2955" s="8">
        <v>7</v>
      </c>
      <c r="V2955" s="8">
        <v>7</v>
      </c>
      <c r="W2955" s="8">
        <v>7</v>
      </c>
      <c r="X2955" s="8">
        <v>7</v>
      </c>
      <c r="Y2955" s="8">
        <v>7</v>
      </c>
      <c r="Z2955" s="8">
        <v>7</v>
      </c>
      <c r="AA2955" s="8" t="s">
        <v>27</v>
      </c>
      <c r="AB2955" s="8">
        <v>7</v>
      </c>
      <c r="AC2955" s="8">
        <v>7</v>
      </c>
      <c r="AD2955" s="8">
        <v>7</v>
      </c>
      <c r="AE2955" s="8">
        <v>7</v>
      </c>
      <c r="AF2955" s="8">
        <v>7</v>
      </c>
      <c r="AG2955" s="8">
        <v>7</v>
      </c>
      <c r="AH2955" s="8" t="s">
        <v>27</v>
      </c>
      <c r="AI2955" s="8">
        <v>7</v>
      </c>
      <c r="AJ2955" s="8">
        <v>7</v>
      </c>
      <c r="AK2955" s="8"/>
      <c r="AL2955" s="8">
        <v>223</v>
      </c>
      <c r="AM2955" s="8">
        <v>1589</v>
      </c>
      <c r="AN2955" s="8">
        <v>97</v>
      </c>
      <c r="AO2955" s="10">
        <f t="shared" si="92"/>
        <v>1.3125</v>
      </c>
      <c r="AP2955"/>
      <c r="AR2955" s="8" t="str">
        <f t="shared" si="93"/>
        <v>2155SLCATL1300</v>
      </c>
      <c r="AS2955" s="8">
        <f>VLOOKUP(AR2955,[1]DATA!AR:AS,2,0)</f>
        <v>8.5</v>
      </c>
    </row>
    <row r="2956" spans="1:45" ht="15" customHeight="1" x14ac:dyDescent="0.2">
      <c r="A2956" s="7">
        <v>1506</v>
      </c>
      <c r="B2956" s="8" t="s">
        <v>181</v>
      </c>
      <c r="C2956" s="8" t="s">
        <v>18</v>
      </c>
      <c r="D2956" s="8" t="s">
        <v>16</v>
      </c>
      <c r="E2956" s="9">
        <v>0.54513888888888895</v>
      </c>
      <c r="F2956" s="9">
        <v>0.59722222222222221</v>
      </c>
      <c r="G2956" s="8" t="s">
        <v>17</v>
      </c>
      <c r="H2956" s="8" t="s">
        <v>17</v>
      </c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>
        <v>75</v>
      </c>
      <c r="AM2956" s="8">
        <v>205</v>
      </c>
      <c r="AN2956" s="8">
        <v>97</v>
      </c>
      <c r="AO2956" s="10">
        <f t="shared" si="92"/>
        <v>1.3159722222222223</v>
      </c>
      <c r="AP2956"/>
      <c r="AR2956" s="8" t="str">
        <f t="shared" si="93"/>
        <v>1506JACSLC1305</v>
      </c>
      <c r="AS2956" s="8">
        <f>VLOOKUP(AR2956,[1]DATA!AR:AS,2,0)</f>
        <v>2.5</v>
      </c>
    </row>
    <row r="2957" spans="1:45" ht="15" customHeight="1" x14ac:dyDescent="0.2">
      <c r="A2957" s="7">
        <v>2090</v>
      </c>
      <c r="B2957" s="7" t="s">
        <v>25</v>
      </c>
      <c r="C2957" s="7" t="s">
        <v>36</v>
      </c>
      <c r="D2957" s="8" t="s">
        <v>29</v>
      </c>
      <c r="E2957" s="9">
        <v>0.5625</v>
      </c>
      <c r="F2957" s="9">
        <v>0.7006944444444444</v>
      </c>
      <c r="G2957" s="8"/>
      <c r="H2957" s="8"/>
      <c r="I2957" s="8">
        <v>2</v>
      </c>
      <c r="J2957" s="8">
        <v>7</v>
      </c>
      <c r="K2957" s="8">
        <v>7</v>
      </c>
      <c r="L2957" s="8">
        <v>7</v>
      </c>
      <c r="M2957" s="8">
        <v>7</v>
      </c>
      <c r="N2957" s="8">
        <v>2</v>
      </c>
      <c r="O2957" s="8">
        <v>7</v>
      </c>
      <c r="P2957" s="8">
        <v>2</v>
      </c>
      <c r="Q2957" s="8">
        <v>7</v>
      </c>
      <c r="R2957" s="8">
        <v>7</v>
      </c>
      <c r="S2957" s="8">
        <v>7</v>
      </c>
      <c r="T2957" s="8">
        <v>7</v>
      </c>
      <c r="U2957" s="8" t="s">
        <v>27</v>
      </c>
      <c r="V2957" s="8">
        <v>7</v>
      </c>
      <c r="W2957" s="8">
        <v>2</v>
      </c>
      <c r="X2957" s="8">
        <v>7</v>
      </c>
      <c r="Y2957" s="8">
        <v>7</v>
      </c>
      <c r="Z2957" s="8">
        <v>7</v>
      </c>
      <c r="AA2957" s="8">
        <v>7</v>
      </c>
      <c r="AB2957" s="8">
        <v>2</v>
      </c>
      <c r="AC2957" s="8">
        <v>7</v>
      </c>
      <c r="AD2957" s="8">
        <v>2</v>
      </c>
      <c r="AE2957" s="8">
        <v>7</v>
      </c>
      <c r="AF2957" s="8">
        <v>7</v>
      </c>
      <c r="AG2957" s="8">
        <v>7</v>
      </c>
      <c r="AH2957" s="8">
        <v>7</v>
      </c>
      <c r="AI2957" s="8">
        <v>2</v>
      </c>
      <c r="AJ2957" s="8">
        <v>7</v>
      </c>
      <c r="AK2957" s="8"/>
      <c r="AL2957" s="8">
        <v>199</v>
      </c>
      <c r="AM2957" s="8">
        <v>1426</v>
      </c>
      <c r="AN2957" s="11">
        <v>97</v>
      </c>
      <c r="AO2957" s="10">
        <f t="shared" si="92"/>
        <v>1.3333333333333335</v>
      </c>
      <c r="AP2957"/>
      <c r="AR2957" s="8" t="str">
        <f t="shared" si="93"/>
        <v>2090PDXMSP1330</v>
      </c>
      <c r="AS2957" s="8">
        <f>VLOOKUP(AR2957,[1]DATA!AR:AS,2,0)</f>
        <v>6.5</v>
      </c>
    </row>
    <row r="2958" spans="1:45" ht="15" customHeight="1" x14ac:dyDescent="0.2">
      <c r="A2958" s="7">
        <v>1570</v>
      </c>
      <c r="B2958" s="7" t="s">
        <v>34</v>
      </c>
      <c r="C2958" s="7" t="s">
        <v>129</v>
      </c>
      <c r="D2958" s="8" t="s">
        <v>42</v>
      </c>
      <c r="E2958" s="9">
        <v>0.57013888888888886</v>
      </c>
      <c r="F2958" s="9">
        <v>0.6430555555555556</v>
      </c>
      <c r="G2958" s="8" t="s">
        <v>43</v>
      </c>
      <c r="H2958" s="8" t="s">
        <v>43</v>
      </c>
      <c r="I2958" s="8" t="s">
        <v>43</v>
      </c>
      <c r="J2958" s="8" t="s">
        <v>43</v>
      </c>
      <c r="K2958" s="8" t="s">
        <v>43</v>
      </c>
      <c r="L2958" s="8" t="s">
        <v>43</v>
      </c>
      <c r="M2958" s="8"/>
      <c r="N2958" s="8" t="s">
        <v>43</v>
      </c>
      <c r="O2958" s="8" t="s">
        <v>43</v>
      </c>
      <c r="P2958" s="8" t="s">
        <v>43</v>
      </c>
      <c r="Q2958" s="8" t="s">
        <v>43</v>
      </c>
      <c r="R2958" s="8" t="s">
        <v>43</v>
      </c>
      <c r="S2958" s="8" t="s">
        <v>43</v>
      </c>
      <c r="T2958" s="8"/>
      <c r="U2958" s="8" t="s">
        <v>43</v>
      </c>
      <c r="V2958" s="8" t="s">
        <v>43</v>
      </c>
      <c r="W2958" s="8" t="s">
        <v>43</v>
      </c>
      <c r="X2958" s="8" t="s">
        <v>43</v>
      </c>
      <c r="Y2958" s="8" t="s">
        <v>43</v>
      </c>
      <c r="Z2958" s="8" t="s">
        <v>43</v>
      </c>
      <c r="AA2958" s="8"/>
      <c r="AB2958" s="8" t="s">
        <v>43</v>
      </c>
      <c r="AC2958" s="8" t="s">
        <v>43</v>
      </c>
      <c r="AD2958" s="8" t="s">
        <v>43</v>
      </c>
      <c r="AE2958" s="8" t="s">
        <v>43</v>
      </c>
      <c r="AF2958" s="8" t="s">
        <v>43</v>
      </c>
      <c r="AG2958" s="8" t="s">
        <v>43</v>
      </c>
      <c r="AH2958" s="8"/>
      <c r="AI2958" s="8" t="s">
        <v>43</v>
      </c>
      <c r="AJ2958" s="8" t="s">
        <v>43</v>
      </c>
      <c r="AK2958" s="8"/>
      <c r="AL2958" s="8">
        <v>105</v>
      </c>
      <c r="AM2958" s="8">
        <v>483</v>
      </c>
      <c r="AN2958" s="8">
        <v>97</v>
      </c>
      <c r="AO2958" s="10">
        <f t="shared" si="92"/>
        <v>1.3409722222222222</v>
      </c>
      <c r="AP2958"/>
      <c r="AR2958" s="8" t="str">
        <f t="shared" si="93"/>
        <v>1570ATLSTL1341</v>
      </c>
      <c r="AS2958" s="8">
        <f>VLOOKUP(AR2958,[1]DATA!AR:AS,2,0)</f>
        <v>5</v>
      </c>
    </row>
    <row r="2959" spans="1:45" ht="15" customHeight="1" x14ac:dyDescent="0.2">
      <c r="A2959" s="7">
        <v>1331</v>
      </c>
      <c r="B2959" s="7" t="s">
        <v>179</v>
      </c>
      <c r="C2959" s="7" t="s">
        <v>34</v>
      </c>
      <c r="D2959" s="8">
        <v>717</v>
      </c>
      <c r="E2959" s="9">
        <v>0.5708333333333333</v>
      </c>
      <c r="F2959" s="9">
        <v>0.61388888888888882</v>
      </c>
      <c r="G2959" s="8"/>
      <c r="H2959" s="8" t="s">
        <v>22</v>
      </c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>
        <v>62</v>
      </c>
      <c r="AM2959" s="8">
        <v>152</v>
      </c>
      <c r="AN2959" s="8">
        <v>97</v>
      </c>
      <c r="AO2959" s="10">
        <f t="shared" si="92"/>
        <v>1.3416666666666668</v>
      </c>
      <c r="AP2959"/>
      <c r="AR2959" s="8" t="str">
        <f t="shared" si="93"/>
        <v>1331TYSATL1342</v>
      </c>
      <c r="AS2959" s="8">
        <f>VLOOKUP(AR2959,[1]DATA!AR:AS,2,0)</f>
        <v>4</v>
      </c>
    </row>
    <row r="2960" spans="1:45" ht="15" customHeight="1" x14ac:dyDescent="0.2">
      <c r="A2960" s="7">
        <v>1472</v>
      </c>
      <c r="B2960" s="7" t="s">
        <v>179</v>
      </c>
      <c r="C2960" s="7" t="s">
        <v>34</v>
      </c>
      <c r="D2960" s="8">
        <v>717</v>
      </c>
      <c r="E2960" s="9">
        <v>0.5756944444444444</v>
      </c>
      <c r="F2960" s="9">
        <v>0.62083333333333335</v>
      </c>
      <c r="G2960" s="8"/>
      <c r="H2960" s="8"/>
      <c r="I2960" s="8" t="s">
        <v>22</v>
      </c>
      <c r="J2960" s="8" t="s">
        <v>22</v>
      </c>
      <c r="K2960" s="8" t="s">
        <v>22</v>
      </c>
      <c r="L2960" s="8" t="s">
        <v>22</v>
      </c>
      <c r="M2960" s="8"/>
      <c r="N2960" s="8"/>
      <c r="O2960" s="8" t="s">
        <v>22</v>
      </c>
      <c r="P2960" s="8" t="s">
        <v>22</v>
      </c>
      <c r="Q2960" s="8" t="s">
        <v>22</v>
      </c>
      <c r="R2960" s="8" t="s">
        <v>22</v>
      </c>
      <c r="S2960" s="8" t="s">
        <v>22</v>
      </c>
      <c r="T2960" s="8"/>
      <c r="U2960" s="8"/>
      <c r="V2960" s="8" t="s">
        <v>22</v>
      </c>
      <c r="W2960" s="8" t="s">
        <v>22</v>
      </c>
      <c r="X2960" s="8" t="s">
        <v>22</v>
      </c>
      <c r="Y2960" s="8" t="s">
        <v>22</v>
      </c>
      <c r="Z2960" s="8" t="s">
        <v>22</v>
      </c>
      <c r="AA2960" s="8"/>
      <c r="AB2960" s="8"/>
      <c r="AC2960" s="8" t="s">
        <v>22</v>
      </c>
      <c r="AD2960" s="8" t="s">
        <v>22</v>
      </c>
      <c r="AE2960" s="8" t="s">
        <v>22</v>
      </c>
      <c r="AF2960" s="8" t="s">
        <v>22</v>
      </c>
      <c r="AG2960" s="8" t="s">
        <v>22</v>
      </c>
      <c r="AH2960" s="8"/>
      <c r="AI2960" s="8"/>
      <c r="AJ2960" s="8" t="s">
        <v>22</v>
      </c>
      <c r="AK2960" s="8"/>
      <c r="AL2960" s="8">
        <v>65</v>
      </c>
      <c r="AM2960" s="8">
        <v>152</v>
      </c>
      <c r="AN2960" s="8">
        <v>97</v>
      </c>
      <c r="AO2960" s="10">
        <f t="shared" si="92"/>
        <v>1.3465277777777778</v>
      </c>
      <c r="AP2960"/>
      <c r="AR2960" s="8" t="str">
        <f t="shared" si="93"/>
        <v>1472TYSATL1349</v>
      </c>
      <c r="AS2960" s="8">
        <f>VLOOKUP(AR2960,[1]DATA!AR:AS,2,0)</f>
        <v>4</v>
      </c>
    </row>
    <row r="2961" spans="1:45" ht="15" customHeight="1" x14ac:dyDescent="0.2">
      <c r="A2961" s="7">
        <v>2301</v>
      </c>
      <c r="B2961" s="8" t="s">
        <v>34</v>
      </c>
      <c r="C2961" s="8" t="s">
        <v>181</v>
      </c>
      <c r="D2961" s="8" t="s">
        <v>85</v>
      </c>
      <c r="E2961" s="9">
        <v>0.57638888888888895</v>
      </c>
      <c r="F2961" s="9">
        <v>0.74930555555555556</v>
      </c>
      <c r="G2961" s="8" t="s">
        <v>86</v>
      </c>
      <c r="H2961" s="8" t="s">
        <v>86</v>
      </c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>
        <v>249</v>
      </c>
      <c r="AM2961" s="8">
        <v>1572</v>
      </c>
      <c r="AN2961" s="8">
        <v>97</v>
      </c>
      <c r="AO2961" s="10">
        <f t="shared" si="92"/>
        <v>1.3472222222222223</v>
      </c>
      <c r="AP2961"/>
      <c r="AR2961" s="8" t="str">
        <f t="shared" si="93"/>
        <v>2301ATLJAC1350</v>
      </c>
      <c r="AS2961" s="8">
        <f>VLOOKUP(AR2961,[1]DATA!AR:AS,2,0)</f>
        <v>8</v>
      </c>
    </row>
    <row r="2962" spans="1:45" ht="15" customHeight="1" x14ac:dyDescent="0.2">
      <c r="A2962" s="7">
        <v>860</v>
      </c>
      <c r="B2962" s="8" t="s">
        <v>181</v>
      </c>
      <c r="C2962" s="8" t="s">
        <v>34</v>
      </c>
      <c r="D2962" s="8" t="s">
        <v>29</v>
      </c>
      <c r="E2962" s="9">
        <v>0.57986111111111105</v>
      </c>
      <c r="F2962" s="9">
        <v>0.73263888888888884</v>
      </c>
      <c r="G2962" s="8">
        <v>7</v>
      </c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>
        <v>220</v>
      </c>
      <c r="AM2962" s="8">
        <v>1572</v>
      </c>
      <c r="AN2962" s="8">
        <v>97</v>
      </c>
      <c r="AO2962" s="10">
        <f t="shared" si="92"/>
        <v>1.3506944444444444</v>
      </c>
      <c r="AP2962"/>
      <c r="AR2962" s="8" t="str">
        <f t="shared" si="93"/>
        <v>0860JACATL1355</v>
      </c>
      <c r="AS2962" s="8">
        <f>VLOOKUP(AR2962,[1]DATA!AR:AS,2,0)</f>
        <v>8</v>
      </c>
    </row>
    <row r="2963" spans="1:45" ht="15" customHeight="1" x14ac:dyDescent="0.2">
      <c r="A2963" s="7">
        <v>1940</v>
      </c>
      <c r="B2963" s="8" t="s">
        <v>36</v>
      </c>
      <c r="C2963" s="8" t="s">
        <v>176</v>
      </c>
      <c r="D2963" s="8" t="s">
        <v>16</v>
      </c>
      <c r="E2963" s="9">
        <v>0.58333333333333337</v>
      </c>
      <c r="F2963" s="9">
        <v>0.68819444444444444</v>
      </c>
      <c r="G2963" s="8"/>
      <c r="H2963" s="8"/>
      <c r="I2963" s="8">
        <v>8</v>
      </c>
      <c r="J2963" s="8">
        <v>8</v>
      </c>
      <c r="K2963" s="8">
        <v>8</v>
      </c>
      <c r="L2963" s="8">
        <v>8</v>
      </c>
      <c r="M2963" s="8" t="s">
        <v>63</v>
      </c>
      <c r="N2963" s="8">
        <v>8</v>
      </c>
      <c r="O2963" s="8">
        <v>8</v>
      </c>
      <c r="P2963" s="8">
        <v>8</v>
      </c>
      <c r="Q2963" s="8" t="s">
        <v>63</v>
      </c>
      <c r="R2963" s="8">
        <v>8</v>
      </c>
      <c r="S2963" s="8">
        <v>8</v>
      </c>
      <c r="T2963" s="8" t="s">
        <v>63</v>
      </c>
      <c r="U2963" s="8">
        <v>8</v>
      </c>
      <c r="V2963" s="8">
        <v>8</v>
      </c>
      <c r="W2963" s="8">
        <v>8</v>
      </c>
      <c r="X2963" s="8" t="s">
        <v>63</v>
      </c>
      <c r="Y2963" s="8">
        <v>8</v>
      </c>
      <c r="Z2963" s="8">
        <v>8</v>
      </c>
      <c r="AA2963" s="8" t="s">
        <v>63</v>
      </c>
      <c r="AB2963" s="8">
        <v>8</v>
      </c>
      <c r="AC2963" s="8">
        <v>8</v>
      </c>
      <c r="AD2963" s="8">
        <v>8</v>
      </c>
      <c r="AE2963" s="8" t="s">
        <v>63</v>
      </c>
      <c r="AF2963" s="8">
        <v>8</v>
      </c>
      <c r="AG2963" s="8">
        <v>8</v>
      </c>
      <c r="AH2963" s="8" t="s">
        <v>63</v>
      </c>
      <c r="AI2963" s="8">
        <v>8</v>
      </c>
      <c r="AJ2963" s="8" t="s">
        <v>17</v>
      </c>
      <c r="AK2963" s="8"/>
      <c r="AL2963" s="8">
        <v>151</v>
      </c>
      <c r="AM2963" s="8">
        <v>874</v>
      </c>
      <c r="AN2963" s="8">
        <v>97</v>
      </c>
      <c r="AO2963" s="10">
        <f t="shared" si="92"/>
        <v>1.3541666666666667</v>
      </c>
      <c r="AP2963"/>
      <c r="AR2963" s="8" t="str">
        <f t="shared" si="93"/>
        <v>1940MSPBZN1400</v>
      </c>
      <c r="AS2963" s="8">
        <f>VLOOKUP(AR2963,[1]DATA!AR:AS,2,0)</f>
        <v>5.5</v>
      </c>
    </row>
    <row r="2964" spans="1:45" ht="15" customHeight="1" x14ac:dyDescent="0.2">
      <c r="A2964" s="7">
        <v>1524</v>
      </c>
      <c r="B2964" s="8" t="s">
        <v>18</v>
      </c>
      <c r="C2964" s="8" t="s">
        <v>34</v>
      </c>
      <c r="D2964" s="8" t="s">
        <v>50</v>
      </c>
      <c r="E2964" s="9">
        <v>0.60069444444444442</v>
      </c>
      <c r="F2964" s="9">
        <v>0.75416666666666676</v>
      </c>
      <c r="G2964" s="8">
        <v>7</v>
      </c>
      <c r="H2964" s="8" t="s">
        <v>51</v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>
        <v>221</v>
      </c>
      <c r="AM2964" s="8">
        <v>1589</v>
      </c>
      <c r="AN2964" s="8">
        <v>97</v>
      </c>
      <c r="AO2964" s="10">
        <f t="shared" si="92"/>
        <v>1.3715277777777777</v>
      </c>
      <c r="AP2964"/>
      <c r="AR2964" s="8" t="str">
        <f t="shared" si="93"/>
        <v>1524SLCATL1425</v>
      </c>
      <c r="AS2964" s="8">
        <f>VLOOKUP(AR2964,[1]DATA!AR:AS,2,0)</f>
        <v>8.5</v>
      </c>
    </row>
    <row r="2965" spans="1:45" ht="15" customHeight="1" x14ac:dyDescent="0.2">
      <c r="A2965" s="7">
        <v>1108</v>
      </c>
      <c r="B2965" s="8" t="s">
        <v>18</v>
      </c>
      <c r="C2965" s="8" t="s">
        <v>34</v>
      </c>
      <c r="D2965" s="8" t="s">
        <v>180</v>
      </c>
      <c r="E2965" s="9">
        <v>0.60416666666666663</v>
      </c>
      <c r="F2965" s="9">
        <v>0.76111111111111107</v>
      </c>
      <c r="G2965" s="8"/>
      <c r="H2965" s="8"/>
      <c r="I2965" s="8" t="s">
        <v>139</v>
      </c>
      <c r="J2965" s="8" t="s">
        <v>139</v>
      </c>
      <c r="K2965" s="8" t="s">
        <v>139</v>
      </c>
      <c r="L2965" s="8" t="s">
        <v>139</v>
      </c>
      <c r="M2965" s="8" t="s">
        <v>139</v>
      </c>
      <c r="N2965" s="8" t="s">
        <v>139</v>
      </c>
      <c r="O2965" s="8" t="s">
        <v>139</v>
      </c>
      <c r="P2965" s="8" t="s">
        <v>139</v>
      </c>
      <c r="Q2965" s="8" t="s">
        <v>139</v>
      </c>
      <c r="R2965" s="8" t="s">
        <v>139</v>
      </c>
      <c r="S2965" s="8" t="s">
        <v>139</v>
      </c>
      <c r="T2965" s="8" t="s">
        <v>139</v>
      </c>
      <c r="U2965" s="8" t="s">
        <v>139</v>
      </c>
      <c r="V2965" s="8" t="s">
        <v>139</v>
      </c>
      <c r="W2965" s="8" t="s">
        <v>139</v>
      </c>
      <c r="X2965" s="8" t="s">
        <v>139</v>
      </c>
      <c r="Y2965" s="8" t="s">
        <v>139</v>
      </c>
      <c r="Z2965" s="8" t="s">
        <v>139</v>
      </c>
      <c r="AA2965" s="8" t="s">
        <v>139</v>
      </c>
      <c r="AB2965" s="8" t="s">
        <v>139</v>
      </c>
      <c r="AC2965" s="8" t="s">
        <v>139</v>
      </c>
      <c r="AD2965" s="8" t="s">
        <v>139</v>
      </c>
      <c r="AE2965" s="8" t="s">
        <v>139</v>
      </c>
      <c r="AF2965" s="8" t="s">
        <v>139</v>
      </c>
      <c r="AG2965" s="8" t="s">
        <v>139</v>
      </c>
      <c r="AH2965" s="8" t="s">
        <v>139</v>
      </c>
      <c r="AI2965" s="8" t="s">
        <v>139</v>
      </c>
      <c r="AJ2965" s="8" t="s">
        <v>139</v>
      </c>
      <c r="AK2965" s="8"/>
      <c r="AL2965" s="8">
        <v>226</v>
      </c>
      <c r="AM2965" s="8">
        <v>1589</v>
      </c>
      <c r="AN2965" s="8">
        <v>97</v>
      </c>
      <c r="AO2965" s="10">
        <f t="shared" si="92"/>
        <v>1.375</v>
      </c>
      <c r="AP2965"/>
      <c r="AR2965" s="8" t="str">
        <f t="shared" si="93"/>
        <v>1108SLCATL1430</v>
      </c>
      <c r="AS2965" s="8">
        <f>VLOOKUP(AR2965,[1]DATA!AR:AS,2,0)</f>
        <v>8.5</v>
      </c>
    </row>
    <row r="2966" spans="1:45" ht="15" customHeight="1" x14ac:dyDescent="0.2">
      <c r="A2966" s="7">
        <v>2309</v>
      </c>
      <c r="B2966" s="8" t="s">
        <v>129</v>
      </c>
      <c r="C2966" s="8" t="s">
        <v>34</v>
      </c>
      <c r="D2966" s="8" t="s">
        <v>42</v>
      </c>
      <c r="E2966" s="9">
        <v>0.61319444444444449</v>
      </c>
      <c r="F2966" s="9">
        <v>0.67222222222222217</v>
      </c>
      <c r="G2966" s="8" t="s">
        <v>43</v>
      </c>
      <c r="H2966" s="8" t="s">
        <v>43</v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>
        <v>85</v>
      </c>
      <c r="AM2966" s="8">
        <v>483</v>
      </c>
      <c r="AN2966" s="8">
        <v>97</v>
      </c>
      <c r="AO2966" s="10">
        <f t="shared" si="92"/>
        <v>1.3840277777777779</v>
      </c>
      <c r="AP2966"/>
      <c r="AR2966" s="8" t="str">
        <f t="shared" si="93"/>
        <v>2309STLATL1443</v>
      </c>
      <c r="AS2966" s="8">
        <f>VLOOKUP(AR2966,[1]DATA!AR:AS,2,0)</f>
        <v>5</v>
      </c>
    </row>
    <row r="2967" spans="1:45" ht="15" customHeight="1" x14ac:dyDescent="0.2">
      <c r="A2967" s="7">
        <v>780</v>
      </c>
      <c r="B2967" s="8" t="s">
        <v>181</v>
      </c>
      <c r="C2967" s="8" t="s">
        <v>36</v>
      </c>
      <c r="D2967" s="8" t="s">
        <v>16</v>
      </c>
      <c r="E2967" s="9">
        <v>0.61458333333333337</v>
      </c>
      <c r="F2967" s="9">
        <v>0.71388888888888891</v>
      </c>
      <c r="G2967" s="8" t="s">
        <v>17</v>
      </c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>
        <v>143</v>
      </c>
      <c r="AM2967" s="8">
        <v>872</v>
      </c>
      <c r="AN2967" s="8">
        <v>97</v>
      </c>
      <c r="AO2967" s="10">
        <f t="shared" si="92"/>
        <v>1.3854166666666667</v>
      </c>
      <c r="AP2967"/>
      <c r="AR2967" s="8" t="str">
        <f t="shared" si="93"/>
        <v>0780JACMSP1445</v>
      </c>
      <c r="AS2967" s="8">
        <f>VLOOKUP(AR2967,[1]DATA!AR:AS,2,0)</f>
        <v>6.5</v>
      </c>
    </row>
    <row r="2968" spans="1:45" ht="15" customHeight="1" x14ac:dyDescent="0.2">
      <c r="A2968" s="7">
        <v>2204</v>
      </c>
      <c r="B2968" s="8" t="s">
        <v>129</v>
      </c>
      <c r="C2968" s="8" t="s">
        <v>34</v>
      </c>
      <c r="D2968" s="8">
        <v>739</v>
      </c>
      <c r="E2968" s="9">
        <v>0.61458333333333337</v>
      </c>
      <c r="F2968" s="9">
        <v>0.67708333333333337</v>
      </c>
      <c r="G2968" s="8"/>
      <c r="H2968" s="8"/>
      <c r="I2968" s="8" t="s">
        <v>27</v>
      </c>
      <c r="J2968" s="8" t="s">
        <v>27</v>
      </c>
      <c r="K2968" s="8">
        <v>9</v>
      </c>
      <c r="L2968" s="8" t="s">
        <v>27</v>
      </c>
      <c r="M2968" s="8"/>
      <c r="N2968" s="8" t="s">
        <v>43</v>
      </c>
      <c r="O2968" s="8" t="s">
        <v>27</v>
      </c>
      <c r="P2968" s="8">
        <v>2</v>
      </c>
      <c r="Q2968" s="8" t="s">
        <v>27</v>
      </c>
      <c r="R2968" s="8" t="s">
        <v>27</v>
      </c>
      <c r="S2968" s="8" t="s">
        <v>27</v>
      </c>
      <c r="T2968" s="8"/>
      <c r="U2968" s="8" t="s">
        <v>43</v>
      </c>
      <c r="V2968" s="8" t="s">
        <v>27</v>
      </c>
      <c r="W2968" s="8" t="s">
        <v>27</v>
      </c>
      <c r="X2968" s="8" t="s">
        <v>27</v>
      </c>
      <c r="Y2968" s="8" t="s">
        <v>27</v>
      </c>
      <c r="Z2968" s="8" t="s">
        <v>27</v>
      </c>
      <c r="AA2968" s="8"/>
      <c r="AB2968" s="8" t="s">
        <v>43</v>
      </c>
      <c r="AC2968" s="8" t="s">
        <v>27</v>
      </c>
      <c r="AD2968" s="8" t="s">
        <v>27</v>
      </c>
      <c r="AE2968" s="8" t="s">
        <v>27</v>
      </c>
      <c r="AF2968" s="8" t="s">
        <v>27</v>
      </c>
      <c r="AG2968" s="8" t="s">
        <v>27</v>
      </c>
      <c r="AH2968" s="8"/>
      <c r="AI2968" s="8" t="s">
        <v>43</v>
      </c>
      <c r="AJ2968" s="8" t="s">
        <v>27</v>
      </c>
      <c r="AK2968" s="8"/>
      <c r="AL2968" s="8">
        <v>90</v>
      </c>
      <c r="AM2968" s="8">
        <v>483</v>
      </c>
      <c r="AN2968" s="8">
        <v>97</v>
      </c>
      <c r="AO2968" s="10">
        <f t="shared" si="92"/>
        <v>1.3854166666666667</v>
      </c>
      <c r="AP2968"/>
      <c r="AR2968" s="8" t="str">
        <f t="shared" si="93"/>
        <v>2204STLATL1445</v>
      </c>
      <c r="AS2968" s="8">
        <f>VLOOKUP(AR2968,[1]DATA!AR:AS,2,0)</f>
        <v>5</v>
      </c>
    </row>
    <row r="2969" spans="1:45" ht="15" customHeight="1" x14ac:dyDescent="0.2">
      <c r="A2969" s="7">
        <v>1802</v>
      </c>
      <c r="B2969" s="8" t="s">
        <v>34</v>
      </c>
      <c r="C2969" s="8" t="s">
        <v>18</v>
      </c>
      <c r="D2969" s="8">
        <v>321</v>
      </c>
      <c r="E2969" s="9">
        <v>0.62013888888888891</v>
      </c>
      <c r="F2969" s="9">
        <v>0.79166666666666663</v>
      </c>
      <c r="G2969" s="8" t="s">
        <v>40</v>
      </c>
      <c r="H2969" s="8" t="s">
        <v>40</v>
      </c>
      <c r="I2969" s="8">
        <v>7</v>
      </c>
      <c r="J2969" s="8" t="s">
        <v>40</v>
      </c>
      <c r="K2969" s="8" t="s">
        <v>40</v>
      </c>
      <c r="L2969" s="8" t="s">
        <v>40</v>
      </c>
      <c r="M2969" s="8" t="s">
        <v>40</v>
      </c>
      <c r="N2969" s="8" t="s">
        <v>40</v>
      </c>
      <c r="O2969" s="8" t="s">
        <v>40</v>
      </c>
      <c r="P2969" s="8" t="s">
        <v>40</v>
      </c>
      <c r="Q2969" s="8" t="s">
        <v>40</v>
      </c>
      <c r="R2969" s="8" t="s">
        <v>40</v>
      </c>
      <c r="S2969" s="8" t="s">
        <v>40</v>
      </c>
      <c r="T2969" s="8" t="s">
        <v>40</v>
      </c>
      <c r="U2969" s="8">
        <v>2</v>
      </c>
      <c r="V2969" s="8" t="s">
        <v>40</v>
      </c>
      <c r="W2969" s="8" t="s">
        <v>40</v>
      </c>
      <c r="X2969" s="8" t="s">
        <v>40</v>
      </c>
      <c r="Y2969" s="8" t="s">
        <v>40</v>
      </c>
      <c r="Z2969" s="8" t="s">
        <v>40</v>
      </c>
      <c r="AA2969" s="8" t="s">
        <v>40</v>
      </c>
      <c r="AB2969" s="8" t="s">
        <v>40</v>
      </c>
      <c r="AC2969" s="8" t="s">
        <v>40</v>
      </c>
      <c r="AD2969" s="8" t="s">
        <v>40</v>
      </c>
      <c r="AE2969" s="8" t="s">
        <v>40</v>
      </c>
      <c r="AF2969" s="8" t="s">
        <v>40</v>
      </c>
      <c r="AG2969" s="8" t="s">
        <v>40</v>
      </c>
      <c r="AH2969" s="8" t="s">
        <v>40</v>
      </c>
      <c r="AI2969" s="8" t="s">
        <v>40</v>
      </c>
      <c r="AJ2969" s="8" t="s">
        <v>40</v>
      </c>
      <c r="AK2969" s="8"/>
      <c r="AL2969" s="8">
        <v>247</v>
      </c>
      <c r="AM2969" s="8">
        <v>1589</v>
      </c>
      <c r="AN2969" s="8">
        <v>97</v>
      </c>
      <c r="AO2969" s="10">
        <f t="shared" si="92"/>
        <v>1.3909722222222223</v>
      </c>
      <c r="AP2969"/>
      <c r="AR2969" s="8" t="str">
        <f t="shared" si="93"/>
        <v>1802ATLSLC1453</v>
      </c>
      <c r="AS2969" s="8">
        <f>VLOOKUP(AR2969,[1]DATA!AR:AS,2,0)</f>
        <v>8.5</v>
      </c>
    </row>
    <row r="2970" spans="1:45" ht="15" customHeight="1" x14ac:dyDescent="0.2">
      <c r="A2970" s="7">
        <v>1188</v>
      </c>
      <c r="B2970" s="8" t="s">
        <v>34</v>
      </c>
      <c r="C2970" s="8" t="s">
        <v>176</v>
      </c>
      <c r="D2970" s="8">
        <v>739</v>
      </c>
      <c r="E2970" s="9">
        <v>0.62569444444444444</v>
      </c>
      <c r="F2970" s="9">
        <v>0.80763888888888891</v>
      </c>
      <c r="G2970" s="8" t="s">
        <v>27</v>
      </c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>
        <v>262</v>
      </c>
      <c r="AM2970" s="8">
        <v>1641</v>
      </c>
      <c r="AN2970" s="8">
        <v>97</v>
      </c>
      <c r="AO2970" s="10">
        <f t="shared" si="92"/>
        <v>1.3965277777777778</v>
      </c>
      <c r="AP2970"/>
      <c r="AR2970" s="8" t="str">
        <f t="shared" si="93"/>
        <v>1188ATLBZN1501</v>
      </c>
      <c r="AS2970" s="8">
        <f>VLOOKUP(AR2970,[1]DATA!AR:AS,2,0)</f>
        <v>8</v>
      </c>
    </row>
    <row r="2971" spans="1:45" ht="16.5" customHeight="1" x14ac:dyDescent="0.2">
      <c r="A2971" s="7">
        <v>1507</v>
      </c>
      <c r="B2971" s="7" t="s">
        <v>129</v>
      </c>
      <c r="C2971" s="7" t="s">
        <v>34</v>
      </c>
      <c r="D2971" s="8">
        <v>717</v>
      </c>
      <c r="E2971" s="9">
        <v>0.64583333333333337</v>
      </c>
      <c r="F2971" s="9">
        <v>0.71180555555555547</v>
      </c>
      <c r="G2971" s="8"/>
      <c r="H2971" s="8"/>
      <c r="I2971" s="8"/>
      <c r="J2971" s="8"/>
      <c r="K2971" s="8"/>
      <c r="L2971" s="8"/>
      <c r="M2971" s="8" t="s">
        <v>22</v>
      </c>
      <c r="N2971" s="8"/>
      <c r="O2971" s="8"/>
      <c r="P2971" s="8"/>
      <c r="Q2971" s="8"/>
      <c r="R2971" s="8"/>
      <c r="S2971" s="8"/>
      <c r="T2971" s="8" t="s">
        <v>22</v>
      </c>
      <c r="U2971" s="8"/>
      <c r="V2971" s="8"/>
      <c r="W2971" s="8"/>
      <c r="X2971" s="8"/>
      <c r="Y2971" s="8"/>
      <c r="Z2971" s="8"/>
      <c r="AA2971" s="8" t="s">
        <v>22</v>
      </c>
      <c r="AB2971" s="8"/>
      <c r="AC2971" s="8"/>
      <c r="AD2971" s="8"/>
      <c r="AE2971" s="8"/>
      <c r="AF2971" s="8"/>
      <c r="AG2971" s="8"/>
      <c r="AH2971" s="8" t="s">
        <v>22</v>
      </c>
      <c r="AI2971" s="8"/>
      <c r="AJ2971" s="8"/>
      <c r="AK2971" s="8"/>
      <c r="AL2971" s="8">
        <v>95</v>
      </c>
      <c r="AM2971" s="8">
        <v>483</v>
      </c>
      <c r="AN2971" s="11">
        <v>97</v>
      </c>
      <c r="AO2971" s="10">
        <f t="shared" si="92"/>
        <v>1.4166666666666667</v>
      </c>
      <c r="AP2971"/>
      <c r="AR2971" s="8" t="str">
        <f t="shared" si="93"/>
        <v>1507STLATL1530</v>
      </c>
      <c r="AS2971" s="8">
        <f>VLOOKUP(AR2971,[1]DATA!AR:AS,2,0)</f>
        <v>5</v>
      </c>
    </row>
    <row r="2972" spans="1:45" ht="15" customHeight="1" x14ac:dyDescent="0.2">
      <c r="A2972" s="7">
        <v>2325</v>
      </c>
      <c r="B2972" s="8" t="s">
        <v>18</v>
      </c>
      <c r="C2972" s="8" t="s">
        <v>34</v>
      </c>
      <c r="D2972" s="8">
        <v>321</v>
      </c>
      <c r="E2972" s="9">
        <v>0.64930555555555558</v>
      </c>
      <c r="F2972" s="9">
        <v>0.8041666666666667</v>
      </c>
      <c r="G2972" s="8" t="s">
        <v>139</v>
      </c>
      <c r="H2972" s="8">
        <v>7</v>
      </c>
      <c r="I2972" s="8" t="s">
        <v>40</v>
      </c>
      <c r="J2972" s="8">
        <v>2</v>
      </c>
      <c r="K2972" s="8" t="s">
        <v>40</v>
      </c>
      <c r="L2972" s="8" t="s">
        <v>40</v>
      </c>
      <c r="M2972" s="8">
        <v>7</v>
      </c>
      <c r="N2972" s="8" t="s">
        <v>40</v>
      </c>
      <c r="O2972" s="8" t="s">
        <v>40</v>
      </c>
      <c r="P2972" s="8" t="s">
        <v>40</v>
      </c>
      <c r="Q2972" s="8">
        <v>2</v>
      </c>
      <c r="R2972" s="8" t="s">
        <v>40</v>
      </c>
      <c r="S2972" s="8" t="s">
        <v>40</v>
      </c>
      <c r="T2972" s="8">
        <v>7</v>
      </c>
      <c r="U2972" s="8" t="s">
        <v>40</v>
      </c>
      <c r="V2972" s="8" t="s">
        <v>40</v>
      </c>
      <c r="W2972" s="8" t="s">
        <v>40</v>
      </c>
      <c r="X2972" s="8">
        <v>2</v>
      </c>
      <c r="Y2972" s="8" t="s">
        <v>40</v>
      </c>
      <c r="Z2972" s="8" t="s">
        <v>40</v>
      </c>
      <c r="AA2972" s="8">
        <v>7</v>
      </c>
      <c r="AB2972" s="8" t="s">
        <v>40</v>
      </c>
      <c r="AC2972" s="8" t="s">
        <v>40</v>
      </c>
      <c r="AD2972" s="8" t="s">
        <v>40</v>
      </c>
      <c r="AE2972" s="8">
        <v>2</v>
      </c>
      <c r="AF2972" s="8" t="s">
        <v>40</v>
      </c>
      <c r="AG2972" s="8" t="s">
        <v>40</v>
      </c>
      <c r="AH2972" s="8">
        <v>7</v>
      </c>
      <c r="AI2972" s="8" t="s">
        <v>40</v>
      </c>
      <c r="AJ2972" s="8" t="s">
        <v>40</v>
      </c>
      <c r="AK2972" s="8"/>
      <c r="AL2972" s="8">
        <v>223</v>
      </c>
      <c r="AM2972" s="8">
        <v>1589</v>
      </c>
      <c r="AN2972" s="8">
        <v>97</v>
      </c>
      <c r="AO2972" s="10">
        <f t="shared" si="92"/>
        <v>1.4201388888888888</v>
      </c>
      <c r="AP2972"/>
      <c r="AR2972" s="8" t="str">
        <f t="shared" si="93"/>
        <v>2325SLCATL1535</v>
      </c>
      <c r="AS2972" s="8">
        <f>VLOOKUP(AR2972,[1]DATA!AR:AS,2,0)</f>
        <v>8.5</v>
      </c>
    </row>
    <row r="2973" spans="1:45" ht="15" customHeight="1" x14ac:dyDescent="0.2">
      <c r="A2973" s="7">
        <v>1423</v>
      </c>
      <c r="B2973" s="7" t="s">
        <v>34</v>
      </c>
      <c r="C2973" s="7" t="s">
        <v>129</v>
      </c>
      <c r="D2973" s="8" t="s">
        <v>42</v>
      </c>
      <c r="E2973" s="9">
        <v>0.65833333333333333</v>
      </c>
      <c r="F2973" s="9">
        <v>0.7284722222222223</v>
      </c>
      <c r="G2973" s="8" t="s">
        <v>43</v>
      </c>
      <c r="H2973" s="8" t="s">
        <v>43</v>
      </c>
      <c r="I2973" s="8" t="s">
        <v>43</v>
      </c>
      <c r="J2973" s="8" t="s">
        <v>43</v>
      </c>
      <c r="K2973" s="8" t="s">
        <v>43</v>
      </c>
      <c r="L2973" s="8" t="s">
        <v>43</v>
      </c>
      <c r="M2973" s="8" t="s">
        <v>43</v>
      </c>
      <c r="N2973" s="8" t="s">
        <v>43</v>
      </c>
      <c r="O2973" s="8" t="s">
        <v>43</v>
      </c>
      <c r="P2973" s="8" t="s">
        <v>43</v>
      </c>
      <c r="Q2973" s="8" t="s">
        <v>43</v>
      </c>
      <c r="R2973" s="8" t="s">
        <v>43</v>
      </c>
      <c r="S2973" s="8" t="s">
        <v>43</v>
      </c>
      <c r="T2973" s="8" t="s">
        <v>43</v>
      </c>
      <c r="U2973" s="8" t="s">
        <v>43</v>
      </c>
      <c r="V2973" s="8" t="s">
        <v>43</v>
      </c>
      <c r="W2973" s="8" t="s">
        <v>43</v>
      </c>
      <c r="X2973" s="8" t="s">
        <v>43</v>
      </c>
      <c r="Y2973" s="8" t="s">
        <v>43</v>
      </c>
      <c r="Z2973" s="8" t="s">
        <v>43</v>
      </c>
      <c r="AA2973" s="8" t="s">
        <v>43</v>
      </c>
      <c r="AB2973" s="8" t="s">
        <v>43</v>
      </c>
      <c r="AC2973" s="8" t="s">
        <v>43</v>
      </c>
      <c r="AD2973" s="8" t="s">
        <v>43</v>
      </c>
      <c r="AE2973" s="8" t="s">
        <v>43</v>
      </c>
      <c r="AF2973" s="8" t="s">
        <v>43</v>
      </c>
      <c r="AG2973" s="8" t="s">
        <v>43</v>
      </c>
      <c r="AH2973" s="8" t="s">
        <v>43</v>
      </c>
      <c r="AI2973" s="8" t="s">
        <v>43</v>
      </c>
      <c r="AJ2973" s="8" t="s">
        <v>43</v>
      </c>
      <c r="AK2973" s="8"/>
      <c r="AL2973" s="8">
        <v>101</v>
      </c>
      <c r="AM2973" s="8">
        <v>483</v>
      </c>
      <c r="AN2973" s="8">
        <v>97</v>
      </c>
      <c r="AO2973" s="10">
        <f t="shared" si="92"/>
        <v>1.4291666666666667</v>
      </c>
      <c r="AP2973"/>
      <c r="AR2973" s="8" t="str">
        <f t="shared" si="93"/>
        <v>1423ATLSTL1548</v>
      </c>
      <c r="AS2973" s="8">
        <f>VLOOKUP(AR2973,[1]DATA!AR:AS,2,0)</f>
        <v>5</v>
      </c>
    </row>
    <row r="2974" spans="1:45" ht="15" customHeight="1" x14ac:dyDescent="0.2">
      <c r="A2974" s="7">
        <v>1896</v>
      </c>
      <c r="B2974" s="7" t="s">
        <v>18</v>
      </c>
      <c r="C2974" s="7" t="s">
        <v>144</v>
      </c>
      <c r="D2974" s="8" t="s">
        <v>60</v>
      </c>
      <c r="E2974" s="9">
        <v>0.65972222222222221</v>
      </c>
      <c r="F2974" s="9">
        <v>0.8305555555555556</v>
      </c>
      <c r="G2974" s="8" t="s">
        <v>19</v>
      </c>
      <c r="H2974" s="8" t="s">
        <v>19</v>
      </c>
      <c r="I2974" s="8"/>
      <c r="J2974" s="8">
        <v>8</v>
      </c>
      <c r="K2974" s="8">
        <v>8</v>
      </c>
      <c r="L2974" s="8">
        <v>8</v>
      </c>
      <c r="M2974" s="8">
        <v>8</v>
      </c>
      <c r="N2974" s="8">
        <v>8</v>
      </c>
      <c r="O2974" s="8">
        <v>8</v>
      </c>
      <c r="P2974" s="8"/>
      <c r="Q2974" s="8">
        <v>8</v>
      </c>
      <c r="R2974" s="8">
        <v>8</v>
      </c>
      <c r="S2974" s="8">
        <v>8</v>
      </c>
      <c r="T2974" s="8">
        <v>8</v>
      </c>
      <c r="U2974" s="8">
        <v>8</v>
      </c>
      <c r="V2974" s="8">
        <v>8</v>
      </c>
      <c r="W2974" s="8"/>
      <c r="X2974" s="8">
        <v>8</v>
      </c>
      <c r="Y2974" s="8">
        <v>8</v>
      </c>
      <c r="Z2974" s="8">
        <v>8</v>
      </c>
      <c r="AA2974" s="8">
        <v>8</v>
      </c>
      <c r="AB2974" s="8">
        <v>8</v>
      </c>
      <c r="AC2974" s="8">
        <v>8</v>
      </c>
      <c r="AD2974" s="8"/>
      <c r="AE2974" s="8">
        <v>8</v>
      </c>
      <c r="AF2974" s="8">
        <v>8</v>
      </c>
      <c r="AG2974" s="8">
        <v>8</v>
      </c>
      <c r="AH2974" s="8">
        <v>8</v>
      </c>
      <c r="AI2974" s="8">
        <v>8</v>
      </c>
      <c r="AJ2974" s="8">
        <v>8</v>
      </c>
      <c r="AK2974" s="8"/>
      <c r="AL2974" s="8">
        <v>246</v>
      </c>
      <c r="AM2974" s="8">
        <v>1823</v>
      </c>
      <c r="AN2974" s="8">
        <v>97</v>
      </c>
      <c r="AO2974" s="10">
        <f t="shared" si="92"/>
        <v>1.4305555555555556</v>
      </c>
      <c r="AP2974"/>
      <c r="AR2974" s="8" t="str">
        <f t="shared" si="93"/>
        <v>1896SLCRDU1550</v>
      </c>
      <c r="AS2974" s="8">
        <f>VLOOKUP(AR2974,[1]DATA!AR:AS,2,0)</f>
        <v>5.5</v>
      </c>
    </row>
    <row r="2975" spans="1:45" ht="15" customHeight="1" x14ac:dyDescent="0.2">
      <c r="A2975" s="7">
        <v>1570</v>
      </c>
      <c r="B2975" s="8" t="s">
        <v>129</v>
      </c>
      <c r="C2975" s="8" t="s">
        <v>34</v>
      </c>
      <c r="D2975" s="8" t="s">
        <v>42</v>
      </c>
      <c r="E2975" s="9">
        <v>0.67083333333333339</v>
      </c>
      <c r="F2975" s="9">
        <v>0.73333333333333339</v>
      </c>
      <c r="G2975" s="8" t="s">
        <v>43</v>
      </c>
      <c r="H2975" s="8" t="s">
        <v>43</v>
      </c>
      <c r="I2975" s="8" t="s">
        <v>43</v>
      </c>
      <c r="J2975" s="8" t="s">
        <v>43</v>
      </c>
      <c r="K2975" s="8" t="s">
        <v>43</v>
      </c>
      <c r="L2975" s="8" t="s">
        <v>43</v>
      </c>
      <c r="M2975" s="8"/>
      <c r="N2975" s="8" t="s">
        <v>43</v>
      </c>
      <c r="O2975" s="8" t="s">
        <v>43</v>
      </c>
      <c r="P2975" s="8" t="s">
        <v>43</v>
      </c>
      <c r="Q2975" s="8" t="s">
        <v>43</v>
      </c>
      <c r="R2975" s="8" t="s">
        <v>43</v>
      </c>
      <c r="S2975" s="8" t="s">
        <v>43</v>
      </c>
      <c r="T2975" s="8"/>
      <c r="U2975" s="8" t="s">
        <v>43</v>
      </c>
      <c r="V2975" s="8" t="s">
        <v>43</v>
      </c>
      <c r="W2975" s="8" t="s">
        <v>43</v>
      </c>
      <c r="X2975" s="8" t="s">
        <v>43</v>
      </c>
      <c r="Y2975" s="8" t="s">
        <v>43</v>
      </c>
      <c r="Z2975" s="8" t="s">
        <v>43</v>
      </c>
      <c r="AA2975" s="8"/>
      <c r="AB2975" s="8" t="s">
        <v>43</v>
      </c>
      <c r="AC2975" s="8" t="s">
        <v>43</v>
      </c>
      <c r="AD2975" s="8" t="s">
        <v>43</v>
      </c>
      <c r="AE2975" s="8" t="s">
        <v>43</v>
      </c>
      <c r="AF2975" s="8" t="s">
        <v>43</v>
      </c>
      <c r="AG2975" s="8" t="s">
        <v>43</v>
      </c>
      <c r="AH2975" s="8"/>
      <c r="AI2975" s="8" t="s">
        <v>43</v>
      </c>
      <c r="AJ2975" s="8" t="s">
        <v>43</v>
      </c>
      <c r="AK2975" s="8"/>
      <c r="AL2975" s="8">
        <v>90</v>
      </c>
      <c r="AM2975" s="8">
        <v>483</v>
      </c>
      <c r="AN2975" s="8">
        <v>97</v>
      </c>
      <c r="AO2975" s="10">
        <f t="shared" si="92"/>
        <v>1.4416666666666669</v>
      </c>
      <c r="AP2975"/>
      <c r="AR2975" s="8" t="str">
        <f t="shared" si="93"/>
        <v>1570STLATL1606</v>
      </c>
      <c r="AS2975" s="8">
        <f>VLOOKUP(AR2975,[1]DATA!AR:AS,2,0)</f>
        <v>5</v>
      </c>
    </row>
    <row r="2976" spans="1:45" ht="15" customHeight="1" x14ac:dyDescent="0.2">
      <c r="A2976" s="7">
        <v>1507</v>
      </c>
      <c r="B2976" s="8" t="s">
        <v>34</v>
      </c>
      <c r="C2976" s="8" t="s">
        <v>18</v>
      </c>
      <c r="D2976" s="8">
        <v>739</v>
      </c>
      <c r="E2976" s="9">
        <v>0.6743055555555556</v>
      </c>
      <c r="F2976" s="9">
        <v>0.84166666666666667</v>
      </c>
      <c r="G2976" s="8">
        <v>2</v>
      </c>
      <c r="H2976" s="8">
        <v>2</v>
      </c>
      <c r="I2976" s="8" t="s">
        <v>27</v>
      </c>
      <c r="J2976" s="8" t="s">
        <v>27</v>
      </c>
      <c r="K2976" s="8" t="s">
        <v>27</v>
      </c>
      <c r="L2976" s="8" t="s">
        <v>27</v>
      </c>
      <c r="M2976" s="8"/>
      <c r="N2976" s="8" t="s">
        <v>27</v>
      </c>
      <c r="O2976" s="8" t="s">
        <v>27</v>
      </c>
      <c r="P2976" s="8" t="s">
        <v>27</v>
      </c>
      <c r="Q2976" s="8" t="s">
        <v>27</v>
      </c>
      <c r="R2976" s="8" t="s">
        <v>27</v>
      </c>
      <c r="S2976" s="8" t="s">
        <v>27</v>
      </c>
      <c r="T2976" s="8"/>
      <c r="U2976" s="8" t="s">
        <v>27</v>
      </c>
      <c r="V2976" s="8" t="s">
        <v>27</v>
      </c>
      <c r="W2976" s="8" t="s">
        <v>27</v>
      </c>
      <c r="X2976" s="8" t="s">
        <v>27</v>
      </c>
      <c r="Y2976" s="8" t="s">
        <v>27</v>
      </c>
      <c r="Z2976" s="8" t="s">
        <v>27</v>
      </c>
      <c r="AA2976" s="8"/>
      <c r="AB2976" s="8" t="s">
        <v>27</v>
      </c>
      <c r="AC2976" s="8" t="s">
        <v>27</v>
      </c>
      <c r="AD2976" s="8" t="s">
        <v>27</v>
      </c>
      <c r="AE2976" s="8" t="s">
        <v>27</v>
      </c>
      <c r="AF2976" s="8" t="s">
        <v>27</v>
      </c>
      <c r="AG2976" s="8" t="s">
        <v>27</v>
      </c>
      <c r="AH2976" s="8"/>
      <c r="AI2976" s="8" t="s">
        <v>27</v>
      </c>
      <c r="AJ2976" s="8" t="s">
        <v>27</v>
      </c>
      <c r="AK2976" s="8"/>
      <c r="AL2976" s="8">
        <v>241</v>
      </c>
      <c r="AM2976" s="8">
        <v>1589</v>
      </c>
      <c r="AN2976" s="8">
        <v>97</v>
      </c>
      <c r="AO2976" s="10">
        <f t="shared" si="92"/>
        <v>1.445138888888889</v>
      </c>
      <c r="AP2976"/>
      <c r="AR2976" s="8" t="str">
        <f t="shared" si="93"/>
        <v>1507ATLSLC1611</v>
      </c>
      <c r="AS2976" s="8">
        <f>VLOOKUP(AR2976,[1]DATA!AR:AS,2,0)</f>
        <v>8.5</v>
      </c>
    </row>
    <row r="2977" spans="1:46" ht="15" customHeight="1" x14ac:dyDescent="0.2">
      <c r="A2977" s="7">
        <v>978</v>
      </c>
      <c r="B2977" s="8" t="s">
        <v>36</v>
      </c>
      <c r="C2977" s="8" t="s">
        <v>176</v>
      </c>
      <c r="D2977" s="8">
        <v>739</v>
      </c>
      <c r="E2977" s="9">
        <v>0.67986111111111114</v>
      </c>
      <c r="F2977" s="9">
        <v>0.78541666666666676</v>
      </c>
      <c r="G2977" s="8" t="s">
        <v>27</v>
      </c>
      <c r="H2977" s="8" t="s">
        <v>27</v>
      </c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>
        <v>152</v>
      </c>
      <c r="AM2977" s="8">
        <v>874</v>
      </c>
      <c r="AN2977" s="8">
        <v>97</v>
      </c>
      <c r="AO2977" s="10">
        <f t="shared" si="92"/>
        <v>1.4506944444444445</v>
      </c>
      <c r="AR2977" s="8" t="str">
        <f t="shared" si="93"/>
        <v>0978MSPBZN1619</v>
      </c>
      <c r="AS2977" s="8">
        <f>VLOOKUP(AR2977,[1]DATA!AR:AS,2,0)</f>
        <v>5.5</v>
      </c>
    </row>
    <row r="2978" spans="1:46" ht="15" customHeight="1" x14ac:dyDescent="0.2">
      <c r="A2978" s="7">
        <v>787</v>
      </c>
      <c r="B2978" s="7" t="s">
        <v>36</v>
      </c>
      <c r="C2978" s="7" t="s">
        <v>177</v>
      </c>
      <c r="D2978" s="8">
        <v>717</v>
      </c>
      <c r="E2978" s="9">
        <v>0.6875</v>
      </c>
      <c r="F2978" s="9">
        <v>0.77569444444444446</v>
      </c>
      <c r="G2978" s="8"/>
      <c r="H2978" s="8"/>
      <c r="I2978" s="8" t="s">
        <v>22</v>
      </c>
      <c r="J2978" s="8" t="s">
        <v>22</v>
      </c>
      <c r="K2978" s="8" t="s">
        <v>22</v>
      </c>
      <c r="L2978" s="8" t="s">
        <v>22</v>
      </c>
      <c r="M2978" s="8" t="s">
        <v>22</v>
      </c>
      <c r="N2978" s="8" t="s">
        <v>22</v>
      </c>
      <c r="O2978" s="8" t="s">
        <v>22</v>
      </c>
      <c r="P2978" s="8" t="s">
        <v>22</v>
      </c>
      <c r="Q2978" s="8" t="s">
        <v>22</v>
      </c>
      <c r="R2978" s="8" t="s">
        <v>22</v>
      </c>
      <c r="S2978" s="8" t="s">
        <v>22</v>
      </c>
      <c r="T2978" s="8" t="s">
        <v>22</v>
      </c>
      <c r="U2978" s="8" t="s">
        <v>22</v>
      </c>
      <c r="V2978" s="8" t="s">
        <v>22</v>
      </c>
      <c r="W2978" s="8" t="s">
        <v>22</v>
      </c>
      <c r="X2978" s="8" t="s">
        <v>22</v>
      </c>
      <c r="Y2978" s="8" t="s">
        <v>22</v>
      </c>
      <c r="Z2978" s="8" t="s">
        <v>22</v>
      </c>
      <c r="AA2978" s="8" t="s">
        <v>22</v>
      </c>
      <c r="AB2978" s="8" t="s">
        <v>22</v>
      </c>
      <c r="AC2978" s="8" t="s">
        <v>22</v>
      </c>
      <c r="AD2978" s="8" t="s">
        <v>22</v>
      </c>
      <c r="AE2978" s="8" t="s">
        <v>22</v>
      </c>
      <c r="AF2978" s="8" t="s">
        <v>22</v>
      </c>
      <c r="AG2978" s="8" t="s">
        <v>22</v>
      </c>
      <c r="AH2978" s="8" t="s">
        <v>22</v>
      </c>
      <c r="AI2978" s="8" t="s">
        <v>22</v>
      </c>
      <c r="AJ2978" s="8" t="s">
        <v>22</v>
      </c>
      <c r="AK2978" s="8"/>
      <c r="AL2978" s="8">
        <v>127</v>
      </c>
      <c r="AM2978" s="8">
        <v>748</v>
      </c>
      <c r="AN2978" s="24">
        <v>97</v>
      </c>
      <c r="AO2978" s="10">
        <f t="shared" si="92"/>
        <v>1.4583333333333335</v>
      </c>
      <c r="AR2978" s="8" t="str">
        <f t="shared" si="93"/>
        <v>0787MSPBIL1630</v>
      </c>
      <c r="AS2978" s="8">
        <f>VLOOKUP(AR2978,[1]DATA!AR:AS,2,0)</f>
        <v>4.5</v>
      </c>
    </row>
    <row r="2979" spans="1:46" ht="15" customHeight="1" x14ac:dyDescent="0.2">
      <c r="A2979" s="7">
        <v>2606</v>
      </c>
      <c r="B2979" s="7" t="s">
        <v>36</v>
      </c>
      <c r="C2979" s="7" t="s">
        <v>177</v>
      </c>
      <c r="D2979" s="8">
        <v>717</v>
      </c>
      <c r="E2979" s="9">
        <v>0.69097222222222221</v>
      </c>
      <c r="F2979" s="9">
        <v>0.78402777777777777</v>
      </c>
      <c r="G2979" s="8" t="s">
        <v>22</v>
      </c>
      <c r="H2979" s="8" t="s">
        <v>22</v>
      </c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>
        <v>134</v>
      </c>
      <c r="AM2979" s="8">
        <v>748</v>
      </c>
      <c r="AN2979" s="24">
        <v>97</v>
      </c>
      <c r="AO2979" s="10">
        <f t="shared" ref="AO2979:AO3042" si="94">E2979-TIME(5,30,0)+1</f>
        <v>1.4618055555555556</v>
      </c>
      <c r="AR2979" s="8" t="str">
        <f t="shared" si="93"/>
        <v>2606MSPBIL1635</v>
      </c>
      <c r="AS2979" s="8">
        <f>VLOOKUP(AR2979,[1]DATA!AR:AS,2,0)</f>
        <v>4.5</v>
      </c>
    </row>
    <row r="2980" spans="1:46" ht="15" customHeight="1" x14ac:dyDescent="0.2">
      <c r="A2980" s="7">
        <v>1503</v>
      </c>
      <c r="B2980" s="7" t="s">
        <v>36</v>
      </c>
      <c r="C2980" s="7" t="s">
        <v>25</v>
      </c>
      <c r="D2980" s="7" t="s">
        <v>44</v>
      </c>
      <c r="E2980" s="9">
        <v>0.69791666666666663</v>
      </c>
      <c r="F2980" s="9">
        <v>0.85069444444444453</v>
      </c>
      <c r="G2980" s="8" t="s">
        <v>27</v>
      </c>
      <c r="H2980" s="8" t="s">
        <v>27</v>
      </c>
      <c r="I2980" s="8">
        <v>2</v>
      </c>
      <c r="J2980" s="8">
        <v>2</v>
      </c>
      <c r="K2980" s="8">
        <v>2</v>
      </c>
      <c r="L2980" s="8">
        <v>2</v>
      </c>
      <c r="M2980" s="8"/>
      <c r="N2980" s="8">
        <v>2</v>
      </c>
      <c r="O2980" s="8">
        <v>2</v>
      </c>
      <c r="P2980" s="8">
        <v>2</v>
      </c>
      <c r="Q2980" s="8">
        <v>2</v>
      </c>
      <c r="R2980" s="8">
        <v>2</v>
      </c>
      <c r="S2980" s="8">
        <v>2</v>
      </c>
      <c r="T2980" s="8"/>
      <c r="U2980" s="8">
        <v>2</v>
      </c>
      <c r="V2980" s="8">
        <v>2</v>
      </c>
      <c r="W2980" s="8">
        <v>2</v>
      </c>
      <c r="X2980" s="8">
        <v>2</v>
      </c>
      <c r="Y2980" s="8">
        <v>2</v>
      </c>
      <c r="Z2980" s="8">
        <v>2</v>
      </c>
      <c r="AA2980" s="8"/>
      <c r="AB2980" s="8">
        <v>2</v>
      </c>
      <c r="AC2980" s="8">
        <v>2</v>
      </c>
      <c r="AD2980" s="8">
        <v>2</v>
      </c>
      <c r="AE2980" s="8">
        <v>2</v>
      </c>
      <c r="AF2980" s="8">
        <v>2</v>
      </c>
      <c r="AG2980" s="8">
        <v>2</v>
      </c>
      <c r="AH2980" s="8"/>
      <c r="AI2980" s="8">
        <v>2</v>
      </c>
      <c r="AJ2980" s="8">
        <v>2</v>
      </c>
      <c r="AK2980" s="8"/>
      <c r="AL2980" s="8">
        <v>220</v>
      </c>
      <c r="AM2980" s="8">
        <v>1426</v>
      </c>
      <c r="AN2980" s="11">
        <v>97</v>
      </c>
      <c r="AO2980" s="10">
        <f t="shared" si="94"/>
        <v>1.46875</v>
      </c>
      <c r="AR2980" s="8" t="str">
        <f t="shared" si="93"/>
        <v>1503MSPPDX1645</v>
      </c>
      <c r="AS2980" s="8">
        <f>VLOOKUP(AR2980,[1]DATA!AR:AS,2,0)</f>
        <v>6.5</v>
      </c>
      <c r="AT2980" s="13">
        <v>55</v>
      </c>
    </row>
    <row r="2981" spans="1:46" ht="15" customHeight="1" x14ac:dyDescent="0.2">
      <c r="A2981" s="7">
        <v>1940</v>
      </c>
      <c r="B2981" s="8" t="s">
        <v>176</v>
      </c>
      <c r="C2981" s="8" t="s">
        <v>36</v>
      </c>
      <c r="D2981" s="8" t="s">
        <v>16</v>
      </c>
      <c r="E2981" s="9">
        <v>0.71527777777777779</v>
      </c>
      <c r="F2981" s="9">
        <v>0.8125</v>
      </c>
      <c r="G2981" s="8"/>
      <c r="H2981" s="8"/>
      <c r="I2981" s="8">
        <v>8</v>
      </c>
      <c r="J2981" s="8">
        <v>8</v>
      </c>
      <c r="K2981" s="8">
        <v>8</v>
      </c>
      <c r="L2981" s="8">
        <v>8</v>
      </c>
      <c r="M2981" s="8" t="s">
        <v>63</v>
      </c>
      <c r="N2981" s="8">
        <v>8</v>
      </c>
      <c r="O2981" s="8">
        <v>8</v>
      </c>
      <c r="P2981" s="8">
        <v>8</v>
      </c>
      <c r="Q2981" s="8" t="s">
        <v>63</v>
      </c>
      <c r="R2981" s="8">
        <v>8</v>
      </c>
      <c r="S2981" s="8">
        <v>8</v>
      </c>
      <c r="T2981" s="8" t="s">
        <v>63</v>
      </c>
      <c r="U2981" s="8">
        <v>8</v>
      </c>
      <c r="V2981" s="8">
        <v>8</v>
      </c>
      <c r="W2981" s="8">
        <v>8</v>
      </c>
      <c r="X2981" s="8" t="s">
        <v>63</v>
      </c>
      <c r="Y2981" s="8">
        <v>8</v>
      </c>
      <c r="Z2981" s="8">
        <v>8</v>
      </c>
      <c r="AA2981" s="8" t="s">
        <v>63</v>
      </c>
      <c r="AB2981" s="8">
        <v>8</v>
      </c>
      <c r="AC2981" s="8">
        <v>8</v>
      </c>
      <c r="AD2981" s="8">
        <v>8</v>
      </c>
      <c r="AE2981" s="8" t="s">
        <v>63</v>
      </c>
      <c r="AF2981" s="8">
        <v>8</v>
      </c>
      <c r="AG2981" s="8">
        <v>8</v>
      </c>
      <c r="AH2981" s="8" t="s">
        <v>63</v>
      </c>
      <c r="AI2981" s="8">
        <v>8</v>
      </c>
      <c r="AJ2981" s="8" t="s">
        <v>17</v>
      </c>
      <c r="AK2981" s="8"/>
      <c r="AL2981" s="8">
        <v>140</v>
      </c>
      <c r="AM2981" s="8">
        <v>874</v>
      </c>
      <c r="AN2981" s="8">
        <v>97</v>
      </c>
      <c r="AO2981" s="10">
        <f t="shared" si="94"/>
        <v>1.4861111111111112</v>
      </c>
      <c r="AR2981" s="8" t="str">
        <f t="shared" si="93"/>
        <v>1940BZNMSP1710</v>
      </c>
      <c r="AS2981" s="8">
        <f>VLOOKUP(AR2981,[1]DATA!AR:AS,2,0)</f>
        <v>5.5</v>
      </c>
    </row>
    <row r="2982" spans="1:46" ht="15" customHeight="1" x14ac:dyDescent="0.2">
      <c r="A2982" s="7">
        <v>14</v>
      </c>
      <c r="B2982" s="8" t="s">
        <v>18</v>
      </c>
      <c r="C2982" s="8" t="s">
        <v>34</v>
      </c>
      <c r="D2982" s="8">
        <v>739</v>
      </c>
      <c r="E2982" s="9">
        <v>0.71527777777777779</v>
      </c>
      <c r="F2982" s="9">
        <v>0.86388888888888893</v>
      </c>
      <c r="G2982" s="8" t="s">
        <v>40</v>
      </c>
      <c r="H2982" s="8" t="s">
        <v>40</v>
      </c>
      <c r="I2982" s="8" t="s">
        <v>27</v>
      </c>
      <c r="J2982" s="8" t="s">
        <v>27</v>
      </c>
      <c r="K2982" s="8" t="s">
        <v>27</v>
      </c>
      <c r="L2982" s="8" t="s">
        <v>27</v>
      </c>
      <c r="M2982" s="8">
        <v>2</v>
      </c>
      <c r="N2982" s="8" t="s">
        <v>27</v>
      </c>
      <c r="O2982" s="8" t="s">
        <v>27</v>
      </c>
      <c r="P2982" s="8" t="s">
        <v>27</v>
      </c>
      <c r="Q2982" s="8" t="s">
        <v>27</v>
      </c>
      <c r="R2982" s="8" t="s">
        <v>27</v>
      </c>
      <c r="S2982" s="8" t="s">
        <v>27</v>
      </c>
      <c r="T2982" s="8" t="s">
        <v>27</v>
      </c>
      <c r="U2982" s="8" t="s">
        <v>27</v>
      </c>
      <c r="V2982" s="8" t="s">
        <v>27</v>
      </c>
      <c r="W2982" s="8" t="s">
        <v>27</v>
      </c>
      <c r="X2982" s="8" t="s">
        <v>27</v>
      </c>
      <c r="Y2982" s="8" t="s">
        <v>27</v>
      </c>
      <c r="Z2982" s="8" t="s">
        <v>27</v>
      </c>
      <c r="AA2982" s="8" t="s">
        <v>27</v>
      </c>
      <c r="AB2982" s="8" t="s">
        <v>27</v>
      </c>
      <c r="AC2982" s="8" t="s">
        <v>27</v>
      </c>
      <c r="AD2982" s="8" t="s">
        <v>27</v>
      </c>
      <c r="AE2982" s="8" t="s">
        <v>27</v>
      </c>
      <c r="AF2982" s="8">
        <v>2</v>
      </c>
      <c r="AG2982" s="8" t="s">
        <v>27</v>
      </c>
      <c r="AH2982" s="8" t="s">
        <v>27</v>
      </c>
      <c r="AI2982" s="8" t="s">
        <v>27</v>
      </c>
      <c r="AJ2982" s="8" t="s">
        <v>27</v>
      </c>
      <c r="AK2982" s="8"/>
      <c r="AL2982" s="8">
        <v>214</v>
      </c>
      <c r="AM2982" s="8">
        <v>1589</v>
      </c>
      <c r="AN2982" s="8">
        <v>97</v>
      </c>
      <c r="AO2982" s="10">
        <f t="shared" si="94"/>
        <v>1.4861111111111112</v>
      </c>
      <c r="AR2982" s="8" t="str">
        <f t="shared" si="93"/>
        <v>0014SLCATL1710</v>
      </c>
      <c r="AS2982" s="8">
        <f>VLOOKUP(AR2982,[1]DATA!AR:AS,2,0)</f>
        <v>8.5</v>
      </c>
    </row>
    <row r="2983" spans="1:46" ht="15" customHeight="1" x14ac:dyDescent="0.2">
      <c r="A2983" s="7">
        <v>2700</v>
      </c>
      <c r="B2983" s="8" t="s">
        <v>18</v>
      </c>
      <c r="C2983" s="8" t="s">
        <v>181</v>
      </c>
      <c r="D2983" s="8" t="s">
        <v>16</v>
      </c>
      <c r="E2983" s="9">
        <v>0.71875</v>
      </c>
      <c r="F2983" s="9">
        <v>0.76111111111111107</v>
      </c>
      <c r="G2983" s="8"/>
      <c r="H2983" s="8"/>
      <c r="I2983" s="8" t="s">
        <v>17</v>
      </c>
      <c r="J2983" s="8" t="s">
        <v>17</v>
      </c>
      <c r="K2983" s="8" t="s">
        <v>17</v>
      </c>
      <c r="L2983" s="8" t="s">
        <v>17</v>
      </c>
      <c r="M2983" s="8" t="s">
        <v>17</v>
      </c>
      <c r="N2983" s="8" t="s">
        <v>17</v>
      </c>
      <c r="O2983" s="8" t="s">
        <v>17</v>
      </c>
      <c r="P2983" s="8" t="s">
        <v>17</v>
      </c>
      <c r="Q2983" s="8" t="s">
        <v>17</v>
      </c>
      <c r="R2983" s="8" t="s">
        <v>17</v>
      </c>
      <c r="S2983" s="8" t="s">
        <v>17</v>
      </c>
      <c r="T2983" s="8" t="s">
        <v>17</v>
      </c>
      <c r="U2983" s="8" t="s">
        <v>17</v>
      </c>
      <c r="V2983" s="8" t="s">
        <v>17</v>
      </c>
      <c r="W2983" s="8" t="s">
        <v>17</v>
      </c>
      <c r="X2983" s="8" t="s">
        <v>17</v>
      </c>
      <c r="Y2983" s="8" t="s">
        <v>17</v>
      </c>
      <c r="Z2983" s="8" t="s">
        <v>17</v>
      </c>
      <c r="AA2983" s="8" t="s">
        <v>17</v>
      </c>
      <c r="AB2983" s="8" t="s">
        <v>17</v>
      </c>
      <c r="AC2983" s="8" t="s">
        <v>17</v>
      </c>
      <c r="AD2983" s="8" t="s">
        <v>17</v>
      </c>
      <c r="AE2983" s="8" t="s">
        <v>17</v>
      </c>
      <c r="AF2983" s="8" t="s">
        <v>17</v>
      </c>
      <c r="AG2983" s="8" t="s">
        <v>17</v>
      </c>
      <c r="AH2983" s="8" t="s">
        <v>17</v>
      </c>
      <c r="AI2983" s="8" t="s">
        <v>17</v>
      </c>
      <c r="AJ2983" s="8" t="s">
        <v>17</v>
      </c>
      <c r="AK2983" s="8"/>
      <c r="AL2983" s="8">
        <v>61</v>
      </c>
      <c r="AM2983" s="8">
        <v>205</v>
      </c>
      <c r="AN2983" s="8">
        <v>97</v>
      </c>
      <c r="AO2983" s="10">
        <f t="shared" si="94"/>
        <v>1.4895833333333335</v>
      </c>
      <c r="AR2983" s="8" t="str">
        <f t="shared" si="93"/>
        <v>2700SLCJAC1715</v>
      </c>
      <c r="AS2983" s="8">
        <f>VLOOKUP(AR2983,[1]DATA!AR:AS,2,0)</f>
        <v>2.5</v>
      </c>
    </row>
    <row r="2984" spans="1:46" ht="15" customHeight="1" x14ac:dyDescent="0.2">
      <c r="A2984" s="7">
        <v>2736</v>
      </c>
      <c r="B2984" s="8" t="s">
        <v>18</v>
      </c>
      <c r="C2984" s="8" t="s">
        <v>181</v>
      </c>
      <c r="D2984" s="8" t="s">
        <v>16</v>
      </c>
      <c r="E2984" s="9">
        <v>0.71875</v>
      </c>
      <c r="F2984" s="9">
        <v>0.76458333333333339</v>
      </c>
      <c r="G2984" s="8" t="s">
        <v>17</v>
      </c>
      <c r="H2984" s="8" t="s">
        <v>17</v>
      </c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>
        <v>66</v>
      </c>
      <c r="AM2984" s="8">
        <v>205</v>
      </c>
      <c r="AN2984" s="8">
        <v>97</v>
      </c>
      <c r="AO2984" s="10">
        <f t="shared" si="94"/>
        <v>1.4895833333333335</v>
      </c>
      <c r="AR2984" s="8" t="str">
        <f t="shared" si="93"/>
        <v>2736SLCJAC1715</v>
      </c>
      <c r="AS2984" s="8">
        <f>VLOOKUP(AR2984,[1]DATA!AR:AS,2,0)</f>
        <v>2.5</v>
      </c>
    </row>
    <row r="2985" spans="1:46" ht="15" customHeight="1" x14ac:dyDescent="0.2">
      <c r="A2985" s="7">
        <v>2069</v>
      </c>
      <c r="B2985" s="8" t="s">
        <v>34</v>
      </c>
      <c r="C2985" s="8" t="s">
        <v>179</v>
      </c>
      <c r="D2985" s="8">
        <v>717</v>
      </c>
      <c r="E2985" s="9">
        <v>0.72777777777777775</v>
      </c>
      <c r="F2985" s="9">
        <v>0.76250000000000007</v>
      </c>
      <c r="G2985" s="8"/>
      <c r="H2985" s="8"/>
      <c r="I2985" s="8" t="s">
        <v>22</v>
      </c>
      <c r="J2985" s="8" t="s">
        <v>22</v>
      </c>
      <c r="K2985" s="8"/>
      <c r="L2985" s="8"/>
      <c r="M2985" s="8" t="s">
        <v>22</v>
      </c>
      <c r="N2985" s="8" t="s">
        <v>22</v>
      </c>
      <c r="O2985" s="8"/>
      <c r="P2985" s="8" t="s">
        <v>22</v>
      </c>
      <c r="Q2985" s="8" t="s">
        <v>22</v>
      </c>
      <c r="R2985" s="8" t="s">
        <v>22</v>
      </c>
      <c r="S2985" s="8" t="s">
        <v>22</v>
      </c>
      <c r="T2985" s="8" t="s">
        <v>22</v>
      </c>
      <c r="U2985" s="8" t="s">
        <v>22</v>
      </c>
      <c r="V2985" s="8" t="s">
        <v>22</v>
      </c>
      <c r="W2985" s="8" t="s">
        <v>22</v>
      </c>
      <c r="X2985" s="8" t="s">
        <v>22</v>
      </c>
      <c r="Y2985" s="8" t="s">
        <v>22</v>
      </c>
      <c r="Z2985" s="8" t="s">
        <v>22</v>
      </c>
      <c r="AA2985" s="8" t="s">
        <v>22</v>
      </c>
      <c r="AB2985" s="8" t="s">
        <v>22</v>
      </c>
      <c r="AC2985" s="8" t="s">
        <v>22</v>
      </c>
      <c r="AD2985" s="8" t="s">
        <v>22</v>
      </c>
      <c r="AE2985" s="8" t="s">
        <v>22</v>
      </c>
      <c r="AF2985" s="8" t="s">
        <v>22</v>
      </c>
      <c r="AG2985" s="8" t="s">
        <v>22</v>
      </c>
      <c r="AH2985" s="8" t="s">
        <v>22</v>
      </c>
      <c r="AI2985" s="8" t="s">
        <v>22</v>
      </c>
      <c r="AJ2985" s="8" t="s">
        <v>22</v>
      </c>
      <c r="AK2985" s="8"/>
      <c r="AL2985" s="8">
        <v>50</v>
      </c>
      <c r="AM2985" s="8">
        <v>152</v>
      </c>
      <c r="AN2985" s="8">
        <v>97</v>
      </c>
      <c r="AO2985" s="10">
        <f t="shared" si="94"/>
        <v>1.4986111111111111</v>
      </c>
      <c r="AR2985" s="8" t="str">
        <f t="shared" si="93"/>
        <v>2069ATLTYS1728</v>
      </c>
      <c r="AS2985" s="8">
        <f>VLOOKUP(AR2985,[1]DATA!AR:AS,2,0)</f>
        <v>4</v>
      </c>
    </row>
    <row r="2986" spans="1:46" ht="15" customHeight="1" x14ac:dyDescent="0.2">
      <c r="A2986" s="7">
        <v>2781</v>
      </c>
      <c r="B2986" s="8" t="s">
        <v>34</v>
      </c>
      <c r="C2986" s="8" t="s">
        <v>179</v>
      </c>
      <c r="D2986" s="8">
        <v>717</v>
      </c>
      <c r="E2986" s="9">
        <v>0.7319444444444444</v>
      </c>
      <c r="F2986" s="9">
        <v>0.76666666666666661</v>
      </c>
      <c r="G2986" s="8"/>
      <c r="H2986" s="8" t="s">
        <v>22</v>
      </c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>
        <v>50</v>
      </c>
      <c r="AM2986" s="8">
        <v>152</v>
      </c>
      <c r="AN2986" s="8">
        <v>97</v>
      </c>
      <c r="AO2986" s="10">
        <f t="shared" si="94"/>
        <v>1.5027777777777778</v>
      </c>
      <c r="AR2986" s="8" t="str">
        <f t="shared" si="93"/>
        <v>2781ATLTYS1734</v>
      </c>
      <c r="AS2986" s="8">
        <f>VLOOKUP(AR2986,[1]DATA!AR:AS,2,0)</f>
        <v>4</v>
      </c>
    </row>
    <row r="2987" spans="1:46" ht="15" customHeight="1" x14ac:dyDescent="0.2">
      <c r="A2987" s="7">
        <v>2084</v>
      </c>
      <c r="B2987" s="7" t="s">
        <v>34</v>
      </c>
      <c r="C2987" s="7" t="s">
        <v>129</v>
      </c>
      <c r="D2987" s="8" t="s">
        <v>44</v>
      </c>
      <c r="E2987" s="9">
        <v>0.74722222222222223</v>
      </c>
      <c r="F2987" s="9">
        <v>0.81736111111111109</v>
      </c>
      <c r="G2987" s="8">
        <v>9</v>
      </c>
      <c r="H2987" s="8" t="s">
        <v>43</v>
      </c>
      <c r="I2987" s="8" t="s">
        <v>19</v>
      </c>
      <c r="J2987" s="8" t="s">
        <v>19</v>
      </c>
      <c r="K2987" s="8" t="s">
        <v>27</v>
      </c>
      <c r="L2987" s="8" t="s">
        <v>19</v>
      </c>
      <c r="M2987" s="8" t="s">
        <v>43</v>
      </c>
      <c r="N2987" s="8" t="s">
        <v>19</v>
      </c>
      <c r="O2987" s="8" t="s">
        <v>43</v>
      </c>
      <c r="P2987" s="8" t="s">
        <v>19</v>
      </c>
      <c r="Q2987" s="8" t="s">
        <v>19</v>
      </c>
      <c r="R2987" s="8">
        <v>2</v>
      </c>
      <c r="S2987" s="8" t="s">
        <v>19</v>
      </c>
      <c r="T2987" s="8" t="s">
        <v>43</v>
      </c>
      <c r="U2987" s="8" t="s">
        <v>19</v>
      </c>
      <c r="V2987" s="8">
        <v>2</v>
      </c>
      <c r="W2987" s="8" t="s">
        <v>19</v>
      </c>
      <c r="X2987" s="8" t="s">
        <v>19</v>
      </c>
      <c r="Y2987" s="8">
        <v>2</v>
      </c>
      <c r="Z2987" s="8" t="s">
        <v>19</v>
      </c>
      <c r="AA2987" s="8" t="s">
        <v>43</v>
      </c>
      <c r="AB2987" s="8" t="s">
        <v>19</v>
      </c>
      <c r="AC2987" s="8">
        <v>2</v>
      </c>
      <c r="AD2987" s="8" t="s">
        <v>19</v>
      </c>
      <c r="AE2987" s="8" t="s">
        <v>19</v>
      </c>
      <c r="AF2987" s="8">
        <v>2</v>
      </c>
      <c r="AG2987" s="8" t="s">
        <v>19</v>
      </c>
      <c r="AH2987" s="8" t="s">
        <v>43</v>
      </c>
      <c r="AI2987" s="8" t="s">
        <v>19</v>
      </c>
      <c r="AJ2987" s="8">
        <v>2</v>
      </c>
      <c r="AK2987" s="8"/>
      <c r="AL2987" s="8">
        <v>101</v>
      </c>
      <c r="AM2987" s="8">
        <v>483</v>
      </c>
      <c r="AN2987" s="8">
        <v>97</v>
      </c>
      <c r="AO2987" s="10">
        <f t="shared" si="94"/>
        <v>1.5180555555555557</v>
      </c>
      <c r="AR2987" s="8" t="str">
        <f t="shared" si="93"/>
        <v>2084ATLSTL1756</v>
      </c>
      <c r="AS2987" s="8">
        <f>VLOOKUP(AR2987,[1]DATA!AR:AS,2,0)</f>
        <v>5</v>
      </c>
    </row>
    <row r="2988" spans="1:46" ht="15" customHeight="1" x14ac:dyDescent="0.2">
      <c r="A2988" s="7">
        <v>1423</v>
      </c>
      <c r="B2988" s="8" t="s">
        <v>129</v>
      </c>
      <c r="C2988" s="8" t="s">
        <v>34</v>
      </c>
      <c r="D2988" s="8" t="s">
        <v>42</v>
      </c>
      <c r="E2988" s="9">
        <v>0.75694444444444453</v>
      </c>
      <c r="F2988" s="9">
        <v>0.81805555555555554</v>
      </c>
      <c r="G2988" s="8" t="s">
        <v>43</v>
      </c>
      <c r="H2988" s="8" t="s">
        <v>43</v>
      </c>
      <c r="I2988" s="8" t="s">
        <v>43</v>
      </c>
      <c r="J2988" s="8" t="s">
        <v>43</v>
      </c>
      <c r="K2988" s="8" t="s">
        <v>43</v>
      </c>
      <c r="L2988" s="8" t="s">
        <v>43</v>
      </c>
      <c r="M2988" s="8" t="s">
        <v>43</v>
      </c>
      <c r="N2988" s="8" t="s">
        <v>43</v>
      </c>
      <c r="O2988" s="8" t="s">
        <v>43</v>
      </c>
      <c r="P2988" s="8" t="s">
        <v>43</v>
      </c>
      <c r="Q2988" s="8" t="s">
        <v>43</v>
      </c>
      <c r="R2988" s="8" t="s">
        <v>43</v>
      </c>
      <c r="S2988" s="8" t="s">
        <v>43</v>
      </c>
      <c r="T2988" s="8" t="s">
        <v>43</v>
      </c>
      <c r="U2988" s="8" t="s">
        <v>43</v>
      </c>
      <c r="V2988" s="8" t="s">
        <v>43</v>
      </c>
      <c r="W2988" s="8" t="s">
        <v>43</v>
      </c>
      <c r="X2988" s="8" t="s">
        <v>43</v>
      </c>
      <c r="Y2988" s="8" t="s">
        <v>43</v>
      </c>
      <c r="Z2988" s="8" t="s">
        <v>43</v>
      </c>
      <c r="AA2988" s="8" t="s">
        <v>43</v>
      </c>
      <c r="AB2988" s="8" t="s">
        <v>43</v>
      </c>
      <c r="AC2988" s="8" t="s">
        <v>43</v>
      </c>
      <c r="AD2988" s="8" t="s">
        <v>43</v>
      </c>
      <c r="AE2988" s="8" t="s">
        <v>43</v>
      </c>
      <c r="AF2988" s="8" t="s">
        <v>43</v>
      </c>
      <c r="AG2988" s="8" t="s">
        <v>43</v>
      </c>
      <c r="AH2988" s="8" t="s">
        <v>43</v>
      </c>
      <c r="AI2988" s="8" t="s">
        <v>43</v>
      </c>
      <c r="AJ2988" s="8" t="s">
        <v>43</v>
      </c>
      <c r="AK2988" s="8"/>
      <c r="AL2988" s="8">
        <v>88</v>
      </c>
      <c r="AM2988" s="8">
        <v>483</v>
      </c>
      <c r="AN2988" s="8">
        <v>97</v>
      </c>
      <c r="AO2988" s="10">
        <f t="shared" si="94"/>
        <v>1.5277777777777779</v>
      </c>
      <c r="AR2988" s="8" t="str">
        <f t="shared" si="93"/>
        <v>1423STLATL1810</v>
      </c>
      <c r="AS2988" s="8">
        <f>VLOOKUP(AR2988,[1]DATA!AR:AS,2,0)</f>
        <v>5</v>
      </c>
    </row>
    <row r="2989" spans="1:46" ht="15" customHeight="1" x14ac:dyDescent="0.2">
      <c r="A2989" s="7">
        <v>1820</v>
      </c>
      <c r="B2989" s="8" t="s">
        <v>34</v>
      </c>
      <c r="C2989" s="8" t="s">
        <v>18</v>
      </c>
      <c r="D2989" s="8">
        <v>739</v>
      </c>
      <c r="E2989" s="9">
        <v>0.76041666666666663</v>
      </c>
      <c r="F2989" s="9">
        <v>0.93333333333333324</v>
      </c>
      <c r="G2989" s="8" t="s">
        <v>40</v>
      </c>
      <c r="H2989" s="8" t="s">
        <v>40</v>
      </c>
      <c r="I2989" s="8" t="s">
        <v>27</v>
      </c>
      <c r="J2989" s="8" t="s">
        <v>27</v>
      </c>
      <c r="K2989" s="8" t="s">
        <v>27</v>
      </c>
      <c r="L2989" s="8" t="s">
        <v>27</v>
      </c>
      <c r="M2989" s="8" t="s">
        <v>40</v>
      </c>
      <c r="N2989" s="8" t="s">
        <v>27</v>
      </c>
      <c r="O2989" s="8" t="s">
        <v>27</v>
      </c>
      <c r="P2989" s="8" t="s">
        <v>27</v>
      </c>
      <c r="Q2989" s="8" t="s">
        <v>27</v>
      </c>
      <c r="R2989" s="8" t="s">
        <v>27</v>
      </c>
      <c r="S2989" s="8" t="s">
        <v>27</v>
      </c>
      <c r="T2989" s="8" t="s">
        <v>40</v>
      </c>
      <c r="U2989" s="8" t="s">
        <v>27</v>
      </c>
      <c r="V2989" s="8" t="s">
        <v>27</v>
      </c>
      <c r="W2989" s="8" t="s">
        <v>27</v>
      </c>
      <c r="X2989" s="8" t="s">
        <v>27</v>
      </c>
      <c r="Y2989" s="8" t="s">
        <v>27</v>
      </c>
      <c r="Z2989" s="8" t="s">
        <v>27</v>
      </c>
      <c r="AA2989" s="8" t="s">
        <v>40</v>
      </c>
      <c r="AB2989" s="8" t="s">
        <v>27</v>
      </c>
      <c r="AC2989" s="8" t="s">
        <v>27</v>
      </c>
      <c r="AD2989" s="8" t="s">
        <v>27</v>
      </c>
      <c r="AE2989" s="8" t="s">
        <v>27</v>
      </c>
      <c r="AF2989" s="8">
        <v>7</v>
      </c>
      <c r="AG2989" s="8" t="s">
        <v>27</v>
      </c>
      <c r="AH2989" s="8" t="s">
        <v>40</v>
      </c>
      <c r="AI2989" s="8" t="s">
        <v>27</v>
      </c>
      <c r="AJ2989" s="8" t="s">
        <v>27</v>
      </c>
      <c r="AK2989" s="8"/>
      <c r="AL2989" s="8">
        <v>249</v>
      </c>
      <c r="AM2989" s="8">
        <v>1589</v>
      </c>
      <c r="AN2989" s="8">
        <v>97</v>
      </c>
      <c r="AO2989" s="10">
        <f t="shared" si="94"/>
        <v>1.53125</v>
      </c>
      <c r="AR2989" s="8" t="str">
        <f t="shared" si="93"/>
        <v>1820ATLSLC1815</v>
      </c>
      <c r="AS2989" s="8">
        <f>VLOOKUP(AR2989,[1]DATA!AR:AS,2,0)</f>
        <v>8.5</v>
      </c>
    </row>
    <row r="2990" spans="1:46" ht="15" customHeight="1" x14ac:dyDescent="0.2">
      <c r="A2990" s="7">
        <v>2301</v>
      </c>
      <c r="B2990" s="8" t="s">
        <v>181</v>
      </c>
      <c r="C2990" s="8" t="s">
        <v>34</v>
      </c>
      <c r="D2990" s="8" t="s">
        <v>85</v>
      </c>
      <c r="E2990" s="9">
        <v>0.77430555555555547</v>
      </c>
      <c r="F2990" s="9">
        <v>0.92569444444444438</v>
      </c>
      <c r="G2990" s="8" t="s">
        <v>86</v>
      </c>
      <c r="H2990" s="8" t="s">
        <v>86</v>
      </c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>
        <v>218</v>
      </c>
      <c r="AM2990" s="8">
        <v>1572</v>
      </c>
      <c r="AN2990" s="8">
        <v>97</v>
      </c>
      <c r="AO2990" s="10">
        <f t="shared" si="94"/>
        <v>1.5451388888888888</v>
      </c>
      <c r="AR2990" s="8" t="str">
        <f t="shared" si="93"/>
        <v>2301JACATL1835</v>
      </c>
      <c r="AS2990" s="8">
        <f>VLOOKUP(AR2990,[1]DATA!AR:AS,2,0)</f>
        <v>8</v>
      </c>
    </row>
    <row r="2991" spans="1:46" ht="15" customHeight="1" x14ac:dyDescent="0.2">
      <c r="A2991" s="7">
        <v>2069</v>
      </c>
      <c r="B2991" s="7" t="s">
        <v>179</v>
      </c>
      <c r="C2991" s="7" t="s">
        <v>34</v>
      </c>
      <c r="D2991" s="8">
        <v>717</v>
      </c>
      <c r="E2991" s="9">
        <v>0.78888888888888886</v>
      </c>
      <c r="F2991" s="9">
        <v>0.83333333333333337</v>
      </c>
      <c r="G2991" s="8"/>
      <c r="H2991" s="8"/>
      <c r="I2991" s="8" t="s">
        <v>22</v>
      </c>
      <c r="J2991" s="8" t="s">
        <v>22</v>
      </c>
      <c r="K2991" s="8"/>
      <c r="L2991" s="8"/>
      <c r="M2991" s="8"/>
      <c r="N2991" s="8" t="s">
        <v>22</v>
      </c>
      <c r="O2991" s="8"/>
      <c r="P2991" s="8" t="s">
        <v>22</v>
      </c>
      <c r="Q2991" s="8" t="s">
        <v>22</v>
      </c>
      <c r="R2991" s="8" t="s">
        <v>22</v>
      </c>
      <c r="S2991" s="8" t="s">
        <v>22</v>
      </c>
      <c r="T2991" s="8"/>
      <c r="U2991" s="8" t="s">
        <v>22</v>
      </c>
      <c r="V2991" s="8" t="s">
        <v>22</v>
      </c>
      <c r="W2991" s="8" t="s">
        <v>22</v>
      </c>
      <c r="X2991" s="8" t="s">
        <v>22</v>
      </c>
      <c r="Y2991" s="8" t="s">
        <v>22</v>
      </c>
      <c r="Z2991" s="8" t="s">
        <v>22</v>
      </c>
      <c r="AA2991" s="8"/>
      <c r="AB2991" s="8" t="s">
        <v>22</v>
      </c>
      <c r="AC2991" s="8" t="s">
        <v>22</v>
      </c>
      <c r="AD2991" s="8" t="s">
        <v>22</v>
      </c>
      <c r="AE2991" s="8" t="s">
        <v>22</v>
      </c>
      <c r="AF2991" s="8" t="s">
        <v>22</v>
      </c>
      <c r="AG2991" s="8" t="s">
        <v>22</v>
      </c>
      <c r="AH2991" s="8"/>
      <c r="AI2991" s="8" t="s">
        <v>22</v>
      </c>
      <c r="AJ2991" s="8" t="s">
        <v>22</v>
      </c>
      <c r="AK2991" s="8"/>
      <c r="AL2991" s="8">
        <v>64</v>
      </c>
      <c r="AM2991" s="8">
        <v>152</v>
      </c>
      <c r="AN2991" s="8">
        <v>97</v>
      </c>
      <c r="AO2991" s="10">
        <f t="shared" si="94"/>
        <v>1.5597222222222222</v>
      </c>
      <c r="AR2991" s="8" t="str">
        <f t="shared" si="93"/>
        <v>2069TYSATL1856</v>
      </c>
      <c r="AS2991" s="8">
        <f>VLOOKUP(AR2991,[1]DATA!AR:AS,2,0)</f>
        <v>4</v>
      </c>
    </row>
    <row r="2992" spans="1:46" ht="15" customHeight="1" x14ac:dyDescent="0.2">
      <c r="A2992" s="7">
        <v>2781</v>
      </c>
      <c r="B2992" s="7" t="s">
        <v>179</v>
      </c>
      <c r="C2992" s="7" t="s">
        <v>34</v>
      </c>
      <c r="D2992" s="8">
        <v>717</v>
      </c>
      <c r="E2992" s="9">
        <v>0.7909722222222223</v>
      </c>
      <c r="F2992" s="9">
        <v>0.84027777777777779</v>
      </c>
      <c r="G2992" s="8"/>
      <c r="H2992" s="8" t="s">
        <v>22</v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>
        <v>71</v>
      </c>
      <c r="AM2992" s="8">
        <v>152</v>
      </c>
      <c r="AN2992" s="8">
        <v>97</v>
      </c>
      <c r="AO2992" s="10">
        <f t="shared" si="94"/>
        <v>1.5618055555555557</v>
      </c>
      <c r="AR2992" s="8" t="str">
        <f t="shared" si="93"/>
        <v>2781TYSATL1859</v>
      </c>
      <c r="AS2992" s="8">
        <f>VLOOKUP(AR2992,[1]DATA!AR:AS,2,0)</f>
        <v>4</v>
      </c>
    </row>
    <row r="2993" spans="1:45" ht="15" customHeight="1" x14ac:dyDescent="0.2">
      <c r="A2993" s="7">
        <v>2700</v>
      </c>
      <c r="B2993" s="8" t="s">
        <v>181</v>
      </c>
      <c r="C2993" s="8" t="s">
        <v>18</v>
      </c>
      <c r="D2993" s="8" t="s">
        <v>16</v>
      </c>
      <c r="E2993" s="9">
        <v>0.79166666666666663</v>
      </c>
      <c r="F2993" s="9">
        <v>0.8305555555555556</v>
      </c>
      <c r="G2993" s="8"/>
      <c r="H2993" s="8"/>
      <c r="I2993" s="8" t="s">
        <v>17</v>
      </c>
      <c r="J2993" s="8" t="s">
        <v>17</v>
      </c>
      <c r="K2993" s="8" t="s">
        <v>17</v>
      </c>
      <c r="L2993" s="8" t="s">
        <v>17</v>
      </c>
      <c r="M2993" s="8" t="s">
        <v>17</v>
      </c>
      <c r="N2993" s="8" t="s">
        <v>17</v>
      </c>
      <c r="O2993" s="8" t="s">
        <v>17</v>
      </c>
      <c r="P2993" s="8" t="s">
        <v>17</v>
      </c>
      <c r="Q2993" s="8" t="s">
        <v>17</v>
      </c>
      <c r="R2993" s="8" t="s">
        <v>17</v>
      </c>
      <c r="S2993" s="8" t="s">
        <v>17</v>
      </c>
      <c r="T2993" s="8" t="s">
        <v>17</v>
      </c>
      <c r="U2993" s="8" t="s">
        <v>17</v>
      </c>
      <c r="V2993" s="8" t="s">
        <v>17</v>
      </c>
      <c r="W2993" s="8" t="s">
        <v>17</v>
      </c>
      <c r="X2993" s="8" t="s">
        <v>17</v>
      </c>
      <c r="Y2993" s="8" t="s">
        <v>17</v>
      </c>
      <c r="Z2993" s="8" t="s">
        <v>17</v>
      </c>
      <c r="AA2993" s="8" t="s">
        <v>17</v>
      </c>
      <c r="AB2993" s="8" t="s">
        <v>17</v>
      </c>
      <c r="AC2993" s="8" t="s">
        <v>17</v>
      </c>
      <c r="AD2993" s="8" t="s">
        <v>17</v>
      </c>
      <c r="AE2993" s="8" t="s">
        <v>17</v>
      </c>
      <c r="AF2993" s="8" t="s">
        <v>17</v>
      </c>
      <c r="AG2993" s="8" t="s">
        <v>17</v>
      </c>
      <c r="AH2993" s="8" t="s">
        <v>17</v>
      </c>
      <c r="AI2993" s="8" t="s">
        <v>17</v>
      </c>
      <c r="AJ2993" s="8" t="s">
        <v>17</v>
      </c>
      <c r="AK2993" s="8"/>
      <c r="AL2993" s="8">
        <v>56</v>
      </c>
      <c r="AM2993" s="8">
        <v>205</v>
      </c>
      <c r="AN2993" s="8">
        <v>97</v>
      </c>
      <c r="AO2993" s="10">
        <f t="shared" si="94"/>
        <v>1.5625</v>
      </c>
      <c r="AR2993" s="8" t="str">
        <f t="shared" si="93"/>
        <v>2700JACSLC1900</v>
      </c>
      <c r="AS2993" s="8">
        <f>VLOOKUP(AR2993,[1]DATA!AR:AS,2,0)</f>
        <v>2.5</v>
      </c>
    </row>
    <row r="2994" spans="1:45" ht="15" customHeight="1" x14ac:dyDescent="0.2">
      <c r="A2994" s="7">
        <v>2736</v>
      </c>
      <c r="B2994" s="8" t="s">
        <v>181</v>
      </c>
      <c r="C2994" s="8" t="s">
        <v>18</v>
      </c>
      <c r="D2994" s="8" t="s">
        <v>16</v>
      </c>
      <c r="E2994" s="9">
        <v>0.79166666666666663</v>
      </c>
      <c r="F2994" s="9">
        <v>0.83680555555555547</v>
      </c>
      <c r="G2994" s="8" t="s">
        <v>17</v>
      </c>
      <c r="H2994" s="8" t="s">
        <v>17</v>
      </c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>
        <v>65</v>
      </c>
      <c r="AM2994" s="8">
        <v>205</v>
      </c>
      <c r="AN2994" s="8">
        <v>97</v>
      </c>
      <c r="AO2994" s="10">
        <f t="shared" si="94"/>
        <v>1.5625</v>
      </c>
      <c r="AR2994" s="8" t="str">
        <f t="shared" si="93"/>
        <v>2736JACSLC1900</v>
      </c>
      <c r="AS2994" s="8">
        <f>VLOOKUP(AR2994,[1]DATA!AR:AS,2,0)</f>
        <v>2.5</v>
      </c>
    </row>
    <row r="2995" spans="1:45" ht="15" customHeight="1" x14ac:dyDescent="0.2">
      <c r="A2995" s="7">
        <v>1199</v>
      </c>
      <c r="B2995" s="7" t="s">
        <v>34</v>
      </c>
      <c r="C2995" s="7" t="s">
        <v>129</v>
      </c>
      <c r="D2995" s="8">
        <v>739</v>
      </c>
      <c r="E2995" s="9">
        <v>0.80555555555555547</v>
      </c>
      <c r="F2995" s="9">
        <v>0.87916666666666676</v>
      </c>
      <c r="G2995" s="8" t="s">
        <v>43</v>
      </c>
      <c r="H2995" s="8" t="s">
        <v>43</v>
      </c>
      <c r="I2995" s="8" t="s">
        <v>27</v>
      </c>
      <c r="J2995" s="8" t="s">
        <v>27</v>
      </c>
      <c r="K2995" s="8" t="s">
        <v>27</v>
      </c>
      <c r="L2995" s="8" t="s">
        <v>27</v>
      </c>
      <c r="M2995" s="8" t="s">
        <v>43</v>
      </c>
      <c r="N2995" s="8">
        <v>9</v>
      </c>
      <c r="O2995" s="8" t="s">
        <v>27</v>
      </c>
      <c r="P2995" s="8" t="s">
        <v>27</v>
      </c>
      <c r="Q2995" s="8" t="s">
        <v>27</v>
      </c>
      <c r="R2995" s="8" t="s">
        <v>27</v>
      </c>
      <c r="S2995" s="8" t="s">
        <v>27</v>
      </c>
      <c r="T2995" s="8" t="s">
        <v>43</v>
      </c>
      <c r="U2995" s="8" t="s">
        <v>27</v>
      </c>
      <c r="V2995" s="8" t="s">
        <v>27</v>
      </c>
      <c r="W2995" s="8" t="s">
        <v>27</v>
      </c>
      <c r="X2995" s="8" t="s">
        <v>27</v>
      </c>
      <c r="Y2995" s="8" t="s">
        <v>27</v>
      </c>
      <c r="Z2995" s="8" t="s">
        <v>27</v>
      </c>
      <c r="AA2995" s="8" t="s">
        <v>43</v>
      </c>
      <c r="AB2995" s="8" t="s">
        <v>27</v>
      </c>
      <c r="AC2995" s="8" t="s">
        <v>27</v>
      </c>
      <c r="AD2995" s="8" t="s">
        <v>27</v>
      </c>
      <c r="AE2995" s="8" t="s">
        <v>27</v>
      </c>
      <c r="AF2995" s="8" t="s">
        <v>27</v>
      </c>
      <c r="AG2995" s="8" t="s">
        <v>27</v>
      </c>
      <c r="AH2995" s="8" t="s">
        <v>43</v>
      </c>
      <c r="AI2995" s="8" t="s">
        <v>27</v>
      </c>
      <c r="AJ2995" s="8" t="s">
        <v>27</v>
      </c>
      <c r="AK2995" s="8"/>
      <c r="AL2995" s="8">
        <v>106</v>
      </c>
      <c r="AM2995" s="8">
        <v>483</v>
      </c>
      <c r="AN2995" s="8">
        <v>97</v>
      </c>
      <c r="AO2995" s="10">
        <f t="shared" si="94"/>
        <v>1.5763888888888888</v>
      </c>
      <c r="AR2995" s="8" t="str">
        <f t="shared" si="93"/>
        <v>1199ATLSTL1920</v>
      </c>
      <c r="AS2995" s="8">
        <f>VLOOKUP(AR2995,[1]DATA!AR:AS,2,0)</f>
        <v>5</v>
      </c>
    </row>
    <row r="2996" spans="1:45" ht="15" customHeight="1" x14ac:dyDescent="0.2">
      <c r="A2996" s="7">
        <v>1410</v>
      </c>
      <c r="B2996" s="8" t="s">
        <v>34</v>
      </c>
      <c r="C2996" s="8" t="s">
        <v>179</v>
      </c>
      <c r="D2996" s="8">
        <v>717</v>
      </c>
      <c r="E2996" s="9">
        <v>0.80902777777777779</v>
      </c>
      <c r="F2996" s="9">
        <v>0.84652777777777777</v>
      </c>
      <c r="G2996" s="8"/>
      <c r="H2996" s="8"/>
      <c r="I2996" s="8" t="s">
        <v>22</v>
      </c>
      <c r="J2996" s="8" t="s">
        <v>22</v>
      </c>
      <c r="K2996" s="8" t="s">
        <v>22</v>
      </c>
      <c r="L2996" s="8" t="s">
        <v>22</v>
      </c>
      <c r="M2996" s="8"/>
      <c r="N2996" s="8" t="s">
        <v>22</v>
      </c>
      <c r="O2996" s="8" t="s">
        <v>22</v>
      </c>
      <c r="P2996" s="8" t="s">
        <v>22</v>
      </c>
      <c r="Q2996" s="8" t="s">
        <v>22</v>
      </c>
      <c r="R2996" s="8" t="s">
        <v>22</v>
      </c>
      <c r="S2996" s="8" t="s">
        <v>22</v>
      </c>
      <c r="T2996" s="8"/>
      <c r="U2996" s="8" t="s">
        <v>22</v>
      </c>
      <c r="V2996" s="8" t="s">
        <v>22</v>
      </c>
      <c r="W2996" s="8" t="s">
        <v>22</v>
      </c>
      <c r="X2996" s="8" t="s">
        <v>22</v>
      </c>
      <c r="Y2996" s="8" t="s">
        <v>22</v>
      </c>
      <c r="Z2996" s="8" t="s">
        <v>22</v>
      </c>
      <c r="AA2996" s="8"/>
      <c r="AB2996" s="8" t="s">
        <v>22</v>
      </c>
      <c r="AC2996" s="8" t="s">
        <v>22</v>
      </c>
      <c r="AD2996" s="8" t="s">
        <v>22</v>
      </c>
      <c r="AE2996" s="8" t="s">
        <v>22</v>
      </c>
      <c r="AF2996" s="8" t="s">
        <v>22</v>
      </c>
      <c r="AG2996" s="8" t="s">
        <v>22</v>
      </c>
      <c r="AH2996" s="8"/>
      <c r="AI2996" s="8" t="s">
        <v>22</v>
      </c>
      <c r="AJ2996" s="8" t="s">
        <v>22</v>
      </c>
      <c r="AK2996" s="8"/>
      <c r="AL2996" s="8">
        <v>54</v>
      </c>
      <c r="AM2996" s="8">
        <v>152</v>
      </c>
      <c r="AN2996" s="8">
        <v>97</v>
      </c>
      <c r="AO2996" s="10">
        <f t="shared" si="94"/>
        <v>1.5798611111111112</v>
      </c>
      <c r="AR2996" s="8" t="str">
        <f t="shared" si="93"/>
        <v>1410ATLTYS1925</v>
      </c>
      <c r="AS2996" s="8">
        <f>VLOOKUP(AR2996,[1]DATA!AR:AS,2,0)</f>
        <v>4</v>
      </c>
    </row>
    <row r="2997" spans="1:45" ht="15" customHeight="1" x14ac:dyDescent="0.2">
      <c r="A2997" s="7">
        <v>787</v>
      </c>
      <c r="B2997" s="7" t="s">
        <v>177</v>
      </c>
      <c r="C2997" s="7" t="s">
        <v>36</v>
      </c>
      <c r="D2997" s="8">
        <v>717</v>
      </c>
      <c r="E2997" s="9">
        <v>0.80902777777777779</v>
      </c>
      <c r="F2997" s="9">
        <v>0.89097222222222217</v>
      </c>
      <c r="G2997" s="8"/>
      <c r="H2997" s="8"/>
      <c r="I2997" s="8" t="s">
        <v>22</v>
      </c>
      <c r="J2997" s="8" t="s">
        <v>22</v>
      </c>
      <c r="K2997" s="8" t="s">
        <v>22</v>
      </c>
      <c r="L2997" s="8" t="s">
        <v>22</v>
      </c>
      <c r="M2997" s="8" t="s">
        <v>22</v>
      </c>
      <c r="N2997" s="8" t="s">
        <v>22</v>
      </c>
      <c r="O2997" s="8" t="s">
        <v>22</v>
      </c>
      <c r="P2997" s="8" t="s">
        <v>22</v>
      </c>
      <c r="Q2997" s="8" t="s">
        <v>22</v>
      </c>
      <c r="R2997" s="8" t="s">
        <v>22</v>
      </c>
      <c r="S2997" s="8" t="s">
        <v>22</v>
      </c>
      <c r="T2997" s="8" t="s">
        <v>22</v>
      </c>
      <c r="U2997" s="8" t="s">
        <v>22</v>
      </c>
      <c r="V2997" s="8" t="s">
        <v>22</v>
      </c>
      <c r="W2997" s="8" t="s">
        <v>22</v>
      </c>
      <c r="X2997" s="8" t="s">
        <v>22</v>
      </c>
      <c r="Y2997" s="8" t="s">
        <v>22</v>
      </c>
      <c r="Z2997" s="8" t="s">
        <v>22</v>
      </c>
      <c r="AA2997" s="8" t="s">
        <v>22</v>
      </c>
      <c r="AB2997" s="8" t="s">
        <v>22</v>
      </c>
      <c r="AC2997" s="8" t="s">
        <v>22</v>
      </c>
      <c r="AD2997" s="8" t="s">
        <v>22</v>
      </c>
      <c r="AE2997" s="8" t="s">
        <v>22</v>
      </c>
      <c r="AF2997" s="8" t="s">
        <v>22</v>
      </c>
      <c r="AG2997" s="8" t="s">
        <v>22</v>
      </c>
      <c r="AH2997" s="8" t="s">
        <v>22</v>
      </c>
      <c r="AI2997" s="8" t="s">
        <v>22</v>
      </c>
      <c r="AJ2997" s="8" t="s">
        <v>22</v>
      </c>
      <c r="AK2997" s="8"/>
      <c r="AL2997" s="8">
        <v>118</v>
      </c>
      <c r="AM2997" s="8">
        <v>748</v>
      </c>
      <c r="AN2997" s="24">
        <v>97</v>
      </c>
      <c r="AO2997" s="10">
        <f t="shared" si="94"/>
        <v>1.5798611111111112</v>
      </c>
      <c r="AR2997" s="8" t="str">
        <f t="shared" si="93"/>
        <v>0787BILMSP1925</v>
      </c>
      <c r="AS2997" s="8">
        <f>VLOOKUP(AR2997,[1]DATA!AR:AS,2,0)</f>
        <v>4.5</v>
      </c>
    </row>
    <row r="2998" spans="1:45" ht="15" customHeight="1" x14ac:dyDescent="0.2">
      <c r="A2998" s="7">
        <v>2606</v>
      </c>
      <c r="B2998" s="7" t="s">
        <v>177</v>
      </c>
      <c r="C2998" s="7" t="s">
        <v>36</v>
      </c>
      <c r="D2998" s="8">
        <v>717</v>
      </c>
      <c r="E2998" s="9">
        <v>0.8125</v>
      </c>
      <c r="F2998" s="9">
        <v>0.8930555555555556</v>
      </c>
      <c r="G2998" s="8" t="s">
        <v>22</v>
      </c>
      <c r="H2998" s="8" t="s">
        <v>22</v>
      </c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>
        <v>116</v>
      </c>
      <c r="AM2998" s="8">
        <v>748</v>
      </c>
      <c r="AN2998" s="24">
        <v>97</v>
      </c>
      <c r="AO2998" s="10">
        <f t="shared" si="94"/>
        <v>1.5833333333333335</v>
      </c>
      <c r="AR2998" s="8" t="str">
        <f t="shared" si="93"/>
        <v>2606BILMSP1930</v>
      </c>
      <c r="AS2998" s="8">
        <f>VLOOKUP(AR2998,[1]DATA!AR:AS,2,0)</f>
        <v>4.5</v>
      </c>
    </row>
    <row r="2999" spans="1:45" ht="15" customHeight="1" x14ac:dyDescent="0.2">
      <c r="A2999" s="7">
        <v>2739</v>
      </c>
      <c r="B2999" s="8" t="s">
        <v>18</v>
      </c>
      <c r="C2999" s="8" t="s">
        <v>181</v>
      </c>
      <c r="D2999" s="8" t="s">
        <v>16</v>
      </c>
      <c r="E2999" s="9">
        <v>0.82291666666666663</v>
      </c>
      <c r="F2999" s="9">
        <v>0.86319444444444438</v>
      </c>
      <c r="G2999" s="8" t="s">
        <v>17</v>
      </c>
      <c r="H2999" s="8" t="s">
        <v>17</v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>
        <v>58</v>
      </c>
      <c r="AM2999" s="8">
        <v>205</v>
      </c>
      <c r="AN2999" s="8">
        <v>97</v>
      </c>
      <c r="AO2999" s="10">
        <f t="shared" si="94"/>
        <v>1.59375</v>
      </c>
      <c r="AR2999" s="8" t="str">
        <f t="shared" si="93"/>
        <v>2739SLCJAC1945</v>
      </c>
      <c r="AS2999" s="8">
        <f>VLOOKUP(AR2999,[1]DATA!AR:AS,2,0)</f>
        <v>2.5</v>
      </c>
    </row>
    <row r="3000" spans="1:45" ht="15" customHeight="1" x14ac:dyDescent="0.2">
      <c r="A3000" s="7">
        <v>978</v>
      </c>
      <c r="B3000" s="8" t="s">
        <v>176</v>
      </c>
      <c r="C3000" s="8" t="s">
        <v>36</v>
      </c>
      <c r="D3000" s="8">
        <v>739</v>
      </c>
      <c r="E3000" s="9">
        <v>0.82361111111111107</v>
      </c>
      <c r="F3000" s="9">
        <v>0.91666666666666663</v>
      </c>
      <c r="G3000" s="8" t="s">
        <v>27</v>
      </c>
      <c r="H3000" s="8" t="s">
        <v>27</v>
      </c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>
        <v>134</v>
      </c>
      <c r="AM3000" s="8">
        <v>874</v>
      </c>
      <c r="AN3000" s="8">
        <v>97</v>
      </c>
      <c r="AO3000" s="10">
        <f t="shared" si="94"/>
        <v>1.5944444444444446</v>
      </c>
      <c r="AR3000" s="8" t="str">
        <f t="shared" si="93"/>
        <v>0978BZNMSP1946</v>
      </c>
      <c r="AS3000" s="8">
        <f>VLOOKUP(AR3000,[1]DATA!AR:AS,2,0)</f>
        <v>5.5</v>
      </c>
    </row>
    <row r="3001" spans="1:45" ht="15" customHeight="1" x14ac:dyDescent="0.2">
      <c r="A3001" s="7">
        <v>147</v>
      </c>
      <c r="B3001" s="8" t="s">
        <v>18</v>
      </c>
      <c r="C3001" s="8" t="s">
        <v>34</v>
      </c>
      <c r="D3001" s="8">
        <v>321</v>
      </c>
      <c r="E3001" s="9">
        <v>0.82986111111111116</v>
      </c>
      <c r="F3001" s="9">
        <v>0.98263888888888884</v>
      </c>
      <c r="G3001" s="8" t="s">
        <v>40</v>
      </c>
      <c r="H3001" s="8" t="s">
        <v>40</v>
      </c>
      <c r="I3001" s="8">
        <v>7</v>
      </c>
      <c r="J3001" s="8" t="s">
        <v>40</v>
      </c>
      <c r="K3001" s="8" t="s">
        <v>40</v>
      </c>
      <c r="L3001" s="8" t="s">
        <v>40</v>
      </c>
      <c r="M3001" s="8" t="s">
        <v>40</v>
      </c>
      <c r="N3001" s="8" t="s">
        <v>40</v>
      </c>
      <c r="O3001" s="8" t="s">
        <v>40</v>
      </c>
      <c r="P3001" s="8" t="s">
        <v>40</v>
      </c>
      <c r="Q3001" s="8" t="s">
        <v>40</v>
      </c>
      <c r="R3001" s="8" t="s">
        <v>40</v>
      </c>
      <c r="S3001" s="8" t="s">
        <v>40</v>
      </c>
      <c r="T3001" s="8" t="s">
        <v>40</v>
      </c>
      <c r="U3001" s="8">
        <v>2</v>
      </c>
      <c r="V3001" s="8" t="s">
        <v>40</v>
      </c>
      <c r="W3001" s="8" t="s">
        <v>40</v>
      </c>
      <c r="X3001" s="8" t="s">
        <v>40</v>
      </c>
      <c r="Y3001" s="8" t="s">
        <v>40</v>
      </c>
      <c r="Z3001" s="8" t="s">
        <v>40</v>
      </c>
      <c r="AA3001" s="8" t="s">
        <v>40</v>
      </c>
      <c r="AB3001" s="8" t="s">
        <v>40</v>
      </c>
      <c r="AC3001" s="8" t="s">
        <v>40</v>
      </c>
      <c r="AD3001" s="8" t="s">
        <v>40</v>
      </c>
      <c r="AE3001" s="8" t="s">
        <v>40</v>
      </c>
      <c r="AF3001" s="8" t="s">
        <v>40</v>
      </c>
      <c r="AG3001" s="8" t="s">
        <v>40</v>
      </c>
      <c r="AH3001" s="8" t="s">
        <v>40</v>
      </c>
      <c r="AI3001" s="8" t="s">
        <v>40</v>
      </c>
      <c r="AJ3001" s="8" t="s">
        <v>40</v>
      </c>
      <c r="AK3001" s="8"/>
      <c r="AL3001" s="8">
        <v>220</v>
      </c>
      <c r="AM3001" s="8">
        <v>1589</v>
      </c>
      <c r="AN3001" s="8">
        <v>97</v>
      </c>
      <c r="AO3001" s="10">
        <f t="shared" si="94"/>
        <v>1.6006944444444446</v>
      </c>
      <c r="AP3001"/>
      <c r="AR3001" s="8" t="str">
        <f t="shared" si="93"/>
        <v>0147SLCATL1955</v>
      </c>
      <c r="AS3001" s="8">
        <f>VLOOKUP(AR3001,[1]DATA!AR:AS,2,0)</f>
        <v>8.5</v>
      </c>
    </row>
    <row r="3002" spans="1:45" ht="15" customHeight="1" x14ac:dyDescent="0.2">
      <c r="A3002" s="7">
        <v>1855</v>
      </c>
      <c r="B3002" s="8" t="s">
        <v>18</v>
      </c>
      <c r="C3002" s="8" t="s">
        <v>34</v>
      </c>
      <c r="D3002" s="8">
        <v>321</v>
      </c>
      <c r="E3002" s="9">
        <v>0.83263888888888893</v>
      </c>
      <c r="F3002" s="9">
        <v>0.98541666666666661</v>
      </c>
      <c r="G3002" s="8" t="s">
        <v>40</v>
      </c>
      <c r="H3002" s="8" t="s">
        <v>40</v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>
        <v>220</v>
      </c>
      <c r="AM3002" s="8">
        <v>1589</v>
      </c>
      <c r="AN3002" s="8">
        <v>97</v>
      </c>
      <c r="AO3002" s="10">
        <f t="shared" si="94"/>
        <v>1.6034722222222224</v>
      </c>
      <c r="AP3002"/>
      <c r="AR3002" s="8" t="str">
        <f t="shared" si="93"/>
        <v>1855SLCATL1959</v>
      </c>
      <c r="AS3002" s="8">
        <f>VLOOKUP(AR3002,[1]DATA!AR:AS,2,0)</f>
        <v>8.5</v>
      </c>
    </row>
    <row r="3003" spans="1:45" ht="15" customHeight="1" x14ac:dyDescent="0.2">
      <c r="A3003" s="7">
        <v>1188</v>
      </c>
      <c r="B3003" s="8" t="s">
        <v>176</v>
      </c>
      <c r="C3003" s="8" t="s">
        <v>34</v>
      </c>
      <c r="D3003" s="8">
        <v>739</v>
      </c>
      <c r="E3003" s="9">
        <v>0.84583333333333333</v>
      </c>
      <c r="F3003" s="9">
        <v>4.1666666666666666E-3</v>
      </c>
      <c r="G3003" s="8" t="s">
        <v>27</v>
      </c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>
        <v>228</v>
      </c>
      <c r="AM3003" s="8">
        <v>1641</v>
      </c>
      <c r="AN3003" s="8">
        <v>97</v>
      </c>
      <c r="AO3003" s="10">
        <f t="shared" si="94"/>
        <v>1.6166666666666667</v>
      </c>
      <c r="AP3003"/>
      <c r="AR3003" s="8" t="str">
        <f t="shared" si="93"/>
        <v>1188BZNATL2018</v>
      </c>
      <c r="AS3003" s="8">
        <f>VLOOKUP(AR3003,[1]DATA!AR:AS,2,0)</f>
        <v>8</v>
      </c>
    </row>
    <row r="3004" spans="1:45" ht="15" customHeight="1" x14ac:dyDescent="0.2">
      <c r="A3004" s="7">
        <v>2084</v>
      </c>
      <c r="B3004" s="8" t="s">
        <v>129</v>
      </c>
      <c r="C3004" s="8" t="s">
        <v>34</v>
      </c>
      <c r="D3004" s="8" t="s">
        <v>44</v>
      </c>
      <c r="E3004" s="9">
        <v>0.85555555555555562</v>
      </c>
      <c r="F3004" s="9">
        <v>0.91527777777777775</v>
      </c>
      <c r="G3004" s="8">
        <v>9</v>
      </c>
      <c r="H3004" s="8" t="s">
        <v>43</v>
      </c>
      <c r="I3004" s="8" t="s">
        <v>19</v>
      </c>
      <c r="J3004" s="8" t="s">
        <v>19</v>
      </c>
      <c r="K3004" s="8" t="s">
        <v>27</v>
      </c>
      <c r="L3004" s="8" t="s">
        <v>19</v>
      </c>
      <c r="M3004" s="8" t="s">
        <v>43</v>
      </c>
      <c r="N3004" s="8" t="s">
        <v>19</v>
      </c>
      <c r="O3004" s="8" t="s">
        <v>43</v>
      </c>
      <c r="P3004" s="8" t="s">
        <v>19</v>
      </c>
      <c r="Q3004" s="8" t="s">
        <v>19</v>
      </c>
      <c r="R3004" s="8">
        <v>2</v>
      </c>
      <c r="S3004" s="8" t="s">
        <v>19</v>
      </c>
      <c r="T3004" s="8" t="s">
        <v>43</v>
      </c>
      <c r="U3004" s="8" t="s">
        <v>19</v>
      </c>
      <c r="V3004" s="8">
        <v>2</v>
      </c>
      <c r="W3004" s="8" t="s">
        <v>19</v>
      </c>
      <c r="X3004" s="8" t="s">
        <v>19</v>
      </c>
      <c r="Y3004" s="8">
        <v>2</v>
      </c>
      <c r="Z3004" s="8" t="s">
        <v>19</v>
      </c>
      <c r="AA3004" s="8" t="s">
        <v>43</v>
      </c>
      <c r="AB3004" s="8" t="s">
        <v>19</v>
      </c>
      <c r="AC3004" s="8">
        <v>2</v>
      </c>
      <c r="AD3004" s="8" t="s">
        <v>19</v>
      </c>
      <c r="AE3004" s="8" t="s">
        <v>19</v>
      </c>
      <c r="AF3004" s="8">
        <v>2</v>
      </c>
      <c r="AG3004" s="8" t="s">
        <v>19</v>
      </c>
      <c r="AH3004" s="8" t="s">
        <v>43</v>
      </c>
      <c r="AI3004" s="8" t="s">
        <v>19</v>
      </c>
      <c r="AJ3004" s="8">
        <v>2</v>
      </c>
      <c r="AK3004" s="8"/>
      <c r="AL3004" s="8">
        <v>86</v>
      </c>
      <c r="AM3004" s="8">
        <v>483</v>
      </c>
      <c r="AN3004" s="8">
        <v>97</v>
      </c>
      <c r="AO3004" s="10">
        <f t="shared" si="94"/>
        <v>1.6263888888888891</v>
      </c>
      <c r="AP3004"/>
      <c r="AR3004" s="8" t="str">
        <f t="shared" si="93"/>
        <v>2084STLATL2032</v>
      </c>
      <c r="AS3004" s="8">
        <f>VLOOKUP(AR3004,[1]DATA!AR:AS,2,0)</f>
        <v>5</v>
      </c>
    </row>
    <row r="3005" spans="1:45" ht="15" customHeight="1" x14ac:dyDescent="0.2">
      <c r="A3005" s="7">
        <v>1458</v>
      </c>
      <c r="B3005" s="8" t="s">
        <v>34</v>
      </c>
      <c r="C3005" s="8" t="s">
        <v>18</v>
      </c>
      <c r="D3005" s="8">
        <v>321</v>
      </c>
      <c r="E3005" s="9">
        <v>0.86319444444444438</v>
      </c>
      <c r="F3005" s="9">
        <v>3.6111111111111115E-2</v>
      </c>
      <c r="G3005" s="8"/>
      <c r="H3005" s="8"/>
      <c r="I3005" s="8" t="s">
        <v>40</v>
      </c>
      <c r="J3005" s="8" t="s">
        <v>40</v>
      </c>
      <c r="K3005" s="8" t="s">
        <v>40</v>
      </c>
      <c r="L3005" s="8" t="s">
        <v>40</v>
      </c>
      <c r="M3005" s="8">
        <v>7</v>
      </c>
      <c r="N3005" s="8" t="s">
        <v>40</v>
      </c>
      <c r="O3005" s="8" t="s">
        <v>40</v>
      </c>
      <c r="P3005" s="8" t="s">
        <v>40</v>
      </c>
      <c r="Q3005" s="8" t="s">
        <v>40</v>
      </c>
      <c r="R3005" s="8" t="s">
        <v>40</v>
      </c>
      <c r="S3005" s="8" t="s">
        <v>40</v>
      </c>
      <c r="T3005" s="8">
        <v>7</v>
      </c>
      <c r="U3005" s="8" t="s">
        <v>40</v>
      </c>
      <c r="V3005" s="8" t="s">
        <v>40</v>
      </c>
      <c r="W3005" s="8" t="s">
        <v>40</v>
      </c>
      <c r="X3005" s="8" t="s">
        <v>40</v>
      </c>
      <c r="Y3005" s="8" t="s">
        <v>40</v>
      </c>
      <c r="Z3005" s="8" t="s">
        <v>40</v>
      </c>
      <c r="AA3005" s="8">
        <v>7</v>
      </c>
      <c r="AB3005" s="8" t="s">
        <v>40</v>
      </c>
      <c r="AC3005" s="8" t="s">
        <v>40</v>
      </c>
      <c r="AD3005" s="8" t="s">
        <v>40</v>
      </c>
      <c r="AE3005" s="8" t="s">
        <v>40</v>
      </c>
      <c r="AF3005" s="8" t="s">
        <v>40</v>
      </c>
      <c r="AG3005" s="8" t="s">
        <v>40</v>
      </c>
      <c r="AH3005" s="8">
        <v>7</v>
      </c>
      <c r="AI3005" s="8" t="s">
        <v>40</v>
      </c>
      <c r="AJ3005" s="8" t="s">
        <v>40</v>
      </c>
      <c r="AK3005" s="8"/>
      <c r="AL3005" s="8">
        <v>249</v>
      </c>
      <c r="AM3005" s="8">
        <v>1589</v>
      </c>
      <c r="AN3005" s="8">
        <v>97</v>
      </c>
      <c r="AO3005" s="10">
        <f t="shared" si="94"/>
        <v>1.6340277777777779</v>
      </c>
      <c r="AP3005"/>
      <c r="AR3005" s="8" t="str">
        <f t="shared" si="93"/>
        <v>1458ATLSLC2043</v>
      </c>
      <c r="AS3005" s="8">
        <f>VLOOKUP(AR3005,[1]DATA!AR:AS,2,0)</f>
        <v>8.5</v>
      </c>
    </row>
    <row r="3006" spans="1:45" ht="15" customHeight="1" x14ac:dyDescent="0.2">
      <c r="A3006" s="7">
        <v>2053</v>
      </c>
      <c r="B3006" s="8" t="s">
        <v>34</v>
      </c>
      <c r="C3006" s="8" t="s">
        <v>18</v>
      </c>
      <c r="D3006" s="8">
        <v>321</v>
      </c>
      <c r="E3006" s="9">
        <v>0.86319444444444438</v>
      </c>
      <c r="F3006" s="9">
        <v>4.1666666666666664E-2</v>
      </c>
      <c r="G3006" s="8" t="s">
        <v>40</v>
      </c>
      <c r="H3006" s="8" t="s">
        <v>40</v>
      </c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>
        <v>257</v>
      </c>
      <c r="AM3006" s="8">
        <v>1589</v>
      </c>
      <c r="AN3006" s="8">
        <v>97</v>
      </c>
      <c r="AO3006" s="10">
        <f t="shared" si="94"/>
        <v>1.6340277777777779</v>
      </c>
      <c r="AP3006"/>
      <c r="AR3006" s="8" t="str">
        <f t="shared" si="93"/>
        <v>2053ATLSLC2043</v>
      </c>
      <c r="AS3006" s="8">
        <f>VLOOKUP(AR3006,[1]DATA!AR:AS,2,0)</f>
        <v>8.5</v>
      </c>
    </row>
    <row r="3007" spans="1:45" ht="15" customHeight="1" x14ac:dyDescent="0.2">
      <c r="A3007" s="7">
        <v>1896</v>
      </c>
      <c r="B3007" s="7" t="s">
        <v>144</v>
      </c>
      <c r="C3007" s="7" t="s">
        <v>18</v>
      </c>
      <c r="D3007" s="8" t="s">
        <v>60</v>
      </c>
      <c r="E3007" s="9">
        <v>0.86944444444444446</v>
      </c>
      <c r="F3007" s="9">
        <v>6.6666666666666666E-2</v>
      </c>
      <c r="G3007" s="8" t="s">
        <v>19</v>
      </c>
      <c r="H3007" s="8" t="s">
        <v>19</v>
      </c>
      <c r="I3007" s="8"/>
      <c r="J3007" s="8">
        <v>8</v>
      </c>
      <c r="K3007" s="8">
        <v>8</v>
      </c>
      <c r="L3007" s="8">
        <v>8</v>
      </c>
      <c r="M3007" s="8">
        <v>8</v>
      </c>
      <c r="N3007" s="8">
        <v>8</v>
      </c>
      <c r="O3007" s="8">
        <v>8</v>
      </c>
      <c r="P3007" s="8"/>
      <c r="Q3007" s="8">
        <v>8</v>
      </c>
      <c r="R3007" s="8">
        <v>8</v>
      </c>
      <c r="S3007" s="8">
        <v>8</v>
      </c>
      <c r="T3007" s="8">
        <v>8</v>
      </c>
      <c r="U3007" s="8">
        <v>8</v>
      </c>
      <c r="V3007" s="8">
        <v>8</v>
      </c>
      <c r="W3007" s="8"/>
      <c r="X3007" s="8">
        <v>8</v>
      </c>
      <c r="Y3007" s="8">
        <v>8</v>
      </c>
      <c r="Z3007" s="8">
        <v>8</v>
      </c>
      <c r="AA3007" s="8">
        <v>8</v>
      </c>
      <c r="AB3007" s="8">
        <v>8</v>
      </c>
      <c r="AC3007" s="8">
        <v>8</v>
      </c>
      <c r="AD3007" s="8"/>
      <c r="AE3007" s="8">
        <v>8</v>
      </c>
      <c r="AF3007" s="8">
        <v>8</v>
      </c>
      <c r="AG3007" s="8">
        <v>8</v>
      </c>
      <c r="AH3007" s="8">
        <v>8</v>
      </c>
      <c r="AI3007" s="8">
        <v>8</v>
      </c>
      <c r="AJ3007" s="8">
        <v>8</v>
      </c>
      <c r="AK3007" s="8"/>
      <c r="AL3007" s="8">
        <v>284</v>
      </c>
      <c r="AM3007" s="8">
        <v>1823</v>
      </c>
      <c r="AN3007" s="8">
        <v>97</v>
      </c>
      <c r="AO3007" s="10">
        <f t="shared" si="94"/>
        <v>1.6402777777777779</v>
      </c>
      <c r="AP3007"/>
      <c r="AR3007" s="8" t="str">
        <f t="shared" si="93"/>
        <v>1896RDUSLC2052</v>
      </c>
      <c r="AS3007" s="8">
        <f>VLOOKUP(AR3007,[1]DATA!AR:AS,2,0)</f>
        <v>5.5</v>
      </c>
    </row>
    <row r="3008" spans="1:45" ht="15" customHeight="1" x14ac:dyDescent="0.2">
      <c r="A3008" s="7">
        <v>1410</v>
      </c>
      <c r="B3008" s="7" t="s">
        <v>179</v>
      </c>
      <c r="C3008" s="7" t="s">
        <v>34</v>
      </c>
      <c r="D3008" s="8">
        <v>717</v>
      </c>
      <c r="E3008" s="9">
        <v>0.87083333333333324</v>
      </c>
      <c r="F3008" s="9">
        <v>0.91666666666666663</v>
      </c>
      <c r="G3008" s="8"/>
      <c r="H3008" s="8"/>
      <c r="I3008" s="8" t="s">
        <v>22</v>
      </c>
      <c r="J3008" s="8" t="s">
        <v>22</v>
      </c>
      <c r="K3008" s="8" t="s">
        <v>22</v>
      </c>
      <c r="L3008" s="8" t="s">
        <v>22</v>
      </c>
      <c r="M3008" s="8" t="s">
        <v>22</v>
      </c>
      <c r="N3008" s="8" t="s">
        <v>22</v>
      </c>
      <c r="O3008" s="8" t="s">
        <v>22</v>
      </c>
      <c r="P3008" s="8" t="s">
        <v>22</v>
      </c>
      <c r="Q3008" s="8" t="s">
        <v>22</v>
      </c>
      <c r="R3008" s="8" t="s">
        <v>22</v>
      </c>
      <c r="S3008" s="8" t="s">
        <v>22</v>
      </c>
      <c r="T3008" s="8" t="s">
        <v>22</v>
      </c>
      <c r="U3008" s="8" t="s">
        <v>22</v>
      </c>
      <c r="V3008" s="8" t="s">
        <v>22</v>
      </c>
      <c r="W3008" s="8" t="s">
        <v>22</v>
      </c>
      <c r="X3008" s="8" t="s">
        <v>22</v>
      </c>
      <c r="Y3008" s="8" t="s">
        <v>22</v>
      </c>
      <c r="Z3008" s="8" t="s">
        <v>22</v>
      </c>
      <c r="AA3008" s="8" t="s">
        <v>22</v>
      </c>
      <c r="AB3008" s="8" t="s">
        <v>22</v>
      </c>
      <c r="AC3008" s="8" t="s">
        <v>22</v>
      </c>
      <c r="AD3008" s="8" t="s">
        <v>22</v>
      </c>
      <c r="AE3008" s="8" t="s">
        <v>22</v>
      </c>
      <c r="AF3008" s="8" t="s">
        <v>22</v>
      </c>
      <c r="AG3008" s="8" t="s">
        <v>22</v>
      </c>
      <c r="AH3008" s="8" t="s">
        <v>22</v>
      </c>
      <c r="AI3008" s="8" t="s">
        <v>22</v>
      </c>
      <c r="AJ3008" s="8" t="s">
        <v>22</v>
      </c>
      <c r="AK3008" s="8"/>
      <c r="AL3008" s="8">
        <v>66</v>
      </c>
      <c r="AM3008" s="8">
        <v>152</v>
      </c>
      <c r="AN3008" s="8">
        <v>97</v>
      </c>
      <c r="AO3008" s="10">
        <f t="shared" si="94"/>
        <v>1.6416666666666666</v>
      </c>
      <c r="AP3008"/>
      <c r="AR3008" s="8" t="str">
        <f t="shared" si="93"/>
        <v>1410TYSATL2054</v>
      </c>
      <c r="AS3008" s="8">
        <f>VLOOKUP(AR3008,[1]DATA!AR:AS,2,0)</f>
        <v>4</v>
      </c>
    </row>
    <row r="3009" spans="1:45" ht="15" customHeight="1" x14ac:dyDescent="0.2">
      <c r="A3009" s="7">
        <v>1493</v>
      </c>
      <c r="B3009" s="8" t="s">
        <v>175</v>
      </c>
      <c r="C3009" s="8" t="s">
        <v>34</v>
      </c>
      <c r="D3009" s="8">
        <v>717</v>
      </c>
      <c r="E3009" s="9">
        <v>0.47916666666666669</v>
      </c>
      <c r="F3009" s="9">
        <v>0.52777777777777779</v>
      </c>
      <c r="G3009" s="8"/>
      <c r="H3009" s="8"/>
      <c r="I3009" s="8" t="s">
        <v>22</v>
      </c>
      <c r="J3009" s="8" t="s">
        <v>22</v>
      </c>
      <c r="K3009" s="8" t="s">
        <v>22</v>
      </c>
      <c r="L3009" s="8" t="s">
        <v>22</v>
      </c>
      <c r="M3009" s="8" t="s">
        <v>22</v>
      </c>
      <c r="N3009" s="8"/>
      <c r="O3009" s="8" t="s">
        <v>22</v>
      </c>
      <c r="P3009" s="8" t="s">
        <v>22</v>
      </c>
      <c r="Q3009" s="8" t="s">
        <v>22</v>
      </c>
      <c r="R3009" s="8" t="s">
        <v>22</v>
      </c>
      <c r="S3009" s="8" t="s">
        <v>22</v>
      </c>
      <c r="T3009" s="8" t="s">
        <v>22</v>
      </c>
      <c r="U3009" s="8"/>
      <c r="V3009" s="8" t="s">
        <v>22</v>
      </c>
      <c r="W3009" s="8" t="s">
        <v>22</v>
      </c>
      <c r="X3009" s="8" t="s">
        <v>22</v>
      </c>
      <c r="Y3009" s="8" t="s">
        <v>22</v>
      </c>
      <c r="Z3009" s="8" t="s">
        <v>22</v>
      </c>
      <c r="AA3009" s="8" t="s">
        <v>22</v>
      </c>
      <c r="AB3009" s="8"/>
      <c r="AC3009" s="8" t="s">
        <v>22</v>
      </c>
      <c r="AD3009" s="8" t="s">
        <v>22</v>
      </c>
      <c r="AE3009" s="8" t="s">
        <v>22</v>
      </c>
      <c r="AF3009" s="8" t="s">
        <v>22</v>
      </c>
      <c r="AG3009" s="8" t="s">
        <v>22</v>
      </c>
      <c r="AH3009" s="8" t="s">
        <v>22</v>
      </c>
      <c r="AI3009" s="8"/>
      <c r="AJ3009" s="8" t="s">
        <v>22</v>
      </c>
      <c r="AK3009" s="8"/>
      <c r="AL3009" s="8">
        <v>70</v>
      </c>
      <c r="AM3009" s="8">
        <v>164</v>
      </c>
      <c r="AN3009" s="8">
        <v>98</v>
      </c>
      <c r="AO3009" s="10">
        <f t="shared" si="94"/>
        <v>1.25</v>
      </c>
      <c r="AP3009"/>
      <c r="AR3009" s="8" t="str">
        <f t="shared" si="93"/>
        <v>1493AVLATL1130</v>
      </c>
      <c r="AS3009" s="8">
        <f>VLOOKUP(AR3009,[1]DATA!AR:AS,2,0)</f>
        <v>4</v>
      </c>
    </row>
    <row r="3010" spans="1:45" ht="15" customHeight="1" x14ac:dyDescent="0.2">
      <c r="A3010" s="7">
        <v>1554</v>
      </c>
      <c r="B3010" s="8" t="s">
        <v>175</v>
      </c>
      <c r="C3010" s="8" t="s">
        <v>34</v>
      </c>
      <c r="D3010" s="8">
        <v>717</v>
      </c>
      <c r="E3010" s="9">
        <v>0.47916666666666669</v>
      </c>
      <c r="F3010" s="9">
        <v>0.52777777777777779</v>
      </c>
      <c r="G3010" s="8"/>
      <c r="H3010" s="8" t="s">
        <v>22</v>
      </c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>
        <v>70</v>
      </c>
      <c r="AM3010" s="8">
        <v>164</v>
      </c>
      <c r="AN3010" s="8">
        <v>98</v>
      </c>
      <c r="AO3010" s="10">
        <f t="shared" si="94"/>
        <v>1.25</v>
      </c>
      <c r="AP3010"/>
      <c r="AR3010" s="8" t="str">
        <f t="shared" ref="AR3010:AR3073" si="95">TEXT(A3010,"0000")&amp;B3010&amp;C3010&amp;TEXT(E3010,"hhmm")</f>
        <v>1554AVLATL1130</v>
      </c>
      <c r="AS3010" s="8">
        <f>VLOOKUP(AR3010,[1]DATA!AR:AS,2,0)</f>
        <v>4</v>
      </c>
    </row>
    <row r="3011" spans="1:45" ht="15" customHeight="1" x14ac:dyDescent="0.2">
      <c r="A3011" s="7">
        <v>1980</v>
      </c>
      <c r="B3011" s="8" t="s">
        <v>151</v>
      </c>
      <c r="C3011" s="8" t="s">
        <v>34</v>
      </c>
      <c r="D3011" s="8">
        <v>738</v>
      </c>
      <c r="E3011" s="9">
        <v>0.48958333333333331</v>
      </c>
      <c r="F3011" s="9">
        <v>0.53749999999999998</v>
      </c>
      <c r="G3011" s="8" t="s">
        <v>19</v>
      </c>
      <c r="H3011" s="8">
        <v>2</v>
      </c>
      <c r="I3011" s="8" t="s">
        <v>19</v>
      </c>
      <c r="J3011" s="8" t="s">
        <v>19</v>
      </c>
      <c r="K3011" s="8" t="s">
        <v>19</v>
      </c>
      <c r="L3011" s="8" t="s">
        <v>19</v>
      </c>
      <c r="M3011" s="8" t="s">
        <v>19</v>
      </c>
      <c r="N3011" s="8" t="s">
        <v>19</v>
      </c>
      <c r="O3011" s="8" t="s">
        <v>19</v>
      </c>
      <c r="P3011" s="8" t="s">
        <v>19</v>
      </c>
      <c r="Q3011" s="8" t="s">
        <v>19</v>
      </c>
      <c r="R3011" s="8" t="s">
        <v>19</v>
      </c>
      <c r="S3011" s="8" t="s">
        <v>19</v>
      </c>
      <c r="T3011" s="8" t="s">
        <v>19</v>
      </c>
      <c r="U3011" s="8" t="s">
        <v>19</v>
      </c>
      <c r="V3011" s="8" t="s">
        <v>19</v>
      </c>
      <c r="W3011" s="8" t="s">
        <v>19</v>
      </c>
      <c r="X3011" s="8" t="s">
        <v>19</v>
      </c>
      <c r="Y3011" s="8" t="s">
        <v>19</v>
      </c>
      <c r="Z3011" s="8" t="s">
        <v>19</v>
      </c>
      <c r="AA3011" s="8" t="s">
        <v>19</v>
      </c>
      <c r="AB3011" s="8" t="s">
        <v>19</v>
      </c>
      <c r="AC3011" s="8" t="s">
        <v>19</v>
      </c>
      <c r="AD3011" s="8" t="s">
        <v>19</v>
      </c>
      <c r="AE3011" s="8" t="s">
        <v>19</v>
      </c>
      <c r="AF3011" s="8" t="s">
        <v>19</v>
      </c>
      <c r="AG3011" s="8" t="s">
        <v>19</v>
      </c>
      <c r="AH3011" s="8" t="s">
        <v>19</v>
      </c>
      <c r="AI3011" s="8" t="s">
        <v>19</v>
      </c>
      <c r="AJ3011" s="8" t="s">
        <v>19</v>
      </c>
      <c r="AK3011" s="8"/>
      <c r="AL3011" s="8">
        <v>69</v>
      </c>
      <c r="AM3011" s="8">
        <v>134</v>
      </c>
      <c r="AN3011" s="8">
        <v>98</v>
      </c>
      <c r="AO3011" s="10">
        <f t="shared" si="94"/>
        <v>1.2604166666666665</v>
      </c>
      <c r="AP3011"/>
      <c r="AR3011" s="8" t="str">
        <f t="shared" si="95"/>
        <v>1980BHMATL1145</v>
      </c>
      <c r="AS3011" s="8">
        <f>VLOOKUP(AR3011,[1]DATA!AR:AS,2,0)</f>
        <v>4</v>
      </c>
    </row>
    <row r="3012" spans="1:45" ht="15" customHeight="1" x14ac:dyDescent="0.2">
      <c r="A3012" s="7">
        <v>1938</v>
      </c>
      <c r="B3012" s="8" t="s">
        <v>45</v>
      </c>
      <c r="C3012" s="8" t="s">
        <v>15</v>
      </c>
      <c r="D3012" s="8" t="s">
        <v>16</v>
      </c>
      <c r="E3012" s="9">
        <v>0.5</v>
      </c>
      <c r="F3012" s="9">
        <v>0.72083333333333333</v>
      </c>
      <c r="G3012" s="8"/>
      <c r="H3012" s="8"/>
      <c r="I3012" s="8" t="s">
        <v>17</v>
      </c>
      <c r="J3012" s="8" t="s">
        <v>17</v>
      </c>
      <c r="K3012" s="8" t="s">
        <v>17</v>
      </c>
      <c r="L3012" s="8" t="s">
        <v>17</v>
      </c>
      <c r="M3012" s="8" t="s">
        <v>17</v>
      </c>
      <c r="N3012" s="8" t="s">
        <v>17</v>
      </c>
      <c r="O3012" s="8" t="s">
        <v>17</v>
      </c>
      <c r="P3012" s="8" t="s">
        <v>17</v>
      </c>
      <c r="Q3012" s="8" t="s">
        <v>17</v>
      </c>
      <c r="R3012" s="8" t="s">
        <v>17</v>
      </c>
      <c r="S3012" s="8" t="s">
        <v>17</v>
      </c>
      <c r="T3012" s="8"/>
      <c r="U3012" s="8" t="s">
        <v>17</v>
      </c>
      <c r="V3012" s="8" t="s">
        <v>17</v>
      </c>
      <c r="W3012" s="8" t="s">
        <v>17</v>
      </c>
      <c r="X3012" s="8" t="s">
        <v>17</v>
      </c>
      <c r="Y3012" s="8" t="s">
        <v>17</v>
      </c>
      <c r="Z3012" s="8" t="s">
        <v>17</v>
      </c>
      <c r="AA3012" s="8" t="s">
        <v>17</v>
      </c>
      <c r="AB3012" s="8" t="s">
        <v>17</v>
      </c>
      <c r="AC3012" s="8" t="s">
        <v>17</v>
      </c>
      <c r="AD3012" s="8" t="s">
        <v>17</v>
      </c>
      <c r="AE3012" s="8" t="s">
        <v>17</v>
      </c>
      <c r="AF3012" s="8" t="s">
        <v>17</v>
      </c>
      <c r="AG3012" s="8" t="s">
        <v>17</v>
      </c>
      <c r="AH3012" s="8" t="s">
        <v>17</v>
      </c>
      <c r="AI3012" s="8" t="s">
        <v>17</v>
      </c>
      <c r="AJ3012" s="8" t="s">
        <v>17</v>
      </c>
      <c r="AK3012" s="8"/>
      <c r="AL3012" s="8">
        <v>318</v>
      </c>
      <c r="AM3012" s="8">
        <v>1977</v>
      </c>
      <c r="AN3012" s="8">
        <v>98</v>
      </c>
      <c r="AO3012" s="10">
        <f t="shared" si="94"/>
        <v>1.2708333333333335</v>
      </c>
      <c r="AP3012"/>
      <c r="AR3012" s="8" t="str">
        <f t="shared" si="95"/>
        <v>1938BNASEA1200</v>
      </c>
      <c r="AS3012" s="8">
        <f>VLOOKUP(AR3012,[1]DATA!AR:AS,2,0)</f>
        <v>5.5</v>
      </c>
    </row>
    <row r="3013" spans="1:45" ht="15" customHeight="1" x14ac:dyDescent="0.2">
      <c r="A3013" s="7">
        <v>2886</v>
      </c>
      <c r="B3013" s="8" t="s">
        <v>45</v>
      </c>
      <c r="C3013" s="8" t="s">
        <v>15</v>
      </c>
      <c r="D3013" s="8" t="s">
        <v>16</v>
      </c>
      <c r="E3013" s="9">
        <v>0.5</v>
      </c>
      <c r="F3013" s="9">
        <v>0.72222222222222221</v>
      </c>
      <c r="G3013" s="8" t="s">
        <v>17</v>
      </c>
      <c r="H3013" s="8" t="s">
        <v>17</v>
      </c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>
        <v>320</v>
      </c>
      <c r="AM3013" s="8">
        <v>1977</v>
      </c>
      <c r="AN3013" s="8">
        <v>98</v>
      </c>
      <c r="AO3013" s="10">
        <f t="shared" si="94"/>
        <v>1.2708333333333335</v>
      </c>
      <c r="AP3013"/>
      <c r="AR3013" s="8" t="str">
        <f t="shared" si="95"/>
        <v>2886BNASEA1200</v>
      </c>
      <c r="AS3013" s="8">
        <f>VLOOKUP(AR3013,[1]DATA!AR:AS,2,0)</f>
        <v>5.5</v>
      </c>
    </row>
    <row r="3014" spans="1:45" ht="15" customHeight="1" x14ac:dyDescent="0.2">
      <c r="A3014" s="7">
        <v>2165</v>
      </c>
      <c r="B3014" s="8" t="s">
        <v>69</v>
      </c>
      <c r="C3014" s="8" t="s">
        <v>34</v>
      </c>
      <c r="D3014" s="8" t="s">
        <v>29</v>
      </c>
      <c r="E3014" s="9">
        <v>0.50347222222222221</v>
      </c>
      <c r="F3014" s="9">
        <v>0.58611111111111114</v>
      </c>
      <c r="G3014" s="8" t="s">
        <v>43</v>
      </c>
      <c r="H3014" s="8">
        <v>7</v>
      </c>
      <c r="I3014" s="8" t="s">
        <v>43</v>
      </c>
      <c r="J3014" s="8">
        <v>7</v>
      </c>
      <c r="K3014" s="8">
        <v>7</v>
      </c>
      <c r="L3014" s="8">
        <v>7</v>
      </c>
      <c r="M3014" s="8">
        <v>7</v>
      </c>
      <c r="N3014" s="8">
        <v>7</v>
      </c>
      <c r="O3014" s="8">
        <v>7</v>
      </c>
      <c r="P3014" s="8">
        <v>7</v>
      </c>
      <c r="Q3014" s="8">
        <v>7</v>
      </c>
      <c r="R3014" s="8">
        <v>7</v>
      </c>
      <c r="S3014" s="8">
        <v>7</v>
      </c>
      <c r="T3014" s="8">
        <v>7</v>
      </c>
      <c r="U3014" s="8">
        <v>7</v>
      </c>
      <c r="V3014" s="8">
        <v>7</v>
      </c>
      <c r="W3014" s="8">
        <v>7</v>
      </c>
      <c r="X3014" s="8">
        <v>7</v>
      </c>
      <c r="Y3014" s="8">
        <v>7</v>
      </c>
      <c r="Z3014" s="8">
        <v>7</v>
      </c>
      <c r="AA3014" s="8">
        <v>7</v>
      </c>
      <c r="AB3014" s="8">
        <v>7</v>
      </c>
      <c r="AC3014" s="8">
        <v>7</v>
      </c>
      <c r="AD3014" s="8">
        <v>7</v>
      </c>
      <c r="AE3014" s="8">
        <v>7</v>
      </c>
      <c r="AF3014" s="8">
        <v>7</v>
      </c>
      <c r="AG3014" s="8">
        <v>7</v>
      </c>
      <c r="AH3014" s="8">
        <v>7</v>
      </c>
      <c r="AI3014" s="8">
        <v>7</v>
      </c>
      <c r="AJ3014" s="8">
        <v>7</v>
      </c>
      <c r="AK3014" s="8"/>
      <c r="AL3014" s="8">
        <v>119</v>
      </c>
      <c r="AM3014" s="8">
        <v>693</v>
      </c>
      <c r="AN3014" s="8">
        <v>98</v>
      </c>
      <c r="AO3014" s="10">
        <f t="shared" si="94"/>
        <v>1.2743055555555556</v>
      </c>
      <c r="AP3014"/>
      <c r="AR3014" s="8" t="str">
        <f t="shared" si="95"/>
        <v>2165MCIATL1205</v>
      </c>
      <c r="AS3014" s="8">
        <f>VLOOKUP(AR3014,[1]DATA!AR:AS,2,0)</f>
        <v>5</v>
      </c>
    </row>
    <row r="3015" spans="1:45" ht="15" customHeight="1" x14ac:dyDescent="0.2">
      <c r="A3015" s="7">
        <v>2039</v>
      </c>
      <c r="B3015" s="8" t="s">
        <v>34</v>
      </c>
      <c r="C3015" s="8" t="s">
        <v>15</v>
      </c>
      <c r="D3015" s="8" t="s">
        <v>44</v>
      </c>
      <c r="E3015" s="9">
        <v>0.50694444444444442</v>
      </c>
      <c r="F3015" s="9">
        <v>0.73611111111111116</v>
      </c>
      <c r="G3015" s="8">
        <v>2</v>
      </c>
      <c r="H3015" s="8">
        <v>2</v>
      </c>
      <c r="I3015" s="8">
        <v>2</v>
      </c>
      <c r="J3015" s="8">
        <v>2</v>
      </c>
      <c r="K3015" s="8">
        <v>2</v>
      </c>
      <c r="L3015" s="8" t="s">
        <v>27</v>
      </c>
      <c r="M3015" s="8"/>
      <c r="N3015" s="8">
        <v>2</v>
      </c>
      <c r="O3015" s="8">
        <v>2</v>
      </c>
      <c r="P3015" s="8" t="s">
        <v>27</v>
      </c>
      <c r="Q3015" s="8">
        <v>2</v>
      </c>
      <c r="R3015" s="8" t="s">
        <v>27</v>
      </c>
      <c r="S3015" s="8">
        <v>2</v>
      </c>
      <c r="T3015" s="8">
        <v>2</v>
      </c>
      <c r="U3015" s="8"/>
      <c r="V3015" s="8">
        <v>2</v>
      </c>
      <c r="W3015" s="8">
        <v>2</v>
      </c>
      <c r="X3015" s="8">
        <v>2</v>
      </c>
      <c r="Y3015" s="8">
        <v>2</v>
      </c>
      <c r="Z3015" s="8">
        <v>2</v>
      </c>
      <c r="AA3015" s="8"/>
      <c r="AB3015" s="8">
        <v>2</v>
      </c>
      <c r="AC3015" s="8">
        <v>2</v>
      </c>
      <c r="AD3015" s="8">
        <v>2</v>
      </c>
      <c r="AE3015" s="8">
        <v>2</v>
      </c>
      <c r="AF3015" s="8">
        <v>2</v>
      </c>
      <c r="AG3015" s="8">
        <v>2</v>
      </c>
      <c r="AH3015" s="8"/>
      <c r="AI3015" s="8">
        <v>2</v>
      </c>
      <c r="AJ3015" s="8">
        <v>2</v>
      </c>
      <c r="AK3015" s="8"/>
      <c r="AL3015" s="8">
        <v>330</v>
      </c>
      <c r="AM3015" s="8">
        <v>2181</v>
      </c>
      <c r="AN3015" s="8">
        <v>98</v>
      </c>
      <c r="AO3015" s="10">
        <f t="shared" si="94"/>
        <v>1.2777777777777777</v>
      </c>
      <c r="AP3015"/>
      <c r="AR3015" s="8" t="str">
        <f t="shared" si="95"/>
        <v>2039ATLSEA1210</v>
      </c>
      <c r="AS3015" s="8">
        <f>VLOOKUP(AR3015,[1]DATA!AR:AS,2,0)</f>
        <v>10.5</v>
      </c>
    </row>
    <row r="3016" spans="1:45" ht="15" customHeight="1" x14ac:dyDescent="0.2">
      <c r="A3016" s="7">
        <v>2106</v>
      </c>
      <c r="B3016" s="8" t="s">
        <v>34</v>
      </c>
      <c r="C3016" s="8" t="s">
        <v>69</v>
      </c>
      <c r="D3016" s="8" t="s">
        <v>42</v>
      </c>
      <c r="E3016" s="9">
        <v>0.5083333333333333</v>
      </c>
      <c r="F3016" s="9">
        <v>0.60138888888888886</v>
      </c>
      <c r="G3016" s="8" t="s">
        <v>43</v>
      </c>
      <c r="H3016" s="8" t="s">
        <v>43</v>
      </c>
      <c r="I3016" s="8" t="s">
        <v>43</v>
      </c>
      <c r="J3016" s="8" t="s">
        <v>43</v>
      </c>
      <c r="K3016" s="8" t="s">
        <v>43</v>
      </c>
      <c r="L3016" s="8" t="s">
        <v>43</v>
      </c>
      <c r="M3016" s="8" t="s">
        <v>43</v>
      </c>
      <c r="N3016" s="8" t="s">
        <v>43</v>
      </c>
      <c r="O3016" s="8" t="s">
        <v>43</v>
      </c>
      <c r="P3016" s="8" t="s">
        <v>43</v>
      </c>
      <c r="Q3016" s="8" t="s">
        <v>43</v>
      </c>
      <c r="R3016" s="8" t="s">
        <v>43</v>
      </c>
      <c r="S3016" s="8" t="s">
        <v>43</v>
      </c>
      <c r="T3016" s="8" t="s">
        <v>43</v>
      </c>
      <c r="U3016" s="8" t="s">
        <v>43</v>
      </c>
      <c r="V3016" s="8" t="s">
        <v>43</v>
      </c>
      <c r="W3016" s="8" t="s">
        <v>43</v>
      </c>
      <c r="X3016" s="8" t="s">
        <v>43</v>
      </c>
      <c r="Y3016" s="8" t="s">
        <v>43</v>
      </c>
      <c r="Z3016" s="8" t="s">
        <v>43</v>
      </c>
      <c r="AA3016" s="8" t="s">
        <v>43</v>
      </c>
      <c r="AB3016" s="8" t="s">
        <v>43</v>
      </c>
      <c r="AC3016" s="8" t="s">
        <v>43</v>
      </c>
      <c r="AD3016" s="8" t="s">
        <v>43</v>
      </c>
      <c r="AE3016" s="8" t="s">
        <v>43</v>
      </c>
      <c r="AF3016" s="8" t="s">
        <v>43</v>
      </c>
      <c r="AG3016" s="8" t="s">
        <v>43</v>
      </c>
      <c r="AH3016" s="8" t="s">
        <v>43</v>
      </c>
      <c r="AI3016" s="8" t="s">
        <v>43</v>
      </c>
      <c r="AJ3016" s="8" t="s">
        <v>43</v>
      </c>
      <c r="AK3016" s="8"/>
      <c r="AL3016" s="8">
        <v>134</v>
      </c>
      <c r="AM3016" s="8">
        <v>693</v>
      </c>
      <c r="AN3016" s="8">
        <v>98</v>
      </c>
      <c r="AO3016" s="10">
        <f t="shared" si="94"/>
        <v>1.2791666666666668</v>
      </c>
      <c r="AP3016"/>
      <c r="AR3016" s="8" t="str">
        <f t="shared" si="95"/>
        <v>2106ATLMCI1212</v>
      </c>
      <c r="AS3016" s="8">
        <f>VLOOKUP(AR3016,[1]DATA!AR:AS,2,0)</f>
        <v>5</v>
      </c>
    </row>
    <row r="3017" spans="1:45" ht="15" customHeight="1" x14ac:dyDescent="0.2">
      <c r="A3017" s="7">
        <v>2040</v>
      </c>
      <c r="B3017" s="8" t="s">
        <v>149</v>
      </c>
      <c r="C3017" s="8" t="s">
        <v>34</v>
      </c>
      <c r="D3017" s="8" t="s">
        <v>42</v>
      </c>
      <c r="E3017" s="9">
        <v>0.51041666666666663</v>
      </c>
      <c r="F3017" s="9">
        <v>0.57013888888888886</v>
      </c>
      <c r="G3017" s="8"/>
      <c r="H3017" s="8"/>
      <c r="I3017" s="8"/>
      <c r="J3017" s="8"/>
      <c r="K3017" s="8"/>
      <c r="L3017" s="8"/>
      <c r="M3017" s="8" t="s">
        <v>43</v>
      </c>
      <c r="N3017" s="8"/>
      <c r="O3017" s="8"/>
      <c r="P3017" s="8"/>
      <c r="Q3017" s="8"/>
      <c r="R3017" s="8"/>
      <c r="S3017" s="8"/>
      <c r="T3017" s="8" t="s">
        <v>43</v>
      </c>
      <c r="U3017" s="8"/>
      <c r="V3017" s="8"/>
      <c r="W3017" s="8"/>
      <c r="X3017" s="8"/>
      <c r="Y3017" s="8"/>
      <c r="Z3017" s="8"/>
      <c r="AA3017" s="8" t="s">
        <v>43</v>
      </c>
      <c r="AB3017" s="8"/>
      <c r="AC3017" s="8"/>
      <c r="AD3017" s="8"/>
      <c r="AE3017" s="8"/>
      <c r="AF3017" s="8"/>
      <c r="AG3017" s="8"/>
      <c r="AH3017" s="8" t="s">
        <v>43</v>
      </c>
      <c r="AI3017" s="8"/>
      <c r="AJ3017" s="8"/>
      <c r="AK3017" s="8"/>
      <c r="AL3017" s="8">
        <v>86</v>
      </c>
      <c r="AM3017" s="8">
        <v>304</v>
      </c>
      <c r="AN3017" s="8">
        <v>98</v>
      </c>
      <c r="AO3017" s="10">
        <f t="shared" si="94"/>
        <v>1.28125</v>
      </c>
      <c r="AR3017" s="8" t="str">
        <f t="shared" si="95"/>
        <v>2040LEXATL1215</v>
      </c>
      <c r="AS3017" s="8">
        <f>VLOOKUP(AR3017,[1]DATA!AR:AS,2,0)</f>
        <v>4</v>
      </c>
    </row>
    <row r="3018" spans="1:45" ht="15" customHeight="1" x14ac:dyDescent="0.2">
      <c r="A3018" s="7">
        <v>2003</v>
      </c>
      <c r="B3018" s="8" t="s">
        <v>96</v>
      </c>
      <c r="C3018" s="8" t="s">
        <v>34</v>
      </c>
      <c r="D3018" s="8" t="s">
        <v>42</v>
      </c>
      <c r="E3018" s="9">
        <v>0.51388888888888895</v>
      </c>
      <c r="F3018" s="9">
        <v>0.6069444444444444</v>
      </c>
      <c r="G3018" s="8" t="s">
        <v>43</v>
      </c>
      <c r="H3018" s="8" t="s">
        <v>43</v>
      </c>
      <c r="I3018" s="8" t="s">
        <v>43</v>
      </c>
      <c r="J3018" s="8" t="s">
        <v>43</v>
      </c>
      <c r="K3018" s="8" t="s">
        <v>43</v>
      </c>
      <c r="L3018" s="8" t="s">
        <v>43</v>
      </c>
      <c r="M3018" s="8" t="s">
        <v>43</v>
      </c>
      <c r="N3018" s="8" t="s">
        <v>43</v>
      </c>
      <c r="O3018" s="8" t="s">
        <v>43</v>
      </c>
      <c r="P3018" s="8" t="s">
        <v>43</v>
      </c>
      <c r="Q3018" s="8" t="s">
        <v>43</v>
      </c>
      <c r="R3018" s="8" t="s">
        <v>43</v>
      </c>
      <c r="S3018" s="8" t="s">
        <v>43</v>
      </c>
      <c r="T3018" s="8" t="s">
        <v>43</v>
      </c>
      <c r="U3018" s="8" t="s">
        <v>43</v>
      </c>
      <c r="V3018" s="8" t="s">
        <v>43</v>
      </c>
      <c r="W3018" s="8" t="s">
        <v>43</v>
      </c>
      <c r="X3018" s="8" t="s">
        <v>43</v>
      </c>
      <c r="Y3018" s="8" t="s">
        <v>43</v>
      </c>
      <c r="Z3018" s="8" t="s">
        <v>43</v>
      </c>
      <c r="AA3018" s="8" t="s">
        <v>43</v>
      </c>
      <c r="AB3018" s="8" t="s">
        <v>43</v>
      </c>
      <c r="AC3018" s="8" t="s">
        <v>43</v>
      </c>
      <c r="AD3018" s="8" t="s">
        <v>43</v>
      </c>
      <c r="AE3018" s="8" t="s">
        <v>43</v>
      </c>
      <c r="AF3018" s="8" t="s">
        <v>43</v>
      </c>
      <c r="AG3018" s="8" t="s">
        <v>43</v>
      </c>
      <c r="AH3018" s="8" t="s">
        <v>43</v>
      </c>
      <c r="AI3018" s="8" t="s">
        <v>43</v>
      </c>
      <c r="AJ3018" s="8" t="s">
        <v>43</v>
      </c>
      <c r="AK3018" s="8"/>
      <c r="AL3018" s="8">
        <v>134</v>
      </c>
      <c r="AM3018" s="8">
        <v>821</v>
      </c>
      <c r="AN3018" s="8">
        <v>98</v>
      </c>
      <c r="AO3018" s="10">
        <f t="shared" si="94"/>
        <v>1.2847222222222223</v>
      </c>
      <c r="AR3018" s="8" t="str">
        <f t="shared" si="95"/>
        <v>2003OMAATL1220</v>
      </c>
      <c r="AS3018" s="8">
        <f>VLOOKUP(AR3018,[1]DATA!AR:AS,2,0)</f>
        <v>6</v>
      </c>
    </row>
    <row r="3019" spans="1:45" ht="15" customHeight="1" x14ac:dyDescent="0.2">
      <c r="A3019" s="7">
        <v>2711</v>
      </c>
      <c r="B3019" s="8" t="s">
        <v>34</v>
      </c>
      <c r="C3019" s="8" t="s">
        <v>96</v>
      </c>
      <c r="D3019" s="8" t="s">
        <v>42</v>
      </c>
      <c r="E3019" s="9">
        <v>0.53819444444444442</v>
      </c>
      <c r="F3019" s="9">
        <v>0.64444444444444449</v>
      </c>
      <c r="G3019" s="8" t="s">
        <v>43</v>
      </c>
      <c r="H3019" s="8" t="s">
        <v>43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>
        <v>153</v>
      </c>
      <c r="AM3019" s="8">
        <v>821</v>
      </c>
      <c r="AN3019" s="8">
        <v>98</v>
      </c>
      <c r="AO3019" s="10">
        <f t="shared" si="94"/>
        <v>1.3090277777777777</v>
      </c>
      <c r="AR3019" s="8" t="str">
        <f t="shared" si="95"/>
        <v>2711ATLOMA1255</v>
      </c>
      <c r="AS3019" s="8">
        <f>VLOOKUP(AR3019,[1]DATA!AR:AS,2,0)</f>
        <v>6</v>
      </c>
    </row>
    <row r="3020" spans="1:45" ht="15" customHeight="1" x14ac:dyDescent="0.2">
      <c r="A3020" s="7">
        <v>2094</v>
      </c>
      <c r="B3020" s="7" t="s">
        <v>34</v>
      </c>
      <c r="C3020" s="7" t="s">
        <v>151</v>
      </c>
      <c r="D3020" s="8" t="s">
        <v>82</v>
      </c>
      <c r="E3020" s="9">
        <v>0.53888888888888886</v>
      </c>
      <c r="F3020" s="9">
        <v>0.5756944444444444</v>
      </c>
      <c r="G3020" s="8" t="s">
        <v>43</v>
      </c>
      <c r="H3020" s="8" t="s">
        <v>43</v>
      </c>
      <c r="I3020" s="8">
        <v>3</v>
      </c>
      <c r="J3020" s="8">
        <v>3</v>
      </c>
      <c r="K3020" s="8">
        <v>3</v>
      </c>
      <c r="L3020" s="8">
        <v>3</v>
      </c>
      <c r="M3020" s="8"/>
      <c r="N3020" s="8"/>
      <c r="O3020" s="8">
        <v>3</v>
      </c>
      <c r="P3020" s="8">
        <v>3</v>
      </c>
      <c r="Q3020" s="8">
        <v>3</v>
      </c>
      <c r="R3020" s="8">
        <v>3</v>
      </c>
      <c r="S3020" s="8">
        <v>3</v>
      </c>
      <c r="T3020" s="8"/>
      <c r="U3020" s="8"/>
      <c r="V3020" s="8">
        <v>3</v>
      </c>
      <c r="W3020" s="8">
        <v>3</v>
      </c>
      <c r="X3020" s="8">
        <v>3</v>
      </c>
      <c r="Y3020" s="8">
        <v>3</v>
      </c>
      <c r="Z3020" s="8">
        <v>3</v>
      </c>
      <c r="AA3020" s="8"/>
      <c r="AB3020" s="8"/>
      <c r="AC3020" s="8">
        <v>3</v>
      </c>
      <c r="AD3020" s="8">
        <v>3</v>
      </c>
      <c r="AE3020" s="8">
        <v>3</v>
      </c>
      <c r="AF3020" s="8">
        <v>3</v>
      </c>
      <c r="AG3020" s="8">
        <v>3</v>
      </c>
      <c r="AH3020" s="8"/>
      <c r="AI3020" s="8"/>
      <c r="AJ3020" s="8">
        <v>3</v>
      </c>
      <c r="AK3020" s="8"/>
      <c r="AL3020" s="8">
        <v>53</v>
      </c>
      <c r="AM3020" s="8">
        <v>134</v>
      </c>
      <c r="AN3020" s="11">
        <v>98</v>
      </c>
      <c r="AO3020" s="10">
        <f t="shared" si="94"/>
        <v>1.3097222222222222</v>
      </c>
      <c r="AQ3020" s="23"/>
      <c r="AR3020" s="8" t="str">
        <f t="shared" si="95"/>
        <v>2094ATLBHM1256</v>
      </c>
      <c r="AS3020" s="8">
        <f>VLOOKUP(AR3020,[1]DATA!AR:AS,2,0)</f>
        <v>4</v>
      </c>
    </row>
    <row r="3021" spans="1:45" ht="15" customHeight="1" x14ac:dyDescent="0.2">
      <c r="A3021" s="7">
        <v>2242</v>
      </c>
      <c r="B3021" s="7" t="s">
        <v>151</v>
      </c>
      <c r="C3021" s="7" t="s">
        <v>34</v>
      </c>
      <c r="D3021" s="8" t="s">
        <v>42</v>
      </c>
      <c r="E3021" s="9">
        <v>0.54166666666666663</v>
      </c>
      <c r="F3021" s="9">
        <v>0.58819444444444446</v>
      </c>
      <c r="G3021" s="8">
        <v>3</v>
      </c>
      <c r="H3021" s="8">
        <v>3</v>
      </c>
      <c r="I3021" s="8" t="s">
        <v>43</v>
      </c>
      <c r="J3021" s="8" t="s">
        <v>43</v>
      </c>
      <c r="K3021" s="8" t="s">
        <v>43</v>
      </c>
      <c r="L3021" s="8" t="s">
        <v>43</v>
      </c>
      <c r="M3021" s="8" t="s">
        <v>43</v>
      </c>
      <c r="N3021" s="8" t="s">
        <v>43</v>
      </c>
      <c r="O3021" s="8" t="s">
        <v>43</v>
      </c>
      <c r="P3021" s="8" t="s">
        <v>43</v>
      </c>
      <c r="Q3021" s="8" t="s">
        <v>43</v>
      </c>
      <c r="R3021" s="8" t="s">
        <v>43</v>
      </c>
      <c r="S3021" s="8" t="s">
        <v>43</v>
      </c>
      <c r="T3021" s="8" t="s">
        <v>43</v>
      </c>
      <c r="U3021" s="8" t="s">
        <v>43</v>
      </c>
      <c r="V3021" s="8" t="s">
        <v>43</v>
      </c>
      <c r="W3021" s="8" t="s">
        <v>43</v>
      </c>
      <c r="X3021" s="8" t="s">
        <v>43</v>
      </c>
      <c r="Y3021" s="8" t="s">
        <v>43</v>
      </c>
      <c r="Z3021" s="8" t="s">
        <v>43</v>
      </c>
      <c r="AA3021" s="8" t="s">
        <v>43</v>
      </c>
      <c r="AB3021" s="8" t="s">
        <v>43</v>
      </c>
      <c r="AC3021" s="8" t="s">
        <v>43</v>
      </c>
      <c r="AD3021" s="8" t="s">
        <v>43</v>
      </c>
      <c r="AE3021" s="8" t="s">
        <v>43</v>
      </c>
      <c r="AF3021" s="8" t="s">
        <v>43</v>
      </c>
      <c r="AG3021" s="8" t="s">
        <v>43</v>
      </c>
      <c r="AH3021" s="8" t="s">
        <v>43</v>
      </c>
      <c r="AI3021" s="8" t="s">
        <v>43</v>
      </c>
      <c r="AJ3021" s="8" t="s">
        <v>43</v>
      </c>
      <c r="AK3021" s="8"/>
      <c r="AL3021" s="8">
        <v>67</v>
      </c>
      <c r="AM3021" s="8">
        <v>134</v>
      </c>
      <c r="AN3021" s="8">
        <v>98</v>
      </c>
      <c r="AO3021" s="10">
        <f t="shared" si="94"/>
        <v>1.3125</v>
      </c>
      <c r="AR3021" s="8" t="str">
        <f t="shared" si="95"/>
        <v>2242BHMATL1300</v>
      </c>
      <c r="AS3021" s="8">
        <f>VLOOKUP(AR3021,[1]DATA!AR:AS,2,0)</f>
        <v>4</v>
      </c>
    </row>
    <row r="3022" spans="1:45" ht="15" customHeight="1" x14ac:dyDescent="0.2">
      <c r="A3022" s="7">
        <v>2233</v>
      </c>
      <c r="B3022" s="8" t="s">
        <v>69</v>
      </c>
      <c r="C3022" s="8" t="s">
        <v>34</v>
      </c>
      <c r="D3022" s="8" t="s">
        <v>42</v>
      </c>
      <c r="E3022" s="9">
        <v>0.54166666666666663</v>
      </c>
      <c r="F3022" s="9">
        <v>0.62222222222222223</v>
      </c>
      <c r="G3022" s="8" t="s">
        <v>43</v>
      </c>
      <c r="H3022" s="8" t="s">
        <v>43</v>
      </c>
      <c r="I3022" s="8" t="s">
        <v>43</v>
      </c>
      <c r="J3022" s="8" t="s">
        <v>43</v>
      </c>
      <c r="K3022" s="8" t="s">
        <v>43</v>
      </c>
      <c r="L3022" s="8" t="s">
        <v>43</v>
      </c>
      <c r="M3022" s="8"/>
      <c r="N3022" s="8" t="s">
        <v>43</v>
      </c>
      <c r="O3022" s="8" t="s">
        <v>43</v>
      </c>
      <c r="P3022" s="8" t="s">
        <v>43</v>
      </c>
      <c r="Q3022" s="8" t="s">
        <v>43</v>
      </c>
      <c r="R3022" s="8" t="s">
        <v>43</v>
      </c>
      <c r="S3022" s="8" t="s">
        <v>43</v>
      </c>
      <c r="T3022" s="8"/>
      <c r="U3022" s="8" t="s">
        <v>43</v>
      </c>
      <c r="V3022" s="8" t="s">
        <v>43</v>
      </c>
      <c r="W3022" s="8" t="s">
        <v>43</v>
      </c>
      <c r="X3022" s="8" t="s">
        <v>43</v>
      </c>
      <c r="Y3022" s="8" t="s">
        <v>43</v>
      </c>
      <c r="Z3022" s="8" t="s">
        <v>43</v>
      </c>
      <c r="AA3022" s="8"/>
      <c r="AB3022" s="8" t="s">
        <v>43</v>
      </c>
      <c r="AC3022" s="8" t="s">
        <v>43</v>
      </c>
      <c r="AD3022" s="8" t="s">
        <v>43</v>
      </c>
      <c r="AE3022" s="8" t="s">
        <v>43</v>
      </c>
      <c r="AF3022" s="8" t="s">
        <v>43</v>
      </c>
      <c r="AG3022" s="8" t="s">
        <v>43</v>
      </c>
      <c r="AH3022" s="8"/>
      <c r="AI3022" s="8" t="s">
        <v>43</v>
      </c>
      <c r="AJ3022" s="8" t="s">
        <v>43</v>
      </c>
      <c r="AK3022" s="8"/>
      <c r="AL3022" s="8">
        <v>116</v>
      </c>
      <c r="AM3022" s="8">
        <v>693</v>
      </c>
      <c r="AN3022" s="8">
        <v>98</v>
      </c>
      <c r="AO3022" s="10">
        <f t="shared" si="94"/>
        <v>1.3125</v>
      </c>
      <c r="AR3022" s="8" t="str">
        <f t="shared" si="95"/>
        <v>2233MCIATL1300</v>
      </c>
      <c r="AS3022" s="8">
        <f>VLOOKUP(AR3022,[1]DATA!AR:AS,2,0)</f>
        <v>5</v>
      </c>
    </row>
    <row r="3023" spans="1:45" ht="15" customHeight="1" x14ac:dyDescent="0.2">
      <c r="A3023" s="7">
        <v>2984</v>
      </c>
      <c r="B3023" s="8" t="s">
        <v>34</v>
      </c>
      <c r="C3023" s="8" t="s">
        <v>96</v>
      </c>
      <c r="D3023" s="8" t="s">
        <v>42</v>
      </c>
      <c r="E3023" s="9">
        <v>0.54583333333333328</v>
      </c>
      <c r="F3023" s="9">
        <v>0.65208333333333335</v>
      </c>
      <c r="G3023" s="8"/>
      <c r="H3023" s="8"/>
      <c r="I3023" s="8" t="s">
        <v>43</v>
      </c>
      <c r="J3023" s="8" t="s">
        <v>43</v>
      </c>
      <c r="K3023" s="8" t="s">
        <v>43</v>
      </c>
      <c r="L3023" s="8" t="s">
        <v>43</v>
      </c>
      <c r="M3023" s="8"/>
      <c r="N3023" s="8" t="s">
        <v>43</v>
      </c>
      <c r="O3023" s="8" t="s">
        <v>43</v>
      </c>
      <c r="P3023" s="8" t="s">
        <v>43</v>
      </c>
      <c r="Q3023" s="8" t="s">
        <v>43</v>
      </c>
      <c r="R3023" s="8" t="s">
        <v>43</v>
      </c>
      <c r="S3023" s="8" t="s">
        <v>43</v>
      </c>
      <c r="T3023" s="8"/>
      <c r="U3023" s="8" t="s">
        <v>43</v>
      </c>
      <c r="V3023" s="8" t="s">
        <v>43</v>
      </c>
      <c r="W3023" s="8" t="s">
        <v>43</v>
      </c>
      <c r="X3023" s="8" t="s">
        <v>43</v>
      </c>
      <c r="Y3023" s="8" t="s">
        <v>43</v>
      </c>
      <c r="Z3023" s="8" t="s">
        <v>43</v>
      </c>
      <c r="AA3023" s="8"/>
      <c r="AB3023" s="8" t="s">
        <v>43</v>
      </c>
      <c r="AC3023" s="8" t="s">
        <v>43</v>
      </c>
      <c r="AD3023" s="8" t="s">
        <v>43</v>
      </c>
      <c r="AE3023" s="8" t="s">
        <v>43</v>
      </c>
      <c r="AF3023" s="8" t="s">
        <v>43</v>
      </c>
      <c r="AG3023" s="8" t="s">
        <v>43</v>
      </c>
      <c r="AH3023" s="8"/>
      <c r="AI3023" s="8" t="s">
        <v>43</v>
      </c>
      <c r="AJ3023" s="8" t="s">
        <v>43</v>
      </c>
      <c r="AK3023" s="8"/>
      <c r="AL3023" s="8">
        <v>153</v>
      </c>
      <c r="AM3023" s="8">
        <v>821</v>
      </c>
      <c r="AN3023" s="8">
        <v>98</v>
      </c>
      <c r="AO3023" s="10">
        <f t="shared" si="94"/>
        <v>1.3166666666666667</v>
      </c>
      <c r="AR3023" s="8" t="str">
        <f t="shared" si="95"/>
        <v>2984ATLOMA1306</v>
      </c>
      <c r="AS3023" s="8">
        <f>VLOOKUP(AR3023,[1]DATA!AR:AS,2,0)</f>
        <v>6</v>
      </c>
    </row>
    <row r="3024" spans="1:45" ht="15" customHeight="1" x14ac:dyDescent="0.2">
      <c r="A3024" s="7">
        <v>2936</v>
      </c>
      <c r="B3024" s="8" t="s">
        <v>15</v>
      </c>
      <c r="C3024" s="8" t="s">
        <v>34</v>
      </c>
      <c r="D3024" s="8" t="s">
        <v>44</v>
      </c>
      <c r="E3024" s="9">
        <v>0.55208333333333337</v>
      </c>
      <c r="F3024" s="9">
        <v>0.74930555555555556</v>
      </c>
      <c r="G3024" s="8">
        <v>2</v>
      </c>
      <c r="H3024" s="8">
        <v>2</v>
      </c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>
        <v>284</v>
      </c>
      <c r="AM3024" s="8">
        <v>2181</v>
      </c>
      <c r="AN3024" s="8">
        <v>98</v>
      </c>
      <c r="AO3024" s="10">
        <f t="shared" si="94"/>
        <v>1.3229166666666667</v>
      </c>
      <c r="AR3024" s="8" t="str">
        <f t="shared" si="95"/>
        <v>2936SEAATL1315</v>
      </c>
      <c r="AS3024" s="8">
        <f>VLOOKUP(AR3024,[1]DATA!AR:AS,2,0)</f>
        <v>10.5</v>
      </c>
    </row>
    <row r="3025" spans="1:45" ht="15" customHeight="1" x14ac:dyDescent="0.2">
      <c r="A3025" s="7">
        <v>2346</v>
      </c>
      <c r="B3025" s="8" t="s">
        <v>15</v>
      </c>
      <c r="C3025" s="8" t="s">
        <v>34</v>
      </c>
      <c r="D3025" s="8" t="s">
        <v>29</v>
      </c>
      <c r="E3025" s="9">
        <v>0.55555555555555558</v>
      </c>
      <c r="F3025" s="9">
        <v>0.75694444444444453</v>
      </c>
      <c r="G3025" s="8"/>
      <c r="H3025" s="8"/>
      <c r="I3025" s="8">
        <v>7</v>
      </c>
      <c r="J3025" s="8">
        <v>7</v>
      </c>
      <c r="K3025" s="8">
        <v>7</v>
      </c>
      <c r="L3025" s="8">
        <v>7</v>
      </c>
      <c r="M3025" s="8">
        <v>7</v>
      </c>
      <c r="N3025" s="8">
        <v>7</v>
      </c>
      <c r="O3025" s="8">
        <v>7</v>
      </c>
      <c r="P3025" s="8">
        <v>7</v>
      </c>
      <c r="Q3025" s="8">
        <v>7</v>
      </c>
      <c r="R3025" s="8">
        <v>7</v>
      </c>
      <c r="S3025" s="8">
        <v>7</v>
      </c>
      <c r="T3025" s="8">
        <v>7</v>
      </c>
      <c r="U3025" s="8">
        <v>7</v>
      </c>
      <c r="V3025" s="8">
        <v>7</v>
      </c>
      <c r="W3025" s="8">
        <v>7</v>
      </c>
      <c r="X3025" s="8">
        <v>7</v>
      </c>
      <c r="Y3025" s="8">
        <v>7</v>
      </c>
      <c r="Z3025" s="8">
        <v>7</v>
      </c>
      <c r="AA3025" s="8">
        <v>7</v>
      </c>
      <c r="AB3025" s="8">
        <v>7</v>
      </c>
      <c r="AC3025" s="8">
        <v>7</v>
      </c>
      <c r="AD3025" s="8">
        <v>7</v>
      </c>
      <c r="AE3025" s="8">
        <v>7</v>
      </c>
      <c r="AF3025" s="8">
        <v>7</v>
      </c>
      <c r="AG3025" s="8">
        <v>7</v>
      </c>
      <c r="AH3025" s="8">
        <v>7</v>
      </c>
      <c r="AI3025" s="8">
        <v>7</v>
      </c>
      <c r="AJ3025" s="8">
        <v>7</v>
      </c>
      <c r="AK3025" s="8"/>
      <c r="AL3025" s="8">
        <v>290</v>
      </c>
      <c r="AM3025" s="8">
        <v>2181</v>
      </c>
      <c r="AN3025" s="8">
        <v>98</v>
      </c>
      <c r="AO3025" s="10">
        <f t="shared" si="94"/>
        <v>1.3263888888888888</v>
      </c>
      <c r="AR3025" s="8" t="str">
        <f t="shared" si="95"/>
        <v>2346SEAATL1320</v>
      </c>
      <c r="AS3025" s="8">
        <f>VLOOKUP(AR3025,[1]DATA!AR:AS,2,0)</f>
        <v>10.5</v>
      </c>
    </row>
    <row r="3026" spans="1:45" ht="15" customHeight="1" x14ac:dyDescent="0.2">
      <c r="A3026" s="7">
        <v>746</v>
      </c>
      <c r="B3026" s="8" t="s">
        <v>69</v>
      </c>
      <c r="C3026" s="8" t="s">
        <v>34</v>
      </c>
      <c r="D3026" s="8" t="s">
        <v>42</v>
      </c>
      <c r="E3026" s="9">
        <v>0.5625</v>
      </c>
      <c r="F3026" s="9">
        <v>0.64374999999999993</v>
      </c>
      <c r="G3026" s="8"/>
      <c r="H3026" s="8"/>
      <c r="I3026" s="8"/>
      <c r="J3026" s="8"/>
      <c r="K3026" s="8"/>
      <c r="L3026" s="8"/>
      <c r="M3026" s="8" t="s">
        <v>43</v>
      </c>
      <c r="N3026" s="8"/>
      <c r="O3026" s="8"/>
      <c r="P3026" s="8"/>
      <c r="Q3026" s="8"/>
      <c r="R3026" s="8"/>
      <c r="S3026" s="8"/>
      <c r="T3026" s="8" t="s">
        <v>43</v>
      </c>
      <c r="U3026" s="8"/>
      <c r="V3026" s="8"/>
      <c r="W3026" s="8"/>
      <c r="X3026" s="8"/>
      <c r="Y3026" s="8"/>
      <c r="Z3026" s="8"/>
      <c r="AA3026" s="8" t="s">
        <v>43</v>
      </c>
      <c r="AB3026" s="8"/>
      <c r="AC3026" s="8"/>
      <c r="AD3026" s="8"/>
      <c r="AE3026" s="8"/>
      <c r="AF3026" s="8"/>
      <c r="AG3026" s="8"/>
      <c r="AH3026" s="8" t="s">
        <v>43</v>
      </c>
      <c r="AI3026" s="8"/>
      <c r="AJ3026" s="8"/>
      <c r="AK3026" s="8"/>
      <c r="AL3026" s="8">
        <v>117</v>
      </c>
      <c r="AM3026" s="8">
        <v>693</v>
      </c>
      <c r="AN3026" s="8">
        <v>98</v>
      </c>
      <c r="AO3026" s="10">
        <f t="shared" si="94"/>
        <v>1.3333333333333335</v>
      </c>
      <c r="AR3026" s="8" t="str">
        <f t="shared" si="95"/>
        <v>0746MCIATL1330</v>
      </c>
      <c r="AS3026" s="8">
        <f>VLOOKUP(AR3026,[1]DATA!AR:AS,2,0)</f>
        <v>5</v>
      </c>
    </row>
    <row r="3027" spans="1:45" ht="15" customHeight="1" x14ac:dyDescent="0.2">
      <c r="A3027" s="7">
        <v>39</v>
      </c>
      <c r="B3027" s="8" t="s">
        <v>34</v>
      </c>
      <c r="C3027" s="8" t="s">
        <v>15</v>
      </c>
      <c r="D3027" s="8" t="s">
        <v>29</v>
      </c>
      <c r="E3027" s="9">
        <v>0.57361111111111118</v>
      </c>
      <c r="F3027" s="9">
        <v>0.80208333333333337</v>
      </c>
      <c r="G3027" s="8">
        <v>7</v>
      </c>
      <c r="H3027" s="8">
        <v>7</v>
      </c>
      <c r="I3027" s="8">
        <v>7</v>
      </c>
      <c r="J3027" s="8">
        <v>7</v>
      </c>
      <c r="K3027" s="8">
        <v>7</v>
      </c>
      <c r="L3027" s="8">
        <v>7</v>
      </c>
      <c r="M3027" s="8">
        <v>2</v>
      </c>
      <c r="N3027" s="8">
        <v>7</v>
      </c>
      <c r="O3027" s="8">
        <v>7</v>
      </c>
      <c r="P3027" s="8">
        <v>7</v>
      </c>
      <c r="Q3027" s="8">
        <v>7</v>
      </c>
      <c r="R3027" s="8">
        <v>7</v>
      </c>
      <c r="S3027" s="8">
        <v>7</v>
      </c>
      <c r="T3027" s="8"/>
      <c r="U3027" s="8">
        <v>7</v>
      </c>
      <c r="V3027" s="8">
        <v>7</v>
      </c>
      <c r="W3027" s="8">
        <v>7</v>
      </c>
      <c r="X3027" s="8">
        <v>7</v>
      </c>
      <c r="Y3027" s="8">
        <v>7</v>
      </c>
      <c r="Z3027" s="8">
        <v>7</v>
      </c>
      <c r="AA3027" s="8">
        <v>2</v>
      </c>
      <c r="AB3027" s="8">
        <v>7</v>
      </c>
      <c r="AC3027" s="8">
        <v>7</v>
      </c>
      <c r="AD3027" s="8">
        <v>7</v>
      </c>
      <c r="AE3027" s="8">
        <v>7</v>
      </c>
      <c r="AF3027" s="8">
        <v>7</v>
      </c>
      <c r="AG3027" s="8">
        <v>7</v>
      </c>
      <c r="AH3027" s="8">
        <v>2</v>
      </c>
      <c r="AI3027" s="8">
        <v>7</v>
      </c>
      <c r="AJ3027" s="8">
        <v>7</v>
      </c>
      <c r="AK3027" s="8"/>
      <c r="AL3027" s="8">
        <v>329</v>
      </c>
      <c r="AM3027" s="8">
        <v>2181</v>
      </c>
      <c r="AN3027" s="8">
        <v>98</v>
      </c>
      <c r="AO3027" s="10">
        <f t="shared" si="94"/>
        <v>1.3444444444444446</v>
      </c>
      <c r="AR3027" s="8" t="str">
        <f t="shared" si="95"/>
        <v>0039ATLSEA1346</v>
      </c>
      <c r="AS3027" s="8">
        <f>VLOOKUP(AR3027,[1]DATA!AR:AS,2,0)</f>
        <v>10.5</v>
      </c>
    </row>
    <row r="3028" spans="1:45" ht="15" customHeight="1" x14ac:dyDescent="0.2">
      <c r="A3028" s="7">
        <v>2541</v>
      </c>
      <c r="B3028" s="8" t="s">
        <v>34</v>
      </c>
      <c r="C3028" s="8" t="s">
        <v>173</v>
      </c>
      <c r="D3028" s="8" t="s">
        <v>42</v>
      </c>
      <c r="E3028" s="9">
        <v>0.57777777777777783</v>
      </c>
      <c r="F3028" s="9">
        <v>0.66666666666666663</v>
      </c>
      <c r="G3028" s="8" t="s">
        <v>43</v>
      </c>
      <c r="H3028" s="8" t="s">
        <v>43</v>
      </c>
      <c r="I3028" s="8" t="s">
        <v>43</v>
      </c>
      <c r="J3028" s="8" t="s">
        <v>43</v>
      </c>
      <c r="K3028" s="8" t="s">
        <v>43</v>
      </c>
      <c r="L3028" s="8" t="s">
        <v>43</v>
      </c>
      <c r="M3028" s="8" t="s">
        <v>43</v>
      </c>
      <c r="N3028" s="8" t="s">
        <v>43</v>
      </c>
      <c r="O3028" s="8" t="s">
        <v>43</v>
      </c>
      <c r="P3028" s="8" t="s">
        <v>43</v>
      </c>
      <c r="Q3028" s="8" t="s">
        <v>43</v>
      </c>
      <c r="R3028" s="8" t="s">
        <v>43</v>
      </c>
      <c r="S3028" s="8" t="s">
        <v>43</v>
      </c>
      <c r="T3028" s="8" t="s">
        <v>43</v>
      </c>
      <c r="U3028" s="8" t="s">
        <v>43</v>
      </c>
      <c r="V3028" s="8" t="s">
        <v>43</v>
      </c>
      <c r="W3028" s="8" t="s">
        <v>43</v>
      </c>
      <c r="X3028" s="8" t="s">
        <v>43</v>
      </c>
      <c r="Y3028" s="8" t="s">
        <v>43</v>
      </c>
      <c r="Z3028" s="8" t="s">
        <v>43</v>
      </c>
      <c r="AA3028" s="8" t="s">
        <v>43</v>
      </c>
      <c r="AB3028" s="8" t="s">
        <v>43</v>
      </c>
      <c r="AC3028" s="8" t="s">
        <v>43</v>
      </c>
      <c r="AD3028" s="8" t="s">
        <v>43</v>
      </c>
      <c r="AE3028" s="8" t="s">
        <v>43</v>
      </c>
      <c r="AF3028" s="8" t="s">
        <v>43</v>
      </c>
      <c r="AG3028" s="8" t="s">
        <v>43</v>
      </c>
      <c r="AH3028" s="8" t="s">
        <v>43</v>
      </c>
      <c r="AI3028" s="8" t="s">
        <v>43</v>
      </c>
      <c r="AJ3028" s="8" t="s">
        <v>43</v>
      </c>
      <c r="AK3028" s="8"/>
      <c r="AL3028" s="8">
        <v>128</v>
      </c>
      <c r="AM3028" s="8">
        <v>743</v>
      </c>
      <c r="AN3028" s="8">
        <v>98</v>
      </c>
      <c r="AO3028" s="10">
        <f t="shared" si="94"/>
        <v>1.3486111111111112</v>
      </c>
      <c r="AR3028" s="8" t="str">
        <f t="shared" si="95"/>
        <v>2541ATLDSM1352</v>
      </c>
      <c r="AS3028" s="8">
        <f>VLOOKUP(AR3028,[1]DATA!AR:AS,2,0)</f>
        <v>5</v>
      </c>
    </row>
    <row r="3029" spans="1:45" ht="15" customHeight="1" x14ac:dyDescent="0.2">
      <c r="A3029" s="7">
        <v>1691</v>
      </c>
      <c r="B3029" s="8" t="s">
        <v>182</v>
      </c>
      <c r="C3029" s="8" t="s">
        <v>34</v>
      </c>
      <c r="D3029" s="8" t="s">
        <v>37</v>
      </c>
      <c r="E3029" s="9">
        <v>0.57986111111111105</v>
      </c>
      <c r="F3029" s="9">
        <v>0.71805555555555556</v>
      </c>
      <c r="G3029" s="8">
        <v>9</v>
      </c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>
        <v>199</v>
      </c>
      <c r="AM3029" s="8">
        <v>1352</v>
      </c>
      <c r="AN3029" s="8">
        <v>98</v>
      </c>
      <c r="AO3029" s="10">
        <f t="shared" si="94"/>
        <v>1.3506944444444444</v>
      </c>
      <c r="AR3029" s="8" t="str">
        <f t="shared" si="95"/>
        <v>1691MTJATL1355</v>
      </c>
      <c r="AS3029" s="8">
        <f>VLOOKUP(AR3029,[1]DATA!AR:AS,2,0)</f>
        <v>8</v>
      </c>
    </row>
    <row r="3030" spans="1:45" ht="15" customHeight="1" x14ac:dyDescent="0.2">
      <c r="A3030" s="7">
        <v>1754</v>
      </c>
      <c r="B3030" s="8" t="s">
        <v>34</v>
      </c>
      <c r="C3030" s="8" t="s">
        <v>164</v>
      </c>
      <c r="D3030" s="8" t="s">
        <v>62</v>
      </c>
      <c r="E3030" s="9">
        <v>0.59375</v>
      </c>
      <c r="F3030" s="9">
        <v>0.74444444444444446</v>
      </c>
      <c r="G3030" s="8" t="s">
        <v>63</v>
      </c>
      <c r="H3030" s="8" t="s">
        <v>63</v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>
        <v>217</v>
      </c>
      <c r="AM3030" s="8">
        <v>1340</v>
      </c>
      <c r="AN3030" s="8">
        <v>98</v>
      </c>
      <c r="AO3030" s="10">
        <f t="shared" si="94"/>
        <v>1.3645833333333335</v>
      </c>
      <c r="AR3030" s="8" t="str">
        <f t="shared" si="95"/>
        <v>1754ATLHDN1415</v>
      </c>
      <c r="AS3030" s="8">
        <f>VLOOKUP(AR3030,[1]DATA!AR:AS,2,0)</f>
        <v>8</v>
      </c>
    </row>
    <row r="3031" spans="1:45" ht="15" customHeight="1" x14ac:dyDescent="0.2">
      <c r="A3031" s="7">
        <v>2094</v>
      </c>
      <c r="B3031" s="7" t="s">
        <v>151</v>
      </c>
      <c r="C3031" s="7" t="s">
        <v>34</v>
      </c>
      <c r="D3031" s="8" t="s">
        <v>82</v>
      </c>
      <c r="E3031" s="9">
        <v>0.60347222222222219</v>
      </c>
      <c r="F3031" s="9">
        <v>0.64583333333333337</v>
      </c>
      <c r="G3031" s="8" t="s">
        <v>43</v>
      </c>
      <c r="H3031" s="8" t="s">
        <v>43</v>
      </c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>
        <v>61</v>
      </c>
      <c r="AM3031" s="8">
        <v>134</v>
      </c>
      <c r="AN3031" s="11">
        <v>98</v>
      </c>
      <c r="AO3031" s="10">
        <f t="shared" si="94"/>
        <v>1.3743055555555554</v>
      </c>
      <c r="AQ3031" s="23"/>
      <c r="AR3031" s="8" t="str">
        <f t="shared" si="95"/>
        <v>2094BHMATL1429</v>
      </c>
      <c r="AS3031" s="8">
        <f>VLOOKUP(AR3031,[1]DATA!AR:AS,2,0)</f>
        <v>4</v>
      </c>
    </row>
    <row r="3032" spans="1:45" ht="15" customHeight="1" x14ac:dyDescent="0.2">
      <c r="A3032" s="7">
        <v>2075</v>
      </c>
      <c r="B3032" s="7" t="s">
        <v>34</v>
      </c>
      <c r="C3032" s="7" t="s">
        <v>69</v>
      </c>
      <c r="D3032" s="8" t="s">
        <v>42</v>
      </c>
      <c r="E3032" s="9">
        <v>0.60763888888888895</v>
      </c>
      <c r="F3032" s="9">
        <v>0.69930555555555562</v>
      </c>
      <c r="G3032" s="8" t="s">
        <v>43</v>
      </c>
      <c r="H3032" s="8" t="s">
        <v>43</v>
      </c>
      <c r="I3032" s="8" t="s">
        <v>43</v>
      </c>
      <c r="J3032" s="8" t="s">
        <v>43</v>
      </c>
      <c r="K3032" s="8" t="s">
        <v>43</v>
      </c>
      <c r="L3032" s="8" t="s">
        <v>43</v>
      </c>
      <c r="M3032" s="8" t="s">
        <v>43</v>
      </c>
      <c r="N3032" s="8" t="s">
        <v>43</v>
      </c>
      <c r="O3032" s="8" t="s">
        <v>43</v>
      </c>
      <c r="P3032" s="8" t="s">
        <v>43</v>
      </c>
      <c r="Q3032" s="8" t="s">
        <v>43</v>
      </c>
      <c r="R3032" s="8" t="s">
        <v>43</v>
      </c>
      <c r="S3032" s="8" t="s">
        <v>43</v>
      </c>
      <c r="T3032" s="8" t="s">
        <v>43</v>
      </c>
      <c r="U3032" s="8" t="s">
        <v>43</v>
      </c>
      <c r="V3032" s="8" t="s">
        <v>43</v>
      </c>
      <c r="W3032" s="8" t="s">
        <v>43</v>
      </c>
      <c r="X3032" s="8" t="s">
        <v>43</v>
      </c>
      <c r="Y3032" s="8" t="s">
        <v>43</v>
      </c>
      <c r="Z3032" s="8" t="s">
        <v>43</v>
      </c>
      <c r="AA3032" s="8" t="s">
        <v>43</v>
      </c>
      <c r="AB3032" s="8" t="s">
        <v>43</v>
      </c>
      <c r="AC3032" s="8" t="s">
        <v>43</v>
      </c>
      <c r="AD3032" s="8" t="s">
        <v>43</v>
      </c>
      <c r="AE3032" s="8" t="s">
        <v>43</v>
      </c>
      <c r="AF3032" s="8" t="s">
        <v>43</v>
      </c>
      <c r="AG3032" s="8" t="s">
        <v>43</v>
      </c>
      <c r="AH3032" s="8" t="s">
        <v>43</v>
      </c>
      <c r="AI3032" s="8" t="s">
        <v>43</v>
      </c>
      <c r="AJ3032" s="8" t="s">
        <v>43</v>
      </c>
      <c r="AK3032" s="8"/>
      <c r="AL3032" s="8">
        <v>132</v>
      </c>
      <c r="AM3032" s="8">
        <v>693</v>
      </c>
      <c r="AN3032" s="7">
        <v>98</v>
      </c>
      <c r="AO3032" s="10">
        <f t="shared" si="94"/>
        <v>1.3784722222222223</v>
      </c>
      <c r="AR3032" s="8" t="str">
        <f t="shared" si="95"/>
        <v>2075ATLMCI1435</v>
      </c>
      <c r="AS3032" s="8">
        <f>VLOOKUP(AR3032,[1]DATA!AR:AS,2,0)</f>
        <v>5</v>
      </c>
    </row>
    <row r="3033" spans="1:45" ht="15" customHeight="1" x14ac:dyDescent="0.2">
      <c r="A3033" s="7">
        <v>1379</v>
      </c>
      <c r="B3033" s="7" t="s">
        <v>34</v>
      </c>
      <c r="C3033" s="7" t="s">
        <v>151</v>
      </c>
      <c r="D3033" s="8" t="s">
        <v>42</v>
      </c>
      <c r="E3033" s="9">
        <v>0.61875000000000002</v>
      </c>
      <c r="F3033" s="9">
        <v>0.65555555555555556</v>
      </c>
      <c r="G3033" s="8">
        <v>3</v>
      </c>
      <c r="H3033" s="8">
        <v>3</v>
      </c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>
        <v>53</v>
      </c>
      <c r="AM3033" s="8">
        <v>134</v>
      </c>
      <c r="AN3033" s="11">
        <v>98</v>
      </c>
      <c r="AO3033" s="10">
        <f t="shared" si="94"/>
        <v>1.3895833333333334</v>
      </c>
      <c r="AQ3033" s="23"/>
      <c r="AR3033" s="8" t="str">
        <f t="shared" si="95"/>
        <v>1379ATLBHM1451</v>
      </c>
      <c r="AS3033" s="8">
        <f>VLOOKUP(AR3033,[1]DATA!AR:AS,2,0)</f>
        <v>4</v>
      </c>
    </row>
    <row r="3034" spans="1:45" ht="15" customHeight="1" x14ac:dyDescent="0.2">
      <c r="A3034" s="7">
        <v>2702</v>
      </c>
      <c r="B3034" s="7" t="s">
        <v>34</v>
      </c>
      <c r="C3034" s="7" t="s">
        <v>96</v>
      </c>
      <c r="D3034" s="8" t="s">
        <v>42</v>
      </c>
      <c r="E3034" s="9">
        <v>0.62430555555555556</v>
      </c>
      <c r="F3034" s="9">
        <v>0.72916666666666663</v>
      </c>
      <c r="G3034" s="8" t="s">
        <v>43</v>
      </c>
      <c r="H3034" s="8" t="s">
        <v>43</v>
      </c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>
        <v>151</v>
      </c>
      <c r="AM3034" s="8">
        <v>821</v>
      </c>
      <c r="AN3034" s="7">
        <v>98</v>
      </c>
      <c r="AO3034" s="10">
        <f t="shared" si="94"/>
        <v>1.3951388888888889</v>
      </c>
      <c r="AR3034" s="8" t="str">
        <f t="shared" si="95"/>
        <v>2702ATLOMA1459</v>
      </c>
      <c r="AS3034" s="8">
        <f>VLOOKUP(AR3034,[1]DATA!AR:AS,2,0)</f>
        <v>6</v>
      </c>
    </row>
    <row r="3035" spans="1:45" ht="15" customHeight="1" x14ac:dyDescent="0.2">
      <c r="A3035" s="7">
        <v>1262</v>
      </c>
      <c r="B3035" s="7" t="s">
        <v>34</v>
      </c>
      <c r="C3035" s="7" t="s">
        <v>96</v>
      </c>
      <c r="D3035" s="8" t="s">
        <v>42</v>
      </c>
      <c r="E3035" s="9">
        <v>0.62569444444444444</v>
      </c>
      <c r="F3035" s="9">
        <v>0.72291666666666676</v>
      </c>
      <c r="G3035" s="8"/>
      <c r="H3035" s="8"/>
      <c r="I3035" s="8" t="s">
        <v>43</v>
      </c>
      <c r="J3035" s="8" t="s">
        <v>43</v>
      </c>
      <c r="K3035" s="8" t="s">
        <v>43</v>
      </c>
      <c r="L3035" s="8" t="s">
        <v>43</v>
      </c>
      <c r="M3035" s="8" t="s">
        <v>22</v>
      </c>
      <c r="N3035" s="8" t="s">
        <v>43</v>
      </c>
      <c r="O3035" s="8" t="s">
        <v>43</v>
      </c>
      <c r="P3035" s="8" t="s">
        <v>43</v>
      </c>
      <c r="Q3035" s="8" t="s">
        <v>43</v>
      </c>
      <c r="R3035" s="8" t="s">
        <v>43</v>
      </c>
      <c r="S3035" s="8" t="s">
        <v>43</v>
      </c>
      <c r="T3035" s="8" t="s">
        <v>22</v>
      </c>
      <c r="U3035" s="8" t="s">
        <v>43</v>
      </c>
      <c r="V3035" s="8" t="s">
        <v>43</v>
      </c>
      <c r="W3035" s="8" t="s">
        <v>43</v>
      </c>
      <c r="X3035" s="8" t="s">
        <v>43</v>
      </c>
      <c r="Y3035" s="8" t="s">
        <v>43</v>
      </c>
      <c r="Z3035" s="8" t="s">
        <v>43</v>
      </c>
      <c r="AA3035" s="8" t="s">
        <v>22</v>
      </c>
      <c r="AB3035" s="8" t="s">
        <v>43</v>
      </c>
      <c r="AC3035" s="8" t="s">
        <v>43</v>
      </c>
      <c r="AD3035" s="8" t="s">
        <v>43</v>
      </c>
      <c r="AE3035" s="8" t="s">
        <v>43</v>
      </c>
      <c r="AF3035" s="8" t="s">
        <v>43</v>
      </c>
      <c r="AG3035" s="8" t="s">
        <v>43</v>
      </c>
      <c r="AH3035" s="8" t="s">
        <v>22</v>
      </c>
      <c r="AI3035" s="8" t="s">
        <v>43</v>
      </c>
      <c r="AJ3035" s="8" t="s">
        <v>43</v>
      </c>
      <c r="AK3035" s="8"/>
      <c r="AL3035" s="8">
        <v>140</v>
      </c>
      <c r="AM3035" s="8">
        <v>821</v>
      </c>
      <c r="AN3035" s="7">
        <v>98</v>
      </c>
      <c r="AO3035" s="10">
        <f t="shared" si="94"/>
        <v>1.3965277777777778</v>
      </c>
      <c r="AR3035" s="8" t="str">
        <f t="shared" si="95"/>
        <v>1262ATLOMA1501</v>
      </c>
      <c r="AS3035" s="8">
        <f>VLOOKUP(AR3035,[1]DATA!AR:AS,2,0)</f>
        <v>6</v>
      </c>
    </row>
    <row r="3036" spans="1:45" ht="15" customHeight="1" x14ac:dyDescent="0.2">
      <c r="A3036" s="7">
        <v>2106</v>
      </c>
      <c r="B3036" s="7" t="s">
        <v>69</v>
      </c>
      <c r="C3036" s="7" t="s">
        <v>34</v>
      </c>
      <c r="D3036" s="8" t="s">
        <v>42</v>
      </c>
      <c r="E3036" s="9">
        <v>0.62916666666666665</v>
      </c>
      <c r="F3036" s="9">
        <v>0.71180555555555547</v>
      </c>
      <c r="G3036" s="8" t="s">
        <v>43</v>
      </c>
      <c r="H3036" s="8" t="s">
        <v>43</v>
      </c>
      <c r="I3036" s="8" t="s">
        <v>43</v>
      </c>
      <c r="J3036" s="8" t="s">
        <v>43</v>
      </c>
      <c r="K3036" s="8" t="s">
        <v>43</v>
      </c>
      <c r="L3036" s="8" t="s">
        <v>43</v>
      </c>
      <c r="M3036" s="8"/>
      <c r="N3036" s="8" t="s">
        <v>43</v>
      </c>
      <c r="O3036" s="8" t="s">
        <v>43</v>
      </c>
      <c r="P3036" s="8" t="s">
        <v>43</v>
      </c>
      <c r="Q3036" s="8" t="s">
        <v>43</v>
      </c>
      <c r="R3036" s="8" t="s">
        <v>43</v>
      </c>
      <c r="S3036" s="8" t="s">
        <v>43</v>
      </c>
      <c r="T3036" s="8"/>
      <c r="U3036" s="8" t="s">
        <v>43</v>
      </c>
      <c r="V3036" s="8" t="s">
        <v>43</v>
      </c>
      <c r="W3036" s="8" t="s">
        <v>43</v>
      </c>
      <c r="X3036" s="8" t="s">
        <v>43</v>
      </c>
      <c r="Y3036" s="8" t="s">
        <v>43</v>
      </c>
      <c r="Z3036" s="8" t="s">
        <v>43</v>
      </c>
      <c r="AA3036" s="8"/>
      <c r="AB3036" s="8" t="s">
        <v>43</v>
      </c>
      <c r="AC3036" s="8" t="s">
        <v>43</v>
      </c>
      <c r="AD3036" s="8" t="s">
        <v>43</v>
      </c>
      <c r="AE3036" s="8" t="s">
        <v>43</v>
      </c>
      <c r="AF3036" s="8" t="s">
        <v>43</v>
      </c>
      <c r="AG3036" s="8" t="s">
        <v>43</v>
      </c>
      <c r="AH3036" s="8"/>
      <c r="AI3036" s="8" t="s">
        <v>43</v>
      </c>
      <c r="AJ3036" s="8" t="s">
        <v>43</v>
      </c>
      <c r="AK3036" s="8"/>
      <c r="AL3036" s="8">
        <v>119</v>
      </c>
      <c r="AM3036" s="8">
        <v>693</v>
      </c>
      <c r="AN3036" s="7">
        <v>98</v>
      </c>
      <c r="AO3036" s="10">
        <f t="shared" si="94"/>
        <v>1.4</v>
      </c>
      <c r="AR3036" s="8" t="str">
        <f t="shared" si="95"/>
        <v>2106MCIATL1506</v>
      </c>
      <c r="AS3036" s="8">
        <f>VLOOKUP(AR3036,[1]DATA!AR:AS,2,0)</f>
        <v>5</v>
      </c>
    </row>
    <row r="3037" spans="1:45" ht="15" customHeight="1" x14ac:dyDescent="0.2">
      <c r="A3037" s="7">
        <v>2864</v>
      </c>
      <c r="B3037" s="7" t="s">
        <v>15</v>
      </c>
      <c r="C3037" s="7" t="s">
        <v>34</v>
      </c>
      <c r="D3037" s="8" t="s">
        <v>29</v>
      </c>
      <c r="E3037" s="9">
        <v>0.64236111111111105</v>
      </c>
      <c r="F3037" s="9">
        <v>0.84583333333333333</v>
      </c>
      <c r="G3037" s="8" t="s">
        <v>48</v>
      </c>
      <c r="H3037" s="8" t="s">
        <v>48</v>
      </c>
      <c r="I3037" s="8" t="s">
        <v>48</v>
      </c>
      <c r="J3037" s="8" t="s">
        <v>48</v>
      </c>
      <c r="K3037" s="8">
        <v>7</v>
      </c>
      <c r="L3037" s="8" t="s">
        <v>48</v>
      </c>
      <c r="M3037" s="8" t="s">
        <v>48</v>
      </c>
      <c r="N3037" s="8">
        <v>7</v>
      </c>
      <c r="O3037" s="8" t="s">
        <v>48</v>
      </c>
      <c r="P3037" s="8" t="s">
        <v>48</v>
      </c>
      <c r="Q3037" s="8">
        <v>7</v>
      </c>
      <c r="R3037" s="8" t="s">
        <v>48</v>
      </c>
      <c r="S3037" s="8" t="s">
        <v>48</v>
      </c>
      <c r="T3037" s="8">
        <v>7</v>
      </c>
      <c r="U3037" s="8" t="s">
        <v>48</v>
      </c>
      <c r="V3037" s="8">
        <v>7</v>
      </c>
      <c r="W3037" s="8" t="s">
        <v>48</v>
      </c>
      <c r="X3037" s="8" t="s">
        <v>48</v>
      </c>
      <c r="Y3037" s="8">
        <v>7</v>
      </c>
      <c r="Z3037" s="8" t="s">
        <v>48</v>
      </c>
      <c r="AA3037" s="8" t="s">
        <v>48</v>
      </c>
      <c r="AB3037" s="8">
        <v>7</v>
      </c>
      <c r="AC3037" s="8" t="s">
        <v>48</v>
      </c>
      <c r="AD3037" s="8" t="s">
        <v>48</v>
      </c>
      <c r="AE3037" s="8">
        <v>7</v>
      </c>
      <c r="AF3037" s="8" t="s">
        <v>48</v>
      </c>
      <c r="AG3037" s="8" t="s">
        <v>48</v>
      </c>
      <c r="AH3037" s="8">
        <v>7</v>
      </c>
      <c r="AI3037" s="8" t="s">
        <v>48</v>
      </c>
      <c r="AJ3037" s="8">
        <v>7</v>
      </c>
      <c r="AK3037" s="8"/>
      <c r="AL3037" s="8">
        <v>293</v>
      </c>
      <c r="AM3037" s="8">
        <v>2181</v>
      </c>
      <c r="AN3037" s="7">
        <v>98</v>
      </c>
      <c r="AO3037" s="10">
        <f t="shared" si="94"/>
        <v>1.4131944444444444</v>
      </c>
      <c r="AR3037" s="8" t="str">
        <f t="shared" si="95"/>
        <v>2864SEAATL1525</v>
      </c>
      <c r="AS3037" s="8">
        <f>VLOOKUP(AR3037,[1]DATA!AR:AS,2,0)</f>
        <v>10.5</v>
      </c>
    </row>
    <row r="3038" spans="1:45" ht="15" customHeight="1" x14ac:dyDescent="0.2">
      <c r="A3038" s="7">
        <v>2580</v>
      </c>
      <c r="B3038" s="7" t="s">
        <v>34</v>
      </c>
      <c r="C3038" s="7" t="s">
        <v>15</v>
      </c>
      <c r="D3038" s="8" t="s">
        <v>47</v>
      </c>
      <c r="E3038" s="9">
        <v>0.65833333333333333</v>
      </c>
      <c r="F3038" s="9">
        <v>0.87847222222222221</v>
      </c>
      <c r="G3038" s="8" t="s">
        <v>48</v>
      </c>
      <c r="H3038" s="8" t="s">
        <v>48</v>
      </c>
      <c r="I3038" s="8">
        <v>7</v>
      </c>
      <c r="J3038" s="8" t="s">
        <v>48</v>
      </c>
      <c r="K3038" s="8" t="s">
        <v>48</v>
      </c>
      <c r="L3038" s="8">
        <v>7</v>
      </c>
      <c r="M3038" s="8" t="s">
        <v>27</v>
      </c>
      <c r="N3038" s="8" t="s">
        <v>48</v>
      </c>
      <c r="O3038" s="8">
        <v>7</v>
      </c>
      <c r="P3038" s="8" t="s">
        <v>48</v>
      </c>
      <c r="Q3038" s="8" t="s">
        <v>48</v>
      </c>
      <c r="R3038" s="8">
        <v>7</v>
      </c>
      <c r="S3038" s="8" t="s">
        <v>48</v>
      </c>
      <c r="T3038" s="8" t="s">
        <v>27</v>
      </c>
      <c r="U3038" s="8">
        <v>7</v>
      </c>
      <c r="V3038" s="8" t="s">
        <v>48</v>
      </c>
      <c r="W3038" s="8">
        <v>7</v>
      </c>
      <c r="X3038" s="8" t="s">
        <v>48</v>
      </c>
      <c r="Y3038" s="8" t="s">
        <v>48</v>
      </c>
      <c r="Z3038" s="8">
        <v>7</v>
      </c>
      <c r="AA3038" s="8" t="s">
        <v>27</v>
      </c>
      <c r="AB3038" s="8" t="s">
        <v>48</v>
      </c>
      <c r="AC3038" s="8">
        <v>7</v>
      </c>
      <c r="AD3038" s="8" t="s">
        <v>48</v>
      </c>
      <c r="AE3038" s="8" t="s">
        <v>48</v>
      </c>
      <c r="AF3038" s="8">
        <v>7</v>
      </c>
      <c r="AG3038" s="8" t="s">
        <v>48</v>
      </c>
      <c r="AH3038" s="8" t="s">
        <v>27</v>
      </c>
      <c r="AI3038" s="8">
        <v>7</v>
      </c>
      <c r="AJ3038" s="8" t="s">
        <v>48</v>
      </c>
      <c r="AK3038" s="8"/>
      <c r="AL3038" s="8">
        <v>317</v>
      </c>
      <c r="AM3038" s="8">
        <v>2181</v>
      </c>
      <c r="AN3038" s="7">
        <v>98</v>
      </c>
      <c r="AO3038" s="10">
        <f t="shared" si="94"/>
        <v>1.4291666666666667</v>
      </c>
      <c r="AR3038" s="8" t="str">
        <f t="shared" si="95"/>
        <v>2580ATLSEA1548</v>
      </c>
      <c r="AS3038" s="8">
        <f>VLOOKUP(AR3038,[1]DATA!AR:AS,2,0)</f>
        <v>10.5</v>
      </c>
    </row>
    <row r="3039" spans="1:45" ht="15" customHeight="1" x14ac:dyDescent="0.2">
      <c r="A3039" s="7">
        <v>2711</v>
      </c>
      <c r="B3039" s="7" t="s">
        <v>96</v>
      </c>
      <c r="C3039" s="7" t="s">
        <v>34</v>
      </c>
      <c r="D3039" s="8" t="s">
        <v>42</v>
      </c>
      <c r="E3039" s="9">
        <v>0.67222222222222217</v>
      </c>
      <c r="F3039" s="9">
        <v>0.76388888888888884</v>
      </c>
      <c r="G3039" s="8" t="s">
        <v>43</v>
      </c>
      <c r="H3039" s="8" t="s">
        <v>43</v>
      </c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>
        <v>132</v>
      </c>
      <c r="AM3039" s="8">
        <v>821</v>
      </c>
      <c r="AN3039" s="7">
        <v>98</v>
      </c>
      <c r="AO3039" s="10">
        <f t="shared" si="94"/>
        <v>1.4430555555555555</v>
      </c>
      <c r="AR3039" s="8" t="str">
        <f t="shared" si="95"/>
        <v>2711OMAATL1608</v>
      </c>
      <c r="AS3039" s="8">
        <f>VLOOKUP(AR3039,[1]DATA!AR:AS,2,0)</f>
        <v>6</v>
      </c>
    </row>
    <row r="3040" spans="1:45" ht="15" customHeight="1" x14ac:dyDescent="0.2">
      <c r="A3040" s="7">
        <v>1250</v>
      </c>
      <c r="B3040" s="7" t="s">
        <v>34</v>
      </c>
      <c r="C3040" s="7" t="s">
        <v>69</v>
      </c>
      <c r="D3040" s="8" t="s">
        <v>42</v>
      </c>
      <c r="E3040" s="9">
        <v>0.67638888888888893</v>
      </c>
      <c r="F3040" s="9">
        <v>0.76736111111111116</v>
      </c>
      <c r="G3040" s="8" t="s">
        <v>43</v>
      </c>
      <c r="H3040" s="8" t="s">
        <v>43</v>
      </c>
      <c r="I3040" s="8" t="s">
        <v>43</v>
      </c>
      <c r="J3040" s="8" t="s">
        <v>43</v>
      </c>
      <c r="K3040" s="8" t="s">
        <v>43</v>
      </c>
      <c r="L3040" s="8" t="s">
        <v>43</v>
      </c>
      <c r="M3040" s="8" t="s">
        <v>43</v>
      </c>
      <c r="N3040" s="8" t="s">
        <v>43</v>
      </c>
      <c r="O3040" s="8" t="s">
        <v>43</v>
      </c>
      <c r="P3040" s="8" t="s">
        <v>43</v>
      </c>
      <c r="Q3040" s="8" t="s">
        <v>43</v>
      </c>
      <c r="R3040" s="8" t="s">
        <v>43</v>
      </c>
      <c r="S3040" s="8" t="s">
        <v>43</v>
      </c>
      <c r="T3040" s="8" t="s">
        <v>43</v>
      </c>
      <c r="U3040" s="8" t="s">
        <v>43</v>
      </c>
      <c r="V3040" s="8" t="s">
        <v>43</v>
      </c>
      <c r="W3040" s="8" t="s">
        <v>43</v>
      </c>
      <c r="X3040" s="8" t="s">
        <v>43</v>
      </c>
      <c r="Y3040" s="8" t="s">
        <v>43</v>
      </c>
      <c r="Z3040" s="8" t="s">
        <v>43</v>
      </c>
      <c r="AA3040" s="8" t="s">
        <v>43</v>
      </c>
      <c r="AB3040" s="8" t="s">
        <v>43</v>
      </c>
      <c r="AC3040" s="8" t="s">
        <v>43</v>
      </c>
      <c r="AD3040" s="8" t="s">
        <v>43</v>
      </c>
      <c r="AE3040" s="8" t="s">
        <v>43</v>
      </c>
      <c r="AF3040" s="8" t="s">
        <v>43</v>
      </c>
      <c r="AG3040" s="8" t="s">
        <v>43</v>
      </c>
      <c r="AH3040" s="8" t="s">
        <v>43</v>
      </c>
      <c r="AI3040" s="8" t="s">
        <v>43</v>
      </c>
      <c r="AJ3040" s="8" t="s">
        <v>43</v>
      </c>
      <c r="AK3040" s="8"/>
      <c r="AL3040" s="8">
        <v>131</v>
      </c>
      <c r="AM3040" s="8">
        <v>693</v>
      </c>
      <c r="AN3040" s="7">
        <v>98</v>
      </c>
      <c r="AO3040" s="10">
        <f t="shared" si="94"/>
        <v>1.4472222222222224</v>
      </c>
      <c r="AR3040" s="8" t="str">
        <f t="shared" si="95"/>
        <v>1250ATLMCI1614</v>
      </c>
      <c r="AS3040" s="8">
        <f>VLOOKUP(AR3040,[1]DATA!AR:AS,2,0)</f>
        <v>5</v>
      </c>
    </row>
    <row r="3041" spans="1:45" ht="15" customHeight="1" x14ac:dyDescent="0.2">
      <c r="A3041" s="7">
        <v>2984</v>
      </c>
      <c r="B3041" s="7" t="s">
        <v>96</v>
      </c>
      <c r="C3041" s="7" t="s">
        <v>34</v>
      </c>
      <c r="D3041" s="8" t="s">
        <v>42</v>
      </c>
      <c r="E3041" s="9">
        <v>0.68055555555555547</v>
      </c>
      <c r="F3041" s="9">
        <v>0.77638888888888891</v>
      </c>
      <c r="G3041" s="8"/>
      <c r="H3041" s="8"/>
      <c r="I3041" s="8" t="s">
        <v>43</v>
      </c>
      <c r="J3041" s="8" t="s">
        <v>43</v>
      </c>
      <c r="K3041" s="8" t="s">
        <v>43</v>
      </c>
      <c r="L3041" s="8" t="s">
        <v>43</v>
      </c>
      <c r="M3041" s="8"/>
      <c r="N3041" s="8" t="s">
        <v>43</v>
      </c>
      <c r="O3041" s="8" t="s">
        <v>43</v>
      </c>
      <c r="P3041" s="8" t="s">
        <v>43</v>
      </c>
      <c r="Q3041" s="8" t="s">
        <v>43</v>
      </c>
      <c r="R3041" s="8" t="s">
        <v>43</v>
      </c>
      <c r="S3041" s="8" t="s">
        <v>43</v>
      </c>
      <c r="T3041" s="8"/>
      <c r="U3041" s="8" t="s">
        <v>43</v>
      </c>
      <c r="V3041" s="8" t="s">
        <v>43</v>
      </c>
      <c r="W3041" s="8" t="s">
        <v>43</v>
      </c>
      <c r="X3041" s="8" t="s">
        <v>43</v>
      </c>
      <c r="Y3041" s="8" t="s">
        <v>43</v>
      </c>
      <c r="Z3041" s="8" t="s">
        <v>43</v>
      </c>
      <c r="AA3041" s="8"/>
      <c r="AB3041" s="8" t="s">
        <v>43</v>
      </c>
      <c r="AC3041" s="8" t="s">
        <v>43</v>
      </c>
      <c r="AD3041" s="8" t="s">
        <v>43</v>
      </c>
      <c r="AE3041" s="8" t="s">
        <v>43</v>
      </c>
      <c r="AF3041" s="8" t="s">
        <v>43</v>
      </c>
      <c r="AG3041" s="8" t="s">
        <v>43</v>
      </c>
      <c r="AH3041" s="8"/>
      <c r="AI3041" s="8" t="s">
        <v>43</v>
      </c>
      <c r="AJ3041" s="8" t="s">
        <v>43</v>
      </c>
      <c r="AK3041" s="8"/>
      <c r="AL3041" s="8">
        <v>138</v>
      </c>
      <c r="AM3041" s="8">
        <v>821</v>
      </c>
      <c r="AN3041" s="7">
        <v>98</v>
      </c>
      <c r="AO3041" s="10">
        <f t="shared" si="94"/>
        <v>1.4513888888888888</v>
      </c>
      <c r="AR3041" s="8" t="str">
        <f t="shared" si="95"/>
        <v>2984OMAATL1620</v>
      </c>
      <c r="AS3041" s="8">
        <f>VLOOKUP(AR3041,[1]DATA!AR:AS,2,0)</f>
        <v>6</v>
      </c>
    </row>
    <row r="3042" spans="1:45" ht="15" customHeight="1" x14ac:dyDescent="0.2">
      <c r="A3042" s="7">
        <v>1379</v>
      </c>
      <c r="B3042" s="7" t="s">
        <v>151</v>
      </c>
      <c r="C3042" s="7" t="s">
        <v>34</v>
      </c>
      <c r="D3042" s="8" t="s">
        <v>42</v>
      </c>
      <c r="E3042" s="9">
        <v>0.68402777777777779</v>
      </c>
      <c r="F3042" s="9">
        <v>0.7270833333333333</v>
      </c>
      <c r="G3042" s="8">
        <v>3</v>
      </c>
      <c r="H3042" s="8">
        <v>3</v>
      </c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>
        <v>62</v>
      </c>
      <c r="AM3042" s="8">
        <v>134</v>
      </c>
      <c r="AN3042" s="11">
        <v>98</v>
      </c>
      <c r="AO3042" s="10">
        <f t="shared" si="94"/>
        <v>1.4548611111111112</v>
      </c>
      <c r="AQ3042" s="23"/>
      <c r="AR3042" s="8" t="str">
        <f t="shared" si="95"/>
        <v>1379BHMATL1625</v>
      </c>
      <c r="AS3042" s="8">
        <f>VLOOKUP(AR3042,[1]DATA!AR:AS,2,0)</f>
        <v>4</v>
      </c>
    </row>
    <row r="3043" spans="1:45" ht="15" customHeight="1" x14ac:dyDescent="0.2">
      <c r="A3043" s="7">
        <v>1360</v>
      </c>
      <c r="B3043" s="7" t="s">
        <v>34</v>
      </c>
      <c r="C3043" s="7" t="s">
        <v>151</v>
      </c>
      <c r="D3043" s="8" t="s">
        <v>42</v>
      </c>
      <c r="E3043" s="9">
        <v>0.68611111111111101</v>
      </c>
      <c r="F3043" s="9">
        <v>0.72152777777777777</v>
      </c>
      <c r="G3043" s="8">
        <v>3</v>
      </c>
      <c r="H3043" s="8">
        <v>3</v>
      </c>
      <c r="I3043" s="8" t="s">
        <v>43</v>
      </c>
      <c r="J3043" s="8" t="s">
        <v>43</v>
      </c>
      <c r="K3043" s="8" t="s">
        <v>43</v>
      </c>
      <c r="L3043" s="8" t="s">
        <v>43</v>
      </c>
      <c r="M3043" s="8" t="s">
        <v>43</v>
      </c>
      <c r="N3043" s="8" t="s">
        <v>43</v>
      </c>
      <c r="O3043" s="8" t="s">
        <v>43</v>
      </c>
      <c r="P3043" s="8" t="s">
        <v>43</v>
      </c>
      <c r="Q3043" s="8" t="s">
        <v>43</v>
      </c>
      <c r="R3043" s="8" t="s">
        <v>43</v>
      </c>
      <c r="S3043" s="8" t="s">
        <v>43</v>
      </c>
      <c r="T3043" s="8" t="s">
        <v>43</v>
      </c>
      <c r="U3043" s="8" t="s">
        <v>43</v>
      </c>
      <c r="V3043" s="8" t="s">
        <v>43</v>
      </c>
      <c r="W3043" s="8" t="s">
        <v>43</v>
      </c>
      <c r="X3043" s="8" t="s">
        <v>43</v>
      </c>
      <c r="Y3043" s="8" t="s">
        <v>43</v>
      </c>
      <c r="Z3043" s="8" t="s">
        <v>43</v>
      </c>
      <c r="AA3043" s="8" t="s">
        <v>43</v>
      </c>
      <c r="AB3043" s="8" t="s">
        <v>43</v>
      </c>
      <c r="AC3043" s="8" t="s">
        <v>43</v>
      </c>
      <c r="AD3043" s="8" t="s">
        <v>43</v>
      </c>
      <c r="AE3043" s="8" t="s">
        <v>43</v>
      </c>
      <c r="AF3043" s="8" t="s">
        <v>43</v>
      </c>
      <c r="AG3043" s="8" t="s">
        <v>43</v>
      </c>
      <c r="AH3043" s="8" t="s">
        <v>43</v>
      </c>
      <c r="AI3043" s="8" t="s">
        <v>43</v>
      </c>
      <c r="AJ3043" s="8" t="s">
        <v>43</v>
      </c>
      <c r="AK3043" s="8"/>
      <c r="AL3043" s="8">
        <v>51</v>
      </c>
      <c r="AM3043" s="8">
        <v>134</v>
      </c>
      <c r="AN3043" s="7">
        <v>98</v>
      </c>
      <c r="AO3043" s="10">
        <f t="shared" ref="AO3043:AO3106" si="96">E3043-TIME(5,30,0)+1</f>
        <v>1.4569444444444444</v>
      </c>
      <c r="AR3043" s="8" t="str">
        <f t="shared" si="95"/>
        <v>1360ATLBHM1628</v>
      </c>
      <c r="AS3043" s="8">
        <f>VLOOKUP(AR3043,[1]DATA!AR:AS,2,0)</f>
        <v>4</v>
      </c>
    </row>
    <row r="3044" spans="1:45" ht="15" customHeight="1" x14ac:dyDescent="0.2">
      <c r="A3044" s="7">
        <v>2541</v>
      </c>
      <c r="B3044" s="7" t="s">
        <v>173</v>
      </c>
      <c r="C3044" s="7" t="s">
        <v>34</v>
      </c>
      <c r="D3044" s="8" t="s">
        <v>42</v>
      </c>
      <c r="E3044" s="9">
        <v>0.69444444444444453</v>
      </c>
      <c r="F3044" s="9">
        <v>0.77638888888888891</v>
      </c>
      <c r="G3044" s="8" t="s">
        <v>43</v>
      </c>
      <c r="H3044" s="8" t="s">
        <v>43</v>
      </c>
      <c r="I3044" s="8" t="s">
        <v>43</v>
      </c>
      <c r="J3044" s="8" t="s">
        <v>43</v>
      </c>
      <c r="K3044" s="8" t="s">
        <v>43</v>
      </c>
      <c r="L3044" s="8" t="s">
        <v>43</v>
      </c>
      <c r="M3044" s="8" t="s">
        <v>43</v>
      </c>
      <c r="N3044" s="8" t="s">
        <v>43</v>
      </c>
      <c r="O3044" s="8" t="s">
        <v>43</v>
      </c>
      <c r="P3044" s="8" t="s">
        <v>43</v>
      </c>
      <c r="Q3044" s="8" t="s">
        <v>43</v>
      </c>
      <c r="R3044" s="8" t="s">
        <v>43</v>
      </c>
      <c r="S3044" s="8" t="s">
        <v>43</v>
      </c>
      <c r="T3044" s="8" t="s">
        <v>43</v>
      </c>
      <c r="U3044" s="8" t="s">
        <v>43</v>
      </c>
      <c r="V3044" s="8" t="s">
        <v>43</v>
      </c>
      <c r="W3044" s="8" t="s">
        <v>43</v>
      </c>
      <c r="X3044" s="8" t="s">
        <v>43</v>
      </c>
      <c r="Y3044" s="8" t="s">
        <v>43</v>
      </c>
      <c r="Z3044" s="8" t="s">
        <v>43</v>
      </c>
      <c r="AA3044" s="8" t="s">
        <v>43</v>
      </c>
      <c r="AB3044" s="8" t="s">
        <v>43</v>
      </c>
      <c r="AC3044" s="8" t="s">
        <v>43</v>
      </c>
      <c r="AD3044" s="8" t="s">
        <v>43</v>
      </c>
      <c r="AE3044" s="8" t="s">
        <v>43</v>
      </c>
      <c r="AF3044" s="8" t="s">
        <v>43</v>
      </c>
      <c r="AG3044" s="8" t="s">
        <v>43</v>
      </c>
      <c r="AH3044" s="8" t="s">
        <v>43</v>
      </c>
      <c r="AI3044" s="8" t="s">
        <v>43</v>
      </c>
      <c r="AJ3044" s="8" t="s">
        <v>43</v>
      </c>
      <c r="AK3044" s="8"/>
      <c r="AL3044" s="8">
        <v>118</v>
      </c>
      <c r="AM3044" s="8">
        <v>743</v>
      </c>
      <c r="AN3044" s="7">
        <v>98</v>
      </c>
      <c r="AO3044" s="10">
        <f t="shared" si="96"/>
        <v>1.4652777777777779</v>
      </c>
      <c r="AR3044" s="8" t="str">
        <f t="shared" si="95"/>
        <v>2541DSMATL1640</v>
      </c>
      <c r="AS3044" s="8">
        <f>VLOOKUP(AR3044,[1]DATA!AR:AS,2,0)</f>
        <v>5</v>
      </c>
    </row>
    <row r="3045" spans="1:45" ht="15" customHeight="1" x14ac:dyDescent="0.2">
      <c r="A3045" s="7">
        <v>2075</v>
      </c>
      <c r="B3045" s="7" t="s">
        <v>69</v>
      </c>
      <c r="C3045" s="7" t="s">
        <v>34</v>
      </c>
      <c r="D3045" s="8" t="s">
        <v>42</v>
      </c>
      <c r="E3045" s="9">
        <v>0.72777777777777775</v>
      </c>
      <c r="F3045" s="9">
        <v>0.80763888888888891</v>
      </c>
      <c r="G3045" s="8" t="s">
        <v>43</v>
      </c>
      <c r="H3045" s="8" t="s">
        <v>43</v>
      </c>
      <c r="I3045" s="8" t="s">
        <v>43</v>
      </c>
      <c r="J3045" s="8" t="s">
        <v>43</v>
      </c>
      <c r="K3045" s="8" t="s">
        <v>43</v>
      </c>
      <c r="L3045" s="8" t="s">
        <v>43</v>
      </c>
      <c r="M3045" s="8" t="s">
        <v>43</v>
      </c>
      <c r="N3045" s="8" t="s">
        <v>43</v>
      </c>
      <c r="O3045" s="8" t="s">
        <v>43</v>
      </c>
      <c r="P3045" s="8" t="s">
        <v>43</v>
      </c>
      <c r="Q3045" s="8" t="s">
        <v>43</v>
      </c>
      <c r="R3045" s="8" t="s">
        <v>43</v>
      </c>
      <c r="S3045" s="8" t="s">
        <v>43</v>
      </c>
      <c r="T3045" s="8" t="s">
        <v>43</v>
      </c>
      <c r="U3045" s="8" t="s">
        <v>43</v>
      </c>
      <c r="V3045" s="8" t="s">
        <v>43</v>
      </c>
      <c r="W3045" s="8" t="s">
        <v>43</v>
      </c>
      <c r="X3045" s="8" t="s">
        <v>43</v>
      </c>
      <c r="Y3045" s="8" t="s">
        <v>43</v>
      </c>
      <c r="Z3045" s="8" t="s">
        <v>43</v>
      </c>
      <c r="AA3045" s="8" t="s">
        <v>43</v>
      </c>
      <c r="AB3045" s="8" t="s">
        <v>43</v>
      </c>
      <c r="AC3045" s="8" t="s">
        <v>43</v>
      </c>
      <c r="AD3045" s="8" t="s">
        <v>43</v>
      </c>
      <c r="AE3045" s="8" t="s">
        <v>43</v>
      </c>
      <c r="AF3045" s="8" t="s">
        <v>43</v>
      </c>
      <c r="AG3045" s="8" t="s">
        <v>43</v>
      </c>
      <c r="AH3045" s="8" t="s">
        <v>43</v>
      </c>
      <c r="AI3045" s="8" t="s">
        <v>43</v>
      </c>
      <c r="AJ3045" s="8" t="s">
        <v>43</v>
      </c>
      <c r="AK3045" s="8"/>
      <c r="AL3045" s="8">
        <v>115</v>
      </c>
      <c r="AM3045" s="8">
        <v>693</v>
      </c>
      <c r="AN3045" s="7">
        <v>98</v>
      </c>
      <c r="AO3045" s="10">
        <f t="shared" si="96"/>
        <v>1.4986111111111111</v>
      </c>
      <c r="AR3045" s="8" t="str">
        <f t="shared" si="95"/>
        <v>2075MCIATL1728</v>
      </c>
      <c r="AS3045" s="8">
        <f>VLOOKUP(AR3045,[1]DATA!AR:AS,2,0)</f>
        <v>5</v>
      </c>
    </row>
    <row r="3046" spans="1:45" ht="15" customHeight="1" x14ac:dyDescent="0.2">
      <c r="A3046" s="7">
        <v>2329</v>
      </c>
      <c r="B3046" s="7" t="s">
        <v>34</v>
      </c>
      <c r="C3046" s="7" t="s">
        <v>15</v>
      </c>
      <c r="D3046" s="8">
        <v>739</v>
      </c>
      <c r="E3046" s="9">
        <v>0.73611111111111116</v>
      </c>
      <c r="F3046" s="9">
        <v>0.95694444444444438</v>
      </c>
      <c r="G3046" s="8" t="s">
        <v>27</v>
      </c>
      <c r="H3046" s="8" t="s">
        <v>27</v>
      </c>
      <c r="I3046" s="8" t="s">
        <v>27</v>
      </c>
      <c r="J3046" s="8" t="s">
        <v>27</v>
      </c>
      <c r="K3046" s="8" t="s">
        <v>27</v>
      </c>
      <c r="L3046" s="8">
        <v>2</v>
      </c>
      <c r="M3046" s="8" t="s">
        <v>27</v>
      </c>
      <c r="N3046" s="8" t="s">
        <v>27</v>
      </c>
      <c r="O3046" s="8" t="s">
        <v>27</v>
      </c>
      <c r="P3046" s="8">
        <v>2</v>
      </c>
      <c r="Q3046" s="8" t="s">
        <v>27</v>
      </c>
      <c r="R3046" s="8">
        <v>2</v>
      </c>
      <c r="S3046" s="8" t="s">
        <v>27</v>
      </c>
      <c r="T3046" s="8" t="s">
        <v>27</v>
      </c>
      <c r="U3046" s="8" t="s">
        <v>27</v>
      </c>
      <c r="V3046" s="8" t="s">
        <v>27</v>
      </c>
      <c r="W3046" s="8" t="s">
        <v>27</v>
      </c>
      <c r="X3046" s="8" t="s">
        <v>27</v>
      </c>
      <c r="Y3046" s="8" t="s">
        <v>27</v>
      </c>
      <c r="Z3046" s="8" t="s">
        <v>27</v>
      </c>
      <c r="AA3046" s="8" t="s">
        <v>27</v>
      </c>
      <c r="AB3046" s="8" t="s">
        <v>27</v>
      </c>
      <c r="AC3046" s="8" t="s">
        <v>27</v>
      </c>
      <c r="AD3046" s="8" t="s">
        <v>27</v>
      </c>
      <c r="AE3046" s="8" t="s">
        <v>27</v>
      </c>
      <c r="AF3046" s="8" t="s">
        <v>27</v>
      </c>
      <c r="AG3046" s="8" t="s">
        <v>27</v>
      </c>
      <c r="AH3046" s="8" t="s">
        <v>27</v>
      </c>
      <c r="AI3046" s="8" t="s">
        <v>27</v>
      </c>
      <c r="AJ3046" s="8" t="s">
        <v>27</v>
      </c>
      <c r="AK3046" s="8"/>
      <c r="AL3046" s="8">
        <v>318</v>
      </c>
      <c r="AM3046" s="8">
        <v>2181</v>
      </c>
      <c r="AN3046" s="7">
        <v>98</v>
      </c>
      <c r="AO3046" s="10">
        <f t="shared" si="96"/>
        <v>1.5069444444444446</v>
      </c>
      <c r="AR3046" s="8" t="str">
        <f t="shared" si="95"/>
        <v>2329ATLSEA1740</v>
      </c>
      <c r="AS3046" s="8">
        <f>VLOOKUP(AR3046,[1]DATA!AR:AS,2,0)</f>
        <v>10.5</v>
      </c>
    </row>
    <row r="3047" spans="1:45" ht="15" customHeight="1" x14ac:dyDescent="0.2">
      <c r="A3047" s="7">
        <v>2322</v>
      </c>
      <c r="B3047" s="7" t="s">
        <v>151</v>
      </c>
      <c r="C3047" s="7" t="s">
        <v>34</v>
      </c>
      <c r="D3047" s="8" t="s">
        <v>42</v>
      </c>
      <c r="E3047" s="9">
        <v>0.75</v>
      </c>
      <c r="F3047" s="9">
        <v>0.79861111111111116</v>
      </c>
      <c r="G3047" s="8"/>
      <c r="H3047" s="8"/>
      <c r="I3047" s="8" t="s">
        <v>43</v>
      </c>
      <c r="J3047" s="8" t="s">
        <v>43</v>
      </c>
      <c r="K3047" s="8" t="s">
        <v>43</v>
      </c>
      <c r="L3047" s="8" t="s">
        <v>43</v>
      </c>
      <c r="M3047" s="8"/>
      <c r="N3047" s="8" t="s">
        <v>43</v>
      </c>
      <c r="O3047" s="8" t="s">
        <v>43</v>
      </c>
      <c r="P3047" s="8" t="s">
        <v>43</v>
      </c>
      <c r="Q3047" s="8" t="s">
        <v>43</v>
      </c>
      <c r="R3047" s="8" t="s">
        <v>43</v>
      </c>
      <c r="S3047" s="8" t="s">
        <v>43</v>
      </c>
      <c r="T3047" s="8"/>
      <c r="U3047" s="8" t="s">
        <v>43</v>
      </c>
      <c r="V3047" s="8" t="s">
        <v>43</v>
      </c>
      <c r="W3047" s="8" t="s">
        <v>43</v>
      </c>
      <c r="X3047" s="8" t="s">
        <v>43</v>
      </c>
      <c r="Y3047" s="8" t="s">
        <v>43</v>
      </c>
      <c r="Z3047" s="8" t="s">
        <v>43</v>
      </c>
      <c r="AA3047" s="8"/>
      <c r="AB3047" s="8" t="s">
        <v>43</v>
      </c>
      <c r="AC3047" s="8" t="s">
        <v>43</v>
      </c>
      <c r="AD3047" s="8" t="s">
        <v>43</v>
      </c>
      <c r="AE3047" s="8" t="s">
        <v>43</v>
      </c>
      <c r="AF3047" s="8" t="s">
        <v>43</v>
      </c>
      <c r="AG3047" s="8" t="s">
        <v>43</v>
      </c>
      <c r="AH3047" s="8"/>
      <c r="AI3047" s="8" t="s">
        <v>43</v>
      </c>
      <c r="AJ3047" s="8" t="s">
        <v>43</v>
      </c>
      <c r="AK3047" s="8"/>
      <c r="AL3047" s="8">
        <v>70</v>
      </c>
      <c r="AM3047" s="8">
        <v>134</v>
      </c>
      <c r="AN3047" s="7">
        <v>98</v>
      </c>
      <c r="AO3047" s="10">
        <f t="shared" si="96"/>
        <v>1.5208333333333335</v>
      </c>
      <c r="AP3047"/>
      <c r="AR3047" s="8" t="str">
        <f t="shared" si="95"/>
        <v>2322BHMATL1800</v>
      </c>
      <c r="AS3047" s="8">
        <f>VLOOKUP(AR3047,[1]DATA!AR:AS,2,0)</f>
        <v>4</v>
      </c>
    </row>
    <row r="3048" spans="1:45" ht="15" customHeight="1" x14ac:dyDescent="0.2">
      <c r="A3048" s="7">
        <v>116</v>
      </c>
      <c r="B3048" s="7" t="s">
        <v>151</v>
      </c>
      <c r="C3048" s="7" t="s">
        <v>34</v>
      </c>
      <c r="D3048" s="8">
        <v>738</v>
      </c>
      <c r="E3048" s="9">
        <v>0.75347222222222221</v>
      </c>
      <c r="F3048" s="9">
        <v>0.80138888888888893</v>
      </c>
      <c r="G3048" s="8">
        <v>3</v>
      </c>
      <c r="H3048" s="8">
        <v>3</v>
      </c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>
        <v>68</v>
      </c>
      <c r="AM3048" s="8">
        <v>134</v>
      </c>
      <c r="AN3048" s="7">
        <v>98</v>
      </c>
      <c r="AO3048" s="10">
        <f t="shared" si="96"/>
        <v>1.5243055555555556</v>
      </c>
      <c r="AP3048"/>
      <c r="AR3048" s="8" t="str">
        <f t="shared" si="95"/>
        <v>0116BHMATL1805</v>
      </c>
      <c r="AS3048" s="8">
        <f>VLOOKUP(AR3048,[1]DATA!AR:AS,2,0)</f>
        <v>4</v>
      </c>
    </row>
    <row r="3049" spans="1:45" ht="15" customHeight="1" x14ac:dyDescent="0.2">
      <c r="A3049" s="7">
        <v>1262</v>
      </c>
      <c r="B3049" s="7" t="s">
        <v>96</v>
      </c>
      <c r="C3049" s="7" t="s">
        <v>34</v>
      </c>
      <c r="D3049" s="8" t="s">
        <v>42</v>
      </c>
      <c r="E3049" s="9">
        <v>0.75486111111111109</v>
      </c>
      <c r="F3049" s="9">
        <v>0.84583333333333333</v>
      </c>
      <c r="G3049" s="8"/>
      <c r="H3049" s="8"/>
      <c r="I3049" s="8" t="s">
        <v>43</v>
      </c>
      <c r="J3049" s="8" t="s">
        <v>43</v>
      </c>
      <c r="K3049" s="8" t="s">
        <v>43</v>
      </c>
      <c r="L3049" s="8" t="s">
        <v>43</v>
      </c>
      <c r="M3049" s="8"/>
      <c r="N3049" s="8" t="s">
        <v>43</v>
      </c>
      <c r="O3049" s="8" t="s">
        <v>43</v>
      </c>
      <c r="P3049" s="8" t="s">
        <v>43</v>
      </c>
      <c r="Q3049" s="8" t="s">
        <v>43</v>
      </c>
      <c r="R3049" s="8" t="s">
        <v>43</v>
      </c>
      <c r="S3049" s="8" t="s">
        <v>43</v>
      </c>
      <c r="T3049" s="8"/>
      <c r="U3049" s="8" t="s">
        <v>43</v>
      </c>
      <c r="V3049" s="8" t="s">
        <v>43</v>
      </c>
      <c r="W3049" s="8" t="s">
        <v>43</v>
      </c>
      <c r="X3049" s="8" t="s">
        <v>43</v>
      </c>
      <c r="Y3049" s="8" t="s">
        <v>43</v>
      </c>
      <c r="Z3049" s="8" t="s">
        <v>43</v>
      </c>
      <c r="AA3049" s="8"/>
      <c r="AB3049" s="8" t="s">
        <v>43</v>
      </c>
      <c r="AC3049" s="8" t="s">
        <v>43</v>
      </c>
      <c r="AD3049" s="8" t="s">
        <v>43</v>
      </c>
      <c r="AE3049" s="8" t="s">
        <v>43</v>
      </c>
      <c r="AF3049" s="8" t="s">
        <v>43</v>
      </c>
      <c r="AG3049" s="8" t="s">
        <v>43</v>
      </c>
      <c r="AH3049" s="8"/>
      <c r="AI3049" s="8" t="s">
        <v>43</v>
      </c>
      <c r="AJ3049" s="8" t="s">
        <v>43</v>
      </c>
      <c r="AK3049" s="8"/>
      <c r="AL3049" s="8">
        <v>131</v>
      </c>
      <c r="AM3049" s="8">
        <v>821</v>
      </c>
      <c r="AN3049" s="7">
        <v>98</v>
      </c>
      <c r="AO3049" s="10">
        <f t="shared" si="96"/>
        <v>1.5256944444444445</v>
      </c>
      <c r="AP3049"/>
      <c r="AR3049" s="8" t="str">
        <f t="shared" si="95"/>
        <v>1262OMAATL1807</v>
      </c>
      <c r="AS3049" s="8">
        <f>VLOOKUP(AR3049,[1]DATA!AR:AS,2,0)</f>
        <v>6</v>
      </c>
    </row>
    <row r="3050" spans="1:45" ht="15" customHeight="1" x14ac:dyDescent="0.2">
      <c r="A3050" s="7">
        <v>2256</v>
      </c>
      <c r="B3050" s="7" t="s">
        <v>34</v>
      </c>
      <c r="C3050" s="7" t="s">
        <v>69</v>
      </c>
      <c r="D3050" s="8" t="s">
        <v>42</v>
      </c>
      <c r="E3050" s="9">
        <v>0.75624999999999998</v>
      </c>
      <c r="F3050" s="9">
        <v>0.84583333333333333</v>
      </c>
      <c r="G3050" s="8" t="s">
        <v>43</v>
      </c>
      <c r="H3050" s="8" t="s">
        <v>43</v>
      </c>
      <c r="I3050" s="8" t="s">
        <v>43</v>
      </c>
      <c r="J3050" s="8" t="s">
        <v>43</v>
      </c>
      <c r="K3050" s="8" t="s">
        <v>43</v>
      </c>
      <c r="L3050" s="8" t="s">
        <v>43</v>
      </c>
      <c r="M3050" s="8"/>
      <c r="N3050" s="8" t="s">
        <v>43</v>
      </c>
      <c r="O3050" s="8" t="s">
        <v>43</v>
      </c>
      <c r="P3050" s="8" t="s">
        <v>43</v>
      </c>
      <c r="Q3050" s="8" t="s">
        <v>43</v>
      </c>
      <c r="R3050" s="8" t="s">
        <v>43</v>
      </c>
      <c r="S3050" s="8" t="s">
        <v>43</v>
      </c>
      <c r="T3050" s="8"/>
      <c r="U3050" s="8" t="s">
        <v>43</v>
      </c>
      <c r="V3050" s="8" t="s">
        <v>43</v>
      </c>
      <c r="W3050" s="8" t="s">
        <v>43</v>
      </c>
      <c r="X3050" s="8" t="s">
        <v>43</v>
      </c>
      <c r="Y3050" s="8" t="s">
        <v>43</v>
      </c>
      <c r="Z3050" s="8" t="s">
        <v>43</v>
      </c>
      <c r="AA3050" s="8"/>
      <c r="AB3050" s="8" t="s">
        <v>43</v>
      </c>
      <c r="AC3050" s="8" t="s">
        <v>43</v>
      </c>
      <c r="AD3050" s="8" t="s">
        <v>43</v>
      </c>
      <c r="AE3050" s="8" t="s">
        <v>43</v>
      </c>
      <c r="AF3050" s="8" t="s">
        <v>43</v>
      </c>
      <c r="AG3050" s="8" t="s">
        <v>43</v>
      </c>
      <c r="AH3050" s="8"/>
      <c r="AI3050" s="8" t="s">
        <v>43</v>
      </c>
      <c r="AJ3050" s="8" t="s">
        <v>43</v>
      </c>
      <c r="AK3050" s="8"/>
      <c r="AL3050" s="8">
        <v>129</v>
      </c>
      <c r="AM3050" s="8">
        <v>693</v>
      </c>
      <c r="AN3050" s="7">
        <v>98</v>
      </c>
      <c r="AO3050" s="10">
        <f t="shared" si="96"/>
        <v>1.5270833333333333</v>
      </c>
      <c r="AP3050"/>
      <c r="AR3050" s="8" t="str">
        <f t="shared" si="95"/>
        <v>2256ATLMCI1809</v>
      </c>
      <c r="AS3050" s="8">
        <f>VLOOKUP(AR3050,[1]DATA!AR:AS,2,0)</f>
        <v>5</v>
      </c>
    </row>
    <row r="3051" spans="1:45" ht="15" customHeight="1" x14ac:dyDescent="0.2">
      <c r="A3051" s="7">
        <v>2702</v>
      </c>
      <c r="B3051" s="7" t="s">
        <v>96</v>
      </c>
      <c r="C3051" s="7" t="s">
        <v>34</v>
      </c>
      <c r="D3051" s="8" t="s">
        <v>42</v>
      </c>
      <c r="E3051" s="9">
        <v>0.75694444444444453</v>
      </c>
      <c r="F3051" s="9">
        <v>0.84583333333333333</v>
      </c>
      <c r="G3051" s="8" t="s">
        <v>43</v>
      </c>
      <c r="H3051" s="8" t="s">
        <v>43</v>
      </c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>
        <v>128</v>
      </c>
      <c r="AM3051" s="8">
        <v>821</v>
      </c>
      <c r="AN3051" s="7">
        <v>98</v>
      </c>
      <c r="AO3051" s="10">
        <f t="shared" si="96"/>
        <v>1.5277777777777779</v>
      </c>
      <c r="AP3051"/>
      <c r="AR3051" s="8" t="str">
        <f t="shared" si="95"/>
        <v>2702OMAATL1810</v>
      </c>
      <c r="AS3051" s="8">
        <f>VLOOKUP(AR3051,[1]DATA!AR:AS,2,0)</f>
        <v>6</v>
      </c>
    </row>
    <row r="3052" spans="1:45" ht="15" customHeight="1" x14ac:dyDescent="0.2">
      <c r="A3052" s="7">
        <v>1051</v>
      </c>
      <c r="B3052" s="7" t="s">
        <v>34</v>
      </c>
      <c r="C3052" s="7" t="s">
        <v>151</v>
      </c>
      <c r="D3052" s="8">
        <v>738</v>
      </c>
      <c r="E3052" s="9">
        <v>0.76041666666666663</v>
      </c>
      <c r="F3052" s="9">
        <v>0.79652777777777783</v>
      </c>
      <c r="G3052" s="8" t="s">
        <v>19</v>
      </c>
      <c r="H3052" s="8" t="s">
        <v>19</v>
      </c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>
        <v>52</v>
      </c>
      <c r="AM3052" s="8">
        <v>134</v>
      </c>
      <c r="AN3052" s="7">
        <v>98</v>
      </c>
      <c r="AO3052" s="10">
        <f t="shared" si="96"/>
        <v>1.53125</v>
      </c>
      <c r="AP3052"/>
      <c r="AR3052" s="8" t="str">
        <f t="shared" si="95"/>
        <v>1051ATLBHM1815</v>
      </c>
      <c r="AS3052" s="8">
        <f>VLOOKUP(AR3052,[1]DATA!AR:AS,2,0)</f>
        <v>4</v>
      </c>
    </row>
    <row r="3053" spans="1:45" ht="15" customHeight="1" x14ac:dyDescent="0.2">
      <c r="A3053" s="7">
        <v>38</v>
      </c>
      <c r="B3053" s="7" t="s">
        <v>15</v>
      </c>
      <c r="C3053" s="7" t="s">
        <v>34</v>
      </c>
      <c r="D3053" s="8" t="s">
        <v>44</v>
      </c>
      <c r="E3053" s="9">
        <v>0.76041666666666663</v>
      </c>
      <c r="F3053" s="9">
        <v>0.96180555555555547</v>
      </c>
      <c r="G3053" s="8">
        <v>2</v>
      </c>
      <c r="H3053" s="8">
        <v>2</v>
      </c>
      <c r="I3053" s="8">
        <v>2</v>
      </c>
      <c r="J3053" s="8">
        <v>2</v>
      </c>
      <c r="K3053" s="8">
        <v>2</v>
      </c>
      <c r="L3053" s="8">
        <v>2</v>
      </c>
      <c r="M3053" s="8">
        <v>2</v>
      </c>
      <c r="N3053" s="8">
        <v>2</v>
      </c>
      <c r="O3053" s="8">
        <v>2</v>
      </c>
      <c r="P3053" s="8">
        <v>2</v>
      </c>
      <c r="Q3053" s="8">
        <v>2</v>
      </c>
      <c r="R3053" s="8">
        <v>2</v>
      </c>
      <c r="S3053" s="8">
        <v>2</v>
      </c>
      <c r="T3053" s="8">
        <v>2</v>
      </c>
      <c r="U3053" s="8"/>
      <c r="V3053" s="8">
        <v>2</v>
      </c>
      <c r="W3053" s="8">
        <v>2</v>
      </c>
      <c r="X3053" s="8">
        <v>2</v>
      </c>
      <c r="Y3053" s="8">
        <v>2</v>
      </c>
      <c r="Z3053" s="8">
        <v>2</v>
      </c>
      <c r="AA3053" s="8">
        <v>2</v>
      </c>
      <c r="AB3053" s="8">
        <v>2</v>
      </c>
      <c r="AC3053" s="8">
        <v>2</v>
      </c>
      <c r="AD3053" s="8">
        <v>2</v>
      </c>
      <c r="AE3053" s="8">
        <v>2</v>
      </c>
      <c r="AF3053" s="8">
        <v>2</v>
      </c>
      <c r="AG3053" s="8">
        <v>2</v>
      </c>
      <c r="AH3053" s="8">
        <v>2</v>
      </c>
      <c r="AI3053" s="8">
        <v>2</v>
      </c>
      <c r="AJ3053" s="8">
        <v>2</v>
      </c>
      <c r="AK3053" s="8"/>
      <c r="AL3053" s="8">
        <v>290</v>
      </c>
      <c r="AM3053" s="8">
        <v>2181</v>
      </c>
      <c r="AN3053" s="7">
        <v>98</v>
      </c>
      <c r="AO3053" s="10">
        <f t="shared" si="96"/>
        <v>1.53125</v>
      </c>
      <c r="AP3053"/>
      <c r="AR3053" s="8" t="str">
        <f t="shared" si="95"/>
        <v>0038SEAATL1815</v>
      </c>
      <c r="AS3053" s="8">
        <f>VLOOKUP(AR3053,[1]DATA!AR:AS,2,0)</f>
        <v>10.5</v>
      </c>
    </row>
    <row r="3054" spans="1:45" ht="15" customHeight="1" x14ac:dyDescent="0.2">
      <c r="A3054" s="7">
        <v>1239</v>
      </c>
      <c r="B3054" s="7" t="s">
        <v>15</v>
      </c>
      <c r="C3054" s="7" t="s">
        <v>144</v>
      </c>
      <c r="D3054" s="8" t="s">
        <v>16</v>
      </c>
      <c r="E3054" s="9">
        <v>0.77083333333333337</v>
      </c>
      <c r="F3054" s="9">
        <v>0.98611111111111116</v>
      </c>
      <c r="G3054" s="8" t="s">
        <v>17</v>
      </c>
      <c r="H3054" s="8" t="s">
        <v>17</v>
      </c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>
        <v>310</v>
      </c>
      <c r="AM3054" s="8">
        <v>2354</v>
      </c>
      <c r="AN3054" s="7">
        <v>98</v>
      </c>
      <c r="AO3054" s="10">
        <f t="shared" si="96"/>
        <v>1.5416666666666667</v>
      </c>
      <c r="AP3054"/>
      <c r="AR3054" s="8" t="str">
        <f t="shared" si="95"/>
        <v>1239SEARDU1830</v>
      </c>
      <c r="AS3054" s="8">
        <f>VLOOKUP(AR3054,[1]DATA!AR:AS,2,0)</f>
        <v>6.5</v>
      </c>
    </row>
    <row r="3055" spans="1:45" ht="15" customHeight="1" x14ac:dyDescent="0.2">
      <c r="A3055" s="7">
        <v>1754</v>
      </c>
      <c r="B3055" s="7" t="s">
        <v>164</v>
      </c>
      <c r="C3055" s="7" t="s">
        <v>34</v>
      </c>
      <c r="D3055" s="8" t="s">
        <v>62</v>
      </c>
      <c r="E3055" s="9">
        <v>0.77777777777777779</v>
      </c>
      <c r="F3055" s="9">
        <v>0.90763888888888899</v>
      </c>
      <c r="G3055" s="8" t="s">
        <v>63</v>
      </c>
      <c r="H3055" s="8" t="s">
        <v>63</v>
      </c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>
        <v>187</v>
      </c>
      <c r="AM3055" s="8">
        <v>1340</v>
      </c>
      <c r="AN3055" s="7">
        <v>98</v>
      </c>
      <c r="AO3055" s="10">
        <f t="shared" si="96"/>
        <v>1.5486111111111112</v>
      </c>
      <c r="AP3055"/>
      <c r="AR3055" s="8" t="str">
        <f t="shared" si="95"/>
        <v>1754HDNATL1840</v>
      </c>
      <c r="AS3055" s="8">
        <f>VLOOKUP(AR3055,[1]DATA!AR:AS,2,0)</f>
        <v>8</v>
      </c>
    </row>
    <row r="3056" spans="1:45" ht="15" customHeight="1" x14ac:dyDescent="0.2">
      <c r="A3056" s="7">
        <v>2540</v>
      </c>
      <c r="B3056" s="7" t="s">
        <v>15</v>
      </c>
      <c r="C3056" s="7" t="s">
        <v>144</v>
      </c>
      <c r="D3056" s="8" t="s">
        <v>16</v>
      </c>
      <c r="E3056" s="9">
        <v>0.77847222222222223</v>
      </c>
      <c r="F3056" s="9">
        <v>0.99722222222222223</v>
      </c>
      <c r="G3056" s="8"/>
      <c r="H3056" s="8"/>
      <c r="I3056" s="8" t="s">
        <v>17</v>
      </c>
      <c r="J3056" s="8" t="s">
        <v>17</v>
      </c>
      <c r="K3056" s="8" t="s">
        <v>17</v>
      </c>
      <c r="L3056" s="8" t="s">
        <v>17</v>
      </c>
      <c r="M3056" s="8" t="s">
        <v>17</v>
      </c>
      <c r="N3056" s="8" t="s">
        <v>17</v>
      </c>
      <c r="O3056" s="8" t="s">
        <v>17</v>
      </c>
      <c r="P3056" s="8" t="s">
        <v>17</v>
      </c>
      <c r="Q3056" s="8" t="s">
        <v>17</v>
      </c>
      <c r="R3056" s="8" t="s">
        <v>17</v>
      </c>
      <c r="S3056" s="8" t="s">
        <v>17</v>
      </c>
      <c r="T3056" s="8"/>
      <c r="U3056" s="8" t="s">
        <v>17</v>
      </c>
      <c r="V3056" s="8" t="s">
        <v>17</v>
      </c>
      <c r="W3056" s="8" t="s">
        <v>17</v>
      </c>
      <c r="X3056" s="8" t="s">
        <v>17</v>
      </c>
      <c r="Y3056" s="8" t="s">
        <v>17</v>
      </c>
      <c r="Z3056" s="8" t="s">
        <v>17</v>
      </c>
      <c r="AA3056" s="8" t="s">
        <v>17</v>
      </c>
      <c r="AB3056" s="8" t="s">
        <v>17</v>
      </c>
      <c r="AC3056" s="8" t="s">
        <v>17</v>
      </c>
      <c r="AD3056" s="8" t="s">
        <v>17</v>
      </c>
      <c r="AE3056" s="8" t="s">
        <v>17</v>
      </c>
      <c r="AF3056" s="8" t="s">
        <v>17</v>
      </c>
      <c r="AG3056" s="8" t="s">
        <v>17</v>
      </c>
      <c r="AH3056" s="8" t="s">
        <v>17</v>
      </c>
      <c r="AI3056" s="8" t="s">
        <v>17</v>
      </c>
      <c r="AJ3056" s="8" t="s">
        <v>17</v>
      </c>
      <c r="AK3056" s="8"/>
      <c r="AL3056" s="8">
        <v>315</v>
      </c>
      <c r="AM3056" s="8">
        <v>2354</v>
      </c>
      <c r="AN3056" s="7">
        <v>98</v>
      </c>
      <c r="AO3056" s="10">
        <f t="shared" si="96"/>
        <v>1.5493055555555557</v>
      </c>
      <c r="AP3056"/>
      <c r="AR3056" s="8" t="str">
        <f t="shared" si="95"/>
        <v>2540SEARDU1841</v>
      </c>
      <c r="AS3056" s="8">
        <f>VLOOKUP(AR3056,[1]DATA!AR:AS,2,0)</f>
        <v>6.5</v>
      </c>
    </row>
    <row r="3057" spans="1:45" ht="15" customHeight="1" x14ac:dyDescent="0.2">
      <c r="A3057" s="7">
        <v>1532</v>
      </c>
      <c r="B3057" s="7" t="s">
        <v>34</v>
      </c>
      <c r="C3057" s="7" t="s">
        <v>173</v>
      </c>
      <c r="D3057" s="8" t="s">
        <v>42</v>
      </c>
      <c r="E3057" s="9">
        <v>0.7895833333333333</v>
      </c>
      <c r="F3057" s="9">
        <v>0.88611111111111107</v>
      </c>
      <c r="G3057" s="8" t="s">
        <v>43</v>
      </c>
      <c r="H3057" s="8" t="s">
        <v>43</v>
      </c>
      <c r="I3057" s="8" t="s">
        <v>43</v>
      </c>
      <c r="J3057" s="8" t="s">
        <v>43</v>
      </c>
      <c r="K3057" s="8" t="s">
        <v>43</v>
      </c>
      <c r="L3057" s="8" t="s">
        <v>43</v>
      </c>
      <c r="M3057" s="8" t="s">
        <v>43</v>
      </c>
      <c r="N3057" s="8" t="s">
        <v>43</v>
      </c>
      <c r="O3057" s="8" t="s">
        <v>43</v>
      </c>
      <c r="P3057" s="8" t="s">
        <v>43</v>
      </c>
      <c r="Q3057" s="8" t="s">
        <v>43</v>
      </c>
      <c r="R3057" s="8" t="s">
        <v>43</v>
      </c>
      <c r="S3057" s="8" t="s">
        <v>43</v>
      </c>
      <c r="T3057" s="8" t="s">
        <v>43</v>
      </c>
      <c r="U3057" s="8" t="s">
        <v>43</v>
      </c>
      <c r="V3057" s="8" t="s">
        <v>43</v>
      </c>
      <c r="W3057" s="8" t="s">
        <v>43</v>
      </c>
      <c r="X3057" s="8" t="s">
        <v>43</v>
      </c>
      <c r="Y3057" s="8" t="s">
        <v>43</v>
      </c>
      <c r="Z3057" s="8" t="s">
        <v>43</v>
      </c>
      <c r="AA3057" s="8" t="s">
        <v>43</v>
      </c>
      <c r="AB3057" s="8" t="s">
        <v>43</v>
      </c>
      <c r="AC3057" s="8" t="s">
        <v>43</v>
      </c>
      <c r="AD3057" s="8" t="s">
        <v>43</v>
      </c>
      <c r="AE3057" s="8" t="s">
        <v>43</v>
      </c>
      <c r="AF3057" s="8" t="s">
        <v>43</v>
      </c>
      <c r="AG3057" s="8" t="s">
        <v>43</v>
      </c>
      <c r="AH3057" s="8" t="s">
        <v>43</v>
      </c>
      <c r="AI3057" s="8" t="s">
        <v>43</v>
      </c>
      <c r="AJ3057" s="8" t="s">
        <v>43</v>
      </c>
      <c r="AK3057" s="8"/>
      <c r="AL3057" s="8">
        <v>139</v>
      </c>
      <c r="AM3057" s="8">
        <v>743</v>
      </c>
      <c r="AN3057" s="7">
        <v>98</v>
      </c>
      <c r="AO3057" s="10">
        <f t="shared" si="96"/>
        <v>1.5604166666666668</v>
      </c>
      <c r="AP3057"/>
      <c r="AR3057" s="8" t="str">
        <f t="shared" si="95"/>
        <v>1532ATLDSM1857</v>
      </c>
      <c r="AS3057" s="8">
        <f>VLOOKUP(AR3057,[1]DATA!AR:AS,2,0)</f>
        <v>5</v>
      </c>
    </row>
    <row r="3058" spans="1:45" ht="15" customHeight="1" x14ac:dyDescent="0.2">
      <c r="A3058" s="7">
        <v>1250</v>
      </c>
      <c r="B3058" s="7" t="s">
        <v>69</v>
      </c>
      <c r="C3058" s="7" t="s">
        <v>34</v>
      </c>
      <c r="D3058" s="8" t="s">
        <v>42</v>
      </c>
      <c r="E3058" s="9">
        <v>0.79513888888888884</v>
      </c>
      <c r="F3058" s="9">
        <v>0.87708333333333333</v>
      </c>
      <c r="G3058" s="8" t="s">
        <v>43</v>
      </c>
      <c r="H3058" s="8" t="s">
        <v>43</v>
      </c>
      <c r="I3058" s="8" t="s">
        <v>43</v>
      </c>
      <c r="J3058" s="8" t="s">
        <v>43</v>
      </c>
      <c r="K3058" s="8" t="s">
        <v>43</v>
      </c>
      <c r="L3058" s="8" t="s">
        <v>43</v>
      </c>
      <c r="M3058" s="8" t="s">
        <v>43</v>
      </c>
      <c r="N3058" s="8" t="s">
        <v>43</v>
      </c>
      <c r="O3058" s="8" t="s">
        <v>43</v>
      </c>
      <c r="P3058" s="8" t="s">
        <v>43</v>
      </c>
      <c r="Q3058" s="8" t="s">
        <v>43</v>
      </c>
      <c r="R3058" s="8" t="s">
        <v>43</v>
      </c>
      <c r="S3058" s="8" t="s">
        <v>43</v>
      </c>
      <c r="T3058" s="8" t="s">
        <v>43</v>
      </c>
      <c r="U3058" s="8" t="s">
        <v>43</v>
      </c>
      <c r="V3058" s="8" t="s">
        <v>43</v>
      </c>
      <c r="W3058" s="8" t="s">
        <v>43</v>
      </c>
      <c r="X3058" s="8" t="s">
        <v>43</v>
      </c>
      <c r="Y3058" s="8" t="s">
        <v>43</v>
      </c>
      <c r="Z3058" s="8" t="s">
        <v>43</v>
      </c>
      <c r="AA3058" s="8" t="s">
        <v>43</v>
      </c>
      <c r="AB3058" s="8" t="s">
        <v>43</v>
      </c>
      <c r="AC3058" s="8" t="s">
        <v>43</v>
      </c>
      <c r="AD3058" s="8" t="s">
        <v>43</v>
      </c>
      <c r="AE3058" s="8" t="s">
        <v>43</v>
      </c>
      <c r="AF3058" s="8" t="s">
        <v>43</v>
      </c>
      <c r="AG3058" s="8" t="s">
        <v>43</v>
      </c>
      <c r="AH3058" s="8" t="s">
        <v>43</v>
      </c>
      <c r="AI3058" s="8" t="s">
        <v>43</v>
      </c>
      <c r="AJ3058" s="8" t="s">
        <v>43</v>
      </c>
      <c r="AK3058" s="8"/>
      <c r="AL3058" s="8">
        <v>118</v>
      </c>
      <c r="AM3058" s="8">
        <v>693</v>
      </c>
      <c r="AN3058" s="7">
        <v>98</v>
      </c>
      <c r="AO3058" s="10">
        <f t="shared" si="96"/>
        <v>1.5659722222222223</v>
      </c>
      <c r="AP3058"/>
      <c r="AR3058" s="8" t="str">
        <f t="shared" si="95"/>
        <v>1250MCIATL1905</v>
      </c>
      <c r="AS3058" s="8">
        <f>VLOOKUP(AR3058,[1]DATA!AR:AS,2,0)</f>
        <v>5</v>
      </c>
    </row>
    <row r="3059" spans="1:45" ht="15" customHeight="1" x14ac:dyDescent="0.2">
      <c r="A3059" s="7">
        <v>878</v>
      </c>
      <c r="B3059" s="7" t="s">
        <v>15</v>
      </c>
      <c r="C3059" s="7" t="s">
        <v>34</v>
      </c>
      <c r="D3059" s="8" t="s">
        <v>44</v>
      </c>
      <c r="E3059" s="9">
        <v>0.80208333333333337</v>
      </c>
      <c r="F3059" s="9">
        <v>2.0833333333333333E-3</v>
      </c>
      <c r="G3059" s="8"/>
      <c r="H3059" s="8"/>
      <c r="I3059" s="8">
        <v>2</v>
      </c>
      <c r="J3059" s="8">
        <v>2</v>
      </c>
      <c r="K3059" s="8">
        <v>2</v>
      </c>
      <c r="L3059" s="8">
        <v>2</v>
      </c>
      <c r="M3059" s="8">
        <v>2</v>
      </c>
      <c r="N3059" s="8">
        <v>2</v>
      </c>
      <c r="O3059" s="8">
        <v>2</v>
      </c>
      <c r="P3059" s="8">
        <v>2</v>
      </c>
      <c r="Q3059" s="8">
        <v>2</v>
      </c>
      <c r="R3059" s="8">
        <v>2</v>
      </c>
      <c r="S3059" s="8">
        <v>2</v>
      </c>
      <c r="T3059" s="8"/>
      <c r="U3059" s="8">
        <v>2</v>
      </c>
      <c r="V3059" s="8">
        <v>2</v>
      </c>
      <c r="W3059" s="8">
        <v>2</v>
      </c>
      <c r="X3059" s="8">
        <v>2</v>
      </c>
      <c r="Y3059" s="8">
        <v>2</v>
      </c>
      <c r="Z3059" s="8">
        <v>2</v>
      </c>
      <c r="AA3059" s="8">
        <v>2</v>
      </c>
      <c r="AB3059" s="8">
        <v>2</v>
      </c>
      <c r="AC3059" s="8">
        <v>2</v>
      </c>
      <c r="AD3059" s="8">
        <v>2</v>
      </c>
      <c r="AE3059" s="8">
        <v>2</v>
      </c>
      <c r="AF3059" s="8">
        <v>2</v>
      </c>
      <c r="AG3059" s="8">
        <v>2</v>
      </c>
      <c r="AH3059" s="8">
        <v>2</v>
      </c>
      <c r="AI3059" s="8">
        <v>2</v>
      </c>
      <c r="AJ3059" s="8">
        <v>2</v>
      </c>
      <c r="AK3059" s="8"/>
      <c r="AL3059" s="8">
        <v>288</v>
      </c>
      <c r="AM3059" s="8">
        <v>2181</v>
      </c>
      <c r="AN3059" s="7">
        <v>98</v>
      </c>
      <c r="AO3059" s="10">
        <f t="shared" si="96"/>
        <v>1.5729166666666667</v>
      </c>
      <c r="AP3059"/>
      <c r="AR3059" s="8" t="str">
        <f t="shared" si="95"/>
        <v>0878SEAATL1915</v>
      </c>
      <c r="AS3059" s="8">
        <f>VLOOKUP(AR3059,[1]DATA!AR:AS,2,0)</f>
        <v>10.5</v>
      </c>
    </row>
    <row r="3060" spans="1:45" ht="15" customHeight="1" x14ac:dyDescent="0.2">
      <c r="A3060" s="7">
        <v>2834</v>
      </c>
      <c r="B3060" s="7" t="s">
        <v>34</v>
      </c>
      <c r="C3060" s="7" t="s">
        <v>69</v>
      </c>
      <c r="D3060" s="8" t="s">
        <v>42</v>
      </c>
      <c r="E3060" s="9">
        <v>0.80555555555555547</v>
      </c>
      <c r="F3060" s="9">
        <v>0.9</v>
      </c>
      <c r="G3060" s="8" t="s">
        <v>43</v>
      </c>
      <c r="H3060" s="8" t="s">
        <v>43</v>
      </c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>
        <v>136</v>
      </c>
      <c r="AM3060" s="8">
        <v>693</v>
      </c>
      <c r="AN3060" s="7">
        <v>98</v>
      </c>
      <c r="AO3060" s="10">
        <f t="shared" si="96"/>
        <v>1.5763888888888888</v>
      </c>
      <c r="AP3060"/>
      <c r="AR3060" s="8" t="str">
        <f t="shared" si="95"/>
        <v>2834ATLMCI1920</v>
      </c>
      <c r="AS3060" s="8">
        <f>VLOOKUP(AR3060,[1]DATA!AR:AS,2,0)</f>
        <v>5</v>
      </c>
    </row>
    <row r="3061" spans="1:45" ht="15" customHeight="1" x14ac:dyDescent="0.2">
      <c r="A3061" s="7">
        <v>1232</v>
      </c>
      <c r="B3061" s="7" t="s">
        <v>15</v>
      </c>
      <c r="C3061" s="7" t="s">
        <v>34</v>
      </c>
      <c r="D3061" s="8" t="s">
        <v>29</v>
      </c>
      <c r="E3061" s="9">
        <v>0.80694444444444446</v>
      </c>
      <c r="F3061" s="9">
        <v>6.2499999999999995E-3</v>
      </c>
      <c r="G3061" s="8">
        <v>7</v>
      </c>
      <c r="H3061" s="8">
        <v>7</v>
      </c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>
        <v>287</v>
      </c>
      <c r="AM3061" s="8">
        <v>2181</v>
      </c>
      <c r="AN3061" s="7">
        <v>98</v>
      </c>
      <c r="AO3061" s="10">
        <f t="shared" si="96"/>
        <v>1.5777777777777779</v>
      </c>
      <c r="AP3061"/>
      <c r="AR3061" s="8" t="str">
        <f t="shared" si="95"/>
        <v>1232SEAATL1922</v>
      </c>
      <c r="AS3061" s="8">
        <f>VLOOKUP(AR3061,[1]DATA!AR:AS,2,0)</f>
        <v>10.5</v>
      </c>
    </row>
    <row r="3062" spans="1:45" ht="15" customHeight="1" x14ac:dyDescent="0.2">
      <c r="A3062" s="7">
        <v>1051</v>
      </c>
      <c r="B3062" s="8" t="s">
        <v>151</v>
      </c>
      <c r="C3062" s="8" t="s">
        <v>34</v>
      </c>
      <c r="D3062" s="8">
        <v>738</v>
      </c>
      <c r="E3062" s="9">
        <v>0.82777777777777783</v>
      </c>
      <c r="F3062" s="9">
        <v>0.875</v>
      </c>
      <c r="G3062" s="8" t="s">
        <v>19</v>
      </c>
      <c r="H3062" s="8" t="s">
        <v>19</v>
      </c>
      <c r="I3062" s="8"/>
      <c r="J3062" s="8"/>
      <c r="K3062" s="8"/>
      <c r="L3062" s="8"/>
      <c r="M3062" s="8"/>
      <c r="N3062" s="8"/>
      <c r="O3062" s="8"/>
      <c r="P3062" s="8" t="s">
        <v>19</v>
      </c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>
        <v>68</v>
      </c>
      <c r="AM3062" s="8">
        <v>134</v>
      </c>
      <c r="AN3062" s="8">
        <v>98</v>
      </c>
      <c r="AO3062" s="10">
        <f t="shared" si="96"/>
        <v>1.5986111111111112</v>
      </c>
      <c r="AP3062"/>
      <c r="AR3062" s="8" t="str">
        <f t="shared" si="95"/>
        <v>1051BHMATL1952</v>
      </c>
      <c r="AS3062" s="8">
        <f>VLOOKUP(AR3062,[1]DATA!AR:AS,2,0)</f>
        <v>4</v>
      </c>
    </row>
    <row r="3063" spans="1:45" ht="15" customHeight="1" x14ac:dyDescent="0.2">
      <c r="A3063" s="7">
        <v>1243</v>
      </c>
      <c r="B3063" s="7" t="s">
        <v>34</v>
      </c>
      <c r="C3063" s="7" t="s">
        <v>64</v>
      </c>
      <c r="D3063" s="8" t="s">
        <v>42</v>
      </c>
      <c r="E3063" s="9">
        <v>0.4777777777777778</v>
      </c>
      <c r="F3063" s="9">
        <v>0.57986111111111105</v>
      </c>
      <c r="G3063" s="8"/>
      <c r="H3063" s="8" t="s">
        <v>43</v>
      </c>
      <c r="I3063" s="8" t="s">
        <v>43</v>
      </c>
      <c r="J3063" s="8" t="s">
        <v>43</v>
      </c>
      <c r="K3063" s="8" t="s">
        <v>43</v>
      </c>
      <c r="L3063" s="8" t="s">
        <v>43</v>
      </c>
      <c r="M3063" s="8"/>
      <c r="N3063" s="8"/>
      <c r="O3063" s="8" t="s">
        <v>43</v>
      </c>
      <c r="P3063" s="8" t="s">
        <v>43</v>
      </c>
      <c r="Q3063" s="8" t="s">
        <v>43</v>
      </c>
      <c r="R3063" s="8" t="s">
        <v>43</v>
      </c>
      <c r="S3063" s="8" t="s">
        <v>43</v>
      </c>
      <c r="T3063" s="8"/>
      <c r="U3063" s="8"/>
      <c r="V3063" s="8" t="s">
        <v>43</v>
      </c>
      <c r="W3063" s="8" t="s">
        <v>43</v>
      </c>
      <c r="X3063" s="8" t="s">
        <v>43</v>
      </c>
      <c r="Y3063" s="8" t="s">
        <v>43</v>
      </c>
      <c r="Z3063" s="8" t="s">
        <v>43</v>
      </c>
      <c r="AA3063" s="8"/>
      <c r="AB3063" s="8"/>
      <c r="AC3063" s="8" t="s">
        <v>43</v>
      </c>
      <c r="AD3063" s="8" t="s">
        <v>43</v>
      </c>
      <c r="AE3063" s="8" t="s">
        <v>43</v>
      </c>
      <c r="AF3063" s="8" t="s">
        <v>43</v>
      </c>
      <c r="AG3063" s="8" t="s">
        <v>43</v>
      </c>
      <c r="AH3063" s="8"/>
      <c r="AI3063" s="8"/>
      <c r="AJ3063" s="8" t="s">
        <v>43</v>
      </c>
      <c r="AK3063" s="8"/>
      <c r="AL3063" s="8">
        <v>147</v>
      </c>
      <c r="AM3063" s="8">
        <v>731</v>
      </c>
      <c r="AN3063" s="8">
        <v>99</v>
      </c>
      <c r="AO3063" s="10">
        <f t="shared" si="96"/>
        <v>1.2486111111111111</v>
      </c>
      <c r="AP3063"/>
      <c r="AR3063" s="8" t="str">
        <f t="shared" si="95"/>
        <v>1243ATLDFW1128</v>
      </c>
      <c r="AS3063" s="8">
        <f>VLOOKUP(AR3063,[1]DATA!AR:AS,2,0)</f>
        <v>6.5</v>
      </c>
    </row>
    <row r="3064" spans="1:45" ht="15" customHeight="1" x14ac:dyDescent="0.2">
      <c r="A3064" s="7">
        <v>2410</v>
      </c>
      <c r="B3064" s="8" t="s">
        <v>183</v>
      </c>
      <c r="C3064" s="8" t="s">
        <v>34</v>
      </c>
      <c r="D3064" s="8">
        <v>717</v>
      </c>
      <c r="E3064" s="9">
        <v>0.5</v>
      </c>
      <c r="F3064" s="9">
        <v>0.58680555555555558</v>
      </c>
      <c r="G3064" s="8" t="s">
        <v>22</v>
      </c>
      <c r="H3064" s="8" t="s">
        <v>22</v>
      </c>
      <c r="I3064" s="8" t="s">
        <v>22</v>
      </c>
      <c r="J3064" s="8" t="s">
        <v>22</v>
      </c>
      <c r="K3064" s="8" t="s">
        <v>22</v>
      </c>
      <c r="L3064" s="8" t="s">
        <v>22</v>
      </c>
      <c r="M3064" s="8" t="s">
        <v>22</v>
      </c>
      <c r="N3064" s="8" t="s">
        <v>22</v>
      </c>
      <c r="O3064" s="8" t="s">
        <v>22</v>
      </c>
      <c r="P3064" s="8" t="s">
        <v>22</v>
      </c>
      <c r="Q3064" s="8" t="s">
        <v>22</v>
      </c>
      <c r="R3064" s="8" t="s">
        <v>22</v>
      </c>
      <c r="S3064" s="8" t="s">
        <v>22</v>
      </c>
      <c r="T3064" s="8" t="s">
        <v>22</v>
      </c>
      <c r="U3064" s="8" t="s">
        <v>22</v>
      </c>
      <c r="V3064" s="8" t="s">
        <v>22</v>
      </c>
      <c r="W3064" s="8" t="s">
        <v>22</v>
      </c>
      <c r="X3064" s="8" t="s">
        <v>22</v>
      </c>
      <c r="Y3064" s="8" t="s">
        <v>22</v>
      </c>
      <c r="Z3064" s="8" t="s">
        <v>22</v>
      </c>
      <c r="AA3064" s="8">
        <v>8</v>
      </c>
      <c r="AB3064" s="8" t="s">
        <v>22</v>
      </c>
      <c r="AC3064" s="8" t="s">
        <v>22</v>
      </c>
      <c r="AD3064" s="8" t="s">
        <v>22</v>
      </c>
      <c r="AE3064" s="8" t="s">
        <v>22</v>
      </c>
      <c r="AF3064" s="8" t="s">
        <v>22</v>
      </c>
      <c r="AG3064" s="8" t="s">
        <v>22</v>
      </c>
      <c r="AH3064" s="8" t="s">
        <v>22</v>
      </c>
      <c r="AI3064" s="8" t="s">
        <v>22</v>
      </c>
      <c r="AJ3064" s="8" t="s">
        <v>22</v>
      </c>
      <c r="AK3064" s="8"/>
      <c r="AL3064" s="8">
        <v>125</v>
      </c>
      <c r="AM3064" s="8">
        <v>721</v>
      </c>
      <c r="AN3064" s="8">
        <v>99</v>
      </c>
      <c r="AO3064" s="10">
        <f t="shared" si="96"/>
        <v>1.2708333333333335</v>
      </c>
      <c r="AP3064"/>
      <c r="AR3064" s="8" t="str">
        <f t="shared" si="95"/>
        <v>2410DALATL1200</v>
      </c>
      <c r="AS3064" s="8">
        <f>VLOOKUP(AR3064,[1]DATA!AR:AS,2,0)</f>
        <v>5</v>
      </c>
    </row>
    <row r="3065" spans="1:45" ht="15" customHeight="1" x14ac:dyDescent="0.2">
      <c r="A3065" s="7">
        <v>1966</v>
      </c>
      <c r="B3065" s="8" t="s">
        <v>64</v>
      </c>
      <c r="C3065" s="8" t="s">
        <v>34</v>
      </c>
      <c r="D3065" s="8" t="s">
        <v>42</v>
      </c>
      <c r="E3065" s="9">
        <v>0.5</v>
      </c>
      <c r="F3065" s="9">
        <v>0.59027777777777779</v>
      </c>
      <c r="G3065" s="8"/>
      <c r="H3065" s="8" t="s">
        <v>43</v>
      </c>
      <c r="I3065" s="8" t="s">
        <v>43</v>
      </c>
      <c r="J3065" s="8" t="s">
        <v>43</v>
      </c>
      <c r="K3065" s="8" t="s">
        <v>43</v>
      </c>
      <c r="L3065" s="8" t="s">
        <v>43</v>
      </c>
      <c r="M3065" s="8" t="s">
        <v>43</v>
      </c>
      <c r="N3065" s="8"/>
      <c r="O3065" s="8" t="s">
        <v>43</v>
      </c>
      <c r="P3065" s="8" t="s">
        <v>43</v>
      </c>
      <c r="Q3065" s="8" t="s">
        <v>43</v>
      </c>
      <c r="R3065" s="8" t="s">
        <v>43</v>
      </c>
      <c r="S3065" s="8" t="s">
        <v>43</v>
      </c>
      <c r="T3065" s="8" t="s">
        <v>43</v>
      </c>
      <c r="U3065" s="8"/>
      <c r="V3065" s="8" t="s">
        <v>43</v>
      </c>
      <c r="W3065" s="8" t="s">
        <v>43</v>
      </c>
      <c r="X3065" s="8" t="s">
        <v>43</v>
      </c>
      <c r="Y3065" s="8" t="s">
        <v>43</v>
      </c>
      <c r="Z3065" s="8" t="s">
        <v>43</v>
      </c>
      <c r="AA3065" s="8" t="s">
        <v>43</v>
      </c>
      <c r="AB3065" s="8"/>
      <c r="AC3065" s="8" t="s">
        <v>43</v>
      </c>
      <c r="AD3065" s="8" t="s">
        <v>43</v>
      </c>
      <c r="AE3065" s="8" t="s">
        <v>43</v>
      </c>
      <c r="AF3065" s="8" t="s">
        <v>43</v>
      </c>
      <c r="AG3065" s="8" t="s">
        <v>43</v>
      </c>
      <c r="AH3065" s="8" t="s">
        <v>43</v>
      </c>
      <c r="AI3065" s="8"/>
      <c r="AJ3065" s="8" t="s">
        <v>43</v>
      </c>
      <c r="AK3065" s="8"/>
      <c r="AL3065" s="8">
        <v>130</v>
      </c>
      <c r="AM3065" s="8">
        <v>731</v>
      </c>
      <c r="AN3065" s="8">
        <v>99</v>
      </c>
      <c r="AO3065" s="10">
        <f t="shared" si="96"/>
        <v>1.2708333333333335</v>
      </c>
      <c r="AP3065"/>
      <c r="AR3065" s="8" t="str">
        <f t="shared" si="95"/>
        <v>1966DFWATL1200</v>
      </c>
      <c r="AS3065" s="8">
        <f>VLOOKUP(AR3065,[1]DATA!AR:AS,2,0)</f>
        <v>6.5</v>
      </c>
    </row>
    <row r="3066" spans="1:45" ht="15" customHeight="1" x14ac:dyDescent="0.2">
      <c r="A3066" s="7">
        <v>2847</v>
      </c>
      <c r="B3066" s="8" t="s">
        <v>65</v>
      </c>
      <c r="C3066" s="8" t="s">
        <v>34</v>
      </c>
      <c r="D3066" s="8" t="s">
        <v>42</v>
      </c>
      <c r="E3066" s="9">
        <v>0.50347222222222221</v>
      </c>
      <c r="F3066" s="9">
        <v>0.58750000000000002</v>
      </c>
      <c r="G3066" s="8" t="s">
        <v>43</v>
      </c>
      <c r="H3066" s="8" t="s">
        <v>43</v>
      </c>
      <c r="I3066" s="8" t="s">
        <v>43</v>
      </c>
      <c r="J3066" s="8" t="s">
        <v>43</v>
      </c>
      <c r="K3066" s="8" t="s">
        <v>43</v>
      </c>
      <c r="L3066" s="8" t="s">
        <v>43</v>
      </c>
      <c r="M3066" s="8" t="s">
        <v>43</v>
      </c>
      <c r="N3066" s="8" t="s">
        <v>43</v>
      </c>
      <c r="O3066" s="8" t="s">
        <v>43</v>
      </c>
      <c r="P3066" s="8" t="s">
        <v>43</v>
      </c>
      <c r="Q3066" s="8" t="s">
        <v>43</v>
      </c>
      <c r="R3066" s="8" t="s">
        <v>43</v>
      </c>
      <c r="S3066" s="8" t="s">
        <v>43</v>
      </c>
      <c r="T3066" s="8" t="s">
        <v>43</v>
      </c>
      <c r="U3066" s="8" t="s">
        <v>43</v>
      </c>
      <c r="V3066" s="8" t="s">
        <v>43</v>
      </c>
      <c r="W3066" s="8" t="s">
        <v>43</v>
      </c>
      <c r="X3066" s="8" t="s">
        <v>43</v>
      </c>
      <c r="Y3066" s="8" t="s">
        <v>43</v>
      </c>
      <c r="Z3066" s="8" t="s">
        <v>43</v>
      </c>
      <c r="AA3066" s="8" t="s">
        <v>43</v>
      </c>
      <c r="AB3066" s="8" t="s">
        <v>43</v>
      </c>
      <c r="AC3066" s="8" t="s">
        <v>43</v>
      </c>
      <c r="AD3066" s="8" t="s">
        <v>43</v>
      </c>
      <c r="AE3066" s="8" t="s">
        <v>43</v>
      </c>
      <c r="AF3066" s="8" t="s">
        <v>43</v>
      </c>
      <c r="AG3066" s="8" t="s">
        <v>43</v>
      </c>
      <c r="AH3066" s="8" t="s">
        <v>43</v>
      </c>
      <c r="AI3066" s="8" t="s">
        <v>43</v>
      </c>
      <c r="AJ3066" s="8" t="s">
        <v>43</v>
      </c>
      <c r="AK3066" s="8"/>
      <c r="AL3066" s="8">
        <v>121</v>
      </c>
      <c r="AM3066" s="8">
        <v>689</v>
      </c>
      <c r="AN3066" s="8">
        <v>99</v>
      </c>
      <c r="AO3066" s="10">
        <f t="shared" si="96"/>
        <v>1.2743055555555556</v>
      </c>
      <c r="AP3066"/>
      <c r="AR3066" s="8" t="str">
        <f t="shared" si="95"/>
        <v>2847IAHATL1205</v>
      </c>
      <c r="AS3066" s="8">
        <f>VLOOKUP(AR3066,[1]DATA!AR:AS,2,0)</f>
        <v>7</v>
      </c>
    </row>
    <row r="3067" spans="1:45" ht="15" customHeight="1" x14ac:dyDescent="0.2">
      <c r="A3067" s="7">
        <v>1186</v>
      </c>
      <c r="B3067" s="8" t="s">
        <v>34</v>
      </c>
      <c r="C3067" s="8" t="s">
        <v>183</v>
      </c>
      <c r="D3067" s="8">
        <v>717</v>
      </c>
      <c r="E3067" s="9">
        <v>0.50694444444444442</v>
      </c>
      <c r="F3067" s="9">
        <v>0.60138888888888886</v>
      </c>
      <c r="G3067" s="8" t="s">
        <v>22</v>
      </c>
      <c r="H3067" s="8" t="s">
        <v>22</v>
      </c>
      <c r="I3067" s="8" t="s">
        <v>22</v>
      </c>
      <c r="J3067" s="8" t="s">
        <v>22</v>
      </c>
      <c r="K3067" s="8" t="s">
        <v>22</v>
      </c>
      <c r="L3067" s="8" t="s">
        <v>22</v>
      </c>
      <c r="M3067" s="8" t="s">
        <v>22</v>
      </c>
      <c r="N3067" s="8" t="s">
        <v>22</v>
      </c>
      <c r="O3067" s="8" t="s">
        <v>22</v>
      </c>
      <c r="P3067" s="8" t="s">
        <v>22</v>
      </c>
      <c r="Q3067" s="8" t="s">
        <v>22</v>
      </c>
      <c r="R3067" s="8" t="s">
        <v>22</v>
      </c>
      <c r="S3067" s="8" t="s">
        <v>22</v>
      </c>
      <c r="T3067" s="8" t="s">
        <v>22</v>
      </c>
      <c r="U3067" s="8" t="s">
        <v>22</v>
      </c>
      <c r="V3067" s="8" t="s">
        <v>22</v>
      </c>
      <c r="W3067" s="8" t="s">
        <v>22</v>
      </c>
      <c r="X3067" s="8" t="s">
        <v>22</v>
      </c>
      <c r="Y3067" s="8" t="s">
        <v>22</v>
      </c>
      <c r="Z3067" s="8" t="s">
        <v>22</v>
      </c>
      <c r="AA3067" s="8" t="s">
        <v>22</v>
      </c>
      <c r="AB3067" s="8" t="s">
        <v>22</v>
      </c>
      <c r="AC3067" s="8" t="s">
        <v>22</v>
      </c>
      <c r="AD3067" s="8" t="s">
        <v>22</v>
      </c>
      <c r="AE3067" s="8" t="s">
        <v>22</v>
      </c>
      <c r="AF3067" s="8" t="s">
        <v>22</v>
      </c>
      <c r="AG3067" s="8" t="s">
        <v>22</v>
      </c>
      <c r="AH3067" s="8" t="s">
        <v>22</v>
      </c>
      <c r="AI3067" s="8" t="s">
        <v>22</v>
      </c>
      <c r="AJ3067" s="8" t="s">
        <v>22</v>
      </c>
      <c r="AK3067" s="8"/>
      <c r="AL3067" s="8">
        <v>136</v>
      </c>
      <c r="AM3067" s="8">
        <v>721</v>
      </c>
      <c r="AN3067" s="8">
        <v>99</v>
      </c>
      <c r="AO3067" s="10">
        <f t="shared" si="96"/>
        <v>1.2777777777777777</v>
      </c>
      <c r="AP3067"/>
      <c r="AR3067" s="8" t="str">
        <f t="shared" si="95"/>
        <v>1186ATLDAL1210</v>
      </c>
      <c r="AS3067" s="8">
        <f>VLOOKUP(AR3067,[1]DATA!AR:AS,2,0)</f>
        <v>5</v>
      </c>
    </row>
    <row r="3068" spans="1:45" ht="15" customHeight="1" x14ac:dyDescent="0.2">
      <c r="A3068" s="7">
        <v>2226</v>
      </c>
      <c r="B3068" s="8" t="s">
        <v>68</v>
      </c>
      <c r="C3068" s="8" t="s">
        <v>34</v>
      </c>
      <c r="D3068" s="8">
        <v>321</v>
      </c>
      <c r="E3068" s="9">
        <v>0.50694444444444442</v>
      </c>
      <c r="F3068" s="9">
        <v>0.6</v>
      </c>
      <c r="G3068" s="8" t="s">
        <v>40</v>
      </c>
      <c r="H3068" s="8" t="s">
        <v>40</v>
      </c>
      <c r="I3068" s="8" t="s">
        <v>40</v>
      </c>
      <c r="J3068" s="8" t="s">
        <v>40</v>
      </c>
      <c r="K3068" s="8" t="s">
        <v>40</v>
      </c>
      <c r="L3068" s="8" t="s">
        <v>40</v>
      </c>
      <c r="M3068" s="8" t="s">
        <v>40</v>
      </c>
      <c r="N3068" s="8" t="s">
        <v>40</v>
      </c>
      <c r="O3068" s="8" t="s">
        <v>40</v>
      </c>
      <c r="P3068" s="8" t="s">
        <v>40</v>
      </c>
      <c r="Q3068" s="8" t="s">
        <v>40</v>
      </c>
      <c r="R3068" s="8" t="s">
        <v>40</v>
      </c>
      <c r="S3068" s="8" t="s">
        <v>40</v>
      </c>
      <c r="T3068" s="8" t="s">
        <v>40</v>
      </c>
      <c r="U3068" s="8" t="s">
        <v>40</v>
      </c>
      <c r="V3068" s="8" t="s">
        <v>40</v>
      </c>
      <c r="W3068" s="8" t="s">
        <v>40</v>
      </c>
      <c r="X3068" s="8" t="s">
        <v>40</v>
      </c>
      <c r="Y3068" s="8" t="s">
        <v>40</v>
      </c>
      <c r="Z3068" s="8" t="s">
        <v>40</v>
      </c>
      <c r="AA3068" s="8" t="s">
        <v>40</v>
      </c>
      <c r="AB3068" s="8" t="s">
        <v>40</v>
      </c>
      <c r="AC3068" s="8" t="s">
        <v>40</v>
      </c>
      <c r="AD3068" s="8" t="s">
        <v>40</v>
      </c>
      <c r="AE3068" s="8" t="s">
        <v>40</v>
      </c>
      <c r="AF3068" s="8" t="s">
        <v>40</v>
      </c>
      <c r="AG3068" s="8" t="s">
        <v>40</v>
      </c>
      <c r="AH3068" s="8" t="s">
        <v>40</v>
      </c>
      <c r="AI3068" s="8" t="s">
        <v>40</v>
      </c>
      <c r="AJ3068" s="8" t="s">
        <v>40</v>
      </c>
      <c r="AK3068" s="8"/>
      <c r="AL3068" s="8">
        <v>134</v>
      </c>
      <c r="AM3068" s="8">
        <v>874</v>
      </c>
      <c r="AN3068" s="8">
        <v>99</v>
      </c>
      <c r="AO3068" s="10">
        <f t="shared" si="96"/>
        <v>1.2777777777777777</v>
      </c>
      <c r="AP3068"/>
      <c r="AR3068" s="8" t="str">
        <f t="shared" si="95"/>
        <v>2226SATATL1210</v>
      </c>
      <c r="AS3068" s="8">
        <f>VLOOKUP(AR3068,[1]DATA!AR:AS,2,0)</f>
        <v>6</v>
      </c>
    </row>
    <row r="3069" spans="1:45" ht="15" customHeight="1" x14ac:dyDescent="0.2">
      <c r="A3069" s="7">
        <v>1641</v>
      </c>
      <c r="B3069" s="7" t="s">
        <v>34</v>
      </c>
      <c r="C3069" s="7" t="s">
        <v>68</v>
      </c>
      <c r="D3069" s="8">
        <v>321</v>
      </c>
      <c r="E3069" s="9">
        <v>0.51041666666666663</v>
      </c>
      <c r="F3069" s="9">
        <v>0.62152777777777779</v>
      </c>
      <c r="G3069" s="8">
        <v>7</v>
      </c>
      <c r="H3069" s="8">
        <v>7</v>
      </c>
      <c r="I3069" s="8">
        <v>9</v>
      </c>
      <c r="J3069" s="8">
        <v>9</v>
      </c>
      <c r="K3069" s="8">
        <v>9</v>
      </c>
      <c r="L3069" s="8">
        <v>9</v>
      </c>
      <c r="M3069" s="8"/>
      <c r="N3069" s="8">
        <v>9</v>
      </c>
      <c r="O3069" s="8">
        <v>9</v>
      </c>
      <c r="P3069" s="8">
        <v>9</v>
      </c>
      <c r="Q3069" s="8" t="s">
        <v>40</v>
      </c>
      <c r="R3069" s="8" t="s">
        <v>40</v>
      </c>
      <c r="S3069" s="8" t="s">
        <v>40</v>
      </c>
      <c r="T3069" s="8"/>
      <c r="U3069" s="8" t="s">
        <v>40</v>
      </c>
      <c r="V3069" s="8" t="s">
        <v>40</v>
      </c>
      <c r="W3069" s="8" t="s">
        <v>40</v>
      </c>
      <c r="X3069" s="8" t="s">
        <v>40</v>
      </c>
      <c r="Y3069" s="8" t="s">
        <v>40</v>
      </c>
      <c r="Z3069" s="8" t="s">
        <v>40</v>
      </c>
      <c r="AA3069" s="8"/>
      <c r="AB3069" s="8" t="s">
        <v>40</v>
      </c>
      <c r="AC3069" s="8" t="s">
        <v>40</v>
      </c>
      <c r="AD3069" s="8" t="s">
        <v>40</v>
      </c>
      <c r="AE3069" s="8" t="s">
        <v>40</v>
      </c>
      <c r="AF3069" s="8" t="s">
        <v>40</v>
      </c>
      <c r="AG3069" s="8" t="s">
        <v>40</v>
      </c>
      <c r="AH3069" s="8"/>
      <c r="AI3069" s="8" t="s">
        <v>40</v>
      </c>
      <c r="AJ3069" s="8" t="s">
        <v>40</v>
      </c>
      <c r="AK3069" s="8"/>
      <c r="AL3069" s="8">
        <v>160</v>
      </c>
      <c r="AM3069" s="8">
        <v>874</v>
      </c>
      <c r="AN3069" s="8">
        <v>99</v>
      </c>
      <c r="AO3069" s="10">
        <f t="shared" si="96"/>
        <v>1.28125</v>
      </c>
      <c r="AP3069"/>
      <c r="AR3069" s="8" t="str">
        <f t="shared" si="95"/>
        <v>1641ATLSAT1215</v>
      </c>
      <c r="AS3069" s="8">
        <f>VLOOKUP(AR3069,[1]DATA!AR:AS,2,0)</f>
        <v>6</v>
      </c>
    </row>
    <row r="3070" spans="1:45" ht="15" customHeight="1" x14ac:dyDescent="0.2">
      <c r="A3070" s="7">
        <v>2310</v>
      </c>
      <c r="B3070" s="7" t="s">
        <v>34</v>
      </c>
      <c r="C3070" s="7" t="s">
        <v>64</v>
      </c>
      <c r="D3070" s="8" t="s">
        <v>42</v>
      </c>
      <c r="E3070" s="9">
        <v>0.53402777777777777</v>
      </c>
      <c r="F3070" s="9">
        <v>0.6381944444444444</v>
      </c>
      <c r="G3070" s="8" t="s">
        <v>43</v>
      </c>
      <c r="H3070" s="8" t="s">
        <v>43</v>
      </c>
      <c r="I3070" s="8" t="s">
        <v>43</v>
      </c>
      <c r="J3070" s="8" t="s">
        <v>43</v>
      </c>
      <c r="K3070" s="8" t="s">
        <v>43</v>
      </c>
      <c r="L3070" s="8" t="s">
        <v>43</v>
      </c>
      <c r="M3070" s="8" t="s">
        <v>43</v>
      </c>
      <c r="N3070" s="8" t="s">
        <v>43</v>
      </c>
      <c r="O3070" s="8" t="s">
        <v>43</v>
      </c>
      <c r="P3070" s="8" t="s">
        <v>43</v>
      </c>
      <c r="Q3070" s="8" t="s">
        <v>43</v>
      </c>
      <c r="R3070" s="8" t="s">
        <v>43</v>
      </c>
      <c r="S3070" s="8" t="s">
        <v>43</v>
      </c>
      <c r="T3070" s="8" t="s">
        <v>43</v>
      </c>
      <c r="U3070" s="8" t="s">
        <v>43</v>
      </c>
      <c r="V3070" s="8" t="s">
        <v>43</v>
      </c>
      <c r="W3070" s="8" t="s">
        <v>43</v>
      </c>
      <c r="X3070" s="8" t="s">
        <v>43</v>
      </c>
      <c r="Y3070" s="8" t="s">
        <v>43</v>
      </c>
      <c r="Z3070" s="8" t="s">
        <v>43</v>
      </c>
      <c r="AA3070" s="8" t="s">
        <v>43</v>
      </c>
      <c r="AB3070" s="8" t="s">
        <v>43</v>
      </c>
      <c r="AC3070" s="8" t="s">
        <v>43</v>
      </c>
      <c r="AD3070" s="8" t="s">
        <v>43</v>
      </c>
      <c r="AE3070" s="8" t="s">
        <v>43</v>
      </c>
      <c r="AF3070" s="8" t="s">
        <v>43</v>
      </c>
      <c r="AG3070" s="8" t="s">
        <v>43</v>
      </c>
      <c r="AH3070" s="8" t="s">
        <v>43</v>
      </c>
      <c r="AI3070" s="8" t="s">
        <v>43</v>
      </c>
      <c r="AJ3070" s="8" t="s">
        <v>43</v>
      </c>
      <c r="AK3070" s="8"/>
      <c r="AL3070" s="8">
        <v>150</v>
      </c>
      <c r="AM3070" s="8">
        <v>731</v>
      </c>
      <c r="AN3070" s="8">
        <v>99</v>
      </c>
      <c r="AO3070" s="10">
        <f t="shared" si="96"/>
        <v>1.3048611111111112</v>
      </c>
      <c r="AP3070"/>
      <c r="AR3070" s="8" t="str">
        <f t="shared" si="95"/>
        <v>2310ATLDFW1249</v>
      </c>
      <c r="AS3070" s="8">
        <f>VLOOKUP(AR3070,[1]DATA!AR:AS,2,0)</f>
        <v>6.5</v>
      </c>
    </row>
    <row r="3071" spans="1:45" ht="15" customHeight="1" x14ac:dyDescent="0.2">
      <c r="A3071" s="7">
        <v>1929</v>
      </c>
      <c r="B3071" s="8" t="s">
        <v>65</v>
      </c>
      <c r="C3071" s="8" t="s">
        <v>34</v>
      </c>
      <c r="D3071" s="8" t="s">
        <v>42</v>
      </c>
      <c r="E3071" s="9">
        <v>0.54861111111111105</v>
      </c>
      <c r="F3071" s="9">
        <v>0.63055555555555554</v>
      </c>
      <c r="G3071" s="8"/>
      <c r="H3071" s="8"/>
      <c r="I3071" s="8" t="s">
        <v>43</v>
      </c>
      <c r="J3071" s="8" t="s">
        <v>43</v>
      </c>
      <c r="K3071" s="8" t="s">
        <v>43</v>
      </c>
      <c r="L3071" s="8" t="s">
        <v>43</v>
      </c>
      <c r="M3071" s="8" t="s">
        <v>43</v>
      </c>
      <c r="N3071" s="8" t="s">
        <v>43</v>
      </c>
      <c r="O3071" s="8" t="s">
        <v>43</v>
      </c>
      <c r="P3071" s="8" t="s">
        <v>43</v>
      </c>
      <c r="Q3071" s="8" t="s">
        <v>43</v>
      </c>
      <c r="R3071" s="8" t="s">
        <v>43</v>
      </c>
      <c r="S3071" s="8" t="s">
        <v>43</v>
      </c>
      <c r="T3071" s="8" t="s">
        <v>43</v>
      </c>
      <c r="U3071" s="8" t="s">
        <v>43</v>
      </c>
      <c r="V3071" s="8" t="s">
        <v>43</v>
      </c>
      <c r="W3071" s="8" t="s">
        <v>43</v>
      </c>
      <c r="X3071" s="8" t="s">
        <v>43</v>
      </c>
      <c r="Y3071" s="8" t="s">
        <v>43</v>
      </c>
      <c r="Z3071" s="8" t="s">
        <v>43</v>
      </c>
      <c r="AA3071" s="8" t="s">
        <v>43</v>
      </c>
      <c r="AB3071" s="8" t="s">
        <v>43</v>
      </c>
      <c r="AC3071" s="8" t="s">
        <v>43</v>
      </c>
      <c r="AD3071" s="8" t="s">
        <v>43</v>
      </c>
      <c r="AE3071" s="8" t="s">
        <v>43</v>
      </c>
      <c r="AF3071" s="8" t="s">
        <v>43</v>
      </c>
      <c r="AG3071" s="8" t="s">
        <v>43</v>
      </c>
      <c r="AH3071" s="8" t="s">
        <v>43</v>
      </c>
      <c r="AI3071" s="8" t="s">
        <v>43</v>
      </c>
      <c r="AJ3071" s="8" t="s">
        <v>43</v>
      </c>
      <c r="AK3071" s="8"/>
      <c r="AL3071" s="8">
        <v>118</v>
      </c>
      <c r="AM3071" s="8">
        <v>689</v>
      </c>
      <c r="AN3071" s="8">
        <v>99</v>
      </c>
      <c r="AO3071" s="10">
        <f t="shared" si="96"/>
        <v>1.3194444444444444</v>
      </c>
      <c r="AP3071"/>
      <c r="AR3071" s="8" t="str">
        <f t="shared" si="95"/>
        <v>1929IAHATL1310</v>
      </c>
      <c r="AS3071" s="8">
        <f>VLOOKUP(AR3071,[1]DATA!AR:AS,2,0)</f>
        <v>7</v>
      </c>
    </row>
    <row r="3072" spans="1:45" ht="15" customHeight="1" x14ac:dyDescent="0.2">
      <c r="A3072" s="7">
        <v>2981</v>
      </c>
      <c r="B3072" s="8" t="s">
        <v>65</v>
      </c>
      <c r="C3072" s="8" t="s">
        <v>34</v>
      </c>
      <c r="D3072" s="8" t="s">
        <v>42</v>
      </c>
      <c r="E3072" s="9">
        <v>0.54861111111111105</v>
      </c>
      <c r="F3072" s="9">
        <v>0.63124999999999998</v>
      </c>
      <c r="G3072" s="8" t="s">
        <v>43</v>
      </c>
      <c r="H3072" s="8" t="s">
        <v>43</v>
      </c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>
        <v>119</v>
      </c>
      <c r="AM3072" s="8">
        <v>689</v>
      </c>
      <c r="AN3072" s="8">
        <v>99</v>
      </c>
      <c r="AO3072" s="10">
        <f t="shared" si="96"/>
        <v>1.3194444444444444</v>
      </c>
      <c r="AP3072"/>
      <c r="AR3072" s="8" t="str">
        <f t="shared" si="95"/>
        <v>2981IAHATL1310</v>
      </c>
      <c r="AS3072" s="8">
        <f>VLOOKUP(AR3072,[1]DATA!AR:AS,2,0)</f>
        <v>7</v>
      </c>
    </row>
    <row r="3073" spans="1:45" ht="15" customHeight="1" x14ac:dyDescent="0.2">
      <c r="A3073" s="7">
        <v>2412</v>
      </c>
      <c r="B3073" s="8" t="s">
        <v>64</v>
      </c>
      <c r="C3073" s="8" t="s">
        <v>34</v>
      </c>
      <c r="D3073" s="8" t="s">
        <v>42</v>
      </c>
      <c r="E3073" s="9">
        <v>0.55208333333333337</v>
      </c>
      <c r="F3073" s="9">
        <v>0.63888888888888895</v>
      </c>
      <c r="G3073" s="8" t="s">
        <v>43</v>
      </c>
      <c r="H3073" s="8" t="s">
        <v>43</v>
      </c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>
        <v>125</v>
      </c>
      <c r="AM3073" s="8">
        <v>731</v>
      </c>
      <c r="AN3073" s="8">
        <v>99</v>
      </c>
      <c r="AO3073" s="10">
        <f t="shared" si="96"/>
        <v>1.3229166666666667</v>
      </c>
      <c r="AP3073"/>
      <c r="AR3073" s="8" t="str">
        <f t="shared" si="95"/>
        <v>2412DFWATL1315</v>
      </c>
      <c r="AS3073" s="8">
        <f>VLOOKUP(AR3073,[1]DATA!AR:AS,2,0)</f>
        <v>6.5</v>
      </c>
    </row>
    <row r="3074" spans="1:45" ht="15" customHeight="1" x14ac:dyDescent="0.2">
      <c r="A3074" s="7">
        <v>1954</v>
      </c>
      <c r="B3074" s="8" t="s">
        <v>64</v>
      </c>
      <c r="C3074" s="8" t="s">
        <v>34</v>
      </c>
      <c r="D3074" s="8" t="s">
        <v>42</v>
      </c>
      <c r="E3074" s="9">
        <v>0.55208333333333337</v>
      </c>
      <c r="F3074" s="9">
        <v>0.63958333333333328</v>
      </c>
      <c r="G3074" s="8"/>
      <c r="H3074" s="8"/>
      <c r="I3074" s="8" t="s">
        <v>43</v>
      </c>
      <c r="J3074" s="8" t="s">
        <v>43</v>
      </c>
      <c r="K3074" s="8" t="s">
        <v>43</v>
      </c>
      <c r="L3074" s="8" t="s">
        <v>43</v>
      </c>
      <c r="M3074" s="8" t="s">
        <v>43</v>
      </c>
      <c r="N3074" s="8" t="s">
        <v>43</v>
      </c>
      <c r="O3074" s="8" t="s">
        <v>43</v>
      </c>
      <c r="P3074" s="8" t="s">
        <v>43</v>
      </c>
      <c r="Q3074" s="8" t="s">
        <v>43</v>
      </c>
      <c r="R3074" s="8" t="s">
        <v>43</v>
      </c>
      <c r="S3074" s="8" t="s">
        <v>43</v>
      </c>
      <c r="T3074" s="8" t="s">
        <v>43</v>
      </c>
      <c r="U3074" s="8" t="s">
        <v>43</v>
      </c>
      <c r="V3074" s="8" t="s">
        <v>43</v>
      </c>
      <c r="W3074" s="8" t="s">
        <v>43</v>
      </c>
      <c r="X3074" s="8" t="s">
        <v>43</v>
      </c>
      <c r="Y3074" s="8" t="s">
        <v>43</v>
      </c>
      <c r="Z3074" s="8" t="s">
        <v>43</v>
      </c>
      <c r="AA3074" s="8" t="s">
        <v>43</v>
      </c>
      <c r="AB3074" s="8" t="s">
        <v>43</v>
      </c>
      <c r="AC3074" s="8" t="s">
        <v>43</v>
      </c>
      <c r="AD3074" s="8" t="s">
        <v>43</v>
      </c>
      <c r="AE3074" s="8" t="s">
        <v>43</v>
      </c>
      <c r="AF3074" s="8" t="s">
        <v>43</v>
      </c>
      <c r="AG3074" s="8" t="s">
        <v>43</v>
      </c>
      <c r="AH3074" s="8" t="s">
        <v>43</v>
      </c>
      <c r="AI3074" s="8" t="s">
        <v>43</v>
      </c>
      <c r="AJ3074" s="8" t="s">
        <v>43</v>
      </c>
      <c r="AK3074" s="8"/>
      <c r="AL3074" s="8">
        <v>126</v>
      </c>
      <c r="AM3074" s="8">
        <v>731</v>
      </c>
      <c r="AN3074" s="8">
        <v>99</v>
      </c>
      <c r="AO3074" s="10">
        <f t="shared" si="96"/>
        <v>1.3229166666666667</v>
      </c>
      <c r="AP3074"/>
      <c r="AR3074" s="8" t="str">
        <f t="shared" ref="AR3074:AR3137" si="97">TEXT(A3074,"0000")&amp;B3074&amp;C3074&amp;TEXT(E3074,"hhmm")</f>
        <v>1954DFWATL1315</v>
      </c>
      <c r="AS3074" s="8">
        <f>VLOOKUP(AR3074,[1]DATA!AR:AS,2,0)</f>
        <v>6.5</v>
      </c>
    </row>
    <row r="3075" spans="1:45" ht="15" customHeight="1" x14ac:dyDescent="0.2">
      <c r="A3075" s="7">
        <v>55</v>
      </c>
      <c r="B3075" s="8" t="s">
        <v>34</v>
      </c>
      <c r="C3075" s="8" t="s">
        <v>65</v>
      </c>
      <c r="D3075" s="8" t="s">
        <v>42</v>
      </c>
      <c r="E3075" s="9">
        <v>0.5541666666666667</v>
      </c>
      <c r="F3075" s="9">
        <v>0.64930555555555558</v>
      </c>
      <c r="G3075" s="8"/>
      <c r="H3075" s="8"/>
      <c r="I3075" s="8"/>
      <c r="J3075" s="8"/>
      <c r="K3075" s="8"/>
      <c r="L3075" s="8"/>
      <c r="M3075" s="8" t="s">
        <v>43</v>
      </c>
      <c r="N3075" s="8"/>
      <c r="O3075" s="8"/>
      <c r="P3075" s="8"/>
      <c r="Q3075" s="8"/>
      <c r="R3075" s="8"/>
      <c r="S3075" s="8"/>
      <c r="T3075" s="8" t="s">
        <v>43</v>
      </c>
      <c r="U3075" s="8"/>
      <c r="V3075" s="8"/>
      <c r="W3075" s="8"/>
      <c r="X3075" s="8"/>
      <c r="Y3075" s="8"/>
      <c r="Z3075" s="8"/>
      <c r="AA3075" s="8" t="s">
        <v>43</v>
      </c>
      <c r="AB3075" s="8"/>
      <c r="AC3075" s="8"/>
      <c r="AD3075" s="8"/>
      <c r="AE3075" s="8"/>
      <c r="AF3075" s="8"/>
      <c r="AG3075" s="8"/>
      <c r="AH3075" s="8" t="s">
        <v>43</v>
      </c>
      <c r="AI3075" s="8"/>
      <c r="AJ3075" s="8"/>
      <c r="AK3075" s="8"/>
      <c r="AL3075" s="8">
        <v>137</v>
      </c>
      <c r="AM3075" s="8">
        <v>689</v>
      </c>
      <c r="AN3075" s="8">
        <v>99</v>
      </c>
      <c r="AO3075" s="10">
        <f t="shared" si="96"/>
        <v>1.3250000000000002</v>
      </c>
      <c r="AP3075"/>
      <c r="AR3075" s="8" t="str">
        <f t="shared" si="97"/>
        <v>0055ATLIAH1318</v>
      </c>
      <c r="AS3075" s="8">
        <f>VLOOKUP(AR3075,[1]DATA!AR:AS,2,0)</f>
        <v>7</v>
      </c>
    </row>
    <row r="3076" spans="1:45" ht="15" customHeight="1" x14ac:dyDescent="0.2">
      <c r="A3076" s="7">
        <v>2851</v>
      </c>
      <c r="B3076" s="8" t="s">
        <v>34</v>
      </c>
      <c r="C3076" s="8" t="s">
        <v>65</v>
      </c>
      <c r="D3076" s="8" t="s">
        <v>42</v>
      </c>
      <c r="E3076" s="9">
        <v>0.5541666666666667</v>
      </c>
      <c r="F3076" s="9">
        <v>0.64930555555555558</v>
      </c>
      <c r="G3076" s="8"/>
      <c r="H3076" s="8" t="s">
        <v>43</v>
      </c>
      <c r="I3076" s="8" t="s">
        <v>43</v>
      </c>
      <c r="J3076" s="8" t="s">
        <v>43</v>
      </c>
      <c r="K3076" s="8" t="s">
        <v>43</v>
      </c>
      <c r="L3076" s="8" t="s">
        <v>43</v>
      </c>
      <c r="M3076" s="8" t="s">
        <v>43</v>
      </c>
      <c r="N3076" s="8"/>
      <c r="O3076" s="8" t="s">
        <v>43</v>
      </c>
      <c r="P3076" s="8" t="s">
        <v>43</v>
      </c>
      <c r="Q3076" s="8" t="s">
        <v>43</v>
      </c>
      <c r="R3076" s="8" t="s">
        <v>43</v>
      </c>
      <c r="S3076" s="8" t="s">
        <v>43</v>
      </c>
      <c r="T3076" s="8" t="s">
        <v>43</v>
      </c>
      <c r="U3076" s="8"/>
      <c r="V3076" s="8" t="s">
        <v>43</v>
      </c>
      <c r="W3076" s="8" t="s">
        <v>43</v>
      </c>
      <c r="X3076" s="8" t="s">
        <v>43</v>
      </c>
      <c r="Y3076" s="8" t="s">
        <v>43</v>
      </c>
      <c r="Z3076" s="8" t="s">
        <v>43</v>
      </c>
      <c r="AA3076" s="8" t="s">
        <v>43</v>
      </c>
      <c r="AB3076" s="8"/>
      <c r="AC3076" s="8" t="s">
        <v>43</v>
      </c>
      <c r="AD3076" s="8" t="s">
        <v>43</v>
      </c>
      <c r="AE3076" s="8" t="s">
        <v>43</v>
      </c>
      <c r="AF3076" s="8" t="s">
        <v>43</v>
      </c>
      <c r="AG3076" s="8" t="s">
        <v>43</v>
      </c>
      <c r="AH3076" s="8" t="s">
        <v>43</v>
      </c>
      <c r="AI3076" s="8"/>
      <c r="AJ3076" s="8" t="s">
        <v>43</v>
      </c>
      <c r="AK3076" s="8"/>
      <c r="AL3076" s="8">
        <v>137</v>
      </c>
      <c r="AM3076" s="8">
        <v>689</v>
      </c>
      <c r="AN3076" s="8">
        <v>99</v>
      </c>
      <c r="AO3076" s="10">
        <f t="shared" si="96"/>
        <v>1.3250000000000002</v>
      </c>
      <c r="AP3076"/>
      <c r="AR3076" s="8" t="str">
        <f t="shared" si="97"/>
        <v>2851ATLIAH1318</v>
      </c>
      <c r="AS3076" s="8">
        <f>VLOOKUP(AR3076,[1]DATA!AR:AS,2,0)</f>
        <v>7</v>
      </c>
    </row>
    <row r="3077" spans="1:45" ht="15" customHeight="1" x14ac:dyDescent="0.2">
      <c r="A3077" s="7">
        <v>2132</v>
      </c>
      <c r="B3077" s="7" t="s">
        <v>34</v>
      </c>
      <c r="C3077" s="7" t="s">
        <v>68</v>
      </c>
      <c r="D3077" s="8" t="s">
        <v>37</v>
      </c>
      <c r="E3077" s="9">
        <v>0.57708333333333328</v>
      </c>
      <c r="F3077" s="9">
        <v>0.69027777777777777</v>
      </c>
      <c r="G3077" s="8">
        <v>9</v>
      </c>
      <c r="H3077" s="8">
        <v>9</v>
      </c>
      <c r="I3077" s="8">
        <v>7</v>
      </c>
      <c r="J3077" s="8">
        <v>9</v>
      </c>
      <c r="K3077" s="8">
        <v>9</v>
      </c>
      <c r="L3077" s="8">
        <v>9</v>
      </c>
      <c r="M3077" s="8" t="s">
        <v>43</v>
      </c>
      <c r="N3077" s="8">
        <v>9</v>
      </c>
      <c r="O3077" s="8">
        <v>9</v>
      </c>
      <c r="P3077" s="8">
        <v>9</v>
      </c>
      <c r="Q3077" s="8">
        <v>9</v>
      </c>
      <c r="R3077" s="8">
        <v>9</v>
      </c>
      <c r="S3077" s="8">
        <v>9</v>
      </c>
      <c r="T3077" s="8">
        <v>9</v>
      </c>
      <c r="U3077" s="8">
        <v>9</v>
      </c>
      <c r="V3077" s="8">
        <v>9</v>
      </c>
      <c r="W3077" s="8">
        <v>9</v>
      </c>
      <c r="X3077" s="8">
        <v>9</v>
      </c>
      <c r="Y3077" s="8">
        <v>9</v>
      </c>
      <c r="Z3077" s="8">
        <v>9</v>
      </c>
      <c r="AA3077" s="8">
        <v>9</v>
      </c>
      <c r="AB3077" s="8">
        <v>9</v>
      </c>
      <c r="AC3077" s="8">
        <v>9</v>
      </c>
      <c r="AD3077" s="8">
        <v>9</v>
      </c>
      <c r="AE3077" s="8">
        <v>9</v>
      </c>
      <c r="AF3077" s="8">
        <v>9</v>
      </c>
      <c r="AG3077" s="8">
        <v>9</v>
      </c>
      <c r="AH3077" s="8">
        <v>9</v>
      </c>
      <c r="AI3077" s="8">
        <v>9</v>
      </c>
      <c r="AJ3077" s="8">
        <v>9</v>
      </c>
      <c r="AK3077" s="8"/>
      <c r="AL3077" s="8">
        <v>163</v>
      </c>
      <c r="AM3077" s="8">
        <v>874</v>
      </c>
      <c r="AN3077" s="8">
        <v>99</v>
      </c>
      <c r="AO3077" s="10">
        <f t="shared" si="96"/>
        <v>1.3479166666666667</v>
      </c>
      <c r="AP3077"/>
      <c r="AR3077" s="8" t="str">
        <f t="shared" si="97"/>
        <v>2132ATLSAT1351</v>
      </c>
      <c r="AS3077" s="8">
        <f>VLOOKUP(AR3077,[1]DATA!AR:AS,2,0)</f>
        <v>6</v>
      </c>
    </row>
    <row r="3078" spans="1:45" ht="15" customHeight="1" x14ac:dyDescent="0.2">
      <c r="A3078" s="7">
        <v>1710</v>
      </c>
      <c r="B3078" s="7" t="s">
        <v>34</v>
      </c>
      <c r="C3078" s="7" t="s">
        <v>64</v>
      </c>
      <c r="D3078" s="8">
        <v>717</v>
      </c>
      <c r="E3078" s="9">
        <v>0.57847222222222217</v>
      </c>
      <c r="F3078" s="9">
        <v>0.68680555555555556</v>
      </c>
      <c r="G3078" s="8" t="s">
        <v>22</v>
      </c>
      <c r="H3078" s="8" t="s">
        <v>22</v>
      </c>
      <c r="I3078" s="8" t="s">
        <v>22</v>
      </c>
      <c r="J3078" s="8" t="s">
        <v>22</v>
      </c>
      <c r="K3078" s="8" t="s">
        <v>22</v>
      </c>
      <c r="L3078" s="8" t="s">
        <v>22</v>
      </c>
      <c r="M3078" s="8"/>
      <c r="N3078" s="8" t="s">
        <v>22</v>
      </c>
      <c r="O3078" s="8" t="s">
        <v>22</v>
      </c>
      <c r="P3078" s="8" t="s">
        <v>22</v>
      </c>
      <c r="Q3078" s="8" t="s">
        <v>22</v>
      </c>
      <c r="R3078" s="8" t="s">
        <v>22</v>
      </c>
      <c r="S3078" s="8" t="s">
        <v>22</v>
      </c>
      <c r="T3078" s="8"/>
      <c r="U3078" s="8" t="s">
        <v>22</v>
      </c>
      <c r="V3078" s="8" t="s">
        <v>22</v>
      </c>
      <c r="W3078" s="8" t="s">
        <v>22</v>
      </c>
      <c r="X3078" s="8" t="s">
        <v>22</v>
      </c>
      <c r="Y3078" s="8" t="s">
        <v>22</v>
      </c>
      <c r="Z3078" s="8" t="s">
        <v>22</v>
      </c>
      <c r="AA3078" s="8"/>
      <c r="AB3078" s="8" t="s">
        <v>22</v>
      </c>
      <c r="AC3078" s="8" t="s">
        <v>22</v>
      </c>
      <c r="AD3078" s="8" t="s">
        <v>22</v>
      </c>
      <c r="AE3078" s="8" t="s">
        <v>22</v>
      </c>
      <c r="AF3078" s="8" t="s">
        <v>22</v>
      </c>
      <c r="AG3078" s="8" t="s">
        <v>22</v>
      </c>
      <c r="AH3078" s="8"/>
      <c r="AI3078" s="8" t="s">
        <v>22</v>
      </c>
      <c r="AJ3078" s="8" t="s">
        <v>22</v>
      </c>
      <c r="AK3078" s="8"/>
      <c r="AL3078" s="8">
        <v>156</v>
      </c>
      <c r="AM3078" s="8">
        <v>731</v>
      </c>
      <c r="AN3078" s="8">
        <v>99</v>
      </c>
      <c r="AO3078" s="10">
        <f t="shared" si="96"/>
        <v>1.3493055555555555</v>
      </c>
      <c r="AP3078"/>
      <c r="AR3078" s="8" t="str">
        <f t="shared" si="97"/>
        <v>1710ATLDFW1353</v>
      </c>
      <c r="AS3078" s="8">
        <f>VLOOKUP(AR3078,[1]DATA!AR:AS,2,0)</f>
        <v>6.5</v>
      </c>
    </row>
    <row r="3079" spans="1:45" ht="15" customHeight="1" x14ac:dyDescent="0.2">
      <c r="A3079" s="7">
        <v>1318</v>
      </c>
      <c r="B3079" s="7" t="s">
        <v>68</v>
      </c>
      <c r="C3079" s="7" t="s">
        <v>34</v>
      </c>
      <c r="D3079" s="8" t="s">
        <v>49</v>
      </c>
      <c r="E3079" s="9">
        <v>0.60555555555555551</v>
      </c>
      <c r="F3079" s="9">
        <v>0.70277777777777783</v>
      </c>
      <c r="G3079" s="8"/>
      <c r="H3079" s="8"/>
      <c r="I3079" s="8" t="s">
        <v>39</v>
      </c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>
        <v>140</v>
      </c>
      <c r="AM3079" s="8">
        <v>874</v>
      </c>
      <c r="AN3079" s="11">
        <v>99</v>
      </c>
      <c r="AO3079" s="10">
        <f t="shared" si="96"/>
        <v>1.3763888888888889</v>
      </c>
      <c r="AP3079"/>
      <c r="AR3079" s="8" t="str">
        <f t="shared" si="97"/>
        <v>1318SATATL1432</v>
      </c>
      <c r="AS3079" s="8">
        <f>VLOOKUP(AR3079,[1]DATA!AR:AS,2,0)</f>
        <v>6</v>
      </c>
    </row>
    <row r="3080" spans="1:45" ht="15" customHeight="1" x14ac:dyDescent="0.2">
      <c r="A3080" s="7">
        <v>1243</v>
      </c>
      <c r="B3080" s="8" t="s">
        <v>64</v>
      </c>
      <c r="C3080" s="8" t="s">
        <v>34</v>
      </c>
      <c r="D3080" s="8" t="s">
        <v>42</v>
      </c>
      <c r="E3080" s="9">
        <v>0.60763888888888895</v>
      </c>
      <c r="F3080" s="9">
        <v>0.69791666666666663</v>
      </c>
      <c r="G3080" s="8" t="s">
        <v>43</v>
      </c>
      <c r="H3080" s="8" t="s">
        <v>43</v>
      </c>
      <c r="I3080" s="8" t="s">
        <v>43</v>
      </c>
      <c r="J3080" s="8" t="s">
        <v>43</v>
      </c>
      <c r="K3080" s="8" t="s">
        <v>43</v>
      </c>
      <c r="L3080" s="8" t="s">
        <v>43</v>
      </c>
      <c r="M3080" s="8"/>
      <c r="N3080" s="8" t="s">
        <v>43</v>
      </c>
      <c r="O3080" s="8" t="s">
        <v>43</v>
      </c>
      <c r="P3080" s="8" t="s">
        <v>43</v>
      </c>
      <c r="Q3080" s="8" t="s">
        <v>43</v>
      </c>
      <c r="R3080" s="8" t="s">
        <v>43</v>
      </c>
      <c r="S3080" s="8" t="s">
        <v>43</v>
      </c>
      <c r="T3080" s="8"/>
      <c r="U3080" s="8" t="s">
        <v>43</v>
      </c>
      <c r="V3080" s="8" t="s">
        <v>43</v>
      </c>
      <c r="W3080" s="8" t="s">
        <v>43</v>
      </c>
      <c r="X3080" s="8" t="s">
        <v>43</v>
      </c>
      <c r="Y3080" s="8" t="s">
        <v>43</v>
      </c>
      <c r="Z3080" s="8" t="s">
        <v>43</v>
      </c>
      <c r="AA3080" s="8"/>
      <c r="AB3080" s="8" t="s">
        <v>43</v>
      </c>
      <c r="AC3080" s="8" t="s">
        <v>43</v>
      </c>
      <c r="AD3080" s="8" t="s">
        <v>43</v>
      </c>
      <c r="AE3080" s="8" t="s">
        <v>43</v>
      </c>
      <c r="AF3080" s="8" t="s">
        <v>43</v>
      </c>
      <c r="AG3080" s="8" t="s">
        <v>43</v>
      </c>
      <c r="AH3080" s="8"/>
      <c r="AI3080" s="8" t="s">
        <v>43</v>
      </c>
      <c r="AJ3080" s="8" t="s">
        <v>43</v>
      </c>
      <c r="AK3080" s="8"/>
      <c r="AL3080" s="8">
        <v>130</v>
      </c>
      <c r="AM3080" s="8">
        <v>731</v>
      </c>
      <c r="AN3080" s="8">
        <v>99</v>
      </c>
      <c r="AO3080" s="10">
        <f t="shared" si="96"/>
        <v>1.3784722222222223</v>
      </c>
      <c r="AP3080"/>
      <c r="AR3080" s="8" t="str">
        <f t="shared" si="97"/>
        <v>1243DFWATL1435</v>
      </c>
      <c r="AS3080" s="8">
        <f>VLOOKUP(AR3080,[1]DATA!AR:AS,2,0)</f>
        <v>6.5</v>
      </c>
    </row>
    <row r="3081" spans="1:45" ht="15" customHeight="1" x14ac:dyDescent="0.2">
      <c r="A3081" s="7">
        <v>2505</v>
      </c>
      <c r="B3081" s="7" t="s">
        <v>34</v>
      </c>
      <c r="C3081" s="7" t="s">
        <v>64</v>
      </c>
      <c r="D3081" s="8" t="s">
        <v>42</v>
      </c>
      <c r="E3081" s="9">
        <v>0.62083333333333335</v>
      </c>
      <c r="F3081" s="9">
        <v>0.72499999999999998</v>
      </c>
      <c r="G3081" s="8" t="s">
        <v>43</v>
      </c>
      <c r="H3081" s="8" t="s">
        <v>43</v>
      </c>
      <c r="I3081" s="8" t="s">
        <v>43</v>
      </c>
      <c r="J3081" s="8" t="s">
        <v>43</v>
      </c>
      <c r="K3081" s="8" t="s">
        <v>43</v>
      </c>
      <c r="L3081" s="8" t="s">
        <v>43</v>
      </c>
      <c r="M3081" s="8" t="s">
        <v>43</v>
      </c>
      <c r="N3081" s="8" t="s">
        <v>43</v>
      </c>
      <c r="O3081" s="8" t="s">
        <v>43</v>
      </c>
      <c r="P3081" s="8" t="s">
        <v>43</v>
      </c>
      <c r="Q3081" s="8" t="s">
        <v>43</v>
      </c>
      <c r="R3081" s="8" t="s">
        <v>43</v>
      </c>
      <c r="S3081" s="8" t="s">
        <v>43</v>
      </c>
      <c r="T3081" s="8" t="s">
        <v>43</v>
      </c>
      <c r="U3081" s="8" t="s">
        <v>43</v>
      </c>
      <c r="V3081" s="8" t="s">
        <v>43</v>
      </c>
      <c r="W3081" s="8" t="s">
        <v>43</v>
      </c>
      <c r="X3081" s="8" t="s">
        <v>43</v>
      </c>
      <c r="Y3081" s="8" t="s">
        <v>43</v>
      </c>
      <c r="Z3081" s="8" t="s">
        <v>43</v>
      </c>
      <c r="AA3081" s="8" t="s">
        <v>43</v>
      </c>
      <c r="AB3081" s="8" t="s">
        <v>43</v>
      </c>
      <c r="AC3081" s="8" t="s">
        <v>43</v>
      </c>
      <c r="AD3081" s="8" t="s">
        <v>43</v>
      </c>
      <c r="AE3081" s="8" t="s">
        <v>43</v>
      </c>
      <c r="AF3081" s="8" t="s">
        <v>43</v>
      </c>
      <c r="AG3081" s="8" t="s">
        <v>43</v>
      </c>
      <c r="AH3081" s="8" t="s">
        <v>43</v>
      </c>
      <c r="AI3081" s="8" t="s">
        <v>43</v>
      </c>
      <c r="AJ3081" s="8" t="s">
        <v>43</v>
      </c>
      <c r="AK3081" s="8"/>
      <c r="AL3081" s="8">
        <v>150</v>
      </c>
      <c r="AM3081" s="8">
        <v>731</v>
      </c>
      <c r="AN3081" s="8">
        <v>99</v>
      </c>
      <c r="AO3081" s="10">
        <f t="shared" si="96"/>
        <v>1.3916666666666666</v>
      </c>
      <c r="AP3081"/>
      <c r="AR3081" s="8" t="str">
        <f t="shared" si="97"/>
        <v>2505ATLDFW1454</v>
      </c>
      <c r="AS3081" s="8">
        <f>VLOOKUP(AR3081,[1]DATA!AR:AS,2,0)</f>
        <v>6.5</v>
      </c>
    </row>
    <row r="3082" spans="1:45" ht="15" customHeight="1" x14ac:dyDescent="0.2">
      <c r="A3082" s="7">
        <v>1448</v>
      </c>
      <c r="B3082" s="8" t="s">
        <v>34</v>
      </c>
      <c r="C3082" s="8" t="s">
        <v>183</v>
      </c>
      <c r="D3082" s="8" t="s">
        <v>60</v>
      </c>
      <c r="E3082" s="9">
        <v>0.62430555555555556</v>
      </c>
      <c r="F3082" s="9">
        <v>0.71666666666666667</v>
      </c>
      <c r="G3082" s="8" t="s">
        <v>22</v>
      </c>
      <c r="H3082" s="8">
        <v>8</v>
      </c>
      <c r="I3082" s="8" t="s">
        <v>63</v>
      </c>
      <c r="J3082" s="8" t="s">
        <v>63</v>
      </c>
      <c r="K3082" s="8" t="s">
        <v>63</v>
      </c>
      <c r="L3082" s="8" t="s">
        <v>63</v>
      </c>
      <c r="M3082" s="8"/>
      <c r="N3082" s="8" t="s">
        <v>63</v>
      </c>
      <c r="O3082" s="8" t="s">
        <v>63</v>
      </c>
      <c r="P3082" s="8" t="s">
        <v>63</v>
      </c>
      <c r="Q3082" s="8" t="s">
        <v>63</v>
      </c>
      <c r="R3082" s="8" t="s">
        <v>63</v>
      </c>
      <c r="S3082" s="8" t="s">
        <v>63</v>
      </c>
      <c r="T3082" s="8"/>
      <c r="U3082" s="8" t="s">
        <v>63</v>
      </c>
      <c r="V3082" s="8">
        <v>8</v>
      </c>
      <c r="W3082" s="8" t="s">
        <v>63</v>
      </c>
      <c r="X3082" s="8">
        <v>8</v>
      </c>
      <c r="Y3082" s="8" t="s">
        <v>63</v>
      </c>
      <c r="Z3082" s="8">
        <v>8</v>
      </c>
      <c r="AA3082" s="8"/>
      <c r="AB3082" s="8" t="s">
        <v>63</v>
      </c>
      <c r="AC3082" s="8">
        <v>8</v>
      </c>
      <c r="AD3082" s="8" t="s">
        <v>63</v>
      </c>
      <c r="AE3082" s="8">
        <v>8</v>
      </c>
      <c r="AF3082" s="8" t="s">
        <v>63</v>
      </c>
      <c r="AG3082" s="8">
        <v>8</v>
      </c>
      <c r="AH3082" s="8"/>
      <c r="AI3082" s="8" t="s">
        <v>63</v>
      </c>
      <c r="AJ3082" s="8">
        <v>8</v>
      </c>
      <c r="AK3082" s="8"/>
      <c r="AL3082" s="8">
        <v>133</v>
      </c>
      <c r="AM3082" s="8">
        <v>721</v>
      </c>
      <c r="AN3082" s="8">
        <v>99</v>
      </c>
      <c r="AO3082" s="10">
        <f t="shared" si="96"/>
        <v>1.3951388888888889</v>
      </c>
      <c r="AP3082"/>
      <c r="AR3082" s="8" t="str">
        <f t="shared" si="97"/>
        <v>1448ATLDAL1459</v>
      </c>
      <c r="AS3082" s="8">
        <f>VLOOKUP(AR3082,[1]DATA!AR:AS,2,0)</f>
        <v>5</v>
      </c>
    </row>
    <row r="3083" spans="1:45" ht="15" customHeight="1" x14ac:dyDescent="0.2">
      <c r="A3083" s="7">
        <v>1186</v>
      </c>
      <c r="B3083" s="8" t="s">
        <v>183</v>
      </c>
      <c r="C3083" s="8" t="s">
        <v>34</v>
      </c>
      <c r="D3083" s="8">
        <v>717</v>
      </c>
      <c r="E3083" s="9">
        <v>0.62569444444444444</v>
      </c>
      <c r="F3083" s="9">
        <v>0.71180555555555547</v>
      </c>
      <c r="G3083" s="8" t="s">
        <v>22</v>
      </c>
      <c r="H3083" s="8" t="s">
        <v>22</v>
      </c>
      <c r="I3083" s="8" t="s">
        <v>22</v>
      </c>
      <c r="J3083" s="8" t="s">
        <v>22</v>
      </c>
      <c r="K3083" s="8" t="s">
        <v>22</v>
      </c>
      <c r="L3083" s="8" t="s">
        <v>22</v>
      </c>
      <c r="M3083" s="8" t="s">
        <v>22</v>
      </c>
      <c r="N3083" s="8" t="s">
        <v>22</v>
      </c>
      <c r="O3083" s="8" t="s">
        <v>22</v>
      </c>
      <c r="P3083" s="8" t="s">
        <v>22</v>
      </c>
      <c r="Q3083" s="8" t="s">
        <v>22</v>
      </c>
      <c r="R3083" s="8" t="s">
        <v>22</v>
      </c>
      <c r="S3083" s="8" t="s">
        <v>22</v>
      </c>
      <c r="T3083" s="8" t="s">
        <v>22</v>
      </c>
      <c r="U3083" s="8" t="s">
        <v>22</v>
      </c>
      <c r="V3083" s="8" t="s">
        <v>22</v>
      </c>
      <c r="W3083" s="8" t="s">
        <v>22</v>
      </c>
      <c r="X3083" s="8" t="s">
        <v>22</v>
      </c>
      <c r="Y3083" s="8" t="s">
        <v>22</v>
      </c>
      <c r="Z3083" s="8" t="s">
        <v>22</v>
      </c>
      <c r="AA3083" s="8" t="s">
        <v>22</v>
      </c>
      <c r="AB3083" s="8" t="s">
        <v>22</v>
      </c>
      <c r="AC3083" s="8" t="s">
        <v>22</v>
      </c>
      <c r="AD3083" s="8" t="s">
        <v>22</v>
      </c>
      <c r="AE3083" s="8" t="s">
        <v>22</v>
      </c>
      <c r="AF3083" s="8" t="s">
        <v>22</v>
      </c>
      <c r="AG3083" s="8" t="s">
        <v>22</v>
      </c>
      <c r="AH3083" s="8" t="s">
        <v>22</v>
      </c>
      <c r="AI3083" s="8" t="s">
        <v>22</v>
      </c>
      <c r="AJ3083" s="8" t="s">
        <v>22</v>
      </c>
      <c r="AK3083" s="8"/>
      <c r="AL3083" s="8">
        <v>124</v>
      </c>
      <c r="AM3083" s="8">
        <v>721</v>
      </c>
      <c r="AN3083" s="8">
        <v>99</v>
      </c>
      <c r="AO3083" s="10">
        <f t="shared" si="96"/>
        <v>1.3965277777777778</v>
      </c>
      <c r="AP3083"/>
      <c r="AR3083" s="8" t="str">
        <f t="shared" si="97"/>
        <v>1186DALATL1501</v>
      </c>
      <c r="AS3083" s="8">
        <f>VLOOKUP(AR3083,[1]DATA!AR:AS,2,0)</f>
        <v>5</v>
      </c>
    </row>
    <row r="3084" spans="1:45" ht="15" customHeight="1" x14ac:dyDescent="0.2">
      <c r="A3084" s="7">
        <v>1790</v>
      </c>
      <c r="B3084" s="7" t="s">
        <v>34</v>
      </c>
      <c r="C3084" s="7" t="s">
        <v>68</v>
      </c>
      <c r="D3084" s="8" t="s">
        <v>37</v>
      </c>
      <c r="E3084" s="9">
        <v>0.65277777777777779</v>
      </c>
      <c r="F3084" s="9">
        <v>0.76388888888888884</v>
      </c>
      <c r="G3084" s="8">
        <v>9</v>
      </c>
      <c r="H3084" s="8">
        <v>9</v>
      </c>
      <c r="I3084" s="8" t="s">
        <v>39</v>
      </c>
      <c r="J3084" s="8">
        <v>9</v>
      </c>
      <c r="K3084" s="8">
        <v>9</v>
      </c>
      <c r="L3084" s="8">
        <v>9</v>
      </c>
      <c r="M3084" s="8">
        <v>9</v>
      </c>
      <c r="N3084" s="8">
        <v>9</v>
      </c>
      <c r="O3084" s="8">
        <v>9</v>
      </c>
      <c r="P3084" s="8">
        <v>9</v>
      </c>
      <c r="Q3084" s="8">
        <v>9</v>
      </c>
      <c r="R3084" s="8">
        <v>9</v>
      </c>
      <c r="S3084" s="8">
        <v>9</v>
      </c>
      <c r="T3084" s="8">
        <v>9</v>
      </c>
      <c r="U3084" s="8">
        <v>9</v>
      </c>
      <c r="V3084" s="8">
        <v>9</v>
      </c>
      <c r="W3084" s="8">
        <v>9</v>
      </c>
      <c r="X3084" s="8">
        <v>9</v>
      </c>
      <c r="Y3084" s="8">
        <v>9</v>
      </c>
      <c r="Z3084" s="8">
        <v>9</v>
      </c>
      <c r="AA3084" s="8">
        <v>9</v>
      </c>
      <c r="AB3084" s="8">
        <v>9</v>
      </c>
      <c r="AC3084" s="8">
        <v>9</v>
      </c>
      <c r="AD3084" s="8">
        <v>9</v>
      </c>
      <c r="AE3084" s="8">
        <v>9</v>
      </c>
      <c r="AF3084" s="8">
        <v>9</v>
      </c>
      <c r="AG3084" s="8">
        <v>9</v>
      </c>
      <c r="AH3084" s="8">
        <v>9</v>
      </c>
      <c r="AI3084" s="8">
        <v>9</v>
      </c>
      <c r="AJ3084" s="8">
        <v>9</v>
      </c>
      <c r="AK3084" s="8"/>
      <c r="AL3084" s="8">
        <v>160</v>
      </c>
      <c r="AM3084" s="8">
        <v>874</v>
      </c>
      <c r="AN3084" s="8">
        <v>99</v>
      </c>
      <c r="AO3084" s="10">
        <f t="shared" si="96"/>
        <v>1.4236111111111112</v>
      </c>
      <c r="AP3084"/>
      <c r="AR3084" s="8" t="str">
        <f t="shared" si="97"/>
        <v>1790ATLSAT1540</v>
      </c>
      <c r="AS3084" s="8">
        <f>VLOOKUP(AR3084,[1]DATA!AR:AS,2,0)</f>
        <v>6</v>
      </c>
    </row>
    <row r="3085" spans="1:45" ht="15" customHeight="1" x14ac:dyDescent="0.2">
      <c r="A3085" s="7">
        <v>1641</v>
      </c>
      <c r="B3085" s="8" t="s">
        <v>68</v>
      </c>
      <c r="C3085" s="8" t="s">
        <v>34</v>
      </c>
      <c r="D3085" s="8">
        <v>321</v>
      </c>
      <c r="E3085" s="9">
        <v>0.65972222222222221</v>
      </c>
      <c r="F3085" s="9">
        <v>0.75902777777777775</v>
      </c>
      <c r="G3085" s="8">
        <v>7</v>
      </c>
      <c r="H3085" s="8">
        <v>7</v>
      </c>
      <c r="I3085" s="8">
        <v>9</v>
      </c>
      <c r="J3085" s="8">
        <v>9</v>
      </c>
      <c r="K3085" s="8">
        <v>9</v>
      </c>
      <c r="L3085" s="8">
        <v>9</v>
      </c>
      <c r="M3085" s="8"/>
      <c r="N3085" s="8">
        <v>9</v>
      </c>
      <c r="O3085" s="8">
        <v>9</v>
      </c>
      <c r="P3085" s="8">
        <v>9</v>
      </c>
      <c r="Q3085" s="8" t="s">
        <v>40</v>
      </c>
      <c r="R3085" s="8" t="s">
        <v>40</v>
      </c>
      <c r="S3085" s="8" t="s">
        <v>40</v>
      </c>
      <c r="T3085" s="8"/>
      <c r="U3085" s="8" t="s">
        <v>40</v>
      </c>
      <c r="V3085" s="8" t="s">
        <v>40</v>
      </c>
      <c r="W3085" s="8" t="s">
        <v>40</v>
      </c>
      <c r="X3085" s="8" t="s">
        <v>40</v>
      </c>
      <c r="Y3085" s="8" t="s">
        <v>40</v>
      </c>
      <c r="Z3085" s="8" t="s">
        <v>40</v>
      </c>
      <c r="AA3085" s="8"/>
      <c r="AB3085" s="8" t="s">
        <v>40</v>
      </c>
      <c r="AC3085" s="8" t="s">
        <v>40</v>
      </c>
      <c r="AD3085" s="8" t="s">
        <v>40</v>
      </c>
      <c r="AE3085" s="8" t="s">
        <v>40</v>
      </c>
      <c r="AF3085" s="8" t="s">
        <v>40</v>
      </c>
      <c r="AG3085" s="8" t="s">
        <v>40</v>
      </c>
      <c r="AH3085" s="8"/>
      <c r="AI3085" s="8" t="s">
        <v>40</v>
      </c>
      <c r="AJ3085" s="8" t="s">
        <v>40</v>
      </c>
      <c r="AK3085" s="8"/>
      <c r="AL3085" s="8">
        <v>143</v>
      </c>
      <c r="AM3085" s="8">
        <v>874</v>
      </c>
      <c r="AN3085" s="8">
        <v>99</v>
      </c>
      <c r="AO3085" s="10">
        <f t="shared" si="96"/>
        <v>1.4305555555555556</v>
      </c>
      <c r="AP3085"/>
      <c r="AR3085" s="8" t="str">
        <f t="shared" si="97"/>
        <v>1641SATATL1550</v>
      </c>
      <c r="AS3085" s="8">
        <f>VLOOKUP(AR3085,[1]DATA!AR:AS,2,0)</f>
        <v>6</v>
      </c>
    </row>
    <row r="3086" spans="1:45" ht="15" customHeight="1" x14ac:dyDescent="0.2">
      <c r="A3086" s="7">
        <v>2310</v>
      </c>
      <c r="B3086" s="8" t="s">
        <v>64</v>
      </c>
      <c r="C3086" s="8" t="s">
        <v>34</v>
      </c>
      <c r="D3086" s="8" t="s">
        <v>42</v>
      </c>
      <c r="E3086" s="9">
        <v>0.66597222222222219</v>
      </c>
      <c r="F3086" s="9">
        <v>0.75347222222222221</v>
      </c>
      <c r="G3086" s="8" t="s">
        <v>43</v>
      </c>
      <c r="H3086" s="8" t="s">
        <v>43</v>
      </c>
      <c r="I3086" s="8" t="s">
        <v>43</v>
      </c>
      <c r="J3086" s="8" t="s">
        <v>43</v>
      </c>
      <c r="K3086" s="8" t="s">
        <v>43</v>
      </c>
      <c r="L3086" s="8" t="s">
        <v>43</v>
      </c>
      <c r="M3086" s="8" t="s">
        <v>43</v>
      </c>
      <c r="N3086" s="8" t="s">
        <v>43</v>
      </c>
      <c r="O3086" s="8" t="s">
        <v>43</v>
      </c>
      <c r="P3086" s="8" t="s">
        <v>43</v>
      </c>
      <c r="Q3086" s="8" t="s">
        <v>43</v>
      </c>
      <c r="R3086" s="8" t="s">
        <v>43</v>
      </c>
      <c r="S3086" s="8" t="s">
        <v>43</v>
      </c>
      <c r="T3086" s="8" t="s">
        <v>43</v>
      </c>
      <c r="U3086" s="8" t="s">
        <v>43</v>
      </c>
      <c r="V3086" s="8" t="s">
        <v>43</v>
      </c>
      <c r="W3086" s="8" t="s">
        <v>43</v>
      </c>
      <c r="X3086" s="8" t="s">
        <v>43</v>
      </c>
      <c r="Y3086" s="8" t="s">
        <v>43</v>
      </c>
      <c r="Z3086" s="8" t="s">
        <v>43</v>
      </c>
      <c r="AA3086" s="8" t="s">
        <v>43</v>
      </c>
      <c r="AB3086" s="8" t="s">
        <v>43</v>
      </c>
      <c r="AC3086" s="8" t="s">
        <v>43</v>
      </c>
      <c r="AD3086" s="8" t="s">
        <v>43</v>
      </c>
      <c r="AE3086" s="8" t="s">
        <v>43</v>
      </c>
      <c r="AF3086" s="8" t="s">
        <v>43</v>
      </c>
      <c r="AG3086" s="8" t="s">
        <v>43</v>
      </c>
      <c r="AH3086" s="8" t="s">
        <v>43</v>
      </c>
      <c r="AI3086" s="8" t="s">
        <v>43</v>
      </c>
      <c r="AJ3086" s="8" t="s">
        <v>43</v>
      </c>
      <c r="AK3086" s="8"/>
      <c r="AL3086" s="8">
        <v>126</v>
      </c>
      <c r="AM3086" s="8">
        <v>731</v>
      </c>
      <c r="AN3086" s="8">
        <v>99</v>
      </c>
      <c r="AO3086" s="10">
        <f t="shared" si="96"/>
        <v>1.4368055555555554</v>
      </c>
      <c r="AP3086"/>
      <c r="AR3086" s="8" t="str">
        <f t="shared" si="97"/>
        <v>2310DFWATL1559</v>
      </c>
      <c r="AS3086" s="8">
        <f>VLOOKUP(AR3086,[1]DATA!AR:AS,2,0)</f>
        <v>6.5</v>
      </c>
    </row>
    <row r="3087" spans="1:45" ht="15" customHeight="1" x14ac:dyDescent="0.2">
      <c r="A3087" s="7">
        <v>2152</v>
      </c>
      <c r="B3087" s="8" t="s">
        <v>34</v>
      </c>
      <c r="C3087" s="8" t="s">
        <v>65</v>
      </c>
      <c r="D3087" s="8" t="s">
        <v>42</v>
      </c>
      <c r="E3087" s="9">
        <v>0.67013888888888884</v>
      </c>
      <c r="F3087" s="9">
        <v>0.76597222222222217</v>
      </c>
      <c r="G3087" s="8" t="s">
        <v>43</v>
      </c>
      <c r="H3087" s="8" t="s">
        <v>43</v>
      </c>
      <c r="I3087" s="8" t="s">
        <v>43</v>
      </c>
      <c r="J3087" s="8" t="s">
        <v>43</v>
      </c>
      <c r="K3087" s="8" t="s">
        <v>43</v>
      </c>
      <c r="L3087" s="8" t="s">
        <v>43</v>
      </c>
      <c r="M3087" s="8" t="s">
        <v>43</v>
      </c>
      <c r="N3087" s="8" t="s">
        <v>43</v>
      </c>
      <c r="O3087" s="8" t="s">
        <v>43</v>
      </c>
      <c r="P3087" s="8" t="s">
        <v>43</v>
      </c>
      <c r="Q3087" s="8" t="s">
        <v>43</v>
      </c>
      <c r="R3087" s="8" t="s">
        <v>43</v>
      </c>
      <c r="S3087" s="8" t="s">
        <v>43</v>
      </c>
      <c r="T3087" s="8" t="s">
        <v>43</v>
      </c>
      <c r="U3087" s="8" t="s">
        <v>43</v>
      </c>
      <c r="V3087" s="8" t="s">
        <v>43</v>
      </c>
      <c r="W3087" s="8" t="s">
        <v>43</v>
      </c>
      <c r="X3087" s="8" t="s">
        <v>43</v>
      </c>
      <c r="Y3087" s="8" t="s">
        <v>43</v>
      </c>
      <c r="Z3087" s="8" t="s">
        <v>43</v>
      </c>
      <c r="AA3087" s="8" t="s">
        <v>43</v>
      </c>
      <c r="AB3087" s="8" t="s">
        <v>43</v>
      </c>
      <c r="AC3087" s="8" t="s">
        <v>43</v>
      </c>
      <c r="AD3087" s="8" t="s">
        <v>43</v>
      </c>
      <c r="AE3087" s="8" t="s">
        <v>43</v>
      </c>
      <c r="AF3087" s="8" t="s">
        <v>43</v>
      </c>
      <c r="AG3087" s="8" t="s">
        <v>43</v>
      </c>
      <c r="AH3087" s="8" t="s">
        <v>43</v>
      </c>
      <c r="AI3087" s="8" t="s">
        <v>43</v>
      </c>
      <c r="AJ3087" s="8" t="s">
        <v>43</v>
      </c>
      <c r="AK3087" s="8"/>
      <c r="AL3087" s="8">
        <v>138</v>
      </c>
      <c r="AM3087" s="8">
        <v>689</v>
      </c>
      <c r="AN3087" s="8">
        <v>99</v>
      </c>
      <c r="AO3087" s="10">
        <f t="shared" si="96"/>
        <v>1.4409722222222223</v>
      </c>
      <c r="AP3087"/>
      <c r="AR3087" s="8" t="str">
        <f t="shared" si="97"/>
        <v>2152ATLIAH1605</v>
      </c>
      <c r="AS3087" s="8">
        <f>VLOOKUP(AR3087,[1]DATA!AR:AS,2,0)</f>
        <v>7</v>
      </c>
    </row>
    <row r="3088" spans="1:45" ht="15" customHeight="1" x14ac:dyDescent="0.2">
      <c r="A3088" s="7">
        <v>2851</v>
      </c>
      <c r="B3088" s="8" t="s">
        <v>65</v>
      </c>
      <c r="C3088" s="8" t="s">
        <v>34</v>
      </c>
      <c r="D3088" s="8" t="s">
        <v>42</v>
      </c>
      <c r="E3088" s="9">
        <v>0.67708333333333337</v>
      </c>
      <c r="F3088" s="9">
        <v>0.76111111111111107</v>
      </c>
      <c r="G3088" s="8" t="s">
        <v>43</v>
      </c>
      <c r="H3088" s="8" t="s">
        <v>43</v>
      </c>
      <c r="I3088" s="8" t="s">
        <v>43</v>
      </c>
      <c r="J3088" s="8" t="s">
        <v>43</v>
      </c>
      <c r="K3088" s="8" t="s">
        <v>43</v>
      </c>
      <c r="L3088" s="8" t="s">
        <v>43</v>
      </c>
      <c r="M3088" s="8" t="s">
        <v>43</v>
      </c>
      <c r="N3088" s="8" t="s">
        <v>43</v>
      </c>
      <c r="O3088" s="8" t="s">
        <v>43</v>
      </c>
      <c r="P3088" s="8" t="s">
        <v>43</v>
      </c>
      <c r="Q3088" s="8" t="s">
        <v>43</v>
      </c>
      <c r="R3088" s="8" t="s">
        <v>43</v>
      </c>
      <c r="S3088" s="8" t="s">
        <v>43</v>
      </c>
      <c r="T3088" s="8" t="s">
        <v>43</v>
      </c>
      <c r="U3088" s="8" t="s">
        <v>43</v>
      </c>
      <c r="V3088" s="8" t="s">
        <v>43</v>
      </c>
      <c r="W3088" s="8" t="s">
        <v>43</v>
      </c>
      <c r="X3088" s="8" t="s">
        <v>43</v>
      </c>
      <c r="Y3088" s="8" t="s">
        <v>43</v>
      </c>
      <c r="Z3088" s="8" t="s">
        <v>43</v>
      </c>
      <c r="AA3088" s="8" t="s">
        <v>43</v>
      </c>
      <c r="AB3088" s="8" t="s">
        <v>43</v>
      </c>
      <c r="AC3088" s="8" t="s">
        <v>43</v>
      </c>
      <c r="AD3088" s="8" t="s">
        <v>43</v>
      </c>
      <c r="AE3088" s="8" t="s">
        <v>43</v>
      </c>
      <c r="AF3088" s="8" t="s">
        <v>43</v>
      </c>
      <c r="AG3088" s="8" t="s">
        <v>43</v>
      </c>
      <c r="AH3088" s="8" t="s">
        <v>43</v>
      </c>
      <c r="AI3088" s="8" t="s">
        <v>43</v>
      </c>
      <c r="AJ3088" s="8" t="s">
        <v>43</v>
      </c>
      <c r="AK3088" s="8"/>
      <c r="AL3088" s="8">
        <v>121</v>
      </c>
      <c r="AM3088" s="8">
        <v>689</v>
      </c>
      <c r="AN3088" s="8">
        <v>99</v>
      </c>
      <c r="AO3088" s="10">
        <f t="shared" si="96"/>
        <v>1.4479166666666667</v>
      </c>
      <c r="AP3088"/>
      <c r="AR3088" s="8" t="str">
        <f t="shared" si="97"/>
        <v>2851IAHATL1615</v>
      </c>
      <c r="AS3088" s="8">
        <f>VLOOKUP(AR3088,[1]DATA!AR:AS,2,0)</f>
        <v>7</v>
      </c>
    </row>
    <row r="3089" spans="1:45" ht="15" customHeight="1" x14ac:dyDescent="0.2">
      <c r="A3089" s="7">
        <v>1171</v>
      </c>
      <c r="B3089" s="7" t="s">
        <v>34</v>
      </c>
      <c r="C3089" s="7" t="s">
        <v>64</v>
      </c>
      <c r="D3089" s="8" t="s">
        <v>42</v>
      </c>
      <c r="E3089" s="9">
        <v>0.70000000000000007</v>
      </c>
      <c r="F3089" s="9">
        <v>0.79791666666666661</v>
      </c>
      <c r="G3089" s="8" t="s">
        <v>43</v>
      </c>
      <c r="H3089" s="8" t="s">
        <v>43</v>
      </c>
      <c r="I3089" s="8" t="s">
        <v>43</v>
      </c>
      <c r="J3089" s="8" t="s">
        <v>43</v>
      </c>
      <c r="K3089" s="8" t="s">
        <v>43</v>
      </c>
      <c r="L3089" s="8" t="s">
        <v>43</v>
      </c>
      <c r="M3089" s="8" t="s">
        <v>43</v>
      </c>
      <c r="N3089" s="8" t="s">
        <v>43</v>
      </c>
      <c r="O3089" s="8" t="s">
        <v>43</v>
      </c>
      <c r="P3089" s="8" t="s">
        <v>43</v>
      </c>
      <c r="Q3089" s="8" t="s">
        <v>43</v>
      </c>
      <c r="R3089" s="8" t="s">
        <v>43</v>
      </c>
      <c r="S3089" s="8" t="s">
        <v>43</v>
      </c>
      <c r="T3089" s="8"/>
      <c r="U3089" s="8" t="s">
        <v>43</v>
      </c>
      <c r="V3089" s="8" t="s">
        <v>43</v>
      </c>
      <c r="W3089" s="8" t="s">
        <v>43</v>
      </c>
      <c r="X3089" s="8" t="s">
        <v>43</v>
      </c>
      <c r="Y3089" s="8" t="s">
        <v>43</v>
      </c>
      <c r="Z3089" s="8" t="s">
        <v>43</v>
      </c>
      <c r="AA3089" s="8" t="s">
        <v>43</v>
      </c>
      <c r="AB3089" s="8" t="s">
        <v>43</v>
      </c>
      <c r="AC3089" s="8" t="s">
        <v>43</v>
      </c>
      <c r="AD3089" s="8" t="s">
        <v>43</v>
      </c>
      <c r="AE3089" s="8" t="s">
        <v>43</v>
      </c>
      <c r="AF3089" s="8" t="s">
        <v>43</v>
      </c>
      <c r="AG3089" s="8" t="s">
        <v>43</v>
      </c>
      <c r="AH3089" s="8" t="s">
        <v>43</v>
      </c>
      <c r="AI3089" s="8" t="s">
        <v>43</v>
      </c>
      <c r="AJ3089" s="8" t="s">
        <v>43</v>
      </c>
      <c r="AK3089" s="8"/>
      <c r="AL3089" s="8">
        <v>141</v>
      </c>
      <c r="AM3089" s="8">
        <v>731</v>
      </c>
      <c r="AN3089" s="8">
        <v>99</v>
      </c>
      <c r="AO3089" s="10">
        <f t="shared" si="96"/>
        <v>1.4708333333333334</v>
      </c>
      <c r="AP3089"/>
      <c r="AR3089" s="8" t="str">
        <f t="shared" si="97"/>
        <v>1171ATLDFW1648</v>
      </c>
      <c r="AS3089" s="8">
        <f>VLOOKUP(AR3089,[1]DATA!AR:AS,2,0)</f>
        <v>6.5</v>
      </c>
    </row>
    <row r="3090" spans="1:45" ht="15" customHeight="1" x14ac:dyDescent="0.2">
      <c r="A3090" s="7">
        <v>1383</v>
      </c>
      <c r="B3090" s="7" t="s">
        <v>34</v>
      </c>
      <c r="C3090" s="7" t="s">
        <v>68</v>
      </c>
      <c r="D3090" s="8" t="s">
        <v>37</v>
      </c>
      <c r="E3090" s="9">
        <v>0.70486111111111116</v>
      </c>
      <c r="F3090" s="9">
        <v>0.81736111111111109</v>
      </c>
      <c r="G3090" s="8"/>
      <c r="H3090" s="8"/>
      <c r="I3090" s="8">
        <v>9</v>
      </c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>
        <v>162</v>
      </c>
      <c r="AM3090" s="8">
        <v>874</v>
      </c>
      <c r="AN3090" s="11">
        <v>99</v>
      </c>
      <c r="AO3090" s="10">
        <f t="shared" si="96"/>
        <v>1.4756944444444446</v>
      </c>
      <c r="AP3090"/>
      <c r="AR3090" s="8" t="str">
        <f t="shared" si="97"/>
        <v>1383ATLSAT1655</v>
      </c>
      <c r="AS3090" s="8">
        <f>VLOOKUP(AR3090,[1]DATA!AR:AS,2,0)</f>
        <v>6</v>
      </c>
    </row>
    <row r="3091" spans="1:45" ht="15" customHeight="1" x14ac:dyDescent="0.2">
      <c r="A3091" s="7">
        <v>1710</v>
      </c>
      <c r="B3091" s="8" t="s">
        <v>64</v>
      </c>
      <c r="C3091" s="8" t="s">
        <v>34</v>
      </c>
      <c r="D3091" s="8">
        <v>717</v>
      </c>
      <c r="E3091" s="9">
        <v>0.71180555555555547</v>
      </c>
      <c r="F3091" s="9">
        <v>0.80138888888888893</v>
      </c>
      <c r="G3091" s="8" t="s">
        <v>22</v>
      </c>
      <c r="H3091" s="8" t="s">
        <v>22</v>
      </c>
      <c r="I3091" s="8" t="s">
        <v>22</v>
      </c>
      <c r="J3091" s="8" t="s">
        <v>22</v>
      </c>
      <c r="K3091" s="8" t="s">
        <v>22</v>
      </c>
      <c r="L3091" s="8" t="s">
        <v>22</v>
      </c>
      <c r="M3091" s="8"/>
      <c r="N3091" s="8" t="s">
        <v>22</v>
      </c>
      <c r="O3091" s="8" t="s">
        <v>22</v>
      </c>
      <c r="P3091" s="8" t="s">
        <v>22</v>
      </c>
      <c r="Q3091" s="8" t="s">
        <v>22</v>
      </c>
      <c r="R3091" s="8" t="s">
        <v>22</v>
      </c>
      <c r="S3091" s="8" t="s">
        <v>22</v>
      </c>
      <c r="T3091" s="8"/>
      <c r="U3091" s="8" t="s">
        <v>22</v>
      </c>
      <c r="V3091" s="8" t="s">
        <v>22</v>
      </c>
      <c r="W3091" s="8" t="s">
        <v>22</v>
      </c>
      <c r="X3091" s="8" t="s">
        <v>22</v>
      </c>
      <c r="Y3091" s="8" t="s">
        <v>22</v>
      </c>
      <c r="Z3091" s="8" t="s">
        <v>22</v>
      </c>
      <c r="AA3091" s="8"/>
      <c r="AB3091" s="8" t="s">
        <v>22</v>
      </c>
      <c r="AC3091" s="8" t="s">
        <v>22</v>
      </c>
      <c r="AD3091" s="8" t="s">
        <v>22</v>
      </c>
      <c r="AE3091" s="8" t="s">
        <v>22</v>
      </c>
      <c r="AF3091" s="8" t="s">
        <v>22</v>
      </c>
      <c r="AG3091" s="8" t="s">
        <v>22</v>
      </c>
      <c r="AH3091" s="8"/>
      <c r="AI3091" s="8" t="s">
        <v>22</v>
      </c>
      <c r="AJ3091" s="8" t="s">
        <v>22</v>
      </c>
      <c r="AK3091" s="8"/>
      <c r="AL3091" s="8">
        <v>129</v>
      </c>
      <c r="AM3091" s="8">
        <v>731</v>
      </c>
      <c r="AN3091" s="8">
        <v>99</v>
      </c>
      <c r="AO3091" s="10">
        <f t="shared" si="96"/>
        <v>1.4826388888888888</v>
      </c>
      <c r="AP3091"/>
      <c r="AR3091" s="8" t="str">
        <f t="shared" si="97"/>
        <v>1710DFWATL1705</v>
      </c>
      <c r="AS3091" s="8">
        <f>VLOOKUP(AR3091,[1]DATA!AR:AS,2,0)</f>
        <v>6.5</v>
      </c>
    </row>
    <row r="3092" spans="1:45" ht="15" customHeight="1" x14ac:dyDescent="0.2">
      <c r="A3092" s="7">
        <v>2132</v>
      </c>
      <c r="B3092" s="8" t="s">
        <v>68</v>
      </c>
      <c r="C3092" s="8" t="s">
        <v>34</v>
      </c>
      <c r="D3092" s="8" t="s">
        <v>37</v>
      </c>
      <c r="E3092" s="9">
        <v>0.71805555555555556</v>
      </c>
      <c r="F3092" s="9">
        <v>0.81319444444444444</v>
      </c>
      <c r="G3092" s="8">
        <v>9</v>
      </c>
      <c r="H3092" s="8">
        <v>9</v>
      </c>
      <c r="I3092" s="8">
        <v>7</v>
      </c>
      <c r="J3092" s="8">
        <v>9</v>
      </c>
      <c r="K3092" s="8">
        <v>9</v>
      </c>
      <c r="L3092" s="8">
        <v>9</v>
      </c>
      <c r="M3092" s="8" t="s">
        <v>43</v>
      </c>
      <c r="N3092" s="8">
        <v>9</v>
      </c>
      <c r="O3092" s="8">
        <v>9</v>
      </c>
      <c r="P3092" s="8">
        <v>9</v>
      </c>
      <c r="Q3092" s="8">
        <v>9</v>
      </c>
      <c r="R3092" s="8">
        <v>9</v>
      </c>
      <c r="S3092" s="8">
        <v>9</v>
      </c>
      <c r="T3092" s="8">
        <v>9</v>
      </c>
      <c r="U3092" s="8">
        <v>9</v>
      </c>
      <c r="V3092" s="8">
        <v>9</v>
      </c>
      <c r="W3092" s="8">
        <v>9</v>
      </c>
      <c r="X3092" s="8">
        <v>9</v>
      </c>
      <c r="Y3092" s="8">
        <v>9</v>
      </c>
      <c r="Z3092" s="8">
        <v>9</v>
      </c>
      <c r="AA3092" s="8">
        <v>9</v>
      </c>
      <c r="AB3092" s="8">
        <v>9</v>
      </c>
      <c r="AC3092" s="8">
        <v>9</v>
      </c>
      <c r="AD3092" s="8">
        <v>9</v>
      </c>
      <c r="AE3092" s="8">
        <v>9</v>
      </c>
      <c r="AF3092" s="8">
        <v>9</v>
      </c>
      <c r="AG3092" s="8">
        <v>9</v>
      </c>
      <c r="AH3092" s="8">
        <v>9</v>
      </c>
      <c r="AI3092" s="8">
        <v>9</v>
      </c>
      <c r="AJ3092" s="8">
        <v>9</v>
      </c>
      <c r="AK3092" s="8"/>
      <c r="AL3092" s="8">
        <v>137</v>
      </c>
      <c r="AM3092" s="8">
        <v>874</v>
      </c>
      <c r="AN3092" s="8">
        <v>99</v>
      </c>
      <c r="AO3092" s="10">
        <f t="shared" si="96"/>
        <v>1.4888888888888889</v>
      </c>
      <c r="AP3092"/>
      <c r="AR3092" s="8" t="str">
        <f t="shared" si="97"/>
        <v>2132SATATL1714</v>
      </c>
      <c r="AS3092" s="8">
        <f>VLOOKUP(AR3092,[1]DATA!AR:AS,2,0)</f>
        <v>6</v>
      </c>
    </row>
    <row r="3093" spans="1:45" ht="15" customHeight="1" x14ac:dyDescent="0.2">
      <c r="A3093" s="7">
        <v>976</v>
      </c>
      <c r="B3093" s="8" t="s">
        <v>34</v>
      </c>
      <c r="C3093" s="8" t="s">
        <v>65</v>
      </c>
      <c r="D3093" s="8" t="s">
        <v>42</v>
      </c>
      <c r="E3093" s="9">
        <v>0.7402777777777777</v>
      </c>
      <c r="F3093" s="9">
        <v>0.83263888888888893</v>
      </c>
      <c r="G3093" s="8" t="s">
        <v>43</v>
      </c>
      <c r="H3093" s="8" t="s">
        <v>43</v>
      </c>
      <c r="I3093" s="8" t="s">
        <v>43</v>
      </c>
      <c r="J3093" s="8" t="s">
        <v>43</v>
      </c>
      <c r="K3093" s="8" t="s">
        <v>43</v>
      </c>
      <c r="L3093" s="8" t="s">
        <v>43</v>
      </c>
      <c r="M3093" s="8"/>
      <c r="N3093" s="8" t="s">
        <v>43</v>
      </c>
      <c r="O3093" s="8" t="s">
        <v>43</v>
      </c>
      <c r="P3093" s="8" t="s">
        <v>43</v>
      </c>
      <c r="Q3093" s="8" t="s">
        <v>43</v>
      </c>
      <c r="R3093" s="8" t="s">
        <v>43</v>
      </c>
      <c r="S3093" s="8" t="s">
        <v>43</v>
      </c>
      <c r="T3093" s="8"/>
      <c r="U3093" s="8" t="s">
        <v>43</v>
      </c>
      <c r="V3093" s="8" t="s">
        <v>43</v>
      </c>
      <c r="W3093" s="8" t="s">
        <v>43</v>
      </c>
      <c r="X3093" s="8" t="s">
        <v>43</v>
      </c>
      <c r="Y3093" s="8" t="s">
        <v>43</v>
      </c>
      <c r="Z3093" s="8" t="s">
        <v>43</v>
      </c>
      <c r="AA3093" s="8"/>
      <c r="AB3093" s="8" t="s">
        <v>43</v>
      </c>
      <c r="AC3093" s="8" t="s">
        <v>43</v>
      </c>
      <c r="AD3093" s="8" t="s">
        <v>43</v>
      </c>
      <c r="AE3093" s="8" t="s">
        <v>43</v>
      </c>
      <c r="AF3093" s="8" t="s">
        <v>43</v>
      </c>
      <c r="AG3093" s="8" t="s">
        <v>43</v>
      </c>
      <c r="AH3093" s="8"/>
      <c r="AI3093" s="8" t="s">
        <v>43</v>
      </c>
      <c r="AJ3093" s="8" t="s">
        <v>43</v>
      </c>
      <c r="AK3093" s="8"/>
      <c r="AL3093" s="8">
        <v>133</v>
      </c>
      <c r="AM3093" s="8">
        <v>689</v>
      </c>
      <c r="AN3093" s="8">
        <v>99</v>
      </c>
      <c r="AO3093" s="10">
        <f t="shared" si="96"/>
        <v>1.5111111111111111</v>
      </c>
      <c r="AP3093"/>
      <c r="AR3093" s="8" t="str">
        <f t="shared" si="97"/>
        <v>0976ATLIAH1746</v>
      </c>
      <c r="AS3093" s="8">
        <f>VLOOKUP(AR3093,[1]DATA!AR:AS,2,0)</f>
        <v>7</v>
      </c>
    </row>
    <row r="3094" spans="1:45" ht="15" customHeight="1" x14ac:dyDescent="0.2">
      <c r="A3094" s="7">
        <v>1513</v>
      </c>
      <c r="B3094" s="7" t="s">
        <v>34</v>
      </c>
      <c r="C3094" s="7" t="s">
        <v>64</v>
      </c>
      <c r="D3094" s="8" t="s">
        <v>42</v>
      </c>
      <c r="E3094" s="9">
        <v>0.7416666666666667</v>
      </c>
      <c r="F3094" s="9">
        <v>0.84305555555555556</v>
      </c>
      <c r="G3094" s="8" t="s">
        <v>43</v>
      </c>
      <c r="H3094" s="8" t="s">
        <v>43</v>
      </c>
      <c r="I3094" s="8" t="s">
        <v>43</v>
      </c>
      <c r="J3094" s="8" t="s">
        <v>43</v>
      </c>
      <c r="K3094" s="8" t="s">
        <v>43</v>
      </c>
      <c r="L3094" s="8" t="s">
        <v>43</v>
      </c>
      <c r="M3094" s="8"/>
      <c r="N3094" s="8" t="s">
        <v>43</v>
      </c>
      <c r="O3094" s="8" t="s">
        <v>43</v>
      </c>
      <c r="P3094" s="8" t="s">
        <v>43</v>
      </c>
      <c r="Q3094" s="8" t="s">
        <v>43</v>
      </c>
      <c r="R3094" s="8" t="s">
        <v>43</v>
      </c>
      <c r="S3094" s="8" t="s">
        <v>43</v>
      </c>
      <c r="T3094" s="8"/>
      <c r="U3094" s="8" t="s">
        <v>43</v>
      </c>
      <c r="V3094" s="8" t="s">
        <v>43</v>
      </c>
      <c r="W3094" s="8" t="s">
        <v>43</v>
      </c>
      <c r="X3094" s="8" t="s">
        <v>43</v>
      </c>
      <c r="Y3094" s="8" t="s">
        <v>43</v>
      </c>
      <c r="Z3094" s="8" t="s">
        <v>43</v>
      </c>
      <c r="AA3094" s="8"/>
      <c r="AB3094" s="8" t="s">
        <v>43</v>
      </c>
      <c r="AC3094" s="8" t="s">
        <v>43</v>
      </c>
      <c r="AD3094" s="8" t="s">
        <v>43</v>
      </c>
      <c r="AE3094" s="8" t="s">
        <v>43</v>
      </c>
      <c r="AF3094" s="8" t="s">
        <v>43</v>
      </c>
      <c r="AG3094" s="8" t="s">
        <v>43</v>
      </c>
      <c r="AH3094" s="8"/>
      <c r="AI3094" s="8" t="s">
        <v>43</v>
      </c>
      <c r="AJ3094" s="8" t="s">
        <v>43</v>
      </c>
      <c r="AK3094" s="8"/>
      <c r="AL3094" s="8">
        <v>146</v>
      </c>
      <c r="AM3094" s="8">
        <v>731</v>
      </c>
      <c r="AN3094" s="8">
        <v>99</v>
      </c>
      <c r="AO3094" s="10">
        <f t="shared" si="96"/>
        <v>1.5125000000000002</v>
      </c>
      <c r="AP3094"/>
      <c r="AR3094" s="8" t="str">
        <f t="shared" si="97"/>
        <v>1513ATLDFW1748</v>
      </c>
      <c r="AS3094" s="8">
        <f>VLOOKUP(AR3094,[1]DATA!AR:AS,2,0)</f>
        <v>6.5</v>
      </c>
    </row>
    <row r="3095" spans="1:45" ht="15" customHeight="1" x14ac:dyDescent="0.2">
      <c r="A3095" s="7">
        <v>1448</v>
      </c>
      <c r="B3095" s="8" t="s">
        <v>183</v>
      </c>
      <c r="C3095" s="8" t="s">
        <v>34</v>
      </c>
      <c r="D3095" s="8" t="s">
        <v>60</v>
      </c>
      <c r="E3095" s="9">
        <v>0.74444444444444446</v>
      </c>
      <c r="F3095" s="9">
        <v>0.82986111111111116</v>
      </c>
      <c r="G3095" s="8" t="s">
        <v>22</v>
      </c>
      <c r="H3095" s="8">
        <v>8</v>
      </c>
      <c r="I3095" s="8" t="s">
        <v>63</v>
      </c>
      <c r="J3095" s="8" t="s">
        <v>63</v>
      </c>
      <c r="K3095" s="8" t="s">
        <v>63</v>
      </c>
      <c r="L3095" s="8" t="s">
        <v>63</v>
      </c>
      <c r="M3095" s="8"/>
      <c r="N3095" s="8" t="s">
        <v>63</v>
      </c>
      <c r="O3095" s="8" t="s">
        <v>63</v>
      </c>
      <c r="P3095" s="8" t="s">
        <v>63</v>
      </c>
      <c r="Q3095" s="8" t="s">
        <v>63</v>
      </c>
      <c r="R3095" s="8" t="s">
        <v>63</v>
      </c>
      <c r="S3095" s="8" t="s">
        <v>63</v>
      </c>
      <c r="T3095" s="8"/>
      <c r="U3095" s="8" t="s">
        <v>63</v>
      </c>
      <c r="V3095" s="8">
        <v>8</v>
      </c>
      <c r="W3095" s="8" t="s">
        <v>63</v>
      </c>
      <c r="X3095" s="8">
        <v>8</v>
      </c>
      <c r="Y3095" s="8" t="s">
        <v>63</v>
      </c>
      <c r="Z3095" s="8">
        <v>8</v>
      </c>
      <c r="AA3095" s="8"/>
      <c r="AB3095" s="8" t="s">
        <v>63</v>
      </c>
      <c r="AC3095" s="8">
        <v>8</v>
      </c>
      <c r="AD3095" s="8" t="s">
        <v>63</v>
      </c>
      <c r="AE3095" s="8">
        <v>8</v>
      </c>
      <c r="AF3095" s="8" t="s">
        <v>63</v>
      </c>
      <c r="AG3095" s="8">
        <v>8</v>
      </c>
      <c r="AH3095" s="8"/>
      <c r="AI3095" s="8" t="s">
        <v>63</v>
      </c>
      <c r="AJ3095" s="8">
        <v>8</v>
      </c>
      <c r="AK3095" s="8"/>
      <c r="AL3095" s="8">
        <v>123</v>
      </c>
      <c r="AM3095" s="8">
        <v>721</v>
      </c>
      <c r="AN3095" s="8">
        <v>99</v>
      </c>
      <c r="AO3095" s="10">
        <f t="shared" si="96"/>
        <v>1.5152777777777779</v>
      </c>
      <c r="AR3095" s="8" t="str">
        <f t="shared" si="97"/>
        <v>1448DALATL1752</v>
      </c>
      <c r="AS3095" s="8">
        <f>VLOOKUP(AR3095,[1]DATA!AR:AS,2,0)</f>
        <v>5</v>
      </c>
    </row>
    <row r="3096" spans="1:45" ht="15" customHeight="1" x14ac:dyDescent="0.2">
      <c r="A3096" s="7">
        <v>2055</v>
      </c>
      <c r="B3096" s="8" t="s">
        <v>34</v>
      </c>
      <c r="C3096" s="8" t="s">
        <v>183</v>
      </c>
      <c r="D3096" s="8">
        <v>717</v>
      </c>
      <c r="E3096" s="9">
        <v>0.74652777777777779</v>
      </c>
      <c r="F3096" s="9">
        <v>0.84236111111111101</v>
      </c>
      <c r="G3096" s="8" t="s">
        <v>22</v>
      </c>
      <c r="H3096" s="8" t="s">
        <v>22</v>
      </c>
      <c r="I3096" s="8" t="s">
        <v>22</v>
      </c>
      <c r="J3096" s="8" t="s">
        <v>22</v>
      </c>
      <c r="K3096" s="8" t="s">
        <v>22</v>
      </c>
      <c r="L3096" s="8" t="s">
        <v>22</v>
      </c>
      <c r="M3096" s="8" t="s">
        <v>22</v>
      </c>
      <c r="N3096" s="8" t="s">
        <v>22</v>
      </c>
      <c r="O3096" s="8" t="s">
        <v>22</v>
      </c>
      <c r="P3096" s="8" t="s">
        <v>22</v>
      </c>
      <c r="Q3096" s="8" t="s">
        <v>22</v>
      </c>
      <c r="R3096" s="8" t="s">
        <v>22</v>
      </c>
      <c r="S3096" s="8" t="s">
        <v>22</v>
      </c>
      <c r="T3096" s="8" t="s">
        <v>22</v>
      </c>
      <c r="U3096" s="8" t="s">
        <v>22</v>
      </c>
      <c r="V3096" s="8" t="s">
        <v>22</v>
      </c>
      <c r="W3096" s="8" t="s">
        <v>22</v>
      </c>
      <c r="X3096" s="8" t="s">
        <v>22</v>
      </c>
      <c r="Y3096" s="8" t="s">
        <v>22</v>
      </c>
      <c r="Z3096" s="8" t="s">
        <v>22</v>
      </c>
      <c r="AA3096" s="8" t="s">
        <v>22</v>
      </c>
      <c r="AB3096" s="8" t="s">
        <v>22</v>
      </c>
      <c r="AC3096" s="8" t="s">
        <v>22</v>
      </c>
      <c r="AD3096" s="8" t="s">
        <v>22</v>
      </c>
      <c r="AE3096" s="8" t="s">
        <v>22</v>
      </c>
      <c r="AF3096" s="8">
        <v>8</v>
      </c>
      <c r="AG3096" s="8" t="s">
        <v>22</v>
      </c>
      <c r="AH3096" s="8" t="s">
        <v>22</v>
      </c>
      <c r="AI3096" s="8" t="s">
        <v>22</v>
      </c>
      <c r="AJ3096" s="8" t="s">
        <v>22</v>
      </c>
      <c r="AK3096" s="8"/>
      <c r="AL3096" s="8">
        <v>138</v>
      </c>
      <c r="AM3096" s="8">
        <v>721</v>
      </c>
      <c r="AN3096" s="8">
        <v>99</v>
      </c>
      <c r="AO3096" s="10">
        <f t="shared" si="96"/>
        <v>1.5173611111111112</v>
      </c>
      <c r="AR3096" s="8" t="str">
        <f t="shared" si="97"/>
        <v>2055ATLDAL1755</v>
      </c>
      <c r="AS3096" s="8">
        <f>VLOOKUP(AR3096,[1]DATA!AR:AS,2,0)</f>
        <v>5</v>
      </c>
    </row>
    <row r="3097" spans="1:45" ht="15" customHeight="1" x14ac:dyDescent="0.2">
      <c r="A3097" s="7">
        <v>2224</v>
      </c>
      <c r="B3097" s="7" t="s">
        <v>34</v>
      </c>
      <c r="C3097" s="7" t="s">
        <v>68</v>
      </c>
      <c r="D3097" s="8">
        <v>321</v>
      </c>
      <c r="E3097" s="9">
        <v>0.74861111111111101</v>
      </c>
      <c r="F3097" s="9">
        <v>0.86041666666666661</v>
      </c>
      <c r="G3097" s="8">
        <v>9</v>
      </c>
      <c r="H3097" s="8">
        <v>9</v>
      </c>
      <c r="I3097" s="8" t="s">
        <v>40</v>
      </c>
      <c r="J3097" s="8" t="s">
        <v>40</v>
      </c>
      <c r="K3097" s="8" t="s">
        <v>40</v>
      </c>
      <c r="L3097" s="8" t="s">
        <v>40</v>
      </c>
      <c r="M3097" s="8"/>
      <c r="N3097" s="8" t="s">
        <v>40</v>
      </c>
      <c r="O3097" s="8" t="s">
        <v>40</v>
      </c>
      <c r="P3097" s="8" t="s">
        <v>40</v>
      </c>
      <c r="Q3097" s="8" t="s">
        <v>40</v>
      </c>
      <c r="R3097" s="8" t="s">
        <v>40</v>
      </c>
      <c r="S3097" s="8" t="s">
        <v>40</v>
      </c>
      <c r="T3097" s="8"/>
      <c r="U3097" s="8" t="s">
        <v>40</v>
      </c>
      <c r="V3097" s="8" t="s">
        <v>40</v>
      </c>
      <c r="W3097" s="8" t="s">
        <v>40</v>
      </c>
      <c r="X3097" s="8" t="s">
        <v>40</v>
      </c>
      <c r="Y3097" s="8" t="s">
        <v>40</v>
      </c>
      <c r="Z3097" s="8" t="s">
        <v>40</v>
      </c>
      <c r="AA3097" s="8"/>
      <c r="AB3097" s="8" t="s">
        <v>40</v>
      </c>
      <c r="AC3097" s="8" t="s">
        <v>40</v>
      </c>
      <c r="AD3097" s="8" t="s">
        <v>40</v>
      </c>
      <c r="AE3097" s="8" t="s">
        <v>40</v>
      </c>
      <c r="AF3097" s="8" t="s">
        <v>40</v>
      </c>
      <c r="AG3097" s="8" t="s">
        <v>40</v>
      </c>
      <c r="AH3097" s="8"/>
      <c r="AI3097" s="8" t="s">
        <v>40</v>
      </c>
      <c r="AJ3097" s="8" t="s">
        <v>40</v>
      </c>
      <c r="AK3097" s="8"/>
      <c r="AL3097" s="8">
        <v>161</v>
      </c>
      <c r="AM3097" s="8">
        <v>874</v>
      </c>
      <c r="AN3097" s="8">
        <v>99</v>
      </c>
      <c r="AO3097" s="10">
        <f t="shared" si="96"/>
        <v>1.5194444444444444</v>
      </c>
      <c r="AR3097" s="8" t="str">
        <f t="shared" si="97"/>
        <v>2224ATLSAT1758</v>
      </c>
      <c r="AS3097" s="8">
        <f>VLOOKUP(AR3097,[1]DATA!AR:AS,2,0)</f>
        <v>6</v>
      </c>
    </row>
    <row r="3098" spans="1:45" ht="15" customHeight="1" x14ac:dyDescent="0.2">
      <c r="A3098" s="7">
        <v>2125</v>
      </c>
      <c r="B3098" s="8" t="s">
        <v>64</v>
      </c>
      <c r="C3098" s="8" t="s">
        <v>34</v>
      </c>
      <c r="D3098" s="8" t="s">
        <v>42</v>
      </c>
      <c r="E3098" s="9">
        <v>0.75347222222222221</v>
      </c>
      <c r="F3098" s="9">
        <v>0.84027777777777779</v>
      </c>
      <c r="G3098" s="8"/>
      <c r="H3098" s="8"/>
      <c r="I3098" s="8" t="s">
        <v>43</v>
      </c>
      <c r="J3098" s="8" t="s">
        <v>43</v>
      </c>
      <c r="K3098" s="8" t="s">
        <v>43</v>
      </c>
      <c r="L3098" s="8" t="s">
        <v>43</v>
      </c>
      <c r="M3098" s="8" t="s">
        <v>43</v>
      </c>
      <c r="N3098" s="8" t="s">
        <v>43</v>
      </c>
      <c r="O3098" s="8" t="s">
        <v>43</v>
      </c>
      <c r="P3098" s="8" t="s">
        <v>43</v>
      </c>
      <c r="Q3098" s="8" t="s">
        <v>43</v>
      </c>
      <c r="R3098" s="8" t="s">
        <v>43</v>
      </c>
      <c r="S3098" s="8" t="s">
        <v>43</v>
      </c>
      <c r="T3098" s="8"/>
      <c r="U3098" s="8" t="s">
        <v>43</v>
      </c>
      <c r="V3098" s="8" t="s">
        <v>43</v>
      </c>
      <c r="W3098" s="8" t="s">
        <v>43</v>
      </c>
      <c r="X3098" s="8" t="s">
        <v>43</v>
      </c>
      <c r="Y3098" s="8" t="s">
        <v>43</v>
      </c>
      <c r="Z3098" s="8" t="s">
        <v>43</v>
      </c>
      <c r="AA3098" s="8" t="s">
        <v>43</v>
      </c>
      <c r="AB3098" s="8" t="s">
        <v>43</v>
      </c>
      <c r="AC3098" s="8" t="s">
        <v>43</v>
      </c>
      <c r="AD3098" s="8" t="s">
        <v>43</v>
      </c>
      <c r="AE3098" s="8" t="s">
        <v>43</v>
      </c>
      <c r="AF3098" s="8" t="s">
        <v>43</v>
      </c>
      <c r="AG3098" s="8" t="s">
        <v>43</v>
      </c>
      <c r="AH3098" s="8" t="s">
        <v>43</v>
      </c>
      <c r="AI3098" s="8" t="s">
        <v>43</v>
      </c>
      <c r="AJ3098" s="8" t="s">
        <v>43</v>
      </c>
      <c r="AK3098" s="8"/>
      <c r="AL3098" s="8">
        <v>125</v>
      </c>
      <c r="AM3098" s="8">
        <v>731</v>
      </c>
      <c r="AN3098" s="8">
        <v>99</v>
      </c>
      <c r="AO3098" s="10">
        <f t="shared" si="96"/>
        <v>1.5243055555555556</v>
      </c>
      <c r="AR3098" s="8" t="str">
        <f t="shared" si="97"/>
        <v>2125DFWATL1805</v>
      </c>
      <c r="AS3098" s="8">
        <f>VLOOKUP(AR3098,[1]DATA!AR:AS,2,0)</f>
        <v>6.5</v>
      </c>
    </row>
    <row r="3099" spans="1:45" ht="15" customHeight="1" x14ac:dyDescent="0.2">
      <c r="A3099" s="7">
        <v>2505</v>
      </c>
      <c r="B3099" s="8" t="s">
        <v>64</v>
      </c>
      <c r="C3099" s="8" t="s">
        <v>34</v>
      </c>
      <c r="D3099" s="8" t="s">
        <v>42</v>
      </c>
      <c r="E3099" s="9">
        <v>0.75694444444444453</v>
      </c>
      <c r="F3099" s="9">
        <v>0.83958333333333324</v>
      </c>
      <c r="G3099" s="8" t="s">
        <v>43</v>
      </c>
      <c r="H3099" s="8" t="s">
        <v>43</v>
      </c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>
        <v>119</v>
      </c>
      <c r="AM3099" s="8">
        <v>731</v>
      </c>
      <c r="AN3099" s="8">
        <v>99</v>
      </c>
      <c r="AO3099" s="10">
        <f t="shared" si="96"/>
        <v>1.5277777777777779</v>
      </c>
      <c r="AR3099" s="8" t="str">
        <f t="shared" si="97"/>
        <v>2505DFWATL1810</v>
      </c>
      <c r="AS3099" s="8">
        <f>VLOOKUP(AR3099,[1]DATA!AR:AS,2,0)</f>
        <v>6.5</v>
      </c>
    </row>
    <row r="3100" spans="1:45" ht="15" customHeight="1" x14ac:dyDescent="0.2">
      <c r="A3100" s="7">
        <v>2036</v>
      </c>
      <c r="B3100" s="7" t="s">
        <v>34</v>
      </c>
      <c r="C3100" s="7" t="s">
        <v>68</v>
      </c>
      <c r="D3100" s="8" t="s">
        <v>37</v>
      </c>
      <c r="E3100" s="9">
        <v>0.77430555555555547</v>
      </c>
      <c r="F3100" s="9">
        <v>0.88680555555555562</v>
      </c>
      <c r="G3100" s="8"/>
      <c r="H3100" s="8"/>
      <c r="I3100" s="8"/>
      <c r="J3100" s="8"/>
      <c r="K3100" s="8"/>
      <c r="L3100" s="8"/>
      <c r="M3100" s="8">
        <v>9</v>
      </c>
      <c r="N3100" s="8"/>
      <c r="O3100" s="8"/>
      <c r="P3100" s="8"/>
      <c r="Q3100" s="8"/>
      <c r="R3100" s="8"/>
      <c r="S3100" s="8"/>
      <c r="T3100" s="8">
        <v>9</v>
      </c>
      <c r="U3100" s="8"/>
      <c r="V3100" s="8"/>
      <c r="W3100" s="8"/>
      <c r="X3100" s="8"/>
      <c r="Y3100" s="8"/>
      <c r="Z3100" s="8"/>
      <c r="AA3100" s="8">
        <v>9</v>
      </c>
      <c r="AB3100" s="8"/>
      <c r="AC3100" s="8"/>
      <c r="AD3100" s="8"/>
      <c r="AE3100" s="8"/>
      <c r="AF3100" s="8"/>
      <c r="AG3100" s="8"/>
      <c r="AH3100" s="8">
        <v>9</v>
      </c>
      <c r="AI3100" s="8"/>
      <c r="AJ3100" s="8"/>
      <c r="AK3100" s="8"/>
      <c r="AL3100" s="8">
        <v>162</v>
      </c>
      <c r="AM3100" s="8">
        <v>874</v>
      </c>
      <c r="AN3100" s="11">
        <v>99</v>
      </c>
      <c r="AO3100" s="10">
        <f t="shared" si="96"/>
        <v>1.5451388888888888</v>
      </c>
      <c r="AR3100" s="8" t="str">
        <f t="shared" si="97"/>
        <v>2036ATLSAT1835</v>
      </c>
      <c r="AS3100" s="8">
        <f>VLOOKUP(AR3100,[1]DATA!AR:AS,2,0)</f>
        <v>6</v>
      </c>
    </row>
    <row r="3101" spans="1:45" ht="15" customHeight="1" x14ac:dyDescent="0.2">
      <c r="A3101" s="7">
        <v>1790</v>
      </c>
      <c r="B3101" s="8" t="s">
        <v>68</v>
      </c>
      <c r="C3101" s="8" t="s">
        <v>34</v>
      </c>
      <c r="D3101" s="8" t="s">
        <v>37</v>
      </c>
      <c r="E3101" s="9">
        <v>0.79166666666666663</v>
      </c>
      <c r="F3101" s="9">
        <v>0.89097222222222217</v>
      </c>
      <c r="G3101" s="8">
        <v>9</v>
      </c>
      <c r="H3101" s="8">
        <v>9</v>
      </c>
      <c r="I3101" s="8" t="s">
        <v>39</v>
      </c>
      <c r="J3101" s="8">
        <v>9</v>
      </c>
      <c r="K3101" s="8">
        <v>9</v>
      </c>
      <c r="L3101" s="8">
        <v>9</v>
      </c>
      <c r="M3101" s="8">
        <v>9</v>
      </c>
      <c r="N3101" s="8">
        <v>9</v>
      </c>
      <c r="O3101" s="8">
        <v>9</v>
      </c>
      <c r="P3101" s="8">
        <v>9</v>
      </c>
      <c r="Q3101" s="8">
        <v>9</v>
      </c>
      <c r="R3101" s="8">
        <v>9</v>
      </c>
      <c r="S3101" s="8">
        <v>9</v>
      </c>
      <c r="T3101" s="8">
        <v>9</v>
      </c>
      <c r="U3101" s="8">
        <v>9</v>
      </c>
      <c r="V3101" s="8">
        <v>9</v>
      </c>
      <c r="W3101" s="8">
        <v>9</v>
      </c>
      <c r="X3101" s="8">
        <v>9</v>
      </c>
      <c r="Y3101" s="8">
        <v>9</v>
      </c>
      <c r="Z3101" s="8">
        <v>9</v>
      </c>
      <c r="AA3101" s="8">
        <v>9</v>
      </c>
      <c r="AB3101" s="8">
        <v>9</v>
      </c>
      <c r="AC3101" s="8">
        <v>9</v>
      </c>
      <c r="AD3101" s="8">
        <v>9</v>
      </c>
      <c r="AE3101" s="8">
        <v>9</v>
      </c>
      <c r="AF3101" s="8">
        <v>9</v>
      </c>
      <c r="AG3101" s="8">
        <v>9</v>
      </c>
      <c r="AH3101" s="8">
        <v>9</v>
      </c>
      <c r="AI3101" s="8">
        <v>9</v>
      </c>
      <c r="AJ3101" s="8">
        <v>9</v>
      </c>
      <c r="AK3101" s="8"/>
      <c r="AL3101" s="8">
        <v>143</v>
      </c>
      <c r="AM3101" s="8">
        <v>874</v>
      </c>
      <c r="AN3101" s="8">
        <v>99</v>
      </c>
      <c r="AO3101" s="10">
        <f t="shared" si="96"/>
        <v>1.5625</v>
      </c>
      <c r="AR3101" s="8" t="str">
        <f t="shared" si="97"/>
        <v>1790SATATL1900</v>
      </c>
      <c r="AS3101" s="8">
        <f>VLOOKUP(AR3101,[1]DATA!AR:AS,2,0)</f>
        <v>6</v>
      </c>
    </row>
    <row r="3102" spans="1:45" ht="15" customHeight="1" x14ac:dyDescent="0.2">
      <c r="A3102" s="7">
        <v>2152</v>
      </c>
      <c r="B3102" s="8" t="s">
        <v>65</v>
      </c>
      <c r="C3102" s="8" t="s">
        <v>34</v>
      </c>
      <c r="D3102" s="8" t="s">
        <v>42</v>
      </c>
      <c r="E3102" s="9">
        <v>0.79375000000000007</v>
      </c>
      <c r="F3102" s="9">
        <v>0.875</v>
      </c>
      <c r="G3102" s="8" t="s">
        <v>43</v>
      </c>
      <c r="H3102" s="8" t="s">
        <v>43</v>
      </c>
      <c r="I3102" s="8" t="s">
        <v>43</v>
      </c>
      <c r="J3102" s="8" t="s">
        <v>43</v>
      </c>
      <c r="K3102" s="8" t="s">
        <v>43</v>
      </c>
      <c r="L3102" s="8" t="s">
        <v>43</v>
      </c>
      <c r="M3102" s="8" t="s">
        <v>43</v>
      </c>
      <c r="N3102" s="8" t="s">
        <v>43</v>
      </c>
      <c r="O3102" s="8" t="s">
        <v>43</v>
      </c>
      <c r="P3102" s="8" t="s">
        <v>43</v>
      </c>
      <c r="Q3102" s="8" t="s">
        <v>43</v>
      </c>
      <c r="R3102" s="8" t="s">
        <v>43</v>
      </c>
      <c r="S3102" s="8" t="s">
        <v>43</v>
      </c>
      <c r="T3102" s="8" t="s">
        <v>43</v>
      </c>
      <c r="U3102" s="8" t="s">
        <v>43</v>
      </c>
      <c r="V3102" s="8" t="s">
        <v>43</v>
      </c>
      <c r="W3102" s="8" t="s">
        <v>43</v>
      </c>
      <c r="X3102" s="8" t="s">
        <v>43</v>
      </c>
      <c r="Y3102" s="8" t="s">
        <v>43</v>
      </c>
      <c r="Z3102" s="8" t="s">
        <v>43</v>
      </c>
      <c r="AA3102" s="8" t="s">
        <v>43</v>
      </c>
      <c r="AB3102" s="8" t="s">
        <v>43</v>
      </c>
      <c r="AC3102" s="8" t="s">
        <v>43</v>
      </c>
      <c r="AD3102" s="8" t="s">
        <v>43</v>
      </c>
      <c r="AE3102" s="8" t="s">
        <v>43</v>
      </c>
      <c r="AF3102" s="8" t="s">
        <v>43</v>
      </c>
      <c r="AG3102" s="8" t="s">
        <v>43</v>
      </c>
      <c r="AH3102" s="8" t="s">
        <v>43</v>
      </c>
      <c r="AI3102" s="8" t="s">
        <v>43</v>
      </c>
      <c r="AJ3102" s="8" t="s">
        <v>43</v>
      </c>
      <c r="AK3102" s="8"/>
      <c r="AL3102" s="8">
        <v>117</v>
      </c>
      <c r="AM3102" s="8">
        <v>689</v>
      </c>
      <c r="AN3102" s="8">
        <v>99</v>
      </c>
      <c r="AO3102" s="10">
        <f t="shared" si="96"/>
        <v>1.5645833333333334</v>
      </c>
      <c r="AR3102" s="8" t="str">
        <f t="shared" si="97"/>
        <v>2152IAHATL1903</v>
      </c>
      <c r="AS3102" s="8">
        <f>VLOOKUP(AR3102,[1]DATA!AR:AS,2,0)</f>
        <v>7</v>
      </c>
    </row>
    <row r="3103" spans="1:45" ht="15" customHeight="1" x14ac:dyDescent="0.2">
      <c r="A3103" s="7">
        <v>2501</v>
      </c>
      <c r="B3103" s="7" t="s">
        <v>34</v>
      </c>
      <c r="C3103" s="7" t="s">
        <v>64</v>
      </c>
      <c r="D3103" s="8">
        <v>717</v>
      </c>
      <c r="E3103" s="9">
        <v>0.80138888888888893</v>
      </c>
      <c r="F3103" s="9">
        <v>0.90555555555555556</v>
      </c>
      <c r="G3103" s="8" t="s">
        <v>22</v>
      </c>
      <c r="H3103" s="8" t="s">
        <v>22</v>
      </c>
      <c r="I3103" s="8" t="s">
        <v>22</v>
      </c>
      <c r="J3103" s="8" t="s">
        <v>22</v>
      </c>
      <c r="K3103" s="8" t="s">
        <v>22</v>
      </c>
      <c r="L3103" s="8" t="s">
        <v>22</v>
      </c>
      <c r="M3103" s="8" t="s">
        <v>22</v>
      </c>
      <c r="N3103" s="8" t="s">
        <v>22</v>
      </c>
      <c r="O3103" s="8" t="s">
        <v>22</v>
      </c>
      <c r="P3103" s="8" t="s">
        <v>22</v>
      </c>
      <c r="Q3103" s="8" t="s">
        <v>22</v>
      </c>
      <c r="R3103" s="8" t="s">
        <v>22</v>
      </c>
      <c r="S3103" s="8" t="s">
        <v>22</v>
      </c>
      <c r="T3103" s="8" t="s">
        <v>22</v>
      </c>
      <c r="U3103" s="8" t="s">
        <v>22</v>
      </c>
      <c r="V3103" s="8" t="s">
        <v>22</v>
      </c>
      <c r="W3103" s="8" t="s">
        <v>22</v>
      </c>
      <c r="X3103" s="8" t="s">
        <v>22</v>
      </c>
      <c r="Y3103" s="8" t="s">
        <v>22</v>
      </c>
      <c r="Z3103" s="8" t="s">
        <v>22</v>
      </c>
      <c r="AA3103" s="8" t="s">
        <v>22</v>
      </c>
      <c r="AB3103" s="8" t="s">
        <v>22</v>
      </c>
      <c r="AC3103" s="8" t="s">
        <v>22</v>
      </c>
      <c r="AD3103" s="8" t="s">
        <v>22</v>
      </c>
      <c r="AE3103" s="8" t="s">
        <v>22</v>
      </c>
      <c r="AF3103" s="8" t="s">
        <v>43</v>
      </c>
      <c r="AG3103" s="8" t="s">
        <v>22</v>
      </c>
      <c r="AH3103" s="8" t="s">
        <v>22</v>
      </c>
      <c r="AI3103" s="8" t="s">
        <v>22</v>
      </c>
      <c r="AJ3103" s="8" t="s">
        <v>22</v>
      </c>
      <c r="AK3103" s="8"/>
      <c r="AL3103" s="8">
        <v>150</v>
      </c>
      <c r="AM3103" s="8">
        <v>731</v>
      </c>
      <c r="AN3103" s="8">
        <v>99</v>
      </c>
      <c r="AO3103" s="10">
        <f t="shared" si="96"/>
        <v>1.5722222222222224</v>
      </c>
      <c r="AR3103" s="8" t="str">
        <f t="shared" si="97"/>
        <v>2501ATLDFW1914</v>
      </c>
      <c r="AS3103" s="8">
        <f>VLOOKUP(AR3103,[1]DATA!AR:AS,2,0)</f>
        <v>6.5</v>
      </c>
    </row>
    <row r="3104" spans="1:45" ht="15" customHeight="1" x14ac:dyDescent="0.2">
      <c r="A3104" s="7">
        <v>2815</v>
      </c>
      <c r="B3104" s="8" t="s">
        <v>34</v>
      </c>
      <c r="C3104" s="8" t="s">
        <v>65</v>
      </c>
      <c r="D3104" s="8" t="s">
        <v>42</v>
      </c>
      <c r="E3104" s="9">
        <v>0.80208333333333337</v>
      </c>
      <c r="F3104" s="9">
        <v>0.90208333333333324</v>
      </c>
      <c r="G3104" s="8" t="s">
        <v>43</v>
      </c>
      <c r="H3104" s="8" t="s">
        <v>43</v>
      </c>
      <c r="I3104" s="8" t="s">
        <v>43</v>
      </c>
      <c r="J3104" s="8" t="s">
        <v>43</v>
      </c>
      <c r="K3104" s="8" t="s">
        <v>43</v>
      </c>
      <c r="L3104" s="8" t="s">
        <v>43</v>
      </c>
      <c r="M3104" s="8" t="s">
        <v>43</v>
      </c>
      <c r="N3104" s="8" t="s">
        <v>43</v>
      </c>
      <c r="O3104" s="8" t="s">
        <v>43</v>
      </c>
      <c r="P3104" s="8" t="s">
        <v>43</v>
      </c>
      <c r="Q3104" s="8" t="s">
        <v>43</v>
      </c>
      <c r="R3104" s="8" t="s">
        <v>43</v>
      </c>
      <c r="S3104" s="8" t="s">
        <v>43</v>
      </c>
      <c r="T3104" s="8" t="s">
        <v>43</v>
      </c>
      <c r="U3104" s="8" t="s">
        <v>43</v>
      </c>
      <c r="V3104" s="8" t="s">
        <v>43</v>
      </c>
      <c r="W3104" s="8" t="s">
        <v>43</v>
      </c>
      <c r="X3104" s="8" t="s">
        <v>43</v>
      </c>
      <c r="Y3104" s="8" t="s">
        <v>43</v>
      </c>
      <c r="Z3104" s="8" t="s">
        <v>43</v>
      </c>
      <c r="AA3104" s="8" t="s">
        <v>43</v>
      </c>
      <c r="AB3104" s="8" t="s">
        <v>43</v>
      </c>
      <c r="AC3104" s="8" t="s">
        <v>43</v>
      </c>
      <c r="AD3104" s="8" t="s">
        <v>43</v>
      </c>
      <c r="AE3104" s="8" t="s">
        <v>43</v>
      </c>
      <c r="AF3104" s="8" t="s">
        <v>43</v>
      </c>
      <c r="AG3104" s="8" t="s">
        <v>43</v>
      </c>
      <c r="AH3104" s="8" t="s">
        <v>43</v>
      </c>
      <c r="AI3104" s="8" t="s">
        <v>43</v>
      </c>
      <c r="AJ3104" s="8" t="s">
        <v>43</v>
      </c>
      <c r="AK3104" s="8"/>
      <c r="AL3104" s="8">
        <v>144</v>
      </c>
      <c r="AM3104" s="8">
        <v>689</v>
      </c>
      <c r="AN3104" s="8">
        <v>99</v>
      </c>
      <c r="AO3104" s="10">
        <f t="shared" si="96"/>
        <v>1.5729166666666667</v>
      </c>
      <c r="AR3104" s="8" t="str">
        <f t="shared" si="97"/>
        <v>2815ATLIAH1915</v>
      </c>
      <c r="AS3104" s="8">
        <f>VLOOKUP(AR3104,[1]DATA!AR:AS,2,0)</f>
        <v>7</v>
      </c>
    </row>
    <row r="3105" spans="1:45" ht="15" customHeight="1" x14ac:dyDescent="0.2">
      <c r="A3105" s="7">
        <v>966</v>
      </c>
      <c r="B3105" s="7" t="s">
        <v>34</v>
      </c>
      <c r="C3105" s="7" t="s">
        <v>68</v>
      </c>
      <c r="D3105" s="8" t="s">
        <v>37</v>
      </c>
      <c r="E3105" s="9">
        <v>0.82847222222222217</v>
      </c>
      <c r="F3105" s="9">
        <v>0.93888888888888899</v>
      </c>
      <c r="G3105" s="8"/>
      <c r="H3105" s="8"/>
      <c r="I3105" s="8">
        <v>9</v>
      </c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>
        <v>159</v>
      </c>
      <c r="AM3105" s="8">
        <v>874</v>
      </c>
      <c r="AN3105" s="8">
        <v>99</v>
      </c>
      <c r="AO3105" s="10">
        <f t="shared" si="96"/>
        <v>1.5993055555555555</v>
      </c>
      <c r="AR3105" s="8" t="str">
        <f t="shared" si="97"/>
        <v>0966ATLSAT1953</v>
      </c>
      <c r="AS3105" s="8">
        <f>VLOOKUP(AR3105,[1]DATA!AR:AS,2,0)</f>
        <v>6</v>
      </c>
    </row>
    <row r="3106" spans="1:45" ht="15" customHeight="1" x14ac:dyDescent="0.2">
      <c r="A3106" s="7">
        <v>1871</v>
      </c>
      <c r="B3106" s="7" t="s">
        <v>34</v>
      </c>
      <c r="C3106" s="7" t="s">
        <v>68</v>
      </c>
      <c r="D3106" s="8" t="s">
        <v>37</v>
      </c>
      <c r="E3106" s="9">
        <v>0.82847222222222217</v>
      </c>
      <c r="F3106" s="9">
        <v>0.93888888888888899</v>
      </c>
      <c r="G3106" s="8">
        <v>7</v>
      </c>
      <c r="H3106" s="8">
        <v>7</v>
      </c>
      <c r="I3106" s="8"/>
      <c r="J3106" s="8">
        <v>9</v>
      </c>
      <c r="K3106" s="8">
        <v>9</v>
      </c>
      <c r="L3106" s="8">
        <v>9</v>
      </c>
      <c r="M3106" s="8"/>
      <c r="N3106" s="8">
        <v>9</v>
      </c>
      <c r="O3106" s="8">
        <v>9</v>
      </c>
      <c r="P3106" s="8">
        <v>9</v>
      </c>
      <c r="Q3106" s="8">
        <v>9</v>
      </c>
      <c r="R3106" s="8">
        <v>9</v>
      </c>
      <c r="S3106" s="8">
        <v>9</v>
      </c>
      <c r="T3106" s="8"/>
      <c r="U3106" s="8">
        <v>9</v>
      </c>
      <c r="V3106" s="8">
        <v>9</v>
      </c>
      <c r="W3106" s="8">
        <v>9</v>
      </c>
      <c r="X3106" s="8">
        <v>9</v>
      </c>
      <c r="Y3106" s="8">
        <v>9</v>
      </c>
      <c r="Z3106" s="8">
        <v>9</v>
      </c>
      <c r="AA3106" s="8"/>
      <c r="AB3106" s="8">
        <v>9</v>
      </c>
      <c r="AC3106" s="8">
        <v>9</v>
      </c>
      <c r="AD3106" s="8">
        <v>9</v>
      </c>
      <c r="AE3106" s="8">
        <v>9</v>
      </c>
      <c r="AF3106" s="8">
        <v>9</v>
      </c>
      <c r="AG3106" s="8">
        <v>9</v>
      </c>
      <c r="AH3106" s="8"/>
      <c r="AI3106" s="8">
        <v>9</v>
      </c>
      <c r="AJ3106" s="8">
        <v>9</v>
      </c>
      <c r="AK3106" s="8"/>
      <c r="AL3106" s="8">
        <v>159</v>
      </c>
      <c r="AM3106" s="8">
        <v>874</v>
      </c>
      <c r="AN3106" s="8">
        <v>99</v>
      </c>
      <c r="AO3106" s="10">
        <f t="shared" si="96"/>
        <v>1.5993055555555555</v>
      </c>
      <c r="AR3106" s="8" t="str">
        <f t="shared" si="97"/>
        <v>1871ATLSAT1953</v>
      </c>
      <c r="AS3106" s="8">
        <f>VLOOKUP(AR3106,[1]DATA!AR:AS,2,0)</f>
        <v>6</v>
      </c>
    </row>
    <row r="3107" spans="1:45" ht="15" customHeight="1" x14ac:dyDescent="0.2">
      <c r="A3107" s="7">
        <v>1171</v>
      </c>
      <c r="B3107" s="8" t="s">
        <v>64</v>
      </c>
      <c r="C3107" s="8" t="s">
        <v>34</v>
      </c>
      <c r="D3107" s="8" t="s">
        <v>42</v>
      </c>
      <c r="E3107" s="9">
        <v>0.8305555555555556</v>
      </c>
      <c r="F3107" s="9">
        <v>0.91736111111111107</v>
      </c>
      <c r="G3107" s="8" t="s">
        <v>43</v>
      </c>
      <c r="H3107" s="8" t="s">
        <v>43</v>
      </c>
      <c r="I3107" s="8" t="s">
        <v>43</v>
      </c>
      <c r="J3107" s="8" t="s">
        <v>43</v>
      </c>
      <c r="K3107" s="8" t="s">
        <v>43</v>
      </c>
      <c r="L3107" s="8" t="s">
        <v>43</v>
      </c>
      <c r="M3107" s="8" t="s">
        <v>43</v>
      </c>
      <c r="N3107" s="8" t="s">
        <v>43</v>
      </c>
      <c r="O3107" s="8" t="s">
        <v>43</v>
      </c>
      <c r="P3107" s="8" t="s">
        <v>43</v>
      </c>
      <c r="Q3107" s="8" t="s">
        <v>43</v>
      </c>
      <c r="R3107" s="8" t="s">
        <v>43</v>
      </c>
      <c r="S3107" s="8" t="s">
        <v>43</v>
      </c>
      <c r="T3107" s="8" t="s">
        <v>43</v>
      </c>
      <c r="U3107" s="8" t="s">
        <v>43</v>
      </c>
      <c r="V3107" s="8" t="s">
        <v>43</v>
      </c>
      <c r="W3107" s="8" t="s">
        <v>43</v>
      </c>
      <c r="X3107" s="8" t="s">
        <v>43</v>
      </c>
      <c r="Y3107" s="8" t="s">
        <v>43</v>
      </c>
      <c r="Z3107" s="8" t="s">
        <v>43</v>
      </c>
      <c r="AA3107" s="8" t="s">
        <v>43</v>
      </c>
      <c r="AB3107" s="8" t="s">
        <v>43</v>
      </c>
      <c r="AC3107" s="8" t="s">
        <v>43</v>
      </c>
      <c r="AD3107" s="8" t="s">
        <v>43</v>
      </c>
      <c r="AE3107" s="8" t="s">
        <v>43</v>
      </c>
      <c r="AF3107" s="8" t="s">
        <v>43</v>
      </c>
      <c r="AG3107" s="8" t="s">
        <v>43</v>
      </c>
      <c r="AH3107" s="8" t="s">
        <v>43</v>
      </c>
      <c r="AI3107" s="8" t="s">
        <v>43</v>
      </c>
      <c r="AJ3107" s="8" t="s">
        <v>43</v>
      </c>
      <c r="AK3107" s="8"/>
      <c r="AL3107" s="8">
        <v>125</v>
      </c>
      <c r="AM3107" s="8">
        <v>731</v>
      </c>
      <c r="AN3107" s="8">
        <v>99</v>
      </c>
      <c r="AO3107" s="10">
        <f t="shared" ref="AO3107:AO3170" si="98">E3107-TIME(5,30,0)+1</f>
        <v>1.601388888888889</v>
      </c>
      <c r="AR3107" s="8" t="str">
        <f t="shared" si="97"/>
        <v>1171DFWATL1956</v>
      </c>
      <c r="AS3107" s="8">
        <f>VLOOKUP(AR3107,[1]DATA!AR:AS,2,0)</f>
        <v>6.5</v>
      </c>
    </row>
    <row r="3108" spans="1:45" ht="15" customHeight="1" x14ac:dyDescent="0.2">
      <c r="A3108" s="7">
        <v>2193</v>
      </c>
      <c r="B3108" s="7" t="s">
        <v>36</v>
      </c>
      <c r="C3108" s="7" t="s">
        <v>15</v>
      </c>
      <c r="D3108" s="8">
        <v>738</v>
      </c>
      <c r="E3108" s="9">
        <v>0.49652777777777773</v>
      </c>
      <c r="F3108" s="9">
        <v>0.64930555555555558</v>
      </c>
      <c r="G3108" s="8"/>
      <c r="H3108" s="8"/>
      <c r="I3108" s="8"/>
      <c r="J3108" s="8"/>
      <c r="K3108" s="8" t="s">
        <v>19</v>
      </c>
      <c r="L3108" s="8" t="s">
        <v>19</v>
      </c>
      <c r="M3108" s="8" t="s">
        <v>19</v>
      </c>
      <c r="N3108" s="8"/>
      <c r="O3108" s="8" t="s">
        <v>19</v>
      </c>
      <c r="P3108" s="8" t="s">
        <v>19</v>
      </c>
      <c r="Q3108" s="8" t="s">
        <v>19</v>
      </c>
      <c r="R3108" s="8" t="s">
        <v>19</v>
      </c>
      <c r="S3108" s="8" t="s">
        <v>19</v>
      </c>
      <c r="T3108" s="8" t="s">
        <v>19</v>
      </c>
      <c r="U3108" s="8"/>
      <c r="V3108" s="8" t="s">
        <v>19</v>
      </c>
      <c r="W3108" s="8" t="s">
        <v>19</v>
      </c>
      <c r="X3108" s="8" t="s">
        <v>19</v>
      </c>
      <c r="Y3108" s="8" t="s">
        <v>19</v>
      </c>
      <c r="Z3108" s="8" t="s">
        <v>19</v>
      </c>
      <c r="AA3108" s="8" t="s">
        <v>19</v>
      </c>
      <c r="AB3108" s="8"/>
      <c r="AC3108" s="8" t="s">
        <v>19</v>
      </c>
      <c r="AD3108" s="8" t="s">
        <v>19</v>
      </c>
      <c r="AE3108" s="8" t="s">
        <v>19</v>
      </c>
      <c r="AF3108" s="8" t="s">
        <v>19</v>
      </c>
      <c r="AG3108" s="8" t="s">
        <v>19</v>
      </c>
      <c r="AH3108" s="8" t="s">
        <v>19</v>
      </c>
      <c r="AI3108" s="8"/>
      <c r="AJ3108" s="8" t="s">
        <v>19</v>
      </c>
      <c r="AK3108" s="8"/>
      <c r="AL3108" s="8">
        <v>220</v>
      </c>
      <c r="AM3108" s="8">
        <v>1399</v>
      </c>
      <c r="AN3108" s="25" t="s">
        <v>184</v>
      </c>
      <c r="AO3108" s="10">
        <f t="shared" si="98"/>
        <v>1.2673611111111112</v>
      </c>
      <c r="AQ3108" s="8" t="s">
        <v>170</v>
      </c>
      <c r="AR3108" s="8" t="str">
        <f t="shared" si="97"/>
        <v>2193MSPSEA1155</v>
      </c>
      <c r="AS3108" s="8">
        <f>VLOOKUP(AR3108,[1]DATA!AR:AS,2,0)</f>
        <v>8</v>
      </c>
    </row>
    <row r="3109" spans="1:45" ht="15" customHeight="1" x14ac:dyDescent="0.2">
      <c r="A3109" s="7">
        <v>829</v>
      </c>
      <c r="B3109" s="7" t="s">
        <v>36</v>
      </c>
      <c r="C3109" s="7" t="s">
        <v>15</v>
      </c>
      <c r="D3109" s="8" t="s">
        <v>44</v>
      </c>
      <c r="E3109" s="9">
        <v>0.49652777777777773</v>
      </c>
      <c r="F3109" s="9">
        <v>0.66111111111111109</v>
      </c>
      <c r="G3109" s="8" t="s">
        <v>19</v>
      </c>
      <c r="H3109" s="8">
        <v>2</v>
      </c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>
        <v>237</v>
      </c>
      <c r="AM3109" s="8">
        <v>1399</v>
      </c>
      <c r="AN3109" s="25" t="s">
        <v>184</v>
      </c>
      <c r="AO3109" s="10">
        <f t="shared" si="98"/>
        <v>1.2673611111111112</v>
      </c>
      <c r="AQ3109" s="8" t="s">
        <v>170</v>
      </c>
      <c r="AR3109" s="8" t="str">
        <f t="shared" si="97"/>
        <v>0829MSPSEA1155</v>
      </c>
      <c r="AS3109" s="8">
        <f>VLOOKUP(AR3109,[1]DATA!AR:AS,2,0)</f>
        <v>8</v>
      </c>
    </row>
    <row r="3110" spans="1:45" ht="15" customHeight="1" x14ac:dyDescent="0.2">
      <c r="A3110" s="7">
        <v>2980</v>
      </c>
      <c r="B3110" s="7" t="s">
        <v>169</v>
      </c>
      <c r="C3110" s="7" t="s">
        <v>18</v>
      </c>
      <c r="D3110" s="8">
        <v>739</v>
      </c>
      <c r="E3110" s="9">
        <v>0.5</v>
      </c>
      <c r="F3110" s="9">
        <v>0.54722222222222217</v>
      </c>
      <c r="G3110" s="8"/>
      <c r="H3110" s="8"/>
      <c r="I3110" s="8" t="s">
        <v>27</v>
      </c>
      <c r="J3110" s="8" t="s">
        <v>27</v>
      </c>
      <c r="K3110" s="8" t="s">
        <v>27</v>
      </c>
      <c r="L3110" s="8" t="s">
        <v>27</v>
      </c>
      <c r="M3110" s="8" t="s">
        <v>27</v>
      </c>
      <c r="N3110" s="8" t="s">
        <v>27</v>
      </c>
      <c r="O3110" s="8" t="s">
        <v>27</v>
      </c>
      <c r="P3110" s="8" t="s">
        <v>27</v>
      </c>
      <c r="Q3110" s="8" t="s">
        <v>27</v>
      </c>
      <c r="R3110" s="8" t="s">
        <v>27</v>
      </c>
      <c r="S3110" s="8" t="s">
        <v>27</v>
      </c>
      <c r="T3110" s="8" t="s">
        <v>27</v>
      </c>
      <c r="U3110" s="8" t="s">
        <v>27</v>
      </c>
      <c r="V3110" s="8" t="s">
        <v>27</v>
      </c>
      <c r="W3110" s="8" t="s">
        <v>27</v>
      </c>
      <c r="X3110" s="8" t="s">
        <v>27</v>
      </c>
      <c r="Y3110" s="8" t="s">
        <v>27</v>
      </c>
      <c r="Z3110" s="8" t="s">
        <v>27</v>
      </c>
      <c r="AA3110" s="8" t="s">
        <v>27</v>
      </c>
      <c r="AB3110" s="8" t="s">
        <v>27</v>
      </c>
      <c r="AC3110" s="8" t="s">
        <v>27</v>
      </c>
      <c r="AD3110" s="8" t="s">
        <v>27</v>
      </c>
      <c r="AE3110" s="8" t="s">
        <v>27</v>
      </c>
      <c r="AF3110" s="8" t="s">
        <v>27</v>
      </c>
      <c r="AG3110" s="8" t="s">
        <v>27</v>
      </c>
      <c r="AH3110" s="8" t="s">
        <v>27</v>
      </c>
      <c r="AI3110" s="8" t="s">
        <v>27</v>
      </c>
      <c r="AJ3110" s="8" t="s">
        <v>27</v>
      </c>
      <c r="AK3110" s="8"/>
      <c r="AL3110" s="8">
        <v>68</v>
      </c>
      <c r="AM3110" s="8">
        <v>290</v>
      </c>
      <c r="AN3110" s="25" t="s">
        <v>184</v>
      </c>
      <c r="AO3110" s="10">
        <f t="shared" si="98"/>
        <v>1.2708333333333335</v>
      </c>
      <c r="AQ3110" s="8">
        <v>97</v>
      </c>
      <c r="AR3110" s="8" t="str">
        <f t="shared" si="97"/>
        <v>2980BOISLC1200</v>
      </c>
      <c r="AS3110" s="8">
        <f>VLOOKUP(AR3110,[1]DATA!AR:AS,2,0)</f>
        <v>1.5</v>
      </c>
    </row>
    <row r="3111" spans="1:45" ht="15" customHeight="1" x14ac:dyDescent="0.2">
      <c r="A3111" s="7">
        <v>1716</v>
      </c>
      <c r="B3111" s="7" t="s">
        <v>20</v>
      </c>
      <c r="C3111" s="7" t="s">
        <v>36</v>
      </c>
      <c r="D3111" s="8" t="s">
        <v>29</v>
      </c>
      <c r="E3111" s="9">
        <v>0.5</v>
      </c>
      <c r="F3111" s="9">
        <v>0.58611111111111114</v>
      </c>
      <c r="G3111" s="8">
        <v>9</v>
      </c>
      <c r="H3111" s="8">
        <v>7</v>
      </c>
      <c r="I3111" s="8">
        <v>7</v>
      </c>
      <c r="J3111" s="8">
        <v>9</v>
      </c>
      <c r="K3111" s="8">
        <v>7</v>
      </c>
      <c r="L3111" s="8">
        <v>7</v>
      </c>
      <c r="M3111" s="8">
        <v>7</v>
      </c>
      <c r="N3111" s="8">
        <v>9</v>
      </c>
      <c r="O3111" s="8">
        <v>7</v>
      </c>
      <c r="P3111" s="8">
        <v>7</v>
      </c>
      <c r="Q3111" s="8">
        <v>9</v>
      </c>
      <c r="R3111" s="8">
        <v>7</v>
      </c>
      <c r="S3111" s="8">
        <v>7</v>
      </c>
      <c r="T3111" s="8">
        <v>7</v>
      </c>
      <c r="U3111" s="8">
        <v>9</v>
      </c>
      <c r="V3111" s="8">
        <v>7</v>
      </c>
      <c r="W3111" s="8">
        <v>7</v>
      </c>
      <c r="X3111" s="8">
        <v>9</v>
      </c>
      <c r="Y3111" s="8">
        <v>7</v>
      </c>
      <c r="Z3111" s="8">
        <v>7</v>
      </c>
      <c r="AA3111" s="8">
        <v>7</v>
      </c>
      <c r="AB3111" s="8">
        <v>9</v>
      </c>
      <c r="AC3111" s="8">
        <v>7</v>
      </c>
      <c r="AD3111" s="8">
        <v>7</v>
      </c>
      <c r="AE3111" s="8">
        <v>9</v>
      </c>
      <c r="AF3111" s="8">
        <v>7</v>
      </c>
      <c r="AG3111" s="8">
        <v>7</v>
      </c>
      <c r="AH3111" s="8">
        <v>7</v>
      </c>
      <c r="AI3111" s="8">
        <v>9</v>
      </c>
      <c r="AJ3111" s="8">
        <v>7</v>
      </c>
      <c r="AK3111" s="8"/>
      <c r="AL3111" s="8">
        <v>124</v>
      </c>
      <c r="AM3111" s="8">
        <v>680</v>
      </c>
      <c r="AN3111" s="25" t="s">
        <v>184</v>
      </c>
      <c r="AO3111" s="10">
        <f t="shared" si="98"/>
        <v>1.2708333333333335</v>
      </c>
      <c r="AQ3111" s="8">
        <v>86</v>
      </c>
      <c r="AR3111" s="8" t="str">
        <f t="shared" si="97"/>
        <v>1716DENMSP1200</v>
      </c>
      <c r="AS3111" s="8">
        <f>VLOOKUP(AR3111,[1]DATA!AR:AS,2,0)</f>
        <v>6.5</v>
      </c>
    </row>
    <row r="3112" spans="1:45" ht="15" customHeight="1" x14ac:dyDescent="0.2">
      <c r="A3112" s="7">
        <v>1977</v>
      </c>
      <c r="B3112" s="7" t="s">
        <v>20</v>
      </c>
      <c r="C3112" s="7" t="s">
        <v>18</v>
      </c>
      <c r="D3112" s="8" t="s">
        <v>60</v>
      </c>
      <c r="E3112" s="9">
        <v>0.5</v>
      </c>
      <c r="F3112" s="9">
        <v>0.56874999999999998</v>
      </c>
      <c r="G3112" s="8"/>
      <c r="H3112" s="8"/>
      <c r="I3112" s="8" t="s">
        <v>19</v>
      </c>
      <c r="J3112" s="8">
        <v>8</v>
      </c>
      <c r="K3112" s="8">
        <v>8</v>
      </c>
      <c r="L3112" s="8">
        <v>8</v>
      </c>
      <c r="M3112" s="8">
        <v>8</v>
      </c>
      <c r="N3112" s="8">
        <v>8</v>
      </c>
      <c r="O3112" s="8">
        <v>8</v>
      </c>
      <c r="P3112" s="8">
        <v>8</v>
      </c>
      <c r="Q3112" s="8">
        <v>8</v>
      </c>
      <c r="R3112" s="8">
        <v>8</v>
      </c>
      <c r="S3112" s="8">
        <v>8</v>
      </c>
      <c r="T3112" s="8">
        <v>8</v>
      </c>
      <c r="U3112" s="8">
        <v>8</v>
      </c>
      <c r="V3112" s="8">
        <v>8</v>
      </c>
      <c r="W3112" s="8">
        <v>8</v>
      </c>
      <c r="X3112" s="8">
        <v>8</v>
      </c>
      <c r="Y3112" s="8">
        <v>8</v>
      </c>
      <c r="Z3112" s="8">
        <v>8</v>
      </c>
      <c r="AA3112" s="8">
        <v>8</v>
      </c>
      <c r="AB3112" s="8">
        <v>8</v>
      </c>
      <c r="AC3112" s="8">
        <v>8</v>
      </c>
      <c r="AD3112" s="8">
        <v>8</v>
      </c>
      <c r="AE3112" s="8">
        <v>8</v>
      </c>
      <c r="AF3112" s="8">
        <v>8</v>
      </c>
      <c r="AG3112" s="8">
        <v>8</v>
      </c>
      <c r="AH3112" s="8">
        <v>8</v>
      </c>
      <c r="AI3112" s="8">
        <v>8</v>
      </c>
      <c r="AJ3112" s="8">
        <v>8</v>
      </c>
      <c r="AK3112" s="8"/>
      <c r="AL3112" s="8">
        <v>99</v>
      </c>
      <c r="AM3112" s="8">
        <v>391</v>
      </c>
      <c r="AN3112" s="25" t="s">
        <v>184</v>
      </c>
      <c r="AO3112" s="10">
        <f t="shared" si="98"/>
        <v>1.2708333333333335</v>
      </c>
      <c r="AQ3112" s="8">
        <v>84</v>
      </c>
      <c r="AR3112" s="8" t="str">
        <f t="shared" si="97"/>
        <v>1977DENSLC1200</v>
      </c>
      <c r="AS3112" s="8">
        <f>VLOOKUP(AR3112,[1]DATA!AR:AS,2,0)</f>
        <v>3.5</v>
      </c>
    </row>
    <row r="3113" spans="1:45" ht="15" customHeight="1" x14ac:dyDescent="0.2">
      <c r="A3113" s="7">
        <v>1105</v>
      </c>
      <c r="B3113" s="7" t="s">
        <v>69</v>
      </c>
      <c r="C3113" s="7" t="s">
        <v>21</v>
      </c>
      <c r="D3113" s="8" t="s">
        <v>16</v>
      </c>
      <c r="E3113" s="9">
        <v>0.5</v>
      </c>
      <c r="F3113" s="9">
        <v>0.64583333333333337</v>
      </c>
      <c r="G3113" s="8"/>
      <c r="H3113" s="8"/>
      <c r="I3113" s="8" t="s">
        <v>17</v>
      </c>
      <c r="J3113" s="8" t="s">
        <v>17</v>
      </c>
      <c r="K3113" s="8" t="s">
        <v>17</v>
      </c>
      <c r="L3113" s="8" t="s">
        <v>17</v>
      </c>
      <c r="M3113" s="8"/>
      <c r="N3113" s="8" t="s">
        <v>17</v>
      </c>
      <c r="O3113" s="8" t="s">
        <v>17</v>
      </c>
      <c r="P3113" s="8" t="s">
        <v>17</v>
      </c>
      <c r="Q3113" s="8" t="s">
        <v>17</v>
      </c>
      <c r="R3113" s="8" t="s">
        <v>17</v>
      </c>
      <c r="S3113" s="8" t="s">
        <v>17</v>
      </c>
      <c r="T3113" s="8"/>
      <c r="U3113" s="8"/>
      <c r="V3113" s="8" t="s">
        <v>17</v>
      </c>
      <c r="W3113" s="8" t="s">
        <v>17</v>
      </c>
      <c r="X3113" s="8" t="s">
        <v>17</v>
      </c>
      <c r="Y3113" s="8" t="s">
        <v>17</v>
      </c>
      <c r="Z3113" s="8" t="s">
        <v>17</v>
      </c>
      <c r="AA3113" s="8"/>
      <c r="AB3113" s="8" t="s">
        <v>17</v>
      </c>
      <c r="AC3113" s="8" t="s">
        <v>17</v>
      </c>
      <c r="AD3113" s="8" t="s">
        <v>17</v>
      </c>
      <c r="AE3113" s="8" t="s">
        <v>17</v>
      </c>
      <c r="AF3113" s="8" t="s">
        <v>17</v>
      </c>
      <c r="AG3113" s="8" t="s">
        <v>17</v>
      </c>
      <c r="AH3113" s="8"/>
      <c r="AI3113" s="8" t="s">
        <v>17</v>
      </c>
      <c r="AJ3113" s="8" t="s">
        <v>17</v>
      </c>
      <c r="AK3113" s="8"/>
      <c r="AL3113" s="8">
        <v>210</v>
      </c>
      <c r="AM3113" s="8">
        <v>1363</v>
      </c>
      <c r="AN3113" s="25" t="s">
        <v>184</v>
      </c>
      <c r="AO3113" s="10">
        <f t="shared" si="98"/>
        <v>1.2708333333333335</v>
      </c>
      <c r="AQ3113" s="8">
        <v>83</v>
      </c>
      <c r="AR3113" s="8" t="str">
        <f t="shared" si="97"/>
        <v>1105MCILAX1200</v>
      </c>
      <c r="AS3113" s="8">
        <f>VLOOKUP(AR3113,[1]DATA!AR:AS,2,0)</f>
        <v>5</v>
      </c>
    </row>
    <row r="3114" spans="1:45" ht="15" customHeight="1" x14ac:dyDescent="0.2">
      <c r="A3114" s="7">
        <v>2523</v>
      </c>
      <c r="B3114" s="7" t="s">
        <v>69</v>
      </c>
      <c r="C3114" s="7" t="s">
        <v>21</v>
      </c>
      <c r="D3114" s="8" t="s">
        <v>16</v>
      </c>
      <c r="E3114" s="9">
        <v>0.5</v>
      </c>
      <c r="F3114" s="9">
        <v>0.65138888888888891</v>
      </c>
      <c r="G3114" s="8" t="s">
        <v>17</v>
      </c>
      <c r="H3114" s="8" t="s">
        <v>17</v>
      </c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>
        <v>218</v>
      </c>
      <c r="AM3114" s="8">
        <v>1363</v>
      </c>
      <c r="AN3114" s="25" t="s">
        <v>184</v>
      </c>
      <c r="AO3114" s="10">
        <f t="shared" si="98"/>
        <v>1.2708333333333335</v>
      </c>
      <c r="AQ3114" s="8">
        <v>83</v>
      </c>
      <c r="AR3114" s="8" t="str">
        <f t="shared" si="97"/>
        <v>2523MCILAX1200</v>
      </c>
      <c r="AS3114" s="8">
        <f>VLOOKUP(AR3114,[1]DATA!AR:AS,2,0)</f>
        <v>5</v>
      </c>
    </row>
    <row r="3115" spans="1:45" ht="15" customHeight="1" x14ac:dyDescent="0.2">
      <c r="A3115" s="7">
        <v>2722</v>
      </c>
      <c r="B3115" s="7" t="s">
        <v>169</v>
      </c>
      <c r="C3115" s="7" t="s">
        <v>18</v>
      </c>
      <c r="D3115" s="8">
        <v>739</v>
      </c>
      <c r="E3115" s="9">
        <v>0.50347222222222221</v>
      </c>
      <c r="F3115" s="9">
        <v>0.55138888888888882</v>
      </c>
      <c r="G3115" s="8">
        <v>9</v>
      </c>
      <c r="H3115" s="8" t="s">
        <v>27</v>
      </c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>
        <v>69</v>
      </c>
      <c r="AM3115" s="8">
        <v>290</v>
      </c>
      <c r="AN3115" s="25" t="s">
        <v>184</v>
      </c>
      <c r="AO3115" s="10">
        <f t="shared" si="98"/>
        <v>1.2743055555555556</v>
      </c>
      <c r="AQ3115" s="8">
        <v>97</v>
      </c>
      <c r="AR3115" s="8" t="str">
        <f t="shared" si="97"/>
        <v>2722BOISLC1205</v>
      </c>
      <c r="AS3115" s="8">
        <f>VLOOKUP(AR3115,[1]DATA!AR:AS,2,0)</f>
        <v>1.5</v>
      </c>
    </row>
    <row r="3116" spans="1:45" ht="15" customHeight="1" x14ac:dyDescent="0.2">
      <c r="A3116" s="7">
        <v>1885</v>
      </c>
      <c r="B3116" s="7" t="s">
        <v>80</v>
      </c>
      <c r="C3116" s="7" t="s">
        <v>18</v>
      </c>
      <c r="D3116" s="8" t="s">
        <v>37</v>
      </c>
      <c r="E3116" s="9">
        <v>0.51388888888888895</v>
      </c>
      <c r="F3116" s="9">
        <v>0.6777777777777777</v>
      </c>
      <c r="G3116" s="8">
        <v>9</v>
      </c>
      <c r="H3116" s="8">
        <v>9</v>
      </c>
      <c r="I3116" s="8">
        <v>9</v>
      </c>
      <c r="J3116" s="8">
        <v>9</v>
      </c>
      <c r="K3116" s="8">
        <v>9</v>
      </c>
      <c r="L3116" s="8">
        <v>9</v>
      </c>
      <c r="M3116" s="8">
        <v>9</v>
      </c>
      <c r="N3116" s="8">
        <v>9</v>
      </c>
      <c r="O3116" s="8">
        <v>9</v>
      </c>
      <c r="P3116" s="8">
        <v>9</v>
      </c>
      <c r="Q3116" s="8">
        <v>9</v>
      </c>
      <c r="R3116" s="8">
        <v>9</v>
      </c>
      <c r="S3116" s="8">
        <v>9</v>
      </c>
      <c r="T3116" s="8">
        <v>9</v>
      </c>
      <c r="U3116" s="8">
        <v>9</v>
      </c>
      <c r="V3116" s="8">
        <v>9</v>
      </c>
      <c r="W3116" s="8">
        <v>9</v>
      </c>
      <c r="X3116" s="8">
        <v>9</v>
      </c>
      <c r="Y3116" s="8">
        <v>9</v>
      </c>
      <c r="Z3116" s="8">
        <v>9</v>
      </c>
      <c r="AA3116" s="8">
        <v>9</v>
      </c>
      <c r="AB3116" s="8">
        <v>9</v>
      </c>
      <c r="AC3116" s="8">
        <v>9</v>
      </c>
      <c r="AD3116" s="8">
        <v>9</v>
      </c>
      <c r="AE3116" s="8">
        <v>9</v>
      </c>
      <c r="AF3116" s="8">
        <v>9</v>
      </c>
      <c r="AG3116" s="8">
        <v>9</v>
      </c>
      <c r="AH3116" s="8">
        <v>9</v>
      </c>
      <c r="AI3116" s="8">
        <v>9</v>
      </c>
      <c r="AJ3116" s="8">
        <v>9</v>
      </c>
      <c r="AK3116" s="8"/>
      <c r="AL3116" s="8">
        <v>236</v>
      </c>
      <c r="AM3116" s="8">
        <v>1450</v>
      </c>
      <c r="AN3116" s="25" t="s">
        <v>184</v>
      </c>
      <c r="AO3116" s="10">
        <f t="shared" si="98"/>
        <v>1.2847222222222223</v>
      </c>
      <c r="AP3116"/>
      <c r="AQ3116" s="8">
        <v>84</v>
      </c>
      <c r="AR3116" s="8" t="str">
        <f t="shared" si="97"/>
        <v>1885CVGSLC1220</v>
      </c>
      <c r="AS3116" s="8">
        <f>VLOOKUP(AR3116,[1]DATA!AR:AS,2,0)</f>
        <v>4.5</v>
      </c>
    </row>
    <row r="3117" spans="1:45" ht="15" customHeight="1" x14ac:dyDescent="0.2">
      <c r="A3117" s="7">
        <v>2579</v>
      </c>
      <c r="B3117" s="7" t="s">
        <v>75</v>
      </c>
      <c r="C3117" s="7" t="s">
        <v>18</v>
      </c>
      <c r="D3117" s="8" t="s">
        <v>16</v>
      </c>
      <c r="E3117" s="9">
        <v>0.51388888888888895</v>
      </c>
      <c r="F3117" s="9">
        <v>0.67569444444444438</v>
      </c>
      <c r="G3117" s="8"/>
      <c r="H3117" s="8"/>
      <c r="I3117" s="8" t="s">
        <v>17</v>
      </c>
      <c r="J3117" s="8" t="s">
        <v>17</v>
      </c>
      <c r="K3117" s="8" t="s">
        <v>17</v>
      </c>
      <c r="L3117" s="8" t="s">
        <v>17</v>
      </c>
      <c r="M3117" s="8" t="s">
        <v>17</v>
      </c>
      <c r="N3117" s="8"/>
      <c r="O3117" s="8" t="s">
        <v>17</v>
      </c>
      <c r="P3117" s="8" t="s">
        <v>17</v>
      </c>
      <c r="Q3117" s="8" t="s">
        <v>17</v>
      </c>
      <c r="R3117" s="8" t="s">
        <v>17</v>
      </c>
      <c r="S3117" s="8" t="s">
        <v>17</v>
      </c>
      <c r="T3117" s="8" t="s">
        <v>17</v>
      </c>
      <c r="U3117" s="8"/>
      <c r="V3117" s="8" t="s">
        <v>17</v>
      </c>
      <c r="W3117" s="8" t="s">
        <v>17</v>
      </c>
      <c r="X3117" s="8" t="s">
        <v>17</v>
      </c>
      <c r="Y3117" s="8" t="s">
        <v>17</v>
      </c>
      <c r="Z3117" s="8" t="s">
        <v>17</v>
      </c>
      <c r="AA3117" s="8" t="s">
        <v>17</v>
      </c>
      <c r="AB3117" s="8"/>
      <c r="AC3117" s="8" t="s">
        <v>17</v>
      </c>
      <c r="AD3117" s="8" t="s">
        <v>17</v>
      </c>
      <c r="AE3117" s="8" t="s">
        <v>17</v>
      </c>
      <c r="AF3117" s="8" t="s">
        <v>17</v>
      </c>
      <c r="AG3117" s="8" t="s">
        <v>17</v>
      </c>
      <c r="AH3117" s="8" t="s">
        <v>17</v>
      </c>
      <c r="AI3117" s="8"/>
      <c r="AJ3117" s="8" t="s">
        <v>17</v>
      </c>
      <c r="AK3117" s="8"/>
      <c r="AL3117" s="8">
        <v>233</v>
      </c>
      <c r="AM3117" s="8">
        <v>1355</v>
      </c>
      <c r="AN3117" s="25" t="s">
        <v>184</v>
      </c>
      <c r="AO3117" s="10">
        <f t="shared" si="98"/>
        <v>1.2847222222222223</v>
      </c>
      <c r="AP3117"/>
      <c r="AQ3117" s="8">
        <v>84</v>
      </c>
      <c r="AR3117" s="8" t="str">
        <f t="shared" si="97"/>
        <v>2579INDSLC1220</v>
      </c>
      <c r="AS3117" s="8">
        <f>VLOOKUP(AR3117,[1]DATA!AR:AS,2,0)</f>
        <v>4.5</v>
      </c>
    </row>
    <row r="3118" spans="1:45" ht="15" customHeight="1" x14ac:dyDescent="0.2">
      <c r="A3118" s="7">
        <v>1372</v>
      </c>
      <c r="B3118" s="7" t="s">
        <v>75</v>
      </c>
      <c r="C3118" s="7" t="s">
        <v>18</v>
      </c>
      <c r="D3118" s="8" t="s">
        <v>16</v>
      </c>
      <c r="E3118" s="9">
        <v>0.51388888888888895</v>
      </c>
      <c r="F3118" s="9">
        <v>0.67708333333333337</v>
      </c>
      <c r="G3118" s="8" t="s">
        <v>17</v>
      </c>
      <c r="H3118" s="8" t="s">
        <v>17</v>
      </c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>
        <v>235</v>
      </c>
      <c r="AM3118" s="8">
        <v>1355</v>
      </c>
      <c r="AN3118" s="25" t="s">
        <v>184</v>
      </c>
      <c r="AO3118" s="10">
        <f t="shared" si="98"/>
        <v>1.2847222222222223</v>
      </c>
      <c r="AP3118"/>
      <c r="AQ3118" s="8">
        <v>84</v>
      </c>
      <c r="AR3118" s="8" t="str">
        <f t="shared" si="97"/>
        <v>1372INDSLC1220</v>
      </c>
      <c r="AS3118" s="8">
        <f>VLOOKUP(AR3118,[1]DATA!AR:AS,2,0)</f>
        <v>4.5</v>
      </c>
    </row>
    <row r="3119" spans="1:45" ht="15" customHeight="1" x14ac:dyDescent="0.2">
      <c r="A3119" s="7">
        <v>318</v>
      </c>
      <c r="B3119" s="7" t="s">
        <v>23</v>
      </c>
      <c r="C3119" s="7" t="s">
        <v>15</v>
      </c>
      <c r="D3119" s="8">
        <v>717</v>
      </c>
      <c r="E3119" s="9">
        <v>0.53125</v>
      </c>
      <c r="F3119" s="9">
        <v>0.58194444444444449</v>
      </c>
      <c r="G3119" s="8"/>
      <c r="H3119" s="8"/>
      <c r="I3119" s="8"/>
      <c r="J3119" s="8" t="s">
        <v>22</v>
      </c>
      <c r="K3119" s="8" t="s">
        <v>22</v>
      </c>
      <c r="L3119" s="8" t="s">
        <v>22</v>
      </c>
      <c r="M3119" s="8" t="s">
        <v>22</v>
      </c>
      <c r="N3119" s="8"/>
      <c r="O3119" s="8" t="s">
        <v>22</v>
      </c>
      <c r="P3119" s="8" t="s">
        <v>22</v>
      </c>
      <c r="Q3119" s="8" t="s">
        <v>22</v>
      </c>
      <c r="R3119" s="8" t="s">
        <v>22</v>
      </c>
      <c r="S3119" s="8" t="s">
        <v>22</v>
      </c>
      <c r="T3119" s="8" t="s">
        <v>22</v>
      </c>
      <c r="U3119" s="8"/>
      <c r="V3119" s="8" t="s">
        <v>22</v>
      </c>
      <c r="W3119" s="8" t="s">
        <v>22</v>
      </c>
      <c r="X3119" s="8" t="s">
        <v>22</v>
      </c>
      <c r="Y3119" s="8" t="s">
        <v>22</v>
      </c>
      <c r="Z3119" s="8" t="s">
        <v>22</v>
      </c>
      <c r="AA3119" s="8" t="s">
        <v>22</v>
      </c>
      <c r="AB3119" s="8"/>
      <c r="AC3119" s="8" t="s">
        <v>22</v>
      </c>
      <c r="AD3119" s="8" t="s">
        <v>22</v>
      </c>
      <c r="AE3119" s="8" t="s">
        <v>22</v>
      </c>
      <c r="AF3119" s="8" t="s">
        <v>22</v>
      </c>
      <c r="AG3119" s="8" t="s">
        <v>22</v>
      </c>
      <c r="AH3119" s="8" t="s">
        <v>22</v>
      </c>
      <c r="AI3119" s="8"/>
      <c r="AJ3119" s="8" t="s">
        <v>22</v>
      </c>
      <c r="AK3119" s="8"/>
      <c r="AL3119" s="8">
        <v>73</v>
      </c>
      <c r="AM3119" s="8">
        <v>224</v>
      </c>
      <c r="AN3119" s="25" t="s">
        <v>184</v>
      </c>
      <c r="AO3119" s="10">
        <f t="shared" si="98"/>
        <v>1.3020833333333335</v>
      </c>
      <c r="AQ3119" s="8">
        <v>3</v>
      </c>
      <c r="AR3119" s="8" t="str">
        <f t="shared" si="97"/>
        <v>0318GEGSEA1245</v>
      </c>
      <c r="AS3119" s="8">
        <f>VLOOKUP(AR3119,[1]DATA!AR:AS,2,0)</f>
        <v>1.5</v>
      </c>
    </row>
    <row r="3120" spans="1:45" ht="15" customHeight="1" x14ac:dyDescent="0.2">
      <c r="A3120" s="7">
        <v>797</v>
      </c>
      <c r="B3120" s="7" t="s">
        <v>23</v>
      </c>
      <c r="C3120" s="7" t="s">
        <v>15</v>
      </c>
      <c r="D3120" s="8">
        <v>717</v>
      </c>
      <c r="E3120" s="9">
        <v>0.53125</v>
      </c>
      <c r="F3120" s="9">
        <v>0.58402777777777781</v>
      </c>
      <c r="G3120" s="8"/>
      <c r="H3120" s="8" t="s">
        <v>22</v>
      </c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>
        <v>76</v>
      </c>
      <c r="AM3120" s="8">
        <v>224</v>
      </c>
      <c r="AN3120" s="25" t="s">
        <v>184</v>
      </c>
      <c r="AO3120" s="10">
        <f t="shared" si="98"/>
        <v>1.3020833333333335</v>
      </c>
      <c r="AQ3120" s="8">
        <v>3</v>
      </c>
      <c r="AR3120" s="8" t="str">
        <f t="shared" si="97"/>
        <v>0797GEGSEA1245</v>
      </c>
      <c r="AS3120" s="8">
        <f>VLOOKUP(AR3120,[1]DATA!AR:AS,2,0)</f>
        <v>1.5</v>
      </c>
    </row>
    <row r="3121" spans="1:45" ht="15" customHeight="1" x14ac:dyDescent="0.2">
      <c r="A3121" s="7">
        <v>1180</v>
      </c>
      <c r="B3121" s="7" t="s">
        <v>80</v>
      </c>
      <c r="C3121" s="7" t="s">
        <v>20</v>
      </c>
      <c r="D3121" s="8" t="s">
        <v>37</v>
      </c>
      <c r="E3121" s="9">
        <v>0.53749999999999998</v>
      </c>
      <c r="F3121" s="9">
        <v>0.66666666666666663</v>
      </c>
      <c r="G3121" s="8">
        <v>9</v>
      </c>
      <c r="H3121" s="8">
        <v>9</v>
      </c>
      <c r="I3121" s="8">
        <v>9</v>
      </c>
      <c r="J3121" s="8">
        <v>9</v>
      </c>
      <c r="K3121" s="8">
        <v>9</v>
      </c>
      <c r="L3121" s="8">
        <v>9</v>
      </c>
      <c r="M3121" s="8"/>
      <c r="N3121" s="8">
        <v>9</v>
      </c>
      <c r="O3121" s="8">
        <v>9</v>
      </c>
      <c r="P3121" s="8">
        <v>9</v>
      </c>
      <c r="Q3121" s="8">
        <v>9</v>
      </c>
      <c r="R3121" s="8">
        <v>9</v>
      </c>
      <c r="S3121" s="8">
        <v>9</v>
      </c>
      <c r="T3121" s="8"/>
      <c r="U3121" s="8">
        <v>9</v>
      </c>
      <c r="V3121" s="8">
        <v>9</v>
      </c>
      <c r="W3121" s="8">
        <v>9</v>
      </c>
      <c r="X3121" s="8">
        <v>9</v>
      </c>
      <c r="Y3121" s="8">
        <v>9</v>
      </c>
      <c r="Z3121" s="8">
        <v>9</v>
      </c>
      <c r="AA3121" s="8"/>
      <c r="AB3121" s="8">
        <v>9</v>
      </c>
      <c r="AC3121" s="8">
        <v>9</v>
      </c>
      <c r="AD3121" s="8">
        <v>9</v>
      </c>
      <c r="AE3121" s="8">
        <v>9</v>
      </c>
      <c r="AF3121" s="8">
        <v>9</v>
      </c>
      <c r="AG3121" s="8">
        <v>9</v>
      </c>
      <c r="AH3121" s="8"/>
      <c r="AI3121" s="8">
        <v>9</v>
      </c>
      <c r="AJ3121" s="8">
        <v>9</v>
      </c>
      <c r="AK3121" s="8"/>
      <c r="AL3121" s="8">
        <v>186</v>
      </c>
      <c r="AM3121" s="8">
        <v>1069</v>
      </c>
      <c r="AN3121" s="25" t="s">
        <v>184</v>
      </c>
      <c r="AO3121" s="10">
        <f t="shared" si="98"/>
        <v>1.3083333333333333</v>
      </c>
      <c r="AP3121"/>
      <c r="AQ3121" s="8">
        <v>86</v>
      </c>
      <c r="AR3121" s="8" t="str">
        <f t="shared" si="97"/>
        <v>1180CVGDEN1254</v>
      </c>
      <c r="AS3121" s="8">
        <f>VLOOKUP(AR3121,[1]DATA!AR:AS,2,0)</f>
        <v>4</v>
      </c>
    </row>
    <row r="3122" spans="1:45" ht="15" customHeight="1" x14ac:dyDescent="0.2">
      <c r="A3122" s="7">
        <v>2711</v>
      </c>
      <c r="B3122" s="7" t="s">
        <v>20</v>
      </c>
      <c r="C3122" s="7" t="s">
        <v>15</v>
      </c>
      <c r="D3122" s="8">
        <v>717</v>
      </c>
      <c r="E3122" s="9">
        <v>0.54166666666666663</v>
      </c>
      <c r="F3122" s="9">
        <v>0.67361111111111116</v>
      </c>
      <c r="G3122" s="8"/>
      <c r="H3122" s="8"/>
      <c r="I3122" s="8" t="s">
        <v>22</v>
      </c>
      <c r="J3122" s="8" t="s">
        <v>22</v>
      </c>
      <c r="K3122" s="8" t="s">
        <v>22</v>
      </c>
      <c r="L3122" s="8" t="s">
        <v>22</v>
      </c>
      <c r="M3122" s="8" t="s">
        <v>22</v>
      </c>
      <c r="N3122" s="8" t="s">
        <v>22</v>
      </c>
      <c r="O3122" s="8" t="s">
        <v>22</v>
      </c>
      <c r="P3122" s="8" t="s">
        <v>22</v>
      </c>
      <c r="Q3122" s="8" t="s">
        <v>22</v>
      </c>
      <c r="R3122" s="8" t="s">
        <v>22</v>
      </c>
      <c r="S3122" s="8" t="s">
        <v>22</v>
      </c>
      <c r="T3122" s="8" t="s">
        <v>22</v>
      </c>
      <c r="U3122" s="8" t="s">
        <v>22</v>
      </c>
      <c r="V3122" s="8" t="s">
        <v>22</v>
      </c>
      <c r="W3122" s="8" t="s">
        <v>22</v>
      </c>
      <c r="X3122" s="8" t="s">
        <v>22</v>
      </c>
      <c r="Y3122" s="8" t="s">
        <v>22</v>
      </c>
      <c r="Z3122" s="8" t="s">
        <v>22</v>
      </c>
      <c r="AA3122" s="8" t="s">
        <v>22</v>
      </c>
      <c r="AB3122" s="8" t="s">
        <v>22</v>
      </c>
      <c r="AC3122" s="8" t="s">
        <v>22</v>
      </c>
      <c r="AD3122" s="8" t="s">
        <v>22</v>
      </c>
      <c r="AE3122" s="8" t="s">
        <v>22</v>
      </c>
      <c r="AF3122" s="8" t="s">
        <v>22</v>
      </c>
      <c r="AG3122" s="8" t="s">
        <v>22</v>
      </c>
      <c r="AH3122" s="8" t="s">
        <v>22</v>
      </c>
      <c r="AI3122" s="8" t="s">
        <v>22</v>
      </c>
      <c r="AJ3122" s="8" t="s">
        <v>22</v>
      </c>
      <c r="AK3122" s="8"/>
      <c r="AL3122" s="8">
        <v>190</v>
      </c>
      <c r="AM3122" s="8">
        <v>1024</v>
      </c>
      <c r="AN3122" s="25" t="s">
        <v>184</v>
      </c>
      <c r="AO3122" s="10">
        <f t="shared" si="98"/>
        <v>1.3125</v>
      </c>
      <c r="AQ3122" s="8">
        <v>3</v>
      </c>
      <c r="AR3122" s="8" t="str">
        <f t="shared" si="97"/>
        <v>2711DENSEA1300</v>
      </c>
      <c r="AS3122" s="8">
        <f>VLOOKUP(AR3122,[1]DATA!AR:AS,2,0)</f>
        <v>5.5</v>
      </c>
    </row>
    <row r="3123" spans="1:45" ht="15" customHeight="1" x14ac:dyDescent="0.2">
      <c r="A3123" s="7">
        <v>780</v>
      </c>
      <c r="B3123" s="7" t="s">
        <v>15</v>
      </c>
      <c r="C3123" s="7" t="s">
        <v>18</v>
      </c>
      <c r="D3123" s="7">
        <v>738</v>
      </c>
      <c r="E3123" s="9">
        <v>0.54166666666666663</v>
      </c>
      <c r="F3123" s="9">
        <v>0.62430555555555556</v>
      </c>
      <c r="G3123" s="8"/>
      <c r="H3123" s="8" t="s">
        <v>19</v>
      </c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>
        <v>119</v>
      </c>
      <c r="AM3123" s="8">
        <v>689</v>
      </c>
      <c r="AN3123" s="25" t="s">
        <v>184</v>
      </c>
      <c r="AO3123" s="10">
        <f t="shared" si="98"/>
        <v>1.3125</v>
      </c>
      <c r="AQ3123" s="8">
        <v>3</v>
      </c>
      <c r="AR3123" s="8" t="str">
        <f t="shared" si="97"/>
        <v>0780SEASLC1300</v>
      </c>
      <c r="AS3123" s="8">
        <f>VLOOKUP(AR3123,[1]DATA!AR:AS,2,0)</f>
        <v>4</v>
      </c>
    </row>
    <row r="3124" spans="1:45" ht="15" customHeight="1" x14ac:dyDescent="0.2">
      <c r="A3124" s="7">
        <v>2901</v>
      </c>
      <c r="B3124" s="7" t="s">
        <v>20</v>
      </c>
      <c r="C3124" s="7" t="s">
        <v>18</v>
      </c>
      <c r="D3124" s="8" t="s">
        <v>62</v>
      </c>
      <c r="E3124" s="9">
        <v>0.5444444444444444</v>
      </c>
      <c r="F3124" s="9">
        <v>0.61458333333333337</v>
      </c>
      <c r="G3124" s="8">
        <v>2</v>
      </c>
      <c r="H3124" s="8" t="s">
        <v>27</v>
      </c>
      <c r="I3124" s="8" t="s">
        <v>63</v>
      </c>
      <c r="J3124" s="8" t="s">
        <v>63</v>
      </c>
      <c r="K3124" s="8" t="s">
        <v>63</v>
      </c>
      <c r="L3124" s="8" t="s">
        <v>63</v>
      </c>
      <c r="M3124" s="8" t="s">
        <v>63</v>
      </c>
      <c r="N3124" s="8" t="s">
        <v>19</v>
      </c>
      <c r="O3124" s="8" t="s">
        <v>63</v>
      </c>
      <c r="P3124" s="8" t="s">
        <v>63</v>
      </c>
      <c r="Q3124" s="8" t="s">
        <v>63</v>
      </c>
      <c r="R3124" s="8" t="s">
        <v>63</v>
      </c>
      <c r="S3124" s="8" t="s">
        <v>63</v>
      </c>
      <c r="T3124" s="8" t="s">
        <v>63</v>
      </c>
      <c r="U3124" s="8" t="s">
        <v>19</v>
      </c>
      <c r="V3124" s="8" t="s">
        <v>63</v>
      </c>
      <c r="W3124" s="8" t="s">
        <v>63</v>
      </c>
      <c r="X3124" s="8" t="s">
        <v>63</v>
      </c>
      <c r="Y3124" s="8" t="s">
        <v>63</v>
      </c>
      <c r="Z3124" s="8" t="s">
        <v>63</v>
      </c>
      <c r="AA3124" s="8" t="s">
        <v>63</v>
      </c>
      <c r="AB3124" s="8" t="s">
        <v>19</v>
      </c>
      <c r="AC3124" s="8" t="s">
        <v>63</v>
      </c>
      <c r="AD3124" s="8" t="s">
        <v>63</v>
      </c>
      <c r="AE3124" s="8" t="s">
        <v>63</v>
      </c>
      <c r="AF3124" s="8" t="s">
        <v>63</v>
      </c>
      <c r="AG3124" s="8" t="s">
        <v>63</v>
      </c>
      <c r="AH3124" s="8" t="s">
        <v>63</v>
      </c>
      <c r="AI3124" s="8" t="s">
        <v>19</v>
      </c>
      <c r="AJ3124" s="8" t="s">
        <v>63</v>
      </c>
      <c r="AK3124" s="8"/>
      <c r="AL3124" s="8">
        <v>101</v>
      </c>
      <c r="AM3124" s="8">
        <v>391</v>
      </c>
      <c r="AN3124" s="25" t="s">
        <v>184</v>
      </c>
      <c r="AO3124" s="10">
        <f t="shared" si="98"/>
        <v>1.3152777777777778</v>
      </c>
      <c r="AQ3124" s="8">
        <v>84</v>
      </c>
      <c r="AR3124" s="8" t="str">
        <f t="shared" si="97"/>
        <v>2901DENSLC1304</v>
      </c>
      <c r="AS3124" s="8">
        <f>VLOOKUP(AR3124,[1]DATA!AR:AS,2,0)</f>
        <v>3.5</v>
      </c>
    </row>
    <row r="3125" spans="1:45" ht="15" customHeight="1" x14ac:dyDescent="0.2">
      <c r="A3125" s="7">
        <v>1467</v>
      </c>
      <c r="B3125" s="7" t="s">
        <v>20</v>
      </c>
      <c r="C3125" s="7" t="s">
        <v>21</v>
      </c>
      <c r="D3125" s="8">
        <v>717</v>
      </c>
      <c r="E3125" s="9">
        <v>0.54513888888888895</v>
      </c>
      <c r="F3125" s="9">
        <v>0.65833333333333333</v>
      </c>
      <c r="G3125" s="8"/>
      <c r="H3125" s="8"/>
      <c r="I3125" s="8" t="s">
        <v>17</v>
      </c>
      <c r="J3125" s="8" t="s">
        <v>22</v>
      </c>
      <c r="K3125" s="8" t="s">
        <v>22</v>
      </c>
      <c r="L3125" s="8" t="s">
        <v>22</v>
      </c>
      <c r="M3125" s="8" t="s">
        <v>22</v>
      </c>
      <c r="N3125" s="8" t="s">
        <v>22</v>
      </c>
      <c r="O3125" s="8" t="s">
        <v>22</v>
      </c>
      <c r="P3125" s="8" t="s">
        <v>22</v>
      </c>
      <c r="Q3125" s="8" t="s">
        <v>22</v>
      </c>
      <c r="R3125" s="8" t="s">
        <v>22</v>
      </c>
      <c r="S3125" s="8" t="s">
        <v>22</v>
      </c>
      <c r="T3125" s="8" t="s">
        <v>22</v>
      </c>
      <c r="U3125" s="8" t="s">
        <v>22</v>
      </c>
      <c r="V3125" s="8" t="s">
        <v>22</v>
      </c>
      <c r="W3125" s="8" t="s">
        <v>22</v>
      </c>
      <c r="X3125" s="8" t="s">
        <v>22</v>
      </c>
      <c r="Y3125" s="8" t="s">
        <v>22</v>
      </c>
      <c r="Z3125" s="8" t="s">
        <v>22</v>
      </c>
      <c r="AA3125" s="8" t="s">
        <v>22</v>
      </c>
      <c r="AB3125" s="8" t="s">
        <v>22</v>
      </c>
      <c r="AC3125" s="8" t="s">
        <v>22</v>
      </c>
      <c r="AD3125" s="8" t="s">
        <v>22</v>
      </c>
      <c r="AE3125" s="8" t="s">
        <v>22</v>
      </c>
      <c r="AF3125" s="8" t="s">
        <v>22</v>
      </c>
      <c r="AG3125" s="8" t="s">
        <v>22</v>
      </c>
      <c r="AH3125" s="8" t="s">
        <v>22</v>
      </c>
      <c r="AI3125" s="8" t="s">
        <v>22</v>
      </c>
      <c r="AJ3125" s="8" t="s">
        <v>22</v>
      </c>
      <c r="AK3125" s="8"/>
      <c r="AL3125" s="8">
        <v>163</v>
      </c>
      <c r="AM3125" s="8">
        <v>862</v>
      </c>
      <c r="AN3125" s="25" t="s">
        <v>184</v>
      </c>
      <c r="AO3125" s="10">
        <f t="shared" si="98"/>
        <v>1.3159722222222223</v>
      </c>
      <c r="AQ3125" s="8">
        <v>3</v>
      </c>
      <c r="AR3125" s="8" t="str">
        <f t="shared" si="97"/>
        <v>1467DENLAX1305</v>
      </c>
      <c r="AS3125" s="8">
        <f>VLOOKUP(AR3125,[1]DATA!AR:AS,2,0)</f>
        <v>6</v>
      </c>
    </row>
    <row r="3126" spans="1:45" ht="15" customHeight="1" x14ac:dyDescent="0.2">
      <c r="A3126" s="7">
        <v>1644</v>
      </c>
      <c r="B3126" s="7" t="s">
        <v>20</v>
      </c>
      <c r="C3126" s="7" t="s">
        <v>18</v>
      </c>
      <c r="D3126" s="8">
        <v>738</v>
      </c>
      <c r="E3126" s="9">
        <v>0.54861111111111105</v>
      </c>
      <c r="F3126" s="9">
        <v>0.62291666666666667</v>
      </c>
      <c r="G3126" s="8" t="s">
        <v>19</v>
      </c>
      <c r="H3126" s="8" t="s">
        <v>19</v>
      </c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>
        <v>107</v>
      </c>
      <c r="AM3126" s="8">
        <v>391</v>
      </c>
      <c r="AN3126" s="25" t="s">
        <v>184</v>
      </c>
      <c r="AO3126" s="10">
        <f t="shared" si="98"/>
        <v>1.3194444444444444</v>
      </c>
      <c r="AQ3126" s="8">
        <v>84</v>
      </c>
      <c r="AR3126" s="8" t="str">
        <f t="shared" si="97"/>
        <v>1644DENSLC1310</v>
      </c>
      <c r="AS3126" s="8">
        <f>VLOOKUP(AR3126,[1]DATA!AR:AS,2,0)</f>
        <v>3.5</v>
      </c>
    </row>
    <row r="3127" spans="1:45" ht="15" customHeight="1" x14ac:dyDescent="0.2">
      <c r="A3127" s="7">
        <v>802</v>
      </c>
      <c r="B3127" s="7" t="s">
        <v>69</v>
      </c>
      <c r="C3127" s="7" t="s">
        <v>18</v>
      </c>
      <c r="D3127" s="8">
        <v>717</v>
      </c>
      <c r="E3127" s="9">
        <v>0.55208333333333337</v>
      </c>
      <c r="F3127" s="9">
        <v>0.67083333333333339</v>
      </c>
      <c r="G3127" s="8" t="s">
        <v>22</v>
      </c>
      <c r="H3127" s="8" t="s">
        <v>22</v>
      </c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>
        <v>171</v>
      </c>
      <c r="AM3127" s="8">
        <v>920</v>
      </c>
      <c r="AN3127" s="25" t="s">
        <v>184</v>
      </c>
      <c r="AO3127" s="10">
        <f t="shared" si="98"/>
        <v>1.3229166666666667</v>
      </c>
      <c r="AQ3127" s="8">
        <v>85</v>
      </c>
      <c r="AR3127" s="8" t="str">
        <f t="shared" si="97"/>
        <v>0802MCISLC1315</v>
      </c>
      <c r="AS3127" s="8">
        <f>VLOOKUP(AR3127,[1]DATA!AR:AS,2,0)</f>
        <v>3.5</v>
      </c>
    </row>
    <row r="3128" spans="1:45" ht="15" customHeight="1" x14ac:dyDescent="0.2">
      <c r="A3128" s="7">
        <v>852</v>
      </c>
      <c r="B3128" s="7" t="s">
        <v>69</v>
      </c>
      <c r="C3128" s="7" t="s">
        <v>21</v>
      </c>
      <c r="D3128" s="8" t="s">
        <v>16</v>
      </c>
      <c r="E3128" s="9">
        <v>0.58333333333333337</v>
      </c>
      <c r="F3128" s="9">
        <v>0.73263888888888884</v>
      </c>
      <c r="G3128" s="8"/>
      <c r="H3128" s="8"/>
      <c r="I3128" s="8"/>
      <c r="J3128" s="8"/>
      <c r="K3128" s="8"/>
      <c r="L3128" s="8"/>
      <c r="M3128" s="8" t="s">
        <v>17</v>
      </c>
      <c r="N3128" s="8"/>
      <c r="O3128" s="8"/>
      <c r="P3128" s="8"/>
      <c r="Q3128" s="8"/>
      <c r="R3128" s="8"/>
      <c r="S3128" s="8"/>
      <c r="T3128" s="8" t="s">
        <v>17</v>
      </c>
      <c r="U3128" s="8"/>
      <c r="V3128" s="8"/>
      <c r="W3128" s="8"/>
      <c r="X3128" s="8"/>
      <c r="Y3128" s="8"/>
      <c r="Z3128" s="8"/>
      <c r="AA3128" s="8" t="s">
        <v>17</v>
      </c>
      <c r="AB3128" s="8"/>
      <c r="AC3128" s="8"/>
      <c r="AD3128" s="8"/>
      <c r="AE3128" s="8"/>
      <c r="AF3128" s="8"/>
      <c r="AG3128" s="8"/>
      <c r="AH3128" s="8" t="s">
        <v>17</v>
      </c>
      <c r="AI3128" s="8"/>
      <c r="AJ3128" s="8"/>
      <c r="AK3128" s="8"/>
      <c r="AL3128" s="8">
        <v>215</v>
      </c>
      <c r="AM3128" s="8">
        <v>1363</v>
      </c>
      <c r="AN3128" s="25" t="s">
        <v>184</v>
      </c>
      <c r="AO3128" s="10">
        <f t="shared" si="98"/>
        <v>1.3541666666666667</v>
      </c>
      <c r="AQ3128" s="8">
        <v>83</v>
      </c>
      <c r="AR3128" s="8" t="str">
        <f t="shared" si="97"/>
        <v>0852MCILAX1400</v>
      </c>
      <c r="AS3128" s="8">
        <f>VLOOKUP(AR3128,[1]DATA!AR:AS,2,0)</f>
        <v>5</v>
      </c>
    </row>
    <row r="3129" spans="1:45" ht="15" customHeight="1" x14ac:dyDescent="0.2">
      <c r="A3129" s="7">
        <v>924</v>
      </c>
      <c r="B3129" s="7" t="s">
        <v>36</v>
      </c>
      <c r="C3129" s="7" t="s">
        <v>20</v>
      </c>
      <c r="D3129" s="8" t="s">
        <v>37</v>
      </c>
      <c r="E3129" s="9">
        <v>0.58680555555555558</v>
      </c>
      <c r="F3129" s="9">
        <v>0.68333333333333324</v>
      </c>
      <c r="G3129" s="8">
        <v>9</v>
      </c>
      <c r="H3129" s="8">
        <v>9</v>
      </c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>
        <v>139</v>
      </c>
      <c r="AM3129" s="8">
        <v>680</v>
      </c>
      <c r="AN3129" s="25" t="s">
        <v>184</v>
      </c>
      <c r="AO3129" s="10">
        <f t="shared" si="98"/>
        <v>1.3576388888888888</v>
      </c>
      <c r="AQ3129" s="8">
        <v>86</v>
      </c>
      <c r="AR3129" s="8" t="str">
        <f t="shared" si="97"/>
        <v>0924MSPDEN1405</v>
      </c>
      <c r="AS3129" s="8">
        <f>VLOOKUP(AR3129,[1]DATA!AR:AS,2,0)</f>
        <v>6.5</v>
      </c>
    </row>
    <row r="3130" spans="1:45" ht="15" customHeight="1" x14ac:dyDescent="0.2">
      <c r="A3130" s="7">
        <v>1708</v>
      </c>
      <c r="B3130" s="7" t="s">
        <v>36</v>
      </c>
      <c r="C3130" s="7" t="s">
        <v>20</v>
      </c>
      <c r="D3130" s="8" t="s">
        <v>37</v>
      </c>
      <c r="E3130" s="9">
        <v>0.59027777777777779</v>
      </c>
      <c r="F3130" s="9">
        <v>0.68819444444444444</v>
      </c>
      <c r="G3130" s="8"/>
      <c r="H3130" s="8"/>
      <c r="I3130" s="8">
        <v>9</v>
      </c>
      <c r="J3130" s="8" t="s">
        <v>63</v>
      </c>
      <c r="K3130" s="8">
        <v>9</v>
      </c>
      <c r="L3130" s="8">
        <v>9</v>
      </c>
      <c r="M3130" s="8">
        <v>9</v>
      </c>
      <c r="N3130" s="8">
        <v>9</v>
      </c>
      <c r="O3130" s="8">
        <v>9</v>
      </c>
      <c r="P3130" s="8">
        <v>8</v>
      </c>
      <c r="Q3130" s="8">
        <v>8</v>
      </c>
      <c r="R3130" s="8">
        <v>9</v>
      </c>
      <c r="S3130" s="8">
        <v>9</v>
      </c>
      <c r="T3130" s="8">
        <v>9</v>
      </c>
      <c r="U3130" s="8">
        <v>9</v>
      </c>
      <c r="V3130" s="8">
        <v>9</v>
      </c>
      <c r="W3130" s="8">
        <v>8</v>
      </c>
      <c r="X3130" s="8">
        <v>8</v>
      </c>
      <c r="Y3130" s="8">
        <v>9</v>
      </c>
      <c r="Z3130" s="8">
        <v>9</v>
      </c>
      <c r="AA3130" s="8">
        <v>9</v>
      </c>
      <c r="AB3130" s="8">
        <v>9</v>
      </c>
      <c r="AC3130" s="8">
        <v>9</v>
      </c>
      <c r="AD3130" s="8">
        <v>8</v>
      </c>
      <c r="AE3130" s="8">
        <v>8</v>
      </c>
      <c r="AF3130" s="8">
        <v>9</v>
      </c>
      <c r="AG3130" s="8">
        <v>9</v>
      </c>
      <c r="AH3130" s="8">
        <v>9</v>
      </c>
      <c r="AI3130" s="8">
        <v>9</v>
      </c>
      <c r="AJ3130" s="8">
        <v>9</v>
      </c>
      <c r="AK3130" s="8"/>
      <c r="AL3130" s="8">
        <v>141</v>
      </c>
      <c r="AM3130" s="8">
        <v>680</v>
      </c>
      <c r="AN3130" s="25" t="s">
        <v>184</v>
      </c>
      <c r="AO3130" s="10">
        <f t="shared" si="98"/>
        <v>1.3611111111111112</v>
      </c>
      <c r="AQ3130" s="8">
        <v>86</v>
      </c>
      <c r="AR3130" s="8" t="str">
        <f t="shared" si="97"/>
        <v>1708MSPDEN1410</v>
      </c>
      <c r="AS3130" s="8">
        <f>VLOOKUP(AR3130,[1]DATA!AR:AS,2,0)</f>
        <v>6.5</v>
      </c>
    </row>
    <row r="3131" spans="1:45" ht="15" customHeight="1" x14ac:dyDescent="0.2">
      <c r="A3131" s="7">
        <v>1335</v>
      </c>
      <c r="B3131" s="7" t="s">
        <v>21</v>
      </c>
      <c r="C3131" s="7" t="s">
        <v>36</v>
      </c>
      <c r="D3131" s="8">
        <v>739</v>
      </c>
      <c r="E3131" s="9">
        <v>0.60416666666666663</v>
      </c>
      <c r="F3131" s="9">
        <v>0.75555555555555554</v>
      </c>
      <c r="G3131" s="8"/>
      <c r="H3131" s="8"/>
      <c r="I3131" s="8" t="s">
        <v>27</v>
      </c>
      <c r="J3131" s="8" t="s">
        <v>27</v>
      </c>
      <c r="K3131" s="8" t="s">
        <v>27</v>
      </c>
      <c r="L3131" s="8" t="s">
        <v>27</v>
      </c>
      <c r="M3131" s="8"/>
      <c r="N3131" s="8" t="s">
        <v>27</v>
      </c>
      <c r="O3131" s="8" t="s">
        <v>27</v>
      </c>
      <c r="P3131" s="8" t="s">
        <v>27</v>
      </c>
      <c r="Q3131" s="8" t="s">
        <v>27</v>
      </c>
      <c r="R3131" s="8" t="s">
        <v>27</v>
      </c>
      <c r="S3131" s="8" t="s">
        <v>27</v>
      </c>
      <c r="T3131" s="8"/>
      <c r="U3131" s="8"/>
      <c r="V3131" s="8" t="s">
        <v>27</v>
      </c>
      <c r="W3131" s="8" t="s">
        <v>27</v>
      </c>
      <c r="X3131" s="8" t="s">
        <v>27</v>
      </c>
      <c r="Y3131" s="8" t="s">
        <v>27</v>
      </c>
      <c r="Z3131" s="8" t="s">
        <v>27</v>
      </c>
      <c r="AA3131" s="8"/>
      <c r="AB3131" s="8" t="s">
        <v>27</v>
      </c>
      <c r="AC3131" s="8" t="s">
        <v>27</v>
      </c>
      <c r="AD3131" s="8" t="s">
        <v>27</v>
      </c>
      <c r="AE3131" s="8" t="s">
        <v>27</v>
      </c>
      <c r="AF3131" s="8" t="s">
        <v>27</v>
      </c>
      <c r="AG3131" s="8" t="s">
        <v>27</v>
      </c>
      <c r="AH3131" s="8"/>
      <c r="AI3131" s="8" t="s">
        <v>27</v>
      </c>
      <c r="AJ3131" s="8" t="s">
        <v>27</v>
      </c>
      <c r="AK3131" s="8"/>
      <c r="AL3131" s="8">
        <v>218</v>
      </c>
      <c r="AM3131" s="8">
        <v>1535</v>
      </c>
      <c r="AN3131" s="25" t="s">
        <v>184</v>
      </c>
      <c r="AO3131" s="10">
        <f t="shared" si="98"/>
        <v>1.375</v>
      </c>
      <c r="AQ3131" s="8">
        <v>88</v>
      </c>
      <c r="AR3131" s="8" t="str">
        <f t="shared" si="97"/>
        <v>1335LAXMSP1430</v>
      </c>
      <c r="AS3131" s="8">
        <f>VLOOKUP(AR3131,[1]DATA!AR:AS,2,0)</f>
        <v>8.5</v>
      </c>
    </row>
    <row r="3132" spans="1:45" ht="15" customHeight="1" x14ac:dyDescent="0.2">
      <c r="A3132" s="7">
        <v>1262</v>
      </c>
      <c r="B3132" s="7" t="s">
        <v>21</v>
      </c>
      <c r="C3132" s="7" t="s">
        <v>36</v>
      </c>
      <c r="D3132" s="8">
        <v>738</v>
      </c>
      <c r="E3132" s="9">
        <v>0.60416666666666663</v>
      </c>
      <c r="F3132" s="9">
        <v>0.75624999999999998</v>
      </c>
      <c r="G3132" s="8" t="s">
        <v>27</v>
      </c>
      <c r="H3132" s="8" t="s">
        <v>19</v>
      </c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>
        <v>219</v>
      </c>
      <c r="AM3132" s="8">
        <v>1535</v>
      </c>
      <c r="AN3132" s="25" t="s">
        <v>184</v>
      </c>
      <c r="AO3132" s="10">
        <f t="shared" si="98"/>
        <v>1.375</v>
      </c>
      <c r="AQ3132" s="8">
        <v>88</v>
      </c>
      <c r="AR3132" s="8" t="str">
        <f t="shared" si="97"/>
        <v>1262LAXMSP1430</v>
      </c>
      <c r="AS3132" s="8">
        <f>VLOOKUP(AR3132,[1]DATA!AR:AS,2,0)</f>
        <v>8.5</v>
      </c>
    </row>
    <row r="3133" spans="1:45" ht="15" customHeight="1" x14ac:dyDescent="0.2">
      <c r="A3133" s="7">
        <v>2537</v>
      </c>
      <c r="B3133" s="7" t="s">
        <v>18</v>
      </c>
      <c r="C3133" s="7" t="s">
        <v>20</v>
      </c>
      <c r="D3133" s="8">
        <v>717</v>
      </c>
      <c r="E3133" s="9">
        <v>0.60416666666666663</v>
      </c>
      <c r="F3133" s="9">
        <v>0.67291666666666661</v>
      </c>
      <c r="G3133" s="8" t="s">
        <v>22</v>
      </c>
      <c r="H3133" s="8" t="s">
        <v>22</v>
      </c>
      <c r="I3133" s="8" t="s">
        <v>22</v>
      </c>
      <c r="J3133" s="8" t="s">
        <v>22</v>
      </c>
      <c r="K3133" s="8" t="s">
        <v>22</v>
      </c>
      <c r="L3133" s="8" t="s">
        <v>22</v>
      </c>
      <c r="M3133" s="8"/>
      <c r="N3133" s="8" t="s">
        <v>22</v>
      </c>
      <c r="O3133" s="8" t="s">
        <v>22</v>
      </c>
      <c r="P3133" s="8" t="s">
        <v>22</v>
      </c>
      <c r="Q3133" s="8" t="s">
        <v>22</v>
      </c>
      <c r="R3133" s="8" t="s">
        <v>22</v>
      </c>
      <c r="S3133" s="8" t="s">
        <v>22</v>
      </c>
      <c r="T3133" s="8"/>
      <c r="U3133" s="8" t="s">
        <v>22</v>
      </c>
      <c r="V3133" s="8" t="s">
        <v>22</v>
      </c>
      <c r="W3133" s="8" t="s">
        <v>22</v>
      </c>
      <c r="X3133" s="8" t="s">
        <v>22</v>
      </c>
      <c r="Y3133" s="8" t="s">
        <v>22</v>
      </c>
      <c r="Z3133" s="8" t="s">
        <v>22</v>
      </c>
      <c r="AA3133" s="8"/>
      <c r="AB3133" s="8" t="s">
        <v>22</v>
      </c>
      <c r="AC3133" s="8" t="s">
        <v>22</v>
      </c>
      <c r="AD3133" s="8" t="s">
        <v>22</v>
      </c>
      <c r="AE3133" s="8" t="s">
        <v>22</v>
      </c>
      <c r="AF3133" s="8" t="s">
        <v>22</v>
      </c>
      <c r="AG3133" s="8" t="s">
        <v>22</v>
      </c>
      <c r="AH3133" s="8"/>
      <c r="AI3133" s="8" t="s">
        <v>22</v>
      </c>
      <c r="AJ3133" s="8" t="s">
        <v>22</v>
      </c>
      <c r="AK3133" s="8"/>
      <c r="AL3133" s="8">
        <v>99</v>
      </c>
      <c r="AM3133" s="8">
        <v>391</v>
      </c>
      <c r="AN3133" s="25" t="s">
        <v>184</v>
      </c>
      <c r="AO3133" s="10">
        <f t="shared" si="98"/>
        <v>1.375</v>
      </c>
      <c r="AQ3133" s="8">
        <v>84</v>
      </c>
      <c r="AR3133" s="8" t="str">
        <f t="shared" si="97"/>
        <v>2537SLCDEN1430</v>
      </c>
      <c r="AS3133" s="8">
        <f>VLOOKUP(AR3133,[1]DATA!AR:AS,2,0)</f>
        <v>3.5</v>
      </c>
    </row>
    <row r="3134" spans="1:45" ht="15" customHeight="1" x14ac:dyDescent="0.2">
      <c r="A3134" s="7">
        <v>1125</v>
      </c>
      <c r="B3134" s="7" t="s">
        <v>15</v>
      </c>
      <c r="C3134" s="7" t="s">
        <v>20</v>
      </c>
      <c r="D3134" s="8">
        <v>717</v>
      </c>
      <c r="E3134" s="9">
        <v>0.61805555555555558</v>
      </c>
      <c r="F3134" s="9">
        <v>0.73819444444444438</v>
      </c>
      <c r="G3134" s="8"/>
      <c r="H3134" s="8"/>
      <c r="I3134" s="8" t="s">
        <v>22</v>
      </c>
      <c r="J3134" s="8" t="s">
        <v>22</v>
      </c>
      <c r="K3134" s="8" t="s">
        <v>22</v>
      </c>
      <c r="L3134" s="8" t="s">
        <v>22</v>
      </c>
      <c r="M3134" s="8" t="s">
        <v>22</v>
      </c>
      <c r="N3134" s="8" t="s">
        <v>22</v>
      </c>
      <c r="O3134" s="8" t="s">
        <v>22</v>
      </c>
      <c r="P3134" s="8" t="s">
        <v>22</v>
      </c>
      <c r="Q3134" s="8" t="s">
        <v>22</v>
      </c>
      <c r="R3134" s="8" t="s">
        <v>22</v>
      </c>
      <c r="S3134" s="8" t="s">
        <v>22</v>
      </c>
      <c r="T3134" s="8" t="s">
        <v>22</v>
      </c>
      <c r="U3134" s="8" t="s">
        <v>22</v>
      </c>
      <c r="V3134" s="8" t="s">
        <v>22</v>
      </c>
      <c r="W3134" s="8" t="s">
        <v>22</v>
      </c>
      <c r="X3134" s="8" t="s">
        <v>22</v>
      </c>
      <c r="Y3134" s="8" t="s">
        <v>22</v>
      </c>
      <c r="Z3134" s="8" t="s">
        <v>22</v>
      </c>
      <c r="AA3134" s="8" t="s">
        <v>22</v>
      </c>
      <c r="AB3134" s="8" t="s">
        <v>22</v>
      </c>
      <c r="AC3134" s="8" t="s">
        <v>22</v>
      </c>
      <c r="AD3134" s="8" t="s">
        <v>22</v>
      </c>
      <c r="AE3134" s="8" t="s">
        <v>22</v>
      </c>
      <c r="AF3134" s="8" t="s">
        <v>22</v>
      </c>
      <c r="AG3134" s="8" t="s">
        <v>22</v>
      </c>
      <c r="AH3134" s="8" t="s">
        <v>22</v>
      </c>
      <c r="AI3134" s="8" t="s">
        <v>22</v>
      </c>
      <c r="AJ3134" s="8" t="s">
        <v>22</v>
      </c>
      <c r="AK3134" s="8"/>
      <c r="AL3134" s="8">
        <v>173</v>
      </c>
      <c r="AM3134" s="8">
        <v>1024</v>
      </c>
      <c r="AN3134" s="25" t="s">
        <v>184</v>
      </c>
      <c r="AO3134" s="10">
        <f t="shared" si="98"/>
        <v>1.3888888888888888</v>
      </c>
      <c r="AP3134"/>
      <c r="AQ3134" s="8">
        <v>3</v>
      </c>
      <c r="AR3134" s="8" t="str">
        <f t="shared" si="97"/>
        <v>1125SEADEN1450</v>
      </c>
      <c r="AS3134" s="8">
        <f>VLOOKUP(AR3134,[1]DATA!AR:AS,2,0)</f>
        <v>5.5</v>
      </c>
    </row>
    <row r="3135" spans="1:45" ht="15" customHeight="1" x14ac:dyDescent="0.2">
      <c r="A3135" s="7">
        <v>2044</v>
      </c>
      <c r="B3135" s="7" t="s">
        <v>21</v>
      </c>
      <c r="C3135" s="7" t="s">
        <v>20</v>
      </c>
      <c r="D3135" s="8">
        <v>717</v>
      </c>
      <c r="E3135" s="9">
        <v>0.62152777777777779</v>
      </c>
      <c r="F3135" s="9">
        <v>0.72499999999999998</v>
      </c>
      <c r="G3135" s="8"/>
      <c r="H3135" s="8"/>
      <c r="I3135" s="8" t="s">
        <v>22</v>
      </c>
      <c r="J3135" s="8" t="s">
        <v>22</v>
      </c>
      <c r="K3135" s="8" t="s">
        <v>22</v>
      </c>
      <c r="L3135" s="8" t="s">
        <v>22</v>
      </c>
      <c r="M3135" s="8"/>
      <c r="N3135" s="8" t="s">
        <v>22</v>
      </c>
      <c r="O3135" s="8" t="s">
        <v>22</v>
      </c>
      <c r="P3135" s="8" t="s">
        <v>22</v>
      </c>
      <c r="Q3135" s="8" t="s">
        <v>22</v>
      </c>
      <c r="R3135" s="8" t="s">
        <v>22</v>
      </c>
      <c r="S3135" s="8" t="s">
        <v>22</v>
      </c>
      <c r="T3135" s="8" t="s">
        <v>22</v>
      </c>
      <c r="U3135" s="8" t="s">
        <v>22</v>
      </c>
      <c r="V3135" s="8" t="s">
        <v>22</v>
      </c>
      <c r="W3135" s="8" t="s">
        <v>22</v>
      </c>
      <c r="X3135" s="8" t="s">
        <v>22</v>
      </c>
      <c r="Y3135" s="8" t="s">
        <v>22</v>
      </c>
      <c r="Z3135" s="8" t="s">
        <v>22</v>
      </c>
      <c r="AA3135" s="8"/>
      <c r="AB3135" s="8" t="s">
        <v>22</v>
      </c>
      <c r="AC3135" s="8" t="s">
        <v>22</v>
      </c>
      <c r="AD3135" s="8" t="s">
        <v>22</v>
      </c>
      <c r="AE3135" s="8" t="s">
        <v>22</v>
      </c>
      <c r="AF3135" s="8" t="s">
        <v>22</v>
      </c>
      <c r="AG3135" s="8" t="s">
        <v>22</v>
      </c>
      <c r="AH3135" s="8"/>
      <c r="AI3135" s="8" t="s">
        <v>22</v>
      </c>
      <c r="AJ3135" s="8" t="s">
        <v>22</v>
      </c>
      <c r="AK3135" s="8"/>
      <c r="AL3135" s="8">
        <v>149</v>
      </c>
      <c r="AM3135" s="8">
        <v>862</v>
      </c>
      <c r="AN3135" s="25" t="s">
        <v>184</v>
      </c>
      <c r="AO3135" s="10">
        <f t="shared" si="98"/>
        <v>1.3923611111111112</v>
      </c>
      <c r="AP3135"/>
      <c r="AQ3135" s="8">
        <v>3</v>
      </c>
      <c r="AR3135" s="8" t="str">
        <f t="shared" si="97"/>
        <v>2044LAXDEN1455</v>
      </c>
      <c r="AS3135" s="8">
        <f>VLOOKUP(AR3135,[1]DATA!AR:AS,2,0)</f>
        <v>6</v>
      </c>
    </row>
    <row r="3136" spans="1:45" ht="15" customHeight="1" x14ac:dyDescent="0.2">
      <c r="A3136" s="7">
        <v>1216</v>
      </c>
      <c r="B3136" s="7" t="s">
        <v>15</v>
      </c>
      <c r="C3136" s="7" t="s">
        <v>36</v>
      </c>
      <c r="D3136" s="8" t="s">
        <v>47</v>
      </c>
      <c r="E3136" s="9">
        <v>0.62847222222222221</v>
      </c>
      <c r="F3136" s="9">
        <v>0.77430555555555547</v>
      </c>
      <c r="G3136" s="8"/>
      <c r="H3136" s="8"/>
      <c r="I3136" s="8" t="s">
        <v>48</v>
      </c>
      <c r="J3136" s="8">
        <v>7</v>
      </c>
      <c r="K3136" s="8" t="s">
        <v>48</v>
      </c>
      <c r="L3136" s="8" t="s">
        <v>48</v>
      </c>
      <c r="M3136" s="8">
        <v>7</v>
      </c>
      <c r="N3136" s="8" t="s">
        <v>48</v>
      </c>
      <c r="O3136" s="8" t="s">
        <v>48</v>
      </c>
      <c r="P3136" s="8">
        <v>7</v>
      </c>
      <c r="Q3136" s="8" t="s">
        <v>48</v>
      </c>
      <c r="R3136" s="8" t="s">
        <v>48</v>
      </c>
      <c r="S3136" s="8">
        <v>7</v>
      </c>
      <c r="T3136" s="8" t="s">
        <v>48</v>
      </c>
      <c r="U3136" s="8" t="s">
        <v>48</v>
      </c>
      <c r="V3136" s="8" t="s">
        <v>48</v>
      </c>
      <c r="W3136" s="8" t="s">
        <v>48</v>
      </c>
      <c r="X3136" s="8">
        <v>7</v>
      </c>
      <c r="Y3136" s="8" t="s">
        <v>48</v>
      </c>
      <c r="Z3136" s="8" t="s">
        <v>48</v>
      </c>
      <c r="AA3136" s="8">
        <v>7</v>
      </c>
      <c r="AB3136" s="8" t="s">
        <v>48</v>
      </c>
      <c r="AC3136" s="8" t="s">
        <v>48</v>
      </c>
      <c r="AD3136" s="8">
        <v>7</v>
      </c>
      <c r="AE3136" s="8">
        <v>7</v>
      </c>
      <c r="AF3136" s="8" t="s">
        <v>48</v>
      </c>
      <c r="AG3136" s="8">
        <v>7</v>
      </c>
      <c r="AH3136" s="8" t="s">
        <v>48</v>
      </c>
      <c r="AI3136" s="8" t="s">
        <v>48</v>
      </c>
      <c r="AJ3136" s="8" t="s">
        <v>48</v>
      </c>
      <c r="AK3136" s="8"/>
      <c r="AL3136" s="8">
        <v>210</v>
      </c>
      <c r="AM3136" s="8">
        <v>1399</v>
      </c>
      <c r="AN3136" s="25" t="s">
        <v>184</v>
      </c>
      <c r="AO3136" s="10">
        <f t="shared" si="98"/>
        <v>1.3993055555555556</v>
      </c>
      <c r="AQ3136" s="8">
        <v>87</v>
      </c>
      <c r="AR3136" s="8" t="str">
        <f t="shared" si="97"/>
        <v>1216SEAMSP1505</v>
      </c>
      <c r="AS3136" s="8">
        <f>VLOOKUP(AR3136,[1]DATA!AR:AS,2,0)</f>
        <v>8</v>
      </c>
    </row>
    <row r="3137" spans="1:46" ht="15" customHeight="1" x14ac:dyDescent="0.2">
      <c r="A3137" s="7">
        <v>1562</v>
      </c>
      <c r="B3137" s="7" t="s">
        <v>18</v>
      </c>
      <c r="C3137" s="7" t="s">
        <v>69</v>
      </c>
      <c r="D3137" s="8">
        <v>717</v>
      </c>
      <c r="E3137" s="9">
        <v>0.65069444444444446</v>
      </c>
      <c r="F3137" s="9">
        <v>0.75277777777777777</v>
      </c>
      <c r="G3137" s="8"/>
      <c r="H3137" s="8"/>
      <c r="I3137" s="8" t="s">
        <v>22</v>
      </c>
      <c r="J3137" s="8" t="s">
        <v>22</v>
      </c>
      <c r="K3137" s="8" t="s">
        <v>22</v>
      </c>
      <c r="L3137" s="8" t="s">
        <v>22</v>
      </c>
      <c r="M3137" s="8" t="s">
        <v>22</v>
      </c>
      <c r="N3137" s="8" t="s">
        <v>22</v>
      </c>
      <c r="O3137" s="8" t="s">
        <v>22</v>
      </c>
      <c r="P3137" s="8" t="s">
        <v>22</v>
      </c>
      <c r="Q3137" s="8" t="s">
        <v>22</v>
      </c>
      <c r="R3137" s="8" t="s">
        <v>22</v>
      </c>
      <c r="S3137" s="8" t="s">
        <v>22</v>
      </c>
      <c r="T3137" s="8" t="s">
        <v>22</v>
      </c>
      <c r="U3137" s="8" t="s">
        <v>22</v>
      </c>
      <c r="V3137" s="8" t="s">
        <v>22</v>
      </c>
      <c r="W3137" s="8" t="s">
        <v>22</v>
      </c>
      <c r="X3137" s="8" t="s">
        <v>22</v>
      </c>
      <c r="Y3137" s="8" t="s">
        <v>22</v>
      </c>
      <c r="Z3137" s="8" t="s">
        <v>22</v>
      </c>
      <c r="AA3137" s="8" t="s">
        <v>22</v>
      </c>
      <c r="AB3137" s="8" t="s">
        <v>22</v>
      </c>
      <c r="AC3137" s="8" t="s">
        <v>22</v>
      </c>
      <c r="AD3137" s="8" t="s">
        <v>22</v>
      </c>
      <c r="AE3137" s="8" t="s">
        <v>22</v>
      </c>
      <c r="AF3137" s="8" t="s">
        <v>22</v>
      </c>
      <c r="AG3137" s="8" t="s">
        <v>22</v>
      </c>
      <c r="AH3137" s="8" t="s">
        <v>22</v>
      </c>
      <c r="AI3137" s="8" t="s">
        <v>22</v>
      </c>
      <c r="AJ3137" s="8" t="s">
        <v>22</v>
      </c>
      <c r="AK3137" s="8"/>
      <c r="AL3137" s="8">
        <v>147</v>
      </c>
      <c r="AM3137" s="8">
        <v>920</v>
      </c>
      <c r="AN3137" s="25" t="s">
        <v>184</v>
      </c>
      <c r="AO3137" s="10">
        <f t="shared" si="98"/>
        <v>1.4215277777777779</v>
      </c>
      <c r="AQ3137" s="8">
        <v>98</v>
      </c>
      <c r="AR3137" s="8" t="str">
        <f t="shared" si="97"/>
        <v>1562SLCMCI1537</v>
      </c>
      <c r="AS3137" s="8">
        <f>VLOOKUP(AR3137,[1]DATA!AR:AS,2,0)</f>
        <v>3.5</v>
      </c>
      <c r="AT3137" s="13">
        <v>55</v>
      </c>
    </row>
    <row r="3138" spans="1:46" ht="15" customHeight="1" x14ac:dyDescent="0.2">
      <c r="A3138" s="7">
        <v>1907</v>
      </c>
      <c r="B3138" s="7" t="s">
        <v>18</v>
      </c>
      <c r="C3138" s="7" t="s">
        <v>69</v>
      </c>
      <c r="D3138" s="8">
        <v>717</v>
      </c>
      <c r="E3138" s="9">
        <v>0.65416666666666667</v>
      </c>
      <c r="F3138" s="9">
        <v>0.75555555555555554</v>
      </c>
      <c r="G3138" s="8" t="s">
        <v>22</v>
      </c>
      <c r="H3138" s="8" t="s">
        <v>22</v>
      </c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>
        <v>146</v>
      </c>
      <c r="AM3138" s="8">
        <v>920</v>
      </c>
      <c r="AN3138" s="25" t="s">
        <v>184</v>
      </c>
      <c r="AO3138" s="10">
        <f t="shared" si="98"/>
        <v>1.425</v>
      </c>
      <c r="AQ3138" s="8">
        <v>98</v>
      </c>
      <c r="AR3138" s="8" t="str">
        <f t="shared" ref="AR3138:AR3201" si="99">TEXT(A3138,"0000")&amp;B3138&amp;C3138&amp;TEXT(E3138,"hhmm")</f>
        <v>1907SLCMCI1542</v>
      </c>
      <c r="AS3138" s="8">
        <f>VLOOKUP(AR3138,[1]DATA!AR:AS,2,0)</f>
        <v>3.5</v>
      </c>
      <c r="AT3138" s="13">
        <v>55</v>
      </c>
    </row>
    <row r="3139" spans="1:46" ht="15" customHeight="1" x14ac:dyDescent="0.2">
      <c r="A3139" s="7">
        <v>2509</v>
      </c>
      <c r="B3139" s="7" t="s">
        <v>18</v>
      </c>
      <c r="C3139" s="7" t="s">
        <v>21</v>
      </c>
      <c r="D3139" s="8">
        <v>321</v>
      </c>
      <c r="E3139" s="9">
        <v>0.65972222222222221</v>
      </c>
      <c r="F3139" s="9">
        <v>0.73958333333333337</v>
      </c>
      <c r="G3139" s="8"/>
      <c r="H3139" s="8"/>
      <c r="I3139" s="8" t="s">
        <v>40</v>
      </c>
      <c r="J3139" s="8" t="s">
        <v>19</v>
      </c>
      <c r="K3139" s="8" t="s">
        <v>40</v>
      </c>
      <c r="L3139" s="8" t="s">
        <v>40</v>
      </c>
      <c r="M3139" s="8" t="s">
        <v>40</v>
      </c>
      <c r="N3139" s="8" t="s">
        <v>40</v>
      </c>
      <c r="O3139" s="8" t="s">
        <v>40</v>
      </c>
      <c r="P3139" s="8" t="s">
        <v>40</v>
      </c>
      <c r="Q3139" s="8" t="s">
        <v>40</v>
      </c>
      <c r="R3139" s="8" t="s">
        <v>40</v>
      </c>
      <c r="S3139" s="8" t="s">
        <v>40</v>
      </c>
      <c r="T3139" s="8" t="s">
        <v>40</v>
      </c>
      <c r="U3139" s="8" t="s">
        <v>40</v>
      </c>
      <c r="V3139" s="8" t="s">
        <v>40</v>
      </c>
      <c r="W3139" s="8" t="s">
        <v>40</v>
      </c>
      <c r="X3139" s="8" t="s">
        <v>40</v>
      </c>
      <c r="Y3139" s="8" t="s">
        <v>40</v>
      </c>
      <c r="Z3139" s="8" t="s">
        <v>40</v>
      </c>
      <c r="AA3139" s="8" t="s">
        <v>40</v>
      </c>
      <c r="AB3139" s="8" t="s">
        <v>40</v>
      </c>
      <c r="AC3139" s="8" t="s">
        <v>40</v>
      </c>
      <c r="AD3139" s="8" t="s">
        <v>40</v>
      </c>
      <c r="AE3139" s="8" t="s">
        <v>40</v>
      </c>
      <c r="AF3139" s="8" t="s">
        <v>40</v>
      </c>
      <c r="AG3139" s="8" t="s">
        <v>40</v>
      </c>
      <c r="AH3139" s="8" t="s">
        <v>40</v>
      </c>
      <c r="AI3139" s="8" t="s">
        <v>40</v>
      </c>
      <c r="AJ3139" s="8" t="s">
        <v>40</v>
      </c>
      <c r="AK3139" s="8"/>
      <c r="AL3139" s="8">
        <v>115</v>
      </c>
      <c r="AM3139" s="8">
        <v>590</v>
      </c>
      <c r="AN3139" s="25" t="s">
        <v>184</v>
      </c>
      <c r="AO3139" s="10">
        <f t="shared" si="98"/>
        <v>1.4305555555555556</v>
      </c>
      <c r="AP3139"/>
      <c r="AQ3139" s="8">
        <v>82</v>
      </c>
      <c r="AR3139" s="8" t="str">
        <f t="shared" si="99"/>
        <v>2509SLCLAX1550</v>
      </c>
      <c r="AS3139" s="8">
        <f>VLOOKUP(AR3139,[1]DATA!AR:AS,2,0)</f>
        <v>4.5</v>
      </c>
    </row>
    <row r="3140" spans="1:46" ht="15" customHeight="1" x14ac:dyDescent="0.2">
      <c r="A3140" s="7">
        <v>1618</v>
      </c>
      <c r="B3140" s="7" t="s">
        <v>21</v>
      </c>
      <c r="C3140" s="7" t="s">
        <v>69</v>
      </c>
      <c r="D3140" s="8" t="s">
        <v>16</v>
      </c>
      <c r="E3140" s="9">
        <v>0.66666666666666663</v>
      </c>
      <c r="F3140" s="9">
        <v>0.80555555555555547</v>
      </c>
      <c r="G3140" s="8"/>
      <c r="H3140" s="8"/>
      <c r="I3140" s="8" t="s">
        <v>17</v>
      </c>
      <c r="J3140" s="8" t="s">
        <v>17</v>
      </c>
      <c r="K3140" s="8" t="s">
        <v>17</v>
      </c>
      <c r="L3140" s="8" t="s">
        <v>17</v>
      </c>
      <c r="M3140" s="8"/>
      <c r="N3140" s="8" t="s">
        <v>17</v>
      </c>
      <c r="O3140" s="8" t="s">
        <v>17</v>
      </c>
      <c r="P3140" s="8" t="s">
        <v>17</v>
      </c>
      <c r="Q3140" s="8" t="s">
        <v>17</v>
      </c>
      <c r="R3140" s="8" t="s">
        <v>17</v>
      </c>
      <c r="S3140" s="8" t="s">
        <v>17</v>
      </c>
      <c r="T3140" s="8"/>
      <c r="U3140" s="8"/>
      <c r="V3140" s="8" t="s">
        <v>17</v>
      </c>
      <c r="W3140" s="8" t="s">
        <v>17</v>
      </c>
      <c r="X3140" s="8" t="s">
        <v>17</v>
      </c>
      <c r="Y3140" s="8" t="s">
        <v>17</v>
      </c>
      <c r="Z3140" s="8" t="s">
        <v>17</v>
      </c>
      <c r="AA3140" s="8"/>
      <c r="AB3140" s="8" t="s">
        <v>17</v>
      </c>
      <c r="AC3140" s="8" t="s">
        <v>17</v>
      </c>
      <c r="AD3140" s="8" t="s">
        <v>17</v>
      </c>
      <c r="AE3140" s="8" t="s">
        <v>17</v>
      </c>
      <c r="AF3140" s="8" t="s">
        <v>17</v>
      </c>
      <c r="AG3140" s="8" t="s">
        <v>17</v>
      </c>
      <c r="AH3140" s="8"/>
      <c r="AI3140" s="8" t="s">
        <v>17</v>
      </c>
      <c r="AJ3140" s="8" t="s">
        <v>17</v>
      </c>
      <c r="AK3140" s="8"/>
      <c r="AL3140" s="8">
        <v>200</v>
      </c>
      <c r="AM3140" s="8">
        <v>1363</v>
      </c>
      <c r="AN3140" s="25" t="s">
        <v>184</v>
      </c>
      <c r="AO3140" s="10">
        <f t="shared" si="98"/>
        <v>1.4375</v>
      </c>
      <c r="AQ3140" s="8">
        <v>83</v>
      </c>
      <c r="AR3140" s="8" t="str">
        <f t="shared" si="99"/>
        <v>1618LAXMCI1600</v>
      </c>
      <c r="AS3140" s="8">
        <f>VLOOKUP(AR3140,[1]DATA!AR:AS,2,0)</f>
        <v>5</v>
      </c>
    </row>
    <row r="3141" spans="1:46" ht="15" customHeight="1" x14ac:dyDescent="0.2">
      <c r="A3141" s="7">
        <v>589</v>
      </c>
      <c r="B3141" s="7" t="s">
        <v>36</v>
      </c>
      <c r="C3141" s="7" t="s">
        <v>15</v>
      </c>
      <c r="D3141" s="8" t="s">
        <v>29</v>
      </c>
      <c r="E3141" s="9">
        <v>0.67708333333333337</v>
      </c>
      <c r="F3141" s="9">
        <v>0.82777777777777783</v>
      </c>
      <c r="G3141" s="8" t="s">
        <v>17</v>
      </c>
      <c r="H3141" s="8" t="s">
        <v>19</v>
      </c>
      <c r="I3141" s="8">
        <v>7</v>
      </c>
      <c r="J3141" s="8">
        <v>7</v>
      </c>
      <c r="K3141" s="8">
        <v>7</v>
      </c>
      <c r="L3141" s="8">
        <v>7</v>
      </c>
      <c r="M3141" s="8" t="s">
        <v>48</v>
      </c>
      <c r="N3141" s="8">
        <v>2</v>
      </c>
      <c r="O3141" s="8">
        <v>7</v>
      </c>
      <c r="P3141" s="8">
        <v>7</v>
      </c>
      <c r="Q3141" s="8">
        <v>7</v>
      </c>
      <c r="R3141" s="8">
        <v>7</v>
      </c>
      <c r="S3141" s="8">
        <v>7</v>
      </c>
      <c r="T3141" s="8" t="s">
        <v>48</v>
      </c>
      <c r="U3141" s="8">
        <v>7</v>
      </c>
      <c r="V3141" s="8">
        <v>7</v>
      </c>
      <c r="W3141" s="8">
        <v>7</v>
      </c>
      <c r="X3141" s="8">
        <v>7</v>
      </c>
      <c r="Y3141" s="8">
        <v>7</v>
      </c>
      <c r="Z3141" s="8">
        <v>7</v>
      </c>
      <c r="AA3141" s="8" t="s">
        <v>48</v>
      </c>
      <c r="AB3141" s="8">
        <v>7</v>
      </c>
      <c r="AC3141" s="8">
        <v>7</v>
      </c>
      <c r="AD3141" s="8">
        <v>7</v>
      </c>
      <c r="AE3141" s="8">
        <v>7</v>
      </c>
      <c r="AF3141" s="8">
        <v>7</v>
      </c>
      <c r="AG3141" s="8">
        <v>7</v>
      </c>
      <c r="AH3141" s="8" t="s">
        <v>48</v>
      </c>
      <c r="AI3141" s="8">
        <v>7</v>
      </c>
      <c r="AJ3141" s="8">
        <v>7</v>
      </c>
      <c r="AK3141" s="8"/>
      <c r="AL3141" s="8">
        <v>217</v>
      </c>
      <c r="AM3141" s="8">
        <v>1399</v>
      </c>
      <c r="AN3141" s="25" t="s">
        <v>184</v>
      </c>
      <c r="AO3141" s="10">
        <f t="shared" si="98"/>
        <v>1.4479166666666667</v>
      </c>
      <c r="AQ3141" s="8">
        <v>87</v>
      </c>
      <c r="AR3141" s="8" t="str">
        <f t="shared" si="99"/>
        <v>0589MSPSEA1615</v>
      </c>
      <c r="AS3141" s="8">
        <f>VLOOKUP(AR3141,[1]DATA!AR:AS,2,0)</f>
        <v>8</v>
      </c>
      <c r="AT3141" s="13">
        <v>55</v>
      </c>
    </row>
    <row r="3142" spans="1:46" ht="15" customHeight="1" x14ac:dyDescent="0.2">
      <c r="A3142" s="7">
        <v>688</v>
      </c>
      <c r="B3142" s="7" t="s">
        <v>21</v>
      </c>
      <c r="C3142" s="7" t="s">
        <v>69</v>
      </c>
      <c r="D3142" s="8" t="s">
        <v>16</v>
      </c>
      <c r="E3142" s="9">
        <v>0.6791666666666667</v>
      </c>
      <c r="F3142" s="9">
        <v>0.81944444444444453</v>
      </c>
      <c r="G3142" s="8" t="s">
        <v>17</v>
      </c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>
        <v>202</v>
      </c>
      <c r="AM3142" s="8">
        <v>1363</v>
      </c>
      <c r="AN3142" s="25" t="s">
        <v>184</v>
      </c>
      <c r="AO3142" s="10">
        <f t="shared" si="98"/>
        <v>1.4500000000000002</v>
      </c>
      <c r="AQ3142" s="8">
        <v>83</v>
      </c>
      <c r="AR3142" s="8" t="str">
        <f t="shared" si="99"/>
        <v>0688LAXMCI1618</v>
      </c>
      <c r="AS3142" s="8">
        <f>VLOOKUP(AR3142,[1]DATA!AR:AS,2,0)</f>
        <v>5</v>
      </c>
    </row>
    <row r="3143" spans="1:46" ht="15" customHeight="1" x14ac:dyDescent="0.2">
      <c r="A3143" s="7">
        <v>895</v>
      </c>
      <c r="B3143" s="7" t="s">
        <v>21</v>
      </c>
      <c r="C3143" s="7" t="s">
        <v>69</v>
      </c>
      <c r="D3143" s="8" t="s">
        <v>16</v>
      </c>
      <c r="E3143" s="9">
        <v>0.6791666666666667</v>
      </c>
      <c r="F3143" s="9">
        <v>0.81944444444444453</v>
      </c>
      <c r="G3143" s="8"/>
      <c r="H3143" s="8" t="s">
        <v>17</v>
      </c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>
        <v>202</v>
      </c>
      <c r="AM3143" s="8">
        <v>1363</v>
      </c>
      <c r="AN3143" s="25" t="s">
        <v>184</v>
      </c>
      <c r="AO3143" s="10">
        <f t="shared" si="98"/>
        <v>1.4500000000000002</v>
      </c>
      <c r="AQ3143" s="8">
        <v>83</v>
      </c>
      <c r="AR3143" s="8" t="str">
        <f t="shared" si="99"/>
        <v>0895LAXMCI1618</v>
      </c>
      <c r="AS3143" s="8">
        <f>VLOOKUP(AR3143,[1]DATA!AR:AS,2,0)</f>
        <v>5</v>
      </c>
    </row>
    <row r="3144" spans="1:46" ht="15" customHeight="1" x14ac:dyDescent="0.2">
      <c r="A3144" s="7">
        <v>228</v>
      </c>
      <c r="B3144" s="7" t="s">
        <v>20</v>
      </c>
      <c r="C3144" s="7" t="s">
        <v>80</v>
      </c>
      <c r="D3144" s="8" t="s">
        <v>37</v>
      </c>
      <c r="E3144" s="9">
        <v>0.69444444444444453</v>
      </c>
      <c r="F3144" s="9">
        <v>0.80069444444444438</v>
      </c>
      <c r="G3144" s="8">
        <v>9</v>
      </c>
      <c r="H3144" s="8">
        <v>9</v>
      </c>
      <c r="I3144" s="8">
        <v>9</v>
      </c>
      <c r="J3144" s="8">
        <v>9</v>
      </c>
      <c r="K3144" s="8">
        <v>9</v>
      </c>
      <c r="L3144" s="8">
        <v>9</v>
      </c>
      <c r="M3144" s="8"/>
      <c r="N3144" s="8">
        <v>9</v>
      </c>
      <c r="O3144" s="8"/>
      <c r="P3144" s="8">
        <v>9</v>
      </c>
      <c r="Q3144" s="8">
        <v>9</v>
      </c>
      <c r="R3144" s="8">
        <v>9</v>
      </c>
      <c r="S3144" s="8">
        <v>9</v>
      </c>
      <c r="T3144" s="8"/>
      <c r="U3144" s="8">
        <v>9</v>
      </c>
      <c r="V3144" s="8">
        <v>9</v>
      </c>
      <c r="W3144" s="8"/>
      <c r="X3144" s="8">
        <v>9</v>
      </c>
      <c r="Y3144" s="8">
        <v>9</v>
      </c>
      <c r="Z3144" s="8">
        <v>9</v>
      </c>
      <c r="AA3144" s="8"/>
      <c r="AB3144" s="8">
        <v>9</v>
      </c>
      <c r="AC3144" s="8">
        <v>9</v>
      </c>
      <c r="AD3144" s="8">
        <v>9</v>
      </c>
      <c r="AE3144" s="8">
        <v>9</v>
      </c>
      <c r="AF3144" s="8">
        <v>9</v>
      </c>
      <c r="AG3144" s="8">
        <v>9</v>
      </c>
      <c r="AH3144" s="8"/>
      <c r="AI3144" s="8">
        <v>9</v>
      </c>
      <c r="AJ3144" s="8">
        <v>9</v>
      </c>
      <c r="AK3144" s="8"/>
      <c r="AL3144" s="8">
        <v>153</v>
      </c>
      <c r="AM3144" s="8">
        <v>1069</v>
      </c>
      <c r="AN3144" s="25" t="s">
        <v>184</v>
      </c>
      <c r="AO3144" s="10">
        <f t="shared" si="98"/>
        <v>1.4652777777777779</v>
      </c>
      <c r="AQ3144" s="8">
        <v>86</v>
      </c>
      <c r="AR3144" s="8" t="str">
        <f t="shared" si="99"/>
        <v>0228DENCVG1640</v>
      </c>
      <c r="AS3144" s="8">
        <f>VLOOKUP(AR3144,[1]DATA!AR:AS,2,0)</f>
        <v>4</v>
      </c>
      <c r="AT3144" s="13">
        <v>55</v>
      </c>
    </row>
    <row r="3145" spans="1:46" ht="15" customHeight="1" x14ac:dyDescent="0.2">
      <c r="A3145" s="7">
        <v>1180</v>
      </c>
      <c r="B3145" s="7" t="s">
        <v>20</v>
      </c>
      <c r="C3145" s="7" t="s">
        <v>80</v>
      </c>
      <c r="D3145" s="8" t="s">
        <v>37</v>
      </c>
      <c r="E3145" s="9">
        <v>0.69444444444444453</v>
      </c>
      <c r="F3145" s="9">
        <v>0.80069444444444438</v>
      </c>
      <c r="G3145" s="8"/>
      <c r="H3145" s="8"/>
      <c r="I3145" s="8"/>
      <c r="J3145" s="8"/>
      <c r="K3145" s="8"/>
      <c r="L3145" s="8"/>
      <c r="M3145" s="8"/>
      <c r="N3145" s="8"/>
      <c r="O3145" s="8">
        <v>9</v>
      </c>
      <c r="P3145" s="8"/>
      <c r="Q3145" s="8"/>
      <c r="R3145" s="8"/>
      <c r="S3145" s="8"/>
      <c r="T3145" s="8"/>
      <c r="U3145" s="8"/>
      <c r="V3145" s="8"/>
      <c r="W3145" s="8">
        <v>9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>
        <v>153</v>
      </c>
      <c r="AM3145" s="8">
        <v>1069</v>
      </c>
      <c r="AN3145" s="25" t="s">
        <v>184</v>
      </c>
      <c r="AO3145" s="10">
        <f t="shared" si="98"/>
        <v>1.4652777777777779</v>
      </c>
      <c r="AQ3145" s="8">
        <v>86</v>
      </c>
      <c r="AR3145" s="8" t="str">
        <f t="shared" si="99"/>
        <v>1180DENCVG1640</v>
      </c>
      <c r="AS3145" s="8">
        <f>VLOOKUP(AR3145,[1]DATA!AR:AS,2,0)</f>
        <v>4</v>
      </c>
    </row>
    <row r="3146" spans="1:46" ht="15" customHeight="1" x14ac:dyDescent="0.2">
      <c r="A3146" s="7">
        <v>2975</v>
      </c>
      <c r="B3146" s="7" t="s">
        <v>36</v>
      </c>
      <c r="C3146" s="7" t="s">
        <v>20</v>
      </c>
      <c r="D3146" s="8" t="s">
        <v>37</v>
      </c>
      <c r="E3146" s="9">
        <v>0.69791666666666663</v>
      </c>
      <c r="F3146" s="9">
        <v>0.78541666666666676</v>
      </c>
      <c r="G3146" s="8">
        <v>9</v>
      </c>
      <c r="H3146" s="8">
        <v>9</v>
      </c>
      <c r="I3146" s="8">
        <v>9</v>
      </c>
      <c r="J3146" s="8">
        <v>9</v>
      </c>
      <c r="K3146" s="8">
        <v>9</v>
      </c>
      <c r="L3146" s="8">
        <v>9</v>
      </c>
      <c r="M3146" s="8">
        <v>9</v>
      </c>
      <c r="N3146" s="8">
        <v>9</v>
      </c>
      <c r="O3146" s="8">
        <v>9</v>
      </c>
      <c r="P3146" s="8">
        <v>9</v>
      </c>
      <c r="Q3146" s="8">
        <v>9</v>
      </c>
      <c r="R3146" s="8">
        <v>9</v>
      </c>
      <c r="S3146" s="8">
        <v>9</v>
      </c>
      <c r="T3146" s="8">
        <v>9</v>
      </c>
      <c r="U3146" s="8">
        <v>9</v>
      </c>
      <c r="V3146" s="8">
        <v>9</v>
      </c>
      <c r="W3146" s="8">
        <v>9</v>
      </c>
      <c r="X3146" s="8">
        <v>9</v>
      </c>
      <c r="Y3146" s="8">
        <v>9</v>
      </c>
      <c r="Z3146" s="8">
        <v>9</v>
      </c>
      <c r="AA3146" s="8">
        <v>9</v>
      </c>
      <c r="AB3146" s="8">
        <v>9</v>
      </c>
      <c r="AC3146" s="8">
        <v>9</v>
      </c>
      <c r="AD3146" s="8">
        <v>9</v>
      </c>
      <c r="AE3146" s="8">
        <v>9</v>
      </c>
      <c r="AF3146" s="8">
        <v>9</v>
      </c>
      <c r="AG3146" s="8">
        <v>9</v>
      </c>
      <c r="AH3146" s="8">
        <v>9</v>
      </c>
      <c r="AI3146" s="8">
        <v>9</v>
      </c>
      <c r="AJ3146" s="8">
        <v>9</v>
      </c>
      <c r="AK3146" s="8"/>
      <c r="AL3146" s="8">
        <v>126</v>
      </c>
      <c r="AM3146" s="8">
        <v>680</v>
      </c>
      <c r="AN3146" s="25" t="s">
        <v>184</v>
      </c>
      <c r="AO3146" s="10">
        <f t="shared" si="98"/>
        <v>1.46875</v>
      </c>
      <c r="AQ3146" s="8">
        <v>86</v>
      </c>
      <c r="AR3146" s="8" t="str">
        <f t="shared" si="99"/>
        <v>2975MSPDEN1645</v>
      </c>
      <c r="AS3146" s="8">
        <f>VLOOKUP(AR3146,[1]DATA!AR:AS,2,0)</f>
        <v>6.5</v>
      </c>
      <c r="AT3146" s="13">
        <v>55</v>
      </c>
    </row>
    <row r="3147" spans="1:46" ht="15" customHeight="1" x14ac:dyDescent="0.2">
      <c r="A3147" s="7">
        <v>2715</v>
      </c>
      <c r="B3147" s="7" t="s">
        <v>20</v>
      </c>
      <c r="C3147" s="7" t="s">
        <v>21</v>
      </c>
      <c r="D3147" s="8">
        <v>717</v>
      </c>
      <c r="E3147" s="9">
        <v>0.70833333333333337</v>
      </c>
      <c r="F3147" s="9">
        <v>0.81944444444444453</v>
      </c>
      <c r="G3147" s="8"/>
      <c r="H3147" s="8"/>
      <c r="I3147" s="8" t="s">
        <v>22</v>
      </c>
      <c r="J3147" s="8" t="s">
        <v>22</v>
      </c>
      <c r="K3147" s="8" t="s">
        <v>22</v>
      </c>
      <c r="L3147" s="8" t="s">
        <v>22</v>
      </c>
      <c r="M3147" s="8"/>
      <c r="N3147" s="8" t="s">
        <v>22</v>
      </c>
      <c r="O3147" s="8" t="s">
        <v>22</v>
      </c>
      <c r="P3147" s="8" t="s">
        <v>22</v>
      </c>
      <c r="Q3147" s="8" t="s">
        <v>22</v>
      </c>
      <c r="R3147" s="8" t="s">
        <v>22</v>
      </c>
      <c r="S3147" s="8" t="s">
        <v>22</v>
      </c>
      <c r="T3147" s="8"/>
      <c r="U3147" s="8" t="s">
        <v>22</v>
      </c>
      <c r="V3147" s="8" t="s">
        <v>22</v>
      </c>
      <c r="W3147" s="8" t="s">
        <v>22</v>
      </c>
      <c r="X3147" s="8" t="s">
        <v>22</v>
      </c>
      <c r="Y3147" s="8" t="s">
        <v>22</v>
      </c>
      <c r="Z3147" s="8" t="s">
        <v>22</v>
      </c>
      <c r="AA3147" s="8"/>
      <c r="AB3147" s="8" t="s">
        <v>22</v>
      </c>
      <c r="AC3147" s="8" t="s">
        <v>22</v>
      </c>
      <c r="AD3147" s="8" t="s">
        <v>22</v>
      </c>
      <c r="AE3147" s="8" t="s">
        <v>22</v>
      </c>
      <c r="AF3147" s="8" t="s">
        <v>22</v>
      </c>
      <c r="AG3147" s="8" t="s">
        <v>22</v>
      </c>
      <c r="AH3147" s="8"/>
      <c r="AI3147" s="8" t="s">
        <v>22</v>
      </c>
      <c r="AJ3147" s="8" t="s">
        <v>22</v>
      </c>
      <c r="AK3147" s="8"/>
      <c r="AL3147" s="8">
        <v>160</v>
      </c>
      <c r="AM3147" s="8">
        <v>862</v>
      </c>
      <c r="AN3147" s="25" t="s">
        <v>184</v>
      </c>
      <c r="AO3147" s="10">
        <f t="shared" si="98"/>
        <v>1.4791666666666667</v>
      </c>
      <c r="AQ3147" s="8">
        <v>3</v>
      </c>
      <c r="AR3147" s="8" t="str">
        <f t="shared" si="99"/>
        <v>2715DENLAX1700</v>
      </c>
      <c r="AS3147" s="8">
        <f>VLOOKUP(AR3147,[1]DATA!AR:AS,2,0)</f>
        <v>6</v>
      </c>
    </row>
    <row r="3148" spans="1:46" ht="15" customHeight="1" x14ac:dyDescent="0.2">
      <c r="A3148" s="7">
        <v>1852</v>
      </c>
      <c r="B3148" s="7" t="s">
        <v>18</v>
      </c>
      <c r="C3148" s="7" t="s">
        <v>177</v>
      </c>
      <c r="D3148" s="8">
        <v>717</v>
      </c>
      <c r="E3148" s="9">
        <v>0.70833333333333337</v>
      </c>
      <c r="F3148" s="9">
        <v>0.7631944444444444</v>
      </c>
      <c r="G3148" s="8"/>
      <c r="H3148" s="8"/>
      <c r="I3148" s="8"/>
      <c r="J3148" s="8"/>
      <c r="K3148" s="8"/>
      <c r="L3148" s="8"/>
      <c r="M3148" s="8" t="s">
        <v>22</v>
      </c>
      <c r="N3148" s="8"/>
      <c r="O3148" s="8"/>
      <c r="P3148" s="8"/>
      <c r="Q3148" s="8"/>
      <c r="R3148" s="8"/>
      <c r="S3148" s="8"/>
      <c r="T3148" s="8" t="s">
        <v>22</v>
      </c>
      <c r="U3148" s="8"/>
      <c r="V3148" s="8"/>
      <c r="W3148" s="8"/>
      <c r="X3148" s="8"/>
      <c r="Y3148" s="8"/>
      <c r="Z3148" s="8"/>
      <c r="AA3148" s="8" t="s">
        <v>22</v>
      </c>
      <c r="AB3148" s="8"/>
      <c r="AC3148" s="8"/>
      <c r="AD3148" s="8"/>
      <c r="AE3148" s="8"/>
      <c r="AF3148" s="8"/>
      <c r="AG3148" s="8"/>
      <c r="AH3148" s="8" t="s">
        <v>22</v>
      </c>
      <c r="AI3148" s="8"/>
      <c r="AJ3148" s="8"/>
      <c r="AK3148" s="8"/>
      <c r="AL3148" s="8">
        <v>79</v>
      </c>
      <c r="AM3148" s="8">
        <v>387</v>
      </c>
      <c r="AN3148" s="25" t="s">
        <v>184</v>
      </c>
      <c r="AO3148" s="10">
        <f t="shared" si="98"/>
        <v>1.4791666666666667</v>
      </c>
      <c r="AQ3148" s="8">
        <v>97</v>
      </c>
      <c r="AR3148" s="8" t="str">
        <f t="shared" si="99"/>
        <v>1852SLCBIL1700</v>
      </c>
      <c r="AS3148" s="8">
        <f>VLOOKUP(AR3148,[1]DATA!AR:AS,2,0)</f>
        <v>1.5</v>
      </c>
      <c r="AT3148" s="13">
        <v>55</v>
      </c>
    </row>
    <row r="3149" spans="1:46" ht="15" customHeight="1" x14ac:dyDescent="0.2">
      <c r="A3149" s="7">
        <v>1054</v>
      </c>
      <c r="B3149" s="7" t="s">
        <v>18</v>
      </c>
      <c r="C3149" s="7" t="s">
        <v>177</v>
      </c>
      <c r="D3149" s="8">
        <v>717</v>
      </c>
      <c r="E3149" s="9">
        <v>0.70833333333333337</v>
      </c>
      <c r="F3149" s="9">
        <v>0.76458333333333339</v>
      </c>
      <c r="G3149" s="8"/>
      <c r="H3149" s="8"/>
      <c r="I3149" s="8" t="s">
        <v>22</v>
      </c>
      <c r="J3149" s="8" t="s">
        <v>22</v>
      </c>
      <c r="K3149" s="8" t="s">
        <v>22</v>
      </c>
      <c r="L3149" s="8" t="s">
        <v>22</v>
      </c>
      <c r="M3149" s="8"/>
      <c r="N3149" s="8" t="s">
        <v>22</v>
      </c>
      <c r="O3149" s="8" t="s">
        <v>22</v>
      </c>
      <c r="P3149" s="8" t="s">
        <v>22</v>
      </c>
      <c r="Q3149" s="8" t="s">
        <v>22</v>
      </c>
      <c r="R3149" s="8" t="s">
        <v>22</v>
      </c>
      <c r="S3149" s="8" t="s">
        <v>22</v>
      </c>
      <c r="T3149" s="8"/>
      <c r="U3149" s="8" t="s">
        <v>22</v>
      </c>
      <c r="V3149" s="8" t="s">
        <v>22</v>
      </c>
      <c r="W3149" s="8" t="s">
        <v>22</v>
      </c>
      <c r="X3149" s="8" t="s">
        <v>22</v>
      </c>
      <c r="Y3149" s="8" t="s">
        <v>22</v>
      </c>
      <c r="Z3149" s="8" t="s">
        <v>22</v>
      </c>
      <c r="AA3149" s="8"/>
      <c r="AB3149" s="8" t="s">
        <v>22</v>
      </c>
      <c r="AC3149" s="8" t="s">
        <v>22</v>
      </c>
      <c r="AD3149" s="8" t="s">
        <v>22</v>
      </c>
      <c r="AE3149" s="8" t="s">
        <v>22</v>
      </c>
      <c r="AF3149" s="8" t="s">
        <v>22</v>
      </c>
      <c r="AG3149" s="8" t="s">
        <v>22</v>
      </c>
      <c r="AH3149" s="8"/>
      <c r="AI3149" s="8" t="s">
        <v>22</v>
      </c>
      <c r="AJ3149" s="8" t="s">
        <v>22</v>
      </c>
      <c r="AK3149" s="8"/>
      <c r="AL3149" s="8">
        <v>81</v>
      </c>
      <c r="AM3149" s="8">
        <v>387</v>
      </c>
      <c r="AN3149" s="25" t="s">
        <v>184</v>
      </c>
      <c r="AO3149" s="10">
        <f t="shared" si="98"/>
        <v>1.4791666666666667</v>
      </c>
      <c r="AQ3149" s="8">
        <v>97</v>
      </c>
      <c r="AR3149" s="8" t="str">
        <f t="shared" si="99"/>
        <v>1054SLCBIL1700</v>
      </c>
      <c r="AS3149" s="8">
        <f>VLOOKUP(AR3149,[1]DATA!AR:AS,2,0)</f>
        <v>1.5</v>
      </c>
      <c r="AT3149" s="13">
        <v>55</v>
      </c>
    </row>
    <row r="3150" spans="1:46" ht="15" customHeight="1" x14ac:dyDescent="0.2">
      <c r="A3150" s="7">
        <v>89</v>
      </c>
      <c r="B3150" s="7" t="s">
        <v>18</v>
      </c>
      <c r="C3150" s="7" t="s">
        <v>21</v>
      </c>
      <c r="D3150" s="8">
        <v>738</v>
      </c>
      <c r="E3150" s="9">
        <v>0.70833333333333337</v>
      </c>
      <c r="F3150" s="9">
        <v>0.79166666666666663</v>
      </c>
      <c r="G3150" s="8" t="s">
        <v>40</v>
      </c>
      <c r="H3150" s="8" t="s">
        <v>40</v>
      </c>
      <c r="I3150" s="8" t="s">
        <v>19</v>
      </c>
      <c r="J3150" s="8" t="s">
        <v>19</v>
      </c>
      <c r="K3150" s="8" t="s">
        <v>19</v>
      </c>
      <c r="L3150" s="8" t="s">
        <v>19</v>
      </c>
      <c r="M3150" s="8" t="s">
        <v>19</v>
      </c>
      <c r="N3150" s="8" t="s">
        <v>19</v>
      </c>
      <c r="O3150" s="8" t="s">
        <v>19</v>
      </c>
      <c r="P3150" s="8" t="s">
        <v>19</v>
      </c>
      <c r="Q3150" s="8" t="s">
        <v>19</v>
      </c>
      <c r="R3150" s="8" t="s">
        <v>19</v>
      </c>
      <c r="S3150" s="8" t="s">
        <v>19</v>
      </c>
      <c r="T3150" s="8" t="s">
        <v>19</v>
      </c>
      <c r="U3150" s="8" t="s">
        <v>19</v>
      </c>
      <c r="V3150" s="8" t="s">
        <v>19</v>
      </c>
      <c r="W3150" s="8" t="s">
        <v>19</v>
      </c>
      <c r="X3150" s="8" t="s">
        <v>19</v>
      </c>
      <c r="Y3150" s="8" t="s">
        <v>19</v>
      </c>
      <c r="Z3150" s="8" t="s">
        <v>19</v>
      </c>
      <c r="AA3150" s="8" t="s">
        <v>19</v>
      </c>
      <c r="AB3150" s="8" t="s">
        <v>19</v>
      </c>
      <c r="AC3150" s="8" t="s">
        <v>19</v>
      </c>
      <c r="AD3150" s="8" t="s">
        <v>19</v>
      </c>
      <c r="AE3150" s="8" t="s">
        <v>19</v>
      </c>
      <c r="AF3150" s="8" t="s">
        <v>19</v>
      </c>
      <c r="AG3150" s="8" t="s">
        <v>19</v>
      </c>
      <c r="AH3150" s="8" t="s">
        <v>19</v>
      </c>
      <c r="AI3150" s="8" t="s">
        <v>19</v>
      </c>
      <c r="AJ3150" s="8" t="s">
        <v>19</v>
      </c>
      <c r="AK3150" s="8"/>
      <c r="AL3150" s="8">
        <v>120</v>
      </c>
      <c r="AM3150" s="8">
        <v>590</v>
      </c>
      <c r="AN3150" s="25" t="s">
        <v>184</v>
      </c>
      <c r="AO3150" s="10">
        <f t="shared" si="98"/>
        <v>1.4791666666666667</v>
      </c>
      <c r="AP3150"/>
      <c r="AQ3150" s="8">
        <v>82</v>
      </c>
      <c r="AR3150" s="8" t="str">
        <f t="shared" si="99"/>
        <v>0089SLCLAX1700</v>
      </c>
      <c r="AS3150" s="8">
        <f>VLOOKUP(AR3150,[1]DATA!AR:AS,2,0)</f>
        <v>4.5</v>
      </c>
    </row>
    <row r="3151" spans="1:46" ht="15" customHeight="1" x14ac:dyDescent="0.2">
      <c r="A3151" s="7">
        <v>1917</v>
      </c>
      <c r="B3151" s="7" t="s">
        <v>21</v>
      </c>
      <c r="C3151" s="7" t="s">
        <v>15</v>
      </c>
      <c r="D3151" s="8">
        <v>739</v>
      </c>
      <c r="E3151" s="9">
        <v>0.71180555555555547</v>
      </c>
      <c r="F3151" s="9">
        <v>0.82777777777777783</v>
      </c>
      <c r="G3151" s="8"/>
      <c r="H3151" s="8"/>
      <c r="I3151" s="8" t="s">
        <v>19</v>
      </c>
      <c r="J3151" s="8" t="s">
        <v>27</v>
      </c>
      <c r="K3151" s="8" t="s">
        <v>27</v>
      </c>
      <c r="L3151" s="8" t="s">
        <v>27</v>
      </c>
      <c r="M3151" s="8"/>
      <c r="N3151" s="8" t="s">
        <v>27</v>
      </c>
      <c r="O3151" s="8" t="s">
        <v>27</v>
      </c>
      <c r="P3151" s="8" t="s">
        <v>27</v>
      </c>
      <c r="Q3151" s="8" t="s">
        <v>27</v>
      </c>
      <c r="R3151" s="8" t="s">
        <v>27</v>
      </c>
      <c r="S3151" s="8" t="s">
        <v>27</v>
      </c>
      <c r="T3151" s="8"/>
      <c r="U3151" s="8" t="s">
        <v>27</v>
      </c>
      <c r="V3151" s="8" t="s">
        <v>27</v>
      </c>
      <c r="W3151" s="8" t="s">
        <v>27</v>
      </c>
      <c r="X3151" s="8" t="s">
        <v>27</v>
      </c>
      <c r="Y3151" s="8" t="s">
        <v>27</v>
      </c>
      <c r="Z3151" s="8" t="s">
        <v>27</v>
      </c>
      <c r="AA3151" s="8"/>
      <c r="AB3151" s="8" t="s">
        <v>27</v>
      </c>
      <c r="AC3151" s="8" t="s">
        <v>27</v>
      </c>
      <c r="AD3151" s="8" t="s">
        <v>27</v>
      </c>
      <c r="AE3151" s="8" t="s">
        <v>27</v>
      </c>
      <c r="AF3151" s="8" t="s">
        <v>27</v>
      </c>
      <c r="AG3151" s="8" t="s">
        <v>27</v>
      </c>
      <c r="AH3151" s="8"/>
      <c r="AI3151" s="8" t="s">
        <v>27</v>
      </c>
      <c r="AJ3151" s="8" t="s">
        <v>27</v>
      </c>
      <c r="AK3151" s="8"/>
      <c r="AL3151" s="8">
        <v>167</v>
      </c>
      <c r="AM3151" s="8">
        <v>954</v>
      </c>
      <c r="AN3151" s="25" t="s">
        <v>184</v>
      </c>
      <c r="AO3151" s="10">
        <f t="shared" si="98"/>
        <v>1.4826388888888888</v>
      </c>
      <c r="AQ3151" s="8">
        <v>46</v>
      </c>
      <c r="AR3151" s="8" t="str">
        <f t="shared" si="99"/>
        <v>1917LAXSEA1705</v>
      </c>
      <c r="AS3151" s="8">
        <f>VLOOKUP(AR3151,[1]DATA!AR:AS,2,0)</f>
        <v>5.5</v>
      </c>
      <c r="AT3151" s="13">
        <v>55</v>
      </c>
    </row>
    <row r="3152" spans="1:46" ht="15" customHeight="1" x14ac:dyDescent="0.2">
      <c r="A3152" s="7">
        <v>1152</v>
      </c>
      <c r="B3152" s="7" t="s">
        <v>18</v>
      </c>
      <c r="C3152" s="7" t="s">
        <v>177</v>
      </c>
      <c r="D3152" s="8">
        <v>717</v>
      </c>
      <c r="E3152" s="9">
        <v>0.71180555555555547</v>
      </c>
      <c r="F3152" s="9">
        <v>0.76944444444444438</v>
      </c>
      <c r="G3152" s="8" t="s">
        <v>22</v>
      </c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>
        <v>83</v>
      </c>
      <c r="AM3152" s="8">
        <v>387</v>
      </c>
      <c r="AN3152" s="25" t="s">
        <v>184</v>
      </c>
      <c r="AO3152" s="10">
        <f t="shared" si="98"/>
        <v>1.4826388888888888</v>
      </c>
      <c r="AQ3152" s="8">
        <v>97</v>
      </c>
      <c r="AR3152" s="8" t="str">
        <f t="shared" si="99"/>
        <v>1152SLCBIL1705</v>
      </c>
      <c r="AS3152" s="8">
        <f>VLOOKUP(AR3152,[1]DATA!AR:AS,2,0)</f>
        <v>1.5</v>
      </c>
      <c r="AT3152" s="13">
        <v>55</v>
      </c>
    </row>
    <row r="3153" spans="1:46" ht="15" customHeight="1" x14ac:dyDescent="0.2">
      <c r="A3153" s="7">
        <v>2347</v>
      </c>
      <c r="B3153" s="7" t="s">
        <v>18</v>
      </c>
      <c r="C3153" s="7" t="s">
        <v>177</v>
      </c>
      <c r="D3153" s="8">
        <v>717</v>
      </c>
      <c r="E3153" s="9">
        <v>0.71180555555555547</v>
      </c>
      <c r="F3153" s="9">
        <v>0.76944444444444438</v>
      </c>
      <c r="G3153" s="8"/>
      <c r="H3153" s="8" t="s">
        <v>22</v>
      </c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>
        <v>83</v>
      </c>
      <c r="AM3153" s="8">
        <v>387</v>
      </c>
      <c r="AN3153" s="25" t="s">
        <v>184</v>
      </c>
      <c r="AO3153" s="10">
        <f t="shared" si="98"/>
        <v>1.4826388888888888</v>
      </c>
      <c r="AQ3153" s="8">
        <v>97</v>
      </c>
      <c r="AR3153" s="8" t="str">
        <f t="shared" si="99"/>
        <v>2347SLCBIL1705</v>
      </c>
      <c r="AS3153" s="8">
        <f>VLOOKUP(AR3153,[1]DATA!AR:AS,2,0)</f>
        <v>1.5</v>
      </c>
      <c r="AT3153" s="13">
        <v>55</v>
      </c>
    </row>
    <row r="3154" spans="1:46" ht="15" customHeight="1" x14ac:dyDescent="0.2">
      <c r="A3154" s="7">
        <v>1948</v>
      </c>
      <c r="B3154" s="7" t="s">
        <v>18</v>
      </c>
      <c r="C3154" s="7" t="s">
        <v>169</v>
      </c>
      <c r="D3154" s="8">
        <v>738</v>
      </c>
      <c r="E3154" s="9">
        <v>0.71458333333333324</v>
      </c>
      <c r="F3154" s="9">
        <v>0.7631944444444444</v>
      </c>
      <c r="G3154" s="8" t="s">
        <v>19</v>
      </c>
      <c r="H3154" s="8" t="s">
        <v>19</v>
      </c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>
        <v>70</v>
      </c>
      <c r="AM3154" s="8">
        <v>290</v>
      </c>
      <c r="AN3154" s="25" t="s">
        <v>184</v>
      </c>
      <c r="AO3154" s="10">
        <f t="shared" si="98"/>
        <v>1.4854166666666666</v>
      </c>
      <c r="AQ3154" s="8">
        <v>97</v>
      </c>
      <c r="AR3154" s="8" t="str">
        <f t="shared" si="99"/>
        <v>1948SLCBOI1709</v>
      </c>
      <c r="AS3154" s="8">
        <f>VLOOKUP(AR3154,[1]DATA!AR:AS,2,0)</f>
        <v>1.5</v>
      </c>
      <c r="AT3154" s="13">
        <v>55</v>
      </c>
    </row>
    <row r="3155" spans="1:46" ht="15" customHeight="1" x14ac:dyDescent="0.2">
      <c r="A3155" s="7">
        <v>1579</v>
      </c>
      <c r="B3155" s="7" t="s">
        <v>18</v>
      </c>
      <c r="C3155" s="7" t="s">
        <v>20</v>
      </c>
      <c r="D3155" s="8">
        <v>717</v>
      </c>
      <c r="E3155" s="9">
        <v>0.71527777777777779</v>
      </c>
      <c r="F3155" s="9">
        <v>0.77569444444444446</v>
      </c>
      <c r="G3155" s="8" t="s">
        <v>22</v>
      </c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>
        <v>87</v>
      </c>
      <c r="AM3155" s="8">
        <v>391</v>
      </c>
      <c r="AN3155" s="25" t="s">
        <v>184</v>
      </c>
      <c r="AO3155" s="10">
        <f t="shared" si="98"/>
        <v>1.4861111111111112</v>
      </c>
      <c r="AQ3155" s="8">
        <v>84</v>
      </c>
      <c r="AR3155" s="8" t="str">
        <f t="shared" si="99"/>
        <v>1579SLCDEN1710</v>
      </c>
      <c r="AS3155" s="8">
        <f>VLOOKUP(AR3155,[1]DATA!AR:AS,2,0)</f>
        <v>3.5</v>
      </c>
      <c r="AT3155" s="13">
        <v>55</v>
      </c>
    </row>
    <row r="3156" spans="1:46" ht="15" customHeight="1" x14ac:dyDescent="0.2">
      <c r="A3156" s="7">
        <v>1708</v>
      </c>
      <c r="B3156" s="7" t="s">
        <v>20</v>
      </c>
      <c r="C3156" s="7" t="s">
        <v>36</v>
      </c>
      <c r="D3156" s="8" t="s">
        <v>37</v>
      </c>
      <c r="E3156" s="9">
        <v>0.71875</v>
      </c>
      <c r="F3156" s="9">
        <v>0.8027777777777777</v>
      </c>
      <c r="G3156" s="8">
        <v>9</v>
      </c>
      <c r="H3156" s="8">
        <v>9</v>
      </c>
      <c r="I3156" s="8">
        <v>9</v>
      </c>
      <c r="J3156" s="8" t="s">
        <v>63</v>
      </c>
      <c r="K3156" s="8">
        <v>9</v>
      </c>
      <c r="L3156" s="8">
        <v>9</v>
      </c>
      <c r="M3156" s="8">
        <v>9</v>
      </c>
      <c r="N3156" s="8">
        <v>9</v>
      </c>
      <c r="O3156" s="8">
        <v>9</v>
      </c>
      <c r="P3156" s="8">
        <v>8</v>
      </c>
      <c r="Q3156" s="8">
        <v>8</v>
      </c>
      <c r="R3156" s="8">
        <v>9</v>
      </c>
      <c r="S3156" s="8">
        <v>9</v>
      </c>
      <c r="T3156" s="8">
        <v>9</v>
      </c>
      <c r="U3156" s="8">
        <v>9</v>
      </c>
      <c r="V3156" s="8">
        <v>9</v>
      </c>
      <c r="W3156" s="8">
        <v>8</v>
      </c>
      <c r="X3156" s="8">
        <v>8</v>
      </c>
      <c r="Y3156" s="8">
        <v>9</v>
      </c>
      <c r="Z3156" s="8">
        <v>9</v>
      </c>
      <c r="AA3156" s="8">
        <v>9</v>
      </c>
      <c r="AB3156" s="8">
        <v>9</v>
      </c>
      <c r="AC3156" s="8">
        <v>9</v>
      </c>
      <c r="AD3156" s="8">
        <v>8</v>
      </c>
      <c r="AE3156" s="8">
        <v>8</v>
      </c>
      <c r="AF3156" s="8">
        <v>9</v>
      </c>
      <c r="AG3156" s="8">
        <v>9</v>
      </c>
      <c r="AH3156" s="8">
        <v>9</v>
      </c>
      <c r="AI3156" s="8">
        <v>9</v>
      </c>
      <c r="AJ3156" s="8">
        <v>9</v>
      </c>
      <c r="AK3156" s="8"/>
      <c r="AL3156" s="8">
        <v>121</v>
      </c>
      <c r="AM3156" s="8">
        <v>680</v>
      </c>
      <c r="AN3156" s="25" t="s">
        <v>184</v>
      </c>
      <c r="AO3156" s="10">
        <f t="shared" si="98"/>
        <v>1.4895833333333335</v>
      </c>
      <c r="AQ3156" s="8">
        <v>86</v>
      </c>
      <c r="AR3156" s="8" t="str">
        <f t="shared" si="99"/>
        <v>1708DENMSP1715</v>
      </c>
      <c r="AS3156" s="8">
        <f>VLOOKUP(AR3156,[1]DATA!AR:AS,2,0)</f>
        <v>6.5</v>
      </c>
    </row>
    <row r="3157" spans="1:46" ht="15" customHeight="1" x14ac:dyDescent="0.2">
      <c r="A3157" s="7">
        <v>305</v>
      </c>
      <c r="B3157" s="7" t="s">
        <v>18</v>
      </c>
      <c r="C3157" s="7" t="s">
        <v>169</v>
      </c>
      <c r="D3157" s="8" t="s">
        <v>37</v>
      </c>
      <c r="E3157" s="9">
        <v>0.71875</v>
      </c>
      <c r="F3157" s="9">
        <v>0.76666666666666661</v>
      </c>
      <c r="G3157" s="8"/>
      <c r="H3157" s="8"/>
      <c r="I3157" s="8">
        <v>2</v>
      </c>
      <c r="J3157" s="8">
        <v>9</v>
      </c>
      <c r="K3157" s="8">
        <v>9</v>
      </c>
      <c r="L3157" s="8">
        <v>9</v>
      </c>
      <c r="M3157" s="8"/>
      <c r="N3157" s="8">
        <v>9</v>
      </c>
      <c r="O3157" s="8">
        <v>9</v>
      </c>
      <c r="P3157" s="8">
        <v>9</v>
      </c>
      <c r="Q3157" s="8">
        <v>9</v>
      </c>
      <c r="R3157" s="8">
        <v>9</v>
      </c>
      <c r="S3157" s="8">
        <v>9</v>
      </c>
      <c r="T3157" s="8"/>
      <c r="U3157" s="8">
        <v>9</v>
      </c>
      <c r="V3157" s="8">
        <v>9</v>
      </c>
      <c r="W3157" s="8">
        <v>9</v>
      </c>
      <c r="X3157" s="8">
        <v>9</v>
      </c>
      <c r="Y3157" s="8">
        <v>9</v>
      </c>
      <c r="Z3157" s="8">
        <v>9</v>
      </c>
      <c r="AA3157" s="8"/>
      <c r="AB3157" s="8">
        <v>9</v>
      </c>
      <c r="AC3157" s="8">
        <v>9</v>
      </c>
      <c r="AD3157" s="8">
        <v>9</v>
      </c>
      <c r="AE3157" s="8">
        <v>9</v>
      </c>
      <c r="AF3157" s="8">
        <v>9</v>
      </c>
      <c r="AG3157" s="8">
        <v>9</v>
      </c>
      <c r="AH3157" s="8"/>
      <c r="AI3157" s="8">
        <v>9</v>
      </c>
      <c r="AJ3157" s="8">
        <v>9</v>
      </c>
      <c r="AK3157" s="8"/>
      <c r="AL3157" s="8">
        <v>69</v>
      </c>
      <c r="AM3157" s="8">
        <v>290</v>
      </c>
      <c r="AN3157" s="25" t="s">
        <v>184</v>
      </c>
      <c r="AO3157" s="10">
        <f t="shared" si="98"/>
        <v>1.4895833333333335</v>
      </c>
      <c r="AQ3157" s="8">
        <v>97</v>
      </c>
      <c r="AR3157" s="8" t="str">
        <f t="shared" si="99"/>
        <v>0305SLCBOI1715</v>
      </c>
      <c r="AS3157" s="8">
        <f>VLOOKUP(AR3157,[1]DATA!AR:AS,2,0)</f>
        <v>1.5</v>
      </c>
      <c r="AT3157" s="13">
        <v>55</v>
      </c>
    </row>
    <row r="3158" spans="1:46" ht="15" customHeight="1" x14ac:dyDescent="0.2">
      <c r="A3158" s="7">
        <v>2954</v>
      </c>
      <c r="B3158" s="7" t="s">
        <v>15</v>
      </c>
      <c r="C3158" s="7" t="s">
        <v>18</v>
      </c>
      <c r="D3158" s="7" t="s">
        <v>16</v>
      </c>
      <c r="E3158" s="9">
        <v>0.72152777777777777</v>
      </c>
      <c r="F3158" s="9">
        <v>0.80208333333333337</v>
      </c>
      <c r="G3158" s="8"/>
      <c r="H3158" s="8"/>
      <c r="I3158" s="8" t="s">
        <v>17</v>
      </c>
      <c r="J3158" s="8" t="s">
        <v>17</v>
      </c>
      <c r="K3158" s="8" t="s">
        <v>17</v>
      </c>
      <c r="L3158" s="8" t="s">
        <v>17</v>
      </c>
      <c r="M3158" s="8" t="s">
        <v>17</v>
      </c>
      <c r="N3158" s="8" t="s">
        <v>17</v>
      </c>
      <c r="O3158" s="8" t="s">
        <v>17</v>
      </c>
      <c r="P3158" s="8" t="s">
        <v>17</v>
      </c>
      <c r="Q3158" s="8" t="s">
        <v>17</v>
      </c>
      <c r="R3158" s="8" t="s">
        <v>17</v>
      </c>
      <c r="S3158" s="8" t="s">
        <v>17</v>
      </c>
      <c r="T3158" s="8" t="s">
        <v>17</v>
      </c>
      <c r="U3158" s="8" t="s">
        <v>17</v>
      </c>
      <c r="V3158" s="8" t="s">
        <v>17</v>
      </c>
      <c r="W3158" s="8" t="s">
        <v>17</v>
      </c>
      <c r="X3158" s="8" t="s">
        <v>17</v>
      </c>
      <c r="Y3158" s="8" t="s">
        <v>17</v>
      </c>
      <c r="Z3158" s="8" t="s">
        <v>17</v>
      </c>
      <c r="AA3158" s="8" t="s">
        <v>17</v>
      </c>
      <c r="AB3158" s="8" t="s">
        <v>17</v>
      </c>
      <c r="AC3158" s="8" t="s">
        <v>17</v>
      </c>
      <c r="AD3158" s="8" t="s">
        <v>17</v>
      </c>
      <c r="AE3158" s="8" t="s">
        <v>17</v>
      </c>
      <c r="AF3158" s="8" t="s">
        <v>17</v>
      </c>
      <c r="AG3158" s="8" t="s">
        <v>17</v>
      </c>
      <c r="AH3158" s="8" t="s">
        <v>17</v>
      </c>
      <c r="AI3158" s="8" t="s">
        <v>17</v>
      </c>
      <c r="AJ3158" s="8" t="s">
        <v>17</v>
      </c>
      <c r="AK3158" s="8"/>
      <c r="AL3158" s="8">
        <v>116</v>
      </c>
      <c r="AM3158" s="8">
        <v>689</v>
      </c>
      <c r="AN3158" s="25" t="s">
        <v>184</v>
      </c>
      <c r="AO3158" s="10">
        <f t="shared" si="98"/>
        <v>1.4923611111111112</v>
      </c>
      <c r="AQ3158" s="8">
        <v>3</v>
      </c>
      <c r="AR3158" s="8" t="str">
        <f t="shared" si="99"/>
        <v>2954SEASLC1719</v>
      </c>
      <c r="AS3158" s="8">
        <f>VLOOKUP(AR3158,[1]DATA!AR:AS,2,0)</f>
        <v>4</v>
      </c>
    </row>
    <row r="3159" spans="1:46" ht="15" customHeight="1" x14ac:dyDescent="0.2">
      <c r="A3159" s="7">
        <v>1099</v>
      </c>
      <c r="B3159" s="7" t="s">
        <v>18</v>
      </c>
      <c r="C3159" s="7" t="s">
        <v>15</v>
      </c>
      <c r="D3159" s="8" t="s">
        <v>44</v>
      </c>
      <c r="E3159" s="9">
        <v>0.72499999999999998</v>
      </c>
      <c r="F3159" s="9">
        <v>0.81527777777777777</v>
      </c>
      <c r="G3159" s="8"/>
      <c r="H3159" s="8"/>
      <c r="I3159" s="8">
        <v>2</v>
      </c>
      <c r="J3159" s="8">
        <v>2</v>
      </c>
      <c r="K3159" s="8">
        <v>2</v>
      </c>
      <c r="L3159" s="8">
        <v>2</v>
      </c>
      <c r="M3159" s="8" t="s">
        <v>27</v>
      </c>
      <c r="N3159" s="8">
        <v>2</v>
      </c>
      <c r="O3159" s="8">
        <v>2</v>
      </c>
      <c r="P3159" s="8">
        <v>2</v>
      </c>
      <c r="Q3159" s="8">
        <v>2</v>
      </c>
      <c r="R3159" s="8">
        <v>2</v>
      </c>
      <c r="S3159" s="8">
        <v>2</v>
      </c>
      <c r="T3159" s="8" t="s">
        <v>27</v>
      </c>
      <c r="U3159" s="8">
        <v>2</v>
      </c>
      <c r="V3159" s="8">
        <v>2</v>
      </c>
      <c r="W3159" s="8">
        <v>2</v>
      </c>
      <c r="X3159" s="8">
        <v>2</v>
      </c>
      <c r="Y3159" s="8">
        <v>2</v>
      </c>
      <c r="Z3159" s="8">
        <v>2</v>
      </c>
      <c r="AA3159" s="8" t="s">
        <v>27</v>
      </c>
      <c r="AB3159" s="8">
        <v>2</v>
      </c>
      <c r="AC3159" s="8">
        <v>2</v>
      </c>
      <c r="AD3159" s="8">
        <v>2</v>
      </c>
      <c r="AE3159" s="8">
        <v>2</v>
      </c>
      <c r="AF3159" s="8">
        <v>2</v>
      </c>
      <c r="AG3159" s="8">
        <v>2</v>
      </c>
      <c r="AH3159" s="8" t="s">
        <v>27</v>
      </c>
      <c r="AI3159" s="8">
        <v>2</v>
      </c>
      <c r="AJ3159" s="8">
        <v>2</v>
      </c>
      <c r="AK3159" s="8"/>
      <c r="AL3159" s="8">
        <v>130</v>
      </c>
      <c r="AM3159" s="8">
        <v>689</v>
      </c>
      <c r="AN3159" s="25" t="s">
        <v>184</v>
      </c>
      <c r="AO3159" s="10">
        <f t="shared" si="98"/>
        <v>1.4958333333333333</v>
      </c>
      <c r="AQ3159" s="8">
        <v>3</v>
      </c>
      <c r="AR3159" s="8" t="str">
        <f t="shared" si="99"/>
        <v>1099SLCSEA1724</v>
      </c>
      <c r="AS3159" s="8">
        <f>VLOOKUP(AR3159,[1]DATA!AR:AS,2,0)</f>
        <v>4</v>
      </c>
    </row>
    <row r="3160" spans="1:46" ht="15" customHeight="1" x14ac:dyDescent="0.2">
      <c r="A3160" s="7">
        <v>1143</v>
      </c>
      <c r="B3160" s="7" t="s">
        <v>18</v>
      </c>
      <c r="C3160" s="7" t="s">
        <v>20</v>
      </c>
      <c r="D3160" s="8" t="s">
        <v>62</v>
      </c>
      <c r="E3160" s="9">
        <v>0.72638888888888886</v>
      </c>
      <c r="F3160" s="9">
        <v>0.78333333333333333</v>
      </c>
      <c r="G3160" s="8"/>
      <c r="H3160" s="8"/>
      <c r="I3160" s="8" t="s">
        <v>63</v>
      </c>
      <c r="J3160" s="8" t="s">
        <v>63</v>
      </c>
      <c r="K3160" s="8" t="s">
        <v>63</v>
      </c>
      <c r="L3160" s="8" t="s">
        <v>63</v>
      </c>
      <c r="M3160" s="8"/>
      <c r="N3160" s="8" t="s">
        <v>63</v>
      </c>
      <c r="O3160" s="8" t="s">
        <v>63</v>
      </c>
      <c r="P3160" s="8" t="s">
        <v>63</v>
      </c>
      <c r="Q3160" s="8" t="s">
        <v>63</v>
      </c>
      <c r="R3160" s="8" t="s">
        <v>63</v>
      </c>
      <c r="S3160" s="8" t="s">
        <v>63</v>
      </c>
      <c r="T3160" s="8"/>
      <c r="U3160" s="8" t="s">
        <v>63</v>
      </c>
      <c r="V3160" s="8" t="s">
        <v>63</v>
      </c>
      <c r="W3160" s="8" t="s">
        <v>63</v>
      </c>
      <c r="X3160" s="8" t="s">
        <v>63</v>
      </c>
      <c r="Y3160" s="8" t="s">
        <v>63</v>
      </c>
      <c r="Z3160" s="8" t="s">
        <v>63</v>
      </c>
      <c r="AA3160" s="8"/>
      <c r="AB3160" s="8" t="s">
        <v>63</v>
      </c>
      <c r="AC3160" s="8" t="s">
        <v>63</v>
      </c>
      <c r="AD3160" s="8" t="s">
        <v>63</v>
      </c>
      <c r="AE3160" s="8" t="s">
        <v>63</v>
      </c>
      <c r="AF3160" s="8" t="s">
        <v>63</v>
      </c>
      <c r="AG3160" s="8" t="s">
        <v>63</v>
      </c>
      <c r="AH3160" s="8"/>
      <c r="AI3160" s="8" t="s">
        <v>63</v>
      </c>
      <c r="AJ3160" s="8" t="s">
        <v>63</v>
      </c>
      <c r="AK3160" s="8"/>
      <c r="AL3160" s="8">
        <v>82</v>
      </c>
      <c r="AM3160" s="8">
        <v>391</v>
      </c>
      <c r="AN3160" s="25" t="s">
        <v>184</v>
      </c>
      <c r="AO3160" s="10">
        <f t="shared" si="98"/>
        <v>1.4972222222222222</v>
      </c>
      <c r="AQ3160" s="8">
        <v>84</v>
      </c>
      <c r="AR3160" s="8" t="str">
        <f t="shared" si="99"/>
        <v>1143SLCDEN1726</v>
      </c>
      <c r="AS3160" s="8">
        <f>VLOOKUP(AR3160,[1]DATA!AR:AS,2,0)</f>
        <v>3.5</v>
      </c>
      <c r="AT3160" s="13">
        <v>55</v>
      </c>
    </row>
    <row r="3161" spans="1:46" ht="15" customHeight="1" x14ac:dyDescent="0.2">
      <c r="A3161" s="7">
        <v>1359</v>
      </c>
      <c r="B3161" s="7" t="s">
        <v>20</v>
      </c>
      <c r="C3161" s="7" t="s">
        <v>15</v>
      </c>
      <c r="D3161" s="8">
        <v>717</v>
      </c>
      <c r="E3161" s="9">
        <v>0.74930555555555556</v>
      </c>
      <c r="F3161" s="9">
        <v>0.87569444444444444</v>
      </c>
      <c r="G3161" s="8"/>
      <c r="H3161" s="8"/>
      <c r="I3161" s="8" t="s">
        <v>22</v>
      </c>
      <c r="J3161" s="8" t="s">
        <v>22</v>
      </c>
      <c r="K3161" s="8" t="s">
        <v>22</v>
      </c>
      <c r="L3161" s="8" t="s">
        <v>22</v>
      </c>
      <c r="M3161" s="8" t="s">
        <v>22</v>
      </c>
      <c r="N3161" s="8" t="s">
        <v>22</v>
      </c>
      <c r="O3161" s="8" t="s">
        <v>22</v>
      </c>
      <c r="P3161" s="8" t="s">
        <v>22</v>
      </c>
      <c r="Q3161" s="8" t="s">
        <v>22</v>
      </c>
      <c r="R3161" s="8" t="s">
        <v>22</v>
      </c>
      <c r="S3161" s="8" t="s">
        <v>22</v>
      </c>
      <c r="T3161" s="8" t="s">
        <v>22</v>
      </c>
      <c r="U3161" s="8" t="s">
        <v>22</v>
      </c>
      <c r="V3161" s="8" t="s">
        <v>22</v>
      </c>
      <c r="W3161" s="8" t="s">
        <v>22</v>
      </c>
      <c r="X3161" s="8" t="s">
        <v>22</v>
      </c>
      <c r="Y3161" s="8" t="s">
        <v>22</v>
      </c>
      <c r="Z3161" s="8" t="s">
        <v>22</v>
      </c>
      <c r="AA3161" s="8" t="s">
        <v>22</v>
      </c>
      <c r="AB3161" s="8" t="s">
        <v>22</v>
      </c>
      <c r="AC3161" s="8" t="s">
        <v>22</v>
      </c>
      <c r="AD3161" s="8" t="s">
        <v>22</v>
      </c>
      <c r="AE3161" s="8" t="s">
        <v>22</v>
      </c>
      <c r="AF3161" s="8" t="s">
        <v>22</v>
      </c>
      <c r="AG3161" s="8" t="s">
        <v>22</v>
      </c>
      <c r="AH3161" s="8" t="s">
        <v>22</v>
      </c>
      <c r="AI3161" s="8" t="s">
        <v>22</v>
      </c>
      <c r="AJ3161" s="8" t="s">
        <v>22</v>
      </c>
      <c r="AK3161" s="8"/>
      <c r="AL3161" s="8">
        <v>182</v>
      </c>
      <c r="AM3161" s="8">
        <v>1024</v>
      </c>
      <c r="AN3161" s="25" t="s">
        <v>184</v>
      </c>
      <c r="AO3161" s="10">
        <f t="shared" si="98"/>
        <v>1.5201388888888889</v>
      </c>
      <c r="AQ3161" s="8">
        <v>3</v>
      </c>
      <c r="AR3161" s="8" t="str">
        <f t="shared" si="99"/>
        <v>1359DENSEA1759</v>
      </c>
      <c r="AS3161" s="8">
        <f>VLOOKUP(AR3161,[1]DATA!AR:AS,2,0)</f>
        <v>5.5</v>
      </c>
    </row>
    <row r="3162" spans="1:46" ht="15" customHeight="1" x14ac:dyDescent="0.2">
      <c r="A3162" s="7">
        <v>2213</v>
      </c>
      <c r="B3162" s="7" t="s">
        <v>15</v>
      </c>
      <c r="C3162" s="7" t="s">
        <v>20</v>
      </c>
      <c r="D3162" s="8" t="s">
        <v>16</v>
      </c>
      <c r="E3162" s="9">
        <v>0.76041666666666663</v>
      </c>
      <c r="F3162" s="9">
        <v>0.87638888888888899</v>
      </c>
      <c r="G3162" s="8"/>
      <c r="H3162" s="8"/>
      <c r="I3162" s="8" t="s">
        <v>17</v>
      </c>
      <c r="J3162" s="8" t="s">
        <v>17</v>
      </c>
      <c r="K3162" s="8" t="s">
        <v>17</v>
      </c>
      <c r="L3162" s="8" t="s">
        <v>17</v>
      </c>
      <c r="M3162" s="8" t="s">
        <v>22</v>
      </c>
      <c r="N3162" s="8" t="s">
        <v>17</v>
      </c>
      <c r="O3162" s="8" t="s">
        <v>17</v>
      </c>
      <c r="P3162" s="8" t="s">
        <v>17</v>
      </c>
      <c r="Q3162" s="8" t="s">
        <v>17</v>
      </c>
      <c r="R3162" s="8" t="s">
        <v>17</v>
      </c>
      <c r="S3162" s="8" t="s">
        <v>17</v>
      </c>
      <c r="T3162" s="8" t="s">
        <v>22</v>
      </c>
      <c r="U3162" s="8" t="s">
        <v>17</v>
      </c>
      <c r="V3162" s="8" t="s">
        <v>17</v>
      </c>
      <c r="W3162" s="8" t="s">
        <v>17</v>
      </c>
      <c r="X3162" s="8" t="s">
        <v>17</v>
      </c>
      <c r="Y3162" s="8" t="s">
        <v>17</v>
      </c>
      <c r="Z3162" s="8" t="s">
        <v>17</v>
      </c>
      <c r="AA3162" s="8" t="s">
        <v>22</v>
      </c>
      <c r="AB3162" s="8" t="s">
        <v>17</v>
      </c>
      <c r="AC3162" s="8" t="s">
        <v>17</v>
      </c>
      <c r="AD3162" s="8" t="s">
        <v>17</v>
      </c>
      <c r="AE3162" s="8" t="s">
        <v>17</v>
      </c>
      <c r="AF3162" s="8" t="s">
        <v>17</v>
      </c>
      <c r="AG3162" s="8" t="s">
        <v>17</v>
      </c>
      <c r="AH3162" s="8" t="s">
        <v>22</v>
      </c>
      <c r="AI3162" s="8" t="s">
        <v>17</v>
      </c>
      <c r="AJ3162" s="8" t="s">
        <v>17</v>
      </c>
      <c r="AK3162" s="8"/>
      <c r="AL3162" s="8">
        <v>167</v>
      </c>
      <c r="AM3162" s="8">
        <v>1024</v>
      </c>
      <c r="AN3162" s="25" t="s">
        <v>184</v>
      </c>
      <c r="AO3162" s="10">
        <f t="shared" si="98"/>
        <v>1.53125</v>
      </c>
      <c r="AQ3162" s="8">
        <v>3</v>
      </c>
      <c r="AR3162" s="8" t="str">
        <f t="shared" si="99"/>
        <v>2213SEADEN1815</v>
      </c>
      <c r="AS3162" s="8">
        <f>VLOOKUP(AR3162,[1]DATA!AR:AS,2,0)</f>
        <v>5.5</v>
      </c>
    </row>
    <row r="3163" spans="1:46" ht="15" customHeight="1" x14ac:dyDescent="0.2">
      <c r="A3163" s="7">
        <v>588</v>
      </c>
      <c r="B3163" s="7" t="s">
        <v>15</v>
      </c>
      <c r="C3163" s="7" t="s">
        <v>36</v>
      </c>
      <c r="D3163" s="8">
        <v>738</v>
      </c>
      <c r="E3163" s="9">
        <v>0.76944444444444438</v>
      </c>
      <c r="F3163" s="9">
        <v>0.90763888888888899</v>
      </c>
      <c r="G3163" s="8" t="s">
        <v>19</v>
      </c>
      <c r="H3163" s="8" t="s">
        <v>19</v>
      </c>
      <c r="I3163" s="8" t="s">
        <v>19</v>
      </c>
      <c r="J3163" s="8" t="s">
        <v>19</v>
      </c>
      <c r="K3163" s="8" t="s">
        <v>19</v>
      </c>
      <c r="L3163" s="8" t="s">
        <v>19</v>
      </c>
      <c r="M3163" s="8" t="s">
        <v>19</v>
      </c>
      <c r="N3163" s="8" t="s">
        <v>19</v>
      </c>
      <c r="O3163" s="8" t="s">
        <v>19</v>
      </c>
      <c r="P3163" s="8" t="s">
        <v>19</v>
      </c>
      <c r="Q3163" s="8" t="s">
        <v>19</v>
      </c>
      <c r="R3163" s="8" t="s">
        <v>19</v>
      </c>
      <c r="S3163" s="8" t="s">
        <v>19</v>
      </c>
      <c r="T3163" s="8">
        <v>2</v>
      </c>
      <c r="U3163" s="8" t="s">
        <v>19</v>
      </c>
      <c r="V3163" s="8" t="s">
        <v>19</v>
      </c>
      <c r="W3163" s="8" t="s">
        <v>19</v>
      </c>
      <c r="X3163" s="8" t="s">
        <v>19</v>
      </c>
      <c r="Y3163" s="8" t="s">
        <v>19</v>
      </c>
      <c r="Z3163" s="8" t="s">
        <v>19</v>
      </c>
      <c r="AA3163" s="8" t="s">
        <v>19</v>
      </c>
      <c r="AB3163" s="8" t="s">
        <v>19</v>
      </c>
      <c r="AC3163" s="8" t="s">
        <v>19</v>
      </c>
      <c r="AD3163" s="8" t="s">
        <v>19</v>
      </c>
      <c r="AE3163" s="8" t="s">
        <v>19</v>
      </c>
      <c r="AF3163" s="8" t="s">
        <v>19</v>
      </c>
      <c r="AG3163" s="8" t="s">
        <v>19</v>
      </c>
      <c r="AH3163" s="8" t="s">
        <v>19</v>
      </c>
      <c r="AI3163" s="8" t="s">
        <v>19</v>
      </c>
      <c r="AJ3163" s="8" t="s">
        <v>19</v>
      </c>
      <c r="AK3163" s="8"/>
      <c r="AL3163" s="8">
        <v>199</v>
      </c>
      <c r="AM3163" s="8">
        <v>1399</v>
      </c>
      <c r="AN3163" s="25" t="s">
        <v>184</v>
      </c>
      <c r="AO3163" s="10">
        <f t="shared" si="98"/>
        <v>1.5402777777777779</v>
      </c>
      <c r="AQ3163" s="8">
        <v>87</v>
      </c>
      <c r="AR3163" s="8" t="str">
        <f t="shared" si="99"/>
        <v>0588SEAMSP1828</v>
      </c>
      <c r="AS3163" s="8">
        <f>VLOOKUP(AR3163,[1]DATA!AR:AS,2,0)</f>
        <v>8</v>
      </c>
      <c r="AT3163" s="13">
        <v>55</v>
      </c>
    </row>
    <row r="3164" spans="1:46" ht="15" customHeight="1" x14ac:dyDescent="0.2">
      <c r="A3164" s="7">
        <v>6</v>
      </c>
      <c r="B3164" s="7" t="s">
        <v>21</v>
      </c>
      <c r="C3164" s="7" t="s">
        <v>18</v>
      </c>
      <c r="D3164" s="8">
        <v>321</v>
      </c>
      <c r="E3164" s="9">
        <v>0.77083333333333337</v>
      </c>
      <c r="F3164" s="9">
        <v>0.84513888888888899</v>
      </c>
      <c r="G3164" s="8" t="s">
        <v>40</v>
      </c>
      <c r="H3164" s="8" t="s">
        <v>40</v>
      </c>
      <c r="I3164" s="8"/>
      <c r="J3164" s="8"/>
      <c r="K3164" s="8" t="s">
        <v>40</v>
      </c>
      <c r="L3164" s="8" t="s">
        <v>40</v>
      </c>
      <c r="M3164" s="8" t="s">
        <v>19</v>
      </c>
      <c r="N3164" s="8" t="s">
        <v>40</v>
      </c>
      <c r="O3164" s="8" t="s">
        <v>40</v>
      </c>
      <c r="P3164" s="8"/>
      <c r="Q3164" s="8"/>
      <c r="R3164" s="8" t="s">
        <v>40</v>
      </c>
      <c r="S3164" s="8" t="s">
        <v>40</v>
      </c>
      <c r="T3164" s="8" t="s">
        <v>19</v>
      </c>
      <c r="U3164" s="8" t="s">
        <v>40</v>
      </c>
      <c r="V3164" s="8" t="s">
        <v>40</v>
      </c>
      <c r="W3164" s="8"/>
      <c r="X3164" s="8"/>
      <c r="Y3164" s="8" t="s">
        <v>40</v>
      </c>
      <c r="Z3164" s="8" t="s">
        <v>40</v>
      </c>
      <c r="AA3164" s="8" t="s">
        <v>19</v>
      </c>
      <c r="AB3164" s="8" t="s">
        <v>40</v>
      </c>
      <c r="AC3164" s="8" t="s">
        <v>40</v>
      </c>
      <c r="AD3164" s="8"/>
      <c r="AE3164" s="8"/>
      <c r="AF3164" s="8" t="s">
        <v>40</v>
      </c>
      <c r="AG3164" s="8" t="s">
        <v>40</v>
      </c>
      <c r="AH3164" s="8" t="s">
        <v>19</v>
      </c>
      <c r="AI3164" s="8" t="s">
        <v>40</v>
      </c>
      <c r="AJ3164" s="8" t="s">
        <v>40</v>
      </c>
      <c r="AK3164" s="8"/>
      <c r="AL3164" s="8">
        <v>107</v>
      </c>
      <c r="AM3164" s="8">
        <v>590</v>
      </c>
      <c r="AN3164" s="25" t="s">
        <v>184</v>
      </c>
      <c r="AO3164" s="10">
        <f t="shared" si="98"/>
        <v>1.5416666666666667</v>
      </c>
      <c r="AQ3164" s="8">
        <v>82</v>
      </c>
      <c r="AR3164" s="8" t="str">
        <f t="shared" si="99"/>
        <v>0006LAXSLC1830</v>
      </c>
      <c r="AS3164" s="8">
        <f>VLOOKUP(AR3164,[1]DATA!AR:AS,2,0)</f>
        <v>4.5</v>
      </c>
      <c r="AT3164" s="13">
        <v>55</v>
      </c>
    </row>
    <row r="3165" spans="1:46" ht="15" customHeight="1" x14ac:dyDescent="0.2">
      <c r="A3165" s="7">
        <v>1658</v>
      </c>
      <c r="B3165" s="7" t="s">
        <v>20</v>
      </c>
      <c r="C3165" s="7" t="s">
        <v>18</v>
      </c>
      <c r="D3165" s="8">
        <v>717</v>
      </c>
      <c r="E3165" s="9">
        <v>0.77916666666666667</v>
      </c>
      <c r="F3165" s="9">
        <v>0.84652777777777777</v>
      </c>
      <c r="G3165" s="8" t="s">
        <v>22</v>
      </c>
      <c r="H3165" s="8" t="s">
        <v>22</v>
      </c>
      <c r="I3165" s="8" t="s">
        <v>22</v>
      </c>
      <c r="J3165" s="8" t="s">
        <v>22</v>
      </c>
      <c r="K3165" s="8" t="s">
        <v>22</v>
      </c>
      <c r="L3165" s="8" t="s">
        <v>22</v>
      </c>
      <c r="M3165" s="8"/>
      <c r="N3165" s="8" t="s">
        <v>22</v>
      </c>
      <c r="O3165" s="8" t="s">
        <v>22</v>
      </c>
      <c r="P3165" s="8" t="s">
        <v>22</v>
      </c>
      <c r="Q3165" s="8" t="s">
        <v>22</v>
      </c>
      <c r="R3165" s="8" t="s">
        <v>22</v>
      </c>
      <c r="S3165" s="8" t="s">
        <v>22</v>
      </c>
      <c r="T3165" s="8"/>
      <c r="U3165" s="8" t="s">
        <v>22</v>
      </c>
      <c r="V3165" s="8" t="s">
        <v>22</v>
      </c>
      <c r="W3165" s="8" t="s">
        <v>22</v>
      </c>
      <c r="X3165" s="8" t="s">
        <v>22</v>
      </c>
      <c r="Y3165" s="8" t="s">
        <v>22</v>
      </c>
      <c r="Z3165" s="8" t="s">
        <v>22</v>
      </c>
      <c r="AA3165" s="8"/>
      <c r="AB3165" s="8" t="s">
        <v>22</v>
      </c>
      <c r="AC3165" s="8" t="s">
        <v>22</v>
      </c>
      <c r="AD3165" s="8" t="s">
        <v>22</v>
      </c>
      <c r="AE3165" s="8" t="s">
        <v>22</v>
      </c>
      <c r="AF3165" s="8" t="s">
        <v>22</v>
      </c>
      <c r="AG3165" s="8" t="s">
        <v>22</v>
      </c>
      <c r="AH3165" s="8"/>
      <c r="AI3165" s="8" t="s">
        <v>22</v>
      </c>
      <c r="AJ3165" s="8" t="s">
        <v>22</v>
      </c>
      <c r="AK3165" s="8"/>
      <c r="AL3165" s="8">
        <v>97</v>
      </c>
      <c r="AM3165" s="8">
        <v>391</v>
      </c>
      <c r="AN3165" s="25" t="s">
        <v>184</v>
      </c>
      <c r="AO3165" s="10">
        <f t="shared" si="98"/>
        <v>1.55</v>
      </c>
      <c r="AQ3165" s="8">
        <v>84</v>
      </c>
      <c r="AR3165" s="8" t="str">
        <f t="shared" si="99"/>
        <v>1658DENSLC1842</v>
      </c>
      <c r="AS3165" s="8">
        <f>VLOOKUP(AR3165,[1]DATA!AR:AS,2,0)</f>
        <v>3.5</v>
      </c>
    </row>
    <row r="3166" spans="1:46" ht="15" customHeight="1" x14ac:dyDescent="0.2">
      <c r="A3166" s="7">
        <v>1697</v>
      </c>
      <c r="B3166" s="7" t="s">
        <v>177</v>
      </c>
      <c r="C3166" s="7" t="s">
        <v>18</v>
      </c>
      <c r="D3166" s="8">
        <v>717</v>
      </c>
      <c r="E3166" s="9">
        <v>0.79166666666666663</v>
      </c>
      <c r="F3166" s="9">
        <v>0.84722222222222221</v>
      </c>
      <c r="G3166" s="8"/>
      <c r="H3166" s="8"/>
      <c r="I3166" s="8"/>
      <c r="J3166" s="8"/>
      <c r="K3166" s="8"/>
      <c r="L3166" s="8"/>
      <c r="M3166" s="8" t="s">
        <v>22</v>
      </c>
      <c r="N3166" s="8"/>
      <c r="O3166" s="8"/>
      <c r="P3166" s="8"/>
      <c r="Q3166" s="8"/>
      <c r="R3166" s="8"/>
      <c r="S3166" s="8"/>
      <c r="T3166" s="8" t="s">
        <v>22</v>
      </c>
      <c r="U3166" s="8"/>
      <c r="V3166" s="8"/>
      <c r="W3166" s="8"/>
      <c r="X3166" s="8"/>
      <c r="Y3166" s="8"/>
      <c r="Z3166" s="8"/>
      <c r="AA3166" s="8" t="s">
        <v>22</v>
      </c>
      <c r="AB3166" s="8"/>
      <c r="AC3166" s="8"/>
      <c r="AD3166" s="8"/>
      <c r="AE3166" s="8"/>
      <c r="AF3166" s="8"/>
      <c r="AG3166" s="8"/>
      <c r="AH3166" s="8" t="s">
        <v>22</v>
      </c>
      <c r="AI3166" s="8"/>
      <c r="AJ3166" s="8"/>
      <c r="AK3166" s="8"/>
      <c r="AL3166" s="8">
        <v>80</v>
      </c>
      <c r="AM3166" s="8">
        <v>387</v>
      </c>
      <c r="AN3166" s="25" t="s">
        <v>184</v>
      </c>
      <c r="AO3166" s="10">
        <f t="shared" si="98"/>
        <v>1.5625</v>
      </c>
      <c r="AQ3166" s="8">
        <v>97</v>
      </c>
      <c r="AR3166" s="8" t="str">
        <f t="shared" si="99"/>
        <v>1697BILSLC1900</v>
      </c>
      <c r="AS3166" s="8">
        <f>VLOOKUP(AR3166,[1]DATA!AR:AS,2,0)</f>
        <v>1.5</v>
      </c>
      <c r="AT3166" s="13">
        <v>55</v>
      </c>
    </row>
    <row r="3167" spans="1:46" ht="15" customHeight="1" x14ac:dyDescent="0.2">
      <c r="A3167" s="7">
        <v>1510</v>
      </c>
      <c r="B3167" s="7" t="s">
        <v>177</v>
      </c>
      <c r="C3167" s="7" t="s">
        <v>18</v>
      </c>
      <c r="D3167" s="8">
        <v>717</v>
      </c>
      <c r="E3167" s="9">
        <v>0.79166666666666663</v>
      </c>
      <c r="F3167" s="9">
        <v>0.84930555555555554</v>
      </c>
      <c r="G3167" s="8"/>
      <c r="H3167" s="8"/>
      <c r="I3167" s="8" t="s">
        <v>22</v>
      </c>
      <c r="J3167" s="8" t="s">
        <v>22</v>
      </c>
      <c r="K3167" s="8" t="s">
        <v>22</v>
      </c>
      <c r="L3167" s="8" t="s">
        <v>22</v>
      </c>
      <c r="M3167" s="8"/>
      <c r="N3167" s="8" t="s">
        <v>22</v>
      </c>
      <c r="O3167" s="8" t="s">
        <v>22</v>
      </c>
      <c r="P3167" s="8" t="s">
        <v>22</v>
      </c>
      <c r="Q3167" s="8" t="s">
        <v>22</v>
      </c>
      <c r="R3167" s="8" t="s">
        <v>22</v>
      </c>
      <c r="S3167" s="8" t="s">
        <v>22</v>
      </c>
      <c r="T3167" s="8"/>
      <c r="U3167" s="8" t="s">
        <v>22</v>
      </c>
      <c r="V3167" s="8" t="s">
        <v>22</v>
      </c>
      <c r="W3167" s="8" t="s">
        <v>22</v>
      </c>
      <c r="X3167" s="8" t="s">
        <v>22</v>
      </c>
      <c r="Y3167" s="8" t="s">
        <v>22</v>
      </c>
      <c r="Z3167" s="8" t="s">
        <v>22</v>
      </c>
      <c r="AA3167" s="8"/>
      <c r="AB3167" s="8" t="s">
        <v>22</v>
      </c>
      <c r="AC3167" s="8" t="s">
        <v>22</v>
      </c>
      <c r="AD3167" s="8" t="s">
        <v>22</v>
      </c>
      <c r="AE3167" s="8" t="s">
        <v>22</v>
      </c>
      <c r="AF3167" s="8" t="s">
        <v>22</v>
      </c>
      <c r="AG3167" s="8" t="s">
        <v>22</v>
      </c>
      <c r="AH3167" s="8"/>
      <c r="AI3167" s="8" t="s">
        <v>22</v>
      </c>
      <c r="AJ3167" s="8" t="s">
        <v>22</v>
      </c>
      <c r="AK3167" s="8"/>
      <c r="AL3167" s="8">
        <v>83</v>
      </c>
      <c r="AM3167" s="8">
        <v>387</v>
      </c>
      <c r="AN3167" s="25" t="s">
        <v>184</v>
      </c>
      <c r="AO3167" s="10">
        <f t="shared" si="98"/>
        <v>1.5625</v>
      </c>
      <c r="AQ3167" s="8">
        <v>97</v>
      </c>
      <c r="AR3167" s="8" t="str">
        <f t="shared" si="99"/>
        <v>1510BILSLC1900</v>
      </c>
      <c r="AS3167" s="8">
        <f>VLOOKUP(AR3167,[1]DATA!AR:AS,2,0)</f>
        <v>1.5</v>
      </c>
      <c r="AT3167" s="13">
        <v>55</v>
      </c>
    </row>
    <row r="3168" spans="1:46" ht="15" customHeight="1" x14ac:dyDescent="0.2">
      <c r="A3168" s="7">
        <v>1152</v>
      </c>
      <c r="B3168" s="7" t="s">
        <v>177</v>
      </c>
      <c r="C3168" s="7" t="s">
        <v>18</v>
      </c>
      <c r="D3168" s="8">
        <v>717</v>
      </c>
      <c r="E3168" s="9">
        <v>0.79375000000000007</v>
      </c>
      <c r="F3168" s="9">
        <v>0.8534722222222223</v>
      </c>
      <c r="G3168" s="8" t="s">
        <v>22</v>
      </c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>
        <v>86</v>
      </c>
      <c r="AM3168" s="8">
        <v>387</v>
      </c>
      <c r="AN3168" s="25" t="s">
        <v>184</v>
      </c>
      <c r="AO3168" s="10">
        <f t="shared" si="98"/>
        <v>1.5645833333333334</v>
      </c>
      <c r="AQ3168" s="8">
        <v>97</v>
      </c>
      <c r="AR3168" s="8" t="str">
        <f t="shared" si="99"/>
        <v>1152BILSLC1903</v>
      </c>
      <c r="AS3168" s="8">
        <f>VLOOKUP(AR3168,[1]DATA!AR:AS,2,0)</f>
        <v>1.5</v>
      </c>
      <c r="AT3168" s="13">
        <v>55</v>
      </c>
    </row>
    <row r="3169" spans="1:46" ht="15" customHeight="1" x14ac:dyDescent="0.2">
      <c r="A3169" s="7">
        <v>2347</v>
      </c>
      <c r="B3169" s="7" t="s">
        <v>177</v>
      </c>
      <c r="C3169" s="7" t="s">
        <v>18</v>
      </c>
      <c r="D3169" s="8">
        <v>717</v>
      </c>
      <c r="E3169" s="9">
        <v>0.79375000000000007</v>
      </c>
      <c r="F3169" s="9">
        <v>0.8534722222222223</v>
      </c>
      <c r="G3169" s="8"/>
      <c r="H3169" s="8" t="s">
        <v>22</v>
      </c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>
        <v>86</v>
      </c>
      <c r="AM3169" s="8">
        <v>387</v>
      </c>
      <c r="AN3169" s="25" t="s">
        <v>184</v>
      </c>
      <c r="AO3169" s="10">
        <f t="shared" si="98"/>
        <v>1.5645833333333334</v>
      </c>
      <c r="AQ3169" s="8">
        <v>97</v>
      </c>
      <c r="AR3169" s="8" t="str">
        <f t="shared" si="99"/>
        <v>2347BILSLC1903</v>
      </c>
      <c r="AS3169" s="8">
        <f>VLOOKUP(AR3169,[1]DATA!AR:AS,2,0)</f>
        <v>1.5</v>
      </c>
      <c r="AT3169" s="13">
        <v>55</v>
      </c>
    </row>
    <row r="3170" spans="1:46" ht="15" customHeight="1" x14ac:dyDescent="0.2">
      <c r="A3170" s="7">
        <v>305</v>
      </c>
      <c r="B3170" s="7" t="s">
        <v>169</v>
      </c>
      <c r="C3170" s="7" t="s">
        <v>18</v>
      </c>
      <c r="D3170" s="8" t="s">
        <v>37</v>
      </c>
      <c r="E3170" s="9">
        <v>0.79513888888888884</v>
      </c>
      <c r="F3170" s="9">
        <v>0.83958333333333324</v>
      </c>
      <c r="G3170" s="8"/>
      <c r="H3170" s="8"/>
      <c r="I3170" s="8">
        <v>2</v>
      </c>
      <c r="J3170" s="8">
        <v>9</v>
      </c>
      <c r="K3170" s="8">
        <v>9</v>
      </c>
      <c r="L3170" s="8">
        <v>9</v>
      </c>
      <c r="M3170" s="8"/>
      <c r="N3170" s="8">
        <v>9</v>
      </c>
      <c r="O3170" s="8">
        <v>9</v>
      </c>
      <c r="P3170" s="8">
        <v>9</v>
      </c>
      <c r="Q3170" s="8">
        <v>9</v>
      </c>
      <c r="R3170" s="8">
        <v>9</v>
      </c>
      <c r="S3170" s="8">
        <v>9</v>
      </c>
      <c r="T3170" s="8"/>
      <c r="U3170" s="8">
        <v>9</v>
      </c>
      <c r="V3170" s="8">
        <v>9</v>
      </c>
      <c r="W3170" s="8">
        <v>9</v>
      </c>
      <c r="X3170" s="8">
        <v>9</v>
      </c>
      <c r="Y3170" s="8">
        <v>9</v>
      </c>
      <c r="Z3170" s="8">
        <v>9</v>
      </c>
      <c r="AA3170" s="8"/>
      <c r="AB3170" s="8">
        <v>9</v>
      </c>
      <c r="AC3170" s="8">
        <v>9</v>
      </c>
      <c r="AD3170" s="8">
        <v>9</v>
      </c>
      <c r="AE3170" s="8">
        <v>9</v>
      </c>
      <c r="AF3170" s="8">
        <v>9</v>
      </c>
      <c r="AG3170" s="8">
        <v>9</v>
      </c>
      <c r="AH3170" s="8"/>
      <c r="AI3170" s="8">
        <v>9</v>
      </c>
      <c r="AJ3170" s="8">
        <v>9</v>
      </c>
      <c r="AK3170" s="8"/>
      <c r="AL3170" s="8">
        <v>64</v>
      </c>
      <c r="AM3170" s="8">
        <v>290</v>
      </c>
      <c r="AN3170" s="25" t="s">
        <v>184</v>
      </c>
      <c r="AO3170" s="10">
        <f t="shared" si="98"/>
        <v>1.5659722222222223</v>
      </c>
      <c r="AQ3170" s="8">
        <v>97</v>
      </c>
      <c r="AR3170" s="8" t="str">
        <f t="shared" si="99"/>
        <v>0305BOISLC1905</v>
      </c>
      <c r="AS3170" s="8">
        <f>VLOOKUP(AR3170,[1]DATA!AR:AS,2,0)</f>
        <v>1.5</v>
      </c>
      <c r="AT3170" s="13">
        <v>55</v>
      </c>
    </row>
    <row r="3171" spans="1:46" ht="15" customHeight="1" x14ac:dyDescent="0.2">
      <c r="A3171" s="7">
        <v>1948</v>
      </c>
      <c r="B3171" s="7" t="s">
        <v>169</v>
      </c>
      <c r="C3171" s="7" t="s">
        <v>18</v>
      </c>
      <c r="D3171" s="8">
        <v>738</v>
      </c>
      <c r="E3171" s="9">
        <v>0.79513888888888884</v>
      </c>
      <c r="F3171" s="9">
        <v>0.84166666666666667</v>
      </c>
      <c r="G3171" s="8" t="s">
        <v>19</v>
      </c>
      <c r="H3171" s="8" t="s">
        <v>19</v>
      </c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>
        <v>67</v>
      </c>
      <c r="AM3171" s="8">
        <v>290</v>
      </c>
      <c r="AN3171" s="25" t="s">
        <v>184</v>
      </c>
      <c r="AO3171" s="10">
        <f t="shared" ref="AO3171:AO3234" si="100">E3171-TIME(5,30,0)+1</f>
        <v>1.5659722222222223</v>
      </c>
      <c r="AQ3171" s="8">
        <v>97</v>
      </c>
      <c r="AR3171" s="8" t="str">
        <f t="shared" si="99"/>
        <v>1948BOISLC1905</v>
      </c>
      <c r="AS3171" s="8">
        <f>VLOOKUP(AR3171,[1]DATA!AR:AS,2,0)</f>
        <v>1.5</v>
      </c>
      <c r="AT3171" s="13">
        <v>55</v>
      </c>
    </row>
    <row r="3172" spans="1:46" ht="15" customHeight="1" x14ac:dyDescent="0.2">
      <c r="A3172" s="7">
        <v>2627</v>
      </c>
      <c r="B3172" s="7" t="s">
        <v>69</v>
      </c>
      <c r="C3172" s="7" t="s">
        <v>18</v>
      </c>
      <c r="D3172" s="8">
        <v>717</v>
      </c>
      <c r="E3172" s="9">
        <v>0.79861111111111116</v>
      </c>
      <c r="F3172" s="9">
        <v>0.91041666666666676</v>
      </c>
      <c r="G3172" s="8" t="s">
        <v>22</v>
      </c>
      <c r="H3172" s="8" t="s">
        <v>22</v>
      </c>
      <c r="I3172" s="8" t="s">
        <v>19</v>
      </c>
      <c r="J3172" s="8" t="s">
        <v>22</v>
      </c>
      <c r="K3172" s="8" t="s">
        <v>22</v>
      </c>
      <c r="L3172" s="8" t="s">
        <v>22</v>
      </c>
      <c r="M3172" s="8" t="s">
        <v>22</v>
      </c>
      <c r="N3172" s="8" t="s">
        <v>22</v>
      </c>
      <c r="O3172" s="8" t="s">
        <v>22</v>
      </c>
      <c r="P3172" s="8" t="s">
        <v>22</v>
      </c>
      <c r="Q3172" s="8" t="s">
        <v>22</v>
      </c>
      <c r="R3172" s="8" t="s">
        <v>22</v>
      </c>
      <c r="S3172" s="8" t="s">
        <v>22</v>
      </c>
      <c r="T3172" s="8" t="s">
        <v>22</v>
      </c>
      <c r="U3172" s="8" t="s">
        <v>22</v>
      </c>
      <c r="V3172" s="8" t="s">
        <v>22</v>
      </c>
      <c r="W3172" s="8" t="s">
        <v>22</v>
      </c>
      <c r="X3172" s="8" t="s">
        <v>22</v>
      </c>
      <c r="Y3172" s="8" t="s">
        <v>22</v>
      </c>
      <c r="Z3172" s="8" t="s">
        <v>22</v>
      </c>
      <c r="AA3172" s="8" t="s">
        <v>22</v>
      </c>
      <c r="AB3172" s="8" t="s">
        <v>22</v>
      </c>
      <c r="AC3172" s="8" t="s">
        <v>22</v>
      </c>
      <c r="AD3172" s="8" t="s">
        <v>22</v>
      </c>
      <c r="AE3172" s="8" t="s">
        <v>22</v>
      </c>
      <c r="AF3172" s="8" t="s">
        <v>22</v>
      </c>
      <c r="AG3172" s="8" t="s">
        <v>22</v>
      </c>
      <c r="AH3172" s="8" t="s">
        <v>22</v>
      </c>
      <c r="AI3172" s="8" t="s">
        <v>22</v>
      </c>
      <c r="AJ3172" s="8" t="s">
        <v>22</v>
      </c>
      <c r="AK3172" s="8"/>
      <c r="AL3172" s="8">
        <v>161</v>
      </c>
      <c r="AM3172" s="8">
        <v>920</v>
      </c>
      <c r="AN3172" s="25" t="s">
        <v>184</v>
      </c>
      <c r="AO3172" s="10">
        <f t="shared" si="100"/>
        <v>1.5694444444444446</v>
      </c>
      <c r="AQ3172" s="8">
        <v>85</v>
      </c>
      <c r="AR3172" s="8" t="str">
        <f t="shared" si="99"/>
        <v>2627MCISLC1910</v>
      </c>
      <c r="AS3172" s="8">
        <f>VLOOKUP(AR3172,[1]DATA!AR:AS,2,0)</f>
        <v>3.5</v>
      </c>
    </row>
    <row r="3173" spans="1:46" ht="15" customHeight="1" x14ac:dyDescent="0.2">
      <c r="A3173" s="7">
        <v>2215</v>
      </c>
      <c r="B3173" s="7" t="s">
        <v>36</v>
      </c>
      <c r="C3173" s="7" t="s">
        <v>15</v>
      </c>
      <c r="D3173" s="8" t="s">
        <v>47</v>
      </c>
      <c r="E3173" s="9">
        <v>0.8125</v>
      </c>
      <c r="F3173" s="9">
        <v>0.96111111111111114</v>
      </c>
      <c r="G3173" s="8">
        <v>7</v>
      </c>
      <c r="H3173" s="8">
        <v>7</v>
      </c>
      <c r="I3173" s="8" t="s">
        <v>48</v>
      </c>
      <c r="J3173" s="8">
        <v>7</v>
      </c>
      <c r="K3173" s="8" t="s">
        <v>48</v>
      </c>
      <c r="L3173" s="8" t="s">
        <v>48</v>
      </c>
      <c r="M3173" s="8">
        <v>7</v>
      </c>
      <c r="N3173" s="8" t="s">
        <v>48</v>
      </c>
      <c r="O3173" s="8" t="s">
        <v>48</v>
      </c>
      <c r="P3173" s="8">
        <v>7</v>
      </c>
      <c r="Q3173" s="8" t="s">
        <v>48</v>
      </c>
      <c r="R3173" s="8" t="s">
        <v>48</v>
      </c>
      <c r="S3173" s="8">
        <v>7</v>
      </c>
      <c r="T3173" s="8" t="s">
        <v>48</v>
      </c>
      <c r="U3173" s="8" t="s">
        <v>48</v>
      </c>
      <c r="V3173" s="8" t="s">
        <v>48</v>
      </c>
      <c r="W3173" s="8" t="s">
        <v>48</v>
      </c>
      <c r="X3173" s="8">
        <v>7</v>
      </c>
      <c r="Y3173" s="8" t="s">
        <v>48</v>
      </c>
      <c r="Z3173" s="8" t="s">
        <v>48</v>
      </c>
      <c r="AA3173" s="8">
        <v>7</v>
      </c>
      <c r="AB3173" s="8" t="s">
        <v>48</v>
      </c>
      <c r="AC3173" s="8" t="s">
        <v>48</v>
      </c>
      <c r="AD3173" s="8">
        <v>7</v>
      </c>
      <c r="AE3173" s="8">
        <v>7</v>
      </c>
      <c r="AF3173" s="8" t="s">
        <v>48</v>
      </c>
      <c r="AG3173" s="8">
        <v>7</v>
      </c>
      <c r="AH3173" s="8" t="s">
        <v>48</v>
      </c>
      <c r="AI3173" s="8" t="s">
        <v>48</v>
      </c>
      <c r="AJ3173" s="8" t="s">
        <v>48</v>
      </c>
      <c r="AK3173" s="8"/>
      <c r="AL3173" s="8">
        <v>214</v>
      </c>
      <c r="AM3173" s="8">
        <v>1399</v>
      </c>
      <c r="AN3173" s="25" t="s">
        <v>184</v>
      </c>
      <c r="AO3173" s="10">
        <f t="shared" si="100"/>
        <v>1.5833333333333335</v>
      </c>
      <c r="AQ3173" s="8">
        <v>87</v>
      </c>
      <c r="AR3173" s="8" t="str">
        <f t="shared" si="99"/>
        <v>2215MSPSEA1930</v>
      </c>
      <c r="AS3173" s="8">
        <f>VLOOKUP(AR3173,[1]DATA!AR:AS,2,0)</f>
        <v>8</v>
      </c>
    </row>
    <row r="3174" spans="1:46" ht="15" customHeight="1" x14ac:dyDescent="0.2">
      <c r="A3174" s="7">
        <v>2879</v>
      </c>
      <c r="B3174" s="7" t="s">
        <v>36</v>
      </c>
      <c r="C3174" s="7" t="s">
        <v>15</v>
      </c>
      <c r="D3174" s="8" t="s">
        <v>29</v>
      </c>
      <c r="E3174" s="9">
        <v>0.8125</v>
      </c>
      <c r="F3174" s="9">
        <v>0.96111111111111114</v>
      </c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>
        <v>7</v>
      </c>
      <c r="Y3174" s="8"/>
      <c r="Z3174" s="8"/>
      <c r="AA3174" s="8"/>
      <c r="AB3174" s="8"/>
      <c r="AC3174" s="8"/>
      <c r="AD3174" s="8"/>
      <c r="AE3174" s="8">
        <v>7</v>
      </c>
      <c r="AF3174" s="8"/>
      <c r="AG3174" s="8"/>
      <c r="AH3174" s="8"/>
      <c r="AI3174" s="8"/>
      <c r="AJ3174" s="8"/>
      <c r="AK3174" s="8"/>
      <c r="AL3174" s="8">
        <v>214</v>
      </c>
      <c r="AM3174" s="8">
        <v>1399</v>
      </c>
      <c r="AN3174" s="25" t="s">
        <v>184</v>
      </c>
      <c r="AO3174" s="10">
        <f t="shared" si="100"/>
        <v>1.5833333333333335</v>
      </c>
      <c r="AQ3174" s="8">
        <v>87</v>
      </c>
      <c r="AR3174" s="8" t="str">
        <f t="shared" si="99"/>
        <v>2879MSPSEA1930</v>
      </c>
      <c r="AS3174" s="8">
        <f>VLOOKUP(AR3174,[1]DATA!AR:AS,2,0)</f>
        <v>8</v>
      </c>
    </row>
    <row r="3175" spans="1:46" ht="15" customHeight="1" x14ac:dyDescent="0.2">
      <c r="A3175" s="7">
        <v>1722</v>
      </c>
      <c r="B3175" s="7" t="s">
        <v>36</v>
      </c>
      <c r="C3175" s="7" t="s">
        <v>20</v>
      </c>
      <c r="D3175" s="8" t="s">
        <v>37</v>
      </c>
      <c r="E3175" s="9">
        <v>0.81527777777777777</v>
      </c>
      <c r="F3175" s="9">
        <v>0.90208333333333324</v>
      </c>
      <c r="G3175" s="8"/>
      <c r="H3175" s="8"/>
      <c r="I3175" s="8">
        <v>9</v>
      </c>
      <c r="J3175" s="8">
        <v>9</v>
      </c>
      <c r="K3175" s="8">
        <v>9</v>
      </c>
      <c r="L3175" s="8">
        <v>9</v>
      </c>
      <c r="M3175" s="8">
        <v>9</v>
      </c>
      <c r="N3175" s="8">
        <v>9</v>
      </c>
      <c r="O3175" s="8">
        <v>9</v>
      </c>
      <c r="P3175" s="8">
        <v>9</v>
      </c>
      <c r="Q3175" s="8">
        <v>9</v>
      </c>
      <c r="R3175" s="8">
        <v>9</v>
      </c>
      <c r="S3175" s="8">
        <v>9</v>
      </c>
      <c r="T3175" s="8">
        <v>9</v>
      </c>
      <c r="U3175" s="8">
        <v>9</v>
      </c>
      <c r="V3175" s="8">
        <v>9</v>
      </c>
      <c r="W3175" s="8">
        <v>9</v>
      </c>
      <c r="X3175" s="8">
        <v>9</v>
      </c>
      <c r="Y3175" s="8">
        <v>9</v>
      </c>
      <c r="Z3175" s="8">
        <v>9</v>
      </c>
      <c r="AA3175" s="8">
        <v>9</v>
      </c>
      <c r="AB3175" s="8">
        <v>9</v>
      </c>
      <c r="AC3175" s="8">
        <v>9</v>
      </c>
      <c r="AD3175" s="8">
        <v>9</v>
      </c>
      <c r="AE3175" s="8">
        <v>9</v>
      </c>
      <c r="AF3175" s="8">
        <v>9</v>
      </c>
      <c r="AG3175" s="8">
        <v>9</v>
      </c>
      <c r="AH3175" s="8" t="s">
        <v>63</v>
      </c>
      <c r="AI3175" s="8">
        <v>9</v>
      </c>
      <c r="AJ3175" s="8">
        <v>9</v>
      </c>
      <c r="AK3175" s="8"/>
      <c r="AL3175" s="8">
        <v>125</v>
      </c>
      <c r="AM3175" s="8">
        <v>680</v>
      </c>
      <c r="AN3175" s="25" t="s">
        <v>184</v>
      </c>
      <c r="AO3175" s="10">
        <f t="shared" si="100"/>
        <v>1.5861111111111112</v>
      </c>
      <c r="AQ3175" s="8">
        <v>86</v>
      </c>
      <c r="AR3175" s="8" t="str">
        <f t="shared" si="99"/>
        <v>1722MSPDEN1934</v>
      </c>
      <c r="AS3175" s="8">
        <f>VLOOKUP(AR3175,[1]DATA!AR:AS,2,0)</f>
        <v>6.5</v>
      </c>
      <c r="AT3175" s="13">
        <v>55</v>
      </c>
    </row>
    <row r="3176" spans="1:46" ht="15" customHeight="1" x14ac:dyDescent="0.2">
      <c r="A3176" s="7">
        <v>2004</v>
      </c>
      <c r="B3176" s="7" t="s">
        <v>36</v>
      </c>
      <c r="C3176" s="7" t="s">
        <v>20</v>
      </c>
      <c r="D3176" s="8" t="s">
        <v>37</v>
      </c>
      <c r="E3176" s="9">
        <v>0.81597222222222221</v>
      </c>
      <c r="F3176" s="9">
        <v>0.90277777777777779</v>
      </c>
      <c r="G3176" s="8">
        <v>9</v>
      </c>
      <c r="H3176" s="8">
        <v>9</v>
      </c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>
        <v>125</v>
      </c>
      <c r="AM3176" s="8">
        <v>680</v>
      </c>
      <c r="AN3176" s="25" t="s">
        <v>184</v>
      </c>
      <c r="AO3176" s="10">
        <f t="shared" si="100"/>
        <v>1.5868055555555556</v>
      </c>
      <c r="AQ3176" s="8">
        <v>86</v>
      </c>
      <c r="AR3176" s="8" t="str">
        <f t="shared" si="99"/>
        <v>2004MSPDEN1935</v>
      </c>
      <c r="AS3176" s="8">
        <f>VLOOKUP(AR3176,[1]DATA!AR:AS,2,0)</f>
        <v>6.5</v>
      </c>
      <c r="AT3176" s="13">
        <v>55</v>
      </c>
    </row>
    <row r="3177" spans="1:46" ht="15" customHeight="1" x14ac:dyDescent="0.2">
      <c r="A3177" s="7">
        <v>10</v>
      </c>
      <c r="B3177" s="7" t="s">
        <v>20</v>
      </c>
      <c r="C3177" s="7" t="s">
        <v>36</v>
      </c>
      <c r="D3177" s="8" t="s">
        <v>37</v>
      </c>
      <c r="E3177" s="9">
        <v>0.82291666666666663</v>
      </c>
      <c r="F3177" s="9">
        <v>0.90625</v>
      </c>
      <c r="G3177" s="8">
        <v>9</v>
      </c>
      <c r="H3177" s="8">
        <v>9</v>
      </c>
      <c r="I3177" s="8">
        <v>9</v>
      </c>
      <c r="J3177" s="8">
        <v>9</v>
      </c>
      <c r="K3177" s="8">
        <v>9</v>
      </c>
      <c r="L3177" s="8">
        <v>9</v>
      </c>
      <c r="M3177" s="8">
        <v>9</v>
      </c>
      <c r="N3177" s="8">
        <v>9</v>
      </c>
      <c r="O3177" s="8">
        <v>9</v>
      </c>
      <c r="P3177" s="8">
        <v>9</v>
      </c>
      <c r="Q3177" s="8">
        <v>9</v>
      </c>
      <c r="R3177" s="8">
        <v>9</v>
      </c>
      <c r="S3177" s="8">
        <v>9</v>
      </c>
      <c r="T3177" s="8">
        <v>9</v>
      </c>
      <c r="U3177" s="8">
        <v>9</v>
      </c>
      <c r="V3177" s="8">
        <v>9</v>
      </c>
      <c r="W3177" s="8">
        <v>9</v>
      </c>
      <c r="X3177" s="8">
        <v>9</v>
      </c>
      <c r="Y3177" s="8">
        <v>9</v>
      </c>
      <c r="Z3177" s="8">
        <v>9</v>
      </c>
      <c r="AA3177" s="8">
        <v>9</v>
      </c>
      <c r="AB3177" s="8">
        <v>9</v>
      </c>
      <c r="AC3177" s="8">
        <v>9</v>
      </c>
      <c r="AD3177" s="8">
        <v>9</v>
      </c>
      <c r="AE3177" s="8">
        <v>9</v>
      </c>
      <c r="AF3177" s="8">
        <v>9</v>
      </c>
      <c r="AG3177" s="8">
        <v>9</v>
      </c>
      <c r="AH3177" s="8">
        <v>9</v>
      </c>
      <c r="AI3177" s="8">
        <v>9</v>
      </c>
      <c r="AJ3177" s="8">
        <v>9</v>
      </c>
      <c r="AK3177" s="8"/>
      <c r="AL3177" s="8">
        <v>120</v>
      </c>
      <c r="AM3177" s="8">
        <v>680</v>
      </c>
      <c r="AN3177" s="25" t="s">
        <v>184</v>
      </c>
      <c r="AO3177" s="10">
        <f t="shared" si="100"/>
        <v>1.59375</v>
      </c>
      <c r="AQ3177" s="8">
        <v>86</v>
      </c>
      <c r="AR3177" s="8" t="str">
        <f t="shared" si="99"/>
        <v>0010DENMSP1945</v>
      </c>
      <c r="AS3177" s="8">
        <f>VLOOKUP(AR3177,[1]DATA!AR:AS,2,0)</f>
        <v>6.5</v>
      </c>
      <c r="AT3177" s="13">
        <v>55</v>
      </c>
    </row>
    <row r="3178" spans="1:46" ht="15" customHeight="1" x14ac:dyDescent="0.2">
      <c r="A3178" s="7">
        <v>2504</v>
      </c>
      <c r="B3178" s="7" t="s">
        <v>18</v>
      </c>
      <c r="C3178" s="7" t="s">
        <v>20</v>
      </c>
      <c r="D3178" s="8" t="s">
        <v>60</v>
      </c>
      <c r="E3178" s="9">
        <v>0.82986111111111116</v>
      </c>
      <c r="F3178" s="9">
        <v>0.88888888888888884</v>
      </c>
      <c r="G3178" s="8" t="s">
        <v>19</v>
      </c>
      <c r="H3178" s="8" t="s">
        <v>19</v>
      </c>
      <c r="I3178" s="8">
        <v>8</v>
      </c>
      <c r="J3178" s="8">
        <v>8</v>
      </c>
      <c r="K3178" s="8">
        <v>8</v>
      </c>
      <c r="L3178" s="8">
        <v>8</v>
      </c>
      <c r="M3178" s="8">
        <v>8</v>
      </c>
      <c r="N3178" s="8">
        <v>8</v>
      </c>
      <c r="O3178" s="8">
        <v>8</v>
      </c>
      <c r="P3178" s="8">
        <v>8</v>
      </c>
      <c r="Q3178" s="8">
        <v>8</v>
      </c>
      <c r="R3178" s="8">
        <v>8</v>
      </c>
      <c r="S3178" s="8">
        <v>8</v>
      </c>
      <c r="T3178" s="8">
        <v>8</v>
      </c>
      <c r="U3178" s="8">
        <v>8</v>
      </c>
      <c r="V3178" s="8">
        <v>8</v>
      </c>
      <c r="W3178" s="8">
        <v>8</v>
      </c>
      <c r="X3178" s="8">
        <v>8</v>
      </c>
      <c r="Y3178" s="8">
        <v>8</v>
      </c>
      <c r="Z3178" s="8">
        <v>8</v>
      </c>
      <c r="AA3178" s="8">
        <v>8</v>
      </c>
      <c r="AB3178" s="8">
        <v>8</v>
      </c>
      <c r="AC3178" s="8">
        <v>8</v>
      </c>
      <c r="AD3178" s="8">
        <v>8</v>
      </c>
      <c r="AE3178" s="8">
        <v>8</v>
      </c>
      <c r="AF3178" s="8">
        <v>8</v>
      </c>
      <c r="AG3178" s="8">
        <v>8</v>
      </c>
      <c r="AH3178" s="8">
        <v>8</v>
      </c>
      <c r="AI3178" s="8">
        <v>8</v>
      </c>
      <c r="AJ3178" s="8">
        <v>8</v>
      </c>
      <c r="AK3178" s="8"/>
      <c r="AL3178" s="8">
        <v>85</v>
      </c>
      <c r="AM3178" s="8">
        <v>391</v>
      </c>
      <c r="AN3178" s="25" t="s">
        <v>184</v>
      </c>
      <c r="AO3178" s="10">
        <f t="shared" si="100"/>
        <v>1.6006944444444446</v>
      </c>
      <c r="AQ3178" s="8">
        <v>84</v>
      </c>
      <c r="AR3178" s="8" t="str">
        <f t="shared" si="99"/>
        <v>2504SLCDEN1955</v>
      </c>
      <c r="AS3178" s="8">
        <f>VLOOKUP(AR3178,[1]DATA!AR:AS,2,0)</f>
        <v>3.5</v>
      </c>
      <c r="AT3178" s="13">
        <v>55</v>
      </c>
    </row>
    <row r="3179" spans="1:46" ht="15" customHeight="1" x14ac:dyDescent="0.2">
      <c r="A3179" s="7">
        <v>2703</v>
      </c>
      <c r="B3179" s="7" t="s">
        <v>69</v>
      </c>
      <c r="C3179" s="7" t="s">
        <v>21</v>
      </c>
      <c r="D3179" s="8" t="s">
        <v>16</v>
      </c>
      <c r="E3179" s="9">
        <v>0.83333333333333337</v>
      </c>
      <c r="F3179" s="9">
        <v>0.97569444444444453</v>
      </c>
      <c r="G3179" s="8"/>
      <c r="H3179" s="8"/>
      <c r="I3179" s="8" t="s">
        <v>17</v>
      </c>
      <c r="J3179" s="8" t="s">
        <v>17</v>
      </c>
      <c r="K3179" s="8" t="s">
        <v>17</v>
      </c>
      <c r="L3179" s="8" t="s">
        <v>17</v>
      </c>
      <c r="M3179" s="8"/>
      <c r="N3179" s="8" t="s">
        <v>17</v>
      </c>
      <c r="O3179" s="8" t="s">
        <v>17</v>
      </c>
      <c r="P3179" s="8" t="s">
        <v>17</v>
      </c>
      <c r="Q3179" s="8" t="s">
        <v>17</v>
      </c>
      <c r="R3179" s="8" t="s">
        <v>17</v>
      </c>
      <c r="S3179" s="8" t="s">
        <v>17</v>
      </c>
      <c r="T3179" s="8"/>
      <c r="U3179" s="8" t="s">
        <v>17</v>
      </c>
      <c r="V3179" s="8" t="s">
        <v>17</v>
      </c>
      <c r="W3179" s="8" t="s">
        <v>17</v>
      </c>
      <c r="X3179" s="8" t="s">
        <v>17</v>
      </c>
      <c r="Y3179" s="8" t="s">
        <v>17</v>
      </c>
      <c r="Z3179" s="8" t="s">
        <v>17</v>
      </c>
      <c r="AA3179" s="8"/>
      <c r="AB3179" s="8" t="s">
        <v>17</v>
      </c>
      <c r="AC3179" s="8" t="s">
        <v>17</v>
      </c>
      <c r="AD3179" s="8" t="s">
        <v>17</v>
      </c>
      <c r="AE3179" s="8" t="s">
        <v>17</v>
      </c>
      <c r="AF3179" s="8" t="s">
        <v>17</v>
      </c>
      <c r="AG3179" s="8" t="s">
        <v>17</v>
      </c>
      <c r="AH3179" s="8"/>
      <c r="AI3179" s="8" t="s">
        <v>17</v>
      </c>
      <c r="AJ3179" s="8" t="s">
        <v>17</v>
      </c>
      <c r="AK3179" s="8"/>
      <c r="AL3179" s="8">
        <v>205</v>
      </c>
      <c r="AM3179" s="8">
        <v>1363</v>
      </c>
      <c r="AN3179" s="25" t="s">
        <v>184</v>
      </c>
      <c r="AO3179" s="10">
        <f t="shared" si="100"/>
        <v>1.6041666666666667</v>
      </c>
      <c r="AP3179"/>
      <c r="AQ3179" s="8">
        <v>91</v>
      </c>
      <c r="AR3179" s="8" t="str">
        <f t="shared" si="99"/>
        <v>2703MCILAX2000</v>
      </c>
      <c r="AS3179" s="8">
        <f>VLOOKUP(AR3179,[1]DATA!AR:AS,2,0)</f>
        <v>5</v>
      </c>
    </row>
    <row r="3180" spans="1:46" ht="15" customHeight="1" x14ac:dyDescent="0.2">
      <c r="A3180" s="7">
        <v>688</v>
      </c>
      <c r="B3180" s="7" t="s">
        <v>69</v>
      </c>
      <c r="C3180" s="7" t="s">
        <v>21</v>
      </c>
      <c r="D3180" s="8" t="s">
        <v>16</v>
      </c>
      <c r="E3180" s="9">
        <v>0.84375</v>
      </c>
      <c r="F3180" s="9">
        <v>0.99305555555555547</v>
      </c>
      <c r="G3180" s="8" t="s">
        <v>17</v>
      </c>
      <c r="H3180" s="8" t="s">
        <v>17</v>
      </c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>
        <v>215</v>
      </c>
      <c r="AM3180" s="8">
        <v>1363</v>
      </c>
      <c r="AN3180" s="25" t="s">
        <v>184</v>
      </c>
      <c r="AO3180" s="10">
        <f t="shared" si="100"/>
        <v>1.6145833333333335</v>
      </c>
      <c r="AP3180"/>
      <c r="AQ3180" s="8">
        <v>91</v>
      </c>
      <c r="AR3180" s="8" t="str">
        <f t="shared" si="99"/>
        <v>0688MCILAX2015</v>
      </c>
      <c r="AS3180" s="8">
        <f>VLOOKUP(AR3180,[1]DATA!AR:AS,2,0)</f>
        <v>5</v>
      </c>
    </row>
    <row r="3181" spans="1:46" ht="15" customHeight="1" x14ac:dyDescent="0.2">
      <c r="A3181" s="7">
        <v>820</v>
      </c>
      <c r="B3181" s="7" t="s">
        <v>21</v>
      </c>
      <c r="C3181" s="7" t="s">
        <v>20</v>
      </c>
      <c r="D3181" s="8">
        <v>717</v>
      </c>
      <c r="E3181" s="9">
        <v>0.86805555555555547</v>
      </c>
      <c r="F3181" s="9">
        <v>0.97152777777777777</v>
      </c>
      <c r="G3181" s="8"/>
      <c r="H3181" s="8"/>
      <c r="I3181" s="8" t="s">
        <v>22</v>
      </c>
      <c r="J3181" s="8" t="s">
        <v>22</v>
      </c>
      <c r="K3181" s="8" t="s">
        <v>22</v>
      </c>
      <c r="L3181" s="8" t="s">
        <v>22</v>
      </c>
      <c r="M3181" s="8"/>
      <c r="N3181" s="8" t="s">
        <v>22</v>
      </c>
      <c r="O3181" s="8" t="s">
        <v>22</v>
      </c>
      <c r="P3181" s="8" t="s">
        <v>22</v>
      </c>
      <c r="Q3181" s="8" t="s">
        <v>22</v>
      </c>
      <c r="R3181" s="8" t="s">
        <v>22</v>
      </c>
      <c r="S3181" s="8" t="s">
        <v>22</v>
      </c>
      <c r="T3181" s="8"/>
      <c r="U3181" s="8" t="s">
        <v>22</v>
      </c>
      <c r="V3181" s="8" t="s">
        <v>22</v>
      </c>
      <c r="W3181" s="8" t="s">
        <v>22</v>
      </c>
      <c r="X3181" s="8" t="s">
        <v>22</v>
      </c>
      <c r="Y3181" s="8" t="s">
        <v>22</v>
      </c>
      <c r="Z3181" s="8" t="s">
        <v>22</v>
      </c>
      <c r="AA3181" s="8"/>
      <c r="AB3181" s="8" t="s">
        <v>22</v>
      </c>
      <c r="AC3181" s="8" t="s">
        <v>22</v>
      </c>
      <c r="AD3181" s="8" t="s">
        <v>22</v>
      </c>
      <c r="AE3181" s="8" t="s">
        <v>22</v>
      </c>
      <c r="AF3181" s="8" t="s">
        <v>22</v>
      </c>
      <c r="AG3181" s="8" t="s">
        <v>22</v>
      </c>
      <c r="AH3181" s="8"/>
      <c r="AI3181" s="8" t="s">
        <v>22</v>
      </c>
      <c r="AJ3181" s="8" t="s">
        <v>22</v>
      </c>
      <c r="AK3181" s="8"/>
      <c r="AL3181" s="8">
        <v>149</v>
      </c>
      <c r="AM3181" s="8">
        <v>862</v>
      </c>
      <c r="AN3181" s="25" t="s">
        <v>184</v>
      </c>
      <c r="AO3181" s="10">
        <f t="shared" si="100"/>
        <v>1.6388888888888888</v>
      </c>
      <c r="AQ3181" s="8">
        <v>3</v>
      </c>
      <c r="AR3181" s="8" t="str">
        <f t="shared" si="99"/>
        <v>0820LAXDEN2050</v>
      </c>
      <c r="AS3181" s="8">
        <f>VLOOKUP(AR3181,[1]DATA!AR:AS,2,0)</f>
        <v>6</v>
      </c>
    </row>
    <row r="3182" spans="1:46" ht="15" customHeight="1" x14ac:dyDescent="0.2">
      <c r="A3182" s="7">
        <v>829</v>
      </c>
      <c r="B3182" s="7" t="s">
        <v>21</v>
      </c>
      <c r="C3182" s="7" t="s">
        <v>69</v>
      </c>
      <c r="D3182" s="8" t="s">
        <v>16</v>
      </c>
      <c r="E3182" s="9">
        <v>0.875</v>
      </c>
      <c r="F3182" s="9">
        <v>8.3333333333333332E-3</v>
      </c>
      <c r="G3182" s="8"/>
      <c r="H3182" s="8"/>
      <c r="I3182" s="8"/>
      <c r="J3182" s="8"/>
      <c r="K3182" s="8"/>
      <c r="L3182" s="8"/>
      <c r="M3182" s="8" t="s">
        <v>17</v>
      </c>
      <c r="N3182" s="8"/>
      <c r="O3182" s="8"/>
      <c r="P3182" s="8"/>
      <c r="Q3182" s="8"/>
      <c r="R3182" s="8"/>
      <c r="S3182" s="8"/>
      <c r="T3182" s="8" t="s">
        <v>17</v>
      </c>
      <c r="U3182" s="8"/>
      <c r="V3182" s="8"/>
      <c r="W3182" s="8"/>
      <c r="X3182" s="8"/>
      <c r="Y3182" s="8"/>
      <c r="Z3182" s="8"/>
      <c r="AA3182" s="8" t="s">
        <v>17</v>
      </c>
      <c r="AB3182" s="8"/>
      <c r="AC3182" s="8"/>
      <c r="AD3182" s="8"/>
      <c r="AE3182" s="8"/>
      <c r="AF3182" s="8"/>
      <c r="AG3182" s="8"/>
      <c r="AH3182" s="8" t="s">
        <v>17</v>
      </c>
      <c r="AI3182" s="8"/>
      <c r="AJ3182" s="8"/>
      <c r="AK3182" s="8"/>
      <c r="AL3182" s="8">
        <v>192</v>
      </c>
      <c r="AM3182" s="8">
        <v>1363</v>
      </c>
      <c r="AN3182" s="25" t="s">
        <v>184</v>
      </c>
      <c r="AO3182" s="10">
        <f t="shared" si="100"/>
        <v>1.6458333333333335</v>
      </c>
      <c r="AQ3182" s="8">
        <v>91</v>
      </c>
      <c r="AR3182" s="8" t="str">
        <f t="shared" si="99"/>
        <v>0829LAXMCI2100</v>
      </c>
      <c r="AS3182" s="8">
        <f>VLOOKUP(AR3182,[1]DATA!AR:AS,2,0)</f>
        <v>5</v>
      </c>
    </row>
    <row r="3183" spans="1:46" ht="15" customHeight="1" x14ac:dyDescent="0.2">
      <c r="A3183" s="7">
        <v>1636</v>
      </c>
      <c r="B3183" s="8" t="s">
        <v>66</v>
      </c>
      <c r="C3183" s="8" t="s">
        <v>34</v>
      </c>
      <c r="D3183" s="8" t="s">
        <v>49</v>
      </c>
      <c r="E3183" s="9">
        <v>0.22222222222222221</v>
      </c>
      <c r="F3183" s="9">
        <v>0.3888888888888889</v>
      </c>
      <c r="G3183" s="8" t="s">
        <v>40</v>
      </c>
      <c r="H3183" s="8" t="s">
        <v>40</v>
      </c>
      <c r="I3183" s="8" t="s">
        <v>39</v>
      </c>
      <c r="J3183" s="8" t="s">
        <v>39</v>
      </c>
      <c r="K3183" s="8" t="s">
        <v>39</v>
      </c>
      <c r="L3183" s="8" t="s">
        <v>39</v>
      </c>
      <c r="M3183" s="8" t="s">
        <v>39</v>
      </c>
      <c r="N3183" s="8" t="s">
        <v>39</v>
      </c>
      <c r="O3183" s="8" t="s">
        <v>39</v>
      </c>
      <c r="P3183" s="8" t="s">
        <v>39</v>
      </c>
      <c r="Q3183" s="8" t="s">
        <v>39</v>
      </c>
      <c r="R3183" s="8" t="s">
        <v>39</v>
      </c>
      <c r="S3183" s="8" t="s">
        <v>39</v>
      </c>
      <c r="T3183" s="8" t="s">
        <v>39</v>
      </c>
      <c r="U3183" s="8" t="s">
        <v>39</v>
      </c>
      <c r="V3183" s="8" t="s">
        <v>39</v>
      </c>
      <c r="W3183" s="8" t="s">
        <v>39</v>
      </c>
      <c r="X3183" s="8" t="s">
        <v>39</v>
      </c>
      <c r="Y3183" s="8" t="s">
        <v>39</v>
      </c>
      <c r="Z3183" s="8" t="s">
        <v>39</v>
      </c>
      <c r="AA3183" s="8" t="s">
        <v>39</v>
      </c>
      <c r="AB3183" s="8" t="s">
        <v>39</v>
      </c>
      <c r="AC3183" s="8" t="s">
        <v>39</v>
      </c>
      <c r="AD3183" s="8" t="s">
        <v>39</v>
      </c>
      <c r="AE3183" s="8" t="s">
        <v>39</v>
      </c>
      <c r="AF3183" s="8" t="s">
        <v>39</v>
      </c>
      <c r="AG3183" s="8" t="s">
        <v>39</v>
      </c>
      <c r="AH3183" s="8" t="s">
        <v>39</v>
      </c>
      <c r="AI3183" s="8" t="s">
        <v>39</v>
      </c>
      <c r="AJ3183" s="8" t="s">
        <v>39</v>
      </c>
      <c r="AK3183" s="8"/>
      <c r="AL3183" s="8">
        <v>240</v>
      </c>
      <c r="AM3183" s="8">
        <v>1891</v>
      </c>
      <c r="AN3183" s="8" t="s">
        <v>150</v>
      </c>
      <c r="AO3183" s="26">
        <f t="shared" si="100"/>
        <v>0.99305555555555558</v>
      </c>
      <c r="AP3183" s="8">
        <v>46</v>
      </c>
      <c r="AR3183" s="8" t="str">
        <f t="shared" si="99"/>
        <v>1636SANATL0520</v>
      </c>
      <c r="AS3183" s="8">
        <f>VLOOKUP(AR3183,[1]DATA!AR:AS,2,0)</f>
        <v>9</v>
      </c>
    </row>
    <row r="3184" spans="1:46" ht="15" customHeight="1" x14ac:dyDescent="0.2">
      <c r="A3184" s="7">
        <v>1588</v>
      </c>
      <c r="B3184" s="8" t="s">
        <v>15</v>
      </c>
      <c r="C3184" s="8" t="s">
        <v>34</v>
      </c>
      <c r="D3184" s="8" t="s">
        <v>44</v>
      </c>
      <c r="E3184" s="9">
        <v>0.22569444444444445</v>
      </c>
      <c r="F3184" s="9">
        <v>0.42430555555555555</v>
      </c>
      <c r="G3184" s="8"/>
      <c r="H3184" s="8"/>
      <c r="I3184" s="8">
        <v>7</v>
      </c>
      <c r="J3184" s="8">
        <v>7</v>
      </c>
      <c r="K3184" s="8"/>
      <c r="L3184" s="8"/>
      <c r="M3184" s="8"/>
      <c r="N3184" s="8"/>
      <c r="O3184" s="8"/>
      <c r="P3184" s="8">
        <v>7</v>
      </c>
      <c r="Q3184" s="8">
        <v>7</v>
      </c>
      <c r="R3184" s="8">
        <v>2</v>
      </c>
      <c r="S3184" s="8">
        <v>2</v>
      </c>
      <c r="T3184" s="8"/>
      <c r="U3184" s="8">
        <v>2</v>
      </c>
      <c r="V3184" s="8">
        <v>2</v>
      </c>
      <c r="W3184" s="8">
        <v>7</v>
      </c>
      <c r="X3184" s="8">
        <v>7</v>
      </c>
      <c r="Y3184" s="8">
        <v>2</v>
      </c>
      <c r="Z3184" s="8">
        <v>2</v>
      </c>
      <c r="AA3184" s="8"/>
      <c r="AB3184" s="8">
        <v>2</v>
      </c>
      <c r="AC3184" s="8">
        <v>2</v>
      </c>
      <c r="AD3184" s="8">
        <v>7</v>
      </c>
      <c r="AE3184" s="8">
        <v>7</v>
      </c>
      <c r="AF3184" s="8">
        <v>2</v>
      </c>
      <c r="AG3184" s="8">
        <v>2</v>
      </c>
      <c r="AH3184" s="8"/>
      <c r="AI3184" s="8">
        <v>2</v>
      </c>
      <c r="AJ3184" s="8">
        <v>2</v>
      </c>
      <c r="AK3184" s="8"/>
      <c r="AL3184" s="8">
        <v>286</v>
      </c>
      <c r="AM3184" s="8">
        <v>2181</v>
      </c>
      <c r="AN3184" s="8" t="s">
        <v>150</v>
      </c>
      <c r="AO3184" s="26">
        <f t="shared" si="100"/>
        <v>0.99652777777777779</v>
      </c>
      <c r="AP3184" s="8">
        <v>98</v>
      </c>
      <c r="AR3184" s="8" t="str">
        <f t="shared" si="99"/>
        <v>1588SEAATL0525</v>
      </c>
      <c r="AS3184" s="8">
        <f>VLOOKUP(AR3184,[1]DATA!AR:AS,2,0)</f>
        <v>10.5</v>
      </c>
    </row>
    <row r="3185" spans="1:45" ht="15" customHeight="1" x14ac:dyDescent="0.2">
      <c r="A3185" s="7">
        <v>2318</v>
      </c>
      <c r="B3185" s="8" t="s">
        <v>26</v>
      </c>
      <c r="C3185" s="8" t="s">
        <v>34</v>
      </c>
      <c r="D3185" s="8">
        <v>738</v>
      </c>
      <c r="E3185" s="9">
        <v>0.23263888888888887</v>
      </c>
      <c r="F3185" s="9">
        <v>0.4152777777777778</v>
      </c>
      <c r="G3185" s="8" t="s">
        <v>19</v>
      </c>
      <c r="H3185" s="8" t="s">
        <v>19</v>
      </c>
      <c r="I3185" s="8" t="s">
        <v>19</v>
      </c>
      <c r="J3185" s="8" t="s">
        <v>19</v>
      </c>
      <c r="K3185" s="8" t="s">
        <v>19</v>
      </c>
      <c r="L3185" s="8" t="s">
        <v>19</v>
      </c>
      <c r="M3185" s="8"/>
      <c r="N3185" s="8" t="s">
        <v>19</v>
      </c>
      <c r="O3185" s="8" t="s">
        <v>19</v>
      </c>
      <c r="P3185" s="8" t="s">
        <v>19</v>
      </c>
      <c r="Q3185" s="8" t="s">
        <v>19</v>
      </c>
      <c r="R3185" s="8" t="s">
        <v>19</v>
      </c>
      <c r="S3185" s="8" t="s">
        <v>19</v>
      </c>
      <c r="T3185" s="8"/>
      <c r="U3185" s="8" t="s">
        <v>19</v>
      </c>
      <c r="V3185" s="8" t="s">
        <v>19</v>
      </c>
      <c r="W3185" s="8" t="s">
        <v>19</v>
      </c>
      <c r="X3185" s="8" t="s">
        <v>19</v>
      </c>
      <c r="Y3185" s="8" t="s">
        <v>19</v>
      </c>
      <c r="Z3185" s="8" t="s">
        <v>19</v>
      </c>
      <c r="AA3185" s="8"/>
      <c r="AB3185" s="8" t="s">
        <v>19</v>
      </c>
      <c r="AC3185" s="8" t="s">
        <v>19</v>
      </c>
      <c r="AD3185" s="8" t="s">
        <v>19</v>
      </c>
      <c r="AE3185" s="8" t="s">
        <v>19</v>
      </c>
      <c r="AF3185" s="8" t="s">
        <v>19</v>
      </c>
      <c r="AG3185" s="8" t="s">
        <v>19</v>
      </c>
      <c r="AH3185" s="8"/>
      <c r="AI3185" s="8" t="s">
        <v>19</v>
      </c>
      <c r="AJ3185" s="8" t="s">
        <v>19</v>
      </c>
      <c r="AK3185" s="8"/>
      <c r="AL3185" s="8">
        <v>263</v>
      </c>
      <c r="AM3185" s="8">
        <v>2092</v>
      </c>
      <c r="AN3185" s="8" t="s">
        <v>150</v>
      </c>
      <c r="AO3185" s="26">
        <f t="shared" si="100"/>
        <v>1.0034722222222223</v>
      </c>
      <c r="AP3185" s="8">
        <v>81</v>
      </c>
      <c r="AR3185" s="8" t="str">
        <f t="shared" si="99"/>
        <v>2318SMFATL0535</v>
      </c>
      <c r="AS3185" s="8">
        <f>VLOOKUP(AR3185,[1]DATA!AR:AS,2,0)</f>
        <v>9</v>
      </c>
    </row>
    <row r="3186" spans="1:45" ht="15" customHeight="1" x14ac:dyDescent="0.2">
      <c r="A3186" s="7">
        <v>2348</v>
      </c>
      <c r="B3186" s="7" t="s">
        <v>159</v>
      </c>
      <c r="C3186" s="7" t="s">
        <v>34</v>
      </c>
      <c r="D3186" s="8">
        <v>738</v>
      </c>
      <c r="E3186" s="9">
        <v>0.23958333333333334</v>
      </c>
      <c r="F3186" s="9">
        <v>0.42777777777777781</v>
      </c>
      <c r="G3186" s="8" t="s">
        <v>19</v>
      </c>
      <c r="H3186" s="8" t="s">
        <v>19</v>
      </c>
      <c r="I3186" s="8" t="s">
        <v>19</v>
      </c>
      <c r="J3186" s="8" t="s">
        <v>19</v>
      </c>
      <c r="K3186" s="8" t="s">
        <v>19</v>
      </c>
      <c r="L3186" s="8" t="s">
        <v>19</v>
      </c>
      <c r="M3186" s="8"/>
      <c r="N3186" s="8" t="s">
        <v>19</v>
      </c>
      <c r="O3186" s="8" t="s">
        <v>19</v>
      </c>
      <c r="P3186" s="8" t="s">
        <v>19</v>
      </c>
      <c r="Q3186" s="8" t="s">
        <v>19</v>
      </c>
      <c r="R3186" s="8" t="s">
        <v>19</v>
      </c>
      <c r="S3186" s="8" t="s">
        <v>19</v>
      </c>
      <c r="T3186" s="8"/>
      <c r="U3186" s="8" t="s">
        <v>19</v>
      </c>
      <c r="V3186" s="8" t="s">
        <v>19</v>
      </c>
      <c r="W3186" s="8" t="s">
        <v>19</v>
      </c>
      <c r="X3186" s="8" t="s">
        <v>19</v>
      </c>
      <c r="Y3186" s="8" t="s">
        <v>19</v>
      </c>
      <c r="Z3186" s="8" t="s">
        <v>19</v>
      </c>
      <c r="AA3186" s="8"/>
      <c r="AB3186" s="8" t="s">
        <v>19</v>
      </c>
      <c r="AC3186" s="8" t="s">
        <v>19</v>
      </c>
      <c r="AD3186" s="8" t="s">
        <v>19</v>
      </c>
      <c r="AE3186" s="8" t="s">
        <v>19</v>
      </c>
      <c r="AF3186" s="8" t="s">
        <v>19</v>
      </c>
      <c r="AG3186" s="8" t="s">
        <v>19</v>
      </c>
      <c r="AH3186" s="8"/>
      <c r="AI3186" s="8" t="s">
        <v>19</v>
      </c>
      <c r="AJ3186" s="8" t="s">
        <v>19</v>
      </c>
      <c r="AK3186" s="8"/>
      <c r="AL3186" s="8">
        <v>271</v>
      </c>
      <c r="AM3186" s="8">
        <v>2116</v>
      </c>
      <c r="AN3186" s="8" t="s">
        <v>150</v>
      </c>
      <c r="AO3186" s="26">
        <f t="shared" si="100"/>
        <v>1.0104166666666667</v>
      </c>
      <c r="AP3186" s="8">
        <v>81</v>
      </c>
      <c r="AR3186" s="8" t="str">
        <f t="shared" si="99"/>
        <v>2348SJCATL0545</v>
      </c>
      <c r="AS3186" s="8">
        <f>VLOOKUP(AR3186,[1]DATA!AR:AS,2,0)</f>
        <v>9</v>
      </c>
    </row>
    <row r="3187" spans="1:45" ht="15" customHeight="1" x14ac:dyDescent="0.2">
      <c r="A3187" s="7">
        <v>395</v>
      </c>
      <c r="B3187" s="8" t="s">
        <v>18</v>
      </c>
      <c r="C3187" s="8" t="s">
        <v>34</v>
      </c>
      <c r="D3187" s="8" t="s">
        <v>44</v>
      </c>
      <c r="E3187" s="9">
        <v>0.23958333333333334</v>
      </c>
      <c r="F3187" s="9">
        <v>0.38819444444444445</v>
      </c>
      <c r="G3187" s="8">
        <v>2</v>
      </c>
      <c r="H3187" s="8">
        <v>2</v>
      </c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>
        <v>214</v>
      </c>
      <c r="AM3187" s="8">
        <v>1589</v>
      </c>
      <c r="AN3187" s="8" t="s">
        <v>150</v>
      </c>
      <c r="AO3187" s="26">
        <f t="shared" si="100"/>
        <v>1.0104166666666667</v>
      </c>
      <c r="AP3187" s="8">
        <v>97</v>
      </c>
      <c r="AR3187" s="8" t="str">
        <f t="shared" si="99"/>
        <v>0395SLCATL0545</v>
      </c>
      <c r="AS3187" s="8">
        <f>VLOOKUP(AR3187,[1]DATA!AR:AS,2,0)</f>
        <v>8.5</v>
      </c>
    </row>
    <row r="3188" spans="1:45" ht="15" customHeight="1" x14ac:dyDescent="0.2">
      <c r="A3188" s="7">
        <v>1775</v>
      </c>
      <c r="B3188" s="8" t="s">
        <v>28</v>
      </c>
      <c r="C3188" s="8" t="s">
        <v>34</v>
      </c>
      <c r="D3188" s="8" t="s">
        <v>29</v>
      </c>
      <c r="E3188" s="9">
        <v>0.25</v>
      </c>
      <c r="F3188" s="9">
        <v>0.44166666666666665</v>
      </c>
      <c r="G3188" s="8">
        <v>7</v>
      </c>
      <c r="H3188" s="8">
        <v>7</v>
      </c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>
        <v>276</v>
      </c>
      <c r="AM3188" s="8">
        <v>2139</v>
      </c>
      <c r="AN3188" s="8" t="s">
        <v>150</v>
      </c>
      <c r="AO3188" s="26">
        <f t="shared" si="100"/>
        <v>1.0208333333333333</v>
      </c>
      <c r="AP3188" s="8">
        <v>81</v>
      </c>
      <c r="AR3188" s="8" t="str">
        <f t="shared" si="99"/>
        <v>1775SFOATL0600</v>
      </c>
      <c r="AS3188" s="8">
        <f>VLOOKUP(AR3188,[1]DATA!AR:AS,2,0)</f>
        <v>11</v>
      </c>
    </row>
    <row r="3189" spans="1:45" ht="15" customHeight="1" x14ac:dyDescent="0.2">
      <c r="A3189" s="7">
        <v>2540</v>
      </c>
      <c r="B3189" s="8" t="s">
        <v>15</v>
      </c>
      <c r="C3189" s="8" t="s">
        <v>34</v>
      </c>
      <c r="D3189" s="8" t="s">
        <v>29</v>
      </c>
      <c r="E3189" s="9">
        <v>0.25347222222222221</v>
      </c>
      <c r="F3189" s="9">
        <v>0.4465277777777778</v>
      </c>
      <c r="G3189" s="8">
        <v>7</v>
      </c>
      <c r="H3189" s="8">
        <v>7</v>
      </c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>
        <v>278</v>
      </c>
      <c r="AM3189" s="8">
        <v>2181</v>
      </c>
      <c r="AN3189" s="8" t="s">
        <v>150</v>
      </c>
      <c r="AO3189" s="26">
        <f t="shared" si="100"/>
        <v>1.0243055555555556</v>
      </c>
      <c r="AP3189" s="8">
        <v>98</v>
      </c>
      <c r="AR3189" s="8" t="str">
        <f t="shared" si="99"/>
        <v>2540SEAATL0605</v>
      </c>
      <c r="AS3189" s="8">
        <f>VLOOKUP(AR3189,[1]DATA!AR:AS,2,0)</f>
        <v>10.5</v>
      </c>
    </row>
    <row r="3190" spans="1:45" ht="15" customHeight="1" x14ac:dyDescent="0.2">
      <c r="A3190" s="7">
        <v>2450</v>
      </c>
      <c r="B3190" s="8" t="s">
        <v>33</v>
      </c>
      <c r="C3190" s="8" t="s">
        <v>34</v>
      </c>
      <c r="D3190" s="8">
        <v>738</v>
      </c>
      <c r="E3190" s="9">
        <v>0.25694444444444448</v>
      </c>
      <c r="F3190" s="9">
        <v>0.46111111111111108</v>
      </c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 t="s">
        <v>19</v>
      </c>
      <c r="S3190" s="8" t="s">
        <v>19</v>
      </c>
      <c r="T3190" s="8"/>
      <c r="U3190" s="8" t="s">
        <v>19</v>
      </c>
      <c r="V3190" s="8"/>
      <c r="W3190" s="8"/>
      <c r="X3190" s="8"/>
      <c r="Y3190" s="8" t="s">
        <v>19</v>
      </c>
      <c r="Z3190" s="8" t="s">
        <v>19</v>
      </c>
      <c r="AA3190" s="8"/>
      <c r="AB3190" s="8" t="s">
        <v>19</v>
      </c>
      <c r="AC3190" s="8"/>
      <c r="AD3190" s="8"/>
      <c r="AE3190" s="8"/>
      <c r="AF3190" s="8" t="s">
        <v>19</v>
      </c>
      <c r="AG3190" s="8" t="s">
        <v>19</v>
      </c>
      <c r="AH3190" s="8"/>
      <c r="AI3190" s="8" t="s">
        <v>19</v>
      </c>
      <c r="AJ3190" s="8"/>
      <c r="AK3190" s="8"/>
      <c r="AL3190" s="8">
        <v>294</v>
      </c>
      <c r="AM3190" s="8">
        <v>2248</v>
      </c>
      <c r="AN3190" s="14" t="s">
        <v>150</v>
      </c>
      <c r="AO3190" s="26">
        <f t="shared" si="100"/>
        <v>1.0277777777777779</v>
      </c>
      <c r="AP3190" s="8">
        <v>98</v>
      </c>
      <c r="AR3190" s="8" t="str">
        <f t="shared" si="99"/>
        <v>2450YVRATL0610</v>
      </c>
      <c r="AS3190" s="8">
        <f>VLOOKUP(AR3190,[1]DATA!AR:AS,2,0)</f>
        <v>10</v>
      </c>
    </row>
    <row r="3191" spans="1:45" ht="15" customHeight="1" x14ac:dyDescent="0.2">
      <c r="A3191" s="7">
        <v>1717</v>
      </c>
      <c r="B3191" s="7" t="s">
        <v>25</v>
      </c>
      <c r="C3191" s="7" t="s">
        <v>34</v>
      </c>
      <c r="D3191" s="8">
        <v>739</v>
      </c>
      <c r="E3191" s="9">
        <v>0.26041666666666669</v>
      </c>
      <c r="F3191" s="9">
        <v>0.45069444444444445</v>
      </c>
      <c r="G3191" s="8"/>
      <c r="H3191" s="8"/>
      <c r="I3191" s="8" t="s">
        <v>27</v>
      </c>
      <c r="J3191" s="8" t="s">
        <v>27</v>
      </c>
      <c r="K3191" s="8" t="s">
        <v>27</v>
      </c>
      <c r="L3191" s="8" t="s">
        <v>27</v>
      </c>
      <c r="M3191" s="8"/>
      <c r="N3191" s="8" t="s">
        <v>27</v>
      </c>
      <c r="O3191" s="8" t="s">
        <v>27</v>
      </c>
      <c r="P3191" s="8" t="s">
        <v>27</v>
      </c>
      <c r="Q3191" s="8" t="s">
        <v>27</v>
      </c>
      <c r="R3191" s="8" t="s">
        <v>27</v>
      </c>
      <c r="S3191" s="8" t="s">
        <v>27</v>
      </c>
      <c r="T3191" s="8"/>
      <c r="U3191" s="8" t="s">
        <v>27</v>
      </c>
      <c r="V3191" s="8" t="s">
        <v>27</v>
      </c>
      <c r="W3191" s="8" t="s">
        <v>27</v>
      </c>
      <c r="X3191" s="8" t="s">
        <v>27</v>
      </c>
      <c r="Y3191" s="8" t="s">
        <v>27</v>
      </c>
      <c r="Z3191" s="8" t="s">
        <v>27</v>
      </c>
      <c r="AA3191" s="8"/>
      <c r="AB3191" s="8" t="s">
        <v>27</v>
      </c>
      <c r="AC3191" s="8" t="s">
        <v>27</v>
      </c>
      <c r="AD3191" s="8" t="s">
        <v>27</v>
      </c>
      <c r="AE3191" s="8" t="s">
        <v>27</v>
      </c>
      <c r="AF3191" s="8" t="s">
        <v>27</v>
      </c>
      <c r="AG3191" s="8" t="s">
        <v>27</v>
      </c>
      <c r="AH3191" s="8"/>
      <c r="AI3191" s="8" t="s">
        <v>27</v>
      </c>
      <c r="AJ3191" s="8" t="s">
        <v>27</v>
      </c>
      <c r="AK3191" s="8"/>
      <c r="AL3191" s="8">
        <v>274</v>
      </c>
      <c r="AM3191" s="8">
        <v>2172</v>
      </c>
      <c r="AN3191" s="8" t="s">
        <v>150</v>
      </c>
      <c r="AO3191" s="26">
        <f t="shared" si="100"/>
        <v>1.03125</v>
      </c>
      <c r="AP3191" s="8">
        <v>46</v>
      </c>
      <c r="AR3191" s="8" t="str">
        <f t="shared" si="99"/>
        <v>1717PDXATL0615</v>
      </c>
      <c r="AS3191" s="8">
        <f>VLOOKUP(AR3191,[1]DATA!AR:AS,2,0)</f>
        <v>9</v>
      </c>
    </row>
    <row r="3192" spans="1:45" ht="15" customHeight="1" x14ac:dyDescent="0.2">
      <c r="A3192" s="7">
        <v>1948</v>
      </c>
      <c r="B3192" s="8" t="s">
        <v>28</v>
      </c>
      <c r="C3192" s="8" t="s">
        <v>34</v>
      </c>
      <c r="D3192" s="8" t="s">
        <v>49</v>
      </c>
      <c r="E3192" s="9">
        <v>0.26041666666666669</v>
      </c>
      <c r="F3192" s="9">
        <v>0.4513888888888889</v>
      </c>
      <c r="G3192" s="8"/>
      <c r="H3192" s="8"/>
      <c r="I3192" s="8">
        <v>2</v>
      </c>
      <c r="J3192" s="8" t="s">
        <v>39</v>
      </c>
      <c r="K3192" s="8" t="s">
        <v>39</v>
      </c>
      <c r="L3192" s="8" t="s">
        <v>39</v>
      </c>
      <c r="M3192" s="8"/>
      <c r="N3192" s="8" t="s">
        <v>39</v>
      </c>
      <c r="O3192" s="8" t="s">
        <v>39</v>
      </c>
      <c r="P3192" s="8">
        <v>2</v>
      </c>
      <c r="Q3192" s="8" t="s">
        <v>39</v>
      </c>
      <c r="R3192" s="8" t="s">
        <v>39</v>
      </c>
      <c r="S3192" s="8" t="s">
        <v>39</v>
      </c>
      <c r="T3192" s="8"/>
      <c r="U3192" s="8" t="s">
        <v>39</v>
      </c>
      <c r="V3192" s="8" t="s">
        <v>39</v>
      </c>
      <c r="W3192" s="8">
        <v>2</v>
      </c>
      <c r="X3192" s="8" t="s">
        <v>39</v>
      </c>
      <c r="Y3192" s="8" t="s">
        <v>39</v>
      </c>
      <c r="Z3192" s="8" t="s">
        <v>39</v>
      </c>
      <c r="AA3192" s="8"/>
      <c r="AB3192" s="8" t="s">
        <v>39</v>
      </c>
      <c r="AC3192" s="8" t="s">
        <v>39</v>
      </c>
      <c r="AD3192" s="8">
        <v>2</v>
      </c>
      <c r="AE3192" s="8" t="s">
        <v>39</v>
      </c>
      <c r="AF3192" s="8" t="s">
        <v>39</v>
      </c>
      <c r="AG3192" s="8" t="s">
        <v>39</v>
      </c>
      <c r="AH3192" s="8"/>
      <c r="AI3192" s="8" t="s">
        <v>39</v>
      </c>
      <c r="AJ3192" s="8" t="s">
        <v>39</v>
      </c>
      <c r="AK3192" s="8"/>
      <c r="AL3192" s="8">
        <v>275</v>
      </c>
      <c r="AM3192" s="8">
        <v>2139</v>
      </c>
      <c r="AN3192" s="8" t="s">
        <v>150</v>
      </c>
      <c r="AO3192" s="26">
        <f t="shared" si="100"/>
        <v>1.03125</v>
      </c>
      <c r="AP3192" s="8">
        <v>81</v>
      </c>
      <c r="AR3192" s="8" t="str">
        <f t="shared" si="99"/>
        <v>1948SFOATL0615</v>
      </c>
      <c r="AS3192" s="8">
        <f>VLOOKUP(AR3192,[1]DATA!AR:AS,2,0)</f>
        <v>11</v>
      </c>
    </row>
    <row r="3193" spans="1:45" ht="15" customHeight="1" x14ac:dyDescent="0.2">
      <c r="A3193" s="7">
        <v>2118</v>
      </c>
      <c r="B3193" s="8" t="s">
        <v>15</v>
      </c>
      <c r="C3193" s="8" t="s">
        <v>34</v>
      </c>
      <c r="D3193" s="8" t="s">
        <v>29</v>
      </c>
      <c r="E3193" s="9">
        <v>0.27083333333333331</v>
      </c>
      <c r="F3193" s="9">
        <v>0.46319444444444446</v>
      </c>
      <c r="G3193" s="8"/>
      <c r="H3193" s="8"/>
      <c r="I3193" s="8"/>
      <c r="J3193" s="8"/>
      <c r="K3193" s="8">
        <v>7</v>
      </c>
      <c r="L3193" s="8" t="s">
        <v>27</v>
      </c>
      <c r="M3193" s="8">
        <v>7</v>
      </c>
      <c r="N3193" s="8">
        <v>7</v>
      </c>
      <c r="O3193" s="8">
        <v>7</v>
      </c>
      <c r="P3193" s="8"/>
      <c r="Q3193" s="8"/>
      <c r="R3193" s="8">
        <v>7</v>
      </c>
      <c r="S3193" s="8" t="s">
        <v>27</v>
      </c>
      <c r="T3193" s="8">
        <v>7</v>
      </c>
      <c r="U3193" s="8">
        <v>7</v>
      </c>
      <c r="V3193" s="8">
        <v>7</v>
      </c>
      <c r="W3193" s="8"/>
      <c r="X3193" s="8"/>
      <c r="Y3193" s="8">
        <v>7</v>
      </c>
      <c r="Z3193" s="8" t="s">
        <v>27</v>
      </c>
      <c r="AA3193" s="8">
        <v>7</v>
      </c>
      <c r="AB3193" s="8">
        <v>7</v>
      </c>
      <c r="AC3193" s="8">
        <v>7</v>
      </c>
      <c r="AD3193" s="8"/>
      <c r="AE3193" s="8"/>
      <c r="AF3193" s="8">
        <v>7</v>
      </c>
      <c r="AG3193" s="8" t="s">
        <v>27</v>
      </c>
      <c r="AH3193" s="8">
        <v>7</v>
      </c>
      <c r="AI3193" s="8">
        <v>7</v>
      </c>
      <c r="AJ3193" s="8">
        <v>7</v>
      </c>
      <c r="AK3193" s="8"/>
      <c r="AL3193" s="8">
        <v>277</v>
      </c>
      <c r="AM3193" s="8">
        <v>2181</v>
      </c>
      <c r="AN3193" s="8" t="s">
        <v>150</v>
      </c>
      <c r="AO3193" s="26">
        <f t="shared" si="100"/>
        <v>1.0416666666666667</v>
      </c>
      <c r="AP3193" s="8">
        <v>98</v>
      </c>
      <c r="AR3193" s="8" t="str">
        <f t="shared" si="99"/>
        <v>2118SEAATL0630</v>
      </c>
      <c r="AS3193" s="8">
        <f>VLOOKUP(AR3193,[1]DATA!AR:AS,2,0)</f>
        <v>10.5</v>
      </c>
    </row>
    <row r="3194" spans="1:45" ht="15" customHeight="1" x14ac:dyDescent="0.2">
      <c r="A3194" s="7">
        <v>2359</v>
      </c>
      <c r="B3194" s="8" t="s">
        <v>20</v>
      </c>
      <c r="C3194" s="8" t="s">
        <v>34</v>
      </c>
      <c r="D3194" s="8" t="s">
        <v>29</v>
      </c>
      <c r="E3194" s="9">
        <v>0.28472222222222221</v>
      </c>
      <c r="F3194" s="9">
        <v>0.3972222222222222</v>
      </c>
      <c r="G3194" s="8" t="s">
        <v>27</v>
      </c>
      <c r="H3194" s="8">
        <v>7</v>
      </c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>
        <v>162</v>
      </c>
      <c r="AM3194" s="8">
        <v>1199</v>
      </c>
      <c r="AN3194" s="8" t="s">
        <v>150</v>
      </c>
      <c r="AO3194" s="26">
        <f t="shared" si="100"/>
        <v>1.0555555555555556</v>
      </c>
      <c r="AP3194" s="8">
        <v>81</v>
      </c>
      <c r="AR3194" s="8" t="str">
        <f t="shared" si="99"/>
        <v>2359DENATL0650</v>
      </c>
      <c r="AS3194" s="8">
        <f>VLOOKUP(AR3194,[1]DATA!AR:AS,2,0)</f>
        <v>8</v>
      </c>
    </row>
    <row r="3195" spans="1:45" ht="15" customHeight="1" x14ac:dyDescent="0.2">
      <c r="A3195" s="7">
        <v>2082</v>
      </c>
      <c r="B3195" s="8" t="s">
        <v>18</v>
      </c>
      <c r="C3195" s="8" t="s">
        <v>34</v>
      </c>
      <c r="D3195" s="8">
        <v>321</v>
      </c>
      <c r="E3195" s="9">
        <v>0.28472222222222221</v>
      </c>
      <c r="F3195" s="9">
        <v>0.43541666666666662</v>
      </c>
      <c r="G3195" s="8"/>
      <c r="H3195" s="8"/>
      <c r="I3195" s="8" t="s">
        <v>40</v>
      </c>
      <c r="J3195" s="8" t="s">
        <v>40</v>
      </c>
      <c r="K3195" s="8" t="s">
        <v>40</v>
      </c>
      <c r="L3195" s="8" t="s">
        <v>40</v>
      </c>
      <c r="M3195" s="8" t="s">
        <v>40</v>
      </c>
      <c r="N3195" s="8"/>
      <c r="O3195" s="8" t="s">
        <v>40</v>
      </c>
      <c r="P3195" s="8" t="s">
        <v>40</v>
      </c>
      <c r="Q3195" s="8" t="s">
        <v>40</v>
      </c>
      <c r="R3195" s="8" t="s">
        <v>40</v>
      </c>
      <c r="S3195" s="8" t="s">
        <v>40</v>
      </c>
      <c r="T3195" s="8" t="s">
        <v>40</v>
      </c>
      <c r="U3195" s="8"/>
      <c r="V3195" s="8" t="s">
        <v>40</v>
      </c>
      <c r="W3195" s="8" t="s">
        <v>40</v>
      </c>
      <c r="X3195" s="8" t="s">
        <v>40</v>
      </c>
      <c r="Y3195" s="8" t="s">
        <v>40</v>
      </c>
      <c r="Z3195" s="8" t="s">
        <v>40</v>
      </c>
      <c r="AA3195" s="8" t="s">
        <v>39</v>
      </c>
      <c r="AB3195" s="8"/>
      <c r="AC3195" s="8" t="s">
        <v>40</v>
      </c>
      <c r="AD3195" s="8" t="s">
        <v>40</v>
      </c>
      <c r="AE3195" s="8" t="s">
        <v>40</v>
      </c>
      <c r="AF3195" s="8" t="s">
        <v>40</v>
      </c>
      <c r="AG3195" s="8" t="s">
        <v>39</v>
      </c>
      <c r="AH3195" s="8" t="s">
        <v>40</v>
      </c>
      <c r="AI3195" s="8"/>
      <c r="AJ3195" s="8" t="s">
        <v>40</v>
      </c>
      <c r="AK3195" s="8"/>
      <c r="AL3195" s="8">
        <v>217</v>
      </c>
      <c r="AM3195" s="8">
        <v>1589</v>
      </c>
      <c r="AN3195" s="8" t="s">
        <v>150</v>
      </c>
      <c r="AO3195" s="26">
        <f t="shared" si="100"/>
        <v>1.0555555555555556</v>
      </c>
      <c r="AP3195" s="8">
        <v>97</v>
      </c>
      <c r="AR3195" s="8" t="str">
        <f t="shared" si="99"/>
        <v>2082SLCATL0650</v>
      </c>
      <c r="AS3195" s="8">
        <f>VLOOKUP(AR3195,[1]DATA!AR:AS,2,0)</f>
        <v>8.5</v>
      </c>
    </row>
    <row r="3196" spans="1:45" ht="15" customHeight="1" x14ac:dyDescent="0.2">
      <c r="A3196" s="7">
        <v>2643</v>
      </c>
      <c r="B3196" s="7" t="s">
        <v>25</v>
      </c>
      <c r="C3196" s="7" t="s">
        <v>34</v>
      </c>
      <c r="D3196" s="8">
        <v>739</v>
      </c>
      <c r="E3196" s="9">
        <v>0.28819444444444448</v>
      </c>
      <c r="F3196" s="9">
        <v>0.47569444444444442</v>
      </c>
      <c r="G3196" s="8" t="s">
        <v>27</v>
      </c>
      <c r="H3196" s="8" t="s">
        <v>27</v>
      </c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>
        <v>270</v>
      </c>
      <c r="AM3196" s="8">
        <v>2172</v>
      </c>
      <c r="AN3196" s="8" t="s">
        <v>150</v>
      </c>
      <c r="AO3196" s="26">
        <f t="shared" si="100"/>
        <v>1.0590277777777779</v>
      </c>
      <c r="AP3196" s="8">
        <v>46</v>
      </c>
      <c r="AR3196" s="8" t="str">
        <f t="shared" si="99"/>
        <v>2643PDXATL0655</v>
      </c>
      <c r="AS3196" s="8">
        <f>VLOOKUP(AR3196,[1]DATA!AR:AS,2,0)</f>
        <v>9</v>
      </c>
    </row>
    <row r="3197" spans="1:45" ht="15" customHeight="1" x14ac:dyDescent="0.2">
      <c r="A3197" s="7">
        <v>1460</v>
      </c>
      <c r="B3197" s="8" t="s">
        <v>18</v>
      </c>
      <c r="C3197" s="8" t="s">
        <v>34</v>
      </c>
      <c r="D3197" s="8">
        <v>321</v>
      </c>
      <c r="E3197" s="9">
        <v>0.28819444444444448</v>
      </c>
      <c r="F3197" s="9">
        <v>0.43472222222222223</v>
      </c>
      <c r="G3197" s="8" t="s">
        <v>40</v>
      </c>
      <c r="H3197" s="8" t="s">
        <v>40</v>
      </c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>
        <v>211</v>
      </c>
      <c r="AM3197" s="8">
        <v>1589</v>
      </c>
      <c r="AN3197" s="8" t="s">
        <v>150</v>
      </c>
      <c r="AO3197" s="26">
        <f t="shared" si="100"/>
        <v>1.0590277777777779</v>
      </c>
      <c r="AP3197" s="8">
        <v>97</v>
      </c>
      <c r="AR3197" s="8" t="str">
        <f t="shared" si="99"/>
        <v>1460SLCATL0655</v>
      </c>
      <c r="AS3197" s="8">
        <f>VLOOKUP(AR3197,[1]DATA!AR:AS,2,0)</f>
        <v>8.5</v>
      </c>
    </row>
    <row r="3198" spans="1:45" ht="15" customHeight="1" x14ac:dyDescent="0.2">
      <c r="A3198" s="7">
        <v>1164</v>
      </c>
      <c r="B3198" s="8" t="s">
        <v>99</v>
      </c>
      <c r="C3198" s="8" t="s">
        <v>34</v>
      </c>
      <c r="D3198" s="8" t="s">
        <v>42</v>
      </c>
      <c r="E3198" s="9">
        <v>0.40625</v>
      </c>
      <c r="F3198" s="9">
        <v>0.44861111111111113</v>
      </c>
      <c r="G3198" s="8"/>
      <c r="H3198" s="8"/>
      <c r="I3198" s="8" t="s">
        <v>43</v>
      </c>
      <c r="J3198" s="8" t="s">
        <v>43</v>
      </c>
      <c r="K3198" s="8" t="s">
        <v>43</v>
      </c>
      <c r="L3198" s="8" t="s">
        <v>43</v>
      </c>
      <c r="M3198" s="8">
        <v>7</v>
      </c>
      <c r="N3198" s="8"/>
      <c r="O3198" s="8">
        <v>7</v>
      </c>
      <c r="P3198" s="8" t="s">
        <v>43</v>
      </c>
      <c r="Q3198" s="8" t="s">
        <v>43</v>
      </c>
      <c r="R3198" s="8" t="s">
        <v>43</v>
      </c>
      <c r="S3198" s="8" t="s">
        <v>43</v>
      </c>
      <c r="T3198" s="8" t="s">
        <v>43</v>
      </c>
      <c r="U3198" s="8"/>
      <c r="V3198" s="8" t="s">
        <v>43</v>
      </c>
      <c r="W3198" s="8" t="s">
        <v>43</v>
      </c>
      <c r="X3198" s="8" t="s">
        <v>43</v>
      </c>
      <c r="Y3198" s="8" t="s">
        <v>43</v>
      </c>
      <c r="Z3198" s="8" t="s">
        <v>43</v>
      </c>
      <c r="AA3198" s="8" t="s">
        <v>43</v>
      </c>
      <c r="AB3198" s="8"/>
      <c r="AC3198" s="8" t="s">
        <v>43</v>
      </c>
      <c r="AD3198" s="8" t="s">
        <v>43</v>
      </c>
      <c r="AE3198" s="8" t="s">
        <v>43</v>
      </c>
      <c r="AF3198" s="8" t="s">
        <v>43</v>
      </c>
      <c r="AG3198" s="8" t="s">
        <v>43</v>
      </c>
      <c r="AH3198" s="8" t="s">
        <v>43</v>
      </c>
      <c r="AI3198" s="8"/>
      <c r="AJ3198" s="8" t="s">
        <v>43</v>
      </c>
      <c r="AK3198" s="8"/>
      <c r="AL3198" s="8">
        <v>61</v>
      </c>
      <c r="AM3198" s="8">
        <v>143</v>
      </c>
      <c r="AN3198" s="8" t="s">
        <v>150</v>
      </c>
      <c r="AO3198" s="10">
        <f t="shared" si="100"/>
        <v>1.1770833333333333</v>
      </c>
      <c r="AP3198" s="8">
        <v>57</v>
      </c>
      <c r="AR3198" s="8" t="str">
        <f t="shared" si="99"/>
        <v>1164AGSATL0945</v>
      </c>
      <c r="AS3198" s="8">
        <f>VLOOKUP(AR3198,[1]DATA!AR:AS,2,0)</f>
        <v>4</v>
      </c>
    </row>
    <row r="3199" spans="1:45" ht="15" customHeight="1" x14ac:dyDescent="0.2">
      <c r="A3199" s="7">
        <v>527</v>
      </c>
      <c r="B3199" s="7" t="s">
        <v>99</v>
      </c>
      <c r="C3199" s="7" t="s">
        <v>34</v>
      </c>
      <c r="D3199" s="8" t="s">
        <v>29</v>
      </c>
      <c r="E3199" s="9">
        <v>0.40625</v>
      </c>
      <c r="F3199" s="9">
        <v>0.44861111111111113</v>
      </c>
      <c r="G3199" s="7" t="s">
        <v>43</v>
      </c>
      <c r="H3199" s="7" t="s">
        <v>43</v>
      </c>
      <c r="I3199" s="8"/>
      <c r="J3199" s="8"/>
      <c r="K3199" s="8"/>
      <c r="L3199" s="8"/>
      <c r="M3199" s="7"/>
      <c r="N3199" s="7"/>
      <c r="O3199" s="7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>
        <v>59</v>
      </c>
      <c r="AM3199" s="8">
        <v>143</v>
      </c>
      <c r="AN3199" s="8" t="s">
        <v>150</v>
      </c>
      <c r="AO3199" s="10">
        <f t="shared" si="100"/>
        <v>1.1770833333333333</v>
      </c>
      <c r="AP3199" s="8">
        <v>57</v>
      </c>
      <c r="AR3199" s="8" t="str">
        <f t="shared" si="99"/>
        <v>0527AGSATL0945</v>
      </c>
      <c r="AS3199" s="8">
        <f>VLOOKUP(AR3199,[1]DATA!AR:AS,2,0)</f>
        <v>4</v>
      </c>
    </row>
    <row r="3200" spans="1:45" ht="15" customHeight="1" x14ac:dyDescent="0.2">
      <c r="A3200" s="7">
        <v>1457</v>
      </c>
      <c r="B3200" s="8" t="s">
        <v>58</v>
      </c>
      <c r="C3200" s="8" t="s">
        <v>34</v>
      </c>
      <c r="D3200" s="8">
        <v>717</v>
      </c>
      <c r="E3200" s="9">
        <v>0.40625</v>
      </c>
      <c r="F3200" s="9">
        <v>0.44791666666666669</v>
      </c>
      <c r="G3200" s="8"/>
      <c r="H3200" s="8">
        <v>9</v>
      </c>
      <c r="I3200" s="8"/>
      <c r="J3200" s="8" t="s">
        <v>22</v>
      </c>
      <c r="K3200" s="8" t="s">
        <v>22</v>
      </c>
      <c r="L3200" s="8" t="s">
        <v>22</v>
      </c>
      <c r="M3200" s="8" t="s">
        <v>22</v>
      </c>
      <c r="N3200" s="8"/>
      <c r="O3200" s="8" t="s">
        <v>22</v>
      </c>
      <c r="P3200" s="8" t="s">
        <v>22</v>
      </c>
      <c r="Q3200" s="8" t="s">
        <v>22</v>
      </c>
      <c r="R3200" s="8" t="s">
        <v>22</v>
      </c>
      <c r="S3200" s="8" t="s">
        <v>22</v>
      </c>
      <c r="T3200" s="8" t="s">
        <v>22</v>
      </c>
      <c r="U3200" s="8"/>
      <c r="V3200" s="8" t="s">
        <v>22</v>
      </c>
      <c r="W3200" s="8" t="s">
        <v>22</v>
      </c>
      <c r="X3200" s="8" t="s">
        <v>22</v>
      </c>
      <c r="Y3200" s="8" t="s">
        <v>22</v>
      </c>
      <c r="Z3200" s="8" t="s">
        <v>22</v>
      </c>
      <c r="AA3200" s="8" t="s">
        <v>22</v>
      </c>
      <c r="AB3200" s="8"/>
      <c r="AC3200" s="8" t="s">
        <v>22</v>
      </c>
      <c r="AD3200" s="8" t="s">
        <v>22</v>
      </c>
      <c r="AE3200" s="8" t="s">
        <v>22</v>
      </c>
      <c r="AF3200" s="8" t="s">
        <v>22</v>
      </c>
      <c r="AG3200" s="8" t="s">
        <v>22</v>
      </c>
      <c r="AH3200" s="8" t="s">
        <v>22</v>
      </c>
      <c r="AI3200" s="8"/>
      <c r="AJ3200" s="8" t="s">
        <v>22</v>
      </c>
      <c r="AK3200" s="8"/>
      <c r="AL3200" s="8">
        <v>60</v>
      </c>
      <c r="AM3200" s="8">
        <v>153</v>
      </c>
      <c r="AN3200" s="8" t="s">
        <v>150</v>
      </c>
      <c r="AO3200" s="10">
        <f t="shared" si="100"/>
        <v>1.1770833333333333</v>
      </c>
      <c r="AP3200" s="8">
        <v>5</v>
      </c>
      <c r="AR3200" s="8" t="str">
        <f t="shared" si="99"/>
        <v>1457GSPATL0945</v>
      </c>
      <c r="AS3200" s="8">
        <f>VLOOKUP(AR3200,[1]DATA!AR:AS,2,0)</f>
        <v>4</v>
      </c>
    </row>
    <row r="3201" spans="1:45" ht="15" customHeight="1" x14ac:dyDescent="0.2">
      <c r="A3201" s="7">
        <v>2014</v>
      </c>
      <c r="B3201" s="8" t="s">
        <v>111</v>
      </c>
      <c r="C3201" s="8" t="s">
        <v>34</v>
      </c>
      <c r="D3201" s="8" t="s">
        <v>37</v>
      </c>
      <c r="E3201" s="9">
        <v>0.41319444444444442</v>
      </c>
      <c r="F3201" s="9">
        <v>0.51597222222222217</v>
      </c>
      <c r="G3201" s="8">
        <v>9</v>
      </c>
      <c r="H3201" s="8">
        <v>9</v>
      </c>
      <c r="I3201" s="8">
        <v>9</v>
      </c>
      <c r="J3201" s="8">
        <v>9</v>
      </c>
      <c r="K3201" s="8">
        <v>9</v>
      </c>
      <c r="L3201" s="8">
        <v>9</v>
      </c>
      <c r="M3201" s="8">
        <v>9</v>
      </c>
      <c r="N3201" s="8">
        <v>9</v>
      </c>
      <c r="O3201" s="8">
        <v>9</v>
      </c>
      <c r="P3201" s="8">
        <v>9</v>
      </c>
      <c r="Q3201" s="8">
        <v>9</v>
      </c>
      <c r="R3201" s="8">
        <v>9</v>
      </c>
      <c r="S3201" s="8">
        <v>9</v>
      </c>
      <c r="T3201" s="8">
        <v>9</v>
      </c>
      <c r="U3201" s="8">
        <v>9</v>
      </c>
      <c r="V3201" s="8">
        <v>9</v>
      </c>
      <c r="W3201" s="8">
        <v>9</v>
      </c>
      <c r="X3201" s="8">
        <v>9</v>
      </c>
      <c r="Y3201" s="8">
        <v>9</v>
      </c>
      <c r="Z3201" s="8">
        <v>9</v>
      </c>
      <c r="AA3201" s="8">
        <v>9</v>
      </c>
      <c r="AB3201" s="8">
        <v>9</v>
      </c>
      <c r="AC3201" s="8">
        <v>9</v>
      </c>
      <c r="AD3201" s="8">
        <v>9</v>
      </c>
      <c r="AE3201" s="8">
        <v>9</v>
      </c>
      <c r="AF3201" s="8">
        <v>9</v>
      </c>
      <c r="AG3201" s="8">
        <v>9</v>
      </c>
      <c r="AH3201" s="8">
        <v>9</v>
      </c>
      <c r="AI3201" s="8">
        <v>9</v>
      </c>
      <c r="AJ3201" s="8">
        <v>9</v>
      </c>
      <c r="AK3201" s="8"/>
      <c r="AL3201" s="8">
        <v>148</v>
      </c>
      <c r="AM3201" s="8">
        <v>793</v>
      </c>
      <c r="AN3201" s="8" t="s">
        <v>150</v>
      </c>
      <c r="AO3201" s="10">
        <f t="shared" si="100"/>
        <v>1.1840277777777777</v>
      </c>
      <c r="AP3201" s="8">
        <v>57</v>
      </c>
      <c r="AR3201" s="8" t="str">
        <f t="shared" si="99"/>
        <v>2014SYRATL0955</v>
      </c>
      <c r="AS3201" s="8">
        <f>VLOOKUP(AR3201,[1]DATA!AR:AS,2,0)</f>
        <v>5</v>
      </c>
    </row>
    <row r="3202" spans="1:45" ht="15" customHeight="1" x14ac:dyDescent="0.2">
      <c r="A3202" s="7">
        <v>1222</v>
      </c>
      <c r="B3202" s="8" t="s">
        <v>108</v>
      </c>
      <c r="C3202" s="8" t="s">
        <v>34</v>
      </c>
      <c r="D3202" s="8" t="s">
        <v>42</v>
      </c>
      <c r="E3202" s="9">
        <v>0.41666666666666669</v>
      </c>
      <c r="F3202" s="9">
        <v>0.49722222222222223</v>
      </c>
      <c r="G3202" s="8"/>
      <c r="H3202" s="8"/>
      <c r="I3202" s="8" t="s">
        <v>43</v>
      </c>
      <c r="J3202" s="8" t="s">
        <v>43</v>
      </c>
      <c r="K3202" s="8" t="s">
        <v>43</v>
      </c>
      <c r="L3202" s="8" t="s">
        <v>43</v>
      </c>
      <c r="M3202" s="8">
        <v>7</v>
      </c>
      <c r="N3202" s="8" t="s">
        <v>43</v>
      </c>
      <c r="O3202" s="8" t="s">
        <v>43</v>
      </c>
      <c r="P3202" s="8" t="s">
        <v>43</v>
      </c>
      <c r="Q3202" s="8" t="s">
        <v>43</v>
      </c>
      <c r="R3202" s="8" t="s">
        <v>43</v>
      </c>
      <c r="S3202" s="8" t="s">
        <v>43</v>
      </c>
      <c r="T3202" s="8">
        <v>7</v>
      </c>
      <c r="U3202" s="8" t="s">
        <v>43</v>
      </c>
      <c r="V3202" s="8" t="s">
        <v>43</v>
      </c>
      <c r="W3202" s="8" t="s">
        <v>43</v>
      </c>
      <c r="X3202" s="8" t="s">
        <v>43</v>
      </c>
      <c r="Y3202" s="8" t="s">
        <v>43</v>
      </c>
      <c r="Z3202" s="8" t="s">
        <v>43</v>
      </c>
      <c r="AA3202" s="8">
        <v>7</v>
      </c>
      <c r="AB3202" s="8" t="s">
        <v>43</v>
      </c>
      <c r="AC3202" s="8" t="s">
        <v>43</v>
      </c>
      <c r="AD3202" s="8" t="s">
        <v>43</v>
      </c>
      <c r="AE3202" s="8" t="s">
        <v>43</v>
      </c>
      <c r="AF3202" s="8" t="s">
        <v>43</v>
      </c>
      <c r="AG3202" s="8" t="s">
        <v>43</v>
      </c>
      <c r="AH3202" s="8">
        <v>7</v>
      </c>
      <c r="AI3202" s="8" t="s">
        <v>43</v>
      </c>
      <c r="AJ3202" s="8" t="s">
        <v>43</v>
      </c>
      <c r="AK3202" s="8"/>
      <c r="AL3202" s="8">
        <v>116</v>
      </c>
      <c r="AM3202" s="8">
        <v>576</v>
      </c>
      <c r="AN3202" s="8" t="s">
        <v>150</v>
      </c>
      <c r="AO3202" s="10">
        <f t="shared" si="100"/>
        <v>1.1875</v>
      </c>
      <c r="AP3202" s="8">
        <v>57</v>
      </c>
      <c r="AR3202" s="8" t="str">
        <f t="shared" ref="AR3202:AR3265" si="101">TEXT(A3202,"0000")&amp;B3202&amp;C3202&amp;TEXT(E3202,"hhmm")</f>
        <v>1222BWIATL1000</v>
      </c>
      <c r="AS3202" s="8">
        <f>VLOOKUP(AR3202,[1]DATA!AR:AS,2,0)</f>
        <v>6</v>
      </c>
    </row>
    <row r="3203" spans="1:45" ht="15" customHeight="1" x14ac:dyDescent="0.2">
      <c r="A3203" s="7">
        <v>1339</v>
      </c>
      <c r="B3203" s="7" t="s">
        <v>108</v>
      </c>
      <c r="C3203" s="7" t="s">
        <v>34</v>
      </c>
      <c r="D3203" s="8" t="s">
        <v>29</v>
      </c>
      <c r="E3203" s="9">
        <v>0.41666666666666669</v>
      </c>
      <c r="F3203" s="9">
        <v>0.50069444444444444</v>
      </c>
      <c r="G3203" s="8" t="s">
        <v>27</v>
      </c>
      <c r="H3203" s="8" t="s">
        <v>43</v>
      </c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>
        <v>123</v>
      </c>
      <c r="AM3203" s="8">
        <v>576</v>
      </c>
      <c r="AN3203" s="24" t="s">
        <v>150</v>
      </c>
      <c r="AO3203" s="10">
        <f t="shared" si="100"/>
        <v>1.1875</v>
      </c>
      <c r="AP3203" s="8">
        <v>57</v>
      </c>
      <c r="AR3203" s="8" t="str">
        <f t="shared" si="101"/>
        <v>1339BWIATL1000</v>
      </c>
      <c r="AS3203" s="8">
        <f>VLOOKUP(AR3203,[1]DATA!AR:AS,2,0)</f>
        <v>6</v>
      </c>
    </row>
    <row r="3204" spans="1:45" ht="15" customHeight="1" x14ac:dyDescent="0.2">
      <c r="A3204" s="7">
        <v>1315</v>
      </c>
      <c r="B3204" s="8" t="s">
        <v>149</v>
      </c>
      <c r="C3204" s="8" t="s">
        <v>34</v>
      </c>
      <c r="D3204" s="8">
        <v>717</v>
      </c>
      <c r="E3204" s="9">
        <v>0.41666666666666669</v>
      </c>
      <c r="F3204" s="9">
        <v>0.47847222222222219</v>
      </c>
      <c r="G3204" s="8"/>
      <c r="H3204" s="8"/>
      <c r="I3204" s="8" t="s">
        <v>22</v>
      </c>
      <c r="J3204" s="8" t="s">
        <v>22</v>
      </c>
      <c r="K3204" s="8" t="s">
        <v>22</v>
      </c>
      <c r="L3204" s="8" t="s">
        <v>22</v>
      </c>
      <c r="M3204" s="8" t="s">
        <v>22</v>
      </c>
      <c r="N3204" s="8" t="s">
        <v>43</v>
      </c>
      <c r="O3204" s="8" t="s">
        <v>22</v>
      </c>
      <c r="P3204" s="8" t="s">
        <v>22</v>
      </c>
      <c r="Q3204" s="8" t="s">
        <v>22</v>
      </c>
      <c r="R3204" s="8" t="s">
        <v>22</v>
      </c>
      <c r="S3204" s="8" t="s">
        <v>22</v>
      </c>
      <c r="T3204" s="8" t="s">
        <v>22</v>
      </c>
      <c r="U3204" s="8" t="s">
        <v>43</v>
      </c>
      <c r="V3204" s="8" t="s">
        <v>22</v>
      </c>
      <c r="W3204" s="8" t="s">
        <v>22</v>
      </c>
      <c r="X3204" s="8" t="s">
        <v>22</v>
      </c>
      <c r="Y3204" s="8" t="s">
        <v>22</v>
      </c>
      <c r="Z3204" s="8" t="s">
        <v>22</v>
      </c>
      <c r="AA3204" s="8" t="s">
        <v>22</v>
      </c>
      <c r="AB3204" s="8" t="s">
        <v>43</v>
      </c>
      <c r="AC3204" s="8" t="s">
        <v>22</v>
      </c>
      <c r="AD3204" s="8" t="s">
        <v>22</v>
      </c>
      <c r="AE3204" s="8" t="s">
        <v>22</v>
      </c>
      <c r="AF3204" s="8" t="s">
        <v>22</v>
      </c>
      <c r="AG3204" s="8" t="s">
        <v>22</v>
      </c>
      <c r="AH3204" s="8" t="s">
        <v>22</v>
      </c>
      <c r="AI3204" s="8" t="s">
        <v>43</v>
      </c>
      <c r="AJ3204" s="8" t="s">
        <v>22</v>
      </c>
      <c r="AK3204" s="8"/>
      <c r="AL3204" s="8">
        <v>89</v>
      </c>
      <c r="AM3204" s="8">
        <v>304</v>
      </c>
      <c r="AN3204" s="8" t="s">
        <v>150</v>
      </c>
      <c r="AO3204" s="10">
        <f t="shared" si="100"/>
        <v>1.1875</v>
      </c>
      <c r="AP3204" s="8">
        <v>98</v>
      </c>
      <c r="AR3204" s="8" t="str">
        <f t="shared" si="101"/>
        <v>1315LEXATL1000</v>
      </c>
      <c r="AS3204" s="8">
        <f>VLOOKUP(AR3204,[1]DATA!AR:AS,2,0)</f>
        <v>4</v>
      </c>
    </row>
    <row r="3205" spans="1:45" ht="15" customHeight="1" x14ac:dyDescent="0.2">
      <c r="A3205" s="7">
        <v>1120</v>
      </c>
      <c r="B3205" s="8" t="s">
        <v>149</v>
      </c>
      <c r="C3205" s="8" t="s">
        <v>34</v>
      </c>
      <c r="D3205" s="8">
        <v>717</v>
      </c>
      <c r="E3205" s="9">
        <v>0.41666666666666669</v>
      </c>
      <c r="F3205" s="9">
        <v>0.47986111111111113</v>
      </c>
      <c r="G3205" s="8" t="s">
        <v>43</v>
      </c>
      <c r="H3205" s="8" t="s">
        <v>22</v>
      </c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>
        <v>91</v>
      </c>
      <c r="AM3205" s="8">
        <v>304</v>
      </c>
      <c r="AN3205" s="8" t="s">
        <v>150</v>
      </c>
      <c r="AO3205" s="10">
        <f t="shared" si="100"/>
        <v>1.1875</v>
      </c>
      <c r="AP3205" s="8">
        <v>98</v>
      </c>
      <c r="AR3205" s="8" t="str">
        <f t="shared" si="101"/>
        <v>1120LEXATL1000</v>
      </c>
      <c r="AS3205" s="8">
        <f>VLOOKUP(AR3205,[1]DATA!AR:AS,2,0)</f>
        <v>4</v>
      </c>
    </row>
    <row r="3206" spans="1:45" ht="15" customHeight="1" x14ac:dyDescent="0.2">
      <c r="A3206" s="7">
        <v>1167</v>
      </c>
      <c r="B3206" s="7" t="s">
        <v>109</v>
      </c>
      <c r="C3206" s="7" t="s">
        <v>34</v>
      </c>
      <c r="D3206" s="8">
        <v>717</v>
      </c>
      <c r="E3206" s="9">
        <v>0.41666666666666669</v>
      </c>
      <c r="F3206" s="9">
        <v>0.50694444444444442</v>
      </c>
      <c r="G3206" s="8" t="s">
        <v>22</v>
      </c>
      <c r="H3206" s="8" t="s">
        <v>22</v>
      </c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>
        <v>130</v>
      </c>
      <c r="AM3206" s="8">
        <v>620</v>
      </c>
      <c r="AN3206" s="8" t="s">
        <v>150</v>
      </c>
      <c r="AO3206" s="10">
        <f t="shared" si="100"/>
        <v>1.1875</v>
      </c>
      <c r="AP3206" s="8">
        <v>57</v>
      </c>
      <c r="AR3206" s="8" t="str">
        <f t="shared" si="101"/>
        <v>1167MDTATL1000</v>
      </c>
      <c r="AS3206" s="8">
        <f>VLOOKUP(AR3206,[1]DATA!AR:AS,2,0)</f>
        <v>5</v>
      </c>
    </row>
    <row r="3207" spans="1:45" ht="15" customHeight="1" x14ac:dyDescent="0.2">
      <c r="A3207" s="7">
        <v>1605</v>
      </c>
      <c r="B3207" s="7" t="s">
        <v>110</v>
      </c>
      <c r="C3207" s="7" t="s">
        <v>34</v>
      </c>
      <c r="D3207" s="8" t="s">
        <v>42</v>
      </c>
      <c r="E3207" s="9">
        <v>0.41666666666666669</v>
      </c>
      <c r="F3207" s="9">
        <v>0.50902777777777775</v>
      </c>
      <c r="G3207" s="8" t="s">
        <v>43</v>
      </c>
      <c r="H3207" s="8" t="s">
        <v>43</v>
      </c>
      <c r="I3207" s="8" t="s">
        <v>43</v>
      </c>
      <c r="J3207" s="8" t="s">
        <v>43</v>
      </c>
      <c r="K3207" s="8" t="s">
        <v>43</v>
      </c>
      <c r="L3207" s="8" t="s">
        <v>43</v>
      </c>
      <c r="M3207" s="8" t="s">
        <v>43</v>
      </c>
      <c r="N3207" s="8">
        <v>9</v>
      </c>
      <c r="O3207" s="8" t="s">
        <v>43</v>
      </c>
      <c r="P3207" s="8" t="s">
        <v>43</v>
      </c>
      <c r="Q3207" s="8" t="s">
        <v>43</v>
      </c>
      <c r="R3207" s="8" t="s">
        <v>43</v>
      </c>
      <c r="S3207" s="8" t="s">
        <v>43</v>
      </c>
      <c r="T3207" s="8" t="s">
        <v>43</v>
      </c>
      <c r="U3207" s="8" t="s">
        <v>43</v>
      </c>
      <c r="V3207" s="8" t="s">
        <v>43</v>
      </c>
      <c r="W3207" s="8" t="s">
        <v>43</v>
      </c>
      <c r="X3207" s="8" t="s">
        <v>43</v>
      </c>
      <c r="Y3207" s="8" t="s">
        <v>43</v>
      </c>
      <c r="Z3207" s="8" t="s">
        <v>43</v>
      </c>
      <c r="AA3207" s="8" t="s">
        <v>43</v>
      </c>
      <c r="AB3207" s="8" t="s">
        <v>43</v>
      </c>
      <c r="AC3207" s="8" t="s">
        <v>43</v>
      </c>
      <c r="AD3207" s="8" t="s">
        <v>43</v>
      </c>
      <c r="AE3207" s="8" t="s">
        <v>43</v>
      </c>
      <c r="AF3207" s="8" t="s">
        <v>43</v>
      </c>
      <c r="AG3207" s="8" t="s">
        <v>43</v>
      </c>
      <c r="AH3207" s="8" t="s">
        <v>43</v>
      </c>
      <c r="AI3207" s="8" t="s">
        <v>43</v>
      </c>
      <c r="AJ3207" s="8" t="s">
        <v>43</v>
      </c>
      <c r="AK3207" s="8"/>
      <c r="AL3207" s="8">
        <v>133</v>
      </c>
      <c r="AM3207" s="8">
        <v>665</v>
      </c>
      <c r="AN3207" s="8" t="s">
        <v>150</v>
      </c>
      <c r="AO3207" s="10">
        <f t="shared" si="100"/>
        <v>1.1875</v>
      </c>
      <c r="AP3207" s="8">
        <v>57</v>
      </c>
      <c r="AR3207" s="8" t="str">
        <f t="shared" si="101"/>
        <v>1605PHLATL1000</v>
      </c>
      <c r="AS3207" s="8">
        <f>VLOOKUP(AR3207,[1]DATA!AR:AS,2,0)</f>
        <v>8</v>
      </c>
    </row>
    <row r="3208" spans="1:45" ht="15" customHeight="1" x14ac:dyDescent="0.2">
      <c r="A3208" s="7">
        <v>2129</v>
      </c>
      <c r="B3208" s="7" t="s">
        <v>112</v>
      </c>
      <c r="C3208" s="7" t="s">
        <v>34</v>
      </c>
      <c r="D3208" s="8" t="s">
        <v>37</v>
      </c>
      <c r="E3208" s="9">
        <v>0.41944444444444445</v>
      </c>
      <c r="F3208" s="9">
        <v>0.51527777777777783</v>
      </c>
      <c r="G3208" s="8">
        <v>9</v>
      </c>
      <c r="H3208" s="8">
        <v>9</v>
      </c>
      <c r="I3208" s="8">
        <v>9</v>
      </c>
      <c r="J3208" s="8">
        <v>9</v>
      </c>
      <c r="K3208" s="8">
        <v>9</v>
      </c>
      <c r="L3208" s="8">
        <v>9</v>
      </c>
      <c r="M3208" s="8">
        <v>9</v>
      </c>
      <c r="N3208" s="8">
        <v>9</v>
      </c>
      <c r="O3208" s="8">
        <v>9</v>
      </c>
      <c r="P3208" s="8">
        <v>9</v>
      </c>
      <c r="Q3208" s="8">
        <v>9</v>
      </c>
      <c r="R3208" s="8">
        <v>9</v>
      </c>
      <c r="S3208" s="8">
        <v>9</v>
      </c>
      <c r="T3208" s="8">
        <v>9</v>
      </c>
      <c r="U3208" s="8">
        <v>9</v>
      </c>
      <c r="V3208" s="8">
        <v>9</v>
      </c>
      <c r="W3208" s="8">
        <v>9</v>
      </c>
      <c r="X3208" s="8">
        <v>9</v>
      </c>
      <c r="Y3208" s="8">
        <v>9</v>
      </c>
      <c r="Z3208" s="8">
        <v>9</v>
      </c>
      <c r="AA3208" s="8">
        <v>9</v>
      </c>
      <c r="AB3208" s="8">
        <v>9</v>
      </c>
      <c r="AC3208" s="8">
        <v>9</v>
      </c>
      <c r="AD3208" s="8">
        <v>9</v>
      </c>
      <c r="AE3208" s="8">
        <v>9</v>
      </c>
      <c r="AF3208" s="8">
        <v>9</v>
      </c>
      <c r="AG3208" s="8">
        <v>9</v>
      </c>
      <c r="AH3208" s="8">
        <v>9</v>
      </c>
      <c r="AI3208" s="8">
        <v>9</v>
      </c>
      <c r="AJ3208" s="8">
        <v>9</v>
      </c>
      <c r="AK3208" s="8"/>
      <c r="AL3208" s="8">
        <v>138</v>
      </c>
      <c r="AM3208" s="8">
        <v>749</v>
      </c>
      <c r="AN3208" s="8" t="s">
        <v>150</v>
      </c>
      <c r="AO3208" s="10">
        <f t="shared" si="100"/>
        <v>1.1902777777777778</v>
      </c>
      <c r="AP3208" s="8">
        <v>57</v>
      </c>
      <c r="AR3208" s="8" t="str">
        <f t="shared" si="101"/>
        <v>2129ROCATL1004</v>
      </c>
      <c r="AS3208" s="8">
        <f>VLOOKUP(AR3208,[1]DATA!AR:AS,2,0)</f>
        <v>5</v>
      </c>
    </row>
    <row r="3209" spans="1:45" ht="15" customHeight="1" x14ac:dyDescent="0.2">
      <c r="A3209" s="7">
        <v>652</v>
      </c>
      <c r="B3209" s="7" t="s">
        <v>109</v>
      </c>
      <c r="C3209" s="7" t="s">
        <v>34</v>
      </c>
      <c r="D3209" s="8">
        <v>717</v>
      </c>
      <c r="E3209" s="9">
        <v>0.42708333333333331</v>
      </c>
      <c r="F3209" s="9">
        <v>0.51180555555555551</v>
      </c>
      <c r="G3209" s="8"/>
      <c r="H3209" s="8"/>
      <c r="I3209" s="8" t="s">
        <v>22</v>
      </c>
      <c r="J3209" s="8" t="s">
        <v>22</v>
      </c>
      <c r="K3209" s="8" t="s">
        <v>22</v>
      </c>
      <c r="L3209" s="8" t="s">
        <v>22</v>
      </c>
      <c r="M3209" s="8"/>
      <c r="N3209" s="8"/>
      <c r="O3209" s="8" t="s">
        <v>22</v>
      </c>
      <c r="P3209" s="8" t="s">
        <v>22</v>
      </c>
      <c r="Q3209" s="8" t="s">
        <v>22</v>
      </c>
      <c r="R3209" s="8" t="s">
        <v>22</v>
      </c>
      <c r="S3209" s="8" t="s">
        <v>22</v>
      </c>
      <c r="T3209" s="8"/>
      <c r="U3209" s="8"/>
      <c r="V3209" s="8" t="s">
        <v>22</v>
      </c>
      <c r="W3209" s="8" t="s">
        <v>22</v>
      </c>
      <c r="X3209" s="8" t="s">
        <v>22</v>
      </c>
      <c r="Y3209" s="8" t="s">
        <v>22</v>
      </c>
      <c r="Z3209" s="8" t="s">
        <v>22</v>
      </c>
      <c r="AA3209" s="8"/>
      <c r="AB3209" s="8"/>
      <c r="AC3209" s="8" t="s">
        <v>22</v>
      </c>
      <c r="AD3209" s="8" t="s">
        <v>22</v>
      </c>
      <c r="AE3209" s="8" t="s">
        <v>22</v>
      </c>
      <c r="AF3209" s="8" t="s">
        <v>22</v>
      </c>
      <c r="AG3209" s="8" t="s">
        <v>22</v>
      </c>
      <c r="AH3209" s="8"/>
      <c r="AI3209" s="8"/>
      <c r="AJ3209" s="8" t="s">
        <v>22</v>
      </c>
      <c r="AK3209" s="8"/>
      <c r="AL3209" s="8">
        <v>122</v>
      </c>
      <c r="AM3209" s="8">
        <v>620</v>
      </c>
      <c r="AN3209" s="8" t="s">
        <v>150</v>
      </c>
      <c r="AO3209" s="10">
        <f t="shared" si="100"/>
        <v>1.1979166666666667</v>
      </c>
      <c r="AP3209" s="8">
        <v>57</v>
      </c>
      <c r="AR3209" s="8" t="str">
        <f t="shared" si="101"/>
        <v>0652MDTATL1015</v>
      </c>
      <c r="AS3209" s="8">
        <f>VLOOKUP(AR3209,[1]DATA!AR:AS,2,0)</f>
        <v>5</v>
      </c>
    </row>
    <row r="3210" spans="1:45" ht="15" customHeight="1" x14ac:dyDescent="0.2">
      <c r="A3210" s="7">
        <v>1100</v>
      </c>
      <c r="B3210" s="8" t="s">
        <v>151</v>
      </c>
      <c r="C3210" s="8" t="s">
        <v>34</v>
      </c>
      <c r="D3210" s="8" t="s">
        <v>82</v>
      </c>
      <c r="E3210" s="9">
        <v>0.4375</v>
      </c>
      <c r="F3210" s="9">
        <v>0.4777777777777778</v>
      </c>
      <c r="G3210" s="8" t="s">
        <v>43</v>
      </c>
      <c r="H3210" s="8" t="s">
        <v>43</v>
      </c>
      <c r="I3210" s="8">
        <v>3</v>
      </c>
      <c r="J3210" s="8" t="s">
        <v>19</v>
      </c>
      <c r="K3210" s="8">
        <v>3</v>
      </c>
      <c r="L3210" s="8">
        <v>3</v>
      </c>
      <c r="M3210" s="8">
        <v>3</v>
      </c>
      <c r="N3210" s="8"/>
      <c r="O3210" s="8" t="s">
        <v>43</v>
      </c>
      <c r="P3210" s="8">
        <v>3</v>
      </c>
      <c r="Q3210" s="8" t="s">
        <v>19</v>
      </c>
      <c r="R3210" s="8">
        <v>3</v>
      </c>
      <c r="S3210" s="8">
        <v>3</v>
      </c>
      <c r="T3210" s="8">
        <v>3</v>
      </c>
      <c r="U3210" s="8"/>
      <c r="V3210" s="8">
        <v>3</v>
      </c>
      <c r="W3210" s="8">
        <v>3</v>
      </c>
      <c r="X3210" s="8" t="s">
        <v>19</v>
      </c>
      <c r="Y3210" s="8">
        <v>3</v>
      </c>
      <c r="Z3210" s="8">
        <v>3</v>
      </c>
      <c r="AA3210" s="8">
        <v>3</v>
      </c>
      <c r="AB3210" s="8"/>
      <c r="AC3210" s="8">
        <v>3</v>
      </c>
      <c r="AD3210" s="8">
        <v>3</v>
      </c>
      <c r="AE3210" s="8" t="s">
        <v>19</v>
      </c>
      <c r="AF3210" s="8">
        <v>3</v>
      </c>
      <c r="AG3210" s="8">
        <v>3</v>
      </c>
      <c r="AH3210" s="8">
        <v>3</v>
      </c>
      <c r="AI3210" s="8"/>
      <c r="AJ3210" s="8">
        <v>3</v>
      </c>
      <c r="AK3210" s="8"/>
      <c r="AL3210" s="8">
        <v>58</v>
      </c>
      <c r="AM3210" s="8">
        <v>134</v>
      </c>
      <c r="AN3210" s="8" t="s">
        <v>150</v>
      </c>
      <c r="AO3210" s="10">
        <f t="shared" si="100"/>
        <v>1.2083333333333333</v>
      </c>
      <c r="AP3210" s="8">
        <v>98</v>
      </c>
      <c r="AR3210" s="8" t="str">
        <f t="shared" si="101"/>
        <v>1100BHMATL1030</v>
      </c>
      <c r="AS3210" s="8">
        <f>VLOOKUP(AR3210,[1]DATA!AR:AS,2,0)</f>
        <v>4</v>
      </c>
    </row>
    <row r="3211" spans="1:45" ht="15" customHeight="1" x14ac:dyDescent="0.2">
      <c r="A3211" s="7">
        <v>1098</v>
      </c>
      <c r="B3211" s="8" t="s">
        <v>96</v>
      </c>
      <c r="C3211" s="8" t="s">
        <v>34</v>
      </c>
      <c r="D3211" s="8" t="s">
        <v>42</v>
      </c>
      <c r="E3211" s="9">
        <v>0.4458333333333333</v>
      </c>
      <c r="F3211" s="9">
        <v>0.54166666666666663</v>
      </c>
      <c r="G3211" s="8" t="s">
        <v>43</v>
      </c>
      <c r="H3211" s="8" t="s">
        <v>43</v>
      </c>
      <c r="I3211" s="8" t="s">
        <v>43</v>
      </c>
      <c r="J3211" s="8" t="s">
        <v>43</v>
      </c>
      <c r="K3211" s="8" t="s">
        <v>43</v>
      </c>
      <c r="L3211" s="8" t="s">
        <v>43</v>
      </c>
      <c r="M3211" s="8" t="s">
        <v>43</v>
      </c>
      <c r="N3211" s="8" t="s">
        <v>43</v>
      </c>
      <c r="O3211" s="8" t="s">
        <v>43</v>
      </c>
      <c r="P3211" s="8" t="s">
        <v>43</v>
      </c>
      <c r="Q3211" s="8" t="s">
        <v>43</v>
      </c>
      <c r="R3211" s="8" t="s">
        <v>43</v>
      </c>
      <c r="S3211" s="8" t="s">
        <v>43</v>
      </c>
      <c r="T3211" s="8" t="s">
        <v>43</v>
      </c>
      <c r="U3211" s="8" t="s">
        <v>43</v>
      </c>
      <c r="V3211" s="8" t="s">
        <v>43</v>
      </c>
      <c r="W3211" s="8" t="s">
        <v>43</v>
      </c>
      <c r="X3211" s="8" t="s">
        <v>43</v>
      </c>
      <c r="Y3211" s="8" t="s">
        <v>43</v>
      </c>
      <c r="Z3211" s="8" t="s">
        <v>43</v>
      </c>
      <c r="AA3211" s="8" t="s">
        <v>43</v>
      </c>
      <c r="AB3211" s="8" t="s">
        <v>43</v>
      </c>
      <c r="AC3211" s="8" t="s">
        <v>43</v>
      </c>
      <c r="AD3211" s="8" t="s">
        <v>43</v>
      </c>
      <c r="AE3211" s="8" t="s">
        <v>43</v>
      </c>
      <c r="AF3211" s="8" t="s">
        <v>43</v>
      </c>
      <c r="AG3211" s="8" t="s">
        <v>43</v>
      </c>
      <c r="AH3211" s="8" t="s">
        <v>43</v>
      </c>
      <c r="AI3211" s="8" t="s">
        <v>43</v>
      </c>
      <c r="AJ3211" s="8" t="s">
        <v>43</v>
      </c>
      <c r="AK3211" s="8"/>
      <c r="AL3211" s="8">
        <v>138</v>
      </c>
      <c r="AM3211" s="8">
        <v>821</v>
      </c>
      <c r="AN3211" s="8" t="s">
        <v>150</v>
      </c>
      <c r="AO3211" s="10">
        <f t="shared" si="100"/>
        <v>1.2166666666666666</v>
      </c>
      <c r="AP3211" s="8">
        <v>98</v>
      </c>
      <c r="AR3211" s="8" t="str">
        <f t="shared" si="101"/>
        <v>1098OMAATL1042</v>
      </c>
      <c r="AS3211" s="8">
        <f>VLOOKUP(AR3211,[1]DATA!AR:AS,2,0)</f>
        <v>6</v>
      </c>
    </row>
    <row r="3212" spans="1:45" ht="15" customHeight="1" x14ac:dyDescent="0.2">
      <c r="A3212" s="7">
        <v>2876</v>
      </c>
      <c r="B3212" s="8" t="s">
        <v>174</v>
      </c>
      <c r="C3212" s="8" t="s">
        <v>34</v>
      </c>
      <c r="D3212" s="8">
        <v>717</v>
      </c>
      <c r="E3212" s="9">
        <v>0.44791666666666669</v>
      </c>
      <c r="F3212" s="9">
        <v>0.53402777777777777</v>
      </c>
      <c r="G3212" s="8"/>
      <c r="H3212" s="8"/>
      <c r="I3212" s="8" t="s">
        <v>22</v>
      </c>
      <c r="J3212" s="8" t="s">
        <v>22</v>
      </c>
      <c r="K3212" s="8" t="s">
        <v>22</v>
      </c>
      <c r="L3212" s="8" t="s">
        <v>22</v>
      </c>
      <c r="M3212" s="8" t="s">
        <v>22</v>
      </c>
      <c r="N3212" s="8" t="s">
        <v>22</v>
      </c>
      <c r="O3212" s="8" t="s">
        <v>22</v>
      </c>
      <c r="P3212" s="8" t="s">
        <v>22</v>
      </c>
      <c r="Q3212" s="8" t="s">
        <v>22</v>
      </c>
      <c r="R3212" s="8" t="s">
        <v>22</v>
      </c>
      <c r="S3212" s="8" t="s">
        <v>22</v>
      </c>
      <c r="T3212" s="8" t="s">
        <v>22</v>
      </c>
      <c r="U3212" s="8" t="s">
        <v>22</v>
      </c>
      <c r="V3212" s="8" t="s">
        <v>22</v>
      </c>
      <c r="W3212" s="8" t="s">
        <v>22</v>
      </c>
      <c r="X3212" s="8" t="s">
        <v>22</v>
      </c>
      <c r="Y3212" s="8" t="s">
        <v>22</v>
      </c>
      <c r="Z3212" s="8" t="s">
        <v>22</v>
      </c>
      <c r="AA3212" s="8" t="s">
        <v>22</v>
      </c>
      <c r="AB3212" s="8" t="s">
        <v>22</v>
      </c>
      <c r="AC3212" s="8" t="s">
        <v>22</v>
      </c>
      <c r="AD3212" s="8" t="s">
        <v>22</v>
      </c>
      <c r="AE3212" s="8" t="s">
        <v>22</v>
      </c>
      <c r="AF3212" s="8" t="s">
        <v>22</v>
      </c>
      <c r="AG3212" s="8" t="s">
        <v>22</v>
      </c>
      <c r="AH3212" s="8" t="s">
        <v>22</v>
      </c>
      <c r="AI3212" s="8" t="s">
        <v>22</v>
      </c>
      <c r="AJ3212" s="8" t="s">
        <v>22</v>
      </c>
      <c r="AK3212" s="8"/>
      <c r="AL3212" s="8">
        <v>124</v>
      </c>
      <c r="AM3212" s="8">
        <v>694</v>
      </c>
      <c r="AN3212" s="8" t="s">
        <v>150</v>
      </c>
      <c r="AO3212" s="10">
        <f t="shared" si="100"/>
        <v>1.21875</v>
      </c>
      <c r="AP3212" s="8">
        <v>98</v>
      </c>
      <c r="AR3212" s="8" t="str">
        <f t="shared" si="101"/>
        <v>2876CIDATL1045</v>
      </c>
      <c r="AS3212" s="8">
        <f>VLOOKUP(AR3212,[1]DATA!AR:AS,2,0)</f>
        <v>5</v>
      </c>
    </row>
    <row r="3213" spans="1:45" ht="15" customHeight="1" x14ac:dyDescent="0.2">
      <c r="A3213" s="7">
        <v>2198</v>
      </c>
      <c r="B3213" s="8" t="s">
        <v>174</v>
      </c>
      <c r="C3213" s="8" t="s">
        <v>34</v>
      </c>
      <c r="D3213" s="8">
        <v>717</v>
      </c>
      <c r="E3213" s="9">
        <v>0.44791666666666669</v>
      </c>
      <c r="F3213" s="9">
        <v>0.53749999999999998</v>
      </c>
      <c r="G3213" s="8" t="s">
        <v>22</v>
      </c>
      <c r="H3213" s="8" t="s">
        <v>22</v>
      </c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>
        <v>129</v>
      </c>
      <c r="AM3213" s="8">
        <v>694</v>
      </c>
      <c r="AN3213" s="8" t="s">
        <v>150</v>
      </c>
      <c r="AO3213" s="10">
        <f t="shared" si="100"/>
        <v>1.21875</v>
      </c>
      <c r="AP3213" s="8">
        <v>98</v>
      </c>
      <c r="AR3213" s="8" t="str">
        <f t="shared" si="101"/>
        <v>2198CIDATL1045</v>
      </c>
      <c r="AS3213" s="8">
        <f>VLOOKUP(AR3213,[1]DATA!AR:AS,2,0)</f>
        <v>5</v>
      </c>
    </row>
    <row r="3214" spans="1:45" ht="15" customHeight="1" x14ac:dyDescent="0.2">
      <c r="A3214" s="7">
        <v>1952</v>
      </c>
      <c r="B3214" s="8" t="s">
        <v>173</v>
      </c>
      <c r="C3214" s="8" t="s">
        <v>34</v>
      </c>
      <c r="D3214" s="8" t="s">
        <v>42</v>
      </c>
      <c r="E3214" s="9">
        <v>0.44791666666666669</v>
      </c>
      <c r="F3214" s="9">
        <v>0.53749999999999998</v>
      </c>
      <c r="G3214" s="8" t="s">
        <v>43</v>
      </c>
      <c r="H3214" s="8" t="s">
        <v>43</v>
      </c>
      <c r="I3214" s="8" t="s">
        <v>43</v>
      </c>
      <c r="J3214" s="8" t="s">
        <v>43</v>
      </c>
      <c r="K3214" s="8" t="s">
        <v>43</v>
      </c>
      <c r="L3214" s="8" t="s">
        <v>43</v>
      </c>
      <c r="M3214" s="8" t="s">
        <v>43</v>
      </c>
      <c r="N3214" s="8" t="s">
        <v>43</v>
      </c>
      <c r="O3214" s="8" t="s">
        <v>43</v>
      </c>
      <c r="P3214" s="8" t="s">
        <v>43</v>
      </c>
      <c r="Q3214" s="8" t="s">
        <v>43</v>
      </c>
      <c r="R3214" s="8" t="s">
        <v>43</v>
      </c>
      <c r="S3214" s="8" t="s">
        <v>43</v>
      </c>
      <c r="T3214" s="8" t="s">
        <v>43</v>
      </c>
      <c r="U3214" s="8" t="s">
        <v>43</v>
      </c>
      <c r="V3214" s="8" t="s">
        <v>43</v>
      </c>
      <c r="W3214" s="8" t="s">
        <v>43</v>
      </c>
      <c r="X3214" s="8" t="s">
        <v>43</v>
      </c>
      <c r="Y3214" s="8" t="s">
        <v>43</v>
      </c>
      <c r="Z3214" s="8" t="s">
        <v>43</v>
      </c>
      <c r="AA3214" s="8" t="s">
        <v>43</v>
      </c>
      <c r="AB3214" s="8" t="s">
        <v>43</v>
      </c>
      <c r="AC3214" s="8" t="s">
        <v>43</v>
      </c>
      <c r="AD3214" s="8" t="s">
        <v>43</v>
      </c>
      <c r="AE3214" s="8" t="s">
        <v>43</v>
      </c>
      <c r="AF3214" s="8" t="s">
        <v>43</v>
      </c>
      <c r="AG3214" s="8" t="s">
        <v>43</v>
      </c>
      <c r="AH3214" s="8" t="s">
        <v>43</v>
      </c>
      <c r="AI3214" s="8" t="s">
        <v>43</v>
      </c>
      <c r="AJ3214" s="8" t="s">
        <v>43</v>
      </c>
      <c r="AK3214" s="8"/>
      <c r="AL3214" s="8">
        <v>129</v>
      </c>
      <c r="AM3214" s="8">
        <v>743</v>
      </c>
      <c r="AN3214" s="8" t="s">
        <v>150</v>
      </c>
      <c r="AO3214" s="10">
        <f t="shared" si="100"/>
        <v>1.21875</v>
      </c>
      <c r="AP3214" s="8">
        <v>98</v>
      </c>
      <c r="AR3214" s="8" t="str">
        <f t="shared" si="101"/>
        <v>1952DSMATL1045</v>
      </c>
      <c r="AS3214" s="8">
        <f>VLOOKUP(AR3214,[1]DATA!AR:AS,2,0)</f>
        <v>5</v>
      </c>
    </row>
    <row r="3215" spans="1:45" ht="15" customHeight="1" x14ac:dyDescent="0.2">
      <c r="A3215" s="7">
        <v>2458</v>
      </c>
      <c r="B3215" s="8" t="s">
        <v>160</v>
      </c>
      <c r="C3215" s="8" t="s">
        <v>34</v>
      </c>
      <c r="D3215" s="8" t="s">
        <v>42</v>
      </c>
      <c r="E3215" s="9">
        <v>0.45555555555555555</v>
      </c>
      <c r="F3215" s="9">
        <v>0.54513888888888895</v>
      </c>
      <c r="G3215" s="8" t="s">
        <v>43</v>
      </c>
      <c r="H3215" s="8" t="s">
        <v>43</v>
      </c>
      <c r="I3215" s="8" t="s">
        <v>43</v>
      </c>
      <c r="J3215" s="8" t="s">
        <v>43</v>
      </c>
      <c r="K3215" s="8" t="s">
        <v>43</v>
      </c>
      <c r="L3215" s="8" t="s">
        <v>43</v>
      </c>
      <c r="M3215" s="8" t="s">
        <v>43</v>
      </c>
      <c r="N3215" s="8" t="s">
        <v>43</v>
      </c>
      <c r="O3215" s="8" t="s">
        <v>43</v>
      </c>
      <c r="P3215" s="8" t="s">
        <v>43</v>
      </c>
      <c r="Q3215" s="8" t="s">
        <v>43</v>
      </c>
      <c r="R3215" s="8" t="s">
        <v>43</v>
      </c>
      <c r="S3215" s="8" t="s">
        <v>43</v>
      </c>
      <c r="T3215" s="8" t="s">
        <v>43</v>
      </c>
      <c r="U3215" s="8" t="s">
        <v>43</v>
      </c>
      <c r="V3215" s="8" t="s">
        <v>43</v>
      </c>
      <c r="W3215" s="8" t="s">
        <v>43</v>
      </c>
      <c r="X3215" s="8" t="s">
        <v>43</v>
      </c>
      <c r="Y3215" s="8" t="s">
        <v>43</v>
      </c>
      <c r="Z3215" s="8" t="s">
        <v>43</v>
      </c>
      <c r="AA3215" s="8" t="s">
        <v>43</v>
      </c>
      <c r="AB3215" s="8" t="s">
        <v>43</v>
      </c>
      <c r="AC3215" s="8" t="s">
        <v>43</v>
      </c>
      <c r="AD3215" s="8" t="s">
        <v>43</v>
      </c>
      <c r="AE3215" s="8" t="s">
        <v>43</v>
      </c>
      <c r="AF3215" s="8" t="s">
        <v>43</v>
      </c>
      <c r="AG3215" s="8" t="s">
        <v>43</v>
      </c>
      <c r="AH3215" s="8" t="s">
        <v>43</v>
      </c>
      <c r="AI3215" s="8" t="s">
        <v>43</v>
      </c>
      <c r="AJ3215" s="8" t="s">
        <v>43</v>
      </c>
      <c r="AK3215" s="8"/>
      <c r="AL3215" s="8">
        <v>129</v>
      </c>
      <c r="AM3215" s="8">
        <v>782</v>
      </c>
      <c r="AN3215" s="8" t="s">
        <v>150</v>
      </c>
      <c r="AO3215" s="10">
        <f t="shared" si="100"/>
        <v>1.226388888888889</v>
      </c>
      <c r="AP3215" s="8">
        <v>81</v>
      </c>
      <c r="AR3215" s="8" t="str">
        <f t="shared" si="101"/>
        <v>2458ICTATL1056</v>
      </c>
      <c r="AS3215" s="8">
        <f>VLOOKUP(AR3215,[1]DATA!AR:AS,2,0)</f>
        <v>5</v>
      </c>
    </row>
    <row r="3216" spans="1:45" ht="15" customHeight="1" x14ac:dyDescent="0.2">
      <c r="A3216" s="7">
        <v>1984</v>
      </c>
      <c r="B3216" s="7" t="s">
        <v>55</v>
      </c>
      <c r="C3216" s="7" t="s">
        <v>34</v>
      </c>
      <c r="D3216" s="8">
        <v>321</v>
      </c>
      <c r="E3216" s="9">
        <v>0.45833333333333331</v>
      </c>
      <c r="F3216" s="9">
        <v>0.54861111111111105</v>
      </c>
      <c r="G3216" s="8" t="s">
        <v>40</v>
      </c>
      <c r="H3216" s="8">
        <v>8</v>
      </c>
      <c r="I3216" s="8" t="s">
        <v>40</v>
      </c>
      <c r="J3216" s="8" t="s">
        <v>40</v>
      </c>
      <c r="K3216" s="8" t="s">
        <v>40</v>
      </c>
      <c r="L3216" s="8" t="s">
        <v>40</v>
      </c>
      <c r="M3216" s="8" t="s">
        <v>40</v>
      </c>
      <c r="N3216" s="8" t="s">
        <v>40</v>
      </c>
      <c r="O3216" s="8" t="s">
        <v>40</v>
      </c>
      <c r="P3216" s="8" t="s">
        <v>40</v>
      </c>
      <c r="Q3216" s="8" t="s">
        <v>40</v>
      </c>
      <c r="R3216" s="8" t="s">
        <v>40</v>
      </c>
      <c r="S3216" s="8" t="s">
        <v>40</v>
      </c>
      <c r="T3216" s="8" t="s">
        <v>40</v>
      </c>
      <c r="U3216" s="8" t="s">
        <v>40</v>
      </c>
      <c r="V3216" s="8" t="s">
        <v>40</v>
      </c>
      <c r="W3216" s="8" t="s">
        <v>40</v>
      </c>
      <c r="X3216" s="8" t="s">
        <v>40</v>
      </c>
      <c r="Y3216" s="8" t="s">
        <v>40</v>
      </c>
      <c r="Z3216" s="8" t="s">
        <v>40</v>
      </c>
      <c r="AA3216" s="8" t="s">
        <v>40</v>
      </c>
      <c r="AB3216" s="8" t="s">
        <v>40</v>
      </c>
      <c r="AC3216" s="8" t="s">
        <v>40</v>
      </c>
      <c r="AD3216" s="8" t="s">
        <v>40</v>
      </c>
      <c r="AE3216" s="8" t="s">
        <v>40</v>
      </c>
      <c r="AF3216" s="8" t="s">
        <v>40</v>
      </c>
      <c r="AG3216" s="8" t="s">
        <v>40</v>
      </c>
      <c r="AH3216" s="8" t="s">
        <v>40</v>
      </c>
      <c r="AI3216" s="8" t="s">
        <v>40</v>
      </c>
      <c r="AJ3216" s="8" t="s">
        <v>40</v>
      </c>
      <c r="AK3216" s="8"/>
      <c r="AL3216" s="8">
        <v>130</v>
      </c>
      <c r="AM3216" s="8">
        <v>812</v>
      </c>
      <c r="AN3216" s="8" t="s">
        <v>150</v>
      </c>
      <c r="AO3216" s="10">
        <f t="shared" si="100"/>
        <v>1.2291666666666667</v>
      </c>
      <c r="AP3216" s="8">
        <v>5</v>
      </c>
      <c r="AR3216" s="8" t="str">
        <f t="shared" si="101"/>
        <v>1984AUSATL1100</v>
      </c>
      <c r="AS3216" s="8">
        <f>VLOOKUP(AR3216,[1]DATA!AR:AS,2,0)</f>
        <v>6</v>
      </c>
    </row>
    <row r="3217" spans="1:45" ht="15" customHeight="1" x14ac:dyDescent="0.2">
      <c r="A3217" s="7">
        <v>1256</v>
      </c>
      <c r="B3217" s="8" t="s">
        <v>59</v>
      </c>
      <c r="C3217" s="8" t="s">
        <v>34</v>
      </c>
      <c r="D3217" s="8" t="s">
        <v>42</v>
      </c>
      <c r="E3217" s="9">
        <v>0.45833333333333331</v>
      </c>
      <c r="F3217" s="9">
        <v>0.51388888888888895</v>
      </c>
      <c r="G3217" s="8" t="s">
        <v>43</v>
      </c>
      <c r="H3217" s="8" t="s">
        <v>43</v>
      </c>
      <c r="I3217" s="8" t="s">
        <v>43</v>
      </c>
      <c r="J3217" s="8" t="s">
        <v>43</v>
      </c>
      <c r="K3217" s="8" t="s">
        <v>43</v>
      </c>
      <c r="L3217" s="8" t="s">
        <v>43</v>
      </c>
      <c r="M3217" s="8" t="s">
        <v>43</v>
      </c>
      <c r="N3217" s="8" t="s">
        <v>43</v>
      </c>
      <c r="O3217" s="8" t="s">
        <v>43</v>
      </c>
      <c r="P3217" s="8" t="s">
        <v>43</v>
      </c>
      <c r="Q3217" s="8" t="s">
        <v>43</v>
      </c>
      <c r="R3217" s="8" t="s">
        <v>43</v>
      </c>
      <c r="S3217" s="8" t="s">
        <v>43</v>
      </c>
      <c r="T3217" s="8" t="s">
        <v>43</v>
      </c>
      <c r="U3217" s="8" t="s">
        <v>43</v>
      </c>
      <c r="V3217" s="8" t="s">
        <v>43</v>
      </c>
      <c r="W3217" s="8" t="s">
        <v>43</v>
      </c>
      <c r="X3217" s="8" t="s">
        <v>43</v>
      </c>
      <c r="Y3217" s="8" t="s">
        <v>43</v>
      </c>
      <c r="Z3217" s="8" t="s">
        <v>43</v>
      </c>
      <c r="AA3217" s="8" t="s">
        <v>43</v>
      </c>
      <c r="AB3217" s="8" t="s">
        <v>43</v>
      </c>
      <c r="AC3217" s="8" t="s">
        <v>43</v>
      </c>
      <c r="AD3217" s="8" t="s">
        <v>43</v>
      </c>
      <c r="AE3217" s="8" t="s">
        <v>43</v>
      </c>
      <c r="AF3217" s="8" t="s">
        <v>43</v>
      </c>
      <c r="AG3217" s="8" t="s">
        <v>43</v>
      </c>
      <c r="AH3217" s="8" t="s">
        <v>43</v>
      </c>
      <c r="AI3217" s="8" t="s">
        <v>43</v>
      </c>
      <c r="AJ3217" s="8" t="s">
        <v>43</v>
      </c>
      <c r="AK3217" s="8"/>
      <c r="AL3217" s="8">
        <v>80</v>
      </c>
      <c r="AM3217" s="8">
        <v>352</v>
      </c>
      <c r="AN3217" s="8" t="s">
        <v>150</v>
      </c>
      <c r="AO3217" s="10">
        <f t="shared" si="100"/>
        <v>1.2291666666666667</v>
      </c>
      <c r="AP3217" s="8">
        <v>5</v>
      </c>
      <c r="AR3217" s="8" t="str">
        <f t="shared" si="101"/>
        <v>1256GPTATL1100</v>
      </c>
      <c r="AS3217" s="8">
        <f>VLOOKUP(AR3217,[1]DATA!AR:AS,2,0)</f>
        <v>4</v>
      </c>
    </row>
    <row r="3218" spans="1:45" ht="15" customHeight="1" x14ac:dyDescent="0.2">
      <c r="A3218" s="7">
        <v>1092</v>
      </c>
      <c r="B3218" s="8" t="s">
        <v>58</v>
      </c>
      <c r="C3218" s="8" t="s">
        <v>34</v>
      </c>
      <c r="D3218" s="8" t="s">
        <v>42</v>
      </c>
      <c r="E3218" s="9">
        <v>0.45833333333333331</v>
      </c>
      <c r="F3218" s="9">
        <v>0.50138888888888888</v>
      </c>
      <c r="G3218" s="8">
        <v>9</v>
      </c>
      <c r="H3218" s="8" t="s">
        <v>43</v>
      </c>
      <c r="I3218" s="8" t="s">
        <v>43</v>
      </c>
      <c r="J3218" s="8" t="s">
        <v>43</v>
      </c>
      <c r="K3218" s="8" t="s">
        <v>43</v>
      </c>
      <c r="L3218" s="8" t="s">
        <v>43</v>
      </c>
      <c r="M3218" s="8" t="s">
        <v>43</v>
      </c>
      <c r="N3218" s="8" t="s">
        <v>22</v>
      </c>
      <c r="O3218" s="8" t="s">
        <v>43</v>
      </c>
      <c r="P3218" s="8" t="s">
        <v>43</v>
      </c>
      <c r="Q3218" s="8" t="s">
        <v>43</v>
      </c>
      <c r="R3218" s="8" t="s">
        <v>43</v>
      </c>
      <c r="S3218" s="8" t="s">
        <v>43</v>
      </c>
      <c r="T3218" s="8" t="s">
        <v>43</v>
      </c>
      <c r="U3218" s="8" t="s">
        <v>43</v>
      </c>
      <c r="V3218" s="8" t="s">
        <v>43</v>
      </c>
      <c r="W3218" s="8" t="s">
        <v>43</v>
      </c>
      <c r="X3218" s="8" t="s">
        <v>43</v>
      </c>
      <c r="Y3218" s="8" t="s">
        <v>43</v>
      </c>
      <c r="Z3218" s="8" t="s">
        <v>43</v>
      </c>
      <c r="AA3218" s="8" t="s">
        <v>43</v>
      </c>
      <c r="AB3218" s="8" t="s">
        <v>43</v>
      </c>
      <c r="AC3218" s="8" t="s">
        <v>43</v>
      </c>
      <c r="AD3218" s="8" t="s">
        <v>43</v>
      </c>
      <c r="AE3218" s="8" t="s">
        <v>43</v>
      </c>
      <c r="AF3218" s="8" t="s">
        <v>43</v>
      </c>
      <c r="AG3218" s="8" t="s">
        <v>43</v>
      </c>
      <c r="AH3218" s="8" t="s">
        <v>43</v>
      </c>
      <c r="AI3218" s="8" t="s">
        <v>43</v>
      </c>
      <c r="AJ3218" s="8" t="s">
        <v>43</v>
      </c>
      <c r="AK3218" s="8"/>
      <c r="AL3218" s="8">
        <v>62</v>
      </c>
      <c r="AM3218" s="8">
        <v>153</v>
      </c>
      <c r="AN3218" s="8" t="s">
        <v>150</v>
      </c>
      <c r="AO3218" s="10">
        <f t="shared" si="100"/>
        <v>1.2291666666666667</v>
      </c>
      <c r="AP3218" s="8">
        <v>5</v>
      </c>
      <c r="AR3218" s="8" t="str">
        <f t="shared" si="101"/>
        <v>1092GSPATL1100</v>
      </c>
      <c r="AS3218" s="8">
        <f>VLOOKUP(AR3218,[1]DATA!AR:AS,2,0)</f>
        <v>4</v>
      </c>
    </row>
    <row r="3219" spans="1:45" ht="15" customHeight="1" x14ac:dyDescent="0.2">
      <c r="A3219" s="7">
        <v>941</v>
      </c>
      <c r="B3219" s="8" t="s">
        <v>69</v>
      </c>
      <c r="C3219" s="8" t="s">
        <v>34</v>
      </c>
      <c r="D3219" s="8" t="s">
        <v>42</v>
      </c>
      <c r="E3219" s="9">
        <v>0.45833333333333331</v>
      </c>
      <c r="F3219" s="9">
        <v>0.54097222222222219</v>
      </c>
      <c r="G3219" s="8">
        <v>7</v>
      </c>
      <c r="H3219" s="8" t="s">
        <v>43</v>
      </c>
      <c r="I3219" s="8">
        <v>7</v>
      </c>
      <c r="J3219" s="8" t="s">
        <v>43</v>
      </c>
      <c r="K3219" s="8" t="s">
        <v>43</v>
      </c>
      <c r="L3219" s="8" t="s">
        <v>43</v>
      </c>
      <c r="M3219" s="8" t="s">
        <v>43</v>
      </c>
      <c r="N3219" s="8" t="s">
        <v>43</v>
      </c>
      <c r="O3219" s="8" t="s">
        <v>43</v>
      </c>
      <c r="P3219" s="8" t="s">
        <v>43</v>
      </c>
      <c r="Q3219" s="8" t="s">
        <v>43</v>
      </c>
      <c r="R3219" s="8" t="s">
        <v>43</v>
      </c>
      <c r="S3219" s="8" t="s">
        <v>43</v>
      </c>
      <c r="T3219" s="8" t="s">
        <v>43</v>
      </c>
      <c r="U3219" s="8" t="s">
        <v>43</v>
      </c>
      <c r="V3219" s="8" t="s">
        <v>43</v>
      </c>
      <c r="W3219" s="8" t="s">
        <v>43</v>
      </c>
      <c r="X3219" s="8" t="s">
        <v>43</v>
      </c>
      <c r="Y3219" s="8" t="s">
        <v>43</v>
      </c>
      <c r="Z3219" s="8" t="s">
        <v>43</v>
      </c>
      <c r="AA3219" s="8" t="s">
        <v>43</v>
      </c>
      <c r="AB3219" s="8" t="s">
        <v>43</v>
      </c>
      <c r="AC3219" s="8" t="s">
        <v>43</v>
      </c>
      <c r="AD3219" s="8" t="s">
        <v>43</v>
      </c>
      <c r="AE3219" s="8" t="s">
        <v>43</v>
      </c>
      <c r="AF3219" s="8" t="s">
        <v>43</v>
      </c>
      <c r="AG3219" s="8" t="s">
        <v>43</v>
      </c>
      <c r="AH3219" s="8" t="s">
        <v>43</v>
      </c>
      <c r="AI3219" s="8" t="s">
        <v>43</v>
      </c>
      <c r="AJ3219" s="8" t="s">
        <v>43</v>
      </c>
      <c r="AK3219" s="8"/>
      <c r="AL3219" s="8">
        <v>119</v>
      </c>
      <c r="AM3219" s="8">
        <v>693</v>
      </c>
      <c r="AN3219" s="8" t="s">
        <v>150</v>
      </c>
      <c r="AO3219" s="10">
        <f t="shared" si="100"/>
        <v>1.2291666666666667</v>
      </c>
      <c r="AP3219" s="8">
        <v>98</v>
      </c>
      <c r="AR3219" s="8" t="str">
        <f t="shared" si="101"/>
        <v>0941MCIATL1100</v>
      </c>
      <c r="AS3219" s="8">
        <f>VLOOKUP(AR3219,[1]DATA!AR:AS,2,0)</f>
        <v>5</v>
      </c>
    </row>
    <row r="3220" spans="1:45" ht="15" customHeight="1" x14ac:dyDescent="0.2">
      <c r="A3220" s="7">
        <v>1499</v>
      </c>
      <c r="B3220" s="8" t="s">
        <v>72</v>
      </c>
      <c r="C3220" s="8" t="s">
        <v>34</v>
      </c>
      <c r="D3220" s="8" t="s">
        <v>42</v>
      </c>
      <c r="E3220" s="9">
        <v>0.45833333333333331</v>
      </c>
      <c r="F3220" s="9">
        <v>0.51180555555555551</v>
      </c>
      <c r="G3220" s="8"/>
      <c r="H3220" s="8" t="s">
        <v>43</v>
      </c>
      <c r="I3220" s="8" t="s">
        <v>43</v>
      </c>
      <c r="J3220" s="8" t="s">
        <v>43</v>
      </c>
      <c r="K3220" s="8" t="s">
        <v>43</v>
      </c>
      <c r="L3220" s="8" t="s">
        <v>43</v>
      </c>
      <c r="M3220" s="8" t="s">
        <v>43</v>
      </c>
      <c r="N3220" s="8"/>
      <c r="O3220" s="8" t="s">
        <v>22</v>
      </c>
      <c r="P3220" s="8" t="s">
        <v>43</v>
      </c>
      <c r="Q3220" s="8" t="s">
        <v>43</v>
      </c>
      <c r="R3220" s="8" t="s">
        <v>43</v>
      </c>
      <c r="S3220" s="8" t="s">
        <v>43</v>
      </c>
      <c r="T3220" s="8" t="s">
        <v>43</v>
      </c>
      <c r="U3220" s="8"/>
      <c r="V3220" s="8" t="s">
        <v>43</v>
      </c>
      <c r="W3220" s="8" t="s">
        <v>43</v>
      </c>
      <c r="X3220" s="8" t="s">
        <v>43</v>
      </c>
      <c r="Y3220" s="8" t="s">
        <v>43</v>
      </c>
      <c r="Z3220" s="8" t="s">
        <v>43</v>
      </c>
      <c r="AA3220" s="8" t="s">
        <v>43</v>
      </c>
      <c r="AB3220" s="8"/>
      <c r="AC3220" s="8" t="s">
        <v>43</v>
      </c>
      <c r="AD3220" s="8" t="s">
        <v>43</v>
      </c>
      <c r="AE3220" s="8" t="s">
        <v>43</v>
      </c>
      <c r="AF3220" s="8" t="s">
        <v>43</v>
      </c>
      <c r="AG3220" s="8" t="s">
        <v>43</v>
      </c>
      <c r="AH3220" s="8" t="s">
        <v>43</v>
      </c>
      <c r="AI3220" s="8"/>
      <c r="AJ3220" s="8" t="s">
        <v>43</v>
      </c>
      <c r="AK3220" s="8"/>
      <c r="AL3220" s="8">
        <v>77</v>
      </c>
      <c r="AM3220" s="8">
        <v>332</v>
      </c>
      <c r="AN3220" s="8" t="s">
        <v>150</v>
      </c>
      <c r="AO3220" s="10">
        <f t="shared" si="100"/>
        <v>1.2291666666666667</v>
      </c>
      <c r="AP3220" s="8">
        <v>81</v>
      </c>
      <c r="AR3220" s="8" t="str">
        <f t="shared" si="101"/>
        <v>1499MEMATL1100</v>
      </c>
      <c r="AS3220" s="8">
        <f>VLOOKUP(AR3220,[1]DATA!AR:AS,2,0)</f>
        <v>4</v>
      </c>
    </row>
    <row r="3221" spans="1:45" ht="15" customHeight="1" x14ac:dyDescent="0.2">
      <c r="A3221" s="7">
        <v>2645</v>
      </c>
      <c r="B3221" s="8" t="s">
        <v>84</v>
      </c>
      <c r="C3221" s="8" t="s">
        <v>34</v>
      </c>
      <c r="D3221" s="8" t="s">
        <v>85</v>
      </c>
      <c r="E3221" s="9">
        <v>0.45833333333333331</v>
      </c>
      <c r="F3221" s="9">
        <v>0.54375000000000007</v>
      </c>
      <c r="G3221" s="8"/>
      <c r="H3221" s="8" t="s">
        <v>86</v>
      </c>
      <c r="I3221" s="8" t="s">
        <v>86</v>
      </c>
      <c r="J3221" s="8" t="s">
        <v>86</v>
      </c>
      <c r="K3221" s="8" t="s">
        <v>86</v>
      </c>
      <c r="L3221" s="8" t="s">
        <v>86</v>
      </c>
      <c r="M3221" s="8" t="s">
        <v>22</v>
      </c>
      <c r="N3221" s="8"/>
      <c r="O3221" s="8" t="s">
        <v>86</v>
      </c>
      <c r="P3221" s="8" t="s">
        <v>86</v>
      </c>
      <c r="Q3221" s="8" t="s">
        <v>86</v>
      </c>
      <c r="R3221" s="8" t="s">
        <v>86</v>
      </c>
      <c r="S3221" s="8" t="s">
        <v>86</v>
      </c>
      <c r="T3221" s="8" t="s">
        <v>22</v>
      </c>
      <c r="U3221" s="8"/>
      <c r="V3221" s="8" t="s">
        <v>86</v>
      </c>
      <c r="W3221" s="8" t="s">
        <v>86</v>
      </c>
      <c r="X3221" s="8" t="s">
        <v>86</v>
      </c>
      <c r="Y3221" s="8" t="s">
        <v>86</v>
      </c>
      <c r="Z3221" s="8" t="s">
        <v>86</v>
      </c>
      <c r="AA3221" s="8" t="s">
        <v>22</v>
      </c>
      <c r="AB3221" s="8"/>
      <c r="AC3221" s="8" t="s">
        <v>86</v>
      </c>
      <c r="AD3221" s="8" t="s">
        <v>86</v>
      </c>
      <c r="AE3221" s="8" t="s">
        <v>86</v>
      </c>
      <c r="AF3221" s="8" t="s">
        <v>86</v>
      </c>
      <c r="AG3221" s="8" t="s">
        <v>86</v>
      </c>
      <c r="AH3221" s="8" t="s">
        <v>22</v>
      </c>
      <c r="AI3221" s="8"/>
      <c r="AJ3221" s="8" t="s">
        <v>86</v>
      </c>
      <c r="AK3221" s="8"/>
      <c r="AL3221" s="8">
        <v>123</v>
      </c>
      <c r="AM3221" s="8">
        <v>761</v>
      </c>
      <c r="AN3221" s="8" t="s">
        <v>150</v>
      </c>
      <c r="AO3221" s="10">
        <f t="shared" si="100"/>
        <v>1.2291666666666667</v>
      </c>
      <c r="AP3221" s="8">
        <v>46</v>
      </c>
      <c r="AR3221" s="8" t="str">
        <f t="shared" si="101"/>
        <v>2645OKCATL1100</v>
      </c>
      <c r="AS3221" s="8">
        <f>VLOOKUP(AR3221,[1]DATA!AR:AS,2,0)</f>
        <v>5</v>
      </c>
    </row>
    <row r="3222" spans="1:45" ht="15" customHeight="1" x14ac:dyDescent="0.2">
      <c r="A3222" s="7">
        <v>1179</v>
      </c>
      <c r="B3222" s="8" t="s">
        <v>129</v>
      </c>
      <c r="C3222" s="8" t="s">
        <v>34</v>
      </c>
      <c r="D3222" s="8" t="s">
        <v>44</v>
      </c>
      <c r="E3222" s="9">
        <v>0.45833333333333331</v>
      </c>
      <c r="F3222" s="9">
        <v>0.52361111111111114</v>
      </c>
      <c r="G3222" s="8" t="s">
        <v>86</v>
      </c>
      <c r="H3222" s="8" t="s">
        <v>27</v>
      </c>
      <c r="I3222" s="8">
        <v>9</v>
      </c>
      <c r="J3222" s="8">
        <v>2</v>
      </c>
      <c r="K3222" s="8">
        <v>2</v>
      </c>
      <c r="L3222" s="8">
        <v>2</v>
      </c>
      <c r="M3222" s="8">
        <v>2</v>
      </c>
      <c r="N3222" s="8" t="s">
        <v>27</v>
      </c>
      <c r="O3222" s="8">
        <v>2</v>
      </c>
      <c r="P3222" s="8">
        <v>2</v>
      </c>
      <c r="Q3222" s="8">
        <v>2</v>
      </c>
      <c r="R3222" s="8">
        <v>2</v>
      </c>
      <c r="S3222" s="8">
        <v>2</v>
      </c>
      <c r="T3222" s="8" t="s">
        <v>27</v>
      </c>
      <c r="U3222" s="8">
        <v>2</v>
      </c>
      <c r="V3222" s="8">
        <v>2</v>
      </c>
      <c r="W3222" s="8">
        <v>2</v>
      </c>
      <c r="X3222" s="8">
        <v>2</v>
      </c>
      <c r="Y3222" s="8">
        <v>2</v>
      </c>
      <c r="Z3222" s="8">
        <v>2</v>
      </c>
      <c r="AA3222" s="8" t="s">
        <v>27</v>
      </c>
      <c r="AB3222" s="8">
        <v>2</v>
      </c>
      <c r="AC3222" s="8">
        <v>2</v>
      </c>
      <c r="AD3222" s="8">
        <v>2</v>
      </c>
      <c r="AE3222" s="8">
        <v>2</v>
      </c>
      <c r="AF3222" s="8">
        <v>2</v>
      </c>
      <c r="AG3222" s="8">
        <v>2</v>
      </c>
      <c r="AH3222" s="8" t="s">
        <v>27</v>
      </c>
      <c r="AI3222" s="8">
        <v>2</v>
      </c>
      <c r="AJ3222" s="8">
        <v>2</v>
      </c>
      <c r="AK3222" s="8"/>
      <c r="AL3222" s="8">
        <v>94</v>
      </c>
      <c r="AM3222" s="8">
        <v>483</v>
      </c>
      <c r="AN3222" s="8" t="s">
        <v>150</v>
      </c>
      <c r="AO3222" s="10">
        <f t="shared" si="100"/>
        <v>1.2291666666666667</v>
      </c>
      <c r="AP3222" s="8">
        <v>97</v>
      </c>
      <c r="AR3222" s="8" t="str">
        <f t="shared" si="101"/>
        <v>1179STLATL1100</v>
      </c>
      <c r="AS3222" s="8">
        <f>VLOOKUP(AR3222,[1]DATA!AR:AS,2,0)</f>
        <v>5</v>
      </c>
    </row>
    <row r="3223" spans="1:45" ht="15" customHeight="1" x14ac:dyDescent="0.2">
      <c r="A3223" s="7">
        <v>505</v>
      </c>
      <c r="B3223" s="8" t="s">
        <v>157</v>
      </c>
      <c r="C3223" s="8" t="s">
        <v>34</v>
      </c>
      <c r="D3223" s="8">
        <v>717</v>
      </c>
      <c r="E3223" s="9">
        <v>0.45833333333333331</v>
      </c>
      <c r="F3223" s="9">
        <v>0.53888888888888886</v>
      </c>
      <c r="G3223" s="8" t="s">
        <v>22</v>
      </c>
      <c r="H3223" s="8" t="s">
        <v>22</v>
      </c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>
        <v>116</v>
      </c>
      <c r="AM3223" s="8">
        <v>674</v>
      </c>
      <c r="AN3223" s="8" t="s">
        <v>150</v>
      </c>
      <c r="AO3223" s="10">
        <f t="shared" si="100"/>
        <v>1.2291666666666667</v>
      </c>
      <c r="AP3223" s="8">
        <v>81</v>
      </c>
      <c r="AR3223" s="8" t="str">
        <f t="shared" si="101"/>
        <v>0505TULATL1100</v>
      </c>
      <c r="AS3223" s="8">
        <f>VLOOKUP(AR3223,[1]DATA!AR:AS,2,0)</f>
        <v>5</v>
      </c>
    </row>
    <row r="3224" spans="1:45" ht="15" customHeight="1" x14ac:dyDescent="0.2">
      <c r="A3224" s="7">
        <v>2108</v>
      </c>
      <c r="B3224" s="8" t="s">
        <v>157</v>
      </c>
      <c r="C3224" s="8" t="s">
        <v>34</v>
      </c>
      <c r="D3224" s="8">
        <v>717</v>
      </c>
      <c r="E3224" s="9">
        <v>0.45833333333333331</v>
      </c>
      <c r="F3224" s="9">
        <v>0.54027777777777775</v>
      </c>
      <c r="G3224" s="8"/>
      <c r="H3224" s="8"/>
      <c r="I3224" s="8" t="s">
        <v>22</v>
      </c>
      <c r="J3224" s="8" t="s">
        <v>22</v>
      </c>
      <c r="K3224" s="8" t="s">
        <v>22</v>
      </c>
      <c r="L3224" s="8" t="s">
        <v>22</v>
      </c>
      <c r="M3224" s="8" t="s">
        <v>22</v>
      </c>
      <c r="N3224" s="8" t="s">
        <v>22</v>
      </c>
      <c r="O3224" s="8" t="s">
        <v>22</v>
      </c>
      <c r="P3224" s="8" t="s">
        <v>22</v>
      </c>
      <c r="Q3224" s="8" t="s">
        <v>22</v>
      </c>
      <c r="R3224" s="8" t="s">
        <v>22</v>
      </c>
      <c r="S3224" s="8" t="s">
        <v>22</v>
      </c>
      <c r="T3224" s="8" t="s">
        <v>22</v>
      </c>
      <c r="U3224" s="8" t="s">
        <v>22</v>
      </c>
      <c r="V3224" s="8" t="s">
        <v>22</v>
      </c>
      <c r="W3224" s="8" t="s">
        <v>22</v>
      </c>
      <c r="X3224" s="8" t="s">
        <v>22</v>
      </c>
      <c r="Y3224" s="8" t="s">
        <v>22</v>
      </c>
      <c r="Z3224" s="8" t="s">
        <v>22</v>
      </c>
      <c r="AA3224" s="8" t="s">
        <v>22</v>
      </c>
      <c r="AB3224" s="8" t="s">
        <v>22</v>
      </c>
      <c r="AC3224" s="8" t="s">
        <v>22</v>
      </c>
      <c r="AD3224" s="8" t="s">
        <v>22</v>
      </c>
      <c r="AE3224" s="8" t="s">
        <v>22</v>
      </c>
      <c r="AF3224" s="8" t="s">
        <v>22</v>
      </c>
      <c r="AG3224" s="8" t="s">
        <v>22</v>
      </c>
      <c r="AH3224" s="8" t="s">
        <v>22</v>
      </c>
      <c r="AI3224" s="8" t="s">
        <v>22</v>
      </c>
      <c r="AJ3224" s="8" t="s">
        <v>22</v>
      </c>
      <c r="AK3224" s="8"/>
      <c r="AL3224" s="8">
        <v>118</v>
      </c>
      <c r="AM3224" s="8">
        <v>674</v>
      </c>
      <c r="AN3224" s="8" t="s">
        <v>150</v>
      </c>
      <c r="AO3224" s="10">
        <f t="shared" si="100"/>
        <v>1.2291666666666667</v>
      </c>
      <c r="AP3224" s="8">
        <v>81</v>
      </c>
      <c r="AR3224" s="8" t="str">
        <f t="shared" si="101"/>
        <v>2108TULATL1100</v>
      </c>
      <c r="AS3224" s="8">
        <f>VLOOKUP(AR3224,[1]DATA!AR:AS,2,0)</f>
        <v>5</v>
      </c>
    </row>
    <row r="3225" spans="1:45" ht="15" customHeight="1" x14ac:dyDescent="0.2">
      <c r="A3225" s="7">
        <v>1948</v>
      </c>
      <c r="B3225" s="8" t="s">
        <v>56</v>
      </c>
      <c r="C3225" s="8" t="s">
        <v>34</v>
      </c>
      <c r="D3225" s="8" t="s">
        <v>60</v>
      </c>
      <c r="E3225" s="9">
        <v>0.46527777777777773</v>
      </c>
      <c r="F3225" s="9">
        <v>0.54513888888888895</v>
      </c>
      <c r="G3225" s="8"/>
      <c r="H3225" s="8"/>
      <c r="I3225" s="8"/>
      <c r="J3225" s="8"/>
      <c r="K3225" s="8"/>
      <c r="L3225" s="8"/>
      <c r="M3225" s="8">
        <v>8</v>
      </c>
      <c r="N3225" s="8"/>
      <c r="O3225" s="8"/>
      <c r="P3225" s="8"/>
      <c r="Q3225" s="8"/>
      <c r="R3225" s="8"/>
      <c r="S3225" s="8"/>
      <c r="T3225" s="8">
        <v>8</v>
      </c>
      <c r="U3225" s="8"/>
      <c r="V3225" s="8"/>
      <c r="W3225" s="8"/>
      <c r="X3225" s="8"/>
      <c r="Y3225" s="8"/>
      <c r="Z3225" s="8"/>
      <c r="AA3225" s="8" t="s">
        <v>22</v>
      </c>
      <c r="AB3225" s="8"/>
      <c r="AC3225" s="8"/>
      <c r="AD3225" s="8"/>
      <c r="AE3225" s="8"/>
      <c r="AF3225" s="8"/>
      <c r="AG3225" s="8"/>
      <c r="AH3225" s="8">
        <v>8</v>
      </c>
      <c r="AI3225" s="8"/>
      <c r="AJ3225" s="8"/>
      <c r="AK3225" s="8"/>
      <c r="AL3225" s="8">
        <v>115</v>
      </c>
      <c r="AM3225" s="8">
        <v>696</v>
      </c>
      <c r="AN3225" s="8" t="s">
        <v>150</v>
      </c>
      <c r="AO3225" s="10">
        <f t="shared" si="100"/>
        <v>1.2361111111111112</v>
      </c>
      <c r="AP3225" s="8">
        <v>5</v>
      </c>
      <c r="AR3225" s="8" t="str">
        <f t="shared" si="101"/>
        <v>1948HOUATL1110</v>
      </c>
      <c r="AS3225" s="8">
        <f>VLOOKUP(AR3225,[1]DATA!AR:AS,2,0)</f>
        <v>5</v>
      </c>
    </row>
    <row r="3226" spans="1:45" ht="15" customHeight="1" x14ac:dyDescent="0.2">
      <c r="A3226" s="7">
        <v>2556</v>
      </c>
      <c r="B3226" s="7" t="s">
        <v>144</v>
      </c>
      <c r="C3226" s="7" t="s">
        <v>15</v>
      </c>
      <c r="D3226" s="8" t="s">
        <v>16</v>
      </c>
      <c r="E3226" s="9">
        <v>0.47222222222222227</v>
      </c>
      <c r="F3226" s="9">
        <v>0.72638888888888886</v>
      </c>
      <c r="G3226" s="8" t="s">
        <v>17</v>
      </c>
      <c r="H3226" s="8" t="s">
        <v>17</v>
      </c>
      <c r="I3226" s="8" t="s">
        <v>17</v>
      </c>
      <c r="J3226" s="8" t="s">
        <v>17</v>
      </c>
      <c r="K3226" s="8" t="s">
        <v>17</v>
      </c>
      <c r="L3226" s="8" t="s">
        <v>17</v>
      </c>
      <c r="M3226" s="8" t="s">
        <v>17</v>
      </c>
      <c r="N3226" s="8" t="s">
        <v>17</v>
      </c>
      <c r="O3226" s="8" t="s">
        <v>17</v>
      </c>
      <c r="P3226" s="8" t="s">
        <v>17</v>
      </c>
      <c r="Q3226" s="8" t="s">
        <v>17</v>
      </c>
      <c r="R3226" s="8" t="s">
        <v>17</v>
      </c>
      <c r="S3226" s="8" t="s">
        <v>17</v>
      </c>
      <c r="T3226" s="8"/>
      <c r="U3226" s="8" t="s">
        <v>17</v>
      </c>
      <c r="V3226" s="8" t="s">
        <v>17</v>
      </c>
      <c r="W3226" s="8" t="s">
        <v>17</v>
      </c>
      <c r="X3226" s="8" t="s">
        <v>17</v>
      </c>
      <c r="Y3226" s="8" t="s">
        <v>17</v>
      </c>
      <c r="Z3226" s="8" t="s">
        <v>17</v>
      </c>
      <c r="AA3226" s="8" t="s">
        <v>17</v>
      </c>
      <c r="AB3226" s="8" t="s">
        <v>17</v>
      </c>
      <c r="AC3226" s="8" t="s">
        <v>17</v>
      </c>
      <c r="AD3226" s="8" t="s">
        <v>17</v>
      </c>
      <c r="AE3226" s="8" t="s">
        <v>17</v>
      </c>
      <c r="AF3226" s="8" t="s">
        <v>17</v>
      </c>
      <c r="AG3226" s="8" t="s">
        <v>17</v>
      </c>
      <c r="AH3226" s="8" t="s">
        <v>17</v>
      </c>
      <c r="AI3226" s="8" t="s">
        <v>17</v>
      </c>
      <c r="AJ3226" s="8" t="s">
        <v>17</v>
      </c>
      <c r="AK3226" s="8"/>
      <c r="AL3226" s="8">
        <v>366</v>
      </c>
      <c r="AM3226" s="8">
        <v>2354</v>
      </c>
      <c r="AN3226" s="8" t="s">
        <v>150</v>
      </c>
      <c r="AO3226" s="10">
        <f t="shared" si="100"/>
        <v>1.2430555555555556</v>
      </c>
      <c r="AP3226" s="8">
        <v>98</v>
      </c>
      <c r="AR3226" s="8" t="str">
        <f t="shared" si="101"/>
        <v>2556RDUSEA1120</v>
      </c>
      <c r="AS3226" s="8">
        <f>VLOOKUP(AR3226,[1]DATA!AR:AS,2,0)</f>
        <v>6.5</v>
      </c>
    </row>
    <row r="3227" spans="1:45" ht="15" customHeight="1" x14ac:dyDescent="0.2">
      <c r="A3227" s="7">
        <v>2107</v>
      </c>
      <c r="B3227" s="8" t="s">
        <v>143</v>
      </c>
      <c r="C3227" s="8" t="s">
        <v>18</v>
      </c>
      <c r="D3227" s="8">
        <v>738</v>
      </c>
      <c r="E3227" s="9">
        <v>0.4826388888888889</v>
      </c>
      <c r="F3227" s="9">
        <v>0.67638888888888893</v>
      </c>
      <c r="G3227" s="8" t="s">
        <v>19</v>
      </c>
      <c r="H3227" s="8" t="s">
        <v>19</v>
      </c>
      <c r="I3227" s="8" t="s">
        <v>19</v>
      </c>
      <c r="J3227" s="8" t="s">
        <v>19</v>
      </c>
      <c r="K3227" s="8" t="s">
        <v>19</v>
      </c>
      <c r="L3227" s="8" t="s">
        <v>19</v>
      </c>
      <c r="M3227" s="8" t="s">
        <v>19</v>
      </c>
      <c r="N3227" s="8" t="s">
        <v>27</v>
      </c>
      <c r="O3227" s="8" t="s">
        <v>19</v>
      </c>
      <c r="P3227" s="8" t="s">
        <v>19</v>
      </c>
      <c r="Q3227" s="8" t="s">
        <v>19</v>
      </c>
      <c r="R3227" s="8" t="s">
        <v>19</v>
      </c>
      <c r="S3227" s="8" t="s">
        <v>19</v>
      </c>
      <c r="T3227" s="8" t="s">
        <v>19</v>
      </c>
      <c r="U3227" s="8" t="s">
        <v>27</v>
      </c>
      <c r="V3227" s="8" t="s">
        <v>19</v>
      </c>
      <c r="W3227" s="8" t="s">
        <v>19</v>
      </c>
      <c r="X3227" s="8" t="s">
        <v>19</v>
      </c>
      <c r="Y3227" s="8" t="s">
        <v>19</v>
      </c>
      <c r="Z3227" s="8" t="s">
        <v>19</v>
      </c>
      <c r="AA3227" s="8" t="s">
        <v>19</v>
      </c>
      <c r="AB3227" s="8" t="s">
        <v>27</v>
      </c>
      <c r="AC3227" s="8" t="s">
        <v>19</v>
      </c>
      <c r="AD3227" s="8" t="s">
        <v>19</v>
      </c>
      <c r="AE3227" s="8" t="s">
        <v>19</v>
      </c>
      <c r="AF3227" s="8" t="s">
        <v>19</v>
      </c>
      <c r="AG3227" s="8" t="s">
        <v>19</v>
      </c>
      <c r="AH3227" s="8" t="s">
        <v>19</v>
      </c>
      <c r="AI3227" s="8" t="s">
        <v>27</v>
      </c>
      <c r="AJ3227" s="8" t="s">
        <v>19</v>
      </c>
      <c r="AK3227" s="8"/>
      <c r="AL3227" s="8">
        <v>279</v>
      </c>
      <c r="AM3227" s="8">
        <v>1727</v>
      </c>
      <c r="AN3227" s="8" t="s">
        <v>150</v>
      </c>
      <c r="AO3227" s="10">
        <f t="shared" si="100"/>
        <v>1.2534722222222223</v>
      </c>
      <c r="AP3227" s="8">
        <v>97</v>
      </c>
      <c r="AR3227" s="8" t="str">
        <f t="shared" si="101"/>
        <v>2107CLTSLC1135</v>
      </c>
      <c r="AS3227" s="8">
        <f>VLOOKUP(AR3227,[1]DATA!AR:AS,2,0)</f>
        <v>6.5</v>
      </c>
    </row>
    <row r="3228" spans="1:45" ht="15" customHeight="1" x14ac:dyDescent="0.2">
      <c r="A3228" s="7">
        <v>1439</v>
      </c>
      <c r="B3228" s="8" t="s">
        <v>56</v>
      </c>
      <c r="C3228" s="8" t="s">
        <v>34</v>
      </c>
      <c r="D3228" s="8" t="s">
        <v>60</v>
      </c>
      <c r="E3228" s="9">
        <v>0.4861111111111111</v>
      </c>
      <c r="F3228" s="9">
        <v>0.56736111111111109</v>
      </c>
      <c r="G3228" s="8" t="s">
        <v>17</v>
      </c>
      <c r="H3228" s="8" t="s">
        <v>17</v>
      </c>
      <c r="I3228" s="8">
        <v>8</v>
      </c>
      <c r="J3228" s="8">
        <v>8</v>
      </c>
      <c r="K3228" s="8">
        <v>8</v>
      </c>
      <c r="L3228" s="8">
        <v>8</v>
      </c>
      <c r="M3228" s="8"/>
      <c r="N3228" s="8" t="s">
        <v>22</v>
      </c>
      <c r="O3228" s="8">
        <v>8</v>
      </c>
      <c r="P3228" s="8">
        <v>8</v>
      </c>
      <c r="Q3228" s="8">
        <v>8</v>
      </c>
      <c r="R3228" s="8">
        <v>8</v>
      </c>
      <c r="S3228" s="8">
        <v>8</v>
      </c>
      <c r="T3228" s="8"/>
      <c r="U3228" s="8" t="s">
        <v>22</v>
      </c>
      <c r="V3228" s="8">
        <v>8</v>
      </c>
      <c r="W3228" s="8">
        <v>8</v>
      </c>
      <c r="X3228" s="8" t="s">
        <v>63</v>
      </c>
      <c r="Y3228" s="8">
        <v>8</v>
      </c>
      <c r="Z3228" s="8">
        <v>8</v>
      </c>
      <c r="AA3228" s="8"/>
      <c r="AB3228" s="8" t="s">
        <v>22</v>
      </c>
      <c r="AC3228" s="8">
        <v>8</v>
      </c>
      <c r="AD3228" s="8">
        <v>8</v>
      </c>
      <c r="AE3228" s="8">
        <v>8</v>
      </c>
      <c r="AF3228" s="8">
        <v>8</v>
      </c>
      <c r="AG3228" s="8">
        <v>8</v>
      </c>
      <c r="AH3228" s="8"/>
      <c r="AI3228" s="8" t="s">
        <v>22</v>
      </c>
      <c r="AJ3228" s="8">
        <v>8</v>
      </c>
      <c r="AK3228" s="8"/>
      <c r="AL3228" s="8">
        <v>117</v>
      </c>
      <c r="AM3228" s="8">
        <v>696</v>
      </c>
      <c r="AN3228" s="8" t="s">
        <v>150</v>
      </c>
      <c r="AO3228" s="10">
        <f t="shared" si="100"/>
        <v>1.2569444444444444</v>
      </c>
      <c r="AP3228" s="8">
        <v>5</v>
      </c>
      <c r="AR3228" s="8" t="str">
        <f t="shared" si="101"/>
        <v>1439HOUATL1140</v>
      </c>
      <c r="AS3228" s="8">
        <f>VLOOKUP(AR3228,[1]DATA!AR:AS,2,0)</f>
        <v>5</v>
      </c>
    </row>
    <row r="3229" spans="1:45" ht="15" customHeight="1" x14ac:dyDescent="0.2">
      <c r="A3229" s="7">
        <v>1743</v>
      </c>
      <c r="B3229" s="7" t="s">
        <v>21</v>
      </c>
      <c r="C3229" s="7" t="s">
        <v>128</v>
      </c>
      <c r="D3229" s="8" t="s">
        <v>16</v>
      </c>
      <c r="E3229" s="9">
        <v>0.1875</v>
      </c>
      <c r="F3229" s="9">
        <v>0.38958333333333334</v>
      </c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 t="s">
        <v>17</v>
      </c>
      <c r="R3229" s="8" t="s">
        <v>17</v>
      </c>
      <c r="S3229" s="8" t="s">
        <v>17</v>
      </c>
      <c r="T3229" s="8"/>
      <c r="U3229" s="8" t="s">
        <v>17</v>
      </c>
      <c r="V3229" s="8" t="s">
        <v>17</v>
      </c>
      <c r="W3229" s="8"/>
      <c r="X3229" s="8" t="s">
        <v>17</v>
      </c>
      <c r="Y3229" s="8" t="s">
        <v>17</v>
      </c>
      <c r="Z3229" s="8" t="s">
        <v>17</v>
      </c>
      <c r="AA3229" s="8"/>
      <c r="AB3229" s="8" t="s">
        <v>17</v>
      </c>
      <c r="AC3229" s="8" t="s">
        <v>17</v>
      </c>
      <c r="AD3229" s="8"/>
      <c r="AE3229" s="8" t="s">
        <v>17</v>
      </c>
      <c r="AF3229" s="8" t="s">
        <v>17</v>
      </c>
      <c r="AG3229" s="8" t="s">
        <v>17</v>
      </c>
      <c r="AH3229" s="8"/>
      <c r="AI3229" s="8" t="s">
        <v>17</v>
      </c>
      <c r="AJ3229" s="8" t="s">
        <v>17</v>
      </c>
      <c r="AK3229" s="8"/>
      <c r="AL3229" s="8">
        <v>291</v>
      </c>
      <c r="AM3229" s="8">
        <v>2342</v>
      </c>
      <c r="AN3229" s="11" t="s">
        <v>124</v>
      </c>
      <c r="AO3229" s="26">
        <f t="shared" si="100"/>
        <v>0.95833333333333337</v>
      </c>
      <c r="AP3229" s="8">
        <v>82</v>
      </c>
      <c r="AR3229" s="8" t="str">
        <f t="shared" si="101"/>
        <v>1743LAXMIA0430</v>
      </c>
      <c r="AS3229" s="8">
        <f>VLOOKUP(AR3229,[1]DATA!AR:AS,2,0)</f>
        <v>8</v>
      </c>
    </row>
    <row r="3230" spans="1:45" ht="15" customHeight="1" x14ac:dyDescent="0.2">
      <c r="A3230" s="7">
        <v>2603</v>
      </c>
      <c r="B3230" s="8" t="s">
        <v>18</v>
      </c>
      <c r="C3230" s="8" t="s">
        <v>121</v>
      </c>
      <c r="D3230" s="8" t="s">
        <v>44</v>
      </c>
      <c r="E3230" s="9">
        <v>0.20486111111111113</v>
      </c>
      <c r="F3230" s="9">
        <v>0.37638888888888888</v>
      </c>
      <c r="G3230" s="8" t="s">
        <v>40</v>
      </c>
      <c r="H3230" s="8" t="s">
        <v>40</v>
      </c>
      <c r="I3230" s="8" t="s">
        <v>27</v>
      </c>
      <c r="J3230" s="8">
        <v>2</v>
      </c>
      <c r="K3230" s="8">
        <v>2</v>
      </c>
      <c r="L3230" s="8">
        <v>2</v>
      </c>
      <c r="M3230" s="8" t="s">
        <v>27</v>
      </c>
      <c r="N3230" s="8">
        <v>2</v>
      </c>
      <c r="O3230" s="8">
        <v>2</v>
      </c>
      <c r="P3230" s="8" t="s">
        <v>27</v>
      </c>
      <c r="Q3230" s="8">
        <v>2</v>
      </c>
      <c r="R3230" s="8">
        <v>2</v>
      </c>
      <c r="S3230" s="8">
        <v>2</v>
      </c>
      <c r="T3230" s="8" t="s">
        <v>27</v>
      </c>
      <c r="U3230" s="8" t="s">
        <v>27</v>
      </c>
      <c r="V3230" s="8">
        <v>2</v>
      </c>
      <c r="W3230" s="8" t="s">
        <v>27</v>
      </c>
      <c r="X3230" s="8">
        <v>2</v>
      </c>
      <c r="Y3230" s="8">
        <v>2</v>
      </c>
      <c r="Z3230" s="8">
        <v>2</v>
      </c>
      <c r="AA3230" s="8" t="s">
        <v>27</v>
      </c>
      <c r="AB3230" s="8">
        <v>2</v>
      </c>
      <c r="AC3230" s="8">
        <v>2</v>
      </c>
      <c r="AD3230" s="8" t="s">
        <v>27</v>
      </c>
      <c r="AE3230" s="8">
        <v>2</v>
      </c>
      <c r="AF3230" s="8">
        <v>2</v>
      </c>
      <c r="AG3230" s="8">
        <v>2</v>
      </c>
      <c r="AH3230" s="8" t="s">
        <v>27</v>
      </c>
      <c r="AI3230" s="8">
        <v>2</v>
      </c>
      <c r="AJ3230" s="8">
        <v>2</v>
      </c>
      <c r="AK3230" s="8"/>
      <c r="AL3230" s="8">
        <v>247</v>
      </c>
      <c r="AM3230" s="8">
        <v>1931</v>
      </c>
      <c r="AN3230" s="8" t="s">
        <v>124</v>
      </c>
      <c r="AO3230" s="26">
        <f t="shared" si="100"/>
        <v>0.97569444444444442</v>
      </c>
      <c r="AP3230" s="8">
        <v>82</v>
      </c>
      <c r="AR3230" s="8" t="str">
        <f t="shared" si="101"/>
        <v>2603SLCMCO0455</v>
      </c>
      <c r="AS3230" s="8">
        <f>VLOOKUP(AR3230,[1]DATA!AR:AS,2,0)</f>
        <v>6.5</v>
      </c>
    </row>
    <row r="3231" spans="1:45" ht="15" customHeight="1" x14ac:dyDescent="0.2">
      <c r="A3231" s="7">
        <v>707</v>
      </c>
      <c r="B3231" s="7" t="s">
        <v>21</v>
      </c>
      <c r="C3231" s="7" t="s">
        <v>127</v>
      </c>
      <c r="D3231" s="8">
        <v>738</v>
      </c>
      <c r="E3231" s="9">
        <v>0.21875</v>
      </c>
      <c r="F3231" s="9">
        <v>0.40972222222222227</v>
      </c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 t="s">
        <v>19</v>
      </c>
      <c r="S3231" s="8" t="s">
        <v>19</v>
      </c>
      <c r="T3231" s="8"/>
      <c r="U3231" s="8"/>
      <c r="V3231" s="8" t="s">
        <v>19</v>
      </c>
      <c r="W3231" s="8"/>
      <c r="X3231" s="8" t="s">
        <v>19</v>
      </c>
      <c r="Y3231" s="8" t="s">
        <v>19</v>
      </c>
      <c r="Z3231" s="8" t="s">
        <v>19</v>
      </c>
      <c r="AA3231" s="8"/>
      <c r="AB3231" s="8"/>
      <c r="AC3231" s="8" t="s">
        <v>19</v>
      </c>
      <c r="AD3231" s="8"/>
      <c r="AE3231" s="8" t="s">
        <v>19</v>
      </c>
      <c r="AF3231" s="8" t="s">
        <v>19</v>
      </c>
      <c r="AG3231" s="8" t="s">
        <v>19</v>
      </c>
      <c r="AH3231" s="8"/>
      <c r="AI3231" s="8"/>
      <c r="AJ3231" s="8" t="s">
        <v>19</v>
      </c>
      <c r="AK3231" s="8"/>
      <c r="AL3231" s="8">
        <v>275</v>
      </c>
      <c r="AM3231" s="8">
        <v>2158</v>
      </c>
      <c r="AN3231" s="11" t="s">
        <v>124</v>
      </c>
      <c r="AO3231" s="26">
        <f t="shared" si="100"/>
        <v>0.98958333333333337</v>
      </c>
      <c r="AP3231" s="8">
        <v>82</v>
      </c>
      <c r="AR3231" s="8" t="str">
        <f t="shared" si="101"/>
        <v>0707LAXTPA0515</v>
      </c>
      <c r="AS3231" s="8">
        <f>VLOOKUP(AR3231,[1]DATA!AR:AS,2,0)</f>
        <v>7</v>
      </c>
    </row>
    <row r="3232" spans="1:45" ht="15" customHeight="1" x14ac:dyDescent="0.2">
      <c r="A3232" s="7">
        <v>739</v>
      </c>
      <c r="B3232" s="7" t="s">
        <v>21</v>
      </c>
      <c r="C3232" s="7" t="s">
        <v>127</v>
      </c>
      <c r="D3232" s="8">
        <v>738</v>
      </c>
      <c r="E3232" s="9">
        <v>0.21875</v>
      </c>
      <c r="F3232" s="9">
        <v>0.40972222222222227</v>
      </c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 t="s">
        <v>19</v>
      </c>
      <c r="V3232" s="8"/>
      <c r="W3232" s="8" t="s">
        <v>19</v>
      </c>
      <c r="X3232" s="8"/>
      <c r="Y3232" s="8"/>
      <c r="Z3232" s="8"/>
      <c r="AA3232" s="8"/>
      <c r="AB3232" s="8" t="s">
        <v>19</v>
      </c>
      <c r="AC3232" s="8"/>
      <c r="AD3232" s="8" t="s">
        <v>19</v>
      </c>
      <c r="AE3232" s="8"/>
      <c r="AF3232" s="8"/>
      <c r="AG3232" s="8"/>
      <c r="AH3232" s="8"/>
      <c r="AI3232" s="8" t="s">
        <v>19</v>
      </c>
      <c r="AJ3232" s="8"/>
      <c r="AK3232" s="8"/>
      <c r="AL3232" s="8">
        <v>275</v>
      </c>
      <c r="AM3232" s="8">
        <v>2158</v>
      </c>
      <c r="AN3232" s="11" t="s">
        <v>124</v>
      </c>
      <c r="AO3232" s="26">
        <f t="shared" si="100"/>
        <v>0.98958333333333337</v>
      </c>
      <c r="AP3232" s="8">
        <v>82</v>
      </c>
      <c r="AR3232" s="8" t="str">
        <f t="shared" si="101"/>
        <v>0739LAXTPA0515</v>
      </c>
      <c r="AS3232" s="8">
        <f>VLOOKUP(AR3232,[1]DATA!AR:AS,2,0)</f>
        <v>7</v>
      </c>
    </row>
    <row r="3233" spans="1:45" ht="15" customHeight="1" x14ac:dyDescent="0.2">
      <c r="A3233" s="7">
        <v>1050</v>
      </c>
      <c r="B3233" s="8" t="s">
        <v>18</v>
      </c>
      <c r="C3233" s="8" t="s">
        <v>126</v>
      </c>
      <c r="D3233" s="8">
        <v>739</v>
      </c>
      <c r="E3233" s="9">
        <v>0.21875</v>
      </c>
      <c r="F3233" s="9">
        <v>0.40069444444444446</v>
      </c>
      <c r="G3233" s="8"/>
      <c r="H3233" s="8"/>
      <c r="I3233" s="8">
        <v>2</v>
      </c>
      <c r="J3233" s="8">
        <v>2</v>
      </c>
      <c r="K3233" s="8">
        <v>2</v>
      </c>
      <c r="L3233" s="8">
        <v>2</v>
      </c>
      <c r="M3233" s="8">
        <v>2</v>
      </c>
      <c r="N3233" s="8">
        <v>2</v>
      </c>
      <c r="O3233" s="8">
        <v>2</v>
      </c>
      <c r="P3233" s="8">
        <v>2</v>
      </c>
      <c r="Q3233" s="8">
        <v>2</v>
      </c>
      <c r="R3233" s="8">
        <v>2</v>
      </c>
      <c r="S3233" s="8">
        <v>2</v>
      </c>
      <c r="T3233" s="8">
        <v>2</v>
      </c>
      <c r="U3233" s="8">
        <v>2</v>
      </c>
      <c r="V3233" s="8">
        <v>2</v>
      </c>
      <c r="W3233" s="8">
        <v>2</v>
      </c>
      <c r="X3233" s="8">
        <v>2</v>
      </c>
      <c r="Y3233" s="8">
        <v>2</v>
      </c>
      <c r="Z3233" s="8">
        <v>2</v>
      </c>
      <c r="AA3233" s="8">
        <v>2</v>
      </c>
      <c r="AB3233" s="8">
        <v>2</v>
      </c>
      <c r="AC3233" s="8">
        <v>2</v>
      </c>
      <c r="AD3233" s="8">
        <v>2</v>
      </c>
      <c r="AE3233" s="8">
        <v>2</v>
      </c>
      <c r="AF3233" s="8">
        <v>2</v>
      </c>
      <c r="AG3233" s="8">
        <v>2</v>
      </c>
      <c r="AH3233" s="8">
        <v>2</v>
      </c>
      <c r="AI3233" s="8">
        <v>2</v>
      </c>
      <c r="AJ3233" s="8" t="s">
        <v>27</v>
      </c>
      <c r="AK3233" s="8"/>
      <c r="AL3233" s="8">
        <v>262</v>
      </c>
      <c r="AM3233" s="8">
        <v>2083</v>
      </c>
      <c r="AN3233" s="8" t="s">
        <v>124</v>
      </c>
      <c r="AO3233" s="26">
        <f t="shared" si="100"/>
        <v>0.98958333333333337</v>
      </c>
      <c r="AP3233" s="8">
        <v>82</v>
      </c>
      <c r="AR3233" s="8" t="str">
        <f t="shared" si="101"/>
        <v>1050SLCFLL0515</v>
      </c>
      <c r="AS3233" s="8">
        <f>VLOOKUP(AR3233,[1]DATA!AR:AS,2,0)</f>
        <v>7.5</v>
      </c>
    </row>
    <row r="3234" spans="1:45" ht="15" customHeight="1" x14ac:dyDescent="0.2">
      <c r="A3234" s="7">
        <v>819</v>
      </c>
      <c r="B3234" s="8" t="s">
        <v>18</v>
      </c>
      <c r="C3234" s="8" t="s">
        <v>126</v>
      </c>
      <c r="D3234" s="8" t="s">
        <v>44</v>
      </c>
      <c r="E3234" s="9">
        <v>0.21875</v>
      </c>
      <c r="F3234" s="9">
        <v>0.40208333333333335</v>
      </c>
      <c r="G3234" s="8">
        <v>2</v>
      </c>
      <c r="H3234" s="8">
        <v>2</v>
      </c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>
        <v>264</v>
      </c>
      <c r="AM3234" s="8">
        <v>2083</v>
      </c>
      <c r="AN3234" s="8" t="s">
        <v>124</v>
      </c>
      <c r="AO3234" s="26">
        <f t="shared" si="100"/>
        <v>0.98958333333333337</v>
      </c>
      <c r="AP3234" s="8">
        <v>82</v>
      </c>
      <c r="AR3234" s="8" t="str">
        <f t="shared" si="101"/>
        <v>0819SLCFLL0515</v>
      </c>
      <c r="AS3234" s="8">
        <f>VLOOKUP(AR3234,[1]DATA!AR:AS,2,0)</f>
        <v>7.5</v>
      </c>
    </row>
    <row r="3235" spans="1:45" ht="15" customHeight="1" x14ac:dyDescent="0.2">
      <c r="A3235" s="7">
        <v>1321</v>
      </c>
      <c r="B3235" s="7" t="s">
        <v>21</v>
      </c>
      <c r="C3235" s="7" t="s">
        <v>121</v>
      </c>
      <c r="D3235" s="8" t="s">
        <v>29</v>
      </c>
      <c r="E3235" s="9">
        <v>0.23611111111111113</v>
      </c>
      <c r="F3235" s="9">
        <v>0.43402777777777773</v>
      </c>
      <c r="G3235" s="8">
        <v>7</v>
      </c>
      <c r="H3235" s="8">
        <v>7</v>
      </c>
      <c r="I3235" s="8">
        <v>7</v>
      </c>
      <c r="J3235" s="8">
        <v>7</v>
      </c>
      <c r="K3235" s="8">
        <v>7</v>
      </c>
      <c r="L3235" s="8">
        <v>7</v>
      </c>
      <c r="M3235" s="8">
        <v>7</v>
      </c>
      <c r="N3235" s="8">
        <v>7</v>
      </c>
      <c r="O3235" s="8">
        <v>7</v>
      </c>
      <c r="P3235" s="8">
        <v>7</v>
      </c>
      <c r="Q3235" s="8">
        <v>7</v>
      </c>
      <c r="R3235" s="8">
        <v>7</v>
      </c>
      <c r="S3235" s="8">
        <v>7</v>
      </c>
      <c r="T3235" s="8">
        <v>7</v>
      </c>
      <c r="U3235" s="8">
        <v>7</v>
      </c>
      <c r="V3235" s="8">
        <v>7</v>
      </c>
      <c r="W3235" s="8">
        <v>7</v>
      </c>
      <c r="X3235" s="8">
        <v>7</v>
      </c>
      <c r="Y3235" s="8">
        <v>7</v>
      </c>
      <c r="Z3235" s="8">
        <v>7</v>
      </c>
      <c r="AA3235" s="8">
        <v>7</v>
      </c>
      <c r="AB3235" s="8">
        <v>7</v>
      </c>
      <c r="AC3235" s="8">
        <v>7</v>
      </c>
      <c r="AD3235" s="8">
        <v>7</v>
      </c>
      <c r="AE3235" s="8">
        <v>7</v>
      </c>
      <c r="AF3235" s="8">
        <v>7</v>
      </c>
      <c r="AG3235" s="8">
        <v>7</v>
      </c>
      <c r="AH3235" s="8">
        <v>7</v>
      </c>
      <c r="AI3235" s="8">
        <v>7</v>
      </c>
      <c r="AJ3235" s="8">
        <v>7</v>
      </c>
      <c r="AK3235" s="8"/>
      <c r="AL3235" s="8">
        <v>285</v>
      </c>
      <c r="AM3235" s="8">
        <v>2217</v>
      </c>
      <c r="AN3235" s="8" t="s">
        <v>124</v>
      </c>
      <c r="AO3235" s="26">
        <f t="shared" ref="AO3235:AO3298" si="102">E3235-TIME(5,30,0)+1</f>
        <v>1.0069444444444444</v>
      </c>
      <c r="AP3235" s="8">
        <v>82</v>
      </c>
      <c r="AR3235" s="8" t="str">
        <f t="shared" si="101"/>
        <v>1321LAXMCO0540</v>
      </c>
      <c r="AS3235" s="8">
        <f>VLOOKUP(AR3235,[1]DATA!AR:AS,2,0)</f>
        <v>8</v>
      </c>
    </row>
    <row r="3236" spans="1:45" ht="15" customHeight="1" x14ac:dyDescent="0.2">
      <c r="A3236" s="7">
        <v>2485</v>
      </c>
      <c r="B3236" s="7" t="s">
        <v>15</v>
      </c>
      <c r="C3236" s="7" t="s">
        <v>126</v>
      </c>
      <c r="D3236" s="8" t="s">
        <v>29</v>
      </c>
      <c r="E3236" s="9">
        <v>0.23611111111111113</v>
      </c>
      <c r="F3236" s="9">
        <v>0.47986111111111113</v>
      </c>
      <c r="G3236" s="8"/>
      <c r="H3236" s="8"/>
      <c r="I3236" s="8"/>
      <c r="J3236" s="8"/>
      <c r="K3236" s="8"/>
      <c r="L3236" s="8">
        <v>7</v>
      </c>
      <c r="M3236" s="8"/>
      <c r="N3236" s="8"/>
      <c r="O3236" s="8"/>
      <c r="P3236" s="8"/>
      <c r="Q3236" s="8"/>
      <c r="R3236" s="8"/>
      <c r="S3236" s="8">
        <v>7</v>
      </c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>
        <v>351</v>
      </c>
      <c r="AM3236" s="8">
        <v>2717</v>
      </c>
      <c r="AN3236" s="8" t="s">
        <v>124</v>
      </c>
      <c r="AO3236" s="26">
        <f t="shared" si="102"/>
        <v>1.0069444444444444</v>
      </c>
      <c r="AP3236" s="8">
        <v>82</v>
      </c>
      <c r="AR3236" s="8" t="str">
        <f t="shared" si="101"/>
        <v>2485SEAFLL0540</v>
      </c>
      <c r="AS3236" s="8">
        <f>VLOOKUP(AR3236,[1]DATA!AR:AS,2,0)</f>
        <v>8.5</v>
      </c>
    </row>
    <row r="3237" spans="1:45" ht="15" customHeight="1" x14ac:dyDescent="0.2">
      <c r="A3237" s="7">
        <v>2778</v>
      </c>
      <c r="B3237" s="7" t="s">
        <v>15</v>
      </c>
      <c r="C3237" s="7" t="s">
        <v>121</v>
      </c>
      <c r="D3237" s="8" t="s">
        <v>29</v>
      </c>
      <c r="E3237" s="9">
        <v>0.23611111111111113</v>
      </c>
      <c r="F3237" s="9">
        <v>0.46111111111111108</v>
      </c>
      <c r="G3237" s="8">
        <v>7</v>
      </c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>
        <v>324</v>
      </c>
      <c r="AM3237" s="8">
        <v>2553</v>
      </c>
      <c r="AN3237" s="8" t="s">
        <v>124</v>
      </c>
      <c r="AO3237" s="26">
        <f t="shared" si="102"/>
        <v>1.0069444444444444</v>
      </c>
      <c r="AP3237" s="8">
        <v>82</v>
      </c>
      <c r="AR3237" s="8" t="str">
        <f t="shared" si="101"/>
        <v>2778SEAMCO0540</v>
      </c>
      <c r="AS3237" s="8">
        <f>VLOOKUP(AR3237,[1]DATA!AR:AS,2,0)</f>
        <v>8.5</v>
      </c>
    </row>
    <row r="3238" spans="1:45" ht="15" customHeight="1" x14ac:dyDescent="0.2">
      <c r="A3238" s="7">
        <v>2762</v>
      </c>
      <c r="B3238" s="8" t="s">
        <v>18</v>
      </c>
      <c r="C3238" s="8" t="s">
        <v>127</v>
      </c>
      <c r="D3238" s="8">
        <v>738</v>
      </c>
      <c r="E3238" s="9">
        <v>0.24930555555555556</v>
      </c>
      <c r="F3238" s="9">
        <v>0.41666666666666669</v>
      </c>
      <c r="G3238" s="8" t="s">
        <v>19</v>
      </c>
      <c r="H3238" s="8" t="s">
        <v>19</v>
      </c>
      <c r="I3238" s="8"/>
      <c r="J3238" s="8" t="s">
        <v>19</v>
      </c>
      <c r="K3238" s="8" t="s">
        <v>19</v>
      </c>
      <c r="L3238" s="8" t="s">
        <v>19</v>
      </c>
      <c r="M3238" s="8" t="s">
        <v>19</v>
      </c>
      <c r="N3238" s="8" t="s">
        <v>19</v>
      </c>
      <c r="O3238" s="8" t="s">
        <v>19</v>
      </c>
      <c r="P3238" s="8"/>
      <c r="Q3238" s="8" t="s">
        <v>19</v>
      </c>
      <c r="R3238" s="8" t="s">
        <v>19</v>
      </c>
      <c r="S3238" s="8" t="s">
        <v>19</v>
      </c>
      <c r="T3238" s="8"/>
      <c r="U3238" s="8" t="s">
        <v>19</v>
      </c>
      <c r="V3238" s="8" t="s">
        <v>19</v>
      </c>
      <c r="W3238" s="8"/>
      <c r="X3238" s="8" t="s">
        <v>19</v>
      </c>
      <c r="Y3238" s="8" t="s">
        <v>19</v>
      </c>
      <c r="Z3238" s="8" t="s">
        <v>19</v>
      </c>
      <c r="AA3238" s="8" t="s">
        <v>19</v>
      </c>
      <c r="AB3238" s="8" t="s">
        <v>19</v>
      </c>
      <c r="AC3238" s="8" t="s">
        <v>19</v>
      </c>
      <c r="AD3238" s="8"/>
      <c r="AE3238" s="8" t="s">
        <v>19</v>
      </c>
      <c r="AF3238" s="8" t="s">
        <v>19</v>
      </c>
      <c r="AG3238" s="8" t="s">
        <v>19</v>
      </c>
      <c r="AH3238" s="8" t="s">
        <v>19</v>
      </c>
      <c r="AI3238" s="8" t="s">
        <v>19</v>
      </c>
      <c r="AJ3238" s="8" t="s">
        <v>19</v>
      </c>
      <c r="AK3238" s="8"/>
      <c r="AL3238" s="8">
        <v>241</v>
      </c>
      <c r="AM3238" s="8">
        <v>1887</v>
      </c>
      <c r="AN3238" s="8" t="s">
        <v>124</v>
      </c>
      <c r="AO3238" s="26">
        <f t="shared" si="102"/>
        <v>1.0201388888888889</v>
      </c>
      <c r="AP3238" s="8">
        <v>82</v>
      </c>
      <c r="AR3238" s="8" t="str">
        <f t="shared" si="101"/>
        <v>2762SLCTPA0559</v>
      </c>
      <c r="AS3238" s="8">
        <f>VLOOKUP(AR3238,[1]DATA!AR:AS,2,0)</f>
        <v>5.5</v>
      </c>
    </row>
    <row r="3239" spans="1:45" ht="15" customHeight="1" x14ac:dyDescent="0.2">
      <c r="A3239" s="7">
        <v>2160</v>
      </c>
      <c r="B3239" s="8" t="s">
        <v>30</v>
      </c>
      <c r="C3239" s="8" t="s">
        <v>34</v>
      </c>
      <c r="D3239" s="8">
        <v>321</v>
      </c>
      <c r="E3239" s="9">
        <v>0.2951388888888889</v>
      </c>
      <c r="F3239" s="9">
        <v>0.44097222222222227</v>
      </c>
      <c r="G3239" s="8" t="s">
        <v>40</v>
      </c>
      <c r="H3239" s="8" t="s">
        <v>40</v>
      </c>
      <c r="I3239" s="8" t="s">
        <v>40</v>
      </c>
      <c r="J3239" s="8" t="s">
        <v>40</v>
      </c>
      <c r="K3239" s="8" t="s">
        <v>40</v>
      </c>
      <c r="L3239" s="8" t="s">
        <v>40</v>
      </c>
      <c r="M3239" s="8" t="s">
        <v>40</v>
      </c>
      <c r="N3239" s="8" t="s">
        <v>40</v>
      </c>
      <c r="O3239" s="8" t="s">
        <v>40</v>
      </c>
      <c r="P3239" s="8" t="s">
        <v>40</v>
      </c>
      <c r="Q3239" s="8" t="s">
        <v>40</v>
      </c>
      <c r="R3239" s="8" t="s">
        <v>40</v>
      </c>
      <c r="S3239" s="8" t="s">
        <v>40</v>
      </c>
      <c r="T3239" s="8" t="s">
        <v>40</v>
      </c>
      <c r="U3239" s="8" t="s">
        <v>40</v>
      </c>
      <c r="V3239" s="8" t="s">
        <v>40</v>
      </c>
      <c r="W3239" s="8" t="s">
        <v>40</v>
      </c>
      <c r="X3239" s="8" t="s">
        <v>40</v>
      </c>
      <c r="Y3239" s="8" t="s">
        <v>40</v>
      </c>
      <c r="Z3239" s="8" t="s">
        <v>40</v>
      </c>
      <c r="AA3239" s="8" t="s">
        <v>40</v>
      </c>
      <c r="AB3239" s="8" t="s">
        <v>40</v>
      </c>
      <c r="AC3239" s="8" t="s">
        <v>40</v>
      </c>
      <c r="AD3239" s="8" t="s">
        <v>40</v>
      </c>
      <c r="AE3239" s="8" t="s">
        <v>40</v>
      </c>
      <c r="AF3239" s="8" t="s">
        <v>40</v>
      </c>
      <c r="AG3239" s="8" t="s">
        <v>40</v>
      </c>
      <c r="AH3239" s="8" t="s">
        <v>40</v>
      </c>
      <c r="AI3239" s="8" t="s">
        <v>40</v>
      </c>
      <c r="AJ3239" s="8" t="s">
        <v>40</v>
      </c>
      <c r="AK3239" s="8"/>
      <c r="AL3239" s="8">
        <v>210</v>
      </c>
      <c r="AM3239" s="8">
        <v>1587</v>
      </c>
      <c r="AN3239" s="8" t="s">
        <v>124</v>
      </c>
      <c r="AO3239" s="26">
        <f t="shared" si="102"/>
        <v>1.0659722222222223</v>
      </c>
      <c r="AP3239" s="8">
        <v>82</v>
      </c>
      <c r="AR3239" s="8" t="str">
        <f t="shared" si="101"/>
        <v>2160PHXATL0705</v>
      </c>
      <c r="AS3239" s="8">
        <f>VLOOKUP(AR3239,[1]DATA!AR:AS,2,0)</f>
        <v>8.5</v>
      </c>
    </row>
    <row r="3240" spans="1:45" ht="15" customHeight="1" x14ac:dyDescent="0.2">
      <c r="A3240" s="7">
        <v>2200</v>
      </c>
      <c r="B3240" s="8" t="s">
        <v>121</v>
      </c>
      <c r="C3240" s="8" t="s">
        <v>34</v>
      </c>
      <c r="D3240" s="8">
        <v>321</v>
      </c>
      <c r="E3240" s="9">
        <v>0.38541666666666669</v>
      </c>
      <c r="F3240" s="9">
        <v>0.44722222222222219</v>
      </c>
      <c r="G3240" s="8" t="s">
        <v>40</v>
      </c>
      <c r="H3240" s="8" t="s">
        <v>40</v>
      </c>
      <c r="I3240" s="8" t="s">
        <v>63</v>
      </c>
      <c r="J3240" s="8" t="s">
        <v>40</v>
      </c>
      <c r="K3240" s="8">
        <v>2</v>
      </c>
      <c r="L3240" s="8" t="s">
        <v>40</v>
      </c>
      <c r="M3240" s="8" t="s">
        <v>40</v>
      </c>
      <c r="N3240" s="8" t="s">
        <v>40</v>
      </c>
      <c r="O3240" s="8" t="s">
        <v>27</v>
      </c>
      <c r="P3240" s="8" t="s">
        <v>40</v>
      </c>
      <c r="Q3240" s="8" t="s">
        <v>40</v>
      </c>
      <c r="R3240" s="8">
        <v>2</v>
      </c>
      <c r="S3240" s="8" t="s">
        <v>40</v>
      </c>
      <c r="T3240" s="8" t="s">
        <v>40</v>
      </c>
      <c r="U3240" s="8" t="s">
        <v>40</v>
      </c>
      <c r="V3240" s="8" t="s">
        <v>40</v>
      </c>
      <c r="W3240" s="8" t="s">
        <v>40</v>
      </c>
      <c r="X3240" s="8" t="s">
        <v>40</v>
      </c>
      <c r="Y3240" s="8">
        <v>2</v>
      </c>
      <c r="Z3240" s="8" t="s">
        <v>40</v>
      </c>
      <c r="AA3240" s="8" t="s">
        <v>40</v>
      </c>
      <c r="AB3240" s="8" t="s">
        <v>40</v>
      </c>
      <c r="AC3240" s="8" t="s">
        <v>40</v>
      </c>
      <c r="AD3240" s="8" t="s">
        <v>40</v>
      </c>
      <c r="AE3240" s="8" t="s">
        <v>40</v>
      </c>
      <c r="AF3240" s="8">
        <v>2</v>
      </c>
      <c r="AG3240" s="8" t="s">
        <v>40</v>
      </c>
      <c r="AH3240" s="8" t="s">
        <v>40</v>
      </c>
      <c r="AI3240" s="8" t="s">
        <v>40</v>
      </c>
      <c r="AJ3240" s="8" t="s">
        <v>40</v>
      </c>
      <c r="AK3240" s="8"/>
      <c r="AL3240" s="8">
        <v>89</v>
      </c>
      <c r="AM3240" s="8">
        <v>404</v>
      </c>
      <c r="AN3240" s="8" t="s">
        <v>124</v>
      </c>
      <c r="AO3240" s="10">
        <f t="shared" si="102"/>
        <v>1.15625</v>
      </c>
      <c r="AP3240" s="8">
        <v>69</v>
      </c>
      <c r="AR3240" s="8" t="str">
        <f t="shared" si="101"/>
        <v>2200MCOATL0915</v>
      </c>
      <c r="AS3240" s="8">
        <f>VLOOKUP(AR3240,[1]DATA!AR:AS,2,0)</f>
        <v>6</v>
      </c>
    </row>
    <row r="3241" spans="1:45" ht="15" customHeight="1" x14ac:dyDescent="0.2">
      <c r="A3241" s="7">
        <v>2323</v>
      </c>
      <c r="B3241" s="8" t="s">
        <v>127</v>
      </c>
      <c r="C3241" s="8" t="s">
        <v>34</v>
      </c>
      <c r="D3241" s="8">
        <v>321</v>
      </c>
      <c r="E3241" s="9">
        <v>0.3923611111111111</v>
      </c>
      <c r="F3241" s="9">
        <v>0.45069444444444445</v>
      </c>
      <c r="G3241" s="8" t="s">
        <v>40</v>
      </c>
      <c r="H3241" s="8" t="s">
        <v>40</v>
      </c>
      <c r="I3241" s="8" t="s">
        <v>40</v>
      </c>
      <c r="J3241" s="8" t="s">
        <v>40</v>
      </c>
      <c r="K3241" s="8">
        <v>7</v>
      </c>
      <c r="L3241" s="8" t="s">
        <v>40</v>
      </c>
      <c r="M3241" s="8">
        <v>2</v>
      </c>
      <c r="N3241" s="8"/>
      <c r="O3241" s="8">
        <v>9</v>
      </c>
      <c r="P3241" s="8">
        <v>9</v>
      </c>
      <c r="Q3241" s="8" t="s">
        <v>40</v>
      </c>
      <c r="R3241" s="8">
        <v>7</v>
      </c>
      <c r="S3241" s="8" t="s">
        <v>40</v>
      </c>
      <c r="T3241" s="8" t="s">
        <v>40</v>
      </c>
      <c r="U3241" s="8"/>
      <c r="V3241" s="8" t="s">
        <v>40</v>
      </c>
      <c r="W3241" s="8" t="s">
        <v>40</v>
      </c>
      <c r="X3241" s="8" t="s">
        <v>40</v>
      </c>
      <c r="Y3241" s="8">
        <v>7</v>
      </c>
      <c r="Z3241" s="8" t="s">
        <v>40</v>
      </c>
      <c r="AA3241" s="8" t="s">
        <v>40</v>
      </c>
      <c r="AB3241" s="8"/>
      <c r="AC3241" s="8" t="s">
        <v>40</v>
      </c>
      <c r="AD3241" s="8" t="s">
        <v>40</v>
      </c>
      <c r="AE3241" s="8" t="s">
        <v>40</v>
      </c>
      <c r="AF3241" s="8">
        <v>7</v>
      </c>
      <c r="AG3241" s="8" t="s">
        <v>40</v>
      </c>
      <c r="AH3241" s="8" t="s">
        <v>40</v>
      </c>
      <c r="AI3241" s="8"/>
      <c r="AJ3241" s="8" t="s">
        <v>40</v>
      </c>
      <c r="AK3241" s="8"/>
      <c r="AL3241" s="8">
        <v>84</v>
      </c>
      <c r="AM3241" s="8">
        <v>406</v>
      </c>
      <c r="AN3241" s="8" t="s">
        <v>124</v>
      </c>
      <c r="AO3241" s="10">
        <f t="shared" si="102"/>
        <v>1.1631944444444444</v>
      </c>
      <c r="AP3241" s="8">
        <v>75</v>
      </c>
      <c r="AR3241" s="8" t="str">
        <f t="shared" si="101"/>
        <v>2323TPAATL0925</v>
      </c>
      <c r="AS3241" s="8">
        <f>VLOOKUP(AR3241,[1]DATA!AR:AS,2,0)</f>
        <v>5</v>
      </c>
    </row>
    <row r="3242" spans="1:45" ht="15" customHeight="1" x14ac:dyDescent="0.2">
      <c r="A3242" s="7">
        <v>2127</v>
      </c>
      <c r="B3242" s="8" t="s">
        <v>126</v>
      </c>
      <c r="C3242" s="8" t="s">
        <v>34</v>
      </c>
      <c r="D3242" s="8" t="s">
        <v>29</v>
      </c>
      <c r="E3242" s="9">
        <v>0.40277777777777773</v>
      </c>
      <c r="F3242" s="9">
        <v>0.48194444444444445</v>
      </c>
      <c r="G3242" s="8">
        <v>2</v>
      </c>
      <c r="H3242" s="8">
        <v>2</v>
      </c>
      <c r="I3242" s="8">
        <v>7</v>
      </c>
      <c r="J3242" s="8">
        <v>7</v>
      </c>
      <c r="K3242" s="8">
        <v>7</v>
      </c>
      <c r="L3242" s="8">
        <v>7</v>
      </c>
      <c r="M3242" s="8">
        <v>9</v>
      </c>
      <c r="N3242" s="8">
        <v>9</v>
      </c>
      <c r="O3242" s="8">
        <v>7</v>
      </c>
      <c r="P3242" s="8">
        <v>7</v>
      </c>
      <c r="Q3242" s="8">
        <v>7</v>
      </c>
      <c r="R3242" s="8">
        <v>7</v>
      </c>
      <c r="S3242" s="8">
        <v>7</v>
      </c>
      <c r="T3242" s="8">
        <v>9</v>
      </c>
      <c r="U3242" s="8">
        <v>9</v>
      </c>
      <c r="V3242" s="8">
        <v>7</v>
      </c>
      <c r="W3242" s="8">
        <v>7</v>
      </c>
      <c r="X3242" s="8">
        <v>7</v>
      </c>
      <c r="Y3242" s="8">
        <v>7</v>
      </c>
      <c r="Z3242" s="8">
        <v>7</v>
      </c>
      <c r="AA3242" s="8">
        <v>9</v>
      </c>
      <c r="AB3242" s="8">
        <v>9</v>
      </c>
      <c r="AC3242" s="8">
        <v>7</v>
      </c>
      <c r="AD3242" s="8">
        <v>7</v>
      </c>
      <c r="AE3242" s="8">
        <v>7</v>
      </c>
      <c r="AF3242" s="8">
        <v>7</v>
      </c>
      <c r="AG3242" s="8">
        <v>7</v>
      </c>
      <c r="AH3242" s="8">
        <v>9</v>
      </c>
      <c r="AI3242" s="8">
        <v>9</v>
      </c>
      <c r="AJ3242" s="8">
        <v>7</v>
      </c>
      <c r="AK3242" s="8"/>
      <c r="AL3242" s="8">
        <v>114</v>
      </c>
      <c r="AM3242" s="8">
        <v>581</v>
      </c>
      <c r="AN3242" s="8" t="s">
        <v>124</v>
      </c>
      <c r="AO3242" s="10">
        <f t="shared" si="102"/>
        <v>1.1736111111111112</v>
      </c>
      <c r="AP3242" s="8">
        <v>68</v>
      </c>
      <c r="AR3242" s="8" t="str">
        <f t="shared" si="101"/>
        <v>2127FLLATL0940</v>
      </c>
      <c r="AS3242" s="8">
        <f>VLOOKUP(AR3242,[1]DATA!AR:AS,2,0)</f>
        <v>6</v>
      </c>
    </row>
    <row r="3243" spans="1:45" ht="15" customHeight="1" x14ac:dyDescent="0.2">
      <c r="A3243" s="7">
        <v>1533</v>
      </c>
      <c r="B3243" s="8" t="s">
        <v>134</v>
      </c>
      <c r="C3243" s="8" t="s">
        <v>34</v>
      </c>
      <c r="D3243" s="8" t="s">
        <v>42</v>
      </c>
      <c r="E3243" s="9">
        <v>0.40625</v>
      </c>
      <c r="F3243" s="9">
        <v>0.4770833333333333</v>
      </c>
      <c r="G3243" s="8">
        <v>9</v>
      </c>
      <c r="H3243" s="8">
        <v>9</v>
      </c>
      <c r="I3243" s="8" t="s">
        <v>43</v>
      </c>
      <c r="J3243" s="8" t="s">
        <v>43</v>
      </c>
      <c r="K3243" s="8" t="s">
        <v>43</v>
      </c>
      <c r="L3243" s="8" t="s">
        <v>43</v>
      </c>
      <c r="M3243" s="8" t="s">
        <v>43</v>
      </c>
      <c r="N3243" s="8"/>
      <c r="O3243" s="8" t="s">
        <v>43</v>
      </c>
      <c r="P3243" s="8" t="s">
        <v>43</v>
      </c>
      <c r="Q3243" s="8" t="s">
        <v>43</v>
      </c>
      <c r="R3243" s="8" t="s">
        <v>43</v>
      </c>
      <c r="S3243" s="8" t="s">
        <v>43</v>
      </c>
      <c r="T3243" s="8" t="s">
        <v>43</v>
      </c>
      <c r="U3243" s="8"/>
      <c r="V3243" s="8" t="s">
        <v>43</v>
      </c>
      <c r="W3243" s="8" t="s">
        <v>43</v>
      </c>
      <c r="X3243" s="8" t="s">
        <v>43</v>
      </c>
      <c r="Y3243" s="8" t="s">
        <v>43</v>
      </c>
      <c r="Z3243" s="8" t="s">
        <v>43</v>
      </c>
      <c r="AA3243" s="8" t="s">
        <v>43</v>
      </c>
      <c r="AB3243" s="8"/>
      <c r="AC3243" s="8" t="s">
        <v>43</v>
      </c>
      <c r="AD3243" s="8" t="s">
        <v>43</v>
      </c>
      <c r="AE3243" s="8" t="s">
        <v>43</v>
      </c>
      <c r="AF3243" s="8" t="s">
        <v>43</v>
      </c>
      <c r="AG3243" s="8" t="s">
        <v>43</v>
      </c>
      <c r="AH3243" s="8" t="s">
        <v>43</v>
      </c>
      <c r="AI3243" s="8"/>
      <c r="AJ3243" s="8" t="s">
        <v>43</v>
      </c>
      <c r="AK3243" s="8"/>
      <c r="AL3243" s="8">
        <v>102</v>
      </c>
      <c r="AM3243" s="8">
        <v>445</v>
      </c>
      <c r="AN3243" s="8" t="s">
        <v>124</v>
      </c>
      <c r="AO3243" s="10">
        <f t="shared" si="102"/>
        <v>1.1770833333333333</v>
      </c>
      <c r="AP3243" s="8">
        <v>68</v>
      </c>
      <c r="AR3243" s="8" t="str">
        <f t="shared" si="101"/>
        <v>1533SRQATL0945</v>
      </c>
      <c r="AS3243" s="8">
        <f>VLOOKUP(AR3243,[1]DATA!AR:AS,2,0)</f>
        <v>5</v>
      </c>
    </row>
    <row r="3244" spans="1:45" ht="15" customHeight="1" x14ac:dyDescent="0.2">
      <c r="A3244" s="7">
        <v>1112</v>
      </c>
      <c r="B3244" s="8" t="s">
        <v>133</v>
      </c>
      <c r="C3244" s="8" t="s">
        <v>34</v>
      </c>
      <c r="D3244" s="8" t="s">
        <v>42</v>
      </c>
      <c r="E3244" s="9">
        <v>0.41319444444444442</v>
      </c>
      <c r="F3244" s="9">
        <v>0.47361111111111115</v>
      </c>
      <c r="G3244" s="8" t="s">
        <v>40</v>
      </c>
      <c r="H3244" s="8" t="s">
        <v>43</v>
      </c>
      <c r="I3244" s="8" t="s">
        <v>43</v>
      </c>
      <c r="J3244" s="8" t="s">
        <v>43</v>
      </c>
      <c r="K3244" s="8" t="s">
        <v>43</v>
      </c>
      <c r="L3244" s="8" t="s">
        <v>43</v>
      </c>
      <c r="M3244" s="8" t="s">
        <v>43</v>
      </c>
      <c r="N3244" s="8">
        <v>2</v>
      </c>
      <c r="O3244" s="8" t="s">
        <v>43</v>
      </c>
      <c r="P3244" s="8" t="s">
        <v>43</v>
      </c>
      <c r="Q3244" s="8" t="s">
        <v>43</v>
      </c>
      <c r="R3244" s="8" t="s">
        <v>43</v>
      </c>
      <c r="S3244" s="8" t="s">
        <v>43</v>
      </c>
      <c r="T3244" s="8" t="s">
        <v>43</v>
      </c>
      <c r="U3244" s="8" t="s">
        <v>19</v>
      </c>
      <c r="V3244" s="8" t="s">
        <v>43</v>
      </c>
      <c r="W3244" s="8" t="s">
        <v>43</v>
      </c>
      <c r="X3244" s="8" t="s">
        <v>43</v>
      </c>
      <c r="Y3244" s="8" t="s">
        <v>43</v>
      </c>
      <c r="Z3244" s="8" t="s">
        <v>43</v>
      </c>
      <c r="AA3244" s="8" t="s">
        <v>43</v>
      </c>
      <c r="AB3244" s="8">
        <v>2</v>
      </c>
      <c r="AC3244" s="8" t="s">
        <v>43</v>
      </c>
      <c r="AD3244" s="8" t="s">
        <v>43</v>
      </c>
      <c r="AE3244" s="8" t="s">
        <v>43</v>
      </c>
      <c r="AF3244" s="8" t="s">
        <v>43</v>
      </c>
      <c r="AG3244" s="8" t="s">
        <v>43</v>
      </c>
      <c r="AH3244" s="8" t="s">
        <v>43</v>
      </c>
      <c r="AI3244" s="8">
        <v>2</v>
      </c>
      <c r="AJ3244" s="8" t="s">
        <v>43</v>
      </c>
      <c r="AK3244" s="8"/>
      <c r="AL3244" s="8">
        <v>87</v>
      </c>
      <c r="AM3244" s="8">
        <v>366</v>
      </c>
      <c r="AN3244" s="8" t="s">
        <v>124</v>
      </c>
      <c r="AO3244" s="10">
        <f t="shared" si="102"/>
        <v>1.1840277777777777</v>
      </c>
      <c r="AP3244" s="8">
        <v>68</v>
      </c>
      <c r="AR3244" s="8" t="str">
        <f t="shared" si="101"/>
        <v>1112DABATL0955</v>
      </c>
      <c r="AS3244" s="8">
        <f>VLOOKUP(AR3244,[1]DATA!AR:AS,2,0)</f>
        <v>4</v>
      </c>
    </row>
    <row r="3245" spans="1:45" ht="15" customHeight="1" x14ac:dyDescent="0.2">
      <c r="A3245" s="7">
        <v>1738</v>
      </c>
      <c r="B3245" s="7" t="s">
        <v>132</v>
      </c>
      <c r="C3245" s="7" t="s">
        <v>34</v>
      </c>
      <c r="D3245" s="8">
        <v>717</v>
      </c>
      <c r="E3245" s="9">
        <v>0.41319444444444442</v>
      </c>
      <c r="F3245" s="9">
        <v>0.47916666666666669</v>
      </c>
      <c r="G3245" s="8" t="s">
        <v>22</v>
      </c>
      <c r="H3245" s="8" t="s">
        <v>22</v>
      </c>
      <c r="I3245" s="8" t="s">
        <v>22</v>
      </c>
      <c r="J3245" s="8" t="s">
        <v>22</v>
      </c>
      <c r="K3245" s="8" t="s">
        <v>22</v>
      </c>
      <c r="L3245" s="8" t="s">
        <v>22</v>
      </c>
      <c r="M3245" s="8" t="s">
        <v>22</v>
      </c>
      <c r="N3245" s="8" t="s">
        <v>22</v>
      </c>
      <c r="O3245" s="8" t="s">
        <v>22</v>
      </c>
      <c r="P3245" s="8" t="s">
        <v>22</v>
      </c>
      <c r="Q3245" s="8" t="s">
        <v>22</v>
      </c>
      <c r="R3245" s="8" t="s">
        <v>22</v>
      </c>
      <c r="S3245" s="8" t="s">
        <v>22</v>
      </c>
      <c r="T3245" s="8" t="s">
        <v>22</v>
      </c>
      <c r="U3245" s="8" t="s">
        <v>22</v>
      </c>
      <c r="V3245" s="8" t="s">
        <v>22</v>
      </c>
      <c r="W3245" s="8" t="s">
        <v>22</v>
      </c>
      <c r="X3245" s="8" t="s">
        <v>22</v>
      </c>
      <c r="Y3245" s="8" t="s">
        <v>22</v>
      </c>
      <c r="Z3245" s="8" t="s">
        <v>22</v>
      </c>
      <c r="AA3245" s="8" t="s">
        <v>22</v>
      </c>
      <c r="AB3245" s="8" t="s">
        <v>22</v>
      </c>
      <c r="AC3245" s="8" t="s">
        <v>22</v>
      </c>
      <c r="AD3245" s="8" t="s">
        <v>22</v>
      </c>
      <c r="AE3245" s="8" t="s">
        <v>22</v>
      </c>
      <c r="AF3245" s="8" t="s">
        <v>22</v>
      </c>
      <c r="AG3245" s="8" t="s">
        <v>22</v>
      </c>
      <c r="AH3245" s="8" t="s">
        <v>22</v>
      </c>
      <c r="AI3245" s="8" t="s">
        <v>22</v>
      </c>
      <c r="AJ3245" s="8" t="s">
        <v>22</v>
      </c>
      <c r="AK3245" s="8"/>
      <c r="AL3245" s="8">
        <v>95</v>
      </c>
      <c r="AM3245" s="8">
        <v>442</v>
      </c>
      <c r="AN3245" s="8" t="s">
        <v>124</v>
      </c>
      <c r="AO3245" s="10">
        <f t="shared" si="102"/>
        <v>1.1840277777777777</v>
      </c>
      <c r="AP3245" s="8">
        <v>68</v>
      </c>
      <c r="AR3245" s="8" t="str">
        <f t="shared" si="101"/>
        <v>1738MLBATL0955</v>
      </c>
      <c r="AS3245" s="8">
        <f>VLOOKUP(AR3245,[1]DATA!AR:AS,2,0)</f>
        <v>5</v>
      </c>
    </row>
    <row r="3246" spans="1:45" ht="15" customHeight="1" x14ac:dyDescent="0.2">
      <c r="A3246" s="7">
        <v>2447</v>
      </c>
      <c r="B3246" s="8" t="s">
        <v>126</v>
      </c>
      <c r="C3246" s="8" t="s">
        <v>46</v>
      </c>
      <c r="D3246" s="8">
        <v>739</v>
      </c>
      <c r="E3246" s="9">
        <v>0.41666666666666669</v>
      </c>
      <c r="F3246" s="9">
        <v>0.54513888888888895</v>
      </c>
      <c r="G3246" s="8" t="s">
        <v>27</v>
      </c>
      <c r="H3246" s="8" t="s">
        <v>27</v>
      </c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>
        <v>185</v>
      </c>
      <c r="AM3246" s="8">
        <v>1127</v>
      </c>
      <c r="AN3246" s="8" t="s">
        <v>124</v>
      </c>
      <c r="AO3246" s="10">
        <f t="shared" si="102"/>
        <v>1.1875</v>
      </c>
      <c r="AP3246" s="8">
        <v>68</v>
      </c>
      <c r="AR3246" s="8" t="str">
        <f t="shared" si="101"/>
        <v>2447FLLDTW1000</v>
      </c>
      <c r="AS3246" s="8">
        <f>VLOOKUP(AR3246,[1]DATA!AR:AS,2,0)</f>
        <v>4.5</v>
      </c>
    </row>
    <row r="3247" spans="1:45" ht="15" customHeight="1" x14ac:dyDescent="0.2">
      <c r="A3247" s="7">
        <v>1597</v>
      </c>
      <c r="B3247" s="8" t="s">
        <v>140</v>
      </c>
      <c r="C3247" s="8" t="s">
        <v>34</v>
      </c>
      <c r="D3247" s="8">
        <v>717</v>
      </c>
      <c r="E3247" s="9">
        <v>0.41944444444444445</v>
      </c>
      <c r="F3247" s="9">
        <v>0.47500000000000003</v>
      </c>
      <c r="G3247" s="8"/>
      <c r="H3247" s="8"/>
      <c r="I3247" s="8" t="s">
        <v>22</v>
      </c>
      <c r="J3247" s="8" t="s">
        <v>22</v>
      </c>
      <c r="K3247" s="8" t="s">
        <v>22</v>
      </c>
      <c r="L3247" s="8" t="s">
        <v>22</v>
      </c>
      <c r="M3247" s="8" t="s">
        <v>22</v>
      </c>
      <c r="N3247" s="8" t="s">
        <v>22</v>
      </c>
      <c r="O3247" s="8" t="s">
        <v>22</v>
      </c>
      <c r="P3247" s="8" t="s">
        <v>22</v>
      </c>
      <c r="Q3247" s="8" t="s">
        <v>22</v>
      </c>
      <c r="R3247" s="8" t="s">
        <v>22</v>
      </c>
      <c r="S3247" s="8" t="s">
        <v>22</v>
      </c>
      <c r="T3247" s="8" t="s">
        <v>22</v>
      </c>
      <c r="U3247" s="8" t="s">
        <v>22</v>
      </c>
      <c r="V3247" s="8" t="s">
        <v>22</v>
      </c>
      <c r="W3247" s="8" t="s">
        <v>22</v>
      </c>
      <c r="X3247" s="8" t="s">
        <v>22</v>
      </c>
      <c r="Y3247" s="8" t="s">
        <v>22</v>
      </c>
      <c r="Z3247" s="8" t="s">
        <v>22</v>
      </c>
      <c r="AA3247" s="8" t="s">
        <v>22</v>
      </c>
      <c r="AB3247" s="8" t="s">
        <v>22</v>
      </c>
      <c r="AC3247" s="8" t="s">
        <v>22</v>
      </c>
      <c r="AD3247" s="8" t="s">
        <v>22</v>
      </c>
      <c r="AE3247" s="8" t="s">
        <v>22</v>
      </c>
      <c r="AF3247" s="8" t="s">
        <v>22</v>
      </c>
      <c r="AG3247" s="8" t="s">
        <v>22</v>
      </c>
      <c r="AH3247" s="8" t="s">
        <v>22</v>
      </c>
      <c r="AI3247" s="8" t="s">
        <v>22</v>
      </c>
      <c r="AJ3247" s="8" t="s">
        <v>22</v>
      </c>
      <c r="AK3247" s="8"/>
      <c r="AL3247" s="8">
        <v>80</v>
      </c>
      <c r="AM3247" s="8">
        <v>300</v>
      </c>
      <c r="AN3247" s="8" t="s">
        <v>124</v>
      </c>
      <c r="AO3247" s="10">
        <f t="shared" si="102"/>
        <v>1.1902777777777778</v>
      </c>
      <c r="AP3247" s="8">
        <v>69</v>
      </c>
      <c r="AR3247" s="8" t="str">
        <f t="shared" si="101"/>
        <v>1597GNVATL1004</v>
      </c>
      <c r="AS3247" s="8">
        <f>VLOOKUP(AR3247,[1]DATA!AR:AS,2,0)</f>
        <v>4</v>
      </c>
    </row>
    <row r="3248" spans="1:45" ht="15" customHeight="1" x14ac:dyDescent="0.2">
      <c r="A3248" s="7">
        <v>1370</v>
      </c>
      <c r="B3248" s="8" t="s">
        <v>140</v>
      </c>
      <c r="C3248" s="8" t="s">
        <v>34</v>
      </c>
      <c r="D3248" s="8">
        <v>717</v>
      </c>
      <c r="E3248" s="9">
        <v>0.4201388888888889</v>
      </c>
      <c r="F3248" s="9">
        <v>0.4777777777777778</v>
      </c>
      <c r="G3248" s="8" t="s">
        <v>22</v>
      </c>
      <c r="H3248" s="8" t="s">
        <v>22</v>
      </c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>
        <v>83</v>
      </c>
      <c r="AM3248" s="8">
        <v>300</v>
      </c>
      <c r="AN3248" s="8" t="s">
        <v>124</v>
      </c>
      <c r="AO3248" s="10">
        <f t="shared" si="102"/>
        <v>1.1909722222222223</v>
      </c>
      <c r="AP3248" s="8">
        <v>69</v>
      </c>
      <c r="AR3248" s="8" t="str">
        <f t="shared" si="101"/>
        <v>1370GNVATL1005</v>
      </c>
      <c r="AS3248" s="8">
        <f>VLOOKUP(AR3248,[1]DATA!AR:AS,2,0)</f>
        <v>4</v>
      </c>
    </row>
    <row r="3249" spans="1:45" ht="15" customHeight="1" x14ac:dyDescent="0.2">
      <c r="A3249" s="7">
        <v>2276</v>
      </c>
      <c r="B3249" s="8" t="s">
        <v>121</v>
      </c>
      <c r="C3249" s="8" t="s">
        <v>95</v>
      </c>
      <c r="D3249" s="8">
        <v>321</v>
      </c>
      <c r="E3249" s="9">
        <v>0.4201388888888889</v>
      </c>
      <c r="F3249" s="9">
        <v>0.53055555555555556</v>
      </c>
      <c r="G3249" s="8" t="s">
        <v>63</v>
      </c>
      <c r="H3249" s="8" t="s">
        <v>63</v>
      </c>
      <c r="I3249" s="8" t="s">
        <v>40</v>
      </c>
      <c r="J3249" s="8" t="s">
        <v>40</v>
      </c>
      <c r="K3249" s="8" t="s">
        <v>40</v>
      </c>
      <c r="L3249" s="8" t="s">
        <v>40</v>
      </c>
      <c r="M3249" s="8" t="s">
        <v>40</v>
      </c>
      <c r="N3249" s="8" t="s">
        <v>40</v>
      </c>
      <c r="O3249" s="8" t="s">
        <v>40</v>
      </c>
      <c r="P3249" s="8" t="s">
        <v>40</v>
      </c>
      <c r="Q3249" s="8" t="s">
        <v>40</v>
      </c>
      <c r="R3249" s="8" t="s">
        <v>40</v>
      </c>
      <c r="S3249" s="8" t="s">
        <v>40</v>
      </c>
      <c r="T3249" s="8" t="s">
        <v>40</v>
      </c>
      <c r="U3249" s="8"/>
      <c r="V3249" s="8" t="s">
        <v>40</v>
      </c>
      <c r="W3249" s="8" t="s">
        <v>40</v>
      </c>
      <c r="X3249" s="8" t="s">
        <v>40</v>
      </c>
      <c r="Y3249" s="8" t="s">
        <v>40</v>
      </c>
      <c r="Z3249" s="8" t="s">
        <v>40</v>
      </c>
      <c r="AA3249" s="8" t="s">
        <v>40</v>
      </c>
      <c r="AB3249" s="8" t="s">
        <v>40</v>
      </c>
      <c r="AC3249" s="8" t="s">
        <v>40</v>
      </c>
      <c r="AD3249" s="8" t="s">
        <v>40</v>
      </c>
      <c r="AE3249" s="8" t="s">
        <v>40</v>
      </c>
      <c r="AF3249" s="8" t="s">
        <v>40</v>
      </c>
      <c r="AG3249" s="8" t="s">
        <v>40</v>
      </c>
      <c r="AH3249" s="8" t="s">
        <v>40</v>
      </c>
      <c r="AI3249" s="8" t="s">
        <v>40</v>
      </c>
      <c r="AJ3249" s="8" t="s">
        <v>40</v>
      </c>
      <c r="AK3249" s="8"/>
      <c r="AL3249" s="8">
        <v>159</v>
      </c>
      <c r="AM3249" s="8">
        <v>950</v>
      </c>
      <c r="AN3249" s="8" t="s">
        <v>124</v>
      </c>
      <c r="AO3249" s="10">
        <f t="shared" si="102"/>
        <v>1.1909722222222223</v>
      </c>
      <c r="AP3249" s="8">
        <v>69</v>
      </c>
      <c r="AR3249" s="8" t="str">
        <f t="shared" si="101"/>
        <v>2276MCOLGA1005</v>
      </c>
      <c r="AS3249" s="8">
        <f>VLOOKUP(AR3249,[1]DATA!AR:AS,2,0)</f>
        <v>6.5</v>
      </c>
    </row>
    <row r="3250" spans="1:45" ht="15" customHeight="1" x14ac:dyDescent="0.2">
      <c r="A3250" s="7">
        <v>1988</v>
      </c>
      <c r="B3250" s="8" t="s">
        <v>121</v>
      </c>
      <c r="C3250" s="8" t="s">
        <v>34</v>
      </c>
      <c r="D3250" s="8" t="s">
        <v>49</v>
      </c>
      <c r="E3250" s="9">
        <v>0.42708333333333331</v>
      </c>
      <c r="F3250" s="9">
        <v>0.48958333333333331</v>
      </c>
      <c r="G3250" s="8">
        <v>7</v>
      </c>
      <c r="H3250" s="8">
        <v>7</v>
      </c>
      <c r="I3250" s="8" t="s">
        <v>40</v>
      </c>
      <c r="J3250" s="8" t="s">
        <v>40</v>
      </c>
      <c r="K3250" s="8" t="s">
        <v>40</v>
      </c>
      <c r="L3250" s="8" t="s">
        <v>40</v>
      </c>
      <c r="M3250" s="8" t="s">
        <v>40</v>
      </c>
      <c r="N3250" s="8" t="s">
        <v>39</v>
      </c>
      <c r="O3250" s="8" t="s">
        <v>39</v>
      </c>
      <c r="P3250" s="8" t="s">
        <v>40</v>
      </c>
      <c r="Q3250" s="8" t="s">
        <v>40</v>
      </c>
      <c r="R3250" s="8" t="s">
        <v>40</v>
      </c>
      <c r="S3250" s="8" t="s">
        <v>40</v>
      </c>
      <c r="T3250" s="8" t="s">
        <v>40</v>
      </c>
      <c r="U3250" s="8" t="s">
        <v>39</v>
      </c>
      <c r="V3250" s="8" t="s">
        <v>39</v>
      </c>
      <c r="W3250" s="8" t="s">
        <v>40</v>
      </c>
      <c r="X3250" s="8" t="s">
        <v>40</v>
      </c>
      <c r="Y3250" s="8" t="s">
        <v>40</v>
      </c>
      <c r="Z3250" s="8" t="s">
        <v>40</v>
      </c>
      <c r="AA3250" s="8" t="s">
        <v>40</v>
      </c>
      <c r="AB3250" s="8" t="s">
        <v>39</v>
      </c>
      <c r="AC3250" s="8" t="s">
        <v>39</v>
      </c>
      <c r="AD3250" s="8" t="s">
        <v>40</v>
      </c>
      <c r="AE3250" s="8" t="s">
        <v>40</v>
      </c>
      <c r="AF3250" s="8" t="s">
        <v>40</v>
      </c>
      <c r="AG3250" s="8" t="s">
        <v>40</v>
      </c>
      <c r="AH3250" s="8" t="s">
        <v>40</v>
      </c>
      <c r="AI3250" s="8" t="s">
        <v>39</v>
      </c>
      <c r="AJ3250" s="8" t="s">
        <v>39</v>
      </c>
      <c r="AK3250" s="8"/>
      <c r="AL3250" s="8">
        <v>90</v>
      </c>
      <c r="AM3250" s="8">
        <v>404</v>
      </c>
      <c r="AN3250" s="8" t="s">
        <v>124</v>
      </c>
      <c r="AO3250" s="10">
        <f t="shared" si="102"/>
        <v>1.1979166666666667</v>
      </c>
      <c r="AP3250" s="8">
        <v>69</v>
      </c>
      <c r="AR3250" s="8" t="str">
        <f t="shared" si="101"/>
        <v>1988MCOATL1015</v>
      </c>
      <c r="AS3250" s="8">
        <f>VLOOKUP(AR3250,[1]DATA!AR:AS,2,0)</f>
        <v>6</v>
      </c>
    </row>
    <row r="3251" spans="1:45" ht="15" customHeight="1" x14ac:dyDescent="0.2">
      <c r="A3251" s="7">
        <v>942</v>
      </c>
      <c r="B3251" s="7" t="s">
        <v>134</v>
      </c>
      <c r="C3251" s="7" t="s">
        <v>34</v>
      </c>
      <c r="D3251" s="8" t="s">
        <v>42</v>
      </c>
      <c r="E3251" s="9">
        <v>0.4375</v>
      </c>
      <c r="F3251" s="9">
        <v>0.50902777777777775</v>
      </c>
      <c r="G3251" s="8"/>
      <c r="H3251" s="8"/>
      <c r="I3251" s="8"/>
      <c r="J3251" s="8"/>
      <c r="K3251" s="8"/>
      <c r="L3251" s="8"/>
      <c r="M3251" s="8"/>
      <c r="N3251" s="8" t="s">
        <v>43</v>
      </c>
      <c r="O3251" s="8"/>
      <c r="P3251" s="8"/>
      <c r="Q3251" s="8"/>
      <c r="R3251" s="8"/>
      <c r="S3251" s="8"/>
      <c r="T3251" s="8"/>
      <c r="U3251" s="8" t="s">
        <v>43</v>
      </c>
      <c r="V3251" s="8"/>
      <c r="W3251" s="8"/>
      <c r="X3251" s="8"/>
      <c r="Y3251" s="8"/>
      <c r="Z3251" s="8"/>
      <c r="AA3251" s="8"/>
      <c r="AB3251" s="8" t="s">
        <v>43</v>
      </c>
      <c r="AC3251" s="8"/>
      <c r="AD3251" s="8"/>
      <c r="AE3251" s="8"/>
      <c r="AF3251" s="8"/>
      <c r="AG3251" s="8"/>
      <c r="AH3251" s="8"/>
      <c r="AI3251" s="8" t="s">
        <v>43</v>
      </c>
      <c r="AJ3251" s="8"/>
      <c r="AK3251" s="8"/>
      <c r="AL3251" s="8">
        <v>103</v>
      </c>
      <c r="AM3251" s="8">
        <v>445</v>
      </c>
      <c r="AN3251" s="11" t="s">
        <v>124</v>
      </c>
      <c r="AO3251" s="10">
        <f t="shared" si="102"/>
        <v>1.2083333333333333</v>
      </c>
      <c r="AP3251" s="8">
        <v>68</v>
      </c>
      <c r="AR3251" s="8" t="str">
        <f t="shared" si="101"/>
        <v>0942SRQATL1030</v>
      </c>
      <c r="AS3251" s="8">
        <f>VLOOKUP(AR3251,[1]DATA!AR:AS,2,0)</f>
        <v>5</v>
      </c>
    </row>
    <row r="3252" spans="1:45" ht="15" customHeight="1" x14ac:dyDescent="0.2">
      <c r="A3252" s="7">
        <v>1872</v>
      </c>
      <c r="B3252" s="8" t="s">
        <v>127</v>
      </c>
      <c r="C3252" s="8" t="s">
        <v>34</v>
      </c>
      <c r="D3252" s="8">
        <v>321</v>
      </c>
      <c r="E3252" s="9">
        <v>0.4375</v>
      </c>
      <c r="F3252" s="9">
        <v>0.49861111111111112</v>
      </c>
      <c r="G3252" s="8"/>
      <c r="H3252" s="8"/>
      <c r="I3252" s="8" t="s">
        <v>27</v>
      </c>
      <c r="J3252" s="8">
        <v>7</v>
      </c>
      <c r="K3252" s="8" t="s">
        <v>40</v>
      </c>
      <c r="L3252" s="8">
        <v>2</v>
      </c>
      <c r="M3252" s="8" t="s">
        <v>27</v>
      </c>
      <c r="N3252" s="8">
        <v>2</v>
      </c>
      <c r="O3252" s="8" t="s">
        <v>40</v>
      </c>
      <c r="P3252" s="8">
        <v>2</v>
      </c>
      <c r="Q3252" s="8">
        <v>7</v>
      </c>
      <c r="R3252" s="8" t="s">
        <v>40</v>
      </c>
      <c r="S3252" s="8">
        <v>2</v>
      </c>
      <c r="T3252" s="8">
        <v>2</v>
      </c>
      <c r="U3252" s="8">
        <v>2</v>
      </c>
      <c r="V3252" s="8" t="s">
        <v>40</v>
      </c>
      <c r="W3252" s="8">
        <v>2</v>
      </c>
      <c r="X3252" s="8">
        <v>7</v>
      </c>
      <c r="Y3252" s="8" t="s">
        <v>40</v>
      </c>
      <c r="Z3252" s="8">
        <v>2</v>
      </c>
      <c r="AA3252" s="8">
        <v>2</v>
      </c>
      <c r="AB3252" s="8">
        <v>2</v>
      </c>
      <c r="AC3252" s="8" t="s">
        <v>40</v>
      </c>
      <c r="AD3252" s="8">
        <v>2</v>
      </c>
      <c r="AE3252" s="8">
        <v>7</v>
      </c>
      <c r="AF3252" s="8" t="s">
        <v>40</v>
      </c>
      <c r="AG3252" s="8">
        <v>2</v>
      </c>
      <c r="AH3252" s="8">
        <v>2</v>
      </c>
      <c r="AI3252" s="8">
        <v>2</v>
      </c>
      <c r="AJ3252" s="8" t="s">
        <v>40</v>
      </c>
      <c r="AK3252" s="8"/>
      <c r="AL3252" s="8">
        <v>88</v>
      </c>
      <c r="AM3252" s="8">
        <v>406</v>
      </c>
      <c r="AN3252" s="8" t="s">
        <v>124</v>
      </c>
      <c r="AO3252" s="10">
        <f t="shared" si="102"/>
        <v>1.2083333333333333</v>
      </c>
      <c r="AP3252" s="8">
        <v>75</v>
      </c>
      <c r="AR3252" s="8" t="str">
        <f t="shared" si="101"/>
        <v>1872TPAATL1030</v>
      </c>
      <c r="AS3252" s="8">
        <f>VLOOKUP(AR3252,[1]DATA!AR:AS,2,0)</f>
        <v>5</v>
      </c>
    </row>
    <row r="3253" spans="1:45" ht="15" customHeight="1" x14ac:dyDescent="0.2">
      <c r="A3253" s="7">
        <v>2137</v>
      </c>
      <c r="B3253" s="8" t="s">
        <v>127</v>
      </c>
      <c r="C3253" s="8" t="s">
        <v>34</v>
      </c>
      <c r="D3253" s="8" t="s">
        <v>44</v>
      </c>
      <c r="E3253" s="9">
        <v>0.4375</v>
      </c>
      <c r="F3253" s="9">
        <v>0.49861111111111112</v>
      </c>
      <c r="G3253" s="8" t="s">
        <v>40</v>
      </c>
      <c r="H3253" s="8" t="s">
        <v>40</v>
      </c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>
        <v>88</v>
      </c>
      <c r="AM3253" s="8">
        <v>406</v>
      </c>
      <c r="AN3253" s="8" t="s">
        <v>124</v>
      </c>
      <c r="AO3253" s="10">
        <f t="shared" si="102"/>
        <v>1.2083333333333333</v>
      </c>
      <c r="AP3253" s="8">
        <v>75</v>
      </c>
      <c r="AR3253" s="8" t="str">
        <f t="shared" si="101"/>
        <v>2137TPAATL1030</v>
      </c>
      <c r="AS3253" s="8">
        <f>VLOOKUP(AR3253,[1]DATA!AR:AS,2,0)</f>
        <v>5</v>
      </c>
    </row>
    <row r="3254" spans="1:45" ht="15" customHeight="1" x14ac:dyDescent="0.2">
      <c r="A3254" s="7">
        <v>827</v>
      </c>
      <c r="B3254" s="8" t="s">
        <v>126</v>
      </c>
      <c r="C3254" s="8" t="s">
        <v>34</v>
      </c>
      <c r="D3254" s="8" t="s">
        <v>37</v>
      </c>
      <c r="E3254" s="9">
        <v>0.44444444444444442</v>
      </c>
      <c r="F3254" s="9">
        <v>0.5229166666666667</v>
      </c>
      <c r="G3254" s="8" t="s">
        <v>40</v>
      </c>
      <c r="H3254" s="8">
        <v>7</v>
      </c>
      <c r="I3254" s="8">
        <v>2</v>
      </c>
      <c r="J3254" s="8">
        <v>9</v>
      </c>
      <c r="K3254" s="8">
        <v>9</v>
      </c>
      <c r="L3254" s="8">
        <v>9</v>
      </c>
      <c r="M3254" s="8"/>
      <c r="N3254" s="8"/>
      <c r="O3254" s="8">
        <v>9</v>
      </c>
      <c r="P3254" s="8">
        <v>9</v>
      </c>
      <c r="Q3254" s="8">
        <v>9</v>
      </c>
      <c r="R3254" s="8">
        <v>9</v>
      </c>
      <c r="S3254" s="8">
        <v>9</v>
      </c>
      <c r="T3254" s="8"/>
      <c r="U3254" s="8"/>
      <c r="V3254" s="8">
        <v>9</v>
      </c>
      <c r="W3254" s="8">
        <v>9</v>
      </c>
      <c r="X3254" s="8">
        <v>9</v>
      </c>
      <c r="Y3254" s="8">
        <v>9</v>
      </c>
      <c r="Z3254" s="8">
        <v>9</v>
      </c>
      <c r="AA3254" s="8"/>
      <c r="AB3254" s="8"/>
      <c r="AC3254" s="8">
        <v>9</v>
      </c>
      <c r="AD3254" s="8">
        <v>9</v>
      </c>
      <c r="AE3254" s="8">
        <v>9</v>
      </c>
      <c r="AF3254" s="8">
        <v>9</v>
      </c>
      <c r="AG3254" s="8">
        <v>9</v>
      </c>
      <c r="AH3254" s="8"/>
      <c r="AI3254" s="8"/>
      <c r="AJ3254" s="8">
        <v>9</v>
      </c>
      <c r="AK3254" s="8"/>
      <c r="AL3254" s="8">
        <v>113</v>
      </c>
      <c r="AM3254" s="8">
        <v>581</v>
      </c>
      <c r="AN3254" s="8" t="s">
        <v>124</v>
      </c>
      <c r="AO3254" s="10">
        <f t="shared" si="102"/>
        <v>1.2152777777777777</v>
      </c>
      <c r="AP3254" s="8">
        <v>68</v>
      </c>
      <c r="AR3254" s="8" t="str">
        <f t="shared" si="101"/>
        <v>0827FLLATL1040</v>
      </c>
      <c r="AS3254" s="8">
        <f>VLOOKUP(AR3254,[1]DATA!AR:AS,2,0)</f>
        <v>6</v>
      </c>
    </row>
    <row r="3255" spans="1:45" ht="15" customHeight="1" x14ac:dyDescent="0.2">
      <c r="A3255" s="7">
        <v>1977</v>
      </c>
      <c r="B3255" s="7" t="s">
        <v>126</v>
      </c>
      <c r="C3255" s="7" t="s">
        <v>18</v>
      </c>
      <c r="D3255" s="8" t="s">
        <v>44</v>
      </c>
      <c r="E3255" s="9">
        <v>0.44791666666666669</v>
      </c>
      <c r="F3255" s="9">
        <v>0.67013888888888884</v>
      </c>
      <c r="G3255" s="8">
        <v>2</v>
      </c>
      <c r="H3255" s="8">
        <v>2</v>
      </c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>
        <v>320</v>
      </c>
      <c r="AM3255" s="8">
        <v>2083</v>
      </c>
      <c r="AN3255" s="8" t="s">
        <v>124</v>
      </c>
      <c r="AO3255" s="10">
        <f t="shared" si="102"/>
        <v>1.21875</v>
      </c>
      <c r="AP3255" s="8">
        <v>82</v>
      </c>
      <c r="AR3255" s="8" t="str">
        <f t="shared" si="101"/>
        <v>1977FLLSLC1045</v>
      </c>
      <c r="AS3255" s="8">
        <f>VLOOKUP(AR3255,[1]DATA!AR:AS,2,0)</f>
        <v>7.5</v>
      </c>
    </row>
    <row r="3256" spans="1:45" ht="15" customHeight="1" x14ac:dyDescent="0.2">
      <c r="A3256" s="7">
        <v>838</v>
      </c>
      <c r="B3256" s="7" t="s">
        <v>126</v>
      </c>
      <c r="C3256" s="7" t="s">
        <v>18</v>
      </c>
      <c r="D3256" s="8" t="s">
        <v>44</v>
      </c>
      <c r="E3256" s="9">
        <v>0.44791666666666669</v>
      </c>
      <c r="F3256" s="9">
        <v>0.67152777777777783</v>
      </c>
      <c r="G3256" s="8"/>
      <c r="H3256" s="8"/>
      <c r="I3256" s="8">
        <v>2</v>
      </c>
      <c r="J3256" s="8">
        <v>2</v>
      </c>
      <c r="K3256" s="8">
        <v>2</v>
      </c>
      <c r="L3256" s="8">
        <v>2</v>
      </c>
      <c r="M3256" s="8">
        <v>2</v>
      </c>
      <c r="N3256" s="8">
        <v>2</v>
      </c>
      <c r="O3256" s="8">
        <v>2</v>
      </c>
      <c r="P3256" s="8">
        <v>2</v>
      </c>
      <c r="Q3256" s="8">
        <v>2</v>
      </c>
      <c r="R3256" s="8">
        <v>2</v>
      </c>
      <c r="S3256" s="8">
        <v>2</v>
      </c>
      <c r="T3256" s="8">
        <v>2</v>
      </c>
      <c r="U3256" s="8">
        <v>2</v>
      </c>
      <c r="V3256" s="8">
        <v>2</v>
      </c>
      <c r="W3256" s="8">
        <v>2</v>
      </c>
      <c r="X3256" s="8">
        <v>2</v>
      </c>
      <c r="Y3256" s="8">
        <v>2</v>
      </c>
      <c r="Z3256" s="8">
        <v>2</v>
      </c>
      <c r="AA3256" s="8">
        <v>2</v>
      </c>
      <c r="AB3256" s="8">
        <v>2</v>
      </c>
      <c r="AC3256" s="8">
        <v>2</v>
      </c>
      <c r="AD3256" s="8">
        <v>2</v>
      </c>
      <c r="AE3256" s="8">
        <v>2</v>
      </c>
      <c r="AF3256" s="8">
        <v>2</v>
      </c>
      <c r="AG3256" s="8">
        <v>2</v>
      </c>
      <c r="AH3256" s="8">
        <v>2</v>
      </c>
      <c r="AI3256" s="8">
        <v>2</v>
      </c>
      <c r="AJ3256" s="8">
        <v>2</v>
      </c>
      <c r="AK3256" s="8"/>
      <c r="AL3256" s="8">
        <v>322</v>
      </c>
      <c r="AM3256" s="8">
        <v>2083</v>
      </c>
      <c r="AN3256" s="8" t="s">
        <v>124</v>
      </c>
      <c r="AO3256" s="10">
        <f t="shared" si="102"/>
        <v>1.21875</v>
      </c>
      <c r="AP3256" s="8">
        <v>82</v>
      </c>
      <c r="AR3256" s="8" t="str">
        <f t="shared" si="101"/>
        <v>0838FLLSLC1045</v>
      </c>
      <c r="AS3256" s="8">
        <f>VLOOKUP(AR3256,[1]DATA!AR:AS,2,0)</f>
        <v>7.5</v>
      </c>
    </row>
    <row r="3257" spans="1:45" ht="15" customHeight="1" x14ac:dyDescent="0.2">
      <c r="A3257" s="7">
        <v>2621</v>
      </c>
      <c r="B3257" s="7" t="s">
        <v>68</v>
      </c>
      <c r="C3257" s="7" t="s">
        <v>18</v>
      </c>
      <c r="D3257" s="8" t="s">
        <v>37</v>
      </c>
      <c r="E3257" s="9">
        <v>0.4513888888888889</v>
      </c>
      <c r="F3257" s="9">
        <v>0.57708333333333328</v>
      </c>
      <c r="G3257" s="8" t="s">
        <v>19</v>
      </c>
      <c r="H3257" s="8" t="s">
        <v>19</v>
      </c>
      <c r="I3257" s="8">
        <v>2</v>
      </c>
      <c r="J3257" s="8">
        <v>9</v>
      </c>
      <c r="K3257" s="8">
        <v>9</v>
      </c>
      <c r="L3257" s="8">
        <v>9</v>
      </c>
      <c r="M3257" s="8">
        <v>9</v>
      </c>
      <c r="N3257" s="8">
        <v>9</v>
      </c>
      <c r="O3257" s="8">
        <v>9</v>
      </c>
      <c r="P3257" s="8">
        <v>9</v>
      </c>
      <c r="Q3257" s="8">
        <v>9</v>
      </c>
      <c r="R3257" s="8">
        <v>9</v>
      </c>
      <c r="S3257" s="8">
        <v>9</v>
      </c>
      <c r="T3257" s="8">
        <v>9</v>
      </c>
      <c r="U3257" s="8">
        <v>9</v>
      </c>
      <c r="V3257" s="8">
        <v>9</v>
      </c>
      <c r="W3257" s="8">
        <v>9</v>
      </c>
      <c r="X3257" s="8">
        <v>9</v>
      </c>
      <c r="Y3257" s="8">
        <v>9</v>
      </c>
      <c r="Z3257" s="8">
        <v>9</v>
      </c>
      <c r="AA3257" s="8">
        <v>9</v>
      </c>
      <c r="AB3257" s="8">
        <v>9</v>
      </c>
      <c r="AC3257" s="8">
        <v>9</v>
      </c>
      <c r="AD3257" s="8">
        <v>9</v>
      </c>
      <c r="AE3257" s="8">
        <v>9</v>
      </c>
      <c r="AF3257" s="8">
        <v>9</v>
      </c>
      <c r="AG3257" s="8">
        <v>9</v>
      </c>
      <c r="AH3257" s="8">
        <v>9</v>
      </c>
      <c r="AI3257" s="8">
        <v>9</v>
      </c>
      <c r="AJ3257" s="8">
        <v>9</v>
      </c>
      <c r="AK3257" s="8"/>
      <c r="AL3257" s="8">
        <v>181</v>
      </c>
      <c r="AM3257" s="8">
        <v>1087</v>
      </c>
      <c r="AN3257" s="8" t="s">
        <v>124</v>
      </c>
      <c r="AO3257" s="10">
        <f t="shared" si="102"/>
        <v>1.2222222222222223</v>
      </c>
      <c r="AP3257" s="8">
        <v>7</v>
      </c>
      <c r="AR3257" s="8" t="str">
        <f t="shared" si="101"/>
        <v>2621SATSLC1050</v>
      </c>
      <c r="AS3257" s="8">
        <f>VLOOKUP(AR3257,[1]DATA!AR:AS,2,0)</f>
        <v>3.5</v>
      </c>
    </row>
    <row r="3258" spans="1:45" ht="15" customHeight="1" x14ac:dyDescent="0.2">
      <c r="A3258" s="7">
        <v>1818</v>
      </c>
      <c r="B3258" s="8" t="s">
        <v>34</v>
      </c>
      <c r="C3258" s="8" t="s">
        <v>121</v>
      </c>
      <c r="D3258" s="8">
        <v>321</v>
      </c>
      <c r="E3258" s="9">
        <v>0.4548611111111111</v>
      </c>
      <c r="F3258" s="9">
        <v>0.51388888888888895</v>
      </c>
      <c r="G3258" s="8">
        <v>7</v>
      </c>
      <c r="H3258" s="8">
        <v>7</v>
      </c>
      <c r="I3258" s="8" t="s">
        <v>40</v>
      </c>
      <c r="J3258" s="8" t="s">
        <v>40</v>
      </c>
      <c r="K3258" s="8" t="s">
        <v>40</v>
      </c>
      <c r="L3258" s="8" t="s">
        <v>40</v>
      </c>
      <c r="M3258" s="8" t="s">
        <v>40</v>
      </c>
      <c r="N3258" s="8" t="s">
        <v>40</v>
      </c>
      <c r="O3258" s="8" t="s">
        <v>40</v>
      </c>
      <c r="P3258" s="8" t="s">
        <v>40</v>
      </c>
      <c r="Q3258" s="8" t="s">
        <v>40</v>
      </c>
      <c r="R3258" s="8" t="s">
        <v>40</v>
      </c>
      <c r="S3258" s="8" t="s">
        <v>40</v>
      </c>
      <c r="T3258" s="8" t="s">
        <v>40</v>
      </c>
      <c r="U3258" s="8" t="s">
        <v>40</v>
      </c>
      <c r="V3258" s="8" t="s">
        <v>40</v>
      </c>
      <c r="W3258" s="8" t="s">
        <v>40</v>
      </c>
      <c r="X3258" s="8" t="s">
        <v>40</v>
      </c>
      <c r="Y3258" s="8" t="s">
        <v>40</v>
      </c>
      <c r="Z3258" s="8" t="s">
        <v>40</v>
      </c>
      <c r="AA3258" s="8" t="s">
        <v>40</v>
      </c>
      <c r="AB3258" s="8" t="s">
        <v>40</v>
      </c>
      <c r="AC3258" s="8" t="s">
        <v>40</v>
      </c>
      <c r="AD3258" s="8" t="s">
        <v>40</v>
      </c>
      <c r="AE3258" s="8" t="s">
        <v>40</v>
      </c>
      <c r="AF3258" s="8" t="s">
        <v>40</v>
      </c>
      <c r="AG3258" s="8" t="s">
        <v>40</v>
      </c>
      <c r="AH3258" s="8" t="s">
        <v>40</v>
      </c>
      <c r="AI3258" s="8" t="s">
        <v>40</v>
      </c>
      <c r="AJ3258" s="8" t="s">
        <v>40</v>
      </c>
      <c r="AK3258" s="8"/>
      <c r="AL3258" s="8">
        <v>85</v>
      </c>
      <c r="AM3258" s="8">
        <v>404</v>
      </c>
      <c r="AN3258" s="8" t="s">
        <v>124</v>
      </c>
      <c r="AO3258" s="10">
        <f t="shared" si="102"/>
        <v>1.2256944444444444</v>
      </c>
      <c r="AP3258" s="8">
        <v>69</v>
      </c>
      <c r="AR3258" s="8" t="str">
        <f t="shared" si="101"/>
        <v>1818ATLMCO1055</v>
      </c>
      <c r="AS3258" s="8">
        <f>VLOOKUP(AR3258,[1]DATA!AR:AS,2,0)</f>
        <v>6</v>
      </c>
    </row>
    <row r="3259" spans="1:45" ht="15" customHeight="1" x14ac:dyDescent="0.2">
      <c r="A3259" s="7">
        <v>1237</v>
      </c>
      <c r="B3259" s="8" t="s">
        <v>145</v>
      </c>
      <c r="C3259" s="8" t="s">
        <v>34</v>
      </c>
      <c r="D3259" s="8" t="s">
        <v>42</v>
      </c>
      <c r="E3259" s="9">
        <v>0.4548611111111111</v>
      </c>
      <c r="F3259" s="9">
        <v>0.50277777777777777</v>
      </c>
      <c r="G3259" s="8"/>
      <c r="H3259" s="8"/>
      <c r="I3259" s="8" t="s">
        <v>43</v>
      </c>
      <c r="J3259" s="8" t="s">
        <v>43</v>
      </c>
      <c r="K3259" s="8" t="s">
        <v>43</v>
      </c>
      <c r="L3259" s="8" t="s">
        <v>43</v>
      </c>
      <c r="M3259" s="8" t="s">
        <v>43</v>
      </c>
      <c r="N3259" s="8" t="s">
        <v>43</v>
      </c>
      <c r="O3259" s="8" t="s">
        <v>43</v>
      </c>
      <c r="P3259" s="8" t="s">
        <v>43</v>
      </c>
      <c r="Q3259" s="8" t="s">
        <v>43</v>
      </c>
      <c r="R3259" s="8" t="s">
        <v>43</v>
      </c>
      <c r="S3259" s="8" t="s">
        <v>43</v>
      </c>
      <c r="T3259" s="8" t="s">
        <v>43</v>
      </c>
      <c r="U3259" s="8" t="s">
        <v>43</v>
      </c>
      <c r="V3259" s="8" t="s">
        <v>43</v>
      </c>
      <c r="W3259" s="8" t="s">
        <v>43</v>
      </c>
      <c r="X3259" s="8" t="s">
        <v>43</v>
      </c>
      <c r="Y3259" s="8" t="s">
        <v>43</v>
      </c>
      <c r="Z3259" s="8" t="s">
        <v>43</v>
      </c>
      <c r="AA3259" s="8" t="s">
        <v>43</v>
      </c>
      <c r="AB3259" s="8" t="s">
        <v>43</v>
      </c>
      <c r="AC3259" s="8" t="s">
        <v>43</v>
      </c>
      <c r="AD3259" s="8" t="s">
        <v>43</v>
      </c>
      <c r="AE3259" s="8" t="s">
        <v>43</v>
      </c>
      <c r="AF3259" s="8" t="s">
        <v>43</v>
      </c>
      <c r="AG3259" s="8" t="s">
        <v>43</v>
      </c>
      <c r="AH3259" s="8" t="s">
        <v>43</v>
      </c>
      <c r="AI3259" s="8" t="s">
        <v>43</v>
      </c>
      <c r="AJ3259" s="8" t="s">
        <v>43</v>
      </c>
      <c r="AK3259" s="8"/>
      <c r="AL3259" s="8">
        <v>69</v>
      </c>
      <c r="AM3259" s="8">
        <v>240</v>
      </c>
      <c r="AN3259" s="8" t="s">
        <v>124</v>
      </c>
      <c r="AO3259" s="10">
        <f t="shared" si="102"/>
        <v>1.2256944444444444</v>
      </c>
      <c r="AP3259" s="8">
        <v>75</v>
      </c>
      <c r="AR3259" s="8" t="str">
        <f t="shared" si="101"/>
        <v>1237ECPATL1055</v>
      </c>
      <c r="AS3259" s="8">
        <f>VLOOKUP(AR3259,[1]DATA!AR:AS,2,0)</f>
        <v>4</v>
      </c>
    </row>
    <row r="3260" spans="1:45" ht="15" customHeight="1" x14ac:dyDescent="0.2">
      <c r="A3260" s="7">
        <v>1518</v>
      </c>
      <c r="B3260" s="7" t="s">
        <v>55</v>
      </c>
      <c r="C3260" s="7" t="s">
        <v>36</v>
      </c>
      <c r="D3260" s="8">
        <v>717</v>
      </c>
      <c r="E3260" s="9">
        <v>0.45833333333333331</v>
      </c>
      <c r="F3260" s="9">
        <v>0.57291666666666663</v>
      </c>
      <c r="G3260" s="8" t="s">
        <v>22</v>
      </c>
      <c r="H3260" s="8" t="s">
        <v>22</v>
      </c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>
        <v>165</v>
      </c>
      <c r="AM3260" s="8">
        <v>1042</v>
      </c>
      <c r="AN3260" s="8" t="s">
        <v>124</v>
      </c>
      <c r="AO3260" s="10">
        <f t="shared" si="102"/>
        <v>1.2291666666666667</v>
      </c>
      <c r="AP3260" s="8">
        <v>7</v>
      </c>
      <c r="AR3260" s="8" t="str">
        <f t="shared" si="101"/>
        <v>1518AUSMSP1100</v>
      </c>
      <c r="AS3260" s="8">
        <f>VLOOKUP(AR3260,[1]DATA!AR:AS,2,0)</f>
        <v>5.5</v>
      </c>
    </row>
    <row r="3261" spans="1:45" ht="15" customHeight="1" x14ac:dyDescent="0.2">
      <c r="A3261" s="7">
        <v>1343</v>
      </c>
      <c r="B3261" s="7" t="s">
        <v>64</v>
      </c>
      <c r="C3261" s="7" t="s">
        <v>21</v>
      </c>
      <c r="D3261" s="8" t="s">
        <v>16</v>
      </c>
      <c r="E3261" s="9">
        <v>0.45833333333333331</v>
      </c>
      <c r="F3261" s="9">
        <v>0.59375</v>
      </c>
      <c r="G3261" s="8"/>
      <c r="H3261" s="8"/>
      <c r="I3261" s="8" t="s">
        <v>17</v>
      </c>
      <c r="J3261" s="8" t="s">
        <v>17</v>
      </c>
      <c r="K3261" s="8" t="s">
        <v>17</v>
      </c>
      <c r="L3261" s="8" t="s">
        <v>17</v>
      </c>
      <c r="M3261" s="8" t="s">
        <v>17</v>
      </c>
      <c r="N3261" s="8" t="s">
        <v>17</v>
      </c>
      <c r="O3261" s="8" t="s">
        <v>17</v>
      </c>
      <c r="P3261" s="8" t="s">
        <v>17</v>
      </c>
      <c r="Q3261" s="8" t="s">
        <v>17</v>
      </c>
      <c r="R3261" s="8" t="s">
        <v>17</v>
      </c>
      <c r="S3261" s="8" t="s">
        <v>17</v>
      </c>
      <c r="T3261" s="8" t="s">
        <v>17</v>
      </c>
      <c r="U3261" s="8"/>
      <c r="V3261" s="8" t="s">
        <v>17</v>
      </c>
      <c r="W3261" s="8" t="s">
        <v>17</v>
      </c>
      <c r="X3261" s="8" t="s">
        <v>17</v>
      </c>
      <c r="Y3261" s="8" t="s">
        <v>17</v>
      </c>
      <c r="Z3261" s="8" t="s">
        <v>17</v>
      </c>
      <c r="AA3261" s="8" t="s">
        <v>17</v>
      </c>
      <c r="AB3261" s="8" t="s">
        <v>17</v>
      </c>
      <c r="AC3261" s="8" t="s">
        <v>17</v>
      </c>
      <c r="AD3261" s="8" t="s">
        <v>17</v>
      </c>
      <c r="AE3261" s="8" t="s">
        <v>17</v>
      </c>
      <c r="AF3261" s="8" t="s">
        <v>17</v>
      </c>
      <c r="AG3261" s="8" t="s">
        <v>17</v>
      </c>
      <c r="AH3261" s="8" t="s">
        <v>17</v>
      </c>
      <c r="AI3261" s="8" t="s">
        <v>17</v>
      </c>
      <c r="AJ3261" s="8" t="s">
        <v>17</v>
      </c>
      <c r="AK3261" s="8"/>
      <c r="AL3261" s="8">
        <v>195</v>
      </c>
      <c r="AM3261" s="8">
        <v>1235</v>
      </c>
      <c r="AN3261" s="11" t="s">
        <v>124</v>
      </c>
      <c r="AO3261" s="10">
        <f t="shared" si="102"/>
        <v>1.2291666666666667</v>
      </c>
      <c r="AP3261" s="8">
        <v>82</v>
      </c>
      <c r="AR3261" s="8" t="str">
        <f t="shared" si="101"/>
        <v>1343DFWLAX1100</v>
      </c>
      <c r="AS3261" s="8">
        <f>VLOOKUP(AR3261,[1]DATA!AR:AS,2,0)</f>
        <v>6.5</v>
      </c>
    </row>
    <row r="3262" spans="1:45" ht="15" customHeight="1" x14ac:dyDescent="0.2">
      <c r="A3262" s="7">
        <v>1667</v>
      </c>
      <c r="B3262" s="8" t="s">
        <v>145</v>
      </c>
      <c r="C3262" s="8" t="s">
        <v>34</v>
      </c>
      <c r="D3262" s="8" t="s">
        <v>42</v>
      </c>
      <c r="E3262" s="9">
        <v>0.45833333333333331</v>
      </c>
      <c r="F3262" s="9">
        <v>0.50624999999999998</v>
      </c>
      <c r="G3262" s="8" t="s">
        <v>43</v>
      </c>
      <c r="H3262" s="8" t="s">
        <v>43</v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>
        <v>69</v>
      </c>
      <c r="AM3262" s="8">
        <v>240</v>
      </c>
      <c r="AN3262" s="8" t="s">
        <v>124</v>
      </c>
      <c r="AO3262" s="10">
        <f t="shared" si="102"/>
        <v>1.2291666666666667</v>
      </c>
      <c r="AP3262" s="8">
        <v>75</v>
      </c>
      <c r="AR3262" s="8" t="str">
        <f t="shared" si="101"/>
        <v>1667ECPATL1100</v>
      </c>
      <c r="AS3262" s="8">
        <f>VLOOKUP(AR3262,[1]DATA!AR:AS,2,0)</f>
        <v>4</v>
      </c>
    </row>
    <row r="3263" spans="1:45" ht="15" customHeight="1" x14ac:dyDescent="0.2">
      <c r="A3263" s="7">
        <v>2856</v>
      </c>
      <c r="B3263" s="8" t="s">
        <v>126</v>
      </c>
      <c r="C3263" s="8" t="s">
        <v>95</v>
      </c>
      <c r="D3263" s="8" t="s">
        <v>62</v>
      </c>
      <c r="E3263" s="9">
        <v>0.45833333333333331</v>
      </c>
      <c r="F3263" s="9">
        <v>0.58333333333333337</v>
      </c>
      <c r="G3263" s="8"/>
      <c r="H3263" s="8"/>
      <c r="I3263" s="8" t="s">
        <v>63</v>
      </c>
      <c r="J3263" s="8" t="s">
        <v>63</v>
      </c>
      <c r="K3263" s="8" t="s">
        <v>63</v>
      </c>
      <c r="L3263" s="8" t="s">
        <v>63</v>
      </c>
      <c r="M3263" s="8" t="s">
        <v>63</v>
      </c>
      <c r="N3263" s="8" t="s">
        <v>63</v>
      </c>
      <c r="O3263" s="8" t="s">
        <v>63</v>
      </c>
      <c r="P3263" s="8" t="s">
        <v>63</v>
      </c>
      <c r="Q3263" s="8" t="s">
        <v>63</v>
      </c>
      <c r="R3263" s="8" t="s">
        <v>63</v>
      </c>
      <c r="S3263" s="8" t="s">
        <v>63</v>
      </c>
      <c r="T3263" s="8" t="s">
        <v>63</v>
      </c>
      <c r="U3263" s="8" t="s">
        <v>63</v>
      </c>
      <c r="V3263" s="8" t="s">
        <v>63</v>
      </c>
      <c r="W3263" s="8" t="s">
        <v>63</v>
      </c>
      <c r="X3263" s="8" t="s">
        <v>63</v>
      </c>
      <c r="Y3263" s="8" t="s">
        <v>63</v>
      </c>
      <c r="Z3263" s="8" t="s">
        <v>63</v>
      </c>
      <c r="AA3263" s="8" t="s">
        <v>63</v>
      </c>
      <c r="AB3263" s="8" t="s">
        <v>63</v>
      </c>
      <c r="AC3263" s="8" t="s">
        <v>63</v>
      </c>
      <c r="AD3263" s="8" t="s">
        <v>63</v>
      </c>
      <c r="AE3263" s="8" t="s">
        <v>63</v>
      </c>
      <c r="AF3263" s="8" t="s">
        <v>63</v>
      </c>
      <c r="AG3263" s="8" t="s">
        <v>63</v>
      </c>
      <c r="AH3263" s="8" t="s">
        <v>63</v>
      </c>
      <c r="AI3263" s="8" t="s">
        <v>63</v>
      </c>
      <c r="AJ3263" s="8" t="s">
        <v>63</v>
      </c>
      <c r="AK3263" s="8"/>
      <c r="AL3263" s="8">
        <v>180</v>
      </c>
      <c r="AM3263" s="8">
        <v>1076</v>
      </c>
      <c r="AN3263" s="8" t="s">
        <v>124</v>
      </c>
      <c r="AO3263" s="10">
        <f t="shared" si="102"/>
        <v>1.2291666666666667</v>
      </c>
      <c r="AP3263" s="8">
        <v>75</v>
      </c>
      <c r="AR3263" s="8" t="str">
        <f t="shared" si="101"/>
        <v>2856FLLLGA1100</v>
      </c>
      <c r="AS3263" s="8">
        <f>VLOOKUP(AR3263,[1]DATA!AR:AS,2,0)</f>
        <v>6.5</v>
      </c>
    </row>
    <row r="3264" spans="1:45" ht="15" customHeight="1" x14ac:dyDescent="0.2">
      <c r="A3264" s="7">
        <v>1428</v>
      </c>
      <c r="B3264" s="8" t="s">
        <v>126</v>
      </c>
      <c r="C3264" s="8" t="s">
        <v>95</v>
      </c>
      <c r="D3264" s="8" t="s">
        <v>62</v>
      </c>
      <c r="E3264" s="9">
        <v>0.45833333333333331</v>
      </c>
      <c r="F3264" s="9">
        <v>0.58611111111111114</v>
      </c>
      <c r="G3264" s="8" t="s">
        <v>63</v>
      </c>
      <c r="H3264" s="8" t="s">
        <v>63</v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>
        <v>184</v>
      </c>
      <c r="AM3264" s="8">
        <v>1076</v>
      </c>
      <c r="AN3264" s="8" t="s">
        <v>124</v>
      </c>
      <c r="AO3264" s="10">
        <f t="shared" si="102"/>
        <v>1.2291666666666667</v>
      </c>
      <c r="AP3264" s="8">
        <v>75</v>
      </c>
      <c r="AR3264" s="8" t="str">
        <f t="shared" si="101"/>
        <v>1428FLLLGA1100</v>
      </c>
      <c r="AS3264" s="8">
        <f>VLOOKUP(AR3264,[1]DATA!AR:AS,2,0)</f>
        <v>6.5</v>
      </c>
    </row>
    <row r="3265" spans="1:45" ht="15" customHeight="1" x14ac:dyDescent="0.2">
      <c r="A3265" s="7">
        <v>1356</v>
      </c>
      <c r="B3265" s="8" t="s">
        <v>121</v>
      </c>
      <c r="C3265" s="8" t="s">
        <v>21</v>
      </c>
      <c r="D3265" s="8" t="s">
        <v>29</v>
      </c>
      <c r="E3265" s="9">
        <v>0.45833333333333331</v>
      </c>
      <c r="F3265" s="9">
        <v>0.68402777777777779</v>
      </c>
      <c r="G3265" s="8">
        <v>7</v>
      </c>
      <c r="H3265" s="8">
        <v>7</v>
      </c>
      <c r="I3265" s="8">
        <v>7</v>
      </c>
      <c r="J3265" s="8">
        <v>7</v>
      </c>
      <c r="K3265" s="8">
        <v>7</v>
      </c>
      <c r="L3265" s="8">
        <v>7</v>
      </c>
      <c r="M3265" s="8">
        <v>7</v>
      </c>
      <c r="N3265" s="8">
        <v>7</v>
      </c>
      <c r="O3265" s="8">
        <v>7</v>
      </c>
      <c r="P3265" s="8">
        <v>7</v>
      </c>
      <c r="Q3265" s="8">
        <v>7</v>
      </c>
      <c r="R3265" s="8">
        <v>7</v>
      </c>
      <c r="S3265" s="8">
        <v>7</v>
      </c>
      <c r="T3265" s="8">
        <v>7</v>
      </c>
      <c r="U3265" s="8">
        <v>7</v>
      </c>
      <c r="V3265" s="8">
        <v>7</v>
      </c>
      <c r="W3265" s="8">
        <v>7</v>
      </c>
      <c r="X3265" s="8">
        <v>7</v>
      </c>
      <c r="Y3265" s="8">
        <v>7</v>
      </c>
      <c r="Z3265" s="8">
        <v>7</v>
      </c>
      <c r="AA3265" s="8">
        <v>7</v>
      </c>
      <c r="AB3265" s="8">
        <v>7</v>
      </c>
      <c r="AC3265" s="8">
        <v>7</v>
      </c>
      <c r="AD3265" s="8">
        <v>7</v>
      </c>
      <c r="AE3265" s="8">
        <v>7</v>
      </c>
      <c r="AF3265" s="8">
        <v>7</v>
      </c>
      <c r="AG3265" s="8">
        <v>7</v>
      </c>
      <c r="AH3265" s="8">
        <v>7</v>
      </c>
      <c r="AI3265" s="8">
        <v>7</v>
      </c>
      <c r="AJ3265" s="8">
        <v>7</v>
      </c>
      <c r="AK3265" s="8"/>
      <c r="AL3265" s="8">
        <v>325</v>
      </c>
      <c r="AM3265" s="8">
        <v>2217</v>
      </c>
      <c r="AN3265" s="8" t="s">
        <v>124</v>
      </c>
      <c r="AO3265" s="10">
        <f t="shared" si="102"/>
        <v>1.2291666666666667</v>
      </c>
      <c r="AP3265" s="8">
        <v>82</v>
      </c>
      <c r="AR3265" s="8" t="str">
        <f t="shared" si="101"/>
        <v>1356MCOLAX1100</v>
      </c>
      <c r="AS3265" s="8">
        <f>VLOOKUP(AR3265,[1]DATA!AR:AS,2,0)</f>
        <v>8</v>
      </c>
    </row>
    <row r="3266" spans="1:45" ht="15" customHeight="1" x14ac:dyDescent="0.2">
      <c r="A3266" s="7">
        <v>1214</v>
      </c>
      <c r="B3266" s="7" t="s">
        <v>121</v>
      </c>
      <c r="C3266" s="7" t="s">
        <v>18</v>
      </c>
      <c r="D3266" s="8">
        <v>739</v>
      </c>
      <c r="E3266" s="9">
        <v>0.45833333333333331</v>
      </c>
      <c r="F3266" s="9">
        <v>0.65972222222222221</v>
      </c>
      <c r="G3266" s="8" t="s">
        <v>40</v>
      </c>
      <c r="H3266" s="8" t="s">
        <v>40</v>
      </c>
      <c r="I3266" s="8" t="s">
        <v>19</v>
      </c>
      <c r="J3266" s="8" t="s">
        <v>27</v>
      </c>
      <c r="K3266" s="8" t="s">
        <v>27</v>
      </c>
      <c r="L3266" s="8" t="s">
        <v>27</v>
      </c>
      <c r="M3266" s="8" t="s">
        <v>27</v>
      </c>
      <c r="N3266" s="8" t="s">
        <v>27</v>
      </c>
      <c r="O3266" s="8" t="s">
        <v>27</v>
      </c>
      <c r="P3266" s="8" t="s">
        <v>27</v>
      </c>
      <c r="Q3266" s="8" t="s">
        <v>27</v>
      </c>
      <c r="R3266" s="8" t="s">
        <v>27</v>
      </c>
      <c r="S3266" s="8" t="s">
        <v>27</v>
      </c>
      <c r="T3266" s="8" t="s">
        <v>27</v>
      </c>
      <c r="U3266" s="8" t="s">
        <v>27</v>
      </c>
      <c r="V3266" s="8" t="s">
        <v>27</v>
      </c>
      <c r="W3266" s="8" t="s">
        <v>27</v>
      </c>
      <c r="X3266" s="8" t="s">
        <v>27</v>
      </c>
      <c r="Y3266" s="8" t="s">
        <v>27</v>
      </c>
      <c r="Z3266" s="8" t="s">
        <v>27</v>
      </c>
      <c r="AA3266" s="8" t="s">
        <v>27</v>
      </c>
      <c r="AB3266" s="8" t="s">
        <v>27</v>
      </c>
      <c r="AC3266" s="8" t="s">
        <v>27</v>
      </c>
      <c r="AD3266" s="8" t="s">
        <v>27</v>
      </c>
      <c r="AE3266" s="8" t="s">
        <v>27</v>
      </c>
      <c r="AF3266" s="8" t="s">
        <v>27</v>
      </c>
      <c r="AG3266" s="8" t="s">
        <v>27</v>
      </c>
      <c r="AH3266" s="8" t="s">
        <v>27</v>
      </c>
      <c r="AI3266" s="8" t="s">
        <v>27</v>
      </c>
      <c r="AJ3266" s="8" t="s">
        <v>27</v>
      </c>
      <c r="AK3266" s="8"/>
      <c r="AL3266" s="8">
        <v>290</v>
      </c>
      <c r="AM3266" s="8">
        <v>1931</v>
      </c>
      <c r="AN3266" s="8" t="s">
        <v>124</v>
      </c>
      <c r="AO3266" s="10">
        <f t="shared" si="102"/>
        <v>1.2291666666666667</v>
      </c>
      <c r="AP3266" s="8">
        <v>82</v>
      </c>
      <c r="AR3266" s="8" t="str">
        <f t="shared" ref="AR3266:AR3329" si="103">TEXT(A3266,"0000")&amp;B3266&amp;C3266&amp;TEXT(E3266,"hhmm")</f>
        <v>1214MCOSLC1100</v>
      </c>
      <c r="AS3266" s="8">
        <f>VLOOKUP(AR3266,[1]DATA!AR:AS,2,0)</f>
        <v>6.5</v>
      </c>
    </row>
    <row r="3267" spans="1:45" ht="15" customHeight="1" x14ac:dyDescent="0.2">
      <c r="A3267" s="7">
        <v>677</v>
      </c>
      <c r="B3267" s="7" t="s">
        <v>128</v>
      </c>
      <c r="C3267" s="7" t="s">
        <v>21</v>
      </c>
      <c r="D3267" s="8" t="s">
        <v>16</v>
      </c>
      <c r="E3267" s="9">
        <v>0.45833333333333331</v>
      </c>
      <c r="F3267" s="9">
        <v>0.70138888888888884</v>
      </c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 t="s">
        <v>17</v>
      </c>
      <c r="S3267" s="8" t="s">
        <v>17</v>
      </c>
      <c r="T3267" s="8" t="s">
        <v>17</v>
      </c>
      <c r="U3267" s="8"/>
      <c r="V3267" s="8" t="s">
        <v>17</v>
      </c>
      <c r="W3267" s="8" t="s">
        <v>17</v>
      </c>
      <c r="X3267" s="8"/>
      <c r="Y3267" s="8" t="s">
        <v>17</v>
      </c>
      <c r="Z3267" s="8" t="s">
        <v>17</v>
      </c>
      <c r="AA3267" s="8" t="s">
        <v>17</v>
      </c>
      <c r="AB3267" s="8"/>
      <c r="AC3267" s="8" t="s">
        <v>17</v>
      </c>
      <c r="AD3267" s="8" t="s">
        <v>17</v>
      </c>
      <c r="AE3267" s="8"/>
      <c r="AF3267" s="8" t="s">
        <v>17</v>
      </c>
      <c r="AG3267" s="8" t="s">
        <v>17</v>
      </c>
      <c r="AH3267" s="8" t="s">
        <v>17</v>
      </c>
      <c r="AI3267" s="8"/>
      <c r="AJ3267" s="8" t="s">
        <v>17</v>
      </c>
      <c r="AK3267" s="8"/>
      <c r="AL3267" s="8">
        <v>350</v>
      </c>
      <c r="AM3267" s="8">
        <v>2342</v>
      </c>
      <c r="AN3267" s="11" t="s">
        <v>124</v>
      </c>
      <c r="AO3267" s="10">
        <f t="shared" si="102"/>
        <v>1.2291666666666667</v>
      </c>
      <c r="AP3267" s="8">
        <v>82</v>
      </c>
      <c r="AR3267" s="8" t="str">
        <f t="shared" si="103"/>
        <v>0677MIALAX1100</v>
      </c>
      <c r="AS3267" s="8">
        <f>VLOOKUP(AR3267,[1]DATA!AR:AS,2,0)</f>
        <v>8</v>
      </c>
    </row>
    <row r="3268" spans="1:45" ht="15" customHeight="1" x14ac:dyDescent="0.2">
      <c r="A3268" s="7">
        <v>949</v>
      </c>
      <c r="B3268" s="8" t="s">
        <v>68</v>
      </c>
      <c r="C3268" s="8" t="s">
        <v>21</v>
      </c>
      <c r="D3268" s="8">
        <v>717</v>
      </c>
      <c r="E3268" s="9">
        <v>0.45833333333333331</v>
      </c>
      <c r="F3268" s="9">
        <v>0.59375</v>
      </c>
      <c r="G3268" s="8"/>
      <c r="H3268" s="8"/>
      <c r="I3268" s="8" t="s">
        <v>22</v>
      </c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>
        <v>195</v>
      </c>
      <c r="AM3268" s="8">
        <v>1211</v>
      </c>
      <c r="AN3268" s="8" t="s">
        <v>124</v>
      </c>
      <c r="AO3268" s="10">
        <f t="shared" si="102"/>
        <v>1.2291666666666667</v>
      </c>
      <c r="AP3268" s="8">
        <v>7</v>
      </c>
      <c r="AR3268" s="8" t="str">
        <f t="shared" si="103"/>
        <v>0949SATLAX1100</v>
      </c>
      <c r="AS3268" s="8">
        <f>VLOOKUP(AR3268,[1]DATA!AR:AS,2,0)</f>
        <v>5</v>
      </c>
    </row>
    <row r="3269" spans="1:45" ht="15" customHeight="1" x14ac:dyDescent="0.2">
      <c r="A3269" s="7">
        <v>1489</v>
      </c>
      <c r="B3269" s="8" t="s">
        <v>68</v>
      </c>
      <c r="C3269" s="8" t="s">
        <v>36</v>
      </c>
      <c r="D3269" s="8" t="s">
        <v>37</v>
      </c>
      <c r="E3269" s="9">
        <v>0.45833333333333331</v>
      </c>
      <c r="F3269" s="9">
        <v>0.57777777777777783</v>
      </c>
      <c r="G3269" s="8"/>
      <c r="H3269" s="8"/>
      <c r="I3269" s="8">
        <v>9</v>
      </c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>
        <v>172</v>
      </c>
      <c r="AM3269" s="8">
        <v>1097</v>
      </c>
      <c r="AN3269" s="8" t="s">
        <v>124</v>
      </c>
      <c r="AO3269" s="10">
        <f t="shared" si="102"/>
        <v>1.2291666666666667</v>
      </c>
      <c r="AP3269" s="8">
        <v>7</v>
      </c>
      <c r="AR3269" s="8" t="str">
        <f t="shared" si="103"/>
        <v>1489SATMSP1100</v>
      </c>
      <c r="AS3269" s="8">
        <f>VLOOKUP(AR3269,[1]DATA!AR:AS,2,0)</f>
        <v>5.5</v>
      </c>
    </row>
    <row r="3270" spans="1:45" ht="15" customHeight="1" x14ac:dyDescent="0.2">
      <c r="A3270" s="7">
        <v>798</v>
      </c>
      <c r="B3270" s="7" t="s">
        <v>127</v>
      </c>
      <c r="C3270" s="7" t="s">
        <v>95</v>
      </c>
      <c r="D3270" s="8">
        <v>717</v>
      </c>
      <c r="E3270" s="9">
        <v>0.45833333333333331</v>
      </c>
      <c r="F3270" s="9">
        <v>0.57430555555555551</v>
      </c>
      <c r="G3270" s="8"/>
      <c r="H3270" s="8"/>
      <c r="I3270" s="8"/>
      <c r="J3270" s="8"/>
      <c r="K3270" s="8"/>
      <c r="L3270" s="8"/>
      <c r="M3270" s="8"/>
      <c r="N3270" s="8" t="s">
        <v>22</v>
      </c>
      <c r="O3270" s="8"/>
      <c r="P3270" s="8"/>
      <c r="Q3270" s="8"/>
      <c r="R3270" s="8"/>
      <c r="S3270" s="8"/>
      <c r="T3270" s="8"/>
      <c r="U3270" s="8" t="s">
        <v>22</v>
      </c>
      <c r="V3270" s="8"/>
      <c r="W3270" s="8"/>
      <c r="X3270" s="8"/>
      <c r="Y3270" s="8"/>
      <c r="Z3270" s="8"/>
      <c r="AA3270" s="8"/>
      <c r="AB3270" s="8" t="s">
        <v>22</v>
      </c>
      <c r="AC3270" s="8"/>
      <c r="AD3270" s="8"/>
      <c r="AE3270" s="8"/>
      <c r="AF3270" s="8"/>
      <c r="AG3270" s="8"/>
      <c r="AH3270" s="8"/>
      <c r="AI3270" s="8" t="s">
        <v>22</v>
      </c>
      <c r="AJ3270" s="8"/>
      <c r="AK3270" s="8"/>
      <c r="AL3270" s="8">
        <v>167</v>
      </c>
      <c r="AM3270" s="8">
        <v>1010</v>
      </c>
      <c r="AN3270" s="11" t="s">
        <v>124</v>
      </c>
      <c r="AO3270" s="10">
        <f t="shared" si="102"/>
        <v>1.2291666666666667</v>
      </c>
      <c r="AP3270" s="8">
        <v>69</v>
      </c>
      <c r="AR3270" s="8" t="str">
        <f t="shared" si="103"/>
        <v>0798TPALGA1100</v>
      </c>
      <c r="AS3270" s="8">
        <f>VLOOKUP(AR3270,[1]DATA!AR:AS,2,0)</f>
        <v>5.5</v>
      </c>
    </row>
    <row r="3271" spans="1:45" ht="15" customHeight="1" x14ac:dyDescent="0.2">
      <c r="A3271" s="7">
        <v>1598</v>
      </c>
      <c r="B3271" s="7" t="s">
        <v>128</v>
      </c>
      <c r="C3271" s="7" t="s">
        <v>36</v>
      </c>
      <c r="D3271" s="8" t="s">
        <v>37</v>
      </c>
      <c r="E3271" s="9">
        <v>0.4604166666666667</v>
      </c>
      <c r="F3271" s="9">
        <v>0.6333333333333333</v>
      </c>
      <c r="G3271" s="8">
        <v>9</v>
      </c>
      <c r="H3271" s="8">
        <v>9</v>
      </c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>
        <v>249</v>
      </c>
      <c r="AM3271" s="8">
        <v>1501</v>
      </c>
      <c r="AN3271" s="8" t="s">
        <v>124</v>
      </c>
      <c r="AO3271" s="10">
        <f t="shared" si="102"/>
        <v>1.23125</v>
      </c>
      <c r="AP3271" s="8">
        <v>68</v>
      </c>
      <c r="AR3271" s="8" t="str">
        <f t="shared" si="103"/>
        <v>1598MIAMSP1103</v>
      </c>
      <c r="AS3271" s="8">
        <f>VLOOKUP(AR3271,[1]DATA!AR:AS,2,0)</f>
        <v>7.5</v>
      </c>
    </row>
    <row r="3272" spans="1:45" ht="15" customHeight="1" x14ac:dyDescent="0.2">
      <c r="A3272" s="7">
        <v>1146</v>
      </c>
      <c r="B3272" s="8" t="s">
        <v>133</v>
      </c>
      <c r="C3272" s="8" t="s">
        <v>34</v>
      </c>
      <c r="D3272" s="8">
        <v>738</v>
      </c>
      <c r="E3272" s="9">
        <v>0.46180555555555558</v>
      </c>
      <c r="F3272" s="9">
        <v>0.52083333333333337</v>
      </c>
      <c r="G3272" s="8" t="s">
        <v>43</v>
      </c>
      <c r="H3272" s="8" t="s">
        <v>43</v>
      </c>
      <c r="I3272" s="8" t="s">
        <v>43</v>
      </c>
      <c r="J3272" s="8" t="s">
        <v>19</v>
      </c>
      <c r="K3272" s="8" t="s">
        <v>19</v>
      </c>
      <c r="L3272" s="8" t="s">
        <v>19</v>
      </c>
      <c r="M3272" s="8" t="s">
        <v>19</v>
      </c>
      <c r="N3272" s="8" t="s">
        <v>27</v>
      </c>
      <c r="O3272" s="8" t="s">
        <v>19</v>
      </c>
      <c r="P3272" s="8" t="s">
        <v>19</v>
      </c>
      <c r="Q3272" s="8" t="s">
        <v>19</v>
      </c>
      <c r="R3272" s="8" t="s">
        <v>19</v>
      </c>
      <c r="S3272" s="8" t="s">
        <v>19</v>
      </c>
      <c r="T3272" s="8" t="s">
        <v>19</v>
      </c>
      <c r="U3272" s="8" t="s">
        <v>19</v>
      </c>
      <c r="V3272" s="8" t="s">
        <v>19</v>
      </c>
      <c r="W3272" s="8" t="s">
        <v>19</v>
      </c>
      <c r="X3272" s="8" t="s">
        <v>19</v>
      </c>
      <c r="Y3272" s="8" t="s">
        <v>19</v>
      </c>
      <c r="Z3272" s="8" t="s">
        <v>19</v>
      </c>
      <c r="AA3272" s="8" t="s">
        <v>19</v>
      </c>
      <c r="AB3272" s="8" t="s">
        <v>19</v>
      </c>
      <c r="AC3272" s="8" t="s">
        <v>19</v>
      </c>
      <c r="AD3272" s="8" t="s">
        <v>19</v>
      </c>
      <c r="AE3272" s="8" t="s">
        <v>19</v>
      </c>
      <c r="AF3272" s="8" t="s">
        <v>19</v>
      </c>
      <c r="AG3272" s="8" t="s">
        <v>19</v>
      </c>
      <c r="AH3272" s="8" t="s">
        <v>19</v>
      </c>
      <c r="AI3272" s="8" t="s">
        <v>19</v>
      </c>
      <c r="AJ3272" s="8" t="s">
        <v>19</v>
      </c>
      <c r="AK3272" s="8"/>
      <c r="AL3272" s="8">
        <v>85</v>
      </c>
      <c r="AM3272" s="8">
        <v>366</v>
      </c>
      <c r="AN3272" s="8" t="s">
        <v>124</v>
      </c>
      <c r="AO3272" s="10">
        <f t="shared" si="102"/>
        <v>1.2326388888888888</v>
      </c>
      <c r="AP3272" s="8">
        <v>68</v>
      </c>
      <c r="AR3272" s="8" t="str">
        <f t="shared" si="103"/>
        <v>1146DABATL1105</v>
      </c>
      <c r="AS3272" s="8">
        <f>VLOOKUP(AR3272,[1]DATA!AR:AS,2,0)</f>
        <v>4</v>
      </c>
    </row>
    <row r="3273" spans="1:45" ht="15" customHeight="1" x14ac:dyDescent="0.2">
      <c r="A3273" s="7">
        <v>2285</v>
      </c>
      <c r="B3273" s="7" t="s">
        <v>95</v>
      </c>
      <c r="C3273" s="7" t="s">
        <v>121</v>
      </c>
      <c r="D3273" s="8">
        <v>321</v>
      </c>
      <c r="E3273" s="9">
        <v>0.46180555555555558</v>
      </c>
      <c r="F3273" s="9">
        <v>0.57847222222222217</v>
      </c>
      <c r="G3273" s="8" t="s">
        <v>40</v>
      </c>
      <c r="H3273" s="8" t="s">
        <v>40</v>
      </c>
      <c r="I3273" s="8" t="s">
        <v>40</v>
      </c>
      <c r="J3273" s="8" t="s">
        <v>40</v>
      </c>
      <c r="K3273" s="8" t="s">
        <v>40</v>
      </c>
      <c r="L3273" s="8" t="s">
        <v>40</v>
      </c>
      <c r="M3273" s="8" t="s">
        <v>40</v>
      </c>
      <c r="N3273" s="8" t="s">
        <v>40</v>
      </c>
      <c r="O3273" s="8" t="s">
        <v>40</v>
      </c>
      <c r="P3273" s="8" t="s">
        <v>40</v>
      </c>
      <c r="Q3273" s="8" t="s">
        <v>40</v>
      </c>
      <c r="R3273" s="8" t="s">
        <v>40</v>
      </c>
      <c r="S3273" s="8" t="s">
        <v>40</v>
      </c>
      <c r="T3273" s="8" t="s">
        <v>40</v>
      </c>
      <c r="U3273" s="8" t="s">
        <v>40</v>
      </c>
      <c r="V3273" s="8" t="s">
        <v>40</v>
      </c>
      <c r="W3273" s="8" t="s">
        <v>40</v>
      </c>
      <c r="X3273" s="8" t="s">
        <v>40</v>
      </c>
      <c r="Y3273" s="8" t="s">
        <v>40</v>
      </c>
      <c r="Z3273" s="8" t="s">
        <v>40</v>
      </c>
      <c r="AA3273" s="8" t="s">
        <v>40</v>
      </c>
      <c r="AB3273" s="8" t="s">
        <v>40</v>
      </c>
      <c r="AC3273" s="8" t="s">
        <v>40</v>
      </c>
      <c r="AD3273" s="8" t="s">
        <v>40</v>
      </c>
      <c r="AE3273" s="8" t="s">
        <v>40</v>
      </c>
      <c r="AF3273" s="8" t="s">
        <v>40</v>
      </c>
      <c r="AG3273" s="8" t="s">
        <v>40</v>
      </c>
      <c r="AH3273" s="8" t="s">
        <v>40</v>
      </c>
      <c r="AI3273" s="8" t="s">
        <v>40</v>
      </c>
      <c r="AJ3273" s="8" t="s">
        <v>40</v>
      </c>
      <c r="AK3273" s="8"/>
      <c r="AL3273" s="8">
        <v>168</v>
      </c>
      <c r="AM3273" s="8">
        <v>950</v>
      </c>
      <c r="AN3273" s="11" t="s">
        <v>124</v>
      </c>
      <c r="AO3273" s="10">
        <f t="shared" si="102"/>
        <v>1.2326388888888888</v>
      </c>
      <c r="AP3273" s="8">
        <v>69</v>
      </c>
      <c r="AQ3273" s="8" t="s">
        <v>81</v>
      </c>
      <c r="AR3273" s="8" t="str">
        <f t="shared" si="103"/>
        <v>2285LGAMCO1105</v>
      </c>
      <c r="AS3273" s="8">
        <f>VLOOKUP(AR3273,[1]DATA!AR:AS,2,0)</f>
        <v>6.5</v>
      </c>
    </row>
    <row r="3274" spans="1:45" ht="15" customHeight="1" x14ac:dyDescent="0.2">
      <c r="A3274" s="7">
        <v>2922</v>
      </c>
      <c r="B3274" s="8" t="s">
        <v>95</v>
      </c>
      <c r="C3274" s="8" t="s">
        <v>128</v>
      </c>
      <c r="D3274" s="8">
        <v>321</v>
      </c>
      <c r="E3274" s="9">
        <v>0.46527777777777773</v>
      </c>
      <c r="F3274" s="9">
        <v>0.59791666666666665</v>
      </c>
      <c r="G3274" s="8"/>
      <c r="H3274" s="8"/>
      <c r="I3274" s="8" t="s">
        <v>40</v>
      </c>
      <c r="J3274" s="8" t="s">
        <v>40</v>
      </c>
      <c r="K3274" s="8" t="s">
        <v>40</v>
      </c>
      <c r="L3274" s="8" t="s">
        <v>40</v>
      </c>
      <c r="M3274" s="8" t="s">
        <v>40</v>
      </c>
      <c r="N3274" s="8" t="s">
        <v>40</v>
      </c>
      <c r="O3274" s="8" t="s">
        <v>40</v>
      </c>
      <c r="P3274" s="8" t="s">
        <v>40</v>
      </c>
      <c r="Q3274" s="8" t="s">
        <v>40</v>
      </c>
      <c r="R3274" s="8" t="s">
        <v>40</v>
      </c>
      <c r="S3274" s="8" t="s">
        <v>40</v>
      </c>
      <c r="T3274" s="8" t="s">
        <v>40</v>
      </c>
      <c r="U3274" s="8" t="s">
        <v>40</v>
      </c>
      <c r="V3274" s="8" t="s">
        <v>40</v>
      </c>
      <c r="W3274" s="8" t="s">
        <v>40</v>
      </c>
      <c r="X3274" s="8" t="s">
        <v>40</v>
      </c>
      <c r="Y3274" s="8" t="s">
        <v>40</v>
      </c>
      <c r="Z3274" s="8" t="s">
        <v>40</v>
      </c>
      <c r="AA3274" s="8" t="s">
        <v>40</v>
      </c>
      <c r="AB3274" s="8" t="s">
        <v>40</v>
      </c>
      <c r="AC3274" s="8" t="s">
        <v>40</v>
      </c>
      <c r="AD3274" s="8" t="s">
        <v>40</v>
      </c>
      <c r="AE3274" s="8" t="s">
        <v>40</v>
      </c>
      <c r="AF3274" s="8" t="s">
        <v>40</v>
      </c>
      <c r="AG3274" s="8" t="s">
        <v>40</v>
      </c>
      <c r="AH3274" s="8" t="s">
        <v>40</v>
      </c>
      <c r="AI3274" s="8" t="s">
        <v>40</v>
      </c>
      <c r="AJ3274" s="8" t="s">
        <v>40</v>
      </c>
      <c r="AK3274" s="8"/>
      <c r="AL3274" s="8">
        <v>191</v>
      </c>
      <c r="AM3274" s="8">
        <v>1096</v>
      </c>
      <c r="AN3274" s="8" t="s">
        <v>124</v>
      </c>
      <c r="AO3274" s="10">
        <f t="shared" si="102"/>
        <v>1.2361111111111112</v>
      </c>
      <c r="AP3274" s="8">
        <v>75</v>
      </c>
      <c r="AR3274" s="8" t="str">
        <f t="shared" si="103"/>
        <v>2922LGAMIA1110</v>
      </c>
      <c r="AS3274" s="8">
        <f>VLOOKUP(AR3274,[1]DATA!AR:AS,2,0)</f>
        <v>6.5</v>
      </c>
    </row>
    <row r="3275" spans="1:45" ht="15" customHeight="1" x14ac:dyDescent="0.2">
      <c r="A3275" s="7">
        <v>1472</v>
      </c>
      <c r="B3275" s="8" t="s">
        <v>95</v>
      </c>
      <c r="C3275" s="8" t="s">
        <v>128</v>
      </c>
      <c r="D3275" s="8" t="s">
        <v>16</v>
      </c>
      <c r="E3275" s="9">
        <v>0.46527777777777773</v>
      </c>
      <c r="F3275" s="9">
        <v>0.6020833333333333</v>
      </c>
      <c r="G3275" s="8" t="s">
        <v>17</v>
      </c>
      <c r="H3275" s="8" t="s">
        <v>17</v>
      </c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>
        <v>197</v>
      </c>
      <c r="AM3275" s="8">
        <v>1096</v>
      </c>
      <c r="AN3275" s="8" t="s">
        <v>124</v>
      </c>
      <c r="AO3275" s="10">
        <f t="shared" si="102"/>
        <v>1.2361111111111112</v>
      </c>
      <c r="AP3275" s="8">
        <v>75</v>
      </c>
      <c r="AR3275" s="8" t="str">
        <f t="shared" si="103"/>
        <v>1472LGAMIA1110</v>
      </c>
      <c r="AS3275" s="8">
        <f>VLOOKUP(AR3275,[1]DATA!AR:AS,2,0)</f>
        <v>6.5</v>
      </c>
    </row>
    <row r="3276" spans="1:45" ht="15" customHeight="1" x14ac:dyDescent="0.2">
      <c r="A3276" s="7">
        <v>2020</v>
      </c>
      <c r="B3276" s="8" t="s">
        <v>72</v>
      </c>
      <c r="C3276" s="8" t="s">
        <v>21</v>
      </c>
      <c r="D3276" s="8">
        <v>738</v>
      </c>
      <c r="E3276" s="9">
        <v>0.46527777777777773</v>
      </c>
      <c r="F3276" s="9">
        <v>0.63541666666666663</v>
      </c>
      <c r="G3276" s="8"/>
      <c r="H3276" s="8" t="s">
        <v>19</v>
      </c>
      <c r="I3276" s="8" t="s">
        <v>19</v>
      </c>
      <c r="J3276" s="8"/>
      <c r="K3276" s="8" t="s">
        <v>19</v>
      </c>
      <c r="L3276" s="8" t="s">
        <v>19</v>
      </c>
      <c r="M3276" s="8"/>
      <c r="N3276" s="8"/>
      <c r="O3276" s="8" t="s">
        <v>19</v>
      </c>
      <c r="P3276" s="8" t="s">
        <v>19</v>
      </c>
      <c r="Q3276" s="8"/>
      <c r="R3276" s="8" t="s">
        <v>19</v>
      </c>
      <c r="S3276" s="8" t="s">
        <v>19</v>
      </c>
      <c r="T3276" s="8"/>
      <c r="U3276" s="8"/>
      <c r="V3276" s="8" t="s">
        <v>19</v>
      </c>
      <c r="W3276" s="8" t="s">
        <v>19</v>
      </c>
      <c r="X3276" s="8"/>
      <c r="Y3276" s="8" t="s">
        <v>19</v>
      </c>
      <c r="Z3276" s="8" t="s">
        <v>19</v>
      </c>
      <c r="AA3276" s="8"/>
      <c r="AB3276" s="8"/>
      <c r="AC3276" s="8" t="s">
        <v>19</v>
      </c>
      <c r="AD3276" s="8" t="s">
        <v>19</v>
      </c>
      <c r="AE3276" s="8"/>
      <c r="AF3276" s="8" t="s">
        <v>19</v>
      </c>
      <c r="AG3276" s="8" t="s">
        <v>19</v>
      </c>
      <c r="AH3276" s="8"/>
      <c r="AI3276" s="8"/>
      <c r="AJ3276" s="8" t="s">
        <v>19</v>
      </c>
      <c r="AK3276" s="8"/>
      <c r="AL3276" s="8">
        <v>245</v>
      </c>
      <c r="AM3276" s="8">
        <v>1619</v>
      </c>
      <c r="AN3276" s="8" t="s">
        <v>124</v>
      </c>
      <c r="AO3276" s="10">
        <f t="shared" si="102"/>
        <v>1.2361111111111112</v>
      </c>
      <c r="AP3276" s="8">
        <v>82</v>
      </c>
      <c r="AR3276" s="8" t="str">
        <f t="shared" si="103"/>
        <v>2020MEMLAX1110</v>
      </c>
      <c r="AS3276" s="8">
        <f>VLOOKUP(AR3276,[1]DATA!AR:AS,2,0)</f>
        <v>6</v>
      </c>
    </row>
    <row r="3277" spans="1:45" ht="15" customHeight="1" x14ac:dyDescent="0.2">
      <c r="A3277" s="7">
        <v>2967</v>
      </c>
      <c r="B3277" s="7" t="s">
        <v>132</v>
      </c>
      <c r="C3277" s="7" t="s">
        <v>34</v>
      </c>
      <c r="D3277" s="8">
        <v>717</v>
      </c>
      <c r="E3277" s="9">
        <v>0.46527777777777773</v>
      </c>
      <c r="F3277" s="9">
        <v>0.53472222222222221</v>
      </c>
      <c r="G3277" s="8" t="s">
        <v>22</v>
      </c>
      <c r="H3277" s="8" t="s">
        <v>22</v>
      </c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>
        <v>100</v>
      </c>
      <c r="AM3277" s="8">
        <v>442</v>
      </c>
      <c r="AN3277" s="8" t="s">
        <v>124</v>
      </c>
      <c r="AO3277" s="10">
        <f t="shared" si="102"/>
        <v>1.2361111111111112</v>
      </c>
      <c r="AP3277" s="8">
        <v>68</v>
      </c>
      <c r="AR3277" s="8" t="str">
        <f t="shared" si="103"/>
        <v>2967MLBATL1110</v>
      </c>
      <c r="AS3277" s="8">
        <f>VLOOKUP(AR3277,[1]DATA!AR:AS,2,0)</f>
        <v>5</v>
      </c>
    </row>
    <row r="3278" spans="1:45" ht="15" customHeight="1" x14ac:dyDescent="0.2">
      <c r="A3278" s="7">
        <v>384</v>
      </c>
      <c r="B3278" s="7" t="s">
        <v>132</v>
      </c>
      <c r="C3278" s="7" t="s">
        <v>34</v>
      </c>
      <c r="D3278" s="8" t="s">
        <v>85</v>
      </c>
      <c r="E3278" s="9">
        <v>0.46527777777777773</v>
      </c>
      <c r="F3278" s="9">
        <v>0.53680555555555554</v>
      </c>
      <c r="G3278" s="8"/>
      <c r="H3278" s="8"/>
      <c r="I3278" s="8" t="s">
        <v>22</v>
      </c>
      <c r="J3278" s="8" t="s">
        <v>86</v>
      </c>
      <c r="K3278" s="8" t="s">
        <v>86</v>
      </c>
      <c r="L3278" s="8" t="s">
        <v>86</v>
      </c>
      <c r="M3278" s="8" t="s">
        <v>86</v>
      </c>
      <c r="N3278" s="8" t="s">
        <v>86</v>
      </c>
      <c r="O3278" s="8" t="s">
        <v>86</v>
      </c>
      <c r="P3278" s="8" t="s">
        <v>86</v>
      </c>
      <c r="Q3278" s="8" t="s">
        <v>86</v>
      </c>
      <c r="R3278" s="8" t="s">
        <v>86</v>
      </c>
      <c r="S3278" s="8" t="s">
        <v>86</v>
      </c>
      <c r="T3278" s="8" t="s">
        <v>86</v>
      </c>
      <c r="U3278" s="8" t="s">
        <v>86</v>
      </c>
      <c r="V3278" s="8" t="s">
        <v>86</v>
      </c>
      <c r="W3278" s="8" t="s">
        <v>86</v>
      </c>
      <c r="X3278" s="8" t="s">
        <v>86</v>
      </c>
      <c r="Y3278" s="8" t="s">
        <v>86</v>
      </c>
      <c r="Z3278" s="8" t="s">
        <v>86</v>
      </c>
      <c r="AA3278" s="8" t="s">
        <v>86</v>
      </c>
      <c r="AB3278" s="8" t="s">
        <v>86</v>
      </c>
      <c r="AC3278" s="8" t="s">
        <v>86</v>
      </c>
      <c r="AD3278" s="8" t="s">
        <v>86</v>
      </c>
      <c r="AE3278" s="8" t="s">
        <v>86</v>
      </c>
      <c r="AF3278" s="8" t="s">
        <v>86</v>
      </c>
      <c r="AG3278" s="8" t="s">
        <v>86</v>
      </c>
      <c r="AH3278" s="8" t="s">
        <v>86</v>
      </c>
      <c r="AI3278" s="8" t="s">
        <v>86</v>
      </c>
      <c r="AJ3278" s="8" t="s">
        <v>86</v>
      </c>
      <c r="AK3278" s="8"/>
      <c r="AL3278" s="8">
        <v>103</v>
      </c>
      <c r="AM3278" s="8">
        <v>442</v>
      </c>
      <c r="AN3278" s="8" t="s">
        <v>124</v>
      </c>
      <c r="AO3278" s="10">
        <f t="shared" si="102"/>
        <v>1.2361111111111112</v>
      </c>
      <c r="AP3278" s="8">
        <v>68</v>
      </c>
      <c r="AR3278" s="8" t="str">
        <f t="shared" si="103"/>
        <v>0384MLBATL1110</v>
      </c>
      <c r="AS3278" s="8">
        <f>VLOOKUP(AR3278,[1]DATA!AR:AS,2,0)</f>
        <v>5</v>
      </c>
    </row>
    <row r="3279" spans="1:45" ht="15" customHeight="1" x14ac:dyDescent="0.2">
      <c r="A3279" s="7">
        <v>835</v>
      </c>
      <c r="B3279" s="8" t="s">
        <v>67</v>
      </c>
      <c r="C3279" s="8" t="s">
        <v>21</v>
      </c>
      <c r="D3279" s="8">
        <v>738</v>
      </c>
      <c r="E3279" s="9">
        <v>0.46527777777777773</v>
      </c>
      <c r="F3279" s="9">
        <v>0.64236111111111105</v>
      </c>
      <c r="G3279" s="8" t="s">
        <v>19</v>
      </c>
      <c r="H3279" s="8" t="s">
        <v>19</v>
      </c>
      <c r="I3279" s="8" t="s">
        <v>19</v>
      </c>
      <c r="J3279" s="8" t="s">
        <v>19</v>
      </c>
      <c r="K3279" s="8" t="s">
        <v>19</v>
      </c>
      <c r="L3279" s="8" t="s">
        <v>19</v>
      </c>
      <c r="M3279" s="8" t="s">
        <v>19</v>
      </c>
      <c r="N3279" s="8" t="s">
        <v>19</v>
      </c>
      <c r="O3279" s="8" t="s">
        <v>19</v>
      </c>
      <c r="P3279" s="8" t="s">
        <v>19</v>
      </c>
      <c r="Q3279" s="8" t="s">
        <v>19</v>
      </c>
      <c r="R3279" s="8" t="s">
        <v>19</v>
      </c>
      <c r="S3279" s="8" t="s">
        <v>19</v>
      </c>
      <c r="T3279" s="8" t="s">
        <v>19</v>
      </c>
      <c r="U3279" s="8"/>
      <c r="V3279" s="8" t="s">
        <v>19</v>
      </c>
      <c r="W3279" s="8" t="s">
        <v>19</v>
      </c>
      <c r="X3279" s="8" t="s">
        <v>19</v>
      </c>
      <c r="Y3279" s="8" t="s">
        <v>19</v>
      </c>
      <c r="Z3279" s="8" t="s">
        <v>19</v>
      </c>
      <c r="AA3279" s="8" t="s">
        <v>19</v>
      </c>
      <c r="AB3279" s="8" t="s">
        <v>19</v>
      </c>
      <c r="AC3279" s="8" t="s">
        <v>19</v>
      </c>
      <c r="AD3279" s="8" t="s">
        <v>19</v>
      </c>
      <c r="AE3279" s="8" t="s">
        <v>19</v>
      </c>
      <c r="AF3279" s="8" t="s">
        <v>19</v>
      </c>
      <c r="AG3279" s="8" t="s">
        <v>19</v>
      </c>
      <c r="AH3279" s="8" t="s">
        <v>19</v>
      </c>
      <c r="AI3279" s="8" t="s">
        <v>19</v>
      </c>
      <c r="AJ3279" s="8" t="s">
        <v>19</v>
      </c>
      <c r="AK3279" s="8"/>
      <c r="AL3279" s="8">
        <v>255</v>
      </c>
      <c r="AM3279" s="8">
        <v>1670</v>
      </c>
      <c r="AN3279" s="8" t="s">
        <v>124</v>
      </c>
      <c r="AO3279" s="10">
        <f t="shared" si="102"/>
        <v>1.2361111111111112</v>
      </c>
      <c r="AP3279" s="8">
        <v>82</v>
      </c>
      <c r="AR3279" s="8" t="str">
        <f t="shared" si="103"/>
        <v>0835MSYLAX1110</v>
      </c>
      <c r="AS3279" s="8">
        <f>VLOOKUP(AR3279,[1]DATA!AR:AS,2,0)</f>
        <v>6</v>
      </c>
    </row>
    <row r="3280" spans="1:45" ht="15" customHeight="1" x14ac:dyDescent="0.2">
      <c r="A3280" s="7">
        <v>2968</v>
      </c>
      <c r="B3280" s="8" t="s">
        <v>68</v>
      </c>
      <c r="C3280" s="8" t="s">
        <v>36</v>
      </c>
      <c r="D3280" s="8">
        <v>717</v>
      </c>
      <c r="E3280" s="9">
        <v>0.46527777777777773</v>
      </c>
      <c r="F3280" s="9">
        <v>0.58472222222222225</v>
      </c>
      <c r="G3280" s="8"/>
      <c r="H3280" s="8" t="s">
        <v>22</v>
      </c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>
        <v>172</v>
      </c>
      <c r="AM3280" s="8">
        <v>1097</v>
      </c>
      <c r="AN3280" s="8" t="s">
        <v>124</v>
      </c>
      <c r="AO3280" s="10">
        <f t="shared" si="102"/>
        <v>1.2361111111111112</v>
      </c>
      <c r="AP3280" s="8">
        <v>7</v>
      </c>
      <c r="AR3280" s="8" t="str">
        <f t="shared" si="103"/>
        <v>2968SATMSP1110</v>
      </c>
      <c r="AS3280" s="8">
        <f>VLOOKUP(AR3280,[1]DATA!AR:AS,2,0)</f>
        <v>5.5</v>
      </c>
    </row>
    <row r="3281" spans="1:45" ht="15" customHeight="1" x14ac:dyDescent="0.2">
      <c r="A3281" s="7">
        <v>2875</v>
      </c>
      <c r="B3281" s="8" t="s">
        <v>127</v>
      </c>
      <c r="C3281" s="8" t="s">
        <v>21</v>
      </c>
      <c r="D3281" s="8">
        <v>738</v>
      </c>
      <c r="E3281" s="9">
        <v>0.46666666666666662</v>
      </c>
      <c r="F3281" s="9">
        <v>0.69097222222222221</v>
      </c>
      <c r="G3281" s="8" t="s">
        <v>19</v>
      </c>
      <c r="H3281" s="8" t="s">
        <v>19</v>
      </c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>
        <v>323</v>
      </c>
      <c r="AM3281" s="8">
        <v>2158</v>
      </c>
      <c r="AN3281" s="8" t="s">
        <v>124</v>
      </c>
      <c r="AO3281" s="10">
        <f t="shared" si="102"/>
        <v>1.2375</v>
      </c>
      <c r="AP3281" s="8">
        <v>82</v>
      </c>
      <c r="AR3281" s="8" t="str">
        <f t="shared" si="103"/>
        <v>2875TPALAX1112</v>
      </c>
      <c r="AS3281" s="8">
        <f>VLOOKUP(AR3281,[1]DATA!AR:AS,2,0)</f>
        <v>7</v>
      </c>
    </row>
    <row r="3282" spans="1:45" ht="15" customHeight="1" x14ac:dyDescent="0.2">
      <c r="A3282" s="7">
        <v>2791</v>
      </c>
      <c r="B3282" s="7" t="s">
        <v>121</v>
      </c>
      <c r="C3282" s="7" t="s">
        <v>15</v>
      </c>
      <c r="D3282" s="8" t="s">
        <v>44</v>
      </c>
      <c r="E3282" s="9">
        <v>0.47222222222222227</v>
      </c>
      <c r="F3282" s="9">
        <v>0.73958333333333337</v>
      </c>
      <c r="G3282" s="8">
        <v>7</v>
      </c>
      <c r="H3282" s="8">
        <v>7</v>
      </c>
      <c r="I3282" s="8">
        <v>2</v>
      </c>
      <c r="J3282" s="8">
        <v>2</v>
      </c>
      <c r="K3282" s="8">
        <v>2</v>
      </c>
      <c r="L3282" s="8">
        <v>2</v>
      </c>
      <c r="M3282" s="8">
        <v>2</v>
      </c>
      <c r="N3282" s="8">
        <v>2</v>
      </c>
      <c r="O3282" s="8">
        <v>2</v>
      </c>
      <c r="P3282" s="8">
        <v>2</v>
      </c>
      <c r="Q3282" s="8">
        <v>2</v>
      </c>
      <c r="R3282" s="8">
        <v>2</v>
      </c>
      <c r="S3282" s="8">
        <v>2</v>
      </c>
      <c r="T3282" s="8">
        <v>2</v>
      </c>
      <c r="U3282" s="8">
        <v>2</v>
      </c>
      <c r="V3282" s="8">
        <v>2</v>
      </c>
      <c r="W3282" s="8">
        <v>2</v>
      </c>
      <c r="X3282" s="8">
        <v>2</v>
      </c>
      <c r="Y3282" s="8">
        <v>2</v>
      </c>
      <c r="Z3282" s="8">
        <v>2</v>
      </c>
      <c r="AA3282" s="8">
        <v>2</v>
      </c>
      <c r="AB3282" s="8">
        <v>2</v>
      </c>
      <c r="AC3282" s="8">
        <v>2</v>
      </c>
      <c r="AD3282" s="8">
        <v>2</v>
      </c>
      <c r="AE3282" s="8">
        <v>2</v>
      </c>
      <c r="AF3282" s="8">
        <v>2</v>
      </c>
      <c r="AG3282" s="8">
        <v>2</v>
      </c>
      <c r="AH3282" s="8">
        <v>2</v>
      </c>
      <c r="AI3282" s="8">
        <v>2</v>
      </c>
      <c r="AJ3282" s="8">
        <v>2</v>
      </c>
      <c r="AK3282" s="8"/>
      <c r="AL3282" s="8">
        <v>385</v>
      </c>
      <c r="AM3282" s="8">
        <v>2553</v>
      </c>
      <c r="AN3282" s="8" t="s">
        <v>124</v>
      </c>
      <c r="AO3282" s="10">
        <f t="shared" si="102"/>
        <v>1.2430555555555556</v>
      </c>
      <c r="AP3282" s="8">
        <v>82</v>
      </c>
      <c r="AR3282" s="8" t="str">
        <f t="shared" si="103"/>
        <v>2791MCOSEA1120</v>
      </c>
      <c r="AS3282" s="8">
        <f>VLOOKUP(AR3282,[1]DATA!AR:AS,2,0)</f>
        <v>8.5</v>
      </c>
    </row>
    <row r="3283" spans="1:45" ht="15" customHeight="1" x14ac:dyDescent="0.2">
      <c r="A3283" s="7">
        <v>2464</v>
      </c>
      <c r="B3283" s="8" t="s">
        <v>127</v>
      </c>
      <c r="C3283" s="8" t="s">
        <v>94</v>
      </c>
      <c r="D3283" s="8">
        <v>717</v>
      </c>
      <c r="E3283" s="9">
        <v>0.47222222222222227</v>
      </c>
      <c r="F3283" s="9">
        <v>0.58611111111111114</v>
      </c>
      <c r="G3283" s="8" t="s">
        <v>22</v>
      </c>
      <c r="H3283" s="8" t="s">
        <v>22</v>
      </c>
      <c r="I3283" s="8" t="s">
        <v>22</v>
      </c>
      <c r="J3283" s="8" t="s">
        <v>22</v>
      </c>
      <c r="K3283" s="8" t="s">
        <v>22</v>
      </c>
      <c r="L3283" s="8" t="s">
        <v>22</v>
      </c>
      <c r="M3283" s="8" t="s">
        <v>22</v>
      </c>
      <c r="N3283" s="8" t="s">
        <v>22</v>
      </c>
      <c r="O3283" s="8" t="s">
        <v>22</v>
      </c>
      <c r="P3283" s="8" t="s">
        <v>22</v>
      </c>
      <c r="Q3283" s="8" t="s">
        <v>22</v>
      </c>
      <c r="R3283" s="8" t="s">
        <v>22</v>
      </c>
      <c r="S3283" s="8" t="s">
        <v>22</v>
      </c>
      <c r="T3283" s="8" t="s">
        <v>22</v>
      </c>
      <c r="U3283" s="8" t="s">
        <v>22</v>
      </c>
      <c r="V3283" s="8" t="s">
        <v>22</v>
      </c>
      <c r="W3283" s="8" t="s">
        <v>22</v>
      </c>
      <c r="X3283" s="8" t="s">
        <v>22</v>
      </c>
      <c r="Y3283" s="8" t="s">
        <v>22</v>
      </c>
      <c r="Z3283" s="8" t="s">
        <v>22</v>
      </c>
      <c r="AA3283" s="8" t="s">
        <v>22</v>
      </c>
      <c r="AB3283" s="8" t="s">
        <v>22</v>
      </c>
      <c r="AC3283" s="8" t="s">
        <v>22</v>
      </c>
      <c r="AD3283" s="8" t="s">
        <v>22</v>
      </c>
      <c r="AE3283" s="8" t="s">
        <v>22</v>
      </c>
      <c r="AF3283" s="8" t="s">
        <v>22</v>
      </c>
      <c r="AG3283" s="8" t="s">
        <v>22</v>
      </c>
      <c r="AH3283" s="8" t="s">
        <v>22</v>
      </c>
      <c r="AI3283" s="8" t="s">
        <v>22</v>
      </c>
      <c r="AJ3283" s="8" t="s">
        <v>22</v>
      </c>
      <c r="AK3283" s="8"/>
      <c r="AL3283" s="8">
        <v>164</v>
      </c>
      <c r="AM3283" s="8">
        <v>1005</v>
      </c>
      <c r="AN3283" s="8" t="s">
        <v>124</v>
      </c>
      <c r="AO3283" s="10">
        <f t="shared" si="102"/>
        <v>1.2430555555555556</v>
      </c>
      <c r="AP3283" s="8">
        <v>69</v>
      </c>
      <c r="AR3283" s="8" t="str">
        <f t="shared" si="103"/>
        <v>2464TPAJFK1120</v>
      </c>
      <c r="AS3283" s="8">
        <f>VLOOKUP(AR3283,[1]DATA!AR:AS,2,0)</f>
        <v>4.5</v>
      </c>
    </row>
    <row r="3284" spans="1:45" ht="15" customHeight="1" x14ac:dyDescent="0.2">
      <c r="A3284" s="7">
        <v>523</v>
      </c>
      <c r="B3284" s="8" t="s">
        <v>127</v>
      </c>
      <c r="C3284" s="8" t="s">
        <v>18</v>
      </c>
      <c r="D3284" s="8">
        <v>738</v>
      </c>
      <c r="E3284" s="9">
        <v>0.47569444444444442</v>
      </c>
      <c r="F3284" s="9">
        <v>0.68333333333333324</v>
      </c>
      <c r="G3284" s="8" t="s">
        <v>19</v>
      </c>
      <c r="H3284" s="8" t="s">
        <v>19</v>
      </c>
      <c r="I3284" s="8" t="s">
        <v>19</v>
      </c>
      <c r="J3284" s="8"/>
      <c r="K3284" s="8" t="s">
        <v>19</v>
      </c>
      <c r="L3284" s="8" t="s">
        <v>19</v>
      </c>
      <c r="M3284" s="8" t="s">
        <v>19</v>
      </c>
      <c r="N3284" s="8" t="s">
        <v>19</v>
      </c>
      <c r="O3284" s="8" t="s">
        <v>19</v>
      </c>
      <c r="P3284" s="8" t="s">
        <v>19</v>
      </c>
      <c r="Q3284" s="8"/>
      <c r="R3284" s="8" t="s">
        <v>19</v>
      </c>
      <c r="S3284" s="8" t="s">
        <v>19</v>
      </c>
      <c r="T3284" s="8" t="s">
        <v>19</v>
      </c>
      <c r="U3284" s="8"/>
      <c r="V3284" s="8" t="s">
        <v>19</v>
      </c>
      <c r="W3284" s="8" t="s">
        <v>19</v>
      </c>
      <c r="X3284" s="8"/>
      <c r="Y3284" s="8" t="s">
        <v>19</v>
      </c>
      <c r="Z3284" s="8" t="s">
        <v>19</v>
      </c>
      <c r="AA3284" s="8" t="s">
        <v>19</v>
      </c>
      <c r="AB3284" s="8" t="s">
        <v>19</v>
      </c>
      <c r="AC3284" s="8" t="s">
        <v>19</v>
      </c>
      <c r="AD3284" s="8" t="s">
        <v>19</v>
      </c>
      <c r="AE3284" s="8"/>
      <c r="AF3284" s="8" t="s">
        <v>19</v>
      </c>
      <c r="AG3284" s="8" t="s">
        <v>19</v>
      </c>
      <c r="AH3284" s="8" t="s">
        <v>19</v>
      </c>
      <c r="AI3284" s="8" t="s">
        <v>19</v>
      </c>
      <c r="AJ3284" s="8" t="s">
        <v>19</v>
      </c>
      <c r="AK3284" s="8"/>
      <c r="AL3284" s="8">
        <v>299</v>
      </c>
      <c r="AM3284" s="8">
        <v>1887</v>
      </c>
      <c r="AN3284" s="8" t="s">
        <v>124</v>
      </c>
      <c r="AO3284" s="10">
        <f t="shared" si="102"/>
        <v>1.2465277777777777</v>
      </c>
      <c r="AP3284" s="8">
        <v>82</v>
      </c>
      <c r="AR3284" s="8" t="str">
        <f t="shared" si="103"/>
        <v>0523TPASLC1125</v>
      </c>
      <c r="AS3284" s="8">
        <f>VLOOKUP(AR3284,[1]DATA!AR:AS,2,0)</f>
        <v>5.5</v>
      </c>
    </row>
    <row r="3285" spans="1:45" ht="15" customHeight="1" x14ac:dyDescent="0.2">
      <c r="A3285" s="7">
        <v>1558</v>
      </c>
      <c r="B3285" s="8" t="s">
        <v>127</v>
      </c>
      <c r="C3285" s="8" t="s">
        <v>21</v>
      </c>
      <c r="D3285" s="8">
        <v>738</v>
      </c>
      <c r="E3285" s="9">
        <v>0.4777777777777778</v>
      </c>
      <c r="F3285" s="9">
        <v>0.70138888888888884</v>
      </c>
      <c r="G3285" s="8"/>
      <c r="H3285" s="8"/>
      <c r="I3285" s="8" t="s">
        <v>19</v>
      </c>
      <c r="J3285" s="8" t="s">
        <v>19</v>
      </c>
      <c r="K3285" s="8" t="s">
        <v>19</v>
      </c>
      <c r="L3285" s="8" t="s">
        <v>19</v>
      </c>
      <c r="M3285" s="8" t="s">
        <v>19</v>
      </c>
      <c r="N3285" s="8" t="s">
        <v>19</v>
      </c>
      <c r="O3285" s="8" t="s">
        <v>19</v>
      </c>
      <c r="P3285" s="8" t="s">
        <v>19</v>
      </c>
      <c r="Q3285" s="8" t="s">
        <v>19</v>
      </c>
      <c r="R3285" s="8" t="s">
        <v>19</v>
      </c>
      <c r="S3285" s="8" t="s">
        <v>19</v>
      </c>
      <c r="T3285" s="8" t="s">
        <v>19</v>
      </c>
      <c r="U3285" s="8" t="s">
        <v>19</v>
      </c>
      <c r="V3285" s="8" t="s">
        <v>19</v>
      </c>
      <c r="W3285" s="8" t="s">
        <v>19</v>
      </c>
      <c r="X3285" s="8" t="s">
        <v>19</v>
      </c>
      <c r="Y3285" s="8" t="s">
        <v>19</v>
      </c>
      <c r="Z3285" s="8" t="s">
        <v>19</v>
      </c>
      <c r="AA3285" s="8" t="s">
        <v>19</v>
      </c>
      <c r="AB3285" s="8" t="s">
        <v>19</v>
      </c>
      <c r="AC3285" s="8" t="s">
        <v>19</v>
      </c>
      <c r="AD3285" s="8" t="s">
        <v>19</v>
      </c>
      <c r="AE3285" s="8" t="s">
        <v>19</v>
      </c>
      <c r="AF3285" s="8" t="s">
        <v>19</v>
      </c>
      <c r="AG3285" s="8" t="s">
        <v>19</v>
      </c>
      <c r="AH3285" s="8" t="s">
        <v>19</v>
      </c>
      <c r="AI3285" s="8" t="s">
        <v>19</v>
      </c>
      <c r="AJ3285" s="8" t="s">
        <v>19</v>
      </c>
      <c r="AK3285" s="8"/>
      <c r="AL3285" s="8">
        <v>322</v>
      </c>
      <c r="AM3285" s="8">
        <v>2158</v>
      </c>
      <c r="AN3285" s="8" t="s">
        <v>124</v>
      </c>
      <c r="AO3285" s="10">
        <f t="shared" si="102"/>
        <v>1.2486111111111111</v>
      </c>
      <c r="AP3285" s="8">
        <v>82</v>
      </c>
      <c r="AR3285" s="8" t="str">
        <f t="shared" si="103"/>
        <v>1558TPALAX1128</v>
      </c>
      <c r="AS3285" s="8">
        <f>VLOOKUP(AR3285,[1]DATA!AR:AS,2,0)</f>
        <v>7</v>
      </c>
    </row>
    <row r="3286" spans="1:45" ht="15" customHeight="1" x14ac:dyDescent="0.2">
      <c r="A3286" s="7">
        <v>2942</v>
      </c>
      <c r="B3286" s="7" t="s">
        <v>126</v>
      </c>
      <c r="C3286" s="7" t="s">
        <v>15</v>
      </c>
      <c r="D3286" s="8">
        <v>738</v>
      </c>
      <c r="E3286" s="9">
        <v>0.48958333333333331</v>
      </c>
      <c r="F3286" s="9">
        <v>0.77361111111111114</v>
      </c>
      <c r="G3286" s="8" t="s">
        <v>19</v>
      </c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>
        <v>409</v>
      </c>
      <c r="AM3286" s="8">
        <v>2717</v>
      </c>
      <c r="AN3286" s="8" t="s">
        <v>124</v>
      </c>
      <c r="AO3286" s="10">
        <f t="shared" si="102"/>
        <v>1.2604166666666665</v>
      </c>
      <c r="AP3286" s="8">
        <v>82</v>
      </c>
      <c r="AR3286" s="8" t="str">
        <f t="shared" si="103"/>
        <v>2942FLLSEA1145</v>
      </c>
      <c r="AS3286" s="8">
        <f>VLOOKUP(AR3286,[1]DATA!AR:AS,2,0)</f>
        <v>8.5</v>
      </c>
    </row>
    <row r="3287" spans="1:45" ht="15" customHeight="1" x14ac:dyDescent="0.2">
      <c r="A3287" s="7">
        <v>1918</v>
      </c>
      <c r="B3287" s="8" t="s">
        <v>70</v>
      </c>
      <c r="C3287" s="8" t="s">
        <v>34</v>
      </c>
      <c r="D3287" s="8" t="s">
        <v>29</v>
      </c>
      <c r="E3287" s="9">
        <v>0.1875</v>
      </c>
      <c r="F3287" s="9">
        <v>0.3611111111111111</v>
      </c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>
        <v>7</v>
      </c>
      <c r="S3287" s="8">
        <v>7</v>
      </c>
      <c r="T3287" s="8"/>
      <c r="U3287" s="8">
        <v>7</v>
      </c>
      <c r="V3287" s="8">
        <v>7</v>
      </c>
      <c r="W3287" s="8"/>
      <c r="X3287" s="8"/>
      <c r="Y3287" s="8">
        <v>7</v>
      </c>
      <c r="Z3287" s="8">
        <v>7</v>
      </c>
      <c r="AA3287" s="8"/>
      <c r="AB3287" s="8">
        <v>7</v>
      </c>
      <c r="AC3287" s="8">
        <v>7</v>
      </c>
      <c r="AD3287" s="8"/>
      <c r="AE3287" s="8"/>
      <c r="AF3287" s="8">
        <v>7</v>
      </c>
      <c r="AG3287" s="8">
        <v>7</v>
      </c>
      <c r="AH3287" s="8"/>
      <c r="AI3287" s="8">
        <v>7</v>
      </c>
      <c r="AJ3287" s="8">
        <v>7</v>
      </c>
      <c r="AK3287" s="8"/>
      <c r="AL3287" s="8">
        <v>250</v>
      </c>
      <c r="AM3287" s="8">
        <v>1919</v>
      </c>
      <c r="AN3287" s="8" t="s">
        <v>122</v>
      </c>
      <c r="AO3287" s="26">
        <f t="shared" si="102"/>
        <v>0.95833333333333337</v>
      </c>
      <c r="AP3287" s="8">
        <v>83</v>
      </c>
      <c r="AR3287" s="8" t="str">
        <f t="shared" si="103"/>
        <v>1918SNAATL0430</v>
      </c>
      <c r="AS3287" s="8">
        <f>VLOOKUP(AR3287,[1]DATA!AR:AS,2,0)</f>
        <v>9</v>
      </c>
    </row>
    <row r="3288" spans="1:45" ht="15" customHeight="1" x14ac:dyDescent="0.2">
      <c r="A3288" s="7">
        <v>724</v>
      </c>
      <c r="B3288" s="7" t="s">
        <v>70</v>
      </c>
      <c r="C3288" s="7" t="s">
        <v>34</v>
      </c>
      <c r="D3288" s="8" t="s">
        <v>29</v>
      </c>
      <c r="E3288" s="9">
        <v>0.1875</v>
      </c>
      <c r="F3288" s="9">
        <v>0.36458333333333331</v>
      </c>
      <c r="G3288" s="8"/>
      <c r="H3288" s="8">
        <v>7</v>
      </c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>
        <v>255</v>
      </c>
      <c r="AM3288" s="8">
        <v>1919</v>
      </c>
      <c r="AN3288" s="11" t="s">
        <v>122</v>
      </c>
      <c r="AO3288" s="26">
        <f t="shared" si="102"/>
        <v>0.95833333333333337</v>
      </c>
      <c r="AP3288" s="8">
        <v>83</v>
      </c>
      <c r="AR3288" s="8" t="str">
        <f t="shared" si="103"/>
        <v>0724SNAATL0430</v>
      </c>
      <c r="AS3288" s="8">
        <f>VLOOKUP(AR3288,[1]DATA!AR:AS,2,0)</f>
        <v>9</v>
      </c>
    </row>
    <row r="3289" spans="1:45" ht="15" customHeight="1" x14ac:dyDescent="0.2">
      <c r="A3289" s="7">
        <v>2560</v>
      </c>
      <c r="B3289" s="8" t="s">
        <v>31</v>
      </c>
      <c r="C3289" s="8" t="s">
        <v>34</v>
      </c>
      <c r="D3289" s="8">
        <v>738</v>
      </c>
      <c r="E3289" s="9">
        <v>0.20833333333333334</v>
      </c>
      <c r="F3289" s="9">
        <v>0.36388888888888887</v>
      </c>
      <c r="G3289" s="8"/>
      <c r="H3289" s="8"/>
      <c r="I3289" s="8"/>
      <c r="J3289" s="8"/>
      <c r="K3289" s="8"/>
      <c r="L3289" s="8"/>
      <c r="M3289" s="8"/>
      <c r="N3289" s="8" t="s">
        <v>19</v>
      </c>
      <c r="O3289" s="8"/>
      <c r="P3289" s="8"/>
      <c r="Q3289" s="8"/>
      <c r="R3289" s="8"/>
      <c r="S3289" s="8"/>
      <c r="T3289" s="8"/>
      <c r="U3289" s="8" t="s">
        <v>19</v>
      </c>
      <c r="V3289" s="8"/>
      <c r="W3289" s="8"/>
      <c r="X3289" s="8"/>
      <c r="Y3289" s="8"/>
      <c r="Z3289" s="8"/>
      <c r="AA3289" s="8"/>
      <c r="AB3289" s="8" t="s">
        <v>19</v>
      </c>
      <c r="AC3289" s="8"/>
      <c r="AD3289" s="8"/>
      <c r="AE3289" s="8"/>
      <c r="AF3289" s="8"/>
      <c r="AG3289" s="8"/>
      <c r="AH3289" s="8"/>
      <c r="AI3289" s="8" t="s">
        <v>19</v>
      </c>
      <c r="AJ3289" s="8"/>
      <c r="AK3289" s="8"/>
      <c r="AL3289" s="8">
        <v>224</v>
      </c>
      <c r="AM3289" s="8">
        <v>1747</v>
      </c>
      <c r="AN3289" s="8" t="s">
        <v>122</v>
      </c>
      <c r="AO3289" s="26">
        <f t="shared" si="102"/>
        <v>0.97916666666666674</v>
      </c>
      <c r="AP3289" s="8">
        <v>83</v>
      </c>
      <c r="AR3289" s="8" t="str">
        <f t="shared" si="103"/>
        <v>2560LASATL0500</v>
      </c>
      <c r="AS3289" s="8">
        <f>VLOOKUP(AR3289,[1]DATA!AR:AS,2,0)</f>
        <v>10</v>
      </c>
    </row>
    <row r="3290" spans="1:45" ht="15" customHeight="1" x14ac:dyDescent="0.2">
      <c r="A3290" s="7">
        <v>1220</v>
      </c>
      <c r="B3290" s="7" t="s">
        <v>21</v>
      </c>
      <c r="C3290" s="7" t="s">
        <v>144</v>
      </c>
      <c r="D3290" s="8">
        <v>738</v>
      </c>
      <c r="E3290" s="9">
        <v>0.21527777777777779</v>
      </c>
      <c r="F3290" s="9">
        <v>0.41319444444444442</v>
      </c>
      <c r="G3290" s="8"/>
      <c r="H3290" s="8"/>
      <c r="I3290" s="8"/>
      <c r="J3290" s="8"/>
      <c r="K3290" s="8"/>
      <c r="L3290" s="8"/>
      <c r="M3290" s="8"/>
      <c r="N3290" s="8"/>
      <c r="O3290" s="8" t="s">
        <v>19</v>
      </c>
      <c r="P3290" s="8" t="s">
        <v>19</v>
      </c>
      <c r="Q3290" s="8" t="s">
        <v>19</v>
      </c>
      <c r="R3290" s="8" t="s">
        <v>19</v>
      </c>
      <c r="S3290" s="8" t="s">
        <v>19</v>
      </c>
      <c r="T3290" s="8" t="s">
        <v>19</v>
      </c>
      <c r="U3290" s="8" t="s">
        <v>19</v>
      </c>
      <c r="V3290" s="8" t="s">
        <v>19</v>
      </c>
      <c r="W3290" s="8" t="s">
        <v>19</v>
      </c>
      <c r="X3290" s="8" t="s">
        <v>19</v>
      </c>
      <c r="Y3290" s="8" t="s">
        <v>19</v>
      </c>
      <c r="Z3290" s="8" t="s">
        <v>19</v>
      </c>
      <c r="AA3290" s="8" t="s">
        <v>19</v>
      </c>
      <c r="AB3290" s="8" t="s">
        <v>19</v>
      </c>
      <c r="AC3290" s="8" t="s">
        <v>19</v>
      </c>
      <c r="AD3290" s="8" t="s">
        <v>19</v>
      </c>
      <c r="AE3290" s="8" t="s">
        <v>19</v>
      </c>
      <c r="AF3290" s="8" t="s">
        <v>19</v>
      </c>
      <c r="AG3290" s="8" t="s">
        <v>19</v>
      </c>
      <c r="AH3290" s="8" t="s">
        <v>19</v>
      </c>
      <c r="AI3290" s="8" t="s">
        <v>19</v>
      </c>
      <c r="AJ3290" s="8" t="s">
        <v>19</v>
      </c>
      <c r="AK3290" s="8"/>
      <c r="AL3290" s="8">
        <v>285</v>
      </c>
      <c r="AM3290" s="8">
        <v>2239</v>
      </c>
      <c r="AN3290" s="11" t="s">
        <v>122</v>
      </c>
      <c r="AO3290" s="26">
        <f t="shared" si="102"/>
        <v>0.98611111111111116</v>
      </c>
      <c r="AP3290" s="8">
        <v>83</v>
      </c>
      <c r="AR3290" s="8" t="str">
        <f t="shared" si="103"/>
        <v>1220LAXRDU0510</v>
      </c>
      <c r="AS3290" s="8">
        <f>VLOOKUP(AR3290,[1]DATA!AR:AS,2,0)</f>
        <v>7</v>
      </c>
    </row>
    <row r="3291" spans="1:45" ht="15" customHeight="1" x14ac:dyDescent="0.2">
      <c r="A3291" s="7">
        <v>1354</v>
      </c>
      <c r="B3291" s="7" t="s">
        <v>21</v>
      </c>
      <c r="C3291" s="7" t="s">
        <v>34</v>
      </c>
      <c r="D3291" s="8" t="s">
        <v>29</v>
      </c>
      <c r="E3291" s="9">
        <v>0.21875</v>
      </c>
      <c r="F3291" s="9">
        <v>0.39444444444444443</v>
      </c>
      <c r="G3291" s="8" t="s">
        <v>27</v>
      </c>
      <c r="H3291" s="8" t="s">
        <v>19</v>
      </c>
      <c r="I3291" s="8">
        <v>7</v>
      </c>
      <c r="J3291" s="8">
        <v>7</v>
      </c>
      <c r="K3291" s="8">
        <v>7</v>
      </c>
      <c r="L3291" s="8">
        <v>7</v>
      </c>
      <c r="M3291" s="8" t="s">
        <v>40</v>
      </c>
      <c r="N3291" s="8">
        <v>7</v>
      </c>
      <c r="O3291" s="8">
        <v>7</v>
      </c>
      <c r="P3291" s="8">
        <v>7</v>
      </c>
      <c r="Q3291" s="8">
        <v>7</v>
      </c>
      <c r="R3291" s="8">
        <v>7</v>
      </c>
      <c r="S3291" s="8">
        <v>7</v>
      </c>
      <c r="T3291" s="8" t="s">
        <v>40</v>
      </c>
      <c r="U3291" s="8">
        <v>7</v>
      </c>
      <c r="V3291" s="8">
        <v>7</v>
      </c>
      <c r="W3291" s="8">
        <v>7</v>
      </c>
      <c r="X3291" s="8">
        <v>7</v>
      </c>
      <c r="Y3291" s="8">
        <v>7</v>
      </c>
      <c r="Z3291" s="8">
        <v>7</v>
      </c>
      <c r="AA3291" s="8" t="s">
        <v>40</v>
      </c>
      <c r="AB3291" s="8">
        <v>7</v>
      </c>
      <c r="AC3291" s="8">
        <v>7</v>
      </c>
      <c r="AD3291" s="8">
        <v>7</v>
      </c>
      <c r="AE3291" s="8">
        <v>7</v>
      </c>
      <c r="AF3291" s="8">
        <v>7</v>
      </c>
      <c r="AG3291" s="8">
        <v>7</v>
      </c>
      <c r="AH3291" s="8" t="s">
        <v>40</v>
      </c>
      <c r="AI3291" s="8">
        <v>7</v>
      </c>
      <c r="AJ3291" s="8">
        <v>7</v>
      </c>
      <c r="AK3291" s="8"/>
      <c r="AL3291" s="8">
        <v>253</v>
      </c>
      <c r="AM3291" s="8">
        <v>1946</v>
      </c>
      <c r="AN3291" s="8" t="s">
        <v>122</v>
      </c>
      <c r="AO3291" s="26">
        <f t="shared" si="102"/>
        <v>0.98958333333333337</v>
      </c>
      <c r="AP3291" s="8">
        <v>83</v>
      </c>
      <c r="AR3291" s="8" t="str">
        <f t="shared" si="103"/>
        <v>1354LAXATL0515</v>
      </c>
      <c r="AS3291" s="8">
        <f>VLOOKUP(AR3291,[1]DATA!AR:AS,2,0)</f>
        <v>10</v>
      </c>
    </row>
    <row r="3292" spans="1:45" ht="15" customHeight="1" x14ac:dyDescent="0.2">
      <c r="A3292" s="7">
        <v>1701</v>
      </c>
      <c r="B3292" s="8" t="s">
        <v>31</v>
      </c>
      <c r="C3292" s="8" t="s">
        <v>34</v>
      </c>
      <c r="D3292" s="8">
        <v>739</v>
      </c>
      <c r="E3292" s="9">
        <v>0.22916666666666666</v>
      </c>
      <c r="F3292" s="9">
        <v>0.38472222222222219</v>
      </c>
      <c r="G3292" s="8"/>
      <c r="H3292" s="8"/>
      <c r="I3292" s="8"/>
      <c r="J3292" s="8"/>
      <c r="K3292" s="8" t="s">
        <v>27</v>
      </c>
      <c r="L3292" s="8" t="s">
        <v>27</v>
      </c>
      <c r="M3292" s="8"/>
      <c r="N3292" s="8" t="s">
        <v>27</v>
      </c>
      <c r="O3292" s="8" t="s">
        <v>27</v>
      </c>
      <c r="P3292" s="8"/>
      <c r="Q3292" s="8"/>
      <c r="R3292" s="8" t="s">
        <v>27</v>
      </c>
      <c r="S3292" s="8" t="s">
        <v>27</v>
      </c>
      <c r="T3292" s="8"/>
      <c r="U3292" s="8" t="s">
        <v>27</v>
      </c>
      <c r="V3292" s="8" t="s">
        <v>27</v>
      </c>
      <c r="W3292" s="8"/>
      <c r="X3292" s="8"/>
      <c r="Y3292" s="8" t="s">
        <v>27</v>
      </c>
      <c r="Z3292" s="8" t="s">
        <v>27</v>
      </c>
      <c r="AA3292" s="8"/>
      <c r="AB3292" s="8" t="s">
        <v>27</v>
      </c>
      <c r="AC3292" s="8" t="s">
        <v>27</v>
      </c>
      <c r="AD3292" s="8"/>
      <c r="AE3292" s="8"/>
      <c r="AF3292" s="8" t="s">
        <v>27</v>
      </c>
      <c r="AG3292" s="8" t="s">
        <v>27</v>
      </c>
      <c r="AH3292" s="8"/>
      <c r="AI3292" s="8" t="s">
        <v>27</v>
      </c>
      <c r="AJ3292" s="8" t="s">
        <v>27</v>
      </c>
      <c r="AK3292" s="8"/>
      <c r="AL3292" s="8">
        <v>224</v>
      </c>
      <c r="AM3292" s="8">
        <v>1747</v>
      </c>
      <c r="AN3292" s="8" t="s">
        <v>122</v>
      </c>
      <c r="AO3292" s="26">
        <f t="shared" si="102"/>
        <v>1</v>
      </c>
      <c r="AP3292" s="8">
        <v>83</v>
      </c>
      <c r="AR3292" s="8" t="str">
        <f t="shared" si="103"/>
        <v>1701LASATL0530</v>
      </c>
      <c r="AS3292" s="8">
        <f>VLOOKUP(AR3292,[1]DATA!AR:AS,2,0)</f>
        <v>10</v>
      </c>
    </row>
    <row r="3293" spans="1:45" ht="15" customHeight="1" x14ac:dyDescent="0.2">
      <c r="A3293" s="7">
        <v>2187</v>
      </c>
      <c r="B3293" s="8" t="s">
        <v>31</v>
      </c>
      <c r="C3293" s="8" t="s">
        <v>34</v>
      </c>
      <c r="D3293" s="8" t="s">
        <v>49</v>
      </c>
      <c r="E3293" s="9">
        <v>0.22916666666666666</v>
      </c>
      <c r="F3293" s="9">
        <v>0.38611111111111113</v>
      </c>
      <c r="G3293" s="8">
        <v>7</v>
      </c>
      <c r="H3293" s="8" t="s">
        <v>39</v>
      </c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>
        <v>226</v>
      </c>
      <c r="AM3293" s="8">
        <v>1747</v>
      </c>
      <c r="AN3293" s="8" t="s">
        <v>122</v>
      </c>
      <c r="AO3293" s="26">
        <f t="shared" si="102"/>
        <v>1</v>
      </c>
      <c r="AP3293" s="8">
        <v>83</v>
      </c>
      <c r="AR3293" s="8" t="str">
        <f t="shared" si="103"/>
        <v>2187LASATL0530</v>
      </c>
      <c r="AS3293" s="8">
        <f>VLOOKUP(AR3293,[1]DATA!AR:AS,2,0)</f>
        <v>10</v>
      </c>
    </row>
    <row r="3294" spans="1:45" ht="15" customHeight="1" x14ac:dyDescent="0.2">
      <c r="A3294" s="7">
        <v>2995</v>
      </c>
      <c r="B3294" s="8" t="s">
        <v>18</v>
      </c>
      <c r="C3294" s="8" t="s">
        <v>108</v>
      </c>
      <c r="D3294" s="8">
        <v>738</v>
      </c>
      <c r="E3294" s="9">
        <v>0.24930555555555556</v>
      </c>
      <c r="F3294" s="9">
        <v>0.41875000000000001</v>
      </c>
      <c r="G3294" s="8" t="s">
        <v>19</v>
      </c>
      <c r="H3294" s="8" t="s">
        <v>19</v>
      </c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>
        <v>244</v>
      </c>
      <c r="AM3294" s="8">
        <v>1864</v>
      </c>
      <c r="AN3294" s="8" t="s">
        <v>122</v>
      </c>
      <c r="AO3294" s="26">
        <f t="shared" si="102"/>
        <v>1.0201388888888889</v>
      </c>
      <c r="AP3294" s="8">
        <v>83</v>
      </c>
      <c r="AR3294" s="8" t="str">
        <f t="shared" si="103"/>
        <v>2995SLCBWI0559</v>
      </c>
      <c r="AS3294" s="8">
        <f>VLOOKUP(AR3294,[1]DATA!AR:AS,2,0)</f>
        <v>6.5</v>
      </c>
    </row>
    <row r="3295" spans="1:45" ht="15" customHeight="1" x14ac:dyDescent="0.2">
      <c r="A3295" s="7">
        <v>1443</v>
      </c>
      <c r="B3295" s="8" t="s">
        <v>18</v>
      </c>
      <c r="C3295" s="8" t="s">
        <v>108</v>
      </c>
      <c r="D3295" s="8">
        <v>738</v>
      </c>
      <c r="E3295" s="9">
        <v>0.24930555555555556</v>
      </c>
      <c r="F3295" s="9">
        <v>0.42222222222222222</v>
      </c>
      <c r="G3295" s="8"/>
      <c r="H3295" s="8"/>
      <c r="I3295" s="8"/>
      <c r="J3295" s="8" t="s">
        <v>19</v>
      </c>
      <c r="K3295" s="8" t="s">
        <v>19</v>
      </c>
      <c r="L3295" s="8" t="s">
        <v>19</v>
      </c>
      <c r="M3295" s="8"/>
      <c r="N3295" s="8" t="s">
        <v>19</v>
      </c>
      <c r="O3295" s="8" t="s">
        <v>19</v>
      </c>
      <c r="P3295" s="8"/>
      <c r="Q3295" s="8" t="s">
        <v>19</v>
      </c>
      <c r="R3295" s="8" t="s">
        <v>19</v>
      </c>
      <c r="S3295" s="8" t="s">
        <v>19</v>
      </c>
      <c r="T3295" s="8"/>
      <c r="U3295" s="8" t="s">
        <v>19</v>
      </c>
      <c r="V3295" s="8" t="s">
        <v>19</v>
      </c>
      <c r="W3295" s="8"/>
      <c r="X3295" s="8" t="s">
        <v>19</v>
      </c>
      <c r="Y3295" s="8" t="s">
        <v>19</v>
      </c>
      <c r="Z3295" s="8" t="s">
        <v>19</v>
      </c>
      <c r="AA3295" s="8"/>
      <c r="AB3295" s="8" t="s">
        <v>19</v>
      </c>
      <c r="AC3295" s="8" t="s">
        <v>19</v>
      </c>
      <c r="AD3295" s="8"/>
      <c r="AE3295" s="8" t="s">
        <v>19</v>
      </c>
      <c r="AF3295" s="8" t="s">
        <v>19</v>
      </c>
      <c r="AG3295" s="8" t="s">
        <v>19</v>
      </c>
      <c r="AH3295" s="8"/>
      <c r="AI3295" s="8" t="s">
        <v>19</v>
      </c>
      <c r="AJ3295" s="8" t="s">
        <v>19</v>
      </c>
      <c r="AK3295" s="8"/>
      <c r="AL3295" s="8">
        <v>249</v>
      </c>
      <c r="AM3295" s="8">
        <v>1864</v>
      </c>
      <c r="AN3295" s="8" t="s">
        <v>122</v>
      </c>
      <c r="AO3295" s="26">
        <f t="shared" si="102"/>
        <v>1.0201388888888889</v>
      </c>
      <c r="AP3295" s="8">
        <v>83</v>
      </c>
      <c r="AR3295" s="8" t="str">
        <f t="shared" si="103"/>
        <v>1443SLCBWI0559</v>
      </c>
      <c r="AS3295" s="8">
        <f>VLOOKUP(AR3295,[1]DATA!AR:AS,2,0)</f>
        <v>6.5</v>
      </c>
    </row>
    <row r="3296" spans="1:45" ht="15" customHeight="1" x14ac:dyDescent="0.2">
      <c r="A3296" s="7">
        <v>1606</v>
      </c>
      <c r="B3296" s="8" t="s">
        <v>31</v>
      </c>
      <c r="C3296" s="8" t="s">
        <v>34</v>
      </c>
      <c r="D3296" s="8">
        <v>321</v>
      </c>
      <c r="E3296" s="9">
        <v>0.27083333333333331</v>
      </c>
      <c r="F3296" s="9">
        <v>0.4284722222222222</v>
      </c>
      <c r="G3296" s="8">
        <v>2</v>
      </c>
      <c r="H3296" s="8" t="s">
        <v>39</v>
      </c>
      <c r="I3296" s="8" t="s">
        <v>40</v>
      </c>
      <c r="J3296" s="8" t="s">
        <v>40</v>
      </c>
      <c r="K3296" s="8" t="s">
        <v>40</v>
      </c>
      <c r="L3296" s="8" t="s">
        <v>40</v>
      </c>
      <c r="M3296" s="8" t="s">
        <v>40</v>
      </c>
      <c r="N3296" s="8" t="s">
        <v>40</v>
      </c>
      <c r="O3296" s="8" t="s">
        <v>40</v>
      </c>
      <c r="P3296" s="8" t="s">
        <v>40</v>
      </c>
      <c r="Q3296" s="8" t="s">
        <v>40</v>
      </c>
      <c r="R3296" s="8" t="s">
        <v>40</v>
      </c>
      <c r="S3296" s="8" t="s">
        <v>40</v>
      </c>
      <c r="T3296" s="8" t="s">
        <v>40</v>
      </c>
      <c r="U3296" s="8"/>
      <c r="V3296" s="8" t="s">
        <v>40</v>
      </c>
      <c r="W3296" s="8" t="s">
        <v>40</v>
      </c>
      <c r="X3296" s="8" t="s">
        <v>40</v>
      </c>
      <c r="Y3296" s="8" t="s">
        <v>40</v>
      </c>
      <c r="Z3296" s="8" t="s">
        <v>40</v>
      </c>
      <c r="AA3296" s="8" t="s">
        <v>40</v>
      </c>
      <c r="AB3296" s="8" t="s">
        <v>40</v>
      </c>
      <c r="AC3296" s="8" t="s">
        <v>40</v>
      </c>
      <c r="AD3296" s="8" t="s">
        <v>40</v>
      </c>
      <c r="AE3296" s="8" t="s">
        <v>40</v>
      </c>
      <c r="AF3296" s="8" t="s">
        <v>40</v>
      </c>
      <c r="AG3296" s="8" t="s">
        <v>40</v>
      </c>
      <c r="AH3296" s="8" t="s">
        <v>40</v>
      </c>
      <c r="AI3296" s="8" t="s">
        <v>40</v>
      </c>
      <c r="AJ3296" s="8" t="s">
        <v>40</v>
      </c>
      <c r="AK3296" s="8"/>
      <c r="AL3296" s="8">
        <v>227</v>
      </c>
      <c r="AM3296" s="8">
        <v>1747</v>
      </c>
      <c r="AN3296" s="8" t="s">
        <v>122</v>
      </c>
      <c r="AO3296" s="26">
        <f t="shared" si="102"/>
        <v>1.0416666666666667</v>
      </c>
      <c r="AP3296" s="8">
        <v>83</v>
      </c>
      <c r="AR3296" s="8" t="str">
        <f t="shared" si="103"/>
        <v>1606LASATL0630</v>
      </c>
      <c r="AS3296" s="8">
        <f>VLOOKUP(AR3296,[1]DATA!AR:AS,2,0)</f>
        <v>10</v>
      </c>
    </row>
    <row r="3297" spans="1:45" ht="15" customHeight="1" x14ac:dyDescent="0.2">
      <c r="A3297" s="7">
        <v>1195</v>
      </c>
      <c r="B3297" s="7" t="s">
        <v>21</v>
      </c>
      <c r="C3297" s="7" t="s">
        <v>34</v>
      </c>
      <c r="D3297" s="8">
        <v>321</v>
      </c>
      <c r="E3297" s="9">
        <v>0.27083333333333331</v>
      </c>
      <c r="F3297" s="9">
        <v>0.4458333333333333</v>
      </c>
      <c r="G3297" s="8" t="s">
        <v>40</v>
      </c>
      <c r="H3297" s="8" t="s">
        <v>40</v>
      </c>
      <c r="I3297" s="8"/>
      <c r="J3297" s="8"/>
      <c r="K3297" s="8"/>
      <c r="L3297" s="8"/>
      <c r="M3297" s="8"/>
      <c r="N3297" s="8"/>
      <c r="O3297" s="8"/>
      <c r="P3297" s="8"/>
      <c r="Q3297" s="8"/>
      <c r="R3297" s="8" t="s">
        <v>40</v>
      </c>
      <c r="S3297" s="8" t="s">
        <v>40</v>
      </c>
      <c r="T3297" s="8"/>
      <c r="U3297" s="8"/>
      <c r="V3297" s="8" t="s">
        <v>40</v>
      </c>
      <c r="W3297" s="8"/>
      <c r="X3297" s="8"/>
      <c r="Y3297" s="8" t="s">
        <v>40</v>
      </c>
      <c r="Z3297" s="8" t="s">
        <v>40</v>
      </c>
      <c r="AA3297" s="8"/>
      <c r="AB3297" s="8" t="s">
        <v>40</v>
      </c>
      <c r="AC3297" s="8" t="s">
        <v>40</v>
      </c>
      <c r="AD3297" s="8"/>
      <c r="AE3297" s="8"/>
      <c r="AF3297" s="8" t="s">
        <v>40</v>
      </c>
      <c r="AG3297" s="8" t="s">
        <v>40</v>
      </c>
      <c r="AH3297" s="8"/>
      <c r="AI3297" s="8" t="s">
        <v>40</v>
      </c>
      <c r="AJ3297" s="8" t="s">
        <v>40</v>
      </c>
      <c r="AK3297" s="8"/>
      <c r="AL3297" s="8">
        <v>252</v>
      </c>
      <c r="AM3297" s="8">
        <v>1946</v>
      </c>
      <c r="AN3297" s="8" t="s">
        <v>122</v>
      </c>
      <c r="AO3297" s="26">
        <f t="shared" si="102"/>
        <v>1.0416666666666667</v>
      </c>
      <c r="AP3297" s="8">
        <v>83</v>
      </c>
      <c r="AR3297" s="8" t="str">
        <f t="shared" si="103"/>
        <v>1195LAXATL0630</v>
      </c>
      <c r="AS3297" s="8">
        <f>VLOOKUP(AR3297,[1]DATA!AR:AS,2,0)</f>
        <v>10</v>
      </c>
    </row>
    <row r="3298" spans="1:45" ht="15" customHeight="1" x14ac:dyDescent="0.2">
      <c r="A3298" s="7">
        <v>864</v>
      </c>
      <c r="B3298" s="8" t="s">
        <v>31</v>
      </c>
      <c r="C3298" s="8" t="s">
        <v>34</v>
      </c>
      <c r="D3298" s="8">
        <v>738</v>
      </c>
      <c r="E3298" s="9">
        <v>0.32291666666666669</v>
      </c>
      <c r="F3298" s="9">
        <v>0.48194444444444445</v>
      </c>
      <c r="G3298" s="8"/>
      <c r="H3298" s="8" t="s">
        <v>19</v>
      </c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>
        <v>229</v>
      </c>
      <c r="AM3298" s="8">
        <v>1747</v>
      </c>
      <c r="AN3298" s="8" t="s">
        <v>122</v>
      </c>
      <c r="AO3298" s="26">
        <f t="shared" si="102"/>
        <v>1.09375</v>
      </c>
      <c r="AP3298" s="8">
        <v>83</v>
      </c>
      <c r="AR3298" s="8" t="str">
        <f t="shared" si="103"/>
        <v>0864LASATL0745</v>
      </c>
      <c r="AS3298" s="8">
        <f>VLOOKUP(AR3298,[1]DATA!AR:AS,2,0)</f>
        <v>10</v>
      </c>
    </row>
    <row r="3299" spans="1:45" ht="15" customHeight="1" x14ac:dyDescent="0.2">
      <c r="A3299" s="7">
        <v>1556</v>
      </c>
      <c r="B3299" s="7" t="s">
        <v>21</v>
      </c>
      <c r="C3299" s="7" t="s">
        <v>34</v>
      </c>
      <c r="D3299" s="8">
        <v>739</v>
      </c>
      <c r="E3299" s="9">
        <v>0.32291666666666669</v>
      </c>
      <c r="F3299" s="9">
        <v>0.50138888888888888</v>
      </c>
      <c r="G3299" s="8"/>
      <c r="H3299" s="8"/>
      <c r="I3299" s="8" t="s">
        <v>27</v>
      </c>
      <c r="J3299" s="8" t="s">
        <v>27</v>
      </c>
      <c r="K3299" s="8" t="s">
        <v>27</v>
      </c>
      <c r="L3299" s="8" t="s">
        <v>27</v>
      </c>
      <c r="M3299" s="8" t="s">
        <v>27</v>
      </c>
      <c r="N3299" s="8">
        <v>2</v>
      </c>
      <c r="O3299" s="8" t="s">
        <v>27</v>
      </c>
      <c r="P3299" s="8" t="s">
        <v>27</v>
      </c>
      <c r="Q3299" s="8" t="s">
        <v>27</v>
      </c>
      <c r="R3299" s="8" t="s">
        <v>27</v>
      </c>
      <c r="S3299" s="8" t="s">
        <v>27</v>
      </c>
      <c r="T3299" s="8" t="s">
        <v>27</v>
      </c>
      <c r="U3299" s="8" t="s">
        <v>27</v>
      </c>
      <c r="V3299" s="8" t="s">
        <v>27</v>
      </c>
      <c r="W3299" s="8" t="s">
        <v>27</v>
      </c>
      <c r="X3299" s="8" t="s">
        <v>27</v>
      </c>
      <c r="Y3299" s="8" t="s">
        <v>27</v>
      </c>
      <c r="Z3299" s="8" t="s">
        <v>27</v>
      </c>
      <c r="AA3299" s="8" t="s">
        <v>27</v>
      </c>
      <c r="AB3299" s="8" t="s">
        <v>27</v>
      </c>
      <c r="AC3299" s="8" t="s">
        <v>27</v>
      </c>
      <c r="AD3299" s="8" t="s">
        <v>27</v>
      </c>
      <c r="AE3299" s="8" t="s">
        <v>27</v>
      </c>
      <c r="AF3299" s="8" t="s">
        <v>27</v>
      </c>
      <c r="AG3299" s="8" t="s">
        <v>27</v>
      </c>
      <c r="AH3299" s="8" t="s">
        <v>27</v>
      </c>
      <c r="AI3299" s="8" t="s">
        <v>27</v>
      </c>
      <c r="AJ3299" s="8" t="s">
        <v>27</v>
      </c>
      <c r="AK3299" s="8"/>
      <c r="AL3299" s="8">
        <v>257</v>
      </c>
      <c r="AM3299" s="8">
        <v>1946</v>
      </c>
      <c r="AN3299" s="11" t="s">
        <v>122</v>
      </c>
      <c r="AO3299" s="26">
        <f t="shared" ref="AO3299:AO3362" si="104">E3299-TIME(5,30,0)+1</f>
        <v>1.09375</v>
      </c>
      <c r="AP3299" s="8">
        <v>83</v>
      </c>
      <c r="AR3299" s="8" t="str">
        <f t="shared" si="103"/>
        <v>1556LAXATL0745</v>
      </c>
      <c r="AS3299" s="8">
        <f>VLOOKUP(AR3299,[1]DATA!AR:AS,2,0)</f>
        <v>10</v>
      </c>
    </row>
    <row r="3300" spans="1:45" ht="15" customHeight="1" x14ac:dyDescent="0.2">
      <c r="A3300" s="7">
        <v>2079</v>
      </c>
      <c r="B3300" s="8" t="s">
        <v>103</v>
      </c>
      <c r="C3300" s="8" t="s">
        <v>46</v>
      </c>
      <c r="D3300" s="8">
        <v>739</v>
      </c>
      <c r="E3300" s="9">
        <v>0.39583333333333331</v>
      </c>
      <c r="F3300" s="9">
        <v>0.4861111111111111</v>
      </c>
      <c r="G3300" s="8"/>
      <c r="H3300" s="8" t="s">
        <v>19</v>
      </c>
      <c r="I3300" s="8" t="s">
        <v>27</v>
      </c>
      <c r="J3300" s="8" t="s">
        <v>27</v>
      </c>
      <c r="K3300" s="8" t="s">
        <v>27</v>
      </c>
      <c r="L3300" s="8" t="s">
        <v>27</v>
      </c>
      <c r="M3300" s="8" t="s">
        <v>27</v>
      </c>
      <c r="N3300" s="8"/>
      <c r="O3300" s="8" t="s">
        <v>27</v>
      </c>
      <c r="P3300" s="8" t="s">
        <v>27</v>
      </c>
      <c r="Q3300" s="8" t="s">
        <v>27</v>
      </c>
      <c r="R3300" s="8" t="s">
        <v>27</v>
      </c>
      <c r="S3300" s="8" t="s">
        <v>27</v>
      </c>
      <c r="T3300" s="8" t="s">
        <v>27</v>
      </c>
      <c r="U3300" s="8"/>
      <c r="V3300" s="8" t="s">
        <v>27</v>
      </c>
      <c r="W3300" s="8" t="s">
        <v>27</v>
      </c>
      <c r="X3300" s="8" t="s">
        <v>27</v>
      </c>
      <c r="Y3300" s="8" t="s">
        <v>27</v>
      </c>
      <c r="Z3300" s="8" t="s">
        <v>27</v>
      </c>
      <c r="AA3300" s="8" t="s">
        <v>27</v>
      </c>
      <c r="AB3300" s="8"/>
      <c r="AC3300" s="8" t="s">
        <v>27</v>
      </c>
      <c r="AD3300" s="8" t="s">
        <v>27</v>
      </c>
      <c r="AE3300" s="8" t="s">
        <v>27</v>
      </c>
      <c r="AF3300" s="8" t="s">
        <v>27</v>
      </c>
      <c r="AG3300" s="8" t="s">
        <v>27</v>
      </c>
      <c r="AH3300" s="8" t="s">
        <v>27</v>
      </c>
      <c r="AI3300" s="8"/>
      <c r="AJ3300" s="8" t="s">
        <v>27</v>
      </c>
      <c r="AK3300" s="8"/>
      <c r="AL3300" s="8">
        <v>130</v>
      </c>
      <c r="AM3300" s="8">
        <v>632</v>
      </c>
      <c r="AN3300" s="8" t="s">
        <v>122</v>
      </c>
      <c r="AO3300" s="10">
        <f t="shared" si="104"/>
        <v>1.1666666666666667</v>
      </c>
      <c r="AP3300" s="8">
        <v>61</v>
      </c>
      <c r="AR3300" s="8" t="str">
        <f t="shared" si="103"/>
        <v>2079BOSDTW0930</v>
      </c>
      <c r="AS3300" s="8">
        <f>VLOOKUP(AR3300,[1]DATA!AR:AS,2,0)</f>
        <v>4.5</v>
      </c>
    </row>
    <row r="3301" spans="1:45" ht="15" customHeight="1" x14ac:dyDescent="0.2">
      <c r="A3301" s="7">
        <v>2364</v>
      </c>
      <c r="B3301" s="8" t="s">
        <v>120</v>
      </c>
      <c r="C3301" s="8" t="s">
        <v>46</v>
      </c>
      <c r="D3301" s="8" t="s">
        <v>16</v>
      </c>
      <c r="E3301" s="9">
        <v>0.39583333333333331</v>
      </c>
      <c r="F3301" s="9">
        <v>0.48888888888888887</v>
      </c>
      <c r="G3301" s="8" t="s">
        <v>17</v>
      </c>
      <c r="H3301" s="8" t="s">
        <v>17</v>
      </c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>
        <v>134</v>
      </c>
      <c r="AM3301" s="8">
        <v>615</v>
      </c>
      <c r="AN3301" s="8" t="s">
        <v>122</v>
      </c>
      <c r="AO3301" s="10">
        <f t="shared" si="104"/>
        <v>1.1666666666666667</v>
      </c>
      <c r="AP3301" s="8">
        <v>61</v>
      </c>
      <c r="AR3301" s="8" t="str">
        <f t="shared" si="103"/>
        <v>2364PVDDTW0930</v>
      </c>
      <c r="AS3301" s="8">
        <f>VLOOKUP(AR3301,[1]DATA!AR:AS,2,0)</f>
        <v>2.5</v>
      </c>
    </row>
    <row r="3302" spans="1:45" ht="15" customHeight="1" x14ac:dyDescent="0.2">
      <c r="A3302" s="12">
        <v>1858</v>
      </c>
      <c r="B3302" s="12" t="s">
        <v>185</v>
      </c>
      <c r="C3302" s="12" t="s">
        <v>46</v>
      </c>
      <c r="D3302" s="8">
        <v>717</v>
      </c>
      <c r="E3302" s="9">
        <v>0.39583333333333331</v>
      </c>
      <c r="F3302" s="9">
        <v>0.48958333333333331</v>
      </c>
      <c r="G3302" s="8"/>
      <c r="H3302" s="8"/>
      <c r="I3302" s="8"/>
      <c r="J3302" s="8" t="s">
        <v>22</v>
      </c>
      <c r="K3302" s="8" t="s">
        <v>22</v>
      </c>
      <c r="L3302" s="8" t="s">
        <v>22</v>
      </c>
      <c r="M3302" s="8" t="s">
        <v>22</v>
      </c>
      <c r="N3302" s="8" t="s">
        <v>22</v>
      </c>
      <c r="O3302" s="8" t="s">
        <v>22</v>
      </c>
      <c r="P3302" s="8" t="s">
        <v>22</v>
      </c>
      <c r="Q3302" s="8" t="s">
        <v>22</v>
      </c>
      <c r="R3302" s="8" t="s">
        <v>22</v>
      </c>
      <c r="S3302" s="8" t="s">
        <v>22</v>
      </c>
      <c r="T3302" s="8" t="s">
        <v>22</v>
      </c>
      <c r="U3302" s="8"/>
      <c r="V3302" s="8" t="s">
        <v>22</v>
      </c>
      <c r="W3302" s="8" t="s">
        <v>22</v>
      </c>
      <c r="X3302" s="8" t="s">
        <v>22</v>
      </c>
      <c r="Y3302" s="8" t="s">
        <v>22</v>
      </c>
      <c r="Z3302" s="8" t="s">
        <v>22</v>
      </c>
      <c r="AA3302" s="8" t="s">
        <v>22</v>
      </c>
      <c r="AB3302" s="8" t="s">
        <v>22</v>
      </c>
      <c r="AC3302" s="8" t="s">
        <v>22</v>
      </c>
      <c r="AD3302" s="8" t="s">
        <v>22</v>
      </c>
      <c r="AE3302" s="8" t="s">
        <v>22</v>
      </c>
      <c r="AF3302" s="8" t="s">
        <v>22</v>
      </c>
      <c r="AG3302" s="8" t="s">
        <v>22</v>
      </c>
      <c r="AH3302" s="8" t="s">
        <v>22</v>
      </c>
      <c r="AI3302" s="8" t="s">
        <v>22</v>
      </c>
      <c r="AJ3302" s="8" t="s">
        <v>22</v>
      </c>
      <c r="AK3302" s="8"/>
      <c r="AL3302" s="8">
        <v>135</v>
      </c>
      <c r="AM3302" s="8">
        <v>668</v>
      </c>
      <c r="AN3302" s="11" t="s">
        <v>122</v>
      </c>
      <c r="AO3302" s="19">
        <f t="shared" si="104"/>
        <v>1.1666666666666667</v>
      </c>
      <c r="AP3302" s="8">
        <v>61</v>
      </c>
      <c r="AR3302" s="8" t="str">
        <f t="shared" si="103"/>
        <v>1858PWMDTW0930</v>
      </c>
      <c r="AS3302" s="8">
        <f>VLOOKUP(AR3302,[1]DATA!AR:AS,2,0)</f>
        <v>2.5</v>
      </c>
    </row>
    <row r="3303" spans="1:45" ht="15" customHeight="1" x14ac:dyDescent="0.2">
      <c r="A3303" s="7">
        <v>2988</v>
      </c>
      <c r="B3303" s="8" t="s">
        <v>123</v>
      </c>
      <c r="C3303" s="8" t="s">
        <v>34</v>
      </c>
      <c r="D3303" s="8">
        <v>321</v>
      </c>
      <c r="E3303" s="9">
        <v>0.39583333333333331</v>
      </c>
      <c r="F3303" s="9">
        <v>0.47013888888888888</v>
      </c>
      <c r="G3303" s="8">
        <v>7</v>
      </c>
      <c r="H3303" s="8" t="s">
        <v>40</v>
      </c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>
        <v>107</v>
      </c>
      <c r="AM3303" s="8">
        <v>515</v>
      </c>
      <c r="AN3303" s="8" t="s">
        <v>122</v>
      </c>
      <c r="AO3303" s="10">
        <f t="shared" si="104"/>
        <v>1.1666666666666667</v>
      </c>
      <c r="AP3303" s="8">
        <v>67</v>
      </c>
      <c r="AR3303" s="8" t="str">
        <f t="shared" si="103"/>
        <v>2988RSWATL0930</v>
      </c>
      <c r="AS3303" s="8">
        <f>VLOOKUP(AR3303,[1]DATA!AR:AS,2,0)</f>
        <v>5</v>
      </c>
    </row>
    <row r="3304" spans="1:45" ht="15" customHeight="1" x14ac:dyDescent="0.2">
      <c r="A3304" s="7">
        <v>744</v>
      </c>
      <c r="B3304" s="8" t="s">
        <v>120</v>
      </c>
      <c r="C3304" s="8" t="s">
        <v>46</v>
      </c>
      <c r="D3304" s="8" t="s">
        <v>16</v>
      </c>
      <c r="E3304" s="9">
        <v>0.39930555555555558</v>
      </c>
      <c r="F3304" s="9">
        <v>0.48888888888888887</v>
      </c>
      <c r="G3304" s="8"/>
      <c r="H3304" s="8"/>
      <c r="I3304" s="8" t="s">
        <v>17</v>
      </c>
      <c r="J3304" s="8" t="s">
        <v>17</v>
      </c>
      <c r="K3304" s="8" t="s">
        <v>17</v>
      </c>
      <c r="L3304" s="8" t="s">
        <v>17</v>
      </c>
      <c r="M3304" s="8"/>
      <c r="N3304" s="8" t="s">
        <v>17</v>
      </c>
      <c r="O3304" s="8" t="s">
        <v>17</v>
      </c>
      <c r="P3304" s="8" t="s">
        <v>17</v>
      </c>
      <c r="Q3304" s="8" t="s">
        <v>17</v>
      </c>
      <c r="R3304" s="8" t="s">
        <v>17</v>
      </c>
      <c r="S3304" s="8" t="s">
        <v>17</v>
      </c>
      <c r="T3304" s="8"/>
      <c r="U3304" s="8" t="s">
        <v>17</v>
      </c>
      <c r="V3304" s="8" t="s">
        <v>17</v>
      </c>
      <c r="W3304" s="8" t="s">
        <v>17</v>
      </c>
      <c r="X3304" s="8" t="s">
        <v>17</v>
      </c>
      <c r="Y3304" s="8" t="s">
        <v>17</v>
      </c>
      <c r="Z3304" s="8" t="s">
        <v>17</v>
      </c>
      <c r="AA3304" s="8"/>
      <c r="AB3304" s="8" t="s">
        <v>17</v>
      </c>
      <c r="AC3304" s="8" t="s">
        <v>17</v>
      </c>
      <c r="AD3304" s="8" t="s">
        <v>17</v>
      </c>
      <c r="AE3304" s="8" t="s">
        <v>17</v>
      </c>
      <c r="AF3304" s="8" t="s">
        <v>17</v>
      </c>
      <c r="AG3304" s="8" t="s">
        <v>17</v>
      </c>
      <c r="AH3304" s="8"/>
      <c r="AI3304" s="8" t="s">
        <v>17</v>
      </c>
      <c r="AJ3304" s="8" t="s">
        <v>17</v>
      </c>
      <c r="AK3304" s="8"/>
      <c r="AL3304" s="8">
        <v>129</v>
      </c>
      <c r="AM3304" s="8">
        <v>615</v>
      </c>
      <c r="AN3304" s="8" t="s">
        <v>122</v>
      </c>
      <c r="AO3304" s="10">
        <f t="shared" si="104"/>
        <v>1.1701388888888888</v>
      </c>
      <c r="AP3304" s="8">
        <v>61</v>
      </c>
      <c r="AR3304" s="8" t="str">
        <f t="shared" si="103"/>
        <v>0744PVDDTW0935</v>
      </c>
      <c r="AS3304" s="8">
        <f>VLOOKUP(AR3304,[1]DATA!AR:AS,2,0)</f>
        <v>2.5</v>
      </c>
    </row>
    <row r="3305" spans="1:45" ht="15" customHeight="1" x14ac:dyDescent="0.2">
      <c r="A3305" s="7">
        <v>1758</v>
      </c>
      <c r="B3305" s="8" t="s">
        <v>102</v>
      </c>
      <c r="C3305" s="8" t="s">
        <v>46</v>
      </c>
      <c r="D3305" s="8" t="s">
        <v>42</v>
      </c>
      <c r="E3305" s="9">
        <v>0.39999999999999997</v>
      </c>
      <c r="F3305" s="9">
        <v>0.48888888888888887</v>
      </c>
      <c r="G3305" s="8" t="s">
        <v>43</v>
      </c>
      <c r="H3305" s="8" t="s">
        <v>43</v>
      </c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>
        <v>128</v>
      </c>
      <c r="AM3305" s="8">
        <v>549</v>
      </c>
      <c r="AN3305" s="8" t="s">
        <v>122</v>
      </c>
      <c r="AO3305" s="10">
        <f t="shared" si="104"/>
        <v>1.1708333333333334</v>
      </c>
      <c r="AP3305" s="8">
        <v>61</v>
      </c>
      <c r="AR3305" s="8" t="str">
        <f t="shared" si="103"/>
        <v>1758BDLDTW0936</v>
      </c>
      <c r="AS3305" s="8">
        <f>VLOOKUP(AR3305,[1]DATA!AR:AS,2,0)</f>
        <v>2.5</v>
      </c>
    </row>
    <row r="3306" spans="1:45" ht="15" customHeight="1" x14ac:dyDescent="0.2">
      <c r="A3306" s="7">
        <v>1617</v>
      </c>
      <c r="B3306" s="8" t="s">
        <v>125</v>
      </c>
      <c r="C3306" s="8" t="s">
        <v>34</v>
      </c>
      <c r="D3306" s="8" t="s">
        <v>29</v>
      </c>
      <c r="E3306" s="9">
        <v>0.40625</v>
      </c>
      <c r="F3306" s="9">
        <v>0.47916666666666669</v>
      </c>
      <c r="G3306" s="8"/>
      <c r="H3306" s="8"/>
      <c r="I3306" s="8">
        <v>7</v>
      </c>
      <c r="J3306" s="8" t="s">
        <v>43</v>
      </c>
      <c r="K3306" s="8" t="s">
        <v>43</v>
      </c>
      <c r="L3306" s="8">
        <v>7</v>
      </c>
      <c r="M3306" s="8">
        <v>7</v>
      </c>
      <c r="N3306" s="8">
        <v>7</v>
      </c>
      <c r="O3306" s="8" t="s">
        <v>43</v>
      </c>
      <c r="P3306" s="8">
        <v>7</v>
      </c>
      <c r="Q3306" s="8" t="s">
        <v>43</v>
      </c>
      <c r="R3306" s="8" t="s">
        <v>43</v>
      </c>
      <c r="S3306" s="8">
        <v>7</v>
      </c>
      <c r="T3306" s="8">
        <v>7</v>
      </c>
      <c r="U3306" s="8">
        <v>7</v>
      </c>
      <c r="V3306" s="8">
        <v>7</v>
      </c>
      <c r="W3306" s="8">
        <v>7</v>
      </c>
      <c r="X3306" s="8" t="s">
        <v>43</v>
      </c>
      <c r="Y3306" s="8" t="s">
        <v>43</v>
      </c>
      <c r="Z3306" s="8">
        <v>7</v>
      </c>
      <c r="AA3306" s="8">
        <v>7</v>
      </c>
      <c r="AB3306" s="8">
        <v>7</v>
      </c>
      <c r="AC3306" s="8">
        <v>7</v>
      </c>
      <c r="AD3306" s="8">
        <v>7</v>
      </c>
      <c r="AE3306" s="8" t="s">
        <v>43</v>
      </c>
      <c r="AF3306" s="8" t="s">
        <v>43</v>
      </c>
      <c r="AG3306" s="8">
        <v>7</v>
      </c>
      <c r="AH3306" s="8">
        <v>7</v>
      </c>
      <c r="AI3306" s="8">
        <v>7</v>
      </c>
      <c r="AJ3306" s="8">
        <v>7</v>
      </c>
      <c r="AK3306" s="8"/>
      <c r="AL3306" s="8">
        <v>105</v>
      </c>
      <c r="AM3306" s="8">
        <v>545</v>
      </c>
      <c r="AN3306" s="8" t="s">
        <v>122</v>
      </c>
      <c r="AO3306" s="10">
        <f t="shared" si="104"/>
        <v>1.1770833333333333</v>
      </c>
      <c r="AP3306" s="8">
        <v>70</v>
      </c>
      <c r="AR3306" s="8" t="str">
        <f t="shared" si="103"/>
        <v>1617PBIATL0945</v>
      </c>
      <c r="AS3306" s="8">
        <f>VLOOKUP(AR3306,[1]DATA!AR:AS,2,0)</f>
        <v>5</v>
      </c>
    </row>
    <row r="3307" spans="1:45" ht="15" customHeight="1" x14ac:dyDescent="0.2">
      <c r="A3307" s="7">
        <v>2727</v>
      </c>
      <c r="B3307" s="8" t="s">
        <v>125</v>
      </c>
      <c r="C3307" s="8" t="s">
        <v>34</v>
      </c>
      <c r="D3307" s="8" t="s">
        <v>29</v>
      </c>
      <c r="E3307" s="9">
        <v>0.40625</v>
      </c>
      <c r="F3307" s="9">
        <v>0.47986111111111113</v>
      </c>
      <c r="G3307" s="8">
        <v>7</v>
      </c>
      <c r="H3307" s="8">
        <v>7</v>
      </c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>
        <v>106</v>
      </c>
      <c r="AM3307" s="8">
        <v>545</v>
      </c>
      <c r="AN3307" s="8" t="s">
        <v>122</v>
      </c>
      <c r="AO3307" s="10">
        <f t="shared" si="104"/>
        <v>1.1770833333333333</v>
      </c>
      <c r="AP3307" s="8">
        <v>70</v>
      </c>
      <c r="AR3307" s="8" t="str">
        <f t="shared" si="103"/>
        <v>2727PBIATL0945</v>
      </c>
      <c r="AS3307" s="8">
        <f>VLOOKUP(AR3307,[1]DATA!AR:AS,2,0)</f>
        <v>5</v>
      </c>
    </row>
    <row r="3308" spans="1:45" ht="15" customHeight="1" x14ac:dyDescent="0.2">
      <c r="A3308" s="7">
        <v>2584</v>
      </c>
      <c r="B3308" s="7" t="s">
        <v>123</v>
      </c>
      <c r="C3308" s="7" t="s">
        <v>34</v>
      </c>
      <c r="D3308" s="8">
        <v>321</v>
      </c>
      <c r="E3308" s="9">
        <v>0.40625</v>
      </c>
      <c r="F3308" s="9">
        <v>0.48125000000000001</v>
      </c>
      <c r="G3308" s="8"/>
      <c r="H3308" s="8"/>
      <c r="I3308" s="8">
        <v>7</v>
      </c>
      <c r="J3308" s="8" t="s">
        <v>43</v>
      </c>
      <c r="K3308" s="8" t="s">
        <v>40</v>
      </c>
      <c r="L3308" s="8" t="s">
        <v>40</v>
      </c>
      <c r="M3308" s="8">
        <v>9</v>
      </c>
      <c r="N3308" s="8">
        <v>9</v>
      </c>
      <c r="O3308" s="8" t="s">
        <v>40</v>
      </c>
      <c r="P3308" s="8" t="s">
        <v>40</v>
      </c>
      <c r="Q3308" s="8" t="s">
        <v>40</v>
      </c>
      <c r="R3308" s="8" t="s">
        <v>40</v>
      </c>
      <c r="S3308" s="8" t="s">
        <v>40</v>
      </c>
      <c r="T3308" s="8" t="s">
        <v>27</v>
      </c>
      <c r="U3308" s="8" t="s">
        <v>40</v>
      </c>
      <c r="V3308" s="8" t="s">
        <v>40</v>
      </c>
      <c r="W3308" s="8" t="s">
        <v>40</v>
      </c>
      <c r="X3308" s="8" t="s">
        <v>40</v>
      </c>
      <c r="Y3308" s="8" t="s">
        <v>40</v>
      </c>
      <c r="Z3308" s="8" t="s">
        <v>40</v>
      </c>
      <c r="AA3308" s="8" t="s">
        <v>27</v>
      </c>
      <c r="AB3308" s="8" t="s">
        <v>40</v>
      </c>
      <c r="AC3308" s="8" t="s">
        <v>40</v>
      </c>
      <c r="AD3308" s="8" t="s">
        <v>40</v>
      </c>
      <c r="AE3308" s="8" t="s">
        <v>40</v>
      </c>
      <c r="AF3308" s="8" t="s">
        <v>40</v>
      </c>
      <c r="AG3308" s="8" t="s">
        <v>40</v>
      </c>
      <c r="AH3308" s="8" t="s">
        <v>27</v>
      </c>
      <c r="AI3308" s="8" t="s">
        <v>40</v>
      </c>
      <c r="AJ3308" s="8" t="s">
        <v>40</v>
      </c>
      <c r="AK3308" s="8"/>
      <c r="AL3308" s="8">
        <v>108</v>
      </c>
      <c r="AM3308" s="8">
        <v>515</v>
      </c>
      <c r="AN3308" s="11" t="s">
        <v>122</v>
      </c>
      <c r="AO3308" s="10">
        <f t="shared" si="104"/>
        <v>1.1770833333333333</v>
      </c>
      <c r="AP3308" s="8">
        <v>67</v>
      </c>
      <c r="AR3308" s="8" t="str">
        <f t="shared" si="103"/>
        <v>2584RSWATL0945</v>
      </c>
      <c r="AS3308" s="8">
        <f>VLOOKUP(AR3308,[1]DATA!AR:AS,2,0)</f>
        <v>5</v>
      </c>
    </row>
    <row r="3309" spans="1:45" ht="15" customHeight="1" x14ac:dyDescent="0.2">
      <c r="A3309" s="7">
        <v>2159</v>
      </c>
      <c r="B3309" s="8" t="s">
        <v>137</v>
      </c>
      <c r="C3309" s="8" t="s">
        <v>34</v>
      </c>
      <c r="D3309" s="8">
        <v>717</v>
      </c>
      <c r="E3309" s="9">
        <v>0.40625</v>
      </c>
      <c r="F3309" s="9">
        <v>0.45069444444444445</v>
      </c>
      <c r="G3309" s="8"/>
      <c r="H3309" s="8" t="s">
        <v>22</v>
      </c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>
        <v>64</v>
      </c>
      <c r="AM3309" s="8">
        <v>223</v>
      </c>
      <c r="AN3309" s="8" t="s">
        <v>122</v>
      </c>
      <c r="AO3309" s="10">
        <f t="shared" si="104"/>
        <v>1.1770833333333333</v>
      </c>
      <c r="AP3309" s="8">
        <v>67</v>
      </c>
      <c r="AR3309" s="8" t="str">
        <f t="shared" si="103"/>
        <v>2159TLHATL0945</v>
      </c>
      <c r="AS3309" s="8">
        <f>VLOOKUP(AR3309,[1]DATA!AR:AS,2,0)</f>
        <v>4</v>
      </c>
    </row>
    <row r="3310" spans="1:45" ht="15" customHeight="1" x14ac:dyDescent="0.2">
      <c r="A3310" s="7">
        <v>514</v>
      </c>
      <c r="B3310" s="8" t="s">
        <v>102</v>
      </c>
      <c r="C3310" s="8" t="s">
        <v>46</v>
      </c>
      <c r="D3310" s="8" t="s">
        <v>37</v>
      </c>
      <c r="E3310" s="9">
        <v>0.40763888888888888</v>
      </c>
      <c r="F3310" s="9">
        <v>0.49305555555555558</v>
      </c>
      <c r="G3310" s="8"/>
      <c r="H3310" s="8"/>
      <c r="I3310" s="8" t="s">
        <v>22</v>
      </c>
      <c r="J3310" s="8">
        <v>9</v>
      </c>
      <c r="K3310" s="8">
        <v>9</v>
      </c>
      <c r="L3310" s="8">
        <v>9</v>
      </c>
      <c r="M3310" s="8">
        <v>9</v>
      </c>
      <c r="N3310" s="8" t="s">
        <v>22</v>
      </c>
      <c r="O3310" s="8">
        <v>9</v>
      </c>
      <c r="P3310" s="8">
        <v>9</v>
      </c>
      <c r="Q3310" s="8">
        <v>9</v>
      </c>
      <c r="R3310" s="8">
        <v>9</v>
      </c>
      <c r="S3310" s="8">
        <v>9</v>
      </c>
      <c r="T3310" s="8">
        <v>9</v>
      </c>
      <c r="U3310" s="8" t="s">
        <v>22</v>
      </c>
      <c r="V3310" s="8">
        <v>9</v>
      </c>
      <c r="W3310" s="8">
        <v>9</v>
      </c>
      <c r="X3310" s="8">
        <v>9</v>
      </c>
      <c r="Y3310" s="8">
        <v>9</v>
      </c>
      <c r="Z3310" s="8">
        <v>9</v>
      </c>
      <c r="AA3310" s="8">
        <v>9</v>
      </c>
      <c r="AB3310" s="8" t="s">
        <v>43</v>
      </c>
      <c r="AC3310" s="8">
        <v>9</v>
      </c>
      <c r="AD3310" s="8">
        <v>9</v>
      </c>
      <c r="AE3310" s="8">
        <v>9</v>
      </c>
      <c r="AF3310" s="8">
        <v>9</v>
      </c>
      <c r="AG3310" s="8">
        <v>9</v>
      </c>
      <c r="AH3310" s="8">
        <v>9</v>
      </c>
      <c r="AI3310" s="8" t="s">
        <v>22</v>
      </c>
      <c r="AJ3310" s="8">
        <v>9</v>
      </c>
      <c r="AK3310" s="8"/>
      <c r="AL3310" s="8">
        <v>123</v>
      </c>
      <c r="AM3310" s="8">
        <v>549</v>
      </c>
      <c r="AN3310" s="8" t="s">
        <v>122</v>
      </c>
      <c r="AO3310" s="10">
        <f t="shared" si="104"/>
        <v>1.1784722222222221</v>
      </c>
      <c r="AP3310" s="8">
        <v>61</v>
      </c>
      <c r="AR3310" s="8" t="str">
        <f t="shared" si="103"/>
        <v>0514BDLDTW0947</v>
      </c>
      <c r="AS3310" s="8">
        <f>VLOOKUP(AR3310,[1]DATA!AR:AS,2,0)</f>
        <v>2.5</v>
      </c>
    </row>
    <row r="3311" spans="1:45" ht="15" customHeight="1" x14ac:dyDescent="0.2">
      <c r="A3311" s="12">
        <v>840</v>
      </c>
      <c r="B3311" s="12" t="s">
        <v>111</v>
      </c>
      <c r="C3311" s="12" t="s">
        <v>94</v>
      </c>
      <c r="D3311" s="8" t="s">
        <v>60</v>
      </c>
      <c r="E3311" s="9">
        <v>0.40972222222222227</v>
      </c>
      <c r="F3311" s="9">
        <v>0.47222222222222227</v>
      </c>
      <c r="G3311" s="8"/>
      <c r="H3311" s="8"/>
      <c r="I3311" s="12">
        <v>8</v>
      </c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>
        <v>90</v>
      </c>
      <c r="AM3311" s="8">
        <v>209</v>
      </c>
      <c r="AN3311" s="11" t="s">
        <v>122</v>
      </c>
      <c r="AO3311" s="10">
        <f t="shared" si="104"/>
        <v>1.1805555555555556</v>
      </c>
      <c r="AP3311" s="8">
        <v>61</v>
      </c>
      <c r="AR3311" s="8" t="str">
        <f t="shared" si="103"/>
        <v>0840SYRJFK0950</v>
      </c>
      <c r="AS3311" s="8">
        <f>VLOOKUP(AR3311,[1]DATA!AR:AS,2,0)</f>
        <v>2.5</v>
      </c>
    </row>
    <row r="3312" spans="1:45" ht="15" customHeight="1" x14ac:dyDescent="0.2">
      <c r="A3312" s="7">
        <v>672</v>
      </c>
      <c r="B3312" s="8" t="s">
        <v>34</v>
      </c>
      <c r="C3312" s="8" t="s">
        <v>95</v>
      </c>
      <c r="D3312" s="8" t="s">
        <v>60</v>
      </c>
      <c r="E3312" s="9">
        <v>0.41666666666666669</v>
      </c>
      <c r="F3312" s="9">
        <v>0.50694444444444442</v>
      </c>
      <c r="G3312" s="8"/>
      <c r="H3312" s="8"/>
      <c r="I3312" s="8">
        <v>8</v>
      </c>
      <c r="J3312" s="8">
        <v>8</v>
      </c>
      <c r="K3312" s="8">
        <v>8</v>
      </c>
      <c r="L3312" s="8">
        <v>8</v>
      </c>
      <c r="M3312" s="8"/>
      <c r="N3312" s="8"/>
      <c r="O3312" s="8">
        <v>8</v>
      </c>
      <c r="P3312" s="8">
        <v>8</v>
      </c>
      <c r="Q3312" s="8">
        <v>8</v>
      </c>
      <c r="R3312" s="8">
        <v>8</v>
      </c>
      <c r="S3312" s="8">
        <v>8</v>
      </c>
      <c r="T3312" s="8"/>
      <c r="U3312" s="8"/>
      <c r="V3312" s="8">
        <v>8</v>
      </c>
      <c r="W3312" s="8">
        <v>8</v>
      </c>
      <c r="X3312" s="8">
        <v>8</v>
      </c>
      <c r="Y3312" s="8">
        <v>8</v>
      </c>
      <c r="Z3312" s="8">
        <v>8</v>
      </c>
      <c r="AA3312" s="8"/>
      <c r="AB3312" s="8"/>
      <c r="AC3312" s="8">
        <v>8</v>
      </c>
      <c r="AD3312" s="8">
        <v>8</v>
      </c>
      <c r="AE3312" s="8">
        <v>8</v>
      </c>
      <c r="AF3312" s="8">
        <v>8</v>
      </c>
      <c r="AG3312" s="8">
        <v>8</v>
      </c>
      <c r="AH3312" s="8"/>
      <c r="AI3312" s="8"/>
      <c r="AJ3312" s="8">
        <v>8</v>
      </c>
      <c r="AK3312" s="8"/>
      <c r="AL3312" s="8">
        <v>130</v>
      </c>
      <c r="AM3312" s="8">
        <v>762</v>
      </c>
      <c r="AN3312" s="8" t="s">
        <v>122</v>
      </c>
      <c r="AO3312" s="10">
        <f t="shared" si="104"/>
        <v>1.1875</v>
      </c>
      <c r="AP3312" s="8">
        <v>49</v>
      </c>
      <c r="AR3312" s="8" t="str">
        <f t="shared" si="103"/>
        <v>0672ATLLGA1000</v>
      </c>
      <c r="AS3312" s="8">
        <f>VLOOKUP(AR3312,[1]DATA!AR:AS,2,0)</f>
        <v>8.5</v>
      </c>
    </row>
    <row r="3313" spans="1:45" ht="15" customHeight="1" x14ac:dyDescent="0.2">
      <c r="A3313" s="7">
        <v>1774</v>
      </c>
      <c r="B3313" s="8" t="s">
        <v>103</v>
      </c>
      <c r="C3313" s="8" t="s">
        <v>80</v>
      </c>
      <c r="D3313" s="8">
        <v>738</v>
      </c>
      <c r="E3313" s="9">
        <v>0.41666666666666669</v>
      </c>
      <c r="F3313" s="9">
        <v>0.51666666666666672</v>
      </c>
      <c r="G3313" s="8"/>
      <c r="H3313" s="8"/>
      <c r="I3313" s="8"/>
      <c r="J3313" s="8"/>
      <c r="K3313" s="8"/>
      <c r="L3313" s="8"/>
      <c r="M3313" s="8" t="s">
        <v>19</v>
      </c>
      <c r="N3313" s="8"/>
      <c r="O3313" s="8"/>
      <c r="P3313" s="8"/>
      <c r="Q3313" s="8"/>
      <c r="R3313" s="8"/>
      <c r="S3313" s="8"/>
      <c r="T3313" s="8" t="s">
        <v>19</v>
      </c>
      <c r="U3313" s="8"/>
      <c r="V3313" s="8"/>
      <c r="W3313" s="8"/>
      <c r="X3313" s="8"/>
      <c r="Y3313" s="8"/>
      <c r="Z3313" s="8"/>
      <c r="AA3313" s="8" t="s">
        <v>19</v>
      </c>
      <c r="AB3313" s="8"/>
      <c r="AC3313" s="8"/>
      <c r="AD3313" s="8"/>
      <c r="AE3313" s="8"/>
      <c r="AF3313" s="8"/>
      <c r="AG3313" s="8"/>
      <c r="AH3313" s="8" t="s">
        <v>19</v>
      </c>
      <c r="AI3313" s="8"/>
      <c r="AJ3313" s="8"/>
      <c r="AK3313" s="8"/>
      <c r="AL3313" s="8">
        <v>144</v>
      </c>
      <c r="AM3313" s="8">
        <v>752</v>
      </c>
      <c r="AN3313" s="8" t="s">
        <v>122</v>
      </c>
      <c r="AO3313" s="10">
        <f t="shared" si="104"/>
        <v>1.1875</v>
      </c>
      <c r="AP3313" s="8">
        <v>61</v>
      </c>
      <c r="AR3313" s="8" t="str">
        <f t="shared" si="103"/>
        <v>1774BOSCVG1000</v>
      </c>
      <c r="AS3313" s="8">
        <f>VLOOKUP(AR3313,[1]DATA!AR:AS,2,0)</f>
        <v>3</v>
      </c>
    </row>
    <row r="3314" spans="1:45" ht="15" customHeight="1" x14ac:dyDescent="0.2">
      <c r="A3314" s="7">
        <v>2471</v>
      </c>
      <c r="B3314" s="8" t="s">
        <v>103</v>
      </c>
      <c r="C3314" s="8" t="s">
        <v>94</v>
      </c>
      <c r="D3314" s="8" t="s">
        <v>16</v>
      </c>
      <c r="E3314" s="9">
        <v>0.41666666666666669</v>
      </c>
      <c r="F3314" s="9">
        <v>0.47569444444444442</v>
      </c>
      <c r="G3314" s="8" t="s">
        <v>17</v>
      </c>
      <c r="H3314" s="8" t="s">
        <v>17</v>
      </c>
      <c r="I3314" s="8" t="s">
        <v>17</v>
      </c>
      <c r="J3314" s="8" t="s">
        <v>17</v>
      </c>
      <c r="K3314" s="8" t="s">
        <v>17</v>
      </c>
      <c r="L3314" s="8" t="s">
        <v>17</v>
      </c>
      <c r="M3314" s="8"/>
      <c r="N3314" s="8" t="s">
        <v>17</v>
      </c>
      <c r="O3314" s="8" t="s">
        <v>17</v>
      </c>
      <c r="P3314" s="8" t="s">
        <v>17</v>
      </c>
      <c r="Q3314" s="8" t="s">
        <v>17</v>
      </c>
      <c r="R3314" s="8" t="s">
        <v>17</v>
      </c>
      <c r="S3314" s="8" t="s">
        <v>17</v>
      </c>
      <c r="T3314" s="8"/>
      <c r="U3314" s="8" t="s">
        <v>17</v>
      </c>
      <c r="V3314" s="8" t="s">
        <v>17</v>
      </c>
      <c r="W3314" s="8" t="s">
        <v>17</v>
      </c>
      <c r="X3314" s="8" t="s">
        <v>17</v>
      </c>
      <c r="Y3314" s="8" t="s">
        <v>17</v>
      </c>
      <c r="Z3314" s="8" t="s">
        <v>17</v>
      </c>
      <c r="AA3314" s="8"/>
      <c r="AB3314" s="8" t="s">
        <v>17</v>
      </c>
      <c r="AC3314" s="8" t="s">
        <v>17</v>
      </c>
      <c r="AD3314" s="8" t="s">
        <v>17</v>
      </c>
      <c r="AE3314" s="8" t="s">
        <v>17</v>
      </c>
      <c r="AF3314" s="8" t="s">
        <v>17</v>
      </c>
      <c r="AG3314" s="8" t="s">
        <v>17</v>
      </c>
      <c r="AH3314" s="8"/>
      <c r="AI3314" s="8" t="s">
        <v>17</v>
      </c>
      <c r="AJ3314" s="8" t="s">
        <v>17</v>
      </c>
      <c r="AK3314" s="8"/>
      <c r="AL3314" s="8">
        <v>85</v>
      </c>
      <c r="AM3314" s="8">
        <v>187</v>
      </c>
      <c r="AN3314" s="8" t="s">
        <v>122</v>
      </c>
      <c r="AO3314" s="10">
        <f t="shared" si="104"/>
        <v>1.1875</v>
      </c>
      <c r="AP3314" s="8">
        <v>61</v>
      </c>
      <c r="AR3314" s="8" t="str">
        <f t="shared" si="103"/>
        <v>2471BOSJFK1000</v>
      </c>
      <c r="AS3314" s="8">
        <f>VLOOKUP(AR3314,[1]DATA!AR:AS,2,0)</f>
        <v>4.5</v>
      </c>
    </row>
    <row r="3315" spans="1:45" ht="15" customHeight="1" x14ac:dyDescent="0.2">
      <c r="A3315" s="7">
        <v>822</v>
      </c>
      <c r="B3315" s="7" t="s">
        <v>103</v>
      </c>
      <c r="C3315" s="7" t="s">
        <v>95</v>
      </c>
      <c r="D3315" s="8">
        <v>717</v>
      </c>
      <c r="E3315" s="9">
        <v>0.41666666666666669</v>
      </c>
      <c r="F3315" s="9">
        <v>0.47500000000000003</v>
      </c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 t="s">
        <v>22</v>
      </c>
      <c r="R3315" s="8"/>
      <c r="S3315" s="8"/>
      <c r="T3315" s="8"/>
      <c r="U3315" s="8"/>
      <c r="V3315" s="8"/>
      <c r="W3315" s="8"/>
      <c r="X3315" s="8" t="s">
        <v>22</v>
      </c>
      <c r="Y3315" s="8"/>
      <c r="Z3315" s="8"/>
      <c r="AA3315" s="8"/>
      <c r="AB3315" s="8"/>
      <c r="AC3315" s="8"/>
      <c r="AD3315" s="8"/>
      <c r="AE3315" s="8" t="s">
        <v>22</v>
      </c>
      <c r="AF3315" s="8"/>
      <c r="AG3315" s="8"/>
      <c r="AH3315" s="8"/>
      <c r="AI3315" s="8"/>
      <c r="AJ3315" s="8"/>
      <c r="AK3315" s="8"/>
      <c r="AL3315" s="8">
        <v>84</v>
      </c>
      <c r="AM3315" s="8">
        <v>184</v>
      </c>
      <c r="AN3315" s="8" t="s">
        <v>122</v>
      </c>
      <c r="AO3315" s="10">
        <f t="shared" si="104"/>
        <v>1.1875</v>
      </c>
      <c r="AP3315" s="8">
        <v>61</v>
      </c>
      <c r="AR3315" s="8" t="str">
        <f t="shared" si="103"/>
        <v>0822BOSLGA1000</v>
      </c>
      <c r="AS3315" s="8">
        <f>VLOOKUP(AR3315,[1]DATA!AR:AS,2,0)</f>
        <v>5.5</v>
      </c>
    </row>
    <row r="3316" spans="1:45" ht="15" customHeight="1" x14ac:dyDescent="0.2">
      <c r="A3316" s="7">
        <v>1705</v>
      </c>
      <c r="B3316" s="8" t="s">
        <v>117</v>
      </c>
      <c r="C3316" s="8" t="s">
        <v>46</v>
      </c>
      <c r="D3316" s="8" t="s">
        <v>37</v>
      </c>
      <c r="E3316" s="9">
        <v>0.41666666666666669</v>
      </c>
      <c r="F3316" s="9">
        <v>0.4777777777777778</v>
      </c>
      <c r="G3316" s="8">
        <v>9</v>
      </c>
      <c r="H3316" s="8">
        <v>9</v>
      </c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>
        <v>88</v>
      </c>
      <c r="AM3316" s="8">
        <v>241</v>
      </c>
      <c r="AN3316" s="8" t="s">
        <v>122</v>
      </c>
      <c r="AO3316" s="10">
        <f t="shared" si="104"/>
        <v>1.1875</v>
      </c>
      <c r="AP3316" s="8">
        <v>61</v>
      </c>
      <c r="AR3316" s="8" t="str">
        <f t="shared" si="103"/>
        <v>1705BUFDTW1000</v>
      </c>
      <c r="AS3316" s="8">
        <f>VLOOKUP(AR3316,[1]DATA!AR:AS,2,0)</f>
        <v>1.5</v>
      </c>
    </row>
    <row r="3317" spans="1:45" ht="15" customHeight="1" x14ac:dyDescent="0.2">
      <c r="A3317" s="7">
        <v>2575</v>
      </c>
      <c r="B3317" s="8" t="s">
        <v>97</v>
      </c>
      <c r="C3317" s="8" t="s">
        <v>34</v>
      </c>
      <c r="D3317" s="8" t="s">
        <v>42</v>
      </c>
      <c r="E3317" s="9">
        <v>0.41666666666666669</v>
      </c>
      <c r="F3317" s="9">
        <v>0.47013888888888888</v>
      </c>
      <c r="G3317" s="8" t="s">
        <v>43</v>
      </c>
      <c r="H3317" s="8" t="s">
        <v>43</v>
      </c>
      <c r="I3317" s="8" t="s">
        <v>43</v>
      </c>
      <c r="J3317" s="8" t="s">
        <v>43</v>
      </c>
      <c r="K3317" s="8" t="s">
        <v>43</v>
      </c>
      <c r="L3317" s="8" t="s">
        <v>43</v>
      </c>
      <c r="M3317" s="8" t="s">
        <v>43</v>
      </c>
      <c r="N3317" s="8" t="s">
        <v>43</v>
      </c>
      <c r="O3317" s="8" t="s">
        <v>43</v>
      </c>
      <c r="P3317" s="8" t="s">
        <v>43</v>
      </c>
      <c r="Q3317" s="8" t="s">
        <v>43</v>
      </c>
      <c r="R3317" s="8" t="s">
        <v>43</v>
      </c>
      <c r="S3317" s="8" t="s">
        <v>43</v>
      </c>
      <c r="T3317" s="8" t="s">
        <v>43</v>
      </c>
      <c r="U3317" s="8" t="s">
        <v>43</v>
      </c>
      <c r="V3317" s="8" t="s">
        <v>43</v>
      </c>
      <c r="W3317" s="8" t="s">
        <v>43</v>
      </c>
      <c r="X3317" s="8" t="s">
        <v>43</v>
      </c>
      <c r="Y3317" s="8" t="s">
        <v>43</v>
      </c>
      <c r="Z3317" s="8" t="s">
        <v>43</v>
      </c>
      <c r="AA3317" s="8" t="s">
        <v>43</v>
      </c>
      <c r="AB3317" s="8" t="s">
        <v>43</v>
      </c>
      <c r="AC3317" s="8" t="s">
        <v>43</v>
      </c>
      <c r="AD3317" s="8" t="s">
        <v>43</v>
      </c>
      <c r="AE3317" s="8" t="s">
        <v>43</v>
      </c>
      <c r="AF3317" s="8" t="s">
        <v>43</v>
      </c>
      <c r="AG3317" s="8" t="s">
        <v>43</v>
      </c>
      <c r="AH3317" s="8" t="s">
        <v>43</v>
      </c>
      <c r="AI3317" s="8" t="s">
        <v>43</v>
      </c>
      <c r="AJ3317" s="8" t="s">
        <v>43</v>
      </c>
      <c r="AK3317" s="8"/>
      <c r="AL3317" s="8">
        <v>77</v>
      </c>
      <c r="AM3317" s="8">
        <v>259</v>
      </c>
      <c r="AN3317" s="8" t="s">
        <v>122</v>
      </c>
      <c r="AO3317" s="10">
        <f t="shared" si="104"/>
        <v>1.1875</v>
      </c>
      <c r="AP3317" s="8">
        <v>49</v>
      </c>
      <c r="AR3317" s="8" t="str">
        <f t="shared" si="103"/>
        <v>2575CHSATL1000</v>
      </c>
      <c r="AS3317" s="8">
        <f>VLOOKUP(AR3317,[1]DATA!AR:AS,2,0)</f>
        <v>4</v>
      </c>
    </row>
    <row r="3318" spans="1:45" ht="15" customHeight="1" x14ac:dyDescent="0.2">
      <c r="A3318" s="7">
        <v>1447</v>
      </c>
      <c r="B3318" s="8" t="s">
        <v>95</v>
      </c>
      <c r="C3318" s="8" t="s">
        <v>34</v>
      </c>
      <c r="D3318" s="8">
        <v>321</v>
      </c>
      <c r="E3318" s="9">
        <v>0.41666666666666669</v>
      </c>
      <c r="F3318" s="9">
        <v>0.52013888888888882</v>
      </c>
      <c r="G3318" s="8"/>
      <c r="H3318" s="8" t="s">
        <v>40</v>
      </c>
      <c r="I3318" s="8" t="s">
        <v>40</v>
      </c>
      <c r="J3318" s="8">
        <v>8</v>
      </c>
      <c r="K3318" s="8" t="s">
        <v>40</v>
      </c>
      <c r="L3318" s="8" t="s">
        <v>40</v>
      </c>
      <c r="M3318" s="8"/>
      <c r="N3318" s="8"/>
      <c r="O3318" s="8" t="s">
        <v>40</v>
      </c>
      <c r="P3318" s="8" t="s">
        <v>40</v>
      </c>
      <c r="Q3318" s="8">
        <v>8</v>
      </c>
      <c r="R3318" s="8" t="s">
        <v>40</v>
      </c>
      <c r="S3318" s="8" t="s">
        <v>40</v>
      </c>
      <c r="T3318" s="8"/>
      <c r="U3318" s="8"/>
      <c r="V3318" s="8" t="s">
        <v>40</v>
      </c>
      <c r="W3318" s="8" t="s">
        <v>40</v>
      </c>
      <c r="X3318" s="8">
        <v>8</v>
      </c>
      <c r="Y3318" s="8" t="s">
        <v>40</v>
      </c>
      <c r="Z3318" s="8" t="s">
        <v>40</v>
      </c>
      <c r="AA3318" s="8"/>
      <c r="AB3318" s="8"/>
      <c r="AC3318" s="8" t="s">
        <v>40</v>
      </c>
      <c r="AD3318" s="8" t="s">
        <v>40</v>
      </c>
      <c r="AE3318" s="8">
        <v>8</v>
      </c>
      <c r="AF3318" s="8" t="s">
        <v>40</v>
      </c>
      <c r="AG3318" s="8" t="s">
        <v>40</v>
      </c>
      <c r="AH3318" s="8"/>
      <c r="AI3318" s="8"/>
      <c r="AJ3318" s="8" t="s">
        <v>40</v>
      </c>
      <c r="AK3318" s="8"/>
      <c r="AL3318" s="8">
        <v>149</v>
      </c>
      <c r="AM3318" s="8">
        <v>762</v>
      </c>
      <c r="AN3318" s="8" t="s">
        <v>122</v>
      </c>
      <c r="AO3318" s="10">
        <f t="shared" si="104"/>
        <v>1.1875</v>
      </c>
      <c r="AP3318" s="8">
        <v>49</v>
      </c>
      <c r="AR3318" s="8" t="str">
        <f t="shared" si="103"/>
        <v>1447LGAATL1000</v>
      </c>
      <c r="AS3318" s="8">
        <f>VLOOKUP(AR3318,[1]DATA!AR:AS,2,0)</f>
        <v>8.5</v>
      </c>
    </row>
    <row r="3319" spans="1:45" ht="15" customHeight="1" x14ac:dyDescent="0.2">
      <c r="A3319" s="7">
        <v>964</v>
      </c>
      <c r="B3319" s="7" t="s">
        <v>95</v>
      </c>
      <c r="C3319" s="7" t="s">
        <v>46</v>
      </c>
      <c r="D3319" s="8">
        <v>738</v>
      </c>
      <c r="E3319" s="9">
        <v>0.41666666666666669</v>
      </c>
      <c r="F3319" s="9">
        <v>0.49305555555555558</v>
      </c>
      <c r="G3319" s="8"/>
      <c r="H3319" s="8">
        <v>8</v>
      </c>
      <c r="I3319" s="8" t="s">
        <v>19</v>
      </c>
      <c r="J3319" s="8" t="s">
        <v>19</v>
      </c>
      <c r="K3319" s="8" t="s">
        <v>19</v>
      </c>
      <c r="L3319" s="8" t="s">
        <v>19</v>
      </c>
      <c r="M3319" s="8" t="s">
        <v>19</v>
      </c>
      <c r="N3319" s="8"/>
      <c r="O3319" s="8" t="s">
        <v>19</v>
      </c>
      <c r="P3319" s="8" t="s">
        <v>19</v>
      </c>
      <c r="Q3319" s="8" t="s">
        <v>19</v>
      </c>
      <c r="R3319" s="8" t="s">
        <v>19</v>
      </c>
      <c r="S3319" s="8" t="s">
        <v>19</v>
      </c>
      <c r="T3319" s="8" t="s">
        <v>19</v>
      </c>
      <c r="U3319" s="8"/>
      <c r="V3319" s="8" t="s">
        <v>19</v>
      </c>
      <c r="W3319" s="8" t="s">
        <v>19</v>
      </c>
      <c r="X3319" s="8" t="s">
        <v>19</v>
      </c>
      <c r="Y3319" s="8" t="s">
        <v>19</v>
      </c>
      <c r="Z3319" s="8" t="s">
        <v>19</v>
      </c>
      <c r="AA3319" s="8" t="s">
        <v>19</v>
      </c>
      <c r="AB3319" s="8"/>
      <c r="AC3319" s="8" t="s">
        <v>19</v>
      </c>
      <c r="AD3319" s="8" t="s">
        <v>19</v>
      </c>
      <c r="AE3319" s="8" t="s">
        <v>19</v>
      </c>
      <c r="AF3319" s="8" t="s">
        <v>19</v>
      </c>
      <c r="AG3319" s="8" t="s">
        <v>19</v>
      </c>
      <c r="AH3319" s="8" t="s">
        <v>19</v>
      </c>
      <c r="AI3319" s="8"/>
      <c r="AJ3319" s="8" t="s">
        <v>19</v>
      </c>
      <c r="AK3319" s="8"/>
      <c r="AL3319" s="8">
        <v>110</v>
      </c>
      <c r="AM3319" s="8">
        <v>502</v>
      </c>
      <c r="AN3319" s="11" t="s">
        <v>122</v>
      </c>
      <c r="AO3319" s="10">
        <f t="shared" si="104"/>
        <v>1.1875</v>
      </c>
      <c r="AP3319" s="8">
        <v>61</v>
      </c>
      <c r="AR3319" s="8" t="str">
        <f t="shared" si="103"/>
        <v>0964LGADTW1000</v>
      </c>
      <c r="AS3319" s="8">
        <f>VLOOKUP(AR3319,[1]DATA!AR:AS,2,0)</f>
        <v>6</v>
      </c>
    </row>
    <row r="3320" spans="1:45" ht="15" customHeight="1" x14ac:dyDescent="0.2">
      <c r="A3320" s="7">
        <v>891</v>
      </c>
      <c r="B3320" s="8" t="s">
        <v>128</v>
      </c>
      <c r="C3320" s="8" t="s">
        <v>34</v>
      </c>
      <c r="D3320" s="8">
        <v>321</v>
      </c>
      <c r="E3320" s="9">
        <v>0.41666666666666669</v>
      </c>
      <c r="F3320" s="9">
        <v>0.49513888888888885</v>
      </c>
      <c r="G3320" s="8" t="s">
        <v>40</v>
      </c>
      <c r="H3320" s="8" t="s">
        <v>27</v>
      </c>
      <c r="I3320" s="8">
        <v>9</v>
      </c>
      <c r="J3320" s="8" t="s">
        <v>40</v>
      </c>
      <c r="K3320" s="8" t="s">
        <v>40</v>
      </c>
      <c r="L3320" s="8" t="s">
        <v>40</v>
      </c>
      <c r="M3320" s="8" t="s">
        <v>40</v>
      </c>
      <c r="N3320" s="8" t="s">
        <v>40</v>
      </c>
      <c r="O3320" s="8" t="s">
        <v>40</v>
      </c>
      <c r="P3320" s="8" t="s">
        <v>40</v>
      </c>
      <c r="Q3320" s="8" t="s">
        <v>40</v>
      </c>
      <c r="R3320" s="8" t="s">
        <v>40</v>
      </c>
      <c r="S3320" s="8" t="s">
        <v>40</v>
      </c>
      <c r="T3320" s="8" t="s">
        <v>40</v>
      </c>
      <c r="U3320" s="8" t="s">
        <v>40</v>
      </c>
      <c r="V3320" s="8" t="s">
        <v>40</v>
      </c>
      <c r="W3320" s="8" t="s">
        <v>40</v>
      </c>
      <c r="X3320" s="8" t="s">
        <v>40</v>
      </c>
      <c r="Y3320" s="8" t="s">
        <v>40</v>
      </c>
      <c r="Z3320" s="8" t="s">
        <v>40</v>
      </c>
      <c r="AA3320" s="8" t="s">
        <v>40</v>
      </c>
      <c r="AB3320" s="8" t="s">
        <v>40</v>
      </c>
      <c r="AC3320" s="8" t="s">
        <v>40</v>
      </c>
      <c r="AD3320" s="8" t="s">
        <v>40</v>
      </c>
      <c r="AE3320" s="8" t="s">
        <v>40</v>
      </c>
      <c r="AF3320" s="8" t="s">
        <v>40</v>
      </c>
      <c r="AG3320" s="8" t="s">
        <v>40</v>
      </c>
      <c r="AH3320" s="8" t="s">
        <v>40</v>
      </c>
      <c r="AI3320" s="8" t="s">
        <v>40</v>
      </c>
      <c r="AJ3320" s="8" t="s">
        <v>40</v>
      </c>
      <c r="AK3320" s="8"/>
      <c r="AL3320" s="8">
        <v>113</v>
      </c>
      <c r="AM3320" s="8">
        <v>594</v>
      </c>
      <c r="AN3320" s="8" t="s">
        <v>122</v>
      </c>
      <c r="AO3320" s="10">
        <f t="shared" si="104"/>
        <v>1.1875</v>
      </c>
      <c r="AP3320" s="8">
        <v>70</v>
      </c>
      <c r="AR3320" s="8" t="str">
        <f t="shared" si="103"/>
        <v>0891MIAATL1000</v>
      </c>
      <c r="AS3320" s="8">
        <f>VLOOKUP(AR3320,[1]DATA!AR:AS,2,0)</f>
        <v>6</v>
      </c>
    </row>
    <row r="3321" spans="1:45" ht="15" customHeight="1" x14ac:dyDescent="0.2">
      <c r="A3321" s="7">
        <v>2145</v>
      </c>
      <c r="B3321" s="8" t="s">
        <v>98</v>
      </c>
      <c r="C3321" s="8" t="s">
        <v>34</v>
      </c>
      <c r="D3321" s="8" t="s">
        <v>42</v>
      </c>
      <c r="E3321" s="9">
        <v>0.41666666666666669</v>
      </c>
      <c r="F3321" s="9">
        <v>0.4604166666666667</v>
      </c>
      <c r="G3321" s="8" t="s">
        <v>86</v>
      </c>
      <c r="H3321" s="8" t="s">
        <v>86</v>
      </c>
      <c r="I3321" s="8" t="s">
        <v>43</v>
      </c>
      <c r="J3321" s="8" t="s">
        <v>43</v>
      </c>
      <c r="K3321" s="8" t="s">
        <v>43</v>
      </c>
      <c r="L3321" s="8" t="s">
        <v>43</v>
      </c>
      <c r="M3321" s="8" t="s">
        <v>86</v>
      </c>
      <c r="N3321" s="8" t="s">
        <v>43</v>
      </c>
      <c r="O3321" s="8" t="s">
        <v>43</v>
      </c>
      <c r="P3321" s="8" t="s">
        <v>43</v>
      </c>
      <c r="Q3321" s="8" t="s">
        <v>43</v>
      </c>
      <c r="R3321" s="8" t="s">
        <v>43</v>
      </c>
      <c r="S3321" s="8" t="s">
        <v>43</v>
      </c>
      <c r="T3321" s="8" t="s">
        <v>86</v>
      </c>
      <c r="U3321" s="8" t="s">
        <v>43</v>
      </c>
      <c r="V3321" s="8" t="s">
        <v>43</v>
      </c>
      <c r="W3321" s="8" t="s">
        <v>43</v>
      </c>
      <c r="X3321" s="8" t="s">
        <v>43</v>
      </c>
      <c r="Y3321" s="8" t="s">
        <v>43</v>
      </c>
      <c r="Z3321" s="8" t="s">
        <v>43</v>
      </c>
      <c r="AA3321" s="8" t="s">
        <v>86</v>
      </c>
      <c r="AB3321" s="8" t="s">
        <v>43</v>
      </c>
      <c r="AC3321" s="8" t="s">
        <v>43</v>
      </c>
      <c r="AD3321" s="8" t="s">
        <v>43</v>
      </c>
      <c r="AE3321" s="8" t="s">
        <v>43</v>
      </c>
      <c r="AF3321" s="8" t="s">
        <v>43</v>
      </c>
      <c r="AG3321" s="8" t="s">
        <v>43</v>
      </c>
      <c r="AH3321" s="8" t="s">
        <v>86</v>
      </c>
      <c r="AI3321" s="8" t="s">
        <v>43</v>
      </c>
      <c r="AJ3321" s="8" t="s">
        <v>43</v>
      </c>
      <c r="AK3321" s="8"/>
      <c r="AL3321" s="8">
        <v>63</v>
      </c>
      <c r="AM3321" s="8">
        <v>215</v>
      </c>
      <c r="AN3321" s="8" t="s">
        <v>122</v>
      </c>
      <c r="AO3321" s="10">
        <f t="shared" si="104"/>
        <v>1.1875</v>
      </c>
      <c r="AP3321" s="8">
        <v>49</v>
      </c>
      <c r="AR3321" s="8" t="str">
        <f t="shared" si="103"/>
        <v>2145SAVATL1000</v>
      </c>
      <c r="AS3321" s="8">
        <f>VLOOKUP(AR3321,[1]DATA!AR:AS,2,0)</f>
        <v>4</v>
      </c>
    </row>
    <row r="3322" spans="1:45" ht="15" customHeight="1" x14ac:dyDescent="0.2">
      <c r="A3322" s="7">
        <v>1709</v>
      </c>
      <c r="B3322" s="8" t="s">
        <v>103</v>
      </c>
      <c r="C3322" s="8" t="s">
        <v>80</v>
      </c>
      <c r="D3322" s="8">
        <v>738</v>
      </c>
      <c r="E3322" s="9">
        <v>0.4236111111111111</v>
      </c>
      <c r="F3322" s="9">
        <v>0.52638888888888891</v>
      </c>
      <c r="G3322" s="8"/>
      <c r="H3322" s="8"/>
      <c r="I3322" s="8" t="s">
        <v>19</v>
      </c>
      <c r="J3322" s="8" t="s">
        <v>19</v>
      </c>
      <c r="K3322" s="8" t="s">
        <v>19</v>
      </c>
      <c r="L3322" s="8" t="s">
        <v>19</v>
      </c>
      <c r="M3322" s="8"/>
      <c r="N3322" s="8"/>
      <c r="O3322" s="8" t="s">
        <v>19</v>
      </c>
      <c r="P3322" s="8" t="s">
        <v>19</v>
      </c>
      <c r="Q3322" s="8" t="s">
        <v>19</v>
      </c>
      <c r="R3322" s="8" t="s">
        <v>19</v>
      </c>
      <c r="S3322" s="8" t="s">
        <v>19</v>
      </c>
      <c r="T3322" s="8"/>
      <c r="U3322" s="8"/>
      <c r="V3322" s="8" t="s">
        <v>19</v>
      </c>
      <c r="W3322" s="8" t="s">
        <v>19</v>
      </c>
      <c r="X3322" s="8" t="s">
        <v>19</v>
      </c>
      <c r="Y3322" s="8" t="s">
        <v>19</v>
      </c>
      <c r="Z3322" s="8" t="s">
        <v>19</v>
      </c>
      <c r="AA3322" s="8"/>
      <c r="AB3322" s="8"/>
      <c r="AC3322" s="8" t="s">
        <v>19</v>
      </c>
      <c r="AD3322" s="8" t="s">
        <v>19</v>
      </c>
      <c r="AE3322" s="8" t="s">
        <v>19</v>
      </c>
      <c r="AF3322" s="8" t="s">
        <v>19</v>
      </c>
      <c r="AG3322" s="8" t="s">
        <v>19</v>
      </c>
      <c r="AH3322" s="8"/>
      <c r="AI3322" s="8"/>
      <c r="AJ3322" s="8" t="s">
        <v>19</v>
      </c>
      <c r="AK3322" s="8"/>
      <c r="AL3322" s="8">
        <v>148</v>
      </c>
      <c r="AM3322" s="8">
        <v>752</v>
      </c>
      <c r="AN3322" s="8" t="s">
        <v>122</v>
      </c>
      <c r="AO3322" s="10">
        <f t="shared" si="104"/>
        <v>1.1944444444444444</v>
      </c>
      <c r="AP3322" s="8">
        <v>61</v>
      </c>
      <c r="AR3322" s="8" t="str">
        <f t="shared" si="103"/>
        <v>1709BOSCVG1010</v>
      </c>
      <c r="AS3322" s="8">
        <f>VLOOKUP(AR3322,[1]DATA!AR:AS,2,0)</f>
        <v>3</v>
      </c>
    </row>
    <row r="3323" spans="1:45" ht="15" customHeight="1" x14ac:dyDescent="0.2">
      <c r="A3323" s="7">
        <v>2735</v>
      </c>
      <c r="B3323" s="8" t="s">
        <v>103</v>
      </c>
      <c r="C3323" s="8" t="s">
        <v>80</v>
      </c>
      <c r="D3323" s="8">
        <v>738</v>
      </c>
      <c r="E3323" s="9">
        <v>0.4236111111111111</v>
      </c>
      <c r="F3323" s="9">
        <v>0.53125</v>
      </c>
      <c r="G3323" s="8"/>
      <c r="H3323" s="8" t="s">
        <v>19</v>
      </c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>
        <v>155</v>
      </c>
      <c r="AM3323" s="8">
        <v>752</v>
      </c>
      <c r="AN3323" s="8" t="s">
        <v>122</v>
      </c>
      <c r="AO3323" s="10">
        <f t="shared" si="104"/>
        <v>1.1944444444444444</v>
      </c>
      <c r="AP3323" s="8">
        <v>61</v>
      </c>
      <c r="AR3323" s="8" t="str">
        <f t="shared" si="103"/>
        <v>2735BOSCVG1010</v>
      </c>
      <c r="AS3323" s="8">
        <f>VLOOKUP(AR3323,[1]DATA!AR:AS,2,0)</f>
        <v>3</v>
      </c>
    </row>
    <row r="3324" spans="1:45" ht="15" customHeight="1" x14ac:dyDescent="0.2">
      <c r="A3324" s="7">
        <v>1239</v>
      </c>
      <c r="B3324" s="8" t="s">
        <v>117</v>
      </c>
      <c r="C3324" s="8" t="s">
        <v>46</v>
      </c>
      <c r="D3324" s="8" t="s">
        <v>16</v>
      </c>
      <c r="E3324" s="9">
        <v>0.42708333333333331</v>
      </c>
      <c r="F3324" s="9">
        <v>0.4826388888888889</v>
      </c>
      <c r="G3324" s="8"/>
      <c r="H3324" s="8"/>
      <c r="I3324" s="8" t="s">
        <v>63</v>
      </c>
      <c r="J3324" s="8" t="s">
        <v>63</v>
      </c>
      <c r="K3324" s="8" t="s">
        <v>63</v>
      </c>
      <c r="L3324" s="8" t="s">
        <v>63</v>
      </c>
      <c r="M3324" s="8" t="s">
        <v>63</v>
      </c>
      <c r="N3324" s="8">
        <v>8</v>
      </c>
      <c r="O3324" s="8" t="s">
        <v>63</v>
      </c>
      <c r="P3324" s="8" t="s">
        <v>63</v>
      </c>
      <c r="Q3324" s="8" t="s">
        <v>63</v>
      </c>
      <c r="R3324" s="8" t="s">
        <v>63</v>
      </c>
      <c r="S3324" s="8" t="s">
        <v>63</v>
      </c>
      <c r="T3324" s="8" t="s">
        <v>63</v>
      </c>
      <c r="U3324" s="8">
        <v>8</v>
      </c>
      <c r="V3324" s="8" t="s">
        <v>63</v>
      </c>
      <c r="W3324" s="8" t="s">
        <v>17</v>
      </c>
      <c r="X3324" s="8" t="s">
        <v>17</v>
      </c>
      <c r="Y3324" s="8" t="s">
        <v>17</v>
      </c>
      <c r="Z3324" s="8" t="s">
        <v>17</v>
      </c>
      <c r="AA3324" s="8" t="s">
        <v>63</v>
      </c>
      <c r="AB3324" s="8">
        <v>8</v>
      </c>
      <c r="AC3324" s="8" t="s">
        <v>17</v>
      </c>
      <c r="AD3324" s="8" t="s">
        <v>17</v>
      </c>
      <c r="AE3324" s="8" t="s">
        <v>17</v>
      </c>
      <c r="AF3324" s="8" t="s">
        <v>17</v>
      </c>
      <c r="AG3324" s="8" t="s">
        <v>17</v>
      </c>
      <c r="AH3324" s="8" t="s">
        <v>63</v>
      </c>
      <c r="AI3324" s="8">
        <v>8</v>
      </c>
      <c r="AJ3324" s="8" t="s">
        <v>17</v>
      </c>
      <c r="AK3324" s="8"/>
      <c r="AL3324" s="8">
        <v>80</v>
      </c>
      <c r="AM3324" s="8">
        <v>241</v>
      </c>
      <c r="AN3324" s="8" t="s">
        <v>122</v>
      </c>
      <c r="AO3324" s="10">
        <f t="shared" si="104"/>
        <v>1.1979166666666667</v>
      </c>
      <c r="AP3324" s="8">
        <v>61</v>
      </c>
      <c r="AR3324" s="8" t="str">
        <f t="shared" si="103"/>
        <v>1239BUFDTW1015</v>
      </c>
      <c r="AS3324" s="8">
        <f>VLOOKUP(AR3324,[1]DATA!AR:AS,2,0)</f>
        <v>1.5</v>
      </c>
    </row>
    <row r="3325" spans="1:45" ht="15" customHeight="1" x14ac:dyDescent="0.2">
      <c r="A3325" s="7">
        <v>1431</v>
      </c>
      <c r="B3325" s="8" t="s">
        <v>137</v>
      </c>
      <c r="C3325" s="8" t="s">
        <v>34</v>
      </c>
      <c r="D3325" s="8" t="s">
        <v>16</v>
      </c>
      <c r="E3325" s="9">
        <v>0.42708333333333331</v>
      </c>
      <c r="F3325" s="9">
        <v>0.47013888888888888</v>
      </c>
      <c r="G3325" s="8" t="s">
        <v>17</v>
      </c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>
        <v>62</v>
      </c>
      <c r="AM3325" s="8">
        <v>223</v>
      </c>
      <c r="AN3325" s="8" t="s">
        <v>122</v>
      </c>
      <c r="AO3325" s="10">
        <f t="shared" si="104"/>
        <v>1.1979166666666667</v>
      </c>
      <c r="AP3325" s="8">
        <v>67</v>
      </c>
      <c r="AR3325" s="8" t="str">
        <f t="shared" si="103"/>
        <v>1431TLHATL1015</v>
      </c>
      <c r="AS3325" s="8">
        <f>VLOOKUP(AR3325,[1]DATA!AR:AS,2,0)</f>
        <v>4</v>
      </c>
    </row>
    <row r="3326" spans="1:45" ht="15" customHeight="1" x14ac:dyDescent="0.2">
      <c r="A3326" s="7">
        <v>1879</v>
      </c>
      <c r="B3326" s="8" t="s">
        <v>127</v>
      </c>
      <c r="C3326" s="8" t="s">
        <v>46</v>
      </c>
      <c r="D3326" s="8" t="s">
        <v>29</v>
      </c>
      <c r="E3326" s="9">
        <v>0.43402777777777773</v>
      </c>
      <c r="F3326" s="9">
        <v>0.5444444444444444</v>
      </c>
      <c r="G3326" s="8"/>
      <c r="H3326" s="8"/>
      <c r="I3326" s="8">
        <v>7</v>
      </c>
      <c r="J3326" s="8">
        <v>7</v>
      </c>
      <c r="K3326" s="8">
        <v>7</v>
      </c>
      <c r="L3326" s="8">
        <v>7</v>
      </c>
      <c r="M3326" s="8">
        <v>7</v>
      </c>
      <c r="N3326" s="8">
        <v>7</v>
      </c>
      <c r="O3326" s="8">
        <v>7</v>
      </c>
      <c r="P3326" s="8">
        <v>7</v>
      </c>
      <c r="Q3326" s="8">
        <v>7</v>
      </c>
      <c r="R3326" s="8">
        <v>7</v>
      </c>
      <c r="S3326" s="8">
        <v>7</v>
      </c>
      <c r="T3326" s="8">
        <v>7</v>
      </c>
      <c r="U3326" s="8">
        <v>7</v>
      </c>
      <c r="V3326" s="8">
        <v>7</v>
      </c>
      <c r="W3326" s="8">
        <v>7</v>
      </c>
      <c r="X3326" s="8">
        <v>7</v>
      </c>
      <c r="Y3326" s="8">
        <v>7</v>
      </c>
      <c r="Z3326" s="8">
        <v>7</v>
      </c>
      <c r="AA3326" s="8">
        <v>7</v>
      </c>
      <c r="AB3326" s="8">
        <v>7</v>
      </c>
      <c r="AC3326" s="8">
        <v>7</v>
      </c>
      <c r="AD3326" s="8">
        <v>7</v>
      </c>
      <c r="AE3326" s="8">
        <v>7</v>
      </c>
      <c r="AF3326" s="8">
        <v>7</v>
      </c>
      <c r="AG3326" s="8">
        <v>7</v>
      </c>
      <c r="AH3326" s="8">
        <v>7</v>
      </c>
      <c r="AI3326" s="8">
        <v>7</v>
      </c>
      <c r="AJ3326" s="8">
        <v>7</v>
      </c>
      <c r="AK3326" s="8"/>
      <c r="AL3326" s="8">
        <v>159</v>
      </c>
      <c r="AM3326" s="8">
        <v>983</v>
      </c>
      <c r="AN3326" s="8" t="s">
        <v>122</v>
      </c>
      <c r="AO3326" s="10">
        <f t="shared" si="104"/>
        <v>1.2048611111111112</v>
      </c>
      <c r="AP3326" s="8">
        <v>67</v>
      </c>
      <c r="AR3326" s="8" t="str">
        <f t="shared" si="103"/>
        <v>1879TPADTW1025</v>
      </c>
      <c r="AS3326" s="8">
        <f>VLOOKUP(AR3326,[1]DATA!AR:AS,2,0)</f>
        <v>3.5</v>
      </c>
    </row>
    <row r="3327" spans="1:45" ht="15" customHeight="1" x14ac:dyDescent="0.2">
      <c r="A3327" s="7">
        <v>2669</v>
      </c>
      <c r="B3327" s="7" t="s">
        <v>103</v>
      </c>
      <c r="C3327" s="7" t="s">
        <v>95</v>
      </c>
      <c r="D3327" s="8">
        <v>717</v>
      </c>
      <c r="E3327" s="9">
        <v>0.4375</v>
      </c>
      <c r="F3327" s="9">
        <v>0.49861111111111112</v>
      </c>
      <c r="G3327" s="8"/>
      <c r="H3327" s="8"/>
      <c r="I3327" s="8" t="s">
        <v>22</v>
      </c>
      <c r="J3327" s="8" t="s">
        <v>22</v>
      </c>
      <c r="K3327" s="8" t="s">
        <v>22</v>
      </c>
      <c r="L3327" s="8" t="s">
        <v>22</v>
      </c>
      <c r="M3327" s="8"/>
      <c r="N3327" s="8" t="s">
        <v>22</v>
      </c>
      <c r="O3327" s="8" t="s">
        <v>22</v>
      </c>
      <c r="P3327" s="8" t="s">
        <v>22</v>
      </c>
      <c r="Q3327" s="8"/>
      <c r="R3327" s="8" t="s">
        <v>22</v>
      </c>
      <c r="S3327" s="8" t="s">
        <v>22</v>
      </c>
      <c r="T3327" s="8"/>
      <c r="U3327" s="8" t="s">
        <v>22</v>
      </c>
      <c r="V3327" s="8" t="s">
        <v>22</v>
      </c>
      <c r="W3327" s="8" t="s">
        <v>22</v>
      </c>
      <c r="X3327" s="8"/>
      <c r="Y3327" s="8" t="s">
        <v>22</v>
      </c>
      <c r="Z3327" s="8" t="s">
        <v>22</v>
      </c>
      <c r="AA3327" s="8"/>
      <c r="AB3327" s="8" t="s">
        <v>22</v>
      </c>
      <c r="AC3327" s="8" t="s">
        <v>22</v>
      </c>
      <c r="AD3327" s="8" t="s">
        <v>22</v>
      </c>
      <c r="AE3327" s="8"/>
      <c r="AF3327" s="8" t="s">
        <v>22</v>
      </c>
      <c r="AG3327" s="8" t="s">
        <v>22</v>
      </c>
      <c r="AH3327" s="8"/>
      <c r="AI3327" s="8" t="s">
        <v>22</v>
      </c>
      <c r="AJ3327" s="8" t="s">
        <v>22</v>
      </c>
      <c r="AK3327" s="8"/>
      <c r="AL3327" s="8">
        <v>88</v>
      </c>
      <c r="AM3327" s="8">
        <v>184</v>
      </c>
      <c r="AN3327" s="14" t="s">
        <v>122</v>
      </c>
      <c r="AO3327" s="10">
        <f t="shared" si="104"/>
        <v>1.2083333333333333</v>
      </c>
      <c r="AP3327" s="8">
        <v>61</v>
      </c>
      <c r="AR3327" s="8" t="str">
        <f t="shared" si="103"/>
        <v>2669BOSLGA1030</v>
      </c>
      <c r="AS3327" s="8">
        <f>VLOOKUP(AR3327,[1]DATA!AR:AS,2,0)</f>
        <v>5.5</v>
      </c>
    </row>
    <row r="3328" spans="1:45" ht="15" customHeight="1" x14ac:dyDescent="0.2">
      <c r="A3328" s="7">
        <v>2665</v>
      </c>
      <c r="B3328" s="7" t="s">
        <v>103</v>
      </c>
      <c r="C3328" s="7" t="s">
        <v>95</v>
      </c>
      <c r="D3328" s="8">
        <v>717</v>
      </c>
      <c r="E3328" s="9">
        <v>0.4375</v>
      </c>
      <c r="F3328" s="9">
        <v>0.4993055555555555</v>
      </c>
      <c r="G3328" s="8"/>
      <c r="H3328" s="8" t="s">
        <v>22</v>
      </c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>
        <v>80</v>
      </c>
      <c r="AM3328" s="8">
        <v>184</v>
      </c>
      <c r="AN3328" s="8" t="s">
        <v>122</v>
      </c>
      <c r="AO3328" s="10">
        <f t="shared" si="104"/>
        <v>1.2083333333333333</v>
      </c>
      <c r="AP3328" s="8">
        <v>61</v>
      </c>
      <c r="AR3328" s="8" t="str">
        <f t="shared" si="103"/>
        <v>2665BOSLGA1030</v>
      </c>
      <c r="AS3328" s="8">
        <f>VLOOKUP(AR3328,[1]DATA!AR:AS,2,0)</f>
        <v>5.5</v>
      </c>
    </row>
    <row r="3329" spans="1:45" ht="15" customHeight="1" x14ac:dyDescent="0.2">
      <c r="A3329" s="7">
        <v>1997</v>
      </c>
      <c r="B3329" s="7" t="s">
        <v>75</v>
      </c>
      <c r="C3329" s="7" t="s">
        <v>121</v>
      </c>
      <c r="D3329" s="8">
        <v>717</v>
      </c>
      <c r="E3329" s="9">
        <v>0.4375</v>
      </c>
      <c r="F3329" s="9">
        <v>0.53402777777777777</v>
      </c>
      <c r="G3329" s="8"/>
      <c r="H3329" s="8"/>
      <c r="I3329" s="8" t="s">
        <v>22</v>
      </c>
      <c r="J3329" s="8" t="s">
        <v>22</v>
      </c>
      <c r="K3329" s="8" t="s">
        <v>22</v>
      </c>
      <c r="L3329" s="8" t="s">
        <v>22</v>
      </c>
      <c r="M3329" s="8" t="s">
        <v>22</v>
      </c>
      <c r="N3329" s="8" t="s">
        <v>22</v>
      </c>
      <c r="O3329" s="8" t="s">
        <v>22</v>
      </c>
      <c r="P3329" s="8" t="s">
        <v>22</v>
      </c>
      <c r="Q3329" s="8" t="s">
        <v>22</v>
      </c>
      <c r="R3329" s="8" t="s">
        <v>22</v>
      </c>
      <c r="S3329" s="8" t="s">
        <v>22</v>
      </c>
      <c r="T3329" s="8" t="s">
        <v>22</v>
      </c>
      <c r="U3329" s="8" t="s">
        <v>22</v>
      </c>
      <c r="V3329" s="8" t="s">
        <v>22</v>
      </c>
      <c r="W3329" s="8" t="s">
        <v>22</v>
      </c>
      <c r="X3329" s="8" t="s">
        <v>22</v>
      </c>
      <c r="Y3329" s="8" t="s">
        <v>22</v>
      </c>
      <c r="Z3329" s="8" t="s">
        <v>22</v>
      </c>
      <c r="AA3329" s="8" t="s">
        <v>22</v>
      </c>
      <c r="AB3329" s="8" t="s">
        <v>22</v>
      </c>
      <c r="AC3329" s="8" t="s">
        <v>22</v>
      </c>
      <c r="AD3329" s="8" t="s">
        <v>22</v>
      </c>
      <c r="AE3329" s="8" t="s">
        <v>22</v>
      </c>
      <c r="AF3329" s="8" t="s">
        <v>22</v>
      </c>
      <c r="AG3329" s="8" t="s">
        <v>22</v>
      </c>
      <c r="AH3329" s="8" t="s">
        <v>22</v>
      </c>
      <c r="AI3329" s="8" t="s">
        <v>22</v>
      </c>
      <c r="AJ3329" s="8" t="s">
        <v>22</v>
      </c>
      <c r="AK3329" s="8"/>
      <c r="AL3329" s="8">
        <v>139</v>
      </c>
      <c r="AM3329" s="8">
        <v>829</v>
      </c>
      <c r="AN3329" s="8" t="s">
        <v>122</v>
      </c>
      <c r="AO3329" s="10">
        <f t="shared" si="104"/>
        <v>1.2083333333333333</v>
      </c>
      <c r="AP3329" s="8">
        <v>67</v>
      </c>
      <c r="AR3329" s="8" t="str">
        <f t="shared" si="103"/>
        <v>1997INDMCO1030</v>
      </c>
      <c r="AS3329" s="8">
        <f>VLOOKUP(AR3329,[1]DATA!AR:AS,2,0)</f>
        <v>3</v>
      </c>
    </row>
    <row r="3330" spans="1:45" ht="15" customHeight="1" x14ac:dyDescent="0.2">
      <c r="A3330" s="7">
        <v>377</v>
      </c>
      <c r="B3330" s="7" t="s">
        <v>75</v>
      </c>
      <c r="C3330" s="7" t="s">
        <v>121</v>
      </c>
      <c r="D3330" s="8">
        <v>717</v>
      </c>
      <c r="E3330" s="9">
        <v>0.4375</v>
      </c>
      <c r="F3330" s="9">
        <v>0.53541666666666665</v>
      </c>
      <c r="G3330" s="8" t="s">
        <v>22</v>
      </c>
      <c r="H3330" s="8" t="s">
        <v>22</v>
      </c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>
        <v>141</v>
      </c>
      <c r="AM3330" s="8">
        <v>829</v>
      </c>
      <c r="AN3330" s="8" t="s">
        <v>122</v>
      </c>
      <c r="AO3330" s="10">
        <f t="shared" si="104"/>
        <v>1.2083333333333333</v>
      </c>
      <c r="AP3330" s="8">
        <v>67</v>
      </c>
      <c r="AR3330" s="8" t="str">
        <f t="shared" ref="AR3330:AR3393" si="105">TEXT(A3330,"0000")&amp;B3330&amp;C3330&amp;TEXT(E3330,"hhmm")</f>
        <v>0377INDMCO1030</v>
      </c>
      <c r="AS3330" s="8">
        <f>VLOOKUP(AR3330,[1]DATA!AR:AS,2,0)</f>
        <v>3</v>
      </c>
    </row>
    <row r="3331" spans="1:45" ht="15" customHeight="1" x14ac:dyDescent="0.2">
      <c r="A3331" s="7">
        <v>2977</v>
      </c>
      <c r="B3331" s="8" t="s">
        <v>123</v>
      </c>
      <c r="C3331" s="8" t="s">
        <v>34</v>
      </c>
      <c r="D3331" s="8">
        <v>739</v>
      </c>
      <c r="E3331" s="9">
        <v>0.4375</v>
      </c>
      <c r="F3331" s="9">
        <v>0.51180555555555551</v>
      </c>
      <c r="G3331" s="8" t="s">
        <v>27</v>
      </c>
      <c r="H3331" s="8" t="s">
        <v>27</v>
      </c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>
        <v>107</v>
      </c>
      <c r="AM3331" s="8">
        <v>515</v>
      </c>
      <c r="AN3331" s="8" t="s">
        <v>122</v>
      </c>
      <c r="AO3331" s="10">
        <f t="shared" si="104"/>
        <v>1.2083333333333333</v>
      </c>
      <c r="AP3331" s="8">
        <v>67</v>
      </c>
      <c r="AR3331" s="8" t="str">
        <f t="shared" si="105"/>
        <v>2977RSWATL1030</v>
      </c>
      <c r="AS3331" s="8">
        <f>VLOOKUP(AR3331,[1]DATA!AR:AS,2,0)</f>
        <v>5</v>
      </c>
    </row>
    <row r="3332" spans="1:45" ht="15" customHeight="1" x14ac:dyDescent="0.2">
      <c r="A3332" s="7">
        <v>2583</v>
      </c>
      <c r="B3332" s="8" t="s">
        <v>127</v>
      </c>
      <c r="C3332" s="8" t="s">
        <v>46</v>
      </c>
      <c r="D3332" s="8">
        <v>321</v>
      </c>
      <c r="E3332" s="9">
        <v>0.4375</v>
      </c>
      <c r="F3332" s="9">
        <v>0.54791666666666672</v>
      </c>
      <c r="G3332" s="8" t="s">
        <v>40</v>
      </c>
      <c r="H3332" s="8" t="s">
        <v>40</v>
      </c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>
        <v>159</v>
      </c>
      <c r="AM3332" s="8">
        <v>983</v>
      </c>
      <c r="AN3332" s="8" t="s">
        <v>122</v>
      </c>
      <c r="AO3332" s="10">
        <f t="shared" si="104"/>
        <v>1.2083333333333333</v>
      </c>
      <c r="AP3332" s="8">
        <v>67</v>
      </c>
      <c r="AR3332" s="8" t="str">
        <f t="shared" si="105"/>
        <v>2583TPADTW1030</v>
      </c>
      <c r="AS3332" s="8">
        <f>VLOOKUP(AR3332,[1]DATA!AR:AS,2,0)</f>
        <v>3.5</v>
      </c>
    </row>
    <row r="3333" spans="1:45" ht="15" customHeight="1" x14ac:dyDescent="0.2">
      <c r="A3333" s="7">
        <v>2773</v>
      </c>
      <c r="B3333" s="7" t="s">
        <v>135</v>
      </c>
      <c r="C3333" s="7" t="s">
        <v>46</v>
      </c>
      <c r="D3333" s="8" t="s">
        <v>42</v>
      </c>
      <c r="E3333" s="9">
        <v>0.44444444444444442</v>
      </c>
      <c r="F3333" s="9">
        <v>0.5444444444444444</v>
      </c>
      <c r="G3333" s="8">
        <v>9</v>
      </c>
      <c r="H3333" s="8" t="s">
        <v>43</v>
      </c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>
        <v>144</v>
      </c>
      <c r="AM3333" s="8">
        <v>813</v>
      </c>
      <c r="AN3333" s="11" t="s">
        <v>122</v>
      </c>
      <c r="AO3333" s="10">
        <f t="shared" si="104"/>
        <v>1.2152777777777777</v>
      </c>
      <c r="AP3333" s="8">
        <v>67</v>
      </c>
      <c r="AR3333" s="8" t="str">
        <f t="shared" si="105"/>
        <v>2773JAXDTW1040</v>
      </c>
      <c r="AS3333" s="8">
        <f>VLOOKUP(AR3333,[1]DATA!AR:AS,2,0)</f>
        <v>3.5</v>
      </c>
    </row>
    <row r="3334" spans="1:45" ht="15" customHeight="1" x14ac:dyDescent="0.2">
      <c r="A3334" s="7">
        <v>2727</v>
      </c>
      <c r="B3334" s="7" t="s">
        <v>135</v>
      </c>
      <c r="C3334" s="7" t="s">
        <v>46</v>
      </c>
      <c r="D3334" s="8">
        <v>717</v>
      </c>
      <c r="E3334" s="9">
        <v>0.44444444444444442</v>
      </c>
      <c r="F3334" s="9">
        <v>0.54513888888888895</v>
      </c>
      <c r="G3334" s="8"/>
      <c r="H3334" s="8"/>
      <c r="I3334" s="8" t="s">
        <v>22</v>
      </c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>
        <v>145</v>
      </c>
      <c r="AM3334" s="8">
        <v>813</v>
      </c>
      <c r="AN3334" s="11" t="s">
        <v>122</v>
      </c>
      <c r="AO3334" s="10">
        <f t="shared" si="104"/>
        <v>1.2152777777777777</v>
      </c>
      <c r="AP3334" s="8">
        <v>67</v>
      </c>
      <c r="AR3334" s="8" t="str">
        <f t="shared" si="105"/>
        <v>2727JAXDTW1040</v>
      </c>
      <c r="AS3334" s="8">
        <f>VLOOKUP(AR3334,[1]DATA!AR:AS,2,0)</f>
        <v>3.5</v>
      </c>
    </row>
    <row r="3335" spans="1:45" ht="15" customHeight="1" x14ac:dyDescent="0.2">
      <c r="A3335" s="7">
        <v>1928</v>
      </c>
      <c r="B3335" s="8" t="s">
        <v>121</v>
      </c>
      <c r="C3335" s="8" t="s">
        <v>46</v>
      </c>
      <c r="D3335" s="8" t="s">
        <v>49</v>
      </c>
      <c r="E3335" s="9">
        <v>0.44444444444444442</v>
      </c>
      <c r="F3335" s="9">
        <v>0.5541666666666667</v>
      </c>
      <c r="G3335" s="8" t="s">
        <v>39</v>
      </c>
      <c r="H3335" s="8" t="s">
        <v>39</v>
      </c>
      <c r="I3335" s="8" t="s">
        <v>39</v>
      </c>
      <c r="J3335" s="8"/>
      <c r="K3335" s="8" t="s">
        <v>39</v>
      </c>
      <c r="L3335" s="8" t="s">
        <v>39</v>
      </c>
      <c r="M3335" s="8" t="s">
        <v>39</v>
      </c>
      <c r="N3335" s="8" t="s">
        <v>39</v>
      </c>
      <c r="O3335" s="8" t="s">
        <v>39</v>
      </c>
      <c r="P3335" s="8" t="s">
        <v>39</v>
      </c>
      <c r="Q3335" s="8"/>
      <c r="R3335" s="8" t="s">
        <v>39</v>
      </c>
      <c r="S3335" s="8" t="s">
        <v>39</v>
      </c>
      <c r="T3335" s="8" t="s">
        <v>39</v>
      </c>
      <c r="U3335" s="8" t="s">
        <v>39</v>
      </c>
      <c r="V3335" s="8" t="s">
        <v>39</v>
      </c>
      <c r="W3335" s="8" t="s">
        <v>39</v>
      </c>
      <c r="X3335" s="8"/>
      <c r="Y3335" s="8" t="s">
        <v>39</v>
      </c>
      <c r="Z3335" s="8" t="s">
        <v>39</v>
      </c>
      <c r="AA3335" s="8" t="s">
        <v>39</v>
      </c>
      <c r="AB3335" s="8" t="s">
        <v>39</v>
      </c>
      <c r="AC3335" s="8" t="s">
        <v>39</v>
      </c>
      <c r="AD3335" s="8" t="s">
        <v>39</v>
      </c>
      <c r="AE3335" s="8"/>
      <c r="AF3335" s="8" t="s">
        <v>39</v>
      </c>
      <c r="AG3335" s="8" t="s">
        <v>39</v>
      </c>
      <c r="AH3335" s="8" t="s">
        <v>39</v>
      </c>
      <c r="AI3335" s="8" t="s">
        <v>39</v>
      </c>
      <c r="AJ3335" s="8" t="s">
        <v>39</v>
      </c>
      <c r="AK3335" s="8"/>
      <c r="AL3335" s="8">
        <v>158</v>
      </c>
      <c r="AM3335" s="8">
        <v>957</v>
      </c>
      <c r="AN3335" s="8" t="s">
        <v>122</v>
      </c>
      <c r="AO3335" s="10">
        <f t="shared" si="104"/>
        <v>1.2152777777777777</v>
      </c>
      <c r="AP3335" s="8">
        <v>67</v>
      </c>
      <c r="AR3335" s="8" t="str">
        <f t="shared" si="105"/>
        <v>1928MCODTW1040</v>
      </c>
      <c r="AS3335" s="8">
        <f>VLOOKUP(AR3335,[1]DATA!AR:AS,2,0)</f>
        <v>4.5</v>
      </c>
    </row>
    <row r="3336" spans="1:45" ht="15" customHeight="1" x14ac:dyDescent="0.2">
      <c r="A3336" s="7">
        <v>1571</v>
      </c>
      <c r="B3336" s="8" t="s">
        <v>121</v>
      </c>
      <c r="C3336" s="8" t="s">
        <v>36</v>
      </c>
      <c r="D3336" s="8" t="s">
        <v>49</v>
      </c>
      <c r="E3336" s="9">
        <v>0.44444444444444442</v>
      </c>
      <c r="F3336" s="9">
        <v>0.59375</v>
      </c>
      <c r="G3336" s="8">
        <v>7</v>
      </c>
      <c r="H3336" s="8">
        <v>7</v>
      </c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>
        <v>213</v>
      </c>
      <c r="AM3336" s="8">
        <v>1310</v>
      </c>
      <c r="AN3336" s="8" t="s">
        <v>122</v>
      </c>
      <c r="AO3336" s="10">
        <f t="shared" si="104"/>
        <v>1.2152777777777777</v>
      </c>
      <c r="AP3336" s="8">
        <v>67</v>
      </c>
      <c r="AR3336" s="8" t="str">
        <f t="shared" si="105"/>
        <v>1571MCOMSP1040</v>
      </c>
      <c r="AS3336" s="8">
        <f>VLOOKUP(AR3336,[1]DATA!AR:AS,2,0)</f>
        <v>7.5</v>
      </c>
    </row>
    <row r="3337" spans="1:45" ht="15" customHeight="1" x14ac:dyDescent="0.2">
      <c r="A3337" s="7">
        <v>886</v>
      </c>
      <c r="B3337" s="8" t="s">
        <v>34</v>
      </c>
      <c r="C3337" s="8" t="s">
        <v>95</v>
      </c>
      <c r="D3337" s="8">
        <v>739</v>
      </c>
      <c r="E3337" s="9">
        <v>0.44791666666666669</v>
      </c>
      <c r="F3337" s="9">
        <v>0.54097222222222219</v>
      </c>
      <c r="G3337" s="8"/>
      <c r="H3337" s="8">
        <v>8</v>
      </c>
      <c r="I3337" s="8" t="s">
        <v>27</v>
      </c>
      <c r="J3337" s="8" t="s">
        <v>27</v>
      </c>
      <c r="K3337" s="8" t="s">
        <v>27</v>
      </c>
      <c r="L3337" s="8" t="s">
        <v>27</v>
      </c>
      <c r="M3337" s="8">
        <v>8</v>
      </c>
      <c r="N3337" s="8" t="s">
        <v>27</v>
      </c>
      <c r="O3337" s="8" t="s">
        <v>27</v>
      </c>
      <c r="P3337" s="8" t="s">
        <v>27</v>
      </c>
      <c r="Q3337" s="8" t="s">
        <v>27</v>
      </c>
      <c r="R3337" s="8">
        <v>2</v>
      </c>
      <c r="S3337" s="8" t="s">
        <v>27</v>
      </c>
      <c r="T3337" s="8">
        <v>8</v>
      </c>
      <c r="U3337" s="8" t="s">
        <v>27</v>
      </c>
      <c r="V3337" s="8" t="s">
        <v>27</v>
      </c>
      <c r="W3337" s="8" t="s">
        <v>27</v>
      </c>
      <c r="X3337" s="8" t="s">
        <v>27</v>
      </c>
      <c r="Y3337" s="8">
        <v>2</v>
      </c>
      <c r="Z3337" s="8" t="s">
        <v>27</v>
      </c>
      <c r="AA3337" s="8">
        <v>8</v>
      </c>
      <c r="AB3337" s="8" t="s">
        <v>27</v>
      </c>
      <c r="AC3337" s="8" t="s">
        <v>27</v>
      </c>
      <c r="AD3337" s="8" t="s">
        <v>27</v>
      </c>
      <c r="AE3337" s="8" t="s">
        <v>27</v>
      </c>
      <c r="AF3337" s="8">
        <v>2</v>
      </c>
      <c r="AG3337" s="8" t="s">
        <v>27</v>
      </c>
      <c r="AH3337" s="8">
        <v>8</v>
      </c>
      <c r="AI3337" s="8" t="s">
        <v>27</v>
      </c>
      <c r="AJ3337" s="8" t="s">
        <v>27</v>
      </c>
      <c r="AK3337" s="8"/>
      <c r="AL3337" s="8">
        <v>134</v>
      </c>
      <c r="AM3337" s="8">
        <v>762</v>
      </c>
      <c r="AN3337" s="8" t="s">
        <v>122</v>
      </c>
      <c r="AO3337" s="10">
        <f t="shared" si="104"/>
        <v>1.21875</v>
      </c>
      <c r="AP3337" s="8">
        <v>49</v>
      </c>
      <c r="AR3337" s="8" t="str">
        <f t="shared" si="105"/>
        <v>0886ATLLGA1045</v>
      </c>
      <c r="AS3337" s="8">
        <f>VLOOKUP(AR3337,[1]DATA!AR:AS,2,0)</f>
        <v>8.5</v>
      </c>
    </row>
    <row r="3338" spans="1:45" ht="15" customHeight="1" x14ac:dyDescent="0.2">
      <c r="A3338" s="7">
        <v>1231</v>
      </c>
      <c r="B3338" s="8" t="s">
        <v>34</v>
      </c>
      <c r="C3338" s="8" t="s">
        <v>95</v>
      </c>
      <c r="D3338" s="8" t="s">
        <v>44</v>
      </c>
      <c r="E3338" s="9">
        <v>0.44791666666666669</v>
      </c>
      <c r="F3338" s="9">
        <v>0.54166666666666663</v>
      </c>
      <c r="G3338" s="8">
        <v>2</v>
      </c>
      <c r="H3338" s="8">
        <v>2</v>
      </c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>
        <v>135</v>
      </c>
      <c r="AM3338" s="8">
        <v>762</v>
      </c>
      <c r="AN3338" s="8" t="s">
        <v>122</v>
      </c>
      <c r="AO3338" s="10">
        <f t="shared" si="104"/>
        <v>1.21875</v>
      </c>
      <c r="AP3338" s="8">
        <v>49</v>
      </c>
      <c r="AR3338" s="8" t="str">
        <f t="shared" si="105"/>
        <v>1231ATLLGA1045</v>
      </c>
      <c r="AS3338" s="8">
        <f>VLOOKUP(AR3338,[1]DATA!AR:AS,2,0)</f>
        <v>8.5</v>
      </c>
    </row>
    <row r="3339" spans="1:45" ht="15" customHeight="1" x14ac:dyDescent="0.2">
      <c r="A3339" s="7">
        <v>732</v>
      </c>
      <c r="B3339" s="7" t="s">
        <v>34</v>
      </c>
      <c r="C3339" s="7" t="s">
        <v>31</v>
      </c>
      <c r="D3339" s="8">
        <v>738</v>
      </c>
      <c r="E3339" s="9">
        <v>0.45833333333333331</v>
      </c>
      <c r="F3339" s="9">
        <v>0.64444444444444449</v>
      </c>
      <c r="G3339" s="8"/>
      <c r="H3339" s="8" t="s">
        <v>19</v>
      </c>
      <c r="I3339" s="8"/>
      <c r="J3339" s="8"/>
      <c r="K3339" s="8"/>
      <c r="L3339" s="8"/>
      <c r="M3339" s="8"/>
      <c r="N3339" s="8"/>
      <c r="O3339" s="8" t="s">
        <v>19</v>
      </c>
      <c r="P3339" s="8"/>
      <c r="Q3339" s="8"/>
      <c r="R3339" s="8"/>
      <c r="S3339" s="8"/>
      <c r="T3339" s="8"/>
      <c r="U3339" s="8"/>
      <c r="V3339" s="8" t="s">
        <v>19</v>
      </c>
      <c r="W3339" s="8"/>
      <c r="X3339" s="8"/>
      <c r="Y3339" s="8"/>
      <c r="Z3339" s="8"/>
      <c r="AA3339" s="8"/>
      <c r="AB3339" s="8"/>
      <c r="AC3339" s="8" t="s">
        <v>19</v>
      </c>
      <c r="AD3339" s="8"/>
      <c r="AE3339" s="8"/>
      <c r="AF3339" s="8"/>
      <c r="AG3339" s="8"/>
      <c r="AH3339" s="8"/>
      <c r="AI3339" s="8"/>
      <c r="AJ3339" s="8" t="s">
        <v>19</v>
      </c>
      <c r="AK3339" s="8"/>
      <c r="AL3339" s="8">
        <v>268</v>
      </c>
      <c r="AM3339" s="8">
        <v>1747</v>
      </c>
      <c r="AN3339" s="8" t="s">
        <v>122</v>
      </c>
      <c r="AO3339" s="10">
        <f t="shared" si="104"/>
        <v>1.2291666666666667</v>
      </c>
      <c r="AP3339" s="8">
        <v>83</v>
      </c>
      <c r="AR3339" s="8" t="str">
        <f t="shared" si="105"/>
        <v>0732ATLLAS1100</v>
      </c>
      <c r="AS3339" s="8">
        <f>VLOOKUP(AR3339,[1]DATA!AR:AS,2,0)</f>
        <v>10</v>
      </c>
    </row>
    <row r="3340" spans="1:45" ht="15" customHeight="1" x14ac:dyDescent="0.2">
      <c r="A3340" s="7">
        <v>1303</v>
      </c>
      <c r="B3340" s="8" t="s">
        <v>128</v>
      </c>
      <c r="C3340" s="8" t="s">
        <v>94</v>
      </c>
      <c r="D3340" s="8" t="s">
        <v>60</v>
      </c>
      <c r="E3340" s="9">
        <v>0.45833333333333331</v>
      </c>
      <c r="F3340" s="9">
        <v>0.58819444444444446</v>
      </c>
      <c r="G3340" s="8">
        <v>8</v>
      </c>
      <c r="H3340" s="8">
        <v>8</v>
      </c>
      <c r="I3340" s="8">
        <v>8</v>
      </c>
      <c r="J3340" s="8">
        <v>8</v>
      </c>
      <c r="K3340" s="8">
        <v>8</v>
      </c>
      <c r="L3340" s="8">
        <v>8</v>
      </c>
      <c r="M3340" s="8">
        <v>8</v>
      </c>
      <c r="N3340" s="8">
        <v>8</v>
      </c>
      <c r="O3340" s="8">
        <v>8</v>
      </c>
      <c r="P3340" s="8">
        <v>8</v>
      </c>
      <c r="Q3340" s="8">
        <v>8</v>
      </c>
      <c r="R3340" s="8">
        <v>8</v>
      </c>
      <c r="S3340" s="8">
        <v>8</v>
      </c>
      <c r="T3340" s="8">
        <v>8</v>
      </c>
      <c r="U3340" s="8">
        <v>8</v>
      </c>
      <c r="V3340" s="8">
        <v>8</v>
      </c>
      <c r="W3340" s="8">
        <v>8</v>
      </c>
      <c r="X3340" s="8">
        <v>8</v>
      </c>
      <c r="Y3340" s="8">
        <v>8</v>
      </c>
      <c r="Z3340" s="8">
        <v>8</v>
      </c>
      <c r="AA3340" s="8">
        <v>8</v>
      </c>
      <c r="AB3340" s="8">
        <v>8</v>
      </c>
      <c r="AC3340" s="8">
        <v>8</v>
      </c>
      <c r="AD3340" s="8">
        <v>8</v>
      </c>
      <c r="AE3340" s="8">
        <v>8</v>
      </c>
      <c r="AF3340" s="8">
        <v>8</v>
      </c>
      <c r="AG3340" s="8">
        <v>8</v>
      </c>
      <c r="AH3340" s="8">
        <v>8</v>
      </c>
      <c r="AI3340" s="8">
        <v>8</v>
      </c>
      <c r="AJ3340" s="8">
        <v>8</v>
      </c>
      <c r="AK3340" s="8"/>
      <c r="AL3340" s="8">
        <v>187</v>
      </c>
      <c r="AM3340" s="8">
        <v>1090</v>
      </c>
      <c r="AN3340" s="8" t="s">
        <v>122</v>
      </c>
      <c r="AO3340" s="10">
        <f t="shared" si="104"/>
        <v>1.2291666666666667</v>
      </c>
      <c r="AP3340" s="8">
        <v>70</v>
      </c>
      <c r="AR3340" s="8" t="str">
        <f t="shared" si="105"/>
        <v>1303MIAJFK1100</v>
      </c>
      <c r="AS3340" s="8">
        <f>VLOOKUP(AR3340,[1]DATA!AR:AS,2,0)</f>
        <v>5.5</v>
      </c>
    </row>
    <row r="3341" spans="1:45" ht="15" customHeight="1" x14ac:dyDescent="0.2">
      <c r="A3341" s="7">
        <v>2031</v>
      </c>
      <c r="B3341" s="7" t="s">
        <v>125</v>
      </c>
      <c r="C3341" s="7" t="s">
        <v>34</v>
      </c>
      <c r="D3341" s="7" t="s">
        <v>29</v>
      </c>
      <c r="E3341" s="27">
        <v>0.45833333333333331</v>
      </c>
      <c r="F3341" s="9">
        <v>0.53611111111111109</v>
      </c>
      <c r="G3341" s="8"/>
      <c r="H3341" s="8"/>
      <c r="I3341" s="8">
        <v>7</v>
      </c>
      <c r="J3341" s="8">
        <v>7</v>
      </c>
      <c r="K3341" s="8">
        <v>7</v>
      </c>
      <c r="L3341" s="8">
        <v>7</v>
      </c>
      <c r="M3341" s="8">
        <v>7</v>
      </c>
      <c r="N3341" s="8">
        <v>7</v>
      </c>
      <c r="O3341" s="8">
        <v>7</v>
      </c>
      <c r="P3341" s="8">
        <v>7</v>
      </c>
      <c r="Q3341" s="8">
        <v>7</v>
      </c>
      <c r="R3341" s="8">
        <v>7</v>
      </c>
      <c r="S3341" s="8">
        <v>7</v>
      </c>
      <c r="T3341" s="8">
        <v>7</v>
      </c>
      <c r="U3341" s="8">
        <v>7</v>
      </c>
      <c r="V3341" s="8">
        <v>7</v>
      </c>
      <c r="W3341" s="8">
        <v>7</v>
      </c>
      <c r="X3341" s="8">
        <v>7</v>
      </c>
      <c r="Y3341" s="8">
        <v>7</v>
      </c>
      <c r="Z3341" s="8">
        <v>7</v>
      </c>
      <c r="AA3341" s="8">
        <v>7</v>
      </c>
      <c r="AB3341" s="8">
        <v>7</v>
      </c>
      <c r="AC3341" s="8">
        <v>7</v>
      </c>
      <c r="AD3341" s="8">
        <v>7</v>
      </c>
      <c r="AE3341" s="8">
        <v>7</v>
      </c>
      <c r="AF3341" s="8">
        <v>7</v>
      </c>
      <c r="AG3341" s="8">
        <v>7</v>
      </c>
      <c r="AH3341" s="8">
        <v>7</v>
      </c>
      <c r="AI3341" s="8">
        <v>7</v>
      </c>
      <c r="AJ3341" s="8">
        <v>7</v>
      </c>
      <c r="AK3341" s="8"/>
      <c r="AL3341" s="8">
        <v>112</v>
      </c>
      <c r="AM3341" s="8">
        <v>545</v>
      </c>
      <c r="AN3341" s="11" t="s">
        <v>122</v>
      </c>
      <c r="AO3341" s="10">
        <f t="shared" si="104"/>
        <v>1.2291666666666667</v>
      </c>
      <c r="AP3341" s="8">
        <v>70</v>
      </c>
      <c r="AR3341" s="8" t="str">
        <f t="shared" si="105"/>
        <v>2031PBIATL1100</v>
      </c>
      <c r="AS3341" s="8">
        <f>VLOOKUP(AR3341,[1]DATA!AR:AS,2,0)</f>
        <v>5</v>
      </c>
    </row>
    <row r="3342" spans="1:45" ht="15" customHeight="1" x14ac:dyDescent="0.2">
      <c r="A3342" s="7">
        <v>2192</v>
      </c>
      <c r="B3342" s="8" t="s">
        <v>125</v>
      </c>
      <c r="C3342" s="8" t="s">
        <v>95</v>
      </c>
      <c r="D3342" s="8" t="s">
        <v>62</v>
      </c>
      <c r="E3342" s="9">
        <v>0.45833333333333331</v>
      </c>
      <c r="F3342" s="9">
        <v>0.57777777777777783</v>
      </c>
      <c r="G3342" s="8"/>
      <c r="H3342" s="8"/>
      <c r="I3342" s="8" t="s">
        <v>63</v>
      </c>
      <c r="J3342" s="8" t="s">
        <v>63</v>
      </c>
      <c r="K3342" s="8" t="s">
        <v>63</v>
      </c>
      <c r="L3342" s="8" t="s">
        <v>63</v>
      </c>
      <c r="M3342" s="8" t="s">
        <v>63</v>
      </c>
      <c r="N3342" s="8" t="s">
        <v>63</v>
      </c>
      <c r="O3342" s="8" t="s">
        <v>63</v>
      </c>
      <c r="P3342" s="8" t="s">
        <v>63</v>
      </c>
      <c r="Q3342" s="8" t="s">
        <v>63</v>
      </c>
      <c r="R3342" s="8" t="s">
        <v>63</v>
      </c>
      <c r="S3342" s="8" t="s">
        <v>63</v>
      </c>
      <c r="T3342" s="8" t="s">
        <v>63</v>
      </c>
      <c r="U3342" s="8" t="s">
        <v>63</v>
      </c>
      <c r="V3342" s="8" t="s">
        <v>63</v>
      </c>
      <c r="W3342" s="8" t="s">
        <v>63</v>
      </c>
      <c r="X3342" s="8" t="s">
        <v>63</v>
      </c>
      <c r="Y3342" s="8" t="s">
        <v>63</v>
      </c>
      <c r="Z3342" s="8" t="s">
        <v>63</v>
      </c>
      <c r="AA3342" s="8" t="s">
        <v>63</v>
      </c>
      <c r="AB3342" s="8" t="s">
        <v>63</v>
      </c>
      <c r="AC3342" s="8" t="s">
        <v>63</v>
      </c>
      <c r="AD3342" s="8" t="s">
        <v>63</v>
      </c>
      <c r="AE3342" s="8" t="s">
        <v>63</v>
      </c>
      <c r="AF3342" s="8" t="s">
        <v>63</v>
      </c>
      <c r="AG3342" s="8" t="s">
        <v>63</v>
      </c>
      <c r="AH3342" s="8" t="s">
        <v>63</v>
      </c>
      <c r="AI3342" s="8" t="s">
        <v>63</v>
      </c>
      <c r="AJ3342" s="8" t="s">
        <v>63</v>
      </c>
      <c r="AK3342" s="8"/>
      <c r="AL3342" s="8">
        <v>172</v>
      </c>
      <c r="AM3342" s="8">
        <v>1035</v>
      </c>
      <c r="AN3342" s="8" t="s">
        <v>122</v>
      </c>
      <c r="AO3342" s="10">
        <f t="shared" si="104"/>
        <v>1.2291666666666667</v>
      </c>
      <c r="AP3342" s="8">
        <v>70</v>
      </c>
      <c r="AR3342" s="8" t="str">
        <f t="shared" si="105"/>
        <v>2192PBILGA1100</v>
      </c>
      <c r="AS3342" s="8">
        <f>VLOOKUP(AR3342,[1]DATA!AR:AS,2,0)</f>
        <v>5.5</v>
      </c>
    </row>
    <row r="3343" spans="1:45" ht="15" customHeight="1" x14ac:dyDescent="0.2">
      <c r="A3343" s="7">
        <v>2395</v>
      </c>
      <c r="B3343" s="8" t="s">
        <v>125</v>
      </c>
      <c r="C3343" s="8" t="s">
        <v>95</v>
      </c>
      <c r="D3343" s="8" t="s">
        <v>62</v>
      </c>
      <c r="E3343" s="9">
        <v>0.45833333333333331</v>
      </c>
      <c r="F3343" s="9">
        <v>0.58124999999999993</v>
      </c>
      <c r="G3343" s="8" t="s">
        <v>63</v>
      </c>
      <c r="H3343" s="8" t="s">
        <v>63</v>
      </c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>
        <v>177</v>
      </c>
      <c r="AM3343" s="8">
        <v>1035</v>
      </c>
      <c r="AN3343" s="8" t="s">
        <v>122</v>
      </c>
      <c r="AO3343" s="10">
        <f t="shared" si="104"/>
        <v>1.2291666666666667</v>
      </c>
      <c r="AP3343" s="8">
        <v>70</v>
      </c>
      <c r="AR3343" s="8" t="str">
        <f t="shared" si="105"/>
        <v>2395PBILGA1100</v>
      </c>
      <c r="AS3343" s="8">
        <f>VLOOKUP(AR3343,[1]DATA!AR:AS,2,0)</f>
        <v>5.5</v>
      </c>
    </row>
    <row r="3344" spans="1:45" ht="15" customHeight="1" x14ac:dyDescent="0.2">
      <c r="A3344" s="7">
        <v>1097</v>
      </c>
      <c r="B3344" s="8" t="s">
        <v>144</v>
      </c>
      <c r="C3344" s="8" t="s">
        <v>21</v>
      </c>
      <c r="D3344" s="8">
        <v>738</v>
      </c>
      <c r="E3344" s="9">
        <v>0.45833333333333331</v>
      </c>
      <c r="F3344" s="9">
        <v>0.68472222222222223</v>
      </c>
      <c r="G3344" s="8" t="s">
        <v>19</v>
      </c>
      <c r="H3344" s="8" t="s">
        <v>19</v>
      </c>
      <c r="I3344" s="8" t="s">
        <v>19</v>
      </c>
      <c r="J3344" s="8" t="s">
        <v>19</v>
      </c>
      <c r="K3344" s="8" t="s">
        <v>19</v>
      </c>
      <c r="L3344" s="8" t="s">
        <v>19</v>
      </c>
      <c r="M3344" s="8" t="s">
        <v>19</v>
      </c>
      <c r="N3344" s="8" t="s">
        <v>19</v>
      </c>
      <c r="O3344" s="8" t="s">
        <v>19</v>
      </c>
      <c r="P3344" s="8" t="s">
        <v>19</v>
      </c>
      <c r="Q3344" s="8" t="s">
        <v>19</v>
      </c>
      <c r="R3344" s="8" t="s">
        <v>19</v>
      </c>
      <c r="S3344" s="8" t="s">
        <v>19</v>
      </c>
      <c r="T3344" s="8" t="s">
        <v>19</v>
      </c>
      <c r="U3344" s="8" t="s">
        <v>19</v>
      </c>
      <c r="V3344" s="8" t="s">
        <v>19</v>
      </c>
      <c r="W3344" s="8" t="s">
        <v>19</v>
      </c>
      <c r="X3344" s="8" t="s">
        <v>19</v>
      </c>
      <c r="Y3344" s="8" t="s">
        <v>19</v>
      </c>
      <c r="Z3344" s="8" t="s">
        <v>19</v>
      </c>
      <c r="AA3344" s="8" t="s">
        <v>19</v>
      </c>
      <c r="AB3344" s="8" t="s">
        <v>19</v>
      </c>
      <c r="AC3344" s="8" t="s">
        <v>19</v>
      </c>
      <c r="AD3344" s="8" t="s">
        <v>19</v>
      </c>
      <c r="AE3344" s="8" t="s">
        <v>19</v>
      </c>
      <c r="AF3344" s="8" t="s">
        <v>19</v>
      </c>
      <c r="AG3344" s="8" t="s">
        <v>19</v>
      </c>
      <c r="AH3344" s="8" t="s">
        <v>19</v>
      </c>
      <c r="AI3344" s="8" t="s">
        <v>19</v>
      </c>
      <c r="AJ3344" s="8" t="s">
        <v>19</v>
      </c>
      <c r="AK3344" s="8"/>
      <c r="AL3344" s="8">
        <v>326</v>
      </c>
      <c r="AM3344" s="8">
        <v>2239</v>
      </c>
      <c r="AN3344" s="8" t="s">
        <v>122</v>
      </c>
      <c r="AO3344" s="10">
        <f t="shared" si="104"/>
        <v>1.2291666666666667</v>
      </c>
      <c r="AP3344" s="8">
        <v>83</v>
      </c>
      <c r="AR3344" s="8" t="str">
        <f t="shared" si="105"/>
        <v>1097RDULAX1100</v>
      </c>
      <c r="AS3344" s="8">
        <f>VLOOKUP(AR3344,[1]DATA!AR:AS,2,0)</f>
        <v>7</v>
      </c>
    </row>
    <row r="3345" spans="1:45" ht="15" customHeight="1" x14ac:dyDescent="0.2">
      <c r="A3345" s="7">
        <v>1627</v>
      </c>
      <c r="B3345" s="8" t="s">
        <v>136</v>
      </c>
      <c r="C3345" s="8" t="s">
        <v>34</v>
      </c>
      <c r="D3345" s="8" t="s">
        <v>82</v>
      </c>
      <c r="E3345" s="9">
        <v>0.45833333333333331</v>
      </c>
      <c r="F3345" s="9">
        <v>0.50763888888888886</v>
      </c>
      <c r="G3345" s="8"/>
      <c r="H3345" s="8"/>
      <c r="I3345" s="8">
        <v>3</v>
      </c>
      <c r="J3345" s="8" t="s">
        <v>19</v>
      </c>
      <c r="K3345" s="8">
        <v>3</v>
      </c>
      <c r="L3345" s="8">
        <v>3</v>
      </c>
      <c r="M3345" s="8">
        <v>3</v>
      </c>
      <c r="N3345" s="8" t="s">
        <v>43</v>
      </c>
      <c r="O3345" s="8">
        <v>3</v>
      </c>
      <c r="P3345" s="8">
        <v>3</v>
      </c>
      <c r="Q3345" s="8" t="s">
        <v>19</v>
      </c>
      <c r="R3345" s="8">
        <v>3</v>
      </c>
      <c r="S3345" s="8">
        <v>3</v>
      </c>
      <c r="T3345" s="8">
        <v>3</v>
      </c>
      <c r="U3345" s="8" t="s">
        <v>43</v>
      </c>
      <c r="V3345" s="8">
        <v>3</v>
      </c>
      <c r="W3345" s="8">
        <v>3</v>
      </c>
      <c r="X3345" s="8" t="s">
        <v>19</v>
      </c>
      <c r="Y3345" s="8">
        <v>3</v>
      </c>
      <c r="Z3345" s="8">
        <v>3</v>
      </c>
      <c r="AA3345" s="8">
        <v>3</v>
      </c>
      <c r="AB3345" s="8" t="s">
        <v>43</v>
      </c>
      <c r="AC3345" s="8">
        <v>3</v>
      </c>
      <c r="AD3345" s="8">
        <v>3</v>
      </c>
      <c r="AE3345" s="8" t="s">
        <v>19</v>
      </c>
      <c r="AF3345" s="8">
        <v>3</v>
      </c>
      <c r="AG3345" s="8">
        <v>3</v>
      </c>
      <c r="AH3345" s="8">
        <v>3</v>
      </c>
      <c r="AI3345" s="8" t="s">
        <v>43</v>
      </c>
      <c r="AJ3345" s="8">
        <v>3</v>
      </c>
      <c r="AK3345" s="8"/>
      <c r="AL3345" s="8">
        <v>71</v>
      </c>
      <c r="AM3345" s="8">
        <v>250</v>
      </c>
      <c r="AN3345" s="8" t="s">
        <v>122</v>
      </c>
      <c r="AO3345" s="10">
        <f t="shared" si="104"/>
        <v>1.2291666666666667</v>
      </c>
      <c r="AP3345" s="8">
        <v>67</v>
      </c>
      <c r="AR3345" s="8" t="str">
        <f t="shared" si="105"/>
        <v>1627VPSATL1100</v>
      </c>
      <c r="AS3345" s="8">
        <f>VLOOKUP(AR3345,[1]DATA!AR:AS,2,0)</f>
        <v>4</v>
      </c>
    </row>
    <row r="3346" spans="1:45" ht="15" customHeight="1" x14ac:dyDescent="0.2">
      <c r="A3346" s="7">
        <v>1157</v>
      </c>
      <c r="B3346" s="8" t="s">
        <v>136</v>
      </c>
      <c r="C3346" s="8" t="s">
        <v>34</v>
      </c>
      <c r="D3346" s="8">
        <v>717</v>
      </c>
      <c r="E3346" s="9">
        <v>0.45833333333333331</v>
      </c>
      <c r="F3346" s="9">
        <v>0.50902777777777775</v>
      </c>
      <c r="G3346" s="8" t="s">
        <v>43</v>
      </c>
      <c r="H3346" s="8" t="s">
        <v>22</v>
      </c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>
        <v>73</v>
      </c>
      <c r="AM3346" s="8">
        <v>250</v>
      </c>
      <c r="AN3346" s="8" t="s">
        <v>122</v>
      </c>
      <c r="AO3346" s="10">
        <f t="shared" si="104"/>
        <v>1.2291666666666667</v>
      </c>
      <c r="AP3346" s="8">
        <v>67</v>
      </c>
      <c r="AR3346" s="8" t="str">
        <f t="shared" si="105"/>
        <v>1157VPSATL1100</v>
      </c>
      <c r="AS3346" s="8">
        <f>VLOOKUP(AR3346,[1]DATA!AR:AS,2,0)</f>
        <v>4</v>
      </c>
    </row>
    <row r="3347" spans="1:45" ht="15" customHeight="1" x14ac:dyDescent="0.2">
      <c r="A3347" s="7">
        <v>1274</v>
      </c>
      <c r="B3347" s="8" t="s">
        <v>46</v>
      </c>
      <c r="C3347" s="8" t="s">
        <v>121</v>
      </c>
      <c r="D3347" s="8" t="s">
        <v>49</v>
      </c>
      <c r="E3347" s="9">
        <v>0.46527777777777773</v>
      </c>
      <c r="F3347" s="9">
        <v>0.58124999999999993</v>
      </c>
      <c r="G3347" s="8" t="s">
        <v>39</v>
      </c>
      <c r="H3347" s="8" t="s">
        <v>39</v>
      </c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>
        <v>167</v>
      </c>
      <c r="AM3347" s="8">
        <v>957</v>
      </c>
      <c r="AN3347" s="8" t="s">
        <v>122</v>
      </c>
      <c r="AO3347" s="10">
        <f t="shared" si="104"/>
        <v>1.2361111111111112</v>
      </c>
      <c r="AP3347" s="8">
        <v>67</v>
      </c>
      <c r="AR3347" s="8" t="str">
        <f t="shared" si="105"/>
        <v>1274DTWMCO1110</v>
      </c>
      <c r="AS3347" s="8">
        <f>VLOOKUP(AR3347,[1]DATA!AR:AS,2,0)</f>
        <v>4.5</v>
      </c>
    </row>
    <row r="3348" spans="1:45" ht="15" customHeight="1" x14ac:dyDescent="0.2">
      <c r="A3348" s="7">
        <v>1407</v>
      </c>
      <c r="B3348" s="8" t="s">
        <v>154</v>
      </c>
      <c r="C3348" s="8" t="s">
        <v>18</v>
      </c>
      <c r="D3348" s="8" t="s">
        <v>44</v>
      </c>
      <c r="E3348" s="9">
        <v>0.46527777777777773</v>
      </c>
      <c r="F3348" s="9">
        <v>0.6743055555555556</v>
      </c>
      <c r="G3348" s="8"/>
      <c r="H3348" s="8">
        <v>2</v>
      </c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>
        <v>301</v>
      </c>
      <c r="AM3348" s="8">
        <v>1827</v>
      </c>
      <c r="AN3348" s="8" t="s">
        <v>122</v>
      </c>
      <c r="AO3348" s="10">
        <f t="shared" si="104"/>
        <v>1.2361111111111112</v>
      </c>
      <c r="AP3348" s="8">
        <v>83</v>
      </c>
      <c r="AR3348" s="8" t="str">
        <f t="shared" si="105"/>
        <v>1407IADSLC1110</v>
      </c>
      <c r="AS3348" s="8">
        <f>VLOOKUP(AR3348,[1]DATA!AR:AS,2,0)</f>
        <v>6.5</v>
      </c>
    </row>
    <row r="3349" spans="1:45" ht="15" customHeight="1" x14ac:dyDescent="0.2">
      <c r="A3349" s="7">
        <v>2240</v>
      </c>
      <c r="B3349" s="8" t="s">
        <v>154</v>
      </c>
      <c r="C3349" s="8" t="s">
        <v>18</v>
      </c>
      <c r="D3349" s="8">
        <v>739</v>
      </c>
      <c r="E3349" s="9">
        <v>0.46875</v>
      </c>
      <c r="F3349" s="9">
        <v>0.67083333333333339</v>
      </c>
      <c r="G3349" s="8"/>
      <c r="H3349" s="8"/>
      <c r="I3349" s="8">
        <v>2</v>
      </c>
      <c r="J3349" s="8" t="s">
        <v>27</v>
      </c>
      <c r="K3349" s="8" t="s">
        <v>27</v>
      </c>
      <c r="L3349" s="8" t="s">
        <v>27</v>
      </c>
      <c r="M3349" s="8" t="s">
        <v>27</v>
      </c>
      <c r="N3349" s="8"/>
      <c r="O3349" s="8" t="s">
        <v>27</v>
      </c>
      <c r="P3349" s="8" t="s">
        <v>27</v>
      </c>
      <c r="Q3349" s="8" t="s">
        <v>27</v>
      </c>
      <c r="R3349" s="8" t="s">
        <v>27</v>
      </c>
      <c r="S3349" s="8" t="s">
        <v>27</v>
      </c>
      <c r="T3349" s="8" t="s">
        <v>27</v>
      </c>
      <c r="U3349" s="8"/>
      <c r="V3349" s="8" t="s">
        <v>27</v>
      </c>
      <c r="W3349" s="8" t="s">
        <v>27</v>
      </c>
      <c r="X3349" s="8" t="s">
        <v>27</v>
      </c>
      <c r="Y3349" s="8" t="s">
        <v>27</v>
      </c>
      <c r="Z3349" s="8" t="s">
        <v>27</v>
      </c>
      <c r="AA3349" s="8" t="s">
        <v>27</v>
      </c>
      <c r="AB3349" s="8"/>
      <c r="AC3349" s="8" t="s">
        <v>27</v>
      </c>
      <c r="AD3349" s="8" t="s">
        <v>27</v>
      </c>
      <c r="AE3349" s="8" t="s">
        <v>27</v>
      </c>
      <c r="AF3349" s="8" t="s">
        <v>27</v>
      </c>
      <c r="AG3349" s="8" t="s">
        <v>27</v>
      </c>
      <c r="AH3349" s="8" t="s">
        <v>27</v>
      </c>
      <c r="AI3349" s="8"/>
      <c r="AJ3349" s="8" t="s">
        <v>27</v>
      </c>
      <c r="AK3349" s="8"/>
      <c r="AL3349" s="8">
        <v>291</v>
      </c>
      <c r="AM3349" s="8">
        <v>1827</v>
      </c>
      <c r="AN3349" s="8" t="s">
        <v>122</v>
      </c>
      <c r="AO3349" s="10">
        <f t="shared" si="104"/>
        <v>1.2395833333333333</v>
      </c>
      <c r="AP3349" s="8">
        <v>83</v>
      </c>
      <c r="AR3349" s="8" t="str">
        <f t="shared" si="105"/>
        <v>2240IADSLC1115</v>
      </c>
      <c r="AS3349" s="8">
        <f>VLOOKUP(AR3349,[1]DATA!AR:AS,2,0)</f>
        <v>6.5</v>
      </c>
    </row>
    <row r="3350" spans="1:45" ht="15" customHeight="1" x14ac:dyDescent="0.2">
      <c r="A3350" s="7">
        <v>2560</v>
      </c>
      <c r="B3350" s="8" t="s">
        <v>108</v>
      </c>
      <c r="C3350" s="8" t="s">
        <v>18</v>
      </c>
      <c r="D3350" s="8">
        <v>738</v>
      </c>
      <c r="E3350" s="9">
        <v>0.47222222222222227</v>
      </c>
      <c r="F3350" s="9">
        <v>0.67222222222222217</v>
      </c>
      <c r="G3350" s="8"/>
      <c r="H3350" s="8"/>
      <c r="I3350" s="8" t="s">
        <v>19</v>
      </c>
      <c r="J3350" s="8" t="s">
        <v>19</v>
      </c>
      <c r="K3350" s="8" t="s">
        <v>19</v>
      </c>
      <c r="L3350" s="8" t="s">
        <v>19</v>
      </c>
      <c r="M3350" s="8" t="s">
        <v>19</v>
      </c>
      <c r="N3350" s="8"/>
      <c r="O3350" s="8" t="s">
        <v>19</v>
      </c>
      <c r="P3350" s="8" t="s">
        <v>19</v>
      </c>
      <c r="Q3350" s="8" t="s">
        <v>19</v>
      </c>
      <c r="R3350" s="8" t="s">
        <v>19</v>
      </c>
      <c r="S3350" s="8" t="s">
        <v>19</v>
      </c>
      <c r="T3350" s="8" t="s">
        <v>19</v>
      </c>
      <c r="U3350" s="8"/>
      <c r="V3350" s="8" t="s">
        <v>19</v>
      </c>
      <c r="W3350" s="8" t="s">
        <v>19</v>
      </c>
      <c r="X3350" s="8" t="s">
        <v>19</v>
      </c>
      <c r="Y3350" s="8" t="s">
        <v>19</v>
      </c>
      <c r="Z3350" s="8" t="s">
        <v>19</v>
      </c>
      <c r="AA3350" s="8" t="s">
        <v>19</v>
      </c>
      <c r="AB3350" s="8"/>
      <c r="AC3350" s="8" t="s">
        <v>19</v>
      </c>
      <c r="AD3350" s="8" t="s">
        <v>19</v>
      </c>
      <c r="AE3350" s="8" t="s">
        <v>19</v>
      </c>
      <c r="AF3350" s="8" t="s">
        <v>19</v>
      </c>
      <c r="AG3350" s="8" t="s">
        <v>19</v>
      </c>
      <c r="AH3350" s="8" t="s">
        <v>19</v>
      </c>
      <c r="AI3350" s="8"/>
      <c r="AJ3350" s="8" t="s">
        <v>19</v>
      </c>
      <c r="AK3350" s="8"/>
      <c r="AL3350" s="8">
        <v>288</v>
      </c>
      <c r="AM3350" s="8">
        <v>1864</v>
      </c>
      <c r="AN3350" s="8" t="s">
        <v>122</v>
      </c>
      <c r="AO3350" s="10">
        <f t="shared" si="104"/>
        <v>1.2430555555555556</v>
      </c>
      <c r="AP3350" s="8">
        <v>83</v>
      </c>
      <c r="AR3350" s="8" t="str">
        <f t="shared" si="105"/>
        <v>2560BWISLC1120</v>
      </c>
      <c r="AS3350" s="8">
        <f>VLOOKUP(AR3350,[1]DATA!AR:AS,2,0)</f>
        <v>6.5</v>
      </c>
    </row>
    <row r="3351" spans="1:45" ht="15" customHeight="1" x14ac:dyDescent="0.2">
      <c r="A3351" s="7">
        <v>110</v>
      </c>
      <c r="B3351" s="7" t="s">
        <v>34</v>
      </c>
      <c r="C3351" s="7" t="s">
        <v>21</v>
      </c>
      <c r="D3351" s="8">
        <v>738</v>
      </c>
      <c r="E3351" s="9">
        <v>0.47569444444444442</v>
      </c>
      <c r="F3351" s="9">
        <v>0.67222222222222217</v>
      </c>
      <c r="G3351" s="8" t="s">
        <v>19</v>
      </c>
      <c r="H3351" s="8" t="s">
        <v>19</v>
      </c>
      <c r="I3351" s="8" t="s">
        <v>19</v>
      </c>
      <c r="J3351" s="8" t="s">
        <v>19</v>
      </c>
      <c r="K3351" s="8" t="s">
        <v>19</v>
      </c>
      <c r="L3351" s="8"/>
      <c r="M3351" s="8"/>
      <c r="N3351" s="8" t="s">
        <v>19</v>
      </c>
      <c r="O3351" s="8" t="s">
        <v>19</v>
      </c>
      <c r="P3351" s="8" t="s">
        <v>19</v>
      </c>
      <c r="Q3351" s="8" t="s">
        <v>19</v>
      </c>
      <c r="R3351" s="8" t="s">
        <v>19</v>
      </c>
      <c r="S3351" s="8"/>
      <c r="T3351" s="8"/>
      <c r="U3351" s="8" t="s">
        <v>19</v>
      </c>
      <c r="V3351" s="8" t="s">
        <v>19</v>
      </c>
      <c r="W3351" s="8" t="s">
        <v>19</v>
      </c>
      <c r="X3351" s="8" t="s">
        <v>19</v>
      </c>
      <c r="Y3351" s="8" t="s">
        <v>19</v>
      </c>
      <c r="Z3351" s="8"/>
      <c r="AA3351" s="8"/>
      <c r="AB3351" s="8" t="s">
        <v>19</v>
      </c>
      <c r="AC3351" s="8" t="s">
        <v>19</v>
      </c>
      <c r="AD3351" s="8" t="s">
        <v>19</v>
      </c>
      <c r="AE3351" s="8" t="s">
        <v>19</v>
      </c>
      <c r="AF3351" s="8" t="s">
        <v>19</v>
      </c>
      <c r="AG3351" s="8"/>
      <c r="AH3351" s="8"/>
      <c r="AI3351" s="8" t="s">
        <v>19</v>
      </c>
      <c r="AJ3351" s="8" t="s">
        <v>19</v>
      </c>
      <c r="AK3351" s="8"/>
      <c r="AL3351" s="8">
        <v>283</v>
      </c>
      <c r="AM3351" s="8">
        <v>1946</v>
      </c>
      <c r="AN3351" s="8" t="s">
        <v>122</v>
      </c>
      <c r="AO3351" s="10">
        <f t="shared" si="104"/>
        <v>1.2465277777777777</v>
      </c>
      <c r="AP3351" s="8">
        <v>83</v>
      </c>
      <c r="AR3351" s="8" t="str">
        <f t="shared" si="105"/>
        <v>0110ATLLAX1125</v>
      </c>
      <c r="AS3351" s="8">
        <f>VLOOKUP(AR3351,[1]DATA!AR:AS,2,0)</f>
        <v>10</v>
      </c>
    </row>
    <row r="3352" spans="1:45" ht="15" customHeight="1" x14ac:dyDescent="0.2">
      <c r="A3352" s="7">
        <v>2751</v>
      </c>
      <c r="B3352" s="8" t="s">
        <v>108</v>
      </c>
      <c r="C3352" s="8" t="s">
        <v>18</v>
      </c>
      <c r="D3352" s="8">
        <v>738</v>
      </c>
      <c r="E3352" s="9">
        <v>0.47569444444444442</v>
      </c>
      <c r="F3352" s="9">
        <v>0.68125000000000002</v>
      </c>
      <c r="G3352" s="8" t="s">
        <v>19</v>
      </c>
      <c r="H3352" s="8" t="s">
        <v>19</v>
      </c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>
        <v>296</v>
      </c>
      <c r="AM3352" s="8">
        <v>1864</v>
      </c>
      <c r="AN3352" s="8" t="s">
        <v>122</v>
      </c>
      <c r="AO3352" s="10">
        <f t="shared" si="104"/>
        <v>1.2465277777777777</v>
      </c>
      <c r="AP3352" s="8">
        <v>83</v>
      </c>
      <c r="AR3352" s="8" t="str">
        <f t="shared" si="105"/>
        <v>2751BWISLC1125</v>
      </c>
      <c r="AS3352" s="8">
        <f>VLOOKUP(AR3352,[1]DATA!AR:AS,2,0)</f>
        <v>6.5</v>
      </c>
    </row>
    <row r="3353" spans="1:45" ht="15" customHeight="1" x14ac:dyDescent="0.2">
      <c r="A3353" s="7">
        <v>2494</v>
      </c>
      <c r="B3353" s="8" t="s">
        <v>46</v>
      </c>
      <c r="C3353" s="8" t="s">
        <v>123</v>
      </c>
      <c r="D3353" s="8" t="s">
        <v>29</v>
      </c>
      <c r="E3353" s="9">
        <v>0.47569444444444442</v>
      </c>
      <c r="F3353" s="9">
        <v>0.6020833333333333</v>
      </c>
      <c r="G3353" s="8" t="s">
        <v>40</v>
      </c>
      <c r="H3353" s="8" t="s">
        <v>40</v>
      </c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>
        <v>169</v>
      </c>
      <c r="AM3353" s="8">
        <v>1084</v>
      </c>
      <c r="AN3353" s="8" t="s">
        <v>122</v>
      </c>
      <c r="AO3353" s="10">
        <f t="shared" si="104"/>
        <v>1.2465277777777777</v>
      </c>
      <c r="AP3353" s="8">
        <v>67</v>
      </c>
      <c r="AR3353" s="8" t="str">
        <f t="shared" si="105"/>
        <v>2494DTWRSW1125</v>
      </c>
      <c r="AS3353" s="8">
        <f>VLOOKUP(AR3353,[1]DATA!AR:AS,2,0)</f>
        <v>3.5</v>
      </c>
    </row>
    <row r="3354" spans="1:45" ht="15" customHeight="1" x14ac:dyDescent="0.2">
      <c r="A3354" s="7">
        <v>1162</v>
      </c>
      <c r="B3354" s="8" t="s">
        <v>21</v>
      </c>
      <c r="C3354" s="8" t="s">
        <v>94</v>
      </c>
      <c r="D3354" s="8" t="s">
        <v>105</v>
      </c>
      <c r="E3354" s="9">
        <v>0.18402777777777779</v>
      </c>
      <c r="F3354" s="9">
        <v>0.40208333333333335</v>
      </c>
      <c r="G3354" s="8" t="s">
        <v>104</v>
      </c>
      <c r="H3354" s="8" t="s">
        <v>104</v>
      </c>
      <c r="I3354" s="8" t="s">
        <v>104</v>
      </c>
      <c r="J3354" s="8" t="s">
        <v>104</v>
      </c>
      <c r="K3354" s="8" t="s">
        <v>104</v>
      </c>
      <c r="L3354" s="8" t="s">
        <v>104</v>
      </c>
      <c r="M3354" s="8"/>
      <c r="N3354" s="8" t="s">
        <v>104</v>
      </c>
      <c r="O3354" s="8" t="s">
        <v>104</v>
      </c>
      <c r="P3354" s="8" t="s">
        <v>104</v>
      </c>
      <c r="Q3354" s="8" t="s">
        <v>104</v>
      </c>
      <c r="R3354" s="8" t="s">
        <v>104</v>
      </c>
      <c r="S3354" s="8" t="s">
        <v>104</v>
      </c>
      <c r="T3354" s="8"/>
      <c r="U3354" s="8"/>
      <c r="V3354" s="8" t="s">
        <v>104</v>
      </c>
      <c r="W3354" s="8" t="s">
        <v>104</v>
      </c>
      <c r="X3354" s="8" t="s">
        <v>104</v>
      </c>
      <c r="Y3354" s="8" t="s">
        <v>104</v>
      </c>
      <c r="Z3354" s="8" t="s">
        <v>104</v>
      </c>
      <c r="AA3354" s="8"/>
      <c r="AB3354" s="8" t="s">
        <v>104</v>
      </c>
      <c r="AC3354" s="8" t="s">
        <v>104</v>
      </c>
      <c r="AD3354" s="8" t="s">
        <v>104</v>
      </c>
      <c r="AE3354" s="8" t="s">
        <v>104</v>
      </c>
      <c r="AF3354" s="8" t="s">
        <v>104</v>
      </c>
      <c r="AG3354" s="8" t="s">
        <v>104</v>
      </c>
      <c r="AH3354" s="8"/>
      <c r="AI3354" s="8" t="s">
        <v>104</v>
      </c>
      <c r="AJ3354" s="8" t="s">
        <v>104</v>
      </c>
      <c r="AK3354" s="8"/>
      <c r="AL3354" s="8">
        <v>314</v>
      </c>
      <c r="AM3354" s="8">
        <v>2475</v>
      </c>
      <c r="AN3354" s="8" t="s">
        <v>186</v>
      </c>
      <c r="AO3354" s="26">
        <f t="shared" si="104"/>
        <v>0.95486111111111116</v>
      </c>
      <c r="AP3354" s="8">
        <v>88</v>
      </c>
      <c r="AR3354" s="8" t="str">
        <f t="shared" si="105"/>
        <v>1162LAXJFK0425</v>
      </c>
      <c r="AS3354" s="8">
        <f>VLOOKUP(AR3354,[1]DATA!AR:AS,2,0)</f>
        <v>10.5</v>
      </c>
    </row>
    <row r="3355" spans="1:45" ht="15" customHeight="1" x14ac:dyDescent="0.2">
      <c r="A3355" s="7">
        <v>2532</v>
      </c>
      <c r="B3355" s="7" t="s">
        <v>21</v>
      </c>
      <c r="C3355" s="7" t="s">
        <v>103</v>
      </c>
      <c r="D3355" s="8">
        <v>738</v>
      </c>
      <c r="E3355" s="9">
        <v>0.19097222222222221</v>
      </c>
      <c r="F3355" s="9">
        <v>0.4236111111111111</v>
      </c>
      <c r="G3355" s="8" t="s">
        <v>19</v>
      </c>
      <c r="H3355" s="8" t="s">
        <v>19</v>
      </c>
      <c r="I3355" s="8" t="s">
        <v>104</v>
      </c>
      <c r="J3355" s="8" t="s">
        <v>104</v>
      </c>
      <c r="K3355" s="8" t="s">
        <v>104</v>
      </c>
      <c r="L3355" s="8" t="s">
        <v>104</v>
      </c>
      <c r="M3355" s="8"/>
      <c r="N3355" s="8" t="s">
        <v>104</v>
      </c>
      <c r="O3355" s="8" t="s">
        <v>104</v>
      </c>
      <c r="P3355" s="8" t="s">
        <v>104</v>
      </c>
      <c r="Q3355" s="8" t="s">
        <v>104</v>
      </c>
      <c r="R3355" s="8" t="s">
        <v>19</v>
      </c>
      <c r="S3355" s="8" t="s">
        <v>19</v>
      </c>
      <c r="T3355" s="8"/>
      <c r="U3355" s="8" t="s">
        <v>19</v>
      </c>
      <c r="V3355" s="8" t="s">
        <v>19</v>
      </c>
      <c r="W3355" s="8" t="s">
        <v>104</v>
      </c>
      <c r="X3355" s="8" t="s">
        <v>104</v>
      </c>
      <c r="Y3355" s="8" t="s">
        <v>19</v>
      </c>
      <c r="Z3355" s="8" t="s">
        <v>19</v>
      </c>
      <c r="AA3355" s="8"/>
      <c r="AB3355" s="8" t="s">
        <v>19</v>
      </c>
      <c r="AC3355" s="8" t="s">
        <v>19</v>
      </c>
      <c r="AD3355" s="8" t="s">
        <v>104</v>
      </c>
      <c r="AE3355" s="8" t="s">
        <v>104</v>
      </c>
      <c r="AF3355" s="8" t="s">
        <v>19</v>
      </c>
      <c r="AG3355" s="8" t="s">
        <v>19</v>
      </c>
      <c r="AH3355" s="8"/>
      <c r="AI3355" s="8" t="s">
        <v>19</v>
      </c>
      <c r="AJ3355" s="8" t="s">
        <v>19</v>
      </c>
      <c r="AK3355" s="8"/>
      <c r="AL3355" s="8">
        <v>335</v>
      </c>
      <c r="AM3355" s="8">
        <v>2611</v>
      </c>
      <c r="AN3355" s="8" t="s">
        <v>186</v>
      </c>
      <c r="AO3355" s="26">
        <f t="shared" si="104"/>
        <v>0.96180555555555558</v>
      </c>
      <c r="AP3355" s="8">
        <v>84</v>
      </c>
      <c r="AR3355" s="8" t="str">
        <f t="shared" si="105"/>
        <v>2532LAXBOS0435</v>
      </c>
      <c r="AS3355" s="8">
        <f>VLOOKUP(AR3355,[1]DATA!AR:AS,2,0)</f>
        <v>10</v>
      </c>
    </row>
    <row r="3356" spans="1:45" ht="15" customHeight="1" x14ac:dyDescent="0.2">
      <c r="A3356" s="7">
        <v>2258</v>
      </c>
      <c r="B3356" s="8" t="s">
        <v>18</v>
      </c>
      <c r="C3356" s="8" t="s">
        <v>103</v>
      </c>
      <c r="D3356" s="8">
        <v>738</v>
      </c>
      <c r="E3356" s="9">
        <v>0.22569444444444445</v>
      </c>
      <c r="F3356" s="9">
        <v>0.41666666666666669</v>
      </c>
      <c r="G3356" s="8" t="s">
        <v>19</v>
      </c>
      <c r="H3356" s="8" t="s">
        <v>19</v>
      </c>
      <c r="I3356" s="8" t="s">
        <v>19</v>
      </c>
      <c r="J3356" s="8" t="s">
        <v>19</v>
      </c>
      <c r="K3356" s="8" t="s">
        <v>19</v>
      </c>
      <c r="L3356" s="8" t="s">
        <v>19</v>
      </c>
      <c r="M3356" s="8" t="s">
        <v>19</v>
      </c>
      <c r="N3356" s="8" t="s">
        <v>19</v>
      </c>
      <c r="O3356" s="8" t="s">
        <v>19</v>
      </c>
      <c r="P3356" s="8" t="s">
        <v>19</v>
      </c>
      <c r="Q3356" s="8" t="s">
        <v>19</v>
      </c>
      <c r="R3356" s="8" t="s">
        <v>19</v>
      </c>
      <c r="S3356" s="8" t="s">
        <v>19</v>
      </c>
      <c r="T3356" s="8" t="s">
        <v>19</v>
      </c>
      <c r="U3356" s="8" t="s">
        <v>19</v>
      </c>
      <c r="V3356" s="8" t="s">
        <v>19</v>
      </c>
      <c r="W3356" s="8" t="s">
        <v>19</v>
      </c>
      <c r="X3356" s="8" t="s">
        <v>19</v>
      </c>
      <c r="Y3356" s="8" t="s">
        <v>19</v>
      </c>
      <c r="Z3356" s="8" t="s">
        <v>19</v>
      </c>
      <c r="AA3356" s="8" t="s">
        <v>19</v>
      </c>
      <c r="AB3356" s="8" t="s">
        <v>19</v>
      </c>
      <c r="AC3356" s="8" t="s">
        <v>19</v>
      </c>
      <c r="AD3356" s="8" t="s">
        <v>19</v>
      </c>
      <c r="AE3356" s="8" t="s">
        <v>19</v>
      </c>
      <c r="AF3356" s="8" t="s">
        <v>19</v>
      </c>
      <c r="AG3356" s="8" t="s">
        <v>19</v>
      </c>
      <c r="AH3356" s="8" t="s">
        <v>19</v>
      </c>
      <c r="AI3356" s="8" t="s">
        <v>19</v>
      </c>
      <c r="AJ3356" s="8" t="s">
        <v>19</v>
      </c>
      <c r="AK3356" s="8"/>
      <c r="AL3356" s="8">
        <v>275</v>
      </c>
      <c r="AM3356" s="8">
        <v>2105</v>
      </c>
      <c r="AN3356" s="8" t="s">
        <v>186</v>
      </c>
      <c r="AO3356" s="26">
        <f t="shared" si="104"/>
        <v>0.99652777777777779</v>
      </c>
      <c r="AP3356" s="8">
        <v>84</v>
      </c>
      <c r="AR3356" s="8" t="str">
        <f t="shared" si="105"/>
        <v>2258SLCBOS0525</v>
      </c>
      <c r="AS3356" s="8">
        <f>VLOOKUP(AR3356,[1]DATA!AR:AS,2,0)</f>
        <v>8.5</v>
      </c>
    </row>
    <row r="3357" spans="1:45" ht="15" customHeight="1" x14ac:dyDescent="0.2">
      <c r="A3357" s="7">
        <v>2732</v>
      </c>
      <c r="B3357" s="8" t="s">
        <v>18</v>
      </c>
      <c r="C3357" s="8" t="s">
        <v>46</v>
      </c>
      <c r="D3357" s="8">
        <v>321</v>
      </c>
      <c r="E3357" s="9">
        <v>0.23611111111111113</v>
      </c>
      <c r="F3357" s="9">
        <v>0.37916666666666665</v>
      </c>
      <c r="G3357" s="8" t="s">
        <v>40</v>
      </c>
      <c r="H3357" s="8" t="s">
        <v>40</v>
      </c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>
        <v>206</v>
      </c>
      <c r="AM3357" s="8">
        <v>1481</v>
      </c>
      <c r="AN3357" s="8" t="s">
        <v>186</v>
      </c>
      <c r="AO3357" s="26">
        <f t="shared" si="104"/>
        <v>1.0069444444444444</v>
      </c>
      <c r="AP3357" s="8">
        <v>84</v>
      </c>
      <c r="AR3357" s="8" t="str">
        <f t="shared" si="105"/>
        <v>2732SLCDTW0540</v>
      </c>
      <c r="AS3357" s="8">
        <f>VLOOKUP(AR3357,[1]DATA!AR:AS,2,0)</f>
        <v>6</v>
      </c>
    </row>
    <row r="3358" spans="1:45" ht="15" customHeight="1" x14ac:dyDescent="0.2">
      <c r="A3358" s="7">
        <v>1908</v>
      </c>
      <c r="B3358" s="8" t="s">
        <v>21</v>
      </c>
      <c r="C3358" s="8" t="s">
        <v>94</v>
      </c>
      <c r="D3358" s="8" t="s">
        <v>50</v>
      </c>
      <c r="E3358" s="9">
        <v>0.24305555555555555</v>
      </c>
      <c r="F3358" s="9">
        <v>0.47222222222222227</v>
      </c>
      <c r="G3358" s="8" t="s">
        <v>104</v>
      </c>
      <c r="H3358" s="8"/>
      <c r="I3358" s="8" t="s">
        <v>51</v>
      </c>
      <c r="J3358" s="8">
        <v>5</v>
      </c>
      <c r="K3358" s="8"/>
      <c r="L3358" s="8"/>
      <c r="M3358" s="8"/>
      <c r="N3358" s="8" t="s">
        <v>51</v>
      </c>
      <c r="O3358" s="8" t="s">
        <v>51</v>
      </c>
      <c r="P3358" s="8" t="s">
        <v>51</v>
      </c>
      <c r="Q3358" s="8" t="s">
        <v>51</v>
      </c>
      <c r="R3358" s="8" t="s">
        <v>51</v>
      </c>
      <c r="S3358" s="8" t="s">
        <v>51</v>
      </c>
      <c r="T3358" s="8"/>
      <c r="U3358" s="8" t="s">
        <v>51</v>
      </c>
      <c r="V3358" s="8"/>
      <c r="W3358" s="8" t="s">
        <v>51</v>
      </c>
      <c r="X3358" s="8" t="s">
        <v>51</v>
      </c>
      <c r="Y3358" s="8" t="s">
        <v>51</v>
      </c>
      <c r="Z3358" s="8" t="s">
        <v>51</v>
      </c>
      <c r="AA3358" s="8"/>
      <c r="AB3358" s="8" t="s">
        <v>51</v>
      </c>
      <c r="AC3358" s="8" t="s">
        <v>51</v>
      </c>
      <c r="AD3358" s="8" t="s">
        <v>51</v>
      </c>
      <c r="AE3358" s="8" t="s">
        <v>51</v>
      </c>
      <c r="AF3358" s="8" t="s">
        <v>51</v>
      </c>
      <c r="AG3358" s="8" t="s">
        <v>51</v>
      </c>
      <c r="AH3358" s="8"/>
      <c r="AI3358" s="8" t="s">
        <v>51</v>
      </c>
      <c r="AJ3358" s="8" t="s">
        <v>51</v>
      </c>
      <c r="AK3358" s="8"/>
      <c r="AL3358" s="8">
        <v>330</v>
      </c>
      <c r="AM3358" s="8">
        <v>2475</v>
      </c>
      <c r="AN3358" s="8" t="s">
        <v>186</v>
      </c>
      <c r="AO3358" s="26">
        <f t="shared" si="104"/>
        <v>1.0138888888888888</v>
      </c>
      <c r="AP3358" s="8">
        <v>88</v>
      </c>
      <c r="AR3358" s="8" t="str">
        <f t="shared" si="105"/>
        <v>1908LAXJFK0550</v>
      </c>
      <c r="AS3358" s="8">
        <f>VLOOKUP(AR3358,[1]DATA!AR:AS,2,0)</f>
        <v>10.5</v>
      </c>
    </row>
    <row r="3359" spans="1:45" ht="15" customHeight="1" x14ac:dyDescent="0.2">
      <c r="A3359" s="7">
        <v>2328</v>
      </c>
      <c r="B3359" s="8" t="s">
        <v>20</v>
      </c>
      <c r="C3359" s="8" t="s">
        <v>94</v>
      </c>
      <c r="D3359" s="8">
        <v>321</v>
      </c>
      <c r="E3359" s="9">
        <v>0.24930555555555556</v>
      </c>
      <c r="F3359" s="9">
        <v>0.40277777777777773</v>
      </c>
      <c r="G3359" s="8" t="s">
        <v>27</v>
      </c>
      <c r="H3359" s="8" t="s">
        <v>27</v>
      </c>
      <c r="I3359" s="8"/>
      <c r="J3359" s="8"/>
      <c r="K3359" s="8">
        <v>8</v>
      </c>
      <c r="L3359" s="8">
        <v>8</v>
      </c>
      <c r="M3359" s="8"/>
      <c r="N3359" s="8">
        <v>8</v>
      </c>
      <c r="O3359" s="8">
        <v>8</v>
      </c>
      <c r="P3359" s="8"/>
      <c r="Q3359" s="8"/>
      <c r="R3359" s="8">
        <v>8</v>
      </c>
      <c r="S3359" s="8">
        <v>8</v>
      </c>
      <c r="T3359" s="8"/>
      <c r="U3359" s="8"/>
      <c r="V3359" s="8">
        <v>8</v>
      </c>
      <c r="W3359" s="8"/>
      <c r="X3359" s="8"/>
      <c r="Y3359" s="8">
        <v>8</v>
      </c>
      <c r="Z3359" s="8">
        <v>8</v>
      </c>
      <c r="AA3359" s="8"/>
      <c r="AB3359" s="8">
        <v>8</v>
      </c>
      <c r="AC3359" s="8">
        <v>8</v>
      </c>
      <c r="AD3359" s="8"/>
      <c r="AE3359" s="8"/>
      <c r="AF3359" s="8">
        <v>8</v>
      </c>
      <c r="AG3359" s="8">
        <v>8</v>
      </c>
      <c r="AH3359" s="8"/>
      <c r="AI3359" s="8">
        <v>8</v>
      </c>
      <c r="AJ3359" s="8" t="s">
        <v>40</v>
      </c>
      <c r="AK3359" s="8"/>
      <c r="AL3359" s="8">
        <v>221</v>
      </c>
      <c r="AM3359" s="8">
        <v>1626</v>
      </c>
      <c r="AN3359" s="8" t="s">
        <v>186</v>
      </c>
      <c r="AO3359" s="26">
        <f t="shared" si="104"/>
        <v>1.0201388888888889</v>
      </c>
      <c r="AP3359" s="8">
        <v>88</v>
      </c>
      <c r="AR3359" s="8" t="str">
        <f t="shared" si="105"/>
        <v>2328DENJFK0559</v>
      </c>
      <c r="AS3359" s="8">
        <f>VLOOKUP(AR3359,[1]DATA!AR:AS,2,0)</f>
        <v>8.5</v>
      </c>
    </row>
    <row r="3360" spans="1:45" ht="15" customHeight="1" x14ac:dyDescent="0.2">
      <c r="A3360" s="7">
        <v>1057</v>
      </c>
      <c r="B3360" s="8" t="s">
        <v>31</v>
      </c>
      <c r="C3360" s="8" t="s">
        <v>94</v>
      </c>
      <c r="D3360" s="8">
        <v>739</v>
      </c>
      <c r="E3360" s="9">
        <v>0.25</v>
      </c>
      <c r="F3360" s="9">
        <v>0.45694444444444443</v>
      </c>
      <c r="G3360" s="8" t="s">
        <v>27</v>
      </c>
      <c r="H3360" s="8" t="s">
        <v>27</v>
      </c>
      <c r="I3360" s="8">
        <v>2</v>
      </c>
      <c r="J3360" s="8" t="s">
        <v>27</v>
      </c>
      <c r="K3360" s="8" t="s">
        <v>27</v>
      </c>
      <c r="L3360" s="8" t="s">
        <v>27</v>
      </c>
      <c r="M3360" s="8" t="s">
        <v>27</v>
      </c>
      <c r="N3360" s="8" t="s">
        <v>27</v>
      </c>
      <c r="O3360" s="8" t="s">
        <v>27</v>
      </c>
      <c r="P3360" s="8">
        <v>2</v>
      </c>
      <c r="Q3360" s="8" t="s">
        <v>27</v>
      </c>
      <c r="R3360" s="8" t="s">
        <v>27</v>
      </c>
      <c r="S3360" s="8" t="s">
        <v>27</v>
      </c>
      <c r="T3360" s="8" t="s">
        <v>27</v>
      </c>
      <c r="U3360" s="8" t="s">
        <v>27</v>
      </c>
      <c r="V3360" s="8" t="s">
        <v>27</v>
      </c>
      <c r="W3360" s="8">
        <v>2</v>
      </c>
      <c r="X3360" s="8" t="s">
        <v>27</v>
      </c>
      <c r="Y3360" s="8" t="s">
        <v>27</v>
      </c>
      <c r="Z3360" s="8" t="s">
        <v>27</v>
      </c>
      <c r="AA3360" s="8" t="s">
        <v>27</v>
      </c>
      <c r="AB3360" s="8" t="s">
        <v>27</v>
      </c>
      <c r="AC3360" s="8" t="s">
        <v>27</v>
      </c>
      <c r="AD3360" s="8">
        <v>2</v>
      </c>
      <c r="AE3360" s="8" t="s">
        <v>27</v>
      </c>
      <c r="AF3360" s="8" t="s">
        <v>27</v>
      </c>
      <c r="AG3360" s="8" t="s">
        <v>27</v>
      </c>
      <c r="AH3360" s="8" t="s">
        <v>27</v>
      </c>
      <c r="AI3360" s="8" t="s">
        <v>27</v>
      </c>
      <c r="AJ3360" s="8" t="s">
        <v>27</v>
      </c>
      <c r="AK3360" s="8"/>
      <c r="AL3360" s="8">
        <v>298</v>
      </c>
      <c r="AM3360" s="8">
        <v>2248</v>
      </c>
      <c r="AN3360" s="8" t="s">
        <v>186</v>
      </c>
      <c r="AO3360" s="26">
        <f t="shared" si="104"/>
        <v>1.0208333333333333</v>
      </c>
      <c r="AP3360" s="8">
        <v>84</v>
      </c>
      <c r="AR3360" s="8" t="str">
        <f t="shared" si="105"/>
        <v>1057LASJFK0600</v>
      </c>
      <c r="AS3360" s="8">
        <f>VLOOKUP(AR3360,[1]DATA!AR:AS,2,0)</f>
        <v>9.5</v>
      </c>
    </row>
    <row r="3361" spans="1:45" ht="15" customHeight="1" x14ac:dyDescent="0.2">
      <c r="A3361" s="7">
        <v>1362</v>
      </c>
      <c r="B3361" s="8" t="s">
        <v>21</v>
      </c>
      <c r="C3361" s="8" t="s">
        <v>94</v>
      </c>
      <c r="D3361" s="8" t="s">
        <v>105</v>
      </c>
      <c r="E3361" s="9">
        <v>0.28819444444444448</v>
      </c>
      <c r="F3361" s="9">
        <v>0.51736111111111105</v>
      </c>
      <c r="G3361" s="8" t="s">
        <v>104</v>
      </c>
      <c r="H3361" s="8" t="s">
        <v>104</v>
      </c>
      <c r="I3361" s="8"/>
      <c r="J3361" s="8"/>
      <c r="K3361" s="8" t="s">
        <v>104</v>
      </c>
      <c r="L3361" s="8" t="s">
        <v>104</v>
      </c>
      <c r="M3361" s="8" t="s">
        <v>104</v>
      </c>
      <c r="N3361" s="8" t="s">
        <v>104</v>
      </c>
      <c r="O3361" s="8" t="s">
        <v>104</v>
      </c>
      <c r="P3361" s="8"/>
      <c r="Q3361" s="8"/>
      <c r="R3361" s="8" t="s">
        <v>104</v>
      </c>
      <c r="S3361" s="8" t="s">
        <v>104</v>
      </c>
      <c r="T3361" s="8" t="s">
        <v>51</v>
      </c>
      <c r="U3361" s="8" t="s">
        <v>104</v>
      </c>
      <c r="V3361" s="8" t="s">
        <v>104</v>
      </c>
      <c r="W3361" s="8"/>
      <c r="X3361" s="8"/>
      <c r="Y3361" s="8" t="s">
        <v>104</v>
      </c>
      <c r="Z3361" s="8" t="s">
        <v>104</v>
      </c>
      <c r="AA3361" s="8" t="s">
        <v>104</v>
      </c>
      <c r="AB3361" s="8" t="s">
        <v>104</v>
      </c>
      <c r="AC3361" s="8" t="s">
        <v>104</v>
      </c>
      <c r="AD3361" s="8"/>
      <c r="AE3361" s="8"/>
      <c r="AF3361" s="8" t="s">
        <v>104</v>
      </c>
      <c r="AG3361" s="8" t="s">
        <v>104</v>
      </c>
      <c r="AH3361" s="8" t="s">
        <v>104</v>
      </c>
      <c r="AI3361" s="8" t="s">
        <v>104</v>
      </c>
      <c r="AJ3361" s="8" t="s">
        <v>104</v>
      </c>
      <c r="AK3361" s="8"/>
      <c r="AL3361" s="8">
        <v>330</v>
      </c>
      <c r="AM3361" s="8">
        <v>2475</v>
      </c>
      <c r="AN3361" s="8" t="s">
        <v>186</v>
      </c>
      <c r="AO3361" s="26">
        <f t="shared" si="104"/>
        <v>1.0590277777777779</v>
      </c>
      <c r="AP3361" s="8">
        <v>88</v>
      </c>
      <c r="AR3361" s="8" t="str">
        <f t="shared" si="105"/>
        <v>1362LAXJFK0655</v>
      </c>
      <c r="AS3361" s="8">
        <f>VLOOKUP(AR3361,[1]DATA!AR:AS,2,0)</f>
        <v>11</v>
      </c>
    </row>
    <row r="3362" spans="1:45" ht="15" customHeight="1" x14ac:dyDescent="0.2">
      <c r="A3362" s="7">
        <v>2239</v>
      </c>
      <c r="B3362" s="8" t="s">
        <v>21</v>
      </c>
      <c r="C3362" s="8" t="s">
        <v>36</v>
      </c>
      <c r="D3362" s="8" t="s">
        <v>29</v>
      </c>
      <c r="E3362" s="9">
        <v>0.30902777777777779</v>
      </c>
      <c r="F3362" s="9">
        <v>0.45833333333333331</v>
      </c>
      <c r="G3362" s="8"/>
      <c r="H3362" s="8"/>
      <c r="I3362" s="8">
        <v>7</v>
      </c>
      <c r="J3362" s="8">
        <v>7</v>
      </c>
      <c r="K3362" s="8">
        <v>7</v>
      </c>
      <c r="L3362" s="8">
        <v>7</v>
      </c>
      <c r="M3362" s="8">
        <v>7</v>
      </c>
      <c r="N3362" s="8">
        <v>7</v>
      </c>
      <c r="O3362" s="8">
        <v>7</v>
      </c>
      <c r="P3362" s="8">
        <v>7</v>
      </c>
      <c r="Q3362" s="8">
        <v>7</v>
      </c>
      <c r="R3362" s="8">
        <v>7</v>
      </c>
      <c r="S3362" s="8">
        <v>7</v>
      </c>
      <c r="T3362" s="8">
        <v>7</v>
      </c>
      <c r="U3362" s="8" t="s">
        <v>27</v>
      </c>
      <c r="V3362" s="8">
        <v>7</v>
      </c>
      <c r="W3362" s="8">
        <v>7</v>
      </c>
      <c r="X3362" s="8">
        <v>7</v>
      </c>
      <c r="Y3362" s="8">
        <v>7</v>
      </c>
      <c r="Z3362" s="8">
        <v>7</v>
      </c>
      <c r="AA3362" s="8">
        <v>7</v>
      </c>
      <c r="AB3362" s="8">
        <v>7</v>
      </c>
      <c r="AC3362" s="8">
        <v>7</v>
      </c>
      <c r="AD3362" s="8">
        <v>7</v>
      </c>
      <c r="AE3362" s="8">
        <v>7</v>
      </c>
      <c r="AF3362" s="8">
        <v>7</v>
      </c>
      <c r="AG3362" s="8">
        <v>7</v>
      </c>
      <c r="AH3362" s="8">
        <v>7</v>
      </c>
      <c r="AI3362" s="8">
        <v>7</v>
      </c>
      <c r="AJ3362" s="8">
        <v>7</v>
      </c>
      <c r="AK3362" s="8"/>
      <c r="AL3362" s="8">
        <v>215</v>
      </c>
      <c r="AM3362" s="8">
        <v>1535</v>
      </c>
      <c r="AN3362" s="8" t="s">
        <v>186</v>
      </c>
      <c r="AO3362" s="26">
        <f t="shared" si="104"/>
        <v>1.0798611111111112</v>
      </c>
      <c r="AP3362" s="8">
        <v>88</v>
      </c>
      <c r="AR3362" s="8" t="str">
        <f t="shared" si="105"/>
        <v>2239LAXMSP0725</v>
      </c>
      <c r="AS3362" s="8">
        <f>VLOOKUP(AR3362,[1]DATA!AR:AS,2,0)</f>
        <v>8.5</v>
      </c>
    </row>
    <row r="3363" spans="1:45" ht="15" customHeight="1" x14ac:dyDescent="0.2">
      <c r="A3363" s="7">
        <v>1344</v>
      </c>
      <c r="B3363" s="8" t="s">
        <v>21</v>
      </c>
      <c r="C3363" s="8" t="s">
        <v>36</v>
      </c>
      <c r="D3363" s="8" t="s">
        <v>29</v>
      </c>
      <c r="E3363" s="9">
        <v>0.30902777777777779</v>
      </c>
      <c r="F3363" s="9">
        <v>0.46111111111111108</v>
      </c>
      <c r="G3363" s="8" t="s">
        <v>27</v>
      </c>
      <c r="H3363" s="8">
        <v>7</v>
      </c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>
        <v>219</v>
      </c>
      <c r="AM3363" s="8">
        <v>1535</v>
      </c>
      <c r="AN3363" s="8" t="s">
        <v>186</v>
      </c>
      <c r="AO3363" s="26">
        <f t="shared" ref="AO3363:AO3426" si="106">E3363-TIME(5,30,0)+1</f>
        <v>1.0798611111111112</v>
      </c>
      <c r="AP3363" s="8">
        <v>88</v>
      </c>
      <c r="AR3363" s="8" t="str">
        <f t="shared" si="105"/>
        <v>1344LAXMSP0725</v>
      </c>
      <c r="AS3363" s="8">
        <f>VLOOKUP(AR3363,[1]DATA!AR:AS,2,0)</f>
        <v>8.5</v>
      </c>
    </row>
    <row r="3364" spans="1:45" ht="15" customHeight="1" x14ac:dyDescent="0.2">
      <c r="A3364" s="7">
        <v>2740</v>
      </c>
      <c r="B3364" s="8" t="s">
        <v>144</v>
      </c>
      <c r="C3364" s="8" t="s">
        <v>34</v>
      </c>
      <c r="D3364" s="8" t="s">
        <v>42</v>
      </c>
      <c r="E3364" s="9">
        <v>0.39583333333333331</v>
      </c>
      <c r="F3364" s="9">
        <v>0.45694444444444443</v>
      </c>
      <c r="G3364" s="8" t="s">
        <v>43</v>
      </c>
      <c r="H3364" s="8" t="s">
        <v>43</v>
      </c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>
        <v>88</v>
      </c>
      <c r="AM3364" s="8">
        <v>356</v>
      </c>
      <c r="AN3364" s="8" t="s">
        <v>186</v>
      </c>
      <c r="AO3364" s="10">
        <f t="shared" si="106"/>
        <v>1.1666666666666667</v>
      </c>
      <c r="AP3364" s="8">
        <v>80</v>
      </c>
      <c r="AR3364" s="8" t="str">
        <f t="shared" si="105"/>
        <v>2740RDUATL0930</v>
      </c>
      <c r="AS3364" s="8">
        <f>VLOOKUP(AR3364,[1]DATA!AR:AS,2,0)</f>
        <v>4</v>
      </c>
    </row>
    <row r="3365" spans="1:45" ht="15" customHeight="1" x14ac:dyDescent="0.2">
      <c r="A3365" s="7">
        <v>1945</v>
      </c>
      <c r="B3365" s="8" t="s">
        <v>144</v>
      </c>
      <c r="C3365" s="8" t="s">
        <v>34</v>
      </c>
      <c r="D3365" s="8" t="s">
        <v>42</v>
      </c>
      <c r="E3365" s="9">
        <v>0.39583333333333331</v>
      </c>
      <c r="F3365" s="9">
        <v>0.45763888888888887</v>
      </c>
      <c r="G3365" s="8"/>
      <c r="H3365" s="8"/>
      <c r="I3365" s="8" t="s">
        <v>43</v>
      </c>
      <c r="J3365" s="8" t="s">
        <v>43</v>
      </c>
      <c r="K3365" s="8" t="s">
        <v>43</v>
      </c>
      <c r="L3365" s="8" t="s">
        <v>43</v>
      </c>
      <c r="M3365" s="8"/>
      <c r="N3365" s="8"/>
      <c r="O3365" s="8" t="s">
        <v>43</v>
      </c>
      <c r="P3365" s="8" t="s">
        <v>43</v>
      </c>
      <c r="Q3365" s="8" t="s">
        <v>43</v>
      </c>
      <c r="R3365" s="8" t="s">
        <v>43</v>
      </c>
      <c r="S3365" s="8" t="s">
        <v>43</v>
      </c>
      <c r="T3365" s="8"/>
      <c r="U3365" s="8"/>
      <c r="V3365" s="8" t="s">
        <v>43</v>
      </c>
      <c r="W3365" s="8" t="s">
        <v>43</v>
      </c>
      <c r="X3365" s="8" t="s">
        <v>43</v>
      </c>
      <c r="Y3365" s="8" t="s">
        <v>43</v>
      </c>
      <c r="Z3365" s="8" t="s">
        <v>43</v>
      </c>
      <c r="AA3365" s="8"/>
      <c r="AB3365" s="8"/>
      <c r="AC3365" s="8" t="s">
        <v>43</v>
      </c>
      <c r="AD3365" s="8" t="s">
        <v>43</v>
      </c>
      <c r="AE3365" s="8" t="s">
        <v>43</v>
      </c>
      <c r="AF3365" s="8" t="s">
        <v>43</v>
      </c>
      <c r="AG3365" s="8" t="s">
        <v>43</v>
      </c>
      <c r="AH3365" s="8"/>
      <c r="AI3365" s="8"/>
      <c r="AJ3365" s="8" t="s">
        <v>43</v>
      </c>
      <c r="AK3365" s="8"/>
      <c r="AL3365" s="8">
        <v>89</v>
      </c>
      <c r="AM3365" s="8">
        <v>356</v>
      </c>
      <c r="AN3365" s="8" t="s">
        <v>186</v>
      </c>
      <c r="AO3365" s="10">
        <f t="shared" si="106"/>
        <v>1.1666666666666667</v>
      </c>
      <c r="AP3365" s="8">
        <v>80</v>
      </c>
      <c r="AR3365" s="8" t="str">
        <f t="shared" si="105"/>
        <v>1945RDUATL0930</v>
      </c>
      <c r="AS3365" s="8">
        <f>VLOOKUP(AR3365,[1]DATA!AR:AS,2,0)</f>
        <v>4</v>
      </c>
    </row>
    <row r="3366" spans="1:45" ht="15" customHeight="1" x14ac:dyDescent="0.2">
      <c r="A3366" s="7">
        <v>809</v>
      </c>
      <c r="B3366" s="8" t="s">
        <v>103</v>
      </c>
      <c r="C3366" s="8" t="s">
        <v>36</v>
      </c>
      <c r="D3366" s="8">
        <v>739</v>
      </c>
      <c r="E3366" s="9">
        <v>0.40277777777777773</v>
      </c>
      <c r="F3366" s="9">
        <v>0.54236111111111118</v>
      </c>
      <c r="G3366" s="8"/>
      <c r="H3366" s="8" t="s">
        <v>27</v>
      </c>
      <c r="I3366" s="8" t="s">
        <v>22</v>
      </c>
      <c r="J3366" s="8" t="s">
        <v>27</v>
      </c>
      <c r="K3366" s="8" t="s">
        <v>27</v>
      </c>
      <c r="L3366" s="8" t="s">
        <v>27</v>
      </c>
      <c r="M3366" s="8" t="s">
        <v>27</v>
      </c>
      <c r="N3366" s="8"/>
      <c r="O3366" s="8" t="s">
        <v>27</v>
      </c>
      <c r="P3366" s="8" t="s">
        <v>27</v>
      </c>
      <c r="Q3366" s="8" t="s">
        <v>27</v>
      </c>
      <c r="R3366" s="8" t="s">
        <v>27</v>
      </c>
      <c r="S3366" s="8" t="s">
        <v>27</v>
      </c>
      <c r="T3366" s="8" t="s">
        <v>27</v>
      </c>
      <c r="U3366" s="8"/>
      <c r="V3366" s="8" t="s">
        <v>27</v>
      </c>
      <c r="W3366" s="8" t="s">
        <v>27</v>
      </c>
      <c r="X3366" s="8" t="s">
        <v>27</v>
      </c>
      <c r="Y3366" s="8" t="s">
        <v>27</v>
      </c>
      <c r="Z3366" s="8" t="s">
        <v>27</v>
      </c>
      <c r="AA3366" s="8" t="s">
        <v>27</v>
      </c>
      <c r="AB3366" s="8"/>
      <c r="AC3366" s="8" t="s">
        <v>27</v>
      </c>
      <c r="AD3366" s="8" t="s">
        <v>27</v>
      </c>
      <c r="AE3366" s="8" t="s">
        <v>27</v>
      </c>
      <c r="AF3366" s="8" t="s">
        <v>27</v>
      </c>
      <c r="AG3366" s="8" t="s">
        <v>27</v>
      </c>
      <c r="AH3366" s="8" t="s">
        <v>27</v>
      </c>
      <c r="AI3366" s="8"/>
      <c r="AJ3366" s="8" t="s">
        <v>27</v>
      </c>
      <c r="AK3366" s="8"/>
      <c r="AL3366" s="8">
        <v>201</v>
      </c>
      <c r="AM3366" s="8">
        <v>1124</v>
      </c>
      <c r="AN3366" s="8" t="s">
        <v>186</v>
      </c>
      <c r="AO3366" s="10">
        <f t="shared" si="106"/>
        <v>1.1736111111111112</v>
      </c>
      <c r="AP3366" s="8">
        <v>59</v>
      </c>
      <c r="AR3366" s="8" t="str">
        <f t="shared" si="105"/>
        <v>0809BOSMSP0940</v>
      </c>
      <c r="AS3366" s="8">
        <f>VLOOKUP(AR3366,[1]DATA!AR:AS,2,0)</f>
        <v>7.5</v>
      </c>
    </row>
    <row r="3367" spans="1:45" ht="15" customHeight="1" x14ac:dyDescent="0.2">
      <c r="A3367" s="7">
        <v>2625</v>
      </c>
      <c r="B3367" s="7" t="s">
        <v>153</v>
      </c>
      <c r="C3367" s="7" t="s">
        <v>34</v>
      </c>
      <c r="D3367" s="8">
        <v>738</v>
      </c>
      <c r="E3367" s="9">
        <v>0.40277777777777773</v>
      </c>
      <c r="F3367" s="9">
        <v>0.47361111111111115</v>
      </c>
      <c r="G3367" s="8" t="s">
        <v>19</v>
      </c>
      <c r="H3367" s="8" t="s">
        <v>19</v>
      </c>
      <c r="I3367" s="8" t="s">
        <v>43</v>
      </c>
      <c r="J3367" s="8" t="s">
        <v>43</v>
      </c>
      <c r="K3367" s="8" t="s">
        <v>19</v>
      </c>
      <c r="L3367" s="8" t="s">
        <v>19</v>
      </c>
      <c r="M3367" s="8"/>
      <c r="N3367" s="8">
        <v>2</v>
      </c>
      <c r="O3367" s="8" t="s">
        <v>19</v>
      </c>
      <c r="P3367" s="8" t="s">
        <v>19</v>
      </c>
      <c r="Q3367" s="8" t="s">
        <v>43</v>
      </c>
      <c r="R3367" s="8" t="s">
        <v>19</v>
      </c>
      <c r="S3367" s="8" t="s">
        <v>19</v>
      </c>
      <c r="T3367" s="8"/>
      <c r="U3367" s="8">
        <v>2</v>
      </c>
      <c r="V3367" s="8" t="s">
        <v>19</v>
      </c>
      <c r="W3367" s="8" t="s">
        <v>19</v>
      </c>
      <c r="X3367" s="8">
        <v>2</v>
      </c>
      <c r="Y3367" s="8" t="s">
        <v>19</v>
      </c>
      <c r="Z3367" s="8" t="s">
        <v>19</v>
      </c>
      <c r="AA3367" s="8"/>
      <c r="AB3367" s="8">
        <v>2</v>
      </c>
      <c r="AC3367" s="8" t="s">
        <v>19</v>
      </c>
      <c r="AD3367" s="8" t="s">
        <v>19</v>
      </c>
      <c r="AE3367" s="8">
        <v>2</v>
      </c>
      <c r="AF3367" s="8" t="s">
        <v>19</v>
      </c>
      <c r="AG3367" s="8" t="s">
        <v>19</v>
      </c>
      <c r="AH3367" s="8"/>
      <c r="AI3367" s="8">
        <v>2</v>
      </c>
      <c r="AJ3367" s="8" t="s">
        <v>19</v>
      </c>
      <c r="AK3367" s="8"/>
      <c r="AL3367" s="8">
        <v>102</v>
      </c>
      <c r="AM3367" s="8">
        <v>481</v>
      </c>
      <c r="AN3367" s="8" t="s">
        <v>186</v>
      </c>
      <c r="AO3367" s="10">
        <f t="shared" si="106"/>
        <v>1.1736111111111112</v>
      </c>
      <c r="AP3367" s="8">
        <v>80</v>
      </c>
      <c r="AR3367" s="8" t="str">
        <f t="shared" si="105"/>
        <v>2625RICATL0940</v>
      </c>
      <c r="AS3367" s="8">
        <f>VLOOKUP(AR3367,[1]DATA!AR:AS,2,0)</f>
        <v>5</v>
      </c>
    </row>
    <row r="3368" spans="1:45" ht="15" customHeight="1" x14ac:dyDescent="0.2">
      <c r="A3368" s="7">
        <v>2704</v>
      </c>
      <c r="B3368" s="7" t="s">
        <v>153</v>
      </c>
      <c r="C3368" s="7" t="s">
        <v>34</v>
      </c>
      <c r="D3368" s="8" t="s">
        <v>42</v>
      </c>
      <c r="E3368" s="9">
        <v>0.40277777777777773</v>
      </c>
      <c r="F3368" s="9">
        <v>0.47569444444444442</v>
      </c>
      <c r="G3368" s="8">
        <v>2</v>
      </c>
      <c r="H3368" s="8" t="s">
        <v>43</v>
      </c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>
        <v>105</v>
      </c>
      <c r="AM3368" s="8">
        <v>481</v>
      </c>
      <c r="AN3368" s="8" t="s">
        <v>186</v>
      </c>
      <c r="AO3368" s="10">
        <f t="shared" si="106"/>
        <v>1.1736111111111112</v>
      </c>
      <c r="AP3368" s="8">
        <v>80</v>
      </c>
      <c r="AR3368" s="8" t="str">
        <f t="shared" si="105"/>
        <v>2704RICATL0940</v>
      </c>
      <c r="AS3368" s="8">
        <f>VLOOKUP(AR3368,[1]DATA!AR:AS,2,0)</f>
        <v>5</v>
      </c>
    </row>
    <row r="3369" spans="1:45" ht="15" customHeight="1" x14ac:dyDescent="0.2">
      <c r="A3369" s="7">
        <v>2910</v>
      </c>
      <c r="B3369" s="8" t="s">
        <v>187</v>
      </c>
      <c r="C3369" s="8" t="s">
        <v>34</v>
      </c>
      <c r="D3369" s="8">
        <v>717</v>
      </c>
      <c r="E3369" s="9">
        <v>0.40972222222222227</v>
      </c>
      <c r="F3369" s="9">
        <v>0.50069444444444444</v>
      </c>
      <c r="G3369" s="8"/>
      <c r="H3369" s="8"/>
      <c r="I3369" s="8" t="s">
        <v>22</v>
      </c>
      <c r="J3369" s="8" t="s">
        <v>22</v>
      </c>
      <c r="K3369" s="8" t="s">
        <v>22</v>
      </c>
      <c r="L3369" s="8" t="s">
        <v>22</v>
      </c>
      <c r="M3369" s="8"/>
      <c r="N3369" s="8"/>
      <c r="O3369" s="8" t="s">
        <v>22</v>
      </c>
      <c r="P3369" s="8" t="s">
        <v>22</v>
      </c>
      <c r="Q3369" s="8" t="s">
        <v>22</v>
      </c>
      <c r="R3369" s="8" t="s">
        <v>22</v>
      </c>
      <c r="S3369" s="8" t="s">
        <v>22</v>
      </c>
      <c r="T3369" s="8"/>
      <c r="U3369" s="8"/>
      <c r="V3369" s="8" t="s">
        <v>22</v>
      </c>
      <c r="W3369" s="8" t="s">
        <v>22</v>
      </c>
      <c r="X3369" s="8" t="s">
        <v>22</v>
      </c>
      <c r="Y3369" s="8" t="s">
        <v>22</v>
      </c>
      <c r="Z3369" s="8" t="s">
        <v>22</v>
      </c>
      <c r="AA3369" s="8"/>
      <c r="AB3369" s="8"/>
      <c r="AC3369" s="8" t="s">
        <v>22</v>
      </c>
      <c r="AD3369" s="8" t="s">
        <v>22</v>
      </c>
      <c r="AE3369" s="8" t="s">
        <v>22</v>
      </c>
      <c r="AF3369" s="8" t="s">
        <v>22</v>
      </c>
      <c r="AG3369" s="8" t="s">
        <v>22</v>
      </c>
      <c r="AH3369" s="8"/>
      <c r="AI3369" s="8"/>
      <c r="AJ3369" s="8" t="s">
        <v>22</v>
      </c>
      <c r="AK3369" s="8"/>
      <c r="AL3369" s="8">
        <v>131</v>
      </c>
      <c r="AM3369" s="8">
        <v>714</v>
      </c>
      <c r="AN3369" s="8" t="s">
        <v>186</v>
      </c>
      <c r="AO3369" s="10">
        <f t="shared" si="106"/>
        <v>1.1805555555555556</v>
      </c>
      <c r="AP3369" s="8">
        <v>59</v>
      </c>
      <c r="AR3369" s="8" t="str">
        <f t="shared" si="105"/>
        <v>2910AVPATL0950</v>
      </c>
      <c r="AS3369" s="8">
        <f>VLOOKUP(AR3369,[1]DATA!AR:AS,2,0)</f>
        <v>5</v>
      </c>
    </row>
    <row r="3370" spans="1:45" ht="15" customHeight="1" x14ac:dyDescent="0.2">
      <c r="A3370" s="7">
        <v>2886</v>
      </c>
      <c r="B3370" s="8" t="s">
        <v>154</v>
      </c>
      <c r="C3370" s="8" t="s">
        <v>34</v>
      </c>
      <c r="D3370" s="8" t="s">
        <v>42</v>
      </c>
      <c r="E3370" s="9">
        <v>0.40972222222222227</v>
      </c>
      <c r="F3370" s="9">
        <v>0.48194444444444445</v>
      </c>
      <c r="G3370" s="8"/>
      <c r="H3370" s="8"/>
      <c r="I3370" s="8" t="s">
        <v>43</v>
      </c>
      <c r="J3370" s="8" t="s">
        <v>22</v>
      </c>
      <c r="K3370" s="8" t="s">
        <v>22</v>
      </c>
      <c r="L3370" s="8" t="s">
        <v>22</v>
      </c>
      <c r="M3370" s="8" t="s">
        <v>22</v>
      </c>
      <c r="N3370" s="8" t="s">
        <v>22</v>
      </c>
      <c r="O3370" s="8" t="s">
        <v>22</v>
      </c>
      <c r="P3370" s="8" t="s">
        <v>22</v>
      </c>
      <c r="Q3370" s="8" t="s">
        <v>43</v>
      </c>
      <c r="R3370" s="8" t="s">
        <v>43</v>
      </c>
      <c r="S3370" s="8" t="s">
        <v>43</v>
      </c>
      <c r="T3370" s="8" t="s">
        <v>43</v>
      </c>
      <c r="U3370" s="8" t="s">
        <v>43</v>
      </c>
      <c r="V3370" s="8" t="s">
        <v>43</v>
      </c>
      <c r="W3370" s="8" t="s">
        <v>43</v>
      </c>
      <c r="X3370" s="8" t="s">
        <v>43</v>
      </c>
      <c r="Y3370" s="8" t="s">
        <v>43</v>
      </c>
      <c r="Z3370" s="8" t="s">
        <v>43</v>
      </c>
      <c r="AA3370" s="8" t="s">
        <v>43</v>
      </c>
      <c r="AB3370" s="8" t="s">
        <v>43</v>
      </c>
      <c r="AC3370" s="8" t="s">
        <v>43</v>
      </c>
      <c r="AD3370" s="8" t="s">
        <v>43</v>
      </c>
      <c r="AE3370" s="8" t="s">
        <v>43</v>
      </c>
      <c r="AF3370" s="8" t="s">
        <v>43</v>
      </c>
      <c r="AG3370" s="8" t="s">
        <v>43</v>
      </c>
      <c r="AH3370" s="8" t="s">
        <v>43</v>
      </c>
      <c r="AI3370" s="8" t="s">
        <v>43</v>
      </c>
      <c r="AJ3370" s="8" t="s">
        <v>43</v>
      </c>
      <c r="AK3370" s="8"/>
      <c r="AL3370" s="8">
        <v>104</v>
      </c>
      <c r="AM3370" s="8">
        <v>534</v>
      </c>
      <c r="AN3370" s="8" t="s">
        <v>186</v>
      </c>
      <c r="AO3370" s="10">
        <f t="shared" si="106"/>
        <v>1.1805555555555556</v>
      </c>
      <c r="AP3370" s="8">
        <v>80</v>
      </c>
      <c r="AR3370" s="8" t="str">
        <f t="shared" si="105"/>
        <v>2886IADATL0950</v>
      </c>
      <c r="AS3370" s="8">
        <f>VLOOKUP(AR3370,[1]DATA!AR:AS,2,0)</f>
        <v>6</v>
      </c>
    </row>
    <row r="3371" spans="1:45" ht="15" customHeight="1" x14ac:dyDescent="0.2">
      <c r="A3371" s="7">
        <v>2290</v>
      </c>
      <c r="B3371" s="8" t="s">
        <v>115</v>
      </c>
      <c r="C3371" s="8" t="s">
        <v>34</v>
      </c>
      <c r="D3371" s="8" t="s">
        <v>37</v>
      </c>
      <c r="E3371" s="9">
        <v>0.40972222222222227</v>
      </c>
      <c r="F3371" s="9">
        <v>0.48472222222222222</v>
      </c>
      <c r="G3371" s="8" t="s">
        <v>19</v>
      </c>
      <c r="H3371" s="8" t="s">
        <v>19</v>
      </c>
      <c r="I3371" s="8">
        <v>8</v>
      </c>
      <c r="J3371" s="8">
        <v>9</v>
      </c>
      <c r="K3371" s="8">
        <v>9</v>
      </c>
      <c r="L3371" s="8">
        <v>9</v>
      </c>
      <c r="M3371" s="8">
        <v>9</v>
      </c>
      <c r="N3371" s="8" t="s">
        <v>19</v>
      </c>
      <c r="O3371" s="8">
        <v>9</v>
      </c>
      <c r="P3371" s="8">
        <v>9</v>
      </c>
      <c r="Q3371" s="8">
        <v>9</v>
      </c>
      <c r="R3371" s="8">
        <v>9</v>
      </c>
      <c r="S3371" s="8">
        <v>9</v>
      </c>
      <c r="T3371" s="8" t="s">
        <v>43</v>
      </c>
      <c r="U3371" s="8" t="s">
        <v>19</v>
      </c>
      <c r="V3371" s="8">
        <v>9</v>
      </c>
      <c r="W3371" s="8">
        <v>9</v>
      </c>
      <c r="X3371" s="8">
        <v>9</v>
      </c>
      <c r="Y3371" s="8">
        <v>9</v>
      </c>
      <c r="Z3371" s="8">
        <v>9</v>
      </c>
      <c r="AA3371" s="8">
        <v>9</v>
      </c>
      <c r="AB3371" s="8" t="s">
        <v>19</v>
      </c>
      <c r="AC3371" s="8">
        <v>9</v>
      </c>
      <c r="AD3371" s="8">
        <v>9</v>
      </c>
      <c r="AE3371" s="8">
        <v>9</v>
      </c>
      <c r="AF3371" s="8">
        <v>9</v>
      </c>
      <c r="AG3371" s="8">
        <v>9</v>
      </c>
      <c r="AH3371" s="8">
        <v>9</v>
      </c>
      <c r="AI3371" s="8" t="s">
        <v>19</v>
      </c>
      <c r="AJ3371" s="8">
        <v>9</v>
      </c>
      <c r="AK3371" s="8"/>
      <c r="AL3371" s="8">
        <v>108</v>
      </c>
      <c r="AM3371" s="8">
        <v>526</v>
      </c>
      <c r="AN3371" s="8" t="s">
        <v>186</v>
      </c>
      <c r="AO3371" s="10">
        <f t="shared" si="106"/>
        <v>1.1805555555555556</v>
      </c>
      <c r="AP3371" s="8">
        <v>58</v>
      </c>
      <c r="AR3371" s="8" t="str">
        <f t="shared" si="105"/>
        <v>2290PITATL0950</v>
      </c>
      <c r="AS3371" s="8">
        <f>VLOOKUP(AR3371,[1]DATA!AR:AS,2,0)</f>
        <v>5</v>
      </c>
    </row>
    <row r="3372" spans="1:45" ht="15" customHeight="1" x14ac:dyDescent="0.2">
      <c r="A3372" s="7">
        <v>1981</v>
      </c>
      <c r="B3372" s="8" t="s">
        <v>188</v>
      </c>
      <c r="C3372" s="8" t="s">
        <v>34</v>
      </c>
      <c r="D3372" s="8">
        <v>717</v>
      </c>
      <c r="E3372" s="9">
        <v>0.4152777777777778</v>
      </c>
      <c r="F3372" s="9">
        <v>0.50694444444444442</v>
      </c>
      <c r="G3372" s="8"/>
      <c r="H3372" s="8"/>
      <c r="I3372" s="8" t="s">
        <v>22</v>
      </c>
      <c r="J3372" s="8" t="s">
        <v>22</v>
      </c>
      <c r="K3372" s="8" t="s">
        <v>22</v>
      </c>
      <c r="L3372" s="8" t="s">
        <v>22</v>
      </c>
      <c r="M3372" s="8"/>
      <c r="N3372" s="8"/>
      <c r="O3372" s="8" t="s">
        <v>22</v>
      </c>
      <c r="P3372" s="8" t="s">
        <v>22</v>
      </c>
      <c r="Q3372" s="8" t="s">
        <v>22</v>
      </c>
      <c r="R3372" s="8" t="s">
        <v>22</v>
      </c>
      <c r="S3372" s="8" t="s">
        <v>22</v>
      </c>
      <c r="T3372" s="8"/>
      <c r="U3372" s="8" t="s">
        <v>22</v>
      </c>
      <c r="V3372" s="8" t="s">
        <v>22</v>
      </c>
      <c r="W3372" s="8" t="s">
        <v>22</v>
      </c>
      <c r="X3372" s="8" t="s">
        <v>22</v>
      </c>
      <c r="Y3372" s="8" t="s">
        <v>22</v>
      </c>
      <c r="Z3372" s="8" t="s">
        <v>22</v>
      </c>
      <c r="AA3372" s="8"/>
      <c r="AB3372" s="8" t="s">
        <v>22</v>
      </c>
      <c r="AC3372" s="8" t="s">
        <v>22</v>
      </c>
      <c r="AD3372" s="8" t="s">
        <v>22</v>
      </c>
      <c r="AE3372" s="8" t="s">
        <v>22</v>
      </c>
      <c r="AF3372" s="8" t="s">
        <v>22</v>
      </c>
      <c r="AG3372" s="8" t="s">
        <v>22</v>
      </c>
      <c r="AH3372" s="8"/>
      <c r="AI3372" s="8" t="s">
        <v>22</v>
      </c>
      <c r="AJ3372" s="8" t="s">
        <v>22</v>
      </c>
      <c r="AK3372" s="8"/>
      <c r="AL3372" s="8">
        <v>132</v>
      </c>
      <c r="AM3372" s="8">
        <v>692</v>
      </c>
      <c r="AN3372" s="8" t="s">
        <v>186</v>
      </c>
      <c r="AO3372" s="10">
        <f t="shared" si="106"/>
        <v>1.1861111111111111</v>
      </c>
      <c r="AP3372" s="8">
        <v>59</v>
      </c>
      <c r="AR3372" s="8" t="str">
        <f t="shared" si="105"/>
        <v>1981ABEATL0958</v>
      </c>
      <c r="AS3372" s="8">
        <f>VLOOKUP(AR3372,[1]DATA!AR:AS,2,0)</f>
        <v>5</v>
      </c>
    </row>
    <row r="3373" spans="1:45" ht="15" customHeight="1" x14ac:dyDescent="0.2">
      <c r="A3373" s="7">
        <v>1211</v>
      </c>
      <c r="B3373" s="8" t="s">
        <v>188</v>
      </c>
      <c r="C3373" s="8" t="s">
        <v>34</v>
      </c>
      <c r="D3373" s="8">
        <v>717</v>
      </c>
      <c r="E3373" s="9">
        <v>0.41666666666666669</v>
      </c>
      <c r="F3373" s="9">
        <v>0.51041666666666663</v>
      </c>
      <c r="G3373" s="8" t="s">
        <v>22</v>
      </c>
      <c r="H3373" s="8" t="s">
        <v>22</v>
      </c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>
        <v>135</v>
      </c>
      <c r="AM3373" s="8">
        <v>692</v>
      </c>
      <c r="AN3373" s="8" t="s">
        <v>186</v>
      </c>
      <c r="AO3373" s="10">
        <f t="shared" si="106"/>
        <v>1.1875</v>
      </c>
      <c r="AP3373" s="8">
        <v>59</v>
      </c>
      <c r="AR3373" s="8" t="str">
        <f t="shared" si="105"/>
        <v>1211ABEATL1000</v>
      </c>
      <c r="AS3373" s="8">
        <f>VLOOKUP(AR3373,[1]DATA!AR:AS,2,0)</f>
        <v>5</v>
      </c>
    </row>
    <row r="3374" spans="1:45" ht="15" customHeight="1" x14ac:dyDescent="0.2">
      <c r="A3374" s="7">
        <v>2352</v>
      </c>
      <c r="B3374" s="8" t="s">
        <v>119</v>
      </c>
      <c r="C3374" s="8" t="s">
        <v>34</v>
      </c>
      <c r="D3374" s="8" t="s">
        <v>42</v>
      </c>
      <c r="E3374" s="9">
        <v>0.41666666666666669</v>
      </c>
      <c r="F3374" s="9">
        <v>0.53055555555555556</v>
      </c>
      <c r="G3374" s="8" t="s">
        <v>43</v>
      </c>
      <c r="H3374" s="8" t="s">
        <v>43</v>
      </c>
      <c r="I3374" s="8" t="s">
        <v>43</v>
      </c>
      <c r="J3374" s="8" t="s">
        <v>43</v>
      </c>
      <c r="K3374" s="8" t="s">
        <v>43</v>
      </c>
      <c r="L3374" s="8" t="s">
        <v>43</v>
      </c>
      <c r="M3374" s="8" t="s">
        <v>43</v>
      </c>
      <c r="N3374" s="8" t="s">
        <v>43</v>
      </c>
      <c r="O3374" s="8" t="s">
        <v>43</v>
      </c>
      <c r="P3374" s="8" t="s">
        <v>43</v>
      </c>
      <c r="Q3374" s="8" t="s">
        <v>43</v>
      </c>
      <c r="R3374" s="8" t="s">
        <v>43</v>
      </c>
      <c r="S3374" s="8" t="s">
        <v>43</v>
      </c>
      <c r="T3374" s="8" t="s">
        <v>43</v>
      </c>
      <c r="U3374" s="8" t="s">
        <v>43</v>
      </c>
      <c r="V3374" s="8" t="s">
        <v>43</v>
      </c>
      <c r="W3374" s="8" t="s">
        <v>43</v>
      </c>
      <c r="X3374" s="8" t="s">
        <v>43</v>
      </c>
      <c r="Y3374" s="8" t="s">
        <v>43</v>
      </c>
      <c r="Z3374" s="8" t="s">
        <v>43</v>
      </c>
      <c r="AA3374" s="8" t="s">
        <v>43</v>
      </c>
      <c r="AB3374" s="8" t="s">
        <v>43</v>
      </c>
      <c r="AC3374" s="8" t="s">
        <v>43</v>
      </c>
      <c r="AD3374" s="8" t="s">
        <v>43</v>
      </c>
      <c r="AE3374" s="8" t="s">
        <v>43</v>
      </c>
      <c r="AF3374" s="8" t="s">
        <v>43</v>
      </c>
      <c r="AG3374" s="8" t="s">
        <v>43</v>
      </c>
      <c r="AH3374" s="8" t="s">
        <v>43</v>
      </c>
      <c r="AI3374" s="8" t="s">
        <v>43</v>
      </c>
      <c r="AJ3374" s="8" t="s">
        <v>43</v>
      </c>
      <c r="AK3374" s="8"/>
      <c r="AL3374" s="8">
        <v>164</v>
      </c>
      <c r="AM3374" s="8">
        <v>852</v>
      </c>
      <c r="AN3374" s="8" t="s">
        <v>186</v>
      </c>
      <c r="AO3374" s="10">
        <f t="shared" si="106"/>
        <v>1.1875</v>
      </c>
      <c r="AP3374" s="8">
        <v>59</v>
      </c>
      <c r="AR3374" s="8" t="str">
        <f t="shared" si="105"/>
        <v>2352ALBATL1000</v>
      </c>
      <c r="AS3374" s="8">
        <f>VLOOKUP(AR3374,[1]DATA!AR:AS,2,0)</f>
        <v>6</v>
      </c>
    </row>
    <row r="3375" spans="1:45" ht="15" customHeight="1" x14ac:dyDescent="0.2">
      <c r="A3375" s="15">
        <v>1065</v>
      </c>
      <c r="B3375" s="15" t="s">
        <v>102</v>
      </c>
      <c r="C3375" s="15" t="s">
        <v>34</v>
      </c>
      <c r="D3375" s="8" t="s">
        <v>42</v>
      </c>
      <c r="E3375" s="9">
        <v>0.41666666666666669</v>
      </c>
      <c r="F3375" s="9">
        <v>0.53402777777777777</v>
      </c>
      <c r="G3375" s="8" t="s">
        <v>43</v>
      </c>
      <c r="H3375" s="8" t="s">
        <v>43</v>
      </c>
      <c r="I3375" s="8" t="s">
        <v>43</v>
      </c>
      <c r="J3375" s="8" t="s">
        <v>43</v>
      </c>
      <c r="K3375" s="8" t="s">
        <v>43</v>
      </c>
      <c r="L3375" s="8" t="s">
        <v>43</v>
      </c>
      <c r="M3375" s="8">
        <v>9</v>
      </c>
      <c r="N3375" s="8">
        <v>9</v>
      </c>
      <c r="O3375" s="8" t="s">
        <v>43</v>
      </c>
      <c r="P3375" s="8" t="s">
        <v>43</v>
      </c>
      <c r="Q3375" s="8" t="s">
        <v>43</v>
      </c>
      <c r="R3375" s="8" t="s">
        <v>43</v>
      </c>
      <c r="S3375" s="8" t="s">
        <v>43</v>
      </c>
      <c r="T3375" s="8">
        <v>9</v>
      </c>
      <c r="U3375" s="8">
        <v>9</v>
      </c>
      <c r="V3375" s="8" t="s">
        <v>43</v>
      </c>
      <c r="W3375" s="8" t="s">
        <v>43</v>
      </c>
      <c r="X3375" s="8" t="s">
        <v>43</v>
      </c>
      <c r="Y3375" s="8" t="s">
        <v>43</v>
      </c>
      <c r="Z3375" s="8" t="s">
        <v>43</v>
      </c>
      <c r="AA3375" s="8">
        <v>9</v>
      </c>
      <c r="AB3375" s="8">
        <v>9</v>
      </c>
      <c r="AC3375" s="8" t="s">
        <v>43</v>
      </c>
      <c r="AD3375" s="8" t="s">
        <v>43</v>
      </c>
      <c r="AE3375" s="8" t="s">
        <v>43</v>
      </c>
      <c r="AF3375" s="8" t="s">
        <v>43</v>
      </c>
      <c r="AG3375" s="8" t="s">
        <v>43</v>
      </c>
      <c r="AH3375" s="8">
        <v>9</v>
      </c>
      <c r="AI3375" s="8">
        <v>9</v>
      </c>
      <c r="AJ3375" s="8" t="s">
        <v>43</v>
      </c>
      <c r="AK3375" s="8"/>
      <c r="AL3375" s="8">
        <v>169</v>
      </c>
      <c r="AM3375" s="8">
        <v>859</v>
      </c>
      <c r="AN3375" s="8" t="s">
        <v>186</v>
      </c>
      <c r="AO3375" s="10">
        <f t="shared" si="106"/>
        <v>1.1875</v>
      </c>
      <c r="AP3375" s="8">
        <v>58</v>
      </c>
      <c r="AQ3375" s="15" t="s">
        <v>170</v>
      </c>
      <c r="AR3375" s="8" t="str">
        <f t="shared" si="105"/>
        <v>1065BDLATL1000</v>
      </c>
      <c r="AS3375" s="8">
        <f>VLOOKUP(AR3375,[1]DATA!AR:AS,2,0)</f>
        <v>6</v>
      </c>
    </row>
    <row r="3376" spans="1:45" ht="15" customHeight="1" x14ac:dyDescent="0.2">
      <c r="A3376" s="7">
        <v>1266</v>
      </c>
      <c r="B3376" s="8" t="s">
        <v>117</v>
      </c>
      <c r="C3376" s="8" t="s">
        <v>34</v>
      </c>
      <c r="D3376" s="8" t="s">
        <v>42</v>
      </c>
      <c r="E3376" s="9">
        <v>0.41666666666666669</v>
      </c>
      <c r="F3376" s="9">
        <v>0.50694444444444442</v>
      </c>
      <c r="G3376" s="8" t="s">
        <v>43</v>
      </c>
      <c r="H3376" s="8" t="s">
        <v>43</v>
      </c>
      <c r="I3376" s="8" t="s">
        <v>43</v>
      </c>
      <c r="J3376" s="8" t="s">
        <v>43</v>
      </c>
      <c r="K3376" s="8" t="s">
        <v>43</v>
      </c>
      <c r="L3376" s="8" t="s">
        <v>43</v>
      </c>
      <c r="M3376" s="8" t="s">
        <v>43</v>
      </c>
      <c r="N3376" s="8">
        <v>9</v>
      </c>
      <c r="O3376" s="8" t="s">
        <v>43</v>
      </c>
      <c r="P3376" s="8" t="s">
        <v>43</v>
      </c>
      <c r="Q3376" s="8" t="s">
        <v>43</v>
      </c>
      <c r="R3376" s="8" t="s">
        <v>43</v>
      </c>
      <c r="S3376" s="8" t="s">
        <v>43</v>
      </c>
      <c r="T3376" s="8" t="s">
        <v>43</v>
      </c>
      <c r="U3376" s="8">
        <v>9</v>
      </c>
      <c r="V3376" s="8" t="s">
        <v>43</v>
      </c>
      <c r="W3376" s="8" t="s">
        <v>43</v>
      </c>
      <c r="X3376" s="8" t="s">
        <v>43</v>
      </c>
      <c r="Y3376" s="8" t="s">
        <v>43</v>
      </c>
      <c r="Z3376" s="8" t="s">
        <v>43</v>
      </c>
      <c r="AA3376" s="8" t="s">
        <v>43</v>
      </c>
      <c r="AB3376" s="8">
        <v>9</v>
      </c>
      <c r="AC3376" s="8" t="s">
        <v>43</v>
      </c>
      <c r="AD3376" s="8" t="s">
        <v>43</v>
      </c>
      <c r="AE3376" s="8" t="s">
        <v>43</v>
      </c>
      <c r="AF3376" s="8" t="s">
        <v>43</v>
      </c>
      <c r="AG3376" s="8" t="s">
        <v>43</v>
      </c>
      <c r="AH3376" s="8" t="s">
        <v>43</v>
      </c>
      <c r="AI3376" s="8">
        <v>9</v>
      </c>
      <c r="AJ3376" s="8" t="s">
        <v>43</v>
      </c>
      <c r="AK3376" s="8"/>
      <c r="AL3376" s="8">
        <v>130</v>
      </c>
      <c r="AM3376" s="8">
        <v>712</v>
      </c>
      <c r="AN3376" s="8" t="s">
        <v>186</v>
      </c>
      <c r="AO3376" s="10">
        <f t="shared" si="106"/>
        <v>1.1875</v>
      </c>
      <c r="AP3376" s="8">
        <v>58</v>
      </c>
      <c r="AR3376" s="8" t="str">
        <f t="shared" si="105"/>
        <v>1266BUFATL1000</v>
      </c>
      <c r="AS3376" s="8">
        <f>VLOOKUP(AR3376,[1]DATA!AR:AS,2,0)</f>
        <v>5</v>
      </c>
    </row>
    <row r="3377" spans="1:45" ht="15" customHeight="1" x14ac:dyDescent="0.2">
      <c r="A3377" s="7">
        <v>733</v>
      </c>
      <c r="B3377" s="8" t="s">
        <v>155</v>
      </c>
      <c r="C3377" s="8" t="s">
        <v>34</v>
      </c>
      <c r="D3377" s="8">
        <v>717</v>
      </c>
      <c r="E3377" s="9">
        <v>0.41666666666666669</v>
      </c>
      <c r="F3377" s="9">
        <v>0.48125000000000001</v>
      </c>
      <c r="G3377" s="8"/>
      <c r="H3377" s="8"/>
      <c r="I3377" s="8" t="s">
        <v>22</v>
      </c>
      <c r="J3377" s="8" t="s">
        <v>22</v>
      </c>
      <c r="K3377" s="8" t="s">
        <v>22</v>
      </c>
      <c r="L3377" s="8" t="s">
        <v>22</v>
      </c>
      <c r="M3377" s="8" t="s">
        <v>22</v>
      </c>
      <c r="N3377" s="8" t="s">
        <v>22</v>
      </c>
      <c r="O3377" s="8" t="s">
        <v>22</v>
      </c>
      <c r="P3377" s="8" t="s">
        <v>22</v>
      </c>
      <c r="Q3377" s="8" t="s">
        <v>22</v>
      </c>
      <c r="R3377" s="8" t="s">
        <v>22</v>
      </c>
      <c r="S3377" s="8" t="s">
        <v>22</v>
      </c>
      <c r="T3377" s="8" t="s">
        <v>22</v>
      </c>
      <c r="U3377" s="8" t="s">
        <v>22</v>
      </c>
      <c r="V3377" s="8" t="s">
        <v>22</v>
      </c>
      <c r="W3377" s="8" t="s">
        <v>22</v>
      </c>
      <c r="X3377" s="8" t="s">
        <v>22</v>
      </c>
      <c r="Y3377" s="8" t="s">
        <v>22</v>
      </c>
      <c r="Z3377" s="8" t="s">
        <v>22</v>
      </c>
      <c r="AA3377" s="8" t="s">
        <v>22</v>
      </c>
      <c r="AB3377" s="8" t="s">
        <v>22</v>
      </c>
      <c r="AC3377" s="8" t="s">
        <v>22</v>
      </c>
      <c r="AD3377" s="8" t="s">
        <v>22</v>
      </c>
      <c r="AE3377" s="8" t="s">
        <v>22</v>
      </c>
      <c r="AF3377" s="8" t="s">
        <v>22</v>
      </c>
      <c r="AG3377" s="8" t="s">
        <v>22</v>
      </c>
      <c r="AH3377" s="8" t="s">
        <v>22</v>
      </c>
      <c r="AI3377" s="8" t="s">
        <v>22</v>
      </c>
      <c r="AJ3377" s="8" t="s">
        <v>22</v>
      </c>
      <c r="AK3377" s="8"/>
      <c r="AL3377" s="8">
        <v>93</v>
      </c>
      <c r="AM3377" s="8">
        <v>457</v>
      </c>
      <c r="AN3377" s="8" t="s">
        <v>186</v>
      </c>
      <c r="AO3377" s="10">
        <f t="shared" si="106"/>
        <v>1.1875</v>
      </c>
      <c r="AP3377" s="8">
        <v>80</v>
      </c>
      <c r="AR3377" s="8" t="str">
        <f t="shared" si="105"/>
        <v>0733CHOATL1000</v>
      </c>
      <c r="AS3377" s="8">
        <f>VLOOKUP(AR3377,[1]DATA!AR:AS,2,0)</f>
        <v>5</v>
      </c>
    </row>
    <row r="3378" spans="1:45" ht="15" customHeight="1" x14ac:dyDescent="0.2">
      <c r="A3378" s="7">
        <v>2468</v>
      </c>
      <c r="B3378" s="8" t="s">
        <v>155</v>
      </c>
      <c r="C3378" s="8" t="s">
        <v>34</v>
      </c>
      <c r="D3378" s="8">
        <v>717</v>
      </c>
      <c r="E3378" s="9">
        <v>0.41666666666666669</v>
      </c>
      <c r="F3378" s="9">
        <v>0.4826388888888889</v>
      </c>
      <c r="G3378" s="8" t="s">
        <v>22</v>
      </c>
      <c r="H3378" s="8" t="s">
        <v>22</v>
      </c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>
        <v>95</v>
      </c>
      <c r="AM3378" s="8">
        <v>457</v>
      </c>
      <c r="AN3378" s="8" t="s">
        <v>186</v>
      </c>
      <c r="AO3378" s="10">
        <f t="shared" si="106"/>
        <v>1.1875</v>
      </c>
      <c r="AP3378" s="8">
        <v>80</v>
      </c>
      <c r="AR3378" s="8" t="str">
        <f t="shared" si="105"/>
        <v>2468CHOATL1000</v>
      </c>
      <c r="AS3378" s="8">
        <f>VLOOKUP(AR3378,[1]DATA!AR:AS,2,0)</f>
        <v>5</v>
      </c>
    </row>
    <row r="3379" spans="1:45" ht="15" customHeight="1" x14ac:dyDescent="0.2">
      <c r="A3379" s="7">
        <v>807</v>
      </c>
      <c r="B3379" s="8" t="s">
        <v>80</v>
      </c>
      <c r="C3379" s="8" t="s">
        <v>31</v>
      </c>
      <c r="D3379" s="8">
        <v>738</v>
      </c>
      <c r="E3379" s="9">
        <v>0.41666666666666669</v>
      </c>
      <c r="F3379" s="9">
        <v>0.59722222222222221</v>
      </c>
      <c r="G3379" s="8"/>
      <c r="H3379" s="8"/>
      <c r="I3379" s="8"/>
      <c r="J3379" s="8"/>
      <c r="K3379" s="8"/>
      <c r="L3379" s="8"/>
      <c r="M3379" s="8"/>
      <c r="N3379" s="8"/>
      <c r="O3379" s="8" t="s">
        <v>19</v>
      </c>
      <c r="P3379" s="8"/>
      <c r="Q3379" s="8"/>
      <c r="R3379" s="8"/>
      <c r="S3379" s="8"/>
      <c r="T3379" s="8"/>
      <c r="U3379" s="8"/>
      <c r="V3379" s="8" t="s">
        <v>19</v>
      </c>
      <c r="W3379" s="8"/>
      <c r="X3379" s="8"/>
      <c r="Y3379" s="8"/>
      <c r="Z3379" s="8"/>
      <c r="AA3379" s="8"/>
      <c r="AB3379" s="8"/>
      <c r="AC3379" s="8" t="s">
        <v>19</v>
      </c>
      <c r="AD3379" s="8"/>
      <c r="AE3379" s="8"/>
      <c r="AF3379" s="8"/>
      <c r="AG3379" s="8"/>
      <c r="AH3379" s="8"/>
      <c r="AI3379" s="8"/>
      <c r="AJ3379" s="8" t="s">
        <v>19</v>
      </c>
      <c r="AK3379" s="8"/>
      <c r="AL3379" s="8">
        <v>260</v>
      </c>
      <c r="AM3379" s="8">
        <v>1678</v>
      </c>
      <c r="AN3379" s="8" t="s">
        <v>186</v>
      </c>
      <c r="AO3379" s="10">
        <f t="shared" si="106"/>
        <v>1.1875</v>
      </c>
      <c r="AP3379" s="8">
        <v>84</v>
      </c>
      <c r="AR3379" s="8" t="str">
        <f t="shared" si="105"/>
        <v>0807CVGLAS1000</v>
      </c>
      <c r="AS3379" s="8">
        <f>VLOOKUP(AR3379,[1]DATA!AR:AS,2,0)</f>
        <v>6</v>
      </c>
    </row>
    <row r="3380" spans="1:45" ht="15" customHeight="1" x14ac:dyDescent="0.2">
      <c r="A3380" s="7">
        <v>2248</v>
      </c>
      <c r="B3380" s="8" t="s">
        <v>80</v>
      </c>
      <c r="C3380" s="8" t="s">
        <v>31</v>
      </c>
      <c r="D3380" s="8">
        <v>738</v>
      </c>
      <c r="E3380" s="9">
        <v>0.41666666666666669</v>
      </c>
      <c r="F3380" s="9">
        <v>0.59722222222222221</v>
      </c>
      <c r="G3380" s="8"/>
      <c r="H3380" s="8" t="s">
        <v>19</v>
      </c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>
        <v>260</v>
      </c>
      <c r="AM3380" s="8">
        <v>1678</v>
      </c>
      <c r="AN3380" s="8" t="s">
        <v>186</v>
      </c>
      <c r="AO3380" s="10">
        <f t="shared" si="106"/>
        <v>1.1875</v>
      </c>
      <c r="AP3380" s="8">
        <v>84</v>
      </c>
      <c r="AR3380" s="8" t="str">
        <f t="shared" si="105"/>
        <v>2248CVGLAS1000</v>
      </c>
      <c r="AS3380" s="8">
        <f>VLOOKUP(AR3380,[1]DATA!AR:AS,2,0)</f>
        <v>6</v>
      </c>
    </row>
    <row r="3381" spans="1:45" ht="15" customHeight="1" x14ac:dyDescent="0.2">
      <c r="A3381" s="7">
        <v>839</v>
      </c>
      <c r="B3381" s="8" t="s">
        <v>141</v>
      </c>
      <c r="C3381" s="8" t="s">
        <v>34</v>
      </c>
      <c r="D3381" s="8" t="s">
        <v>60</v>
      </c>
      <c r="E3381" s="9">
        <v>0.41666666666666669</v>
      </c>
      <c r="F3381" s="9">
        <v>0.49236111111111108</v>
      </c>
      <c r="G3381" s="8">
        <v>8</v>
      </c>
      <c r="H3381" s="8">
        <v>8</v>
      </c>
      <c r="I3381" s="8">
        <v>8</v>
      </c>
      <c r="J3381" s="8">
        <v>8</v>
      </c>
      <c r="K3381" s="8">
        <v>8</v>
      </c>
      <c r="L3381" s="8">
        <v>8</v>
      </c>
      <c r="M3381" s="8">
        <v>8</v>
      </c>
      <c r="N3381" s="8">
        <v>8</v>
      </c>
      <c r="O3381" s="8">
        <v>8</v>
      </c>
      <c r="P3381" s="8">
        <v>8</v>
      </c>
      <c r="Q3381" s="8">
        <v>8</v>
      </c>
      <c r="R3381" s="8">
        <v>8</v>
      </c>
      <c r="S3381" s="8">
        <v>8</v>
      </c>
      <c r="T3381" s="8">
        <v>8</v>
      </c>
      <c r="U3381" s="8">
        <v>8</v>
      </c>
      <c r="V3381" s="8">
        <v>8</v>
      </c>
      <c r="W3381" s="8">
        <v>8</v>
      </c>
      <c r="X3381" s="8">
        <v>8</v>
      </c>
      <c r="Y3381" s="8">
        <v>8</v>
      </c>
      <c r="Z3381" s="8">
        <v>8</v>
      </c>
      <c r="AA3381" s="8">
        <v>8</v>
      </c>
      <c r="AB3381" s="8">
        <v>8</v>
      </c>
      <c r="AC3381" s="8">
        <v>8</v>
      </c>
      <c r="AD3381" s="8">
        <v>8</v>
      </c>
      <c r="AE3381" s="8">
        <v>8</v>
      </c>
      <c r="AF3381" s="8">
        <v>8</v>
      </c>
      <c r="AG3381" s="8">
        <v>8</v>
      </c>
      <c r="AH3381" s="8">
        <v>8</v>
      </c>
      <c r="AI3381" s="8">
        <v>8</v>
      </c>
      <c r="AJ3381" s="8">
        <v>8</v>
      </c>
      <c r="AK3381" s="8"/>
      <c r="AL3381" s="8">
        <v>109</v>
      </c>
      <c r="AM3381" s="8">
        <v>547</v>
      </c>
      <c r="AN3381" s="8" t="s">
        <v>186</v>
      </c>
      <c r="AO3381" s="10">
        <f t="shared" si="106"/>
        <v>1.1875</v>
      </c>
      <c r="AP3381" s="8">
        <v>80</v>
      </c>
      <c r="AR3381" s="8" t="str">
        <f t="shared" si="105"/>
        <v>0839DCAATL1000</v>
      </c>
      <c r="AS3381" s="8">
        <f>VLOOKUP(AR3381,[1]DATA!AR:AS,2,0)</f>
        <v>6</v>
      </c>
    </row>
    <row r="3382" spans="1:45" ht="15" customHeight="1" x14ac:dyDescent="0.2">
      <c r="A3382" s="7">
        <v>1652</v>
      </c>
      <c r="B3382" s="7" t="s">
        <v>116</v>
      </c>
      <c r="C3382" s="7" t="s">
        <v>46</v>
      </c>
      <c r="D3382" s="8">
        <v>717</v>
      </c>
      <c r="E3382" s="9">
        <v>0.41666666666666669</v>
      </c>
      <c r="F3382" s="9">
        <v>0.49305555555555558</v>
      </c>
      <c r="G3382" s="8"/>
      <c r="H3382" s="8"/>
      <c r="I3382" s="8"/>
      <c r="J3382" s="8" t="s">
        <v>22</v>
      </c>
      <c r="K3382" s="8" t="s">
        <v>22</v>
      </c>
      <c r="L3382" s="8" t="s">
        <v>22</v>
      </c>
      <c r="M3382" s="8"/>
      <c r="N3382" s="8"/>
      <c r="O3382" s="8" t="s">
        <v>22</v>
      </c>
      <c r="P3382" s="8" t="s">
        <v>22</v>
      </c>
      <c r="Q3382" s="8" t="s">
        <v>22</v>
      </c>
      <c r="R3382" s="8" t="s">
        <v>22</v>
      </c>
      <c r="S3382" s="8" t="s">
        <v>22</v>
      </c>
      <c r="T3382" s="8"/>
      <c r="U3382" s="8"/>
      <c r="V3382" s="8" t="s">
        <v>22</v>
      </c>
      <c r="W3382" s="8" t="s">
        <v>22</v>
      </c>
      <c r="X3382" s="8" t="s">
        <v>22</v>
      </c>
      <c r="Y3382" s="8" t="s">
        <v>22</v>
      </c>
      <c r="Z3382" s="8" t="s">
        <v>22</v>
      </c>
      <c r="AA3382" s="8"/>
      <c r="AB3382" s="8"/>
      <c r="AC3382" s="8" t="s">
        <v>22</v>
      </c>
      <c r="AD3382" s="8" t="s">
        <v>22</v>
      </c>
      <c r="AE3382" s="8" t="s">
        <v>22</v>
      </c>
      <c r="AF3382" s="8" t="s">
        <v>22</v>
      </c>
      <c r="AG3382" s="8" t="s">
        <v>22</v>
      </c>
      <c r="AH3382" s="8"/>
      <c r="AI3382" s="8"/>
      <c r="AJ3382" s="8" t="s">
        <v>22</v>
      </c>
      <c r="AK3382" s="8"/>
      <c r="AL3382" s="8">
        <v>110</v>
      </c>
      <c r="AM3382" s="8">
        <v>488</v>
      </c>
      <c r="AN3382" s="8" t="s">
        <v>186</v>
      </c>
      <c r="AO3382" s="10">
        <f t="shared" si="106"/>
        <v>1.1875</v>
      </c>
      <c r="AP3382" s="8">
        <v>58</v>
      </c>
      <c r="AR3382" s="8" t="str">
        <f t="shared" si="105"/>
        <v>1652EWRDTW1000</v>
      </c>
      <c r="AS3382" s="8">
        <f>VLOOKUP(AR3382,[1]DATA!AR:AS,2,0)</f>
        <v>8</v>
      </c>
    </row>
    <row r="3383" spans="1:45" ht="15" customHeight="1" x14ac:dyDescent="0.2">
      <c r="A3383" s="7">
        <v>2805</v>
      </c>
      <c r="B3383" s="7" t="s">
        <v>116</v>
      </c>
      <c r="C3383" s="7" t="s">
        <v>36</v>
      </c>
      <c r="D3383" s="8">
        <v>717</v>
      </c>
      <c r="E3383" s="9">
        <v>0.41666666666666669</v>
      </c>
      <c r="F3383" s="9">
        <v>0.5444444444444444</v>
      </c>
      <c r="G3383" s="8"/>
      <c r="H3383" s="8"/>
      <c r="I3383" s="8" t="s">
        <v>22</v>
      </c>
      <c r="J3383" s="8" t="s">
        <v>22</v>
      </c>
      <c r="K3383" s="8" t="s">
        <v>22</v>
      </c>
      <c r="L3383" s="8" t="s">
        <v>22</v>
      </c>
      <c r="M3383" s="8" t="s">
        <v>22</v>
      </c>
      <c r="N3383" s="8" t="s">
        <v>22</v>
      </c>
      <c r="O3383" s="8" t="s">
        <v>22</v>
      </c>
      <c r="P3383" s="8" t="s">
        <v>22</v>
      </c>
      <c r="Q3383" s="8" t="s">
        <v>22</v>
      </c>
      <c r="R3383" s="8" t="s">
        <v>22</v>
      </c>
      <c r="S3383" s="8" t="s">
        <v>22</v>
      </c>
      <c r="T3383" s="8" t="s">
        <v>22</v>
      </c>
      <c r="U3383" s="8" t="s">
        <v>22</v>
      </c>
      <c r="V3383" s="8" t="s">
        <v>22</v>
      </c>
      <c r="W3383" s="8" t="s">
        <v>22</v>
      </c>
      <c r="X3383" s="8" t="s">
        <v>22</v>
      </c>
      <c r="Y3383" s="8" t="s">
        <v>22</v>
      </c>
      <c r="Z3383" s="8" t="s">
        <v>22</v>
      </c>
      <c r="AA3383" s="8" t="s">
        <v>22</v>
      </c>
      <c r="AB3383" s="8" t="s">
        <v>22</v>
      </c>
      <c r="AC3383" s="8" t="s">
        <v>22</v>
      </c>
      <c r="AD3383" s="8" t="s">
        <v>22</v>
      </c>
      <c r="AE3383" s="8" t="s">
        <v>22</v>
      </c>
      <c r="AF3383" s="8" t="s">
        <v>22</v>
      </c>
      <c r="AG3383" s="8" t="s">
        <v>22</v>
      </c>
      <c r="AH3383" s="8" t="s">
        <v>22</v>
      </c>
      <c r="AI3383" s="8" t="s">
        <v>22</v>
      </c>
      <c r="AJ3383" s="8" t="s">
        <v>22</v>
      </c>
      <c r="AK3383" s="8"/>
      <c r="AL3383" s="8">
        <v>184</v>
      </c>
      <c r="AM3383" s="8">
        <v>1008</v>
      </c>
      <c r="AN3383" s="8" t="s">
        <v>186</v>
      </c>
      <c r="AO3383" s="10">
        <f t="shared" si="106"/>
        <v>1.1875</v>
      </c>
      <c r="AP3383" s="8">
        <v>58</v>
      </c>
      <c r="AR3383" s="8" t="str">
        <f t="shared" si="105"/>
        <v>2805EWRMSP1000</v>
      </c>
      <c r="AS3383" s="8">
        <f>VLOOKUP(AR3383,[1]DATA!AR:AS,2,0)</f>
        <v>11</v>
      </c>
    </row>
    <row r="3384" spans="1:45" ht="15" customHeight="1" x14ac:dyDescent="0.2">
      <c r="A3384" s="7">
        <v>1139</v>
      </c>
      <c r="B3384" s="7" t="s">
        <v>116</v>
      </c>
      <c r="C3384" s="7" t="s">
        <v>36</v>
      </c>
      <c r="D3384" s="8" t="s">
        <v>37</v>
      </c>
      <c r="E3384" s="9">
        <v>0.41666666666666669</v>
      </c>
      <c r="F3384" s="9">
        <v>0.55069444444444449</v>
      </c>
      <c r="G3384" s="8"/>
      <c r="H3384" s="8">
        <v>9</v>
      </c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>
        <v>193</v>
      </c>
      <c r="AM3384" s="8">
        <v>1008</v>
      </c>
      <c r="AN3384" s="8" t="s">
        <v>186</v>
      </c>
      <c r="AO3384" s="10">
        <f t="shared" si="106"/>
        <v>1.1875</v>
      </c>
      <c r="AP3384" s="8">
        <v>58</v>
      </c>
      <c r="AR3384" s="8" t="str">
        <f t="shared" si="105"/>
        <v>1139EWRMSP1000</v>
      </c>
      <c r="AS3384" s="8">
        <f>VLOOKUP(AR3384,[1]DATA!AR:AS,2,0)</f>
        <v>11</v>
      </c>
    </row>
    <row r="3385" spans="1:45" ht="15" customHeight="1" x14ac:dyDescent="0.2">
      <c r="A3385" s="7">
        <v>894</v>
      </c>
      <c r="B3385" s="7" t="s">
        <v>189</v>
      </c>
      <c r="C3385" s="7" t="s">
        <v>34</v>
      </c>
      <c r="D3385" s="8" t="s">
        <v>42</v>
      </c>
      <c r="E3385" s="9">
        <v>0.41666666666666669</v>
      </c>
      <c r="F3385" s="9">
        <v>0.50486111111111109</v>
      </c>
      <c r="G3385" s="8" t="s">
        <v>43</v>
      </c>
      <c r="H3385" s="8" t="s">
        <v>43</v>
      </c>
      <c r="I3385" s="8" t="s">
        <v>43</v>
      </c>
      <c r="J3385" s="8" t="s">
        <v>43</v>
      </c>
      <c r="K3385" s="8" t="s">
        <v>43</v>
      </c>
      <c r="L3385" s="8" t="s">
        <v>43</v>
      </c>
      <c r="M3385" s="8" t="s">
        <v>43</v>
      </c>
      <c r="N3385" s="8" t="s">
        <v>43</v>
      </c>
      <c r="O3385" s="8" t="s">
        <v>43</v>
      </c>
      <c r="P3385" s="8" t="s">
        <v>43</v>
      </c>
      <c r="Q3385" s="8" t="s">
        <v>43</v>
      </c>
      <c r="R3385" s="8" t="s">
        <v>43</v>
      </c>
      <c r="S3385" s="8" t="s">
        <v>43</v>
      </c>
      <c r="T3385" s="8" t="s">
        <v>43</v>
      </c>
      <c r="U3385" s="8" t="s">
        <v>43</v>
      </c>
      <c r="V3385" s="8" t="s">
        <v>43</v>
      </c>
      <c r="W3385" s="8" t="s">
        <v>43</v>
      </c>
      <c r="X3385" s="8" t="s">
        <v>43</v>
      </c>
      <c r="Y3385" s="8" t="s">
        <v>43</v>
      </c>
      <c r="Z3385" s="8" t="s">
        <v>43</v>
      </c>
      <c r="AA3385" s="8" t="s">
        <v>43</v>
      </c>
      <c r="AB3385" s="8" t="s">
        <v>43</v>
      </c>
      <c r="AC3385" s="8" t="s">
        <v>43</v>
      </c>
      <c r="AD3385" s="8" t="s">
        <v>43</v>
      </c>
      <c r="AE3385" s="8" t="s">
        <v>43</v>
      </c>
      <c r="AF3385" s="8" t="s">
        <v>43</v>
      </c>
      <c r="AG3385" s="8" t="s">
        <v>43</v>
      </c>
      <c r="AH3385" s="8" t="s">
        <v>43</v>
      </c>
      <c r="AI3385" s="8" t="s">
        <v>43</v>
      </c>
      <c r="AJ3385" s="8" t="s">
        <v>43</v>
      </c>
      <c r="AK3385" s="8"/>
      <c r="AL3385" s="8">
        <v>127</v>
      </c>
      <c r="AM3385" s="8">
        <v>644</v>
      </c>
      <c r="AN3385" s="8" t="s">
        <v>186</v>
      </c>
      <c r="AO3385" s="10">
        <f t="shared" si="106"/>
        <v>1.1875</v>
      </c>
      <c r="AP3385" s="8">
        <v>58</v>
      </c>
      <c r="AR3385" s="8" t="str">
        <f t="shared" si="105"/>
        <v>0894FNTATL1000</v>
      </c>
      <c r="AS3385" s="8">
        <f>VLOOKUP(AR3385,[1]DATA!AR:AS,2,0)</f>
        <v>5</v>
      </c>
    </row>
    <row r="3386" spans="1:45" ht="15" customHeight="1" x14ac:dyDescent="0.2">
      <c r="A3386" s="7">
        <v>1520</v>
      </c>
      <c r="B3386" s="8" t="s">
        <v>154</v>
      </c>
      <c r="C3386" s="8" t="s">
        <v>34</v>
      </c>
      <c r="D3386" s="8" t="s">
        <v>42</v>
      </c>
      <c r="E3386" s="9">
        <v>0.41666666666666669</v>
      </c>
      <c r="F3386" s="9">
        <v>0.48819444444444443</v>
      </c>
      <c r="G3386" s="8" t="s">
        <v>43</v>
      </c>
      <c r="H3386" s="8" t="s">
        <v>43</v>
      </c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>
        <v>103</v>
      </c>
      <c r="AM3386" s="8">
        <v>534</v>
      </c>
      <c r="AN3386" s="8" t="s">
        <v>186</v>
      </c>
      <c r="AO3386" s="10">
        <f t="shared" si="106"/>
        <v>1.1875</v>
      </c>
      <c r="AP3386" s="8">
        <v>80</v>
      </c>
      <c r="AR3386" s="8" t="str">
        <f t="shared" si="105"/>
        <v>1520IADATL1000</v>
      </c>
      <c r="AS3386" s="8">
        <f>VLOOKUP(AR3386,[1]DATA!AR:AS,2,0)</f>
        <v>6</v>
      </c>
    </row>
    <row r="3387" spans="1:45" ht="15" customHeight="1" x14ac:dyDescent="0.2">
      <c r="A3387" s="7">
        <v>565</v>
      </c>
      <c r="B3387" s="7" t="s">
        <v>110</v>
      </c>
      <c r="C3387" s="7" t="s">
        <v>46</v>
      </c>
      <c r="D3387" s="8" t="s">
        <v>37</v>
      </c>
      <c r="E3387" s="9">
        <v>0.41666666666666669</v>
      </c>
      <c r="F3387" s="9">
        <v>0.48819444444444443</v>
      </c>
      <c r="G3387" s="8">
        <v>9</v>
      </c>
      <c r="H3387" s="8" t="s">
        <v>43</v>
      </c>
      <c r="I3387" s="8">
        <v>9</v>
      </c>
      <c r="J3387" s="8">
        <v>9</v>
      </c>
      <c r="K3387" s="8">
        <v>9</v>
      </c>
      <c r="L3387" s="8">
        <v>9</v>
      </c>
      <c r="M3387" s="8">
        <v>9</v>
      </c>
      <c r="N3387" s="8">
        <v>9</v>
      </c>
      <c r="O3387" s="8">
        <v>9</v>
      </c>
      <c r="P3387" s="8">
        <v>9</v>
      </c>
      <c r="Q3387" s="8">
        <v>9</v>
      </c>
      <c r="R3387" s="8">
        <v>9</v>
      </c>
      <c r="S3387" s="8">
        <v>9</v>
      </c>
      <c r="T3387" s="8">
        <v>9</v>
      </c>
      <c r="U3387" s="8">
        <v>9</v>
      </c>
      <c r="V3387" s="8">
        <v>9</v>
      </c>
      <c r="W3387" s="8">
        <v>9</v>
      </c>
      <c r="X3387" s="8">
        <v>9</v>
      </c>
      <c r="Y3387" s="8">
        <v>9</v>
      </c>
      <c r="Z3387" s="8">
        <v>9</v>
      </c>
      <c r="AA3387" s="8">
        <v>9</v>
      </c>
      <c r="AB3387" s="8">
        <v>9</v>
      </c>
      <c r="AC3387" s="8">
        <v>9</v>
      </c>
      <c r="AD3387" s="8">
        <v>9</v>
      </c>
      <c r="AE3387" s="8">
        <v>9</v>
      </c>
      <c r="AF3387" s="8">
        <v>9</v>
      </c>
      <c r="AG3387" s="8">
        <v>9</v>
      </c>
      <c r="AH3387" s="8">
        <v>9</v>
      </c>
      <c r="AI3387" s="8">
        <v>9</v>
      </c>
      <c r="AJ3387" s="8">
        <v>9</v>
      </c>
      <c r="AK3387" s="8"/>
      <c r="AL3387" s="8">
        <v>103</v>
      </c>
      <c r="AM3387" s="8">
        <v>453</v>
      </c>
      <c r="AN3387" s="8" t="s">
        <v>186</v>
      </c>
      <c r="AO3387" s="10">
        <f t="shared" si="106"/>
        <v>1.1875</v>
      </c>
      <c r="AP3387" s="8">
        <v>58</v>
      </c>
      <c r="AR3387" s="8" t="str">
        <f t="shared" si="105"/>
        <v>0565PHLDTW1000</v>
      </c>
      <c r="AS3387" s="8">
        <f>VLOOKUP(AR3387,[1]DATA!AR:AS,2,0)</f>
        <v>5.5</v>
      </c>
    </row>
    <row r="3388" spans="1:45" ht="15" customHeight="1" x14ac:dyDescent="0.2">
      <c r="A3388" s="7">
        <v>1263</v>
      </c>
      <c r="B3388" s="8" t="s">
        <v>120</v>
      </c>
      <c r="C3388" s="8" t="s">
        <v>34</v>
      </c>
      <c r="D3388" s="8" t="s">
        <v>42</v>
      </c>
      <c r="E3388" s="9">
        <v>0.41666666666666669</v>
      </c>
      <c r="F3388" s="9">
        <v>0.53402777777777777</v>
      </c>
      <c r="G3388" s="8">
        <v>9</v>
      </c>
      <c r="H3388" s="8" t="s">
        <v>43</v>
      </c>
      <c r="I3388" s="8" t="s">
        <v>43</v>
      </c>
      <c r="J3388" s="8" t="s">
        <v>43</v>
      </c>
      <c r="K3388" s="8" t="s">
        <v>43</v>
      </c>
      <c r="L3388" s="8" t="s">
        <v>43</v>
      </c>
      <c r="M3388" s="8" t="s">
        <v>43</v>
      </c>
      <c r="N3388" s="8" t="s">
        <v>43</v>
      </c>
      <c r="O3388" s="8" t="s">
        <v>43</v>
      </c>
      <c r="P3388" s="8" t="s">
        <v>43</v>
      </c>
      <c r="Q3388" s="8" t="s">
        <v>43</v>
      </c>
      <c r="R3388" s="8" t="s">
        <v>43</v>
      </c>
      <c r="S3388" s="8" t="s">
        <v>43</v>
      </c>
      <c r="T3388" s="8" t="s">
        <v>43</v>
      </c>
      <c r="U3388" s="8" t="s">
        <v>43</v>
      </c>
      <c r="V3388" s="8" t="s">
        <v>43</v>
      </c>
      <c r="W3388" s="8" t="s">
        <v>43</v>
      </c>
      <c r="X3388" s="8" t="s">
        <v>43</v>
      </c>
      <c r="Y3388" s="8" t="s">
        <v>43</v>
      </c>
      <c r="Z3388" s="8" t="s">
        <v>43</v>
      </c>
      <c r="AA3388" s="8" t="s">
        <v>43</v>
      </c>
      <c r="AB3388" s="8" t="s">
        <v>43</v>
      </c>
      <c r="AC3388" s="8" t="s">
        <v>43</v>
      </c>
      <c r="AD3388" s="8" t="s">
        <v>43</v>
      </c>
      <c r="AE3388" s="8" t="s">
        <v>43</v>
      </c>
      <c r="AF3388" s="8" t="s">
        <v>43</v>
      </c>
      <c r="AG3388" s="8" t="s">
        <v>43</v>
      </c>
      <c r="AH3388" s="8" t="s">
        <v>43</v>
      </c>
      <c r="AI3388" s="8" t="s">
        <v>43</v>
      </c>
      <c r="AJ3388" s="8" t="s">
        <v>43</v>
      </c>
      <c r="AK3388" s="8"/>
      <c r="AL3388" s="8">
        <v>169</v>
      </c>
      <c r="AM3388" s="8">
        <v>903</v>
      </c>
      <c r="AN3388" s="8" t="s">
        <v>186</v>
      </c>
      <c r="AO3388" s="10">
        <f t="shared" si="106"/>
        <v>1.1875</v>
      </c>
      <c r="AP3388" s="8">
        <v>59</v>
      </c>
      <c r="AR3388" s="8" t="str">
        <f t="shared" si="105"/>
        <v>1263PVDATL1000</v>
      </c>
      <c r="AS3388" s="8">
        <f>VLOOKUP(AR3388,[1]DATA!AR:AS,2,0)</f>
        <v>6</v>
      </c>
    </row>
    <row r="3389" spans="1:45" ht="15" customHeight="1" x14ac:dyDescent="0.2">
      <c r="A3389" s="7">
        <v>1249</v>
      </c>
      <c r="B3389" s="8" t="s">
        <v>185</v>
      </c>
      <c r="C3389" s="8" t="s">
        <v>34</v>
      </c>
      <c r="D3389" s="8" t="s">
        <v>37</v>
      </c>
      <c r="E3389" s="9">
        <v>0.41666666666666669</v>
      </c>
      <c r="F3389" s="9">
        <v>0.54166666666666663</v>
      </c>
      <c r="G3389" s="8">
        <v>9</v>
      </c>
      <c r="H3389" s="8">
        <v>9</v>
      </c>
      <c r="I3389" s="8">
        <v>9</v>
      </c>
      <c r="J3389" s="8">
        <v>9</v>
      </c>
      <c r="K3389" s="8">
        <v>9</v>
      </c>
      <c r="L3389" s="8">
        <v>9</v>
      </c>
      <c r="M3389" s="8">
        <v>9</v>
      </c>
      <c r="N3389" s="8">
        <v>9</v>
      </c>
      <c r="O3389" s="8">
        <v>9</v>
      </c>
      <c r="P3389" s="8">
        <v>9</v>
      </c>
      <c r="Q3389" s="8">
        <v>9</v>
      </c>
      <c r="R3389" s="8">
        <v>9</v>
      </c>
      <c r="S3389" s="8">
        <v>9</v>
      </c>
      <c r="T3389" s="8">
        <v>9</v>
      </c>
      <c r="U3389" s="8">
        <v>9</v>
      </c>
      <c r="V3389" s="8">
        <v>9</v>
      </c>
      <c r="W3389" s="8">
        <v>9</v>
      </c>
      <c r="X3389" s="8">
        <v>9</v>
      </c>
      <c r="Y3389" s="8">
        <v>9</v>
      </c>
      <c r="Z3389" s="8">
        <v>9</v>
      </c>
      <c r="AA3389" s="8">
        <v>9</v>
      </c>
      <c r="AB3389" s="8">
        <v>9</v>
      </c>
      <c r="AC3389" s="8">
        <v>9</v>
      </c>
      <c r="AD3389" s="8">
        <v>9</v>
      </c>
      <c r="AE3389" s="8">
        <v>9</v>
      </c>
      <c r="AF3389" s="8">
        <v>9</v>
      </c>
      <c r="AG3389" s="8">
        <v>9</v>
      </c>
      <c r="AH3389" s="8">
        <v>9</v>
      </c>
      <c r="AI3389" s="8">
        <v>9</v>
      </c>
      <c r="AJ3389" s="8">
        <v>9</v>
      </c>
      <c r="AK3389" s="8"/>
      <c r="AL3389" s="8">
        <v>180</v>
      </c>
      <c r="AM3389" s="8">
        <v>1027</v>
      </c>
      <c r="AN3389" s="8" t="s">
        <v>186</v>
      </c>
      <c r="AO3389" s="10">
        <f t="shared" si="106"/>
        <v>1.1875</v>
      </c>
      <c r="AP3389" s="8">
        <v>59</v>
      </c>
      <c r="AR3389" s="8" t="str">
        <f t="shared" si="105"/>
        <v>1249PWMATL1000</v>
      </c>
      <c r="AS3389" s="8">
        <f>VLOOKUP(AR3389,[1]DATA!AR:AS,2,0)</f>
        <v>6</v>
      </c>
    </row>
    <row r="3390" spans="1:45" ht="15" customHeight="1" x14ac:dyDescent="0.2">
      <c r="A3390" s="7">
        <v>2472</v>
      </c>
      <c r="B3390" s="8" t="s">
        <v>187</v>
      </c>
      <c r="C3390" s="8" t="s">
        <v>34</v>
      </c>
      <c r="D3390" s="8">
        <v>717</v>
      </c>
      <c r="E3390" s="9">
        <v>0.4201388888888889</v>
      </c>
      <c r="F3390" s="9">
        <v>0.52013888888888882</v>
      </c>
      <c r="G3390" s="8" t="s">
        <v>22</v>
      </c>
      <c r="H3390" s="8" t="s">
        <v>22</v>
      </c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>
        <v>144</v>
      </c>
      <c r="AM3390" s="8">
        <v>714</v>
      </c>
      <c r="AN3390" s="8" t="s">
        <v>186</v>
      </c>
      <c r="AO3390" s="10">
        <f t="shared" si="106"/>
        <v>1.1909722222222223</v>
      </c>
      <c r="AP3390" s="8">
        <v>59</v>
      </c>
      <c r="AR3390" s="8" t="str">
        <f t="shared" si="105"/>
        <v>2472AVPATL1005</v>
      </c>
      <c r="AS3390" s="8">
        <f>VLOOKUP(AR3390,[1]DATA!AR:AS,2,0)</f>
        <v>5</v>
      </c>
    </row>
    <row r="3391" spans="1:45" ht="15" customHeight="1" x14ac:dyDescent="0.2">
      <c r="A3391" s="7">
        <v>1860</v>
      </c>
      <c r="B3391" s="7" t="s">
        <v>110</v>
      </c>
      <c r="C3391" s="7" t="s">
        <v>36</v>
      </c>
      <c r="D3391" s="8">
        <v>717</v>
      </c>
      <c r="E3391" s="9">
        <v>0.42708333333333331</v>
      </c>
      <c r="F3391" s="9">
        <v>0.55138888888888882</v>
      </c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 t="s">
        <v>22</v>
      </c>
      <c r="U3391" s="8"/>
      <c r="V3391" s="8"/>
      <c r="W3391" s="8"/>
      <c r="X3391" s="8"/>
      <c r="Y3391" s="8"/>
      <c r="Z3391" s="8"/>
      <c r="AA3391" s="8" t="s">
        <v>22</v>
      </c>
      <c r="AB3391" s="8"/>
      <c r="AC3391" s="8"/>
      <c r="AD3391" s="8"/>
      <c r="AE3391" s="8"/>
      <c r="AF3391" s="8"/>
      <c r="AG3391" s="8"/>
      <c r="AH3391" s="8" t="s">
        <v>22</v>
      </c>
      <c r="AI3391" s="8"/>
      <c r="AJ3391" s="8"/>
      <c r="AK3391" s="8"/>
      <c r="AL3391" s="8">
        <v>179</v>
      </c>
      <c r="AM3391" s="8">
        <v>980</v>
      </c>
      <c r="AN3391" s="11" t="s">
        <v>186</v>
      </c>
      <c r="AO3391" s="10">
        <f t="shared" si="106"/>
        <v>1.1979166666666667</v>
      </c>
      <c r="AP3391" s="8">
        <v>58</v>
      </c>
      <c r="AR3391" s="8" t="str">
        <f t="shared" si="105"/>
        <v>1860PHLMSP1015</v>
      </c>
      <c r="AS3391" s="8">
        <f>VLOOKUP(AR3391,[1]DATA!AR:AS,2,0)</f>
        <v>8.5</v>
      </c>
    </row>
    <row r="3392" spans="1:45" ht="15" customHeight="1" x14ac:dyDescent="0.2">
      <c r="A3392" s="7">
        <v>1889</v>
      </c>
      <c r="B3392" s="7" t="s">
        <v>110</v>
      </c>
      <c r="C3392" s="7" t="s">
        <v>36</v>
      </c>
      <c r="D3392" s="8">
        <v>717</v>
      </c>
      <c r="E3392" s="9">
        <v>0.42708333333333331</v>
      </c>
      <c r="F3392" s="9">
        <v>0.55208333333333337</v>
      </c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 t="s">
        <v>22</v>
      </c>
      <c r="S3392" s="8" t="s">
        <v>22</v>
      </c>
      <c r="T3392" s="8"/>
      <c r="U3392" s="8" t="s">
        <v>22</v>
      </c>
      <c r="V3392" s="8" t="s">
        <v>22</v>
      </c>
      <c r="W3392" s="8" t="s">
        <v>22</v>
      </c>
      <c r="X3392" s="8" t="s">
        <v>22</v>
      </c>
      <c r="Y3392" s="8" t="s">
        <v>22</v>
      </c>
      <c r="Z3392" s="8" t="s">
        <v>22</v>
      </c>
      <c r="AA3392" s="8"/>
      <c r="AB3392" s="8" t="s">
        <v>22</v>
      </c>
      <c r="AC3392" s="8" t="s">
        <v>22</v>
      </c>
      <c r="AD3392" s="8" t="s">
        <v>22</v>
      </c>
      <c r="AE3392" s="8" t="s">
        <v>22</v>
      </c>
      <c r="AF3392" s="8" t="s">
        <v>22</v>
      </c>
      <c r="AG3392" s="8" t="s">
        <v>22</v>
      </c>
      <c r="AH3392" s="8"/>
      <c r="AI3392" s="8" t="s">
        <v>22</v>
      </c>
      <c r="AJ3392" s="8" t="s">
        <v>22</v>
      </c>
      <c r="AK3392" s="8"/>
      <c r="AL3392" s="8">
        <v>180</v>
      </c>
      <c r="AM3392" s="8">
        <v>980</v>
      </c>
      <c r="AN3392" s="11" t="s">
        <v>186</v>
      </c>
      <c r="AO3392" s="10">
        <f t="shared" si="106"/>
        <v>1.1979166666666667</v>
      </c>
      <c r="AP3392" s="8">
        <v>58</v>
      </c>
      <c r="AR3392" s="8" t="str">
        <f t="shared" si="105"/>
        <v>1889PHLMSP1015</v>
      </c>
      <c r="AS3392" s="8">
        <f>VLOOKUP(AR3392,[1]DATA!AR:AS,2,0)</f>
        <v>8.5</v>
      </c>
    </row>
    <row r="3393" spans="1:45" ht="15" customHeight="1" x14ac:dyDescent="0.2">
      <c r="A3393" s="7">
        <v>1908</v>
      </c>
      <c r="B3393" s="7" t="s">
        <v>153</v>
      </c>
      <c r="C3393" s="7" t="s">
        <v>34</v>
      </c>
      <c r="D3393" s="8">
        <v>738</v>
      </c>
      <c r="E3393" s="9">
        <v>0.42708333333333331</v>
      </c>
      <c r="F3393" s="9">
        <v>0.49652777777777773</v>
      </c>
      <c r="G3393" s="8"/>
      <c r="H3393" s="8"/>
      <c r="I3393" s="8"/>
      <c r="J3393" s="8"/>
      <c r="K3393" s="8"/>
      <c r="L3393" s="8"/>
      <c r="M3393" s="8" t="s">
        <v>19</v>
      </c>
      <c r="N3393" s="8"/>
      <c r="O3393" s="8"/>
      <c r="P3393" s="8"/>
      <c r="Q3393" s="8"/>
      <c r="R3393" s="8"/>
      <c r="S3393" s="8"/>
      <c r="T3393" s="8" t="s">
        <v>19</v>
      </c>
      <c r="U3393" s="8"/>
      <c r="V3393" s="8"/>
      <c r="W3393" s="8"/>
      <c r="X3393" s="8"/>
      <c r="Y3393" s="8"/>
      <c r="Z3393" s="8"/>
      <c r="AA3393" s="8" t="s">
        <v>19</v>
      </c>
      <c r="AB3393" s="8"/>
      <c r="AC3393" s="8"/>
      <c r="AD3393" s="8"/>
      <c r="AE3393" s="8"/>
      <c r="AF3393" s="8"/>
      <c r="AG3393" s="8"/>
      <c r="AH3393" s="8" t="s">
        <v>19</v>
      </c>
      <c r="AI3393" s="8"/>
      <c r="AJ3393" s="8"/>
      <c r="AK3393" s="8"/>
      <c r="AL3393" s="8">
        <v>100</v>
      </c>
      <c r="AM3393" s="8">
        <v>481</v>
      </c>
      <c r="AN3393" s="8" t="s">
        <v>186</v>
      </c>
      <c r="AO3393" s="10">
        <f t="shared" si="106"/>
        <v>1.1979166666666667</v>
      </c>
      <c r="AP3393" s="8">
        <v>80</v>
      </c>
      <c r="AR3393" s="8" t="str">
        <f t="shared" si="105"/>
        <v>1908RICATL1015</v>
      </c>
      <c r="AS3393" s="8">
        <f>VLOOKUP(AR3393,[1]DATA!AR:AS,2,0)</f>
        <v>5</v>
      </c>
    </row>
    <row r="3394" spans="1:45" ht="15" customHeight="1" x14ac:dyDescent="0.2">
      <c r="A3394" s="7">
        <v>2551</v>
      </c>
      <c r="B3394" s="8" t="s">
        <v>118</v>
      </c>
      <c r="C3394" s="8" t="s">
        <v>34</v>
      </c>
      <c r="D3394" s="8">
        <v>717</v>
      </c>
      <c r="E3394" s="9">
        <v>0.42708333333333331</v>
      </c>
      <c r="F3394" s="9">
        <v>0.52847222222222223</v>
      </c>
      <c r="G3394" s="8" t="s">
        <v>22</v>
      </c>
      <c r="H3394" s="8" t="s">
        <v>22</v>
      </c>
      <c r="I3394" s="8" t="s">
        <v>22</v>
      </c>
      <c r="J3394" s="8" t="s">
        <v>22</v>
      </c>
      <c r="K3394" s="8" t="s">
        <v>22</v>
      </c>
      <c r="L3394" s="8" t="s">
        <v>22</v>
      </c>
      <c r="M3394" s="8" t="s">
        <v>22</v>
      </c>
      <c r="N3394" s="8" t="s">
        <v>22</v>
      </c>
      <c r="O3394" s="8" t="s">
        <v>22</v>
      </c>
      <c r="P3394" s="8" t="s">
        <v>22</v>
      </c>
      <c r="Q3394" s="8" t="s">
        <v>22</v>
      </c>
      <c r="R3394" s="8" t="s">
        <v>22</v>
      </c>
      <c r="S3394" s="8" t="s">
        <v>22</v>
      </c>
      <c r="T3394" s="8" t="s">
        <v>22</v>
      </c>
      <c r="U3394" s="8" t="s">
        <v>22</v>
      </c>
      <c r="V3394" s="8" t="s">
        <v>22</v>
      </c>
      <c r="W3394" s="8" t="s">
        <v>22</v>
      </c>
      <c r="X3394" s="8" t="s">
        <v>22</v>
      </c>
      <c r="Y3394" s="8" t="s">
        <v>22</v>
      </c>
      <c r="Z3394" s="8" t="s">
        <v>22</v>
      </c>
      <c r="AA3394" s="8" t="s">
        <v>22</v>
      </c>
      <c r="AB3394" s="8" t="s">
        <v>22</v>
      </c>
      <c r="AC3394" s="8" t="s">
        <v>22</v>
      </c>
      <c r="AD3394" s="8" t="s">
        <v>22</v>
      </c>
      <c r="AE3394" s="8" t="s">
        <v>22</v>
      </c>
      <c r="AF3394" s="8" t="s">
        <v>22</v>
      </c>
      <c r="AG3394" s="8" t="s">
        <v>22</v>
      </c>
      <c r="AH3394" s="8" t="s">
        <v>22</v>
      </c>
      <c r="AI3394" s="8" t="s">
        <v>22</v>
      </c>
      <c r="AJ3394" s="8" t="s">
        <v>22</v>
      </c>
      <c r="AK3394" s="8"/>
      <c r="AL3394" s="8">
        <v>146</v>
      </c>
      <c r="AM3394" s="8">
        <v>739</v>
      </c>
      <c r="AN3394" s="8" t="s">
        <v>186</v>
      </c>
      <c r="AO3394" s="10">
        <f t="shared" si="106"/>
        <v>1.1979166666666667</v>
      </c>
      <c r="AP3394" s="8">
        <v>59</v>
      </c>
      <c r="AR3394" s="8" t="str">
        <f t="shared" ref="AR3394:AR3457" si="107">TEXT(A3394,"0000")&amp;B3394&amp;C3394&amp;TEXT(E3394,"hhmm")</f>
        <v>2551YYZATL1015</v>
      </c>
      <c r="AS3394" s="8">
        <f>VLOOKUP(AR3394,[1]DATA!AR:AS,2,0)</f>
        <v>6</v>
      </c>
    </row>
    <row r="3395" spans="1:45" ht="15" customHeight="1" x14ac:dyDescent="0.2">
      <c r="A3395" s="7">
        <v>1482</v>
      </c>
      <c r="B3395" s="8" t="s">
        <v>144</v>
      </c>
      <c r="C3395" s="8" t="s">
        <v>34</v>
      </c>
      <c r="D3395" s="8" t="s">
        <v>29</v>
      </c>
      <c r="E3395" s="9">
        <v>0.4375</v>
      </c>
      <c r="F3395" s="9">
        <v>0.50069444444444444</v>
      </c>
      <c r="G3395" s="8" t="s">
        <v>43</v>
      </c>
      <c r="H3395" s="8" t="s">
        <v>19</v>
      </c>
      <c r="I3395" s="8">
        <v>7</v>
      </c>
      <c r="J3395" s="8">
        <v>7</v>
      </c>
      <c r="K3395" s="8">
        <v>7</v>
      </c>
      <c r="L3395" s="8">
        <v>7</v>
      </c>
      <c r="M3395" s="8" t="s">
        <v>43</v>
      </c>
      <c r="N3395" s="8">
        <v>7</v>
      </c>
      <c r="O3395" s="8">
        <v>7</v>
      </c>
      <c r="P3395" s="8">
        <v>7</v>
      </c>
      <c r="Q3395" s="8">
        <v>7</v>
      </c>
      <c r="R3395" s="8">
        <v>7</v>
      </c>
      <c r="S3395" s="8">
        <v>7</v>
      </c>
      <c r="T3395" s="8">
        <v>7</v>
      </c>
      <c r="U3395" s="8">
        <v>7</v>
      </c>
      <c r="V3395" s="8">
        <v>7</v>
      </c>
      <c r="W3395" s="8">
        <v>7</v>
      </c>
      <c r="X3395" s="8">
        <v>7</v>
      </c>
      <c r="Y3395" s="8">
        <v>7</v>
      </c>
      <c r="Z3395" s="8">
        <v>7</v>
      </c>
      <c r="AA3395" s="8">
        <v>7</v>
      </c>
      <c r="AB3395" s="8">
        <v>7</v>
      </c>
      <c r="AC3395" s="8">
        <v>7</v>
      </c>
      <c r="AD3395" s="8">
        <v>7</v>
      </c>
      <c r="AE3395" s="8">
        <v>7</v>
      </c>
      <c r="AF3395" s="8">
        <v>7</v>
      </c>
      <c r="AG3395" s="8">
        <v>7</v>
      </c>
      <c r="AH3395" s="8">
        <v>7</v>
      </c>
      <c r="AI3395" s="8">
        <v>7</v>
      </c>
      <c r="AJ3395" s="8">
        <v>7</v>
      </c>
      <c r="AK3395" s="8"/>
      <c r="AL3395" s="8">
        <v>91</v>
      </c>
      <c r="AM3395" s="8">
        <v>356</v>
      </c>
      <c r="AN3395" s="8" t="s">
        <v>186</v>
      </c>
      <c r="AO3395" s="10">
        <f t="shared" si="106"/>
        <v>1.2083333333333333</v>
      </c>
      <c r="AP3395" s="8">
        <v>80</v>
      </c>
      <c r="AR3395" s="8" t="str">
        <f t="shared" si="107"/>
        <v>1482RDUATL1030</v>
      </c>
      <c r="AS3395" s="8">
        <f>VLOOKUP(AR3395,[1]DATA!AR:AS,2,0)</f>
        <v>4</v>
      </c>
    </row>
    <row r="3396" spans="1:45" ht="15" customHeight="1" x14ac:dyDescent="0.2">
      <c r="A3396" s="7">
        <v>2653</v>
      </c>
      <c r="B3396" s="8" t="s">
        <v>144</v>
      </c>
      <c r="C3396" s="8" t="s">
        <v>34</v>
      </c>
      <c r="D3396" s="8">
        <v>738</v>
      </c>
      <c r="E3396" s="9">
        <v>0.4375</v>
      </c>
      <c r="F3396" s="9">
        <v>0.50208333333333333</v>
      </c>
      <c r="G3396" s="8" t="s">
        <v>43</v>
      </c>
      <c r="H3396" s="8">
        <v>7</v>
      </c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>
        <v>94</v>
      </c>
      <c r="AM3396" s="8">
        <v>356</v>
      </c>
      <c r="AN3396" s="8" t="s">
        <v>186</v>
      </c>
      <c r="AO3396" s="10">
        <f t="shared" si="106"/>
        <v>1.2083333333333333</v>
      </c>
      <c r="AP3396" s="8">
        <v>80</v>
      </c>
      <c r="AR3396" s="8" t="str">
        <f t="shared" si="107"/>
        <v>2653RDUATL1030</v>
      </c>
      <c r="AS3396" s="8">
        <f>VLOOKUP(AR3396,[1]DATA!AR:AS,2,0)</f>
        <v>4</v>
      </c>
    </row>
    <row r="3397" spans="1:45" ht="15" customHeight="1" x14ac:dyDescent="0.2">
      <c r="A3397" s="12">
        <v>865</v>
      </c>
      <c r="B3397" s="12" t="s">
        <v>117</v>
      </c>
      <c r="C3397" s="12" t="s">
        <v>36</v>
      </c>
      <c r="D3397" s="8">
        <v>717</v>
      </c>
      <c r="E3397" s="9">
        <v>0.44444444444444442</v>
      </c>
      <c r="F3397" s="9">
        <v>0.5444444444444444</v>
      </c>
      <c r="G3397" s="8"/>
      <c r="H3397" s="8"/>
      <c r="I3397" s="8"/>
      <c r="J3397" s="8" t="s">
        <v>22</v>
      </c>
      <c r="K3397" s="8" t="s">
        <v>22</v>
      </c>
      <c r="L3397" s="8" t="s">
        <v>22</v>
      </c>
      <c r="M3397" s="8" t="s">
        <v>22</v>
      </c>
      <c r="N3397" s="8"/>
      <c r="O3397" s="8" t="s">
        <v>22</v>
      </c>
      <c r="P3397" s="8" t="s">
        <v>22</v>
      </c>
      <c r="Q3397" s="8" t="s">
        <v>22</v>
      </c>
      <c r="R3397" s="8" t="s">
        <v>22</v>
      </c>
      <c r="S3397" s="8" t="s">
        <v>22</v>
      </c>
      <c r="T3397" s="8" t="s">
        <v>22</v>
      </c>
      <c r="U3397" s="8"/>
      <c r="V3397" s="8" t="s">
        <v>22</v>
      </c>
      <c r="W3397" s="8" t="s">
        <v>22</v>
      </c>
      <c r="X3397" s="8" t="s">
        <v>22</v>
      </c>
      <c r="Y3397" s="8" t="s">
        <v>22</v>
      </c>
      <c r="Z3397" s="8" t="s">
        <v>22</v>
      </c>
      <c r="AA3397" s="8" t="s">
        <v>22</v>
      </c>
      <c r="AB3397" s="8"/>
      <c r="AC3397" s="8" t="s">
        <v>22</v>
      </c>
      <c r="AD3397" s="8" t="s">
        <v>22</v>
      </c>
      <c r="AE3397" s="8" t="s">
        <v>22</v>
      </c>
      <c r="AF3397" s="8" t="s">
        <v>22</v>
      </c>
      <c r="AG3397" s="8" t="s">
        <v>22</v>
      </c>
      <c r="AH3397" s="8" t="s">
        <v>22</v>
      </c>
      <c r="AI3397" s="8"/>
      <c r="AJ3397" s="8" t="s">
        <v>22</v>
      </c>
      <c r="AK3397" s="8"/>
      <c r="AL3397" s="8">
        <v>144</v>
      </c>
      <c r="AM3397" s="8">
        <v>735</v>
      </c>
      <c r="AN3397" s="11" t="s">
        <v>186</v>
      </c>
      <c r="AO3397" s="10">
        <f t="shared" si="106"/>
        <v>1.2152777777777777</v>
      </c>
      <c r="AP3397" s="8">
        <v>59</v>
      </c>
      <c r="AR3397" s="8" t="str">
        <f t="shared" si="107"/>
        <v>0865BUFMSP1040</v>
      </c>
      <c r="AS3397" s="8">
        <f>VLOOKUP(AR3397,[1]DATA!AR:AS,2,0)</f>
        <v>4.5</v>
      </c>
    </row>
    <row r="3398" spans="1:45" ht="15" customHeight="1" x14ac:dyDescent="0.2">
      <c r="A3398" s="7">
        <v>782</v>
      </c>
      <c r="B3398" s="8" t="s">
        <v>188</v>
      </c>
      <c r="C3398" s="8" t="s">
        <v>34</v>
      </c>
      <c r="D3398" s="8">
        <v>717</v>
      </c>
      <c r="E3398" s="9">
        <v>0.44791666666666669</v>
      </c>
      <c r="F3398" s="9">
        <v>0.53819444444444442</v>
      </c>
      <c r="G3398" s="8"/>
      <c r="H3398" s="8"/>
      <c r="I3398" s="8"/>
      <c r="J3398" s="8"/>
      <c r="K3398" s="8"/>
      <c r="L3398" s="8"/>
      <c r="M3398" s="8" t="s">
        <v>22</v>
      </c>
      <c r="N3398" s="8"/>
      <c r="O3398" s="8"/>
      <c r="P3398" s="8"/>
      <c r="Q3398" s="8"/>
      <c r="R3398" s="8"/>
      <c r="S3398" s="8"/>
      <c r="T3398" s="8" t="s">
        <v>22</v>
      </c>
      <c r="U3398" s="8"/>
      <c r="V3398" s="8"/>
      <c r="W3398" s="8"/>
      <c r="X3398" s="8"/>
      <c r="Y3398" s="8"/>
      <c r="Z3398" s="8"/>
      <c r="AA3398" s="8" t="s">
        <v>22</v>
      </c>
      <c r="AB3398" s="8"/>
      <c r="AC3398" s="8"/>
      <c r="AD3398" s="8"/>
      <c r="AE3398" s="8"/>
      <c r="AF3398" s="8"/>
      <c r="AG3398" s="8"/>
      <c r="AH3398" s="8" t="s">
        <v>22</v>
      </c>
      <c r="AI3398" s="8"/>
      <c r="AJ3398" s="8"/>
      <c r="AK3398" s="8"/>
      <c r="AL3398" s="8">
        <v>130</v>
      </c>
      <c r="AM3398" s="8">
        <v>692</v>
      </c>
      <c r="AN3398" s="8" t="s">
        <v>186</v>
      </c>
      <c r="AO3398" s="10">
        <f t="shared" si="106"/>
        <v>1.21875</v>
      </c>
      <c r="AP3398" s="8">
        <v>59</v>
      </c>
      <c r="AR3398" s="8" t="str">
        <f t="shared" si="107"/>
        <v>0782ABEATL1045</v>
      </c>
      <c r="AS3398" s="8">
        <f>VLOOKUP(AR3398,[1]DATA!AR:AS,2,0)</f>
        <v>5</v>
      </c>
    </row>
    <row r="3399" spans="1:45" ht="15" customHeight="1" x14ac:dyDescent="0.2">
      <c r="A3399" s="7">
        <v>1966</v>
      </c>
      <c r="B3399" s="7" t="s">
        <v>187</v>
      </c>
      <c r="C3399" s="7" t="s">
        <v>34</v>
      </c>
      <c r="D3399" s="8">
        <v>717</v>
      </c>
      <c r="E3399" s="9">
        <v>0.44791666666666669</v>
      </c>
      <c r="F3399" s="9">
        <v>0.54305555555555551</v>
      </c>
      <c r="G3399" s="8"/>
      <c r="H3399" s="8"/>
      <c r="I3399" s="8"/>
      <c r="J3399" s="8"/>
      <c r="K3399" s="8"/>
      <c r="L3399" s="8"/>
      <c r="M3399" s="8"/>
      <c r="N3399" s="8" t="s">
        <v>22</v>
      </c>
      <c r="O3399" s="8"/>
      <c r="P3399" s="8"/>
      <c r="Q3399" s="8"/>
      <c r="R3399" s="8"/>
      <c r="S3399" s="8"/>
      <c r="T3399" s="8"/>
      <c r="U3399" s="8" t="s">
        <v>22</v>
      </c>
      <c r="V3399" s="8"/>
      <c r="W3399" s="8"/>
      <c r="X3399" s="8"/>
      <c r="Y3399" s="8"/>
      <c r="Z3399" s="8"/>
      <c r="AA3399" s="8"/>
      <c r="AB3399" s="8" t="s">
        <v>22</v>
      </c>
      <c r="AC3399" s="8"/>
      <c r="AD3399" s="8"/>
      <c r="AE3399" s="8"/>
      <c r="AF3399" s="8"/>
      <c r="AG3399" s="8"/>
      <c r="AH3399" s="8"/>
      <c r="AI3399" s="8" t="s">
        <v>22</v>
      </c>
      <c r="AJ3399" s="8"/>
      <c r="AK3399" s="8"/>
      <c r="AL3399" s="8">
        <v>137</v>
      </c>
      <c r="AM3399" s="8">
        <v>714</v>
      </c>
      <c r="AN3399" s="11" t="s">
        <v>186</v>
      </c>
      <c r="AO3399" s="10">
        <f t="shared" si="106"/>
        <v>1.21875</v>
      </c>
      <c r="AP3399" s="8">
        <v>59</v>
      </c>
      <c r="AR3399" s="8" t="str">
        <f t="shared" si="107"/>
        <v>1966AVPATL1045</v>
      </c>
      <c r="AS3399" s="8">
        <f>VLOOKUP(AR3399,[1]DATA!AR:AS,2,0)</f>
        <v>5</v>
      </c>
    </row>
    <row r="3400" spans="1:45" ht="15" customHeight="1" x14ac:dyDescent="0.2">
      <c r="A3400" s="7">
        <v>1961</v>
      </c>
      <c r="B3400" s="7" t="s">
        <v>153</v>
      </c>
      <c r="C3400" s="7" t="s">
        <v>34</v>
      </c>
      <c r="D3400" s="8">
        <v>738</v>
      </c>
      <c r="E3400" s="9">
        <v>0.44791666666666669</v>
      </c>
      <c r="F3400" s="9">
        <v>0.52708333333333335</v>
      </c>
      <c r="G3400" s="8"/>
      <c r="H3400" s="8"/>
      <c r="I3400" s="8" t="s">
        <v>19</v>
      </c>
      <c r="J3400" s="8" t="s">
        <v>19</v>
      </c>
      <c r="K3400" s="8" t="s">
        <v>19</v>
      </c>
      <c r="L3400" s="8" t="s">
        <v>27</v>
      </c>
      <c r="M3400" s="8"/>
      <c r="N3400" s="8" t="s">
        <v>19</v>
      </c>
      <c r="O3400" s="8" t="s">
        <v>19</v>
      </c>
      <c r="P3400" s="8" t="s">
        <v>19</v>
      </c>
      <c r="Q3400" s="8" t="s">
        <v>19</v>
      </c>
      <c r="R3400" s="8" t="s">
        <v>19</v>
      </c>
      <c r="S3400" s="8" t="s">
        <v>19</v>
      </c>
      <c r="T3400" s="8"/>
      <c r="U3400" s="8" t="s">
        <v>19</v>
      </c>
      <c r="V3400" s="8" t="s">
        <v>19</v>
      </c>
      <c r="W3400" s="8" t="s">
        <v>19</v>
      </c>
      <c r="X3400" s="8" t="s">
        <v>19</v>
      </c>
      <c r="Y3400" s="8" t="s">
        <v>19</v>
      </c>
      <c r="Z3400" s="8" t="s">
        <v>19</v>
      </c>
      <c r="AA3400" s="8"/>
      <c r="AB3400" s="8" t="s">
        <v>19</v>
      </c>
      <c r="AC3400" s="8" t="s">
        <v>19</v>
      </c>
      <c r="AD3400" s="8" t="s">
        <v>19</v>
      </c>
      <c r="AE3400" s="8" t="s">
        <v>19</v>
      </c>
      <c r="AF3400" s="8" t="s">
        <v>19</v>
      </c>
      <c r="AG3400" s="8" t="s">
        <v>19</v>
      </c>
      <c r="AH3400" s="8"/>
      <c r="AI3400" s="8" t="s">
        <v>19</v>
      </c>
      <c r="AJ3400" s="8" t="s">
        <v>19</v>
      </c>
      <c r="AK3400" s="8"/>
      <c r="AL3400" s="8">
        <v>114</v>
      </c>
      <c r="AM3400" s="8">
        <v>481</v>
      </c>
      <c r="AN3400" s="8" t="s">
        <v>186</v>
      </c>
      <c r="AO3400" s="10">
        <f t="shared" si="106"/>
        <v>1.21875</v>
      </c>
      <c r="AP3400" s="8">
        <v>80</v>
      </c>
      <c r="AR3400" s="8" t="str">
        <f t="shared" si="107"/>
        <v>1961RICATL1045</v>
      </c>
      <c r="AS3400" s="8">
        <f>VLOOKUP(AR3400,[1]DATA!AR:AS,2,0)</f>
        <v>5</v>
      </c>
    </row>
    <row r="3401" spans="1:45" ht="15" customHeight="1" x14ac:dyDescent="0.2">
      <c r="A3401" s="7">
        <v>1650</v>
      </c>
      <c r="B3401" s="7" t="s">
        <v>187</v>
      </c>
      <c r="C3401" s="7" t="s">
        <v>34</v>
      </c>
      <c r="D3401" s="8">
        <v>717</v>
      </c>
      <c r="E3401" s="9">
        <v>0.4513888888888889</v>
      </c>
      <c r="F3401" s="9">
        <v>0.5444444444444444</v>
      </c>
      <c r="G3401" s="8"/>
      <c r="H3401" s="8"/>
      <c r="I3401" s="8"/>
      <c r="J3401" s="8"/>
      <c r="K3401" s="8"/>
      <c r="L3401" s="8"/>
      <c r="M3401" s="8" t="s">
        <v>22</v>
      </c>
      <c r="N3401" s="8"/>
      <c r="O3401" s="8"/>
      <c r="P3401" s="8"/>
      <c r="Q3401" s="8"/>
      <c r="R3401" s="8"/>
      <c r="S3401" s="8"/>
      <c r="T3401" s="8" t="s">
        <v>22</v>
      </c>
      <c r="U3401" s="8"/>
      <c r="V3401" s="8"/>
      <c r="W3401" s="8"/>
      <c r="X3401" s="8"/>
      <c r="Y3401" s="8"/>
      <c r="Z3401" s="8"/>
      <c r="AA3401" s="8" t="s">
        <v>22</v>
      </c>
      <c r="AB3401" s="8"/>
      <c r="AC3401" s="8"/>
      <c r="AD3401" s="8"/>
      <c r="AE3401" s="8"/>
      <c r="AF3401" s="8"/>
      <c r="AG3401" s="8"/>
      <c r="AH3401" s="8" t="s">
        <v>22</v>
      </c>
      <c r="AI3401" s="8"/>
      <c r="AJ3401" s="8"/>
      <c r="AK3401" s="8"/>
      <c r="AL3401" s="8">
        <v>134</v>
      </c>
      <c r="AM3401" s="8">
        <v>714</v>
      </c>
      <c r="AN3401" s="11" t="s">
        <v>186</v>
      </c>
      <c r="AO3401" s="10">
        <f t="shared" si="106"/>
        <v>1.2222222222222223</v>
      </c>
      <c r="AP3401" s="8">
        <v>59</v>
      </c>
      <c r="AR3401" s="8" t="str">
        <f t="shared" si="107"/>
        <v>1650AVPATL1050</v>
      </c>
      <c r="AS3401" s="8">
        <f>VLOOKUP(AR3401,[1]DATA!AR:AS,2,0)</f>
        <v>5</v>
      </c>
    </row>
    <row r="3402" spans="1:45" ht="15" customHeight="1" x14ac:dyDescent="0.2">
      <c r="A3402" s="7">
        <v>2595</v>
      </c>
      <c r="B3402" s="8" t="s">
        <v>141</v>
      </c>
      <c r="C3402" s="8" t="s">
        <v>34</v>
      </c>
      <c r="D3402" s="8">
        <v>321</v>
      </c>
      <c r="E3402" s="9">
        <v>0.45763888888888887</v>
      </c>
      <c r="F3402" s="9">
        <v>0.54027777777777775</v>
      </c>
      <c r="G3402" s="8"/>
      <c r="H3402" s="8"/>
      <c r="I3402" s="8">
        <v>8</v>
      </c>
      <c r="J3402" s="8" t="s">
        <v>40</v>
      </c>
      <c r="K3402" s="8" t="s">
        <v>40</v>
      </c>
      <c r="L3402" s="8" t="s">
        <v>40</v>
      </c>
      <c r="M3402" s="8" t="s">
        <v>40</v>
      </c>
      <c r="N3402" s="8" t="s">
        <v>40</v>
      </c>
      <c r="O3402" s="8" t="s">
        <v>40</v>
      </c>
      <c r="P3402" s="8" t="s">
        <v>40</v>
      </c>
      <c r="Q3402" s="8" t="s">
        <v>40</v>
      </c>
      <c r="R3402" s="8" t="s">
        <v>40</v>
      </c>
      <c r="S3402" s="8" t="s">
        <v>40</v>
      </c>
      <c r="T3402" s="8" t="s">
        <v>40</v>
      </c>
      <c r="U3402" s="8" t="s">
        <v>40</v>
      </c>
      <c r="V3402" s="8" t="s">
        <v>40</v>
      </c>
      <c r="W3402" s="8" t="s">
        <v>40</v>
      </c>
      <c r="X3402" s="8" t="s">
        <v>40</v>
      </c>
      <c r="Y3402" s="8" t="s">
        <v>40</v>
      </c>
      <c r="Z3402" s="8" t="s">
        <v>40</v>
      </c>
      <c r="AA3402" s="8" t="s">
        <v>40</v>
      </c>
      <c r="AB3402" s="8" t="s">
        <v>40</v>
      </c>
      <c r="AC3402" s="8" t="s">
        <v>40</v>
      </c>
      <c r="AD3402" s="8" t="s">
        <v>40</v>
      </c>
      <c r="AE3402" s="8" t="s">
        <v>40</v>
      </c>
      <c r="AF3402" s="8" t="s">
        <v>40</v>
      </c>
      <c r="AG3402" s="8" t="s">
        <v>40</v>
      </c>
      <c r="AH3402" s="8" t="s">
        <v>40</v>
      </c>
      <c r="AI3402" s="8" t="s">
        <v>40</v>
      </c>
      <c r="AJ3402" s="8" t="s">
        <v>40</v>
      </c>
      <c r="AK3402" s="8"/>
      <c r="AL3402" s="8">
        <v>119</v>
      </c>
      <c r="AM3402" s="8">
        <v>547</v>
      </c>
      <c r="AN3402" s="8" t="s">
        <v>186</v>
      </c>
      <c r="AO3402" s="10">
        <f t="shared" si="106"/>
        <v>1.2284722222222222</v>
      </c>
      <c r="AP3402" s="8">
        <v>80</v>
      </c>
      <c r="AR3402" s="8" t="str">
        <f t="shared" si="107"/>
        <v>2595DCAATL1059</v>
      </c>
      <c r="AS3402" s="8">
        <f>VLOOKUP(AR3402,[1]DATA!AR:AS,2,0)</f>
        <v>6</v>
      </c>
    </row>
    <row r="3403" spans="1:45" ht="15" customHeight="1" x14ac:dyDescent="0.2">
      <c r="A3403" s="7">
        <v>2221</v>
      </c>
      <c r="B3403" s="8" t="s">
        <v>141</v>
      </c>
      <c r="C3403" s="8" t="s">
        <v>34</v>
      </c>
      <c r="D3403" s="8" t="s">
        <v>60</v>
      </c>
      <c r="E3403" s="9">
        <v>0.45763888888888887</v>
      </c>
      <c r="F3403" s="9">
        <v>0.54097222222222219</v>
      </c>
      <c r="G3403" s="8"/>
      <c r="H3403" s="8">
        <v>8</v>
      </c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>
        <v>120</v>
      </c>
      <c r="AM3403" s="8">
        <v>547</v>
      </c>
      <c r="AN3403" s="8" t="s">
        <v>186</v>
      </c>
      <c r="AO3403" s="10">
        <f t="shared" si="106"/>
        <v>1.2284722222222222</v>
      </c>
      <c r="AP3403" s="8">
        <v>80</v>
      </c>
      <c r="AR3403" s="8" t="str">
        <f t="shared" si="107"/>
        <v>2221DCAATL1059</v>
      </c>
      <c r="AS3403" s="8">
        <f>VLOOKUP(AR3403,[1]DATA!AR:AS,2,0)</f>
        <v>6</v>
      </c>
    </row>
    <row r="3404" spans="1:45" ht="15" customHeight="1" x14ac:dyDescent="0.2">
      <c r="A3404" s="7">
        <v>1327</v>
      </c>
      <c r="B3404" s="8" t="s">
        <v>78</v>
      </c>
      <c r="C3404" s="8" t="s">
        <v>21</v>
      </c>
      <c r="D3404" s="8">
        <v>738</v>
      </c>
      <c r="E3404" s="9">
        <v>0.45833333333333331</v>
      </c>
      <c r="F3404" s="9">
        <v>0.66319444444444442</v>
      </c>
      <c r="G3404" s="8"/>
      <c r="H3404" s="8" t="s">
        <v>19</v>
      </c>
      <c r="I3404" s="8" t="s">
        <v>19</v>
      </c>
      <c r="J3404" s="8"/>
      <c r="K3404" s="8" t="s">
        <v>19</v>
      </c>
      <c r="L3404" s="8" t="s">
        <v>19</v>
      </c>
      <c r="M3404" s="8" t="s">
        <v>19</v>
      </c>
      <c r="N3404" s="8" t="s">
        <v>19</v>
      </c>
      <c r="O3404" s="8" t="s">
        <v>19</v>
      </c>
      <c r="P3404" s="8" t="s">
        <v>19</v>
      </c>
      <c r="Q3404" s="8"/>
      <c r="R3404" s="8" t="s">
        <v>19</v>
      </c>
      <c r="S3404" s="8" t="s">
        <v>19</v>
      </c>
      <c r="T3404" s="8" t="s">
        <v>19</v>
      </c>
      <c r="U3404" s="8" t="s">
        <v>19</v>
      </c>
      <c r="V3404" s="8" t="s">
        <v>19</v>
      </c>
      <c r="W3404" s="8" t="s">
        <v>19</v>
      </c>
      <c r="X3404" s="8"/>
      <c r="Y3404" s="8" t="s">
        <v>19</v>
      </c>
      <c r="Z3404" s="8" t="s">
        <v>19</v>
      </c>
      <c r="AA3404" s="8" t="s">
        <v>19</v>
      </c>
      <c r="AB3404" s="8" t="s">
        <v>19</v>
      </c>
      <c r="AC3404" s="8" t="s">
        <v>19</v>
      </c>
      <c r="AD3404" s="8" t="s">
        <v>19</v>
      </c>
      <c r="AE3404" s="8"/>
      <c r="AF3404" s="8" t="s">
        <v>19</v>
      </c>
      <c r="AG3404" s="8" t="s">
        <v>19</v>
      </c>
      <c r="AH3404" s="8" t="s">
        <v>19</v>
      </c>
      <c r="AI3404" s="8" t="s">
        <v>19</v>
      </c>
      <c r="AJ3404" s="8" t="s">
        <v>19</v>
      </c>
      <c r="AK3404" s="8"/>
      <c r="AL3404" s="8">
        <v>295</v>
      </c>
      <c r="AM3404" s="8">
        <v>1996</v>
      </c>
      <c r="AN3404" s="8" t="s">
        <v>186</v>
      </c>
      <c r="AO3404" s="10">
        <f t="shared" si="106"/>
        <v>1.2291666666666667</v>
      </c>
      <c r="AP3404" s="8">
        <v>84</v>
      </c>
      <c r="AR3404" s="8" t="str">
        <f t="shared" si="107"/>
        <v>1327CMHLAX1100</v>
      </c>
      <c r="AS3404" s="8">
        <f>VLOOKUP(AR3404,[1]DATA!AR:AS,2,0)</f>
        <v>6</v>
      </c>
    </row>
    <row r="3405" spans="1:45" ht="15" customHeight="1" x14ac:dyDescent="0.2">
      <c r="A3405" s="7">
        <v>2236</v>
      </c>
      <c r="B3405" s="8" t="s">
        <v>141</v>
      </c>
      <c r="C3405" s="8" t="s">
        <v>34</v>
      </c>
      <c r="D3405" s="8" t="s">
        <v>60</v>
      </c>
      <c r="E3405" s="9">
        <v>0.45833333333333331</v>
      </c>
      <c r="F3405" s="9">
        <v>0.54097222222222219</v>
      </c>
      <c r="G3405" s="8">
        <v>8</v>
      </c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>
        <v>119</v>
      </c>
      <c r="AM3405" s="8">
        <v>547</v>
      </c>
      <c r="AN3405" s="8" t="s">
        <v>186</v>
      </c>
      <c r="AO3405" s="10">
        <f t="shared" si="106"/>
        <v>1.2291666666666667</v>
      </c>
      <c r="AP3405" s="8">
        <v>80</v>
      </c>
      <c r="AR3405" s="8" t="str">
        <f t="shared" si="107"/>
        <v>2236DCAATL1100</v>
      </c>
      <c r="AS3405" s="8">
        <f>VLOOKUP(AR3405,[1]DATA!AR:AS,2,0)</f>
        <v>6</v>
      </c>
    </row>
    <row r="3406" spans="1:45" ht="15" customHeight="1" x14ac:dyDescent="0.2">
      <c r="A3406" s="7">
        <v>424</v>
      </c>
      <c r="B3406" s="7" t="s">
        <v>94</v>
      </c>
      <c r="C3406" s="7" t="s">
        <v>21</v>
      </c>
      <c r="D3406" s="8" t="s">
        <v>162</v>
      </c>
      <c r="E3406" s="9">
        <v>0.45833333333333331</v>
      </c>
      <c r="F3406" s="9">
        <v>0.72222222222222221</v>
      </c>
      <c r="G3406" s="8"/>
      <c r="H3406" s="8"/>
      <c r="I3406" s="8"/>
      <c r="J3406" s="8"/>
      <c r="K3406" s="8"/>
      <c r="L3406" s="8"/>
      <c r="M3406" s="8"/>
      <c r="N3406" s="8" t="s">
        <v>104</v>
      </c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 t="s">
        <v>104</v>
      </c>
      <c r="AC3406" s="8"/>
      <c r="AD3406" s="8"/>
      <c r="AE3406" s="8"/>
      <c r="AF3406" s="8"/>
      <c r="AG3406" s="8"/>
      <c r="AH3406" s="8"/>
      <c r="AI3406" s="8" t="s">
        <v>104</v>
      </c>
      <c r="AJ3406" s="8"/>
      <c r="AK3406" s="8"/>
      <c r="AL3406" s="8">
        <v>380</v>
      </c>
      <c r="AM3406" s="8">
        <v>2475</v>
      </c>
      <c r="AN3406" s="11" t="s">
        <v>186</v>
      </c>
      <c r="AO3406" s="10">
        <f t="shared" si="106"/>
        <v>1.2291666666666667</v>
      </c>
      <c r="AP3406" s="8">
        <v>88</v>
      </c>
      <c r="AR3406" s="8" t="str">
        <f t="shared" si="107"/>
        <v>0424JFKLAX1100</v>
      </c>
      <c r="AS3406" s="8">
        <f>VLOOKUP(AR3406,[1]DATA!AR:AS,2,0)</f>
        <v>10.5</v>
      </c>
    </row>
    <row r="3407" spans="1:45" ht="15" customHeight="1" x14ac:dyDescent="0.2">
      <c r="A3407" s="7">
        <v>730</v>
      </c>
      <c r="B3407" s="8" t="s">
        <v>46</v>
      </c>
      <c r="C3407" s="8" t="s">
        <v>31</v>
      </c>
      <c r="D3407" s="8" t="s">
        <v>44</v>
      </c>
      <c r="E3407" s="9">
        <v>0.46527777777777773</v>
      </c>
      <c r="F3407" s="9">
        <v>0.65208333333333335</v>
      </c>
      <c r="G3407" s="8"/>
      <c r="H3407" s="8"/>
      <c r="I3407" s="8"/>
      <c r="J3407" s="8"/>
      <c r="K3407" s="8"/>
      <c r="L3407" s="8">
        <v>2</v>
      </c>
      <c r="M3407" s="8"/>
      <c r="N3407" s="8">
        <v>2</v>
      </c>
      <c r="O3407" s="8">
        <v>2</v>
      </c>
      <c r="P3407" s="8"/>
      <c r="Q3407" s="8"/>
      <c r="R3407" s="8"/>
      <c r="S3407" s="8">
        <v>2</v>
      </c>
      <c r="T3407" s="8"/>
      <c r="U3407" s="8">
        <v>2</v>
      </c>
      <c r="V3407" s="8">
        <v>2</v>
      </c>
      <c r="W3407" s="8"/>
      <c r="X3407" s="8"/>
      <c r="Y3407" s="8"/>
      <c r="Z3407" s="8">
        <v>2</v>
      </c>
      <c r="AA3407" s="8"/>
      <c r="AB3407" s="8">
        <v>2</v>
      </c>
      <c r="AC3407" s="8">
        <v>2</v>
      </c>
      <c r="AD3407" s="8"/>
      <c r="AE3407" s="8"/>
      <c r="AF3407" s="8"/>
      <c r="AG3407" s="8">
        <v>2</v>
      </c>
      <c r="AH3407" s="8"/>
      <c r="AI3407" s="8">
        <v>2</v>
      </c>
      <c r="AJ3407" s="8">
        <v>2</v>
      </c>
      <c r="AK3407" s="8"/>
      <c r="AL3407" s="8">
        <v>269</v>
      </c>
      <c r="AM3407" s="8">
        <v>1750</v>
      </c>
      <c r="AN3407" s="8" t="s">
        <v>186</v>
      </c>
      <c r="AO3407" s="10">
        <f t="shared" si="106"/>
        <v>1.2361111111111112</v>
      </c>
      <c r="AP3407" s="8">
        <v>84</v>
      </c>
      <c r="AR3407" s="8" t="str">
        <f t="shared" si="107"/>
        <v>0730DTWLAS1110</v>
      </c>
      <c r="AS3407" s="8">
        <f>VLOOKUP(AR3407,[1]DATA!AR:AS,2,0)</f>
        <v>7.5</v>
      </c>
    </row>
    <row r="3408" spans="1:45" ht="15" customHeight="1" x14ac:dyDescent="0.2">
      <c r="A3408" s="7">
        <v>2302</v>
      </c>
      <c r="B3408" s="8" t="s">
        <v>46</v>
      </c>
      <c r="C3408" s="8" t="s">
        <v>31</v>
      </c>
      <c r="D3408" s="8">
        <v>739</v>
      </c>
      <c r="E3408" s="9">
        <v>0.46527777777777773</v>
      </c>
      <c r="F3408" s="9">
        <v>0.65763888888888888</v>
      </c>
      <c r="G3408" s="8" t="s">
        <v>27</v>
      </c>
      <c r="H3408" s="8" t="s">
        <v>27</v>
      </c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>
        <v>277</v>
      </c>
      <c r="AM3408" s="8">
        <v>1750</v>
      </c>
      <c r="AN3408" s="8" t="s">
        <v>186</v>
      </c>
      <c r="AO3408" s="10">
        <f t="shared" si="106"/>
        <v>1.2361111111111112</v>
      </c>
      <c r="AP3408" s="8">
        <v>84</v>
      </c>
      <c r="AR3408" s="8" t="str">
        <f t="shared" si="107"/>
        <v>2302DTWLAS1110</v>
      </c>
      <c r="AS3408" s="8">
        <f>VLOOKUP(AR3408,[1]DATA!AR:AS,2,0)</f>
        <v>7.5</v>
      </c>
    </row>
    <row r="3409" spans="1:45" ht="15" customHeight="1" x14ac:dyDescent="0.2">
      <c r="A3409" s="7">
        <v>1188</v>
      </c>
      <c r="B3409" s="8" t="s">
        <v>46</v>
      </c>
      <c r="C3409" s="8" t="s">
        <v>21</v>
      </c>
      <c r="D3409" s="8" t="s">
        <v>44</v>
      </c>
      <c r="E3409" s="9">
        <v>0.46527777777777773</v>
      </c>
      <c r="F3409" s="9">
        <v>0.67847222222222225</v>
      </c>
      <c r="G3409" s="8"/>
      <c r="H3409" s="8">
        <v>2</v>
      </c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>
        <v>307</v>
      </c>
      <c r="AM3409" s="8">
        <v>1979</v>
      </c>
      <c r="AN3409" s="8" t="s">
        <v>186</v>
      </c>
      <c r="AO3409" s="10">
        <f t="shared" si="106"/>
        <v>1.2361111111111112</v>
      </c>
      <c r="AP3409" s="8">
        <v>84</v>
      </c>
      <c r="AR3409" s="8" t="str">
        <f t="shared" si="107"/>
        <v>1188DTWLAX1110</v>
      </c>
      <c r="AS3409" s="8">
        <f>VLOOKUP(AR3409,[1]DATA!AR:AS,2,0)</f>
        <v>7.5</v>
      </c>
    </row>
    <row r="3410" spans="1:45" ht="15" customHeight="1" x14ac:dyDescent="0.2">
      <c r="A3410" s="7">
        <v>2725</v>
      </c>
      <c r="B3410" s="8" t="s">
        <v>46</v>
      </c>
      <c r="C3410" s="8" t="s">
        <v>21</v>
      </c>
      <c r="D3410" s="8">
        <v>739</v>
      </c>
      <c r="E3410" s="9">
        <v>0.46875</v>
      </c>
      <c r="F3410" s="9">
        <v>0.67361111111111116</v>
      </c>
      <c r="G3410" s="8"/>
      <c r="H3410" s="8"/>
      <c r="I3410" s="8"/>
      <c r="J3410" s="8"/>
      <c r="K3410" s="8"/>
      <c r="L3410" s="8" t="s">
        <v>27</v>
      </c>
      <c r="M3410" s="8"/>
      <c r="N3410" s="8"/>
      <c r="O3410" s="8" t="s">
        <v>27</v>
      </c>
      <c r="P3410" s="8"/>
      <c r="Q3410" s="8"/>
      <c r="R3410" s="8"/>
      <c r="S3410" s="8" t="s">
        <v>27</v>
      </c>
      <c r="T3410" s="8"/>
      <c r="U3410" s="8"/>
      <c r="V3410" s="8" t="s">
        <v>27</v>
      </c>
      <c r="W3410" s="8"/>
      <c r="X3410" s="8"/>
      <c r="Y3410" s="8"/>
      <c r="Z3410" s="8" t="s">
        <v>27</v>
      </c>
      <c r="AA3410" s="8"/>
      <c r="AB3410" s="8"/>
      <c r="AC3410" s="8" t="s">
        <v>27</v>
      </c>
      <c r="AD3410" s="8"/>
      <c r="AE3410" s="8"/>
      <c r="AF3410" s="8"/>
      <c r="AG3410" s="8" t="s">
        <v>27</v>
      </c>
      <c r="AH3410" s="8"/>
      <c r="AI3410" s="8"/>
      <c r="AJ3410" s="8" t="s">
        <v>27</v>
      </c>
      <c r="AK3410" s="8"/>
      <c r="AL3410" s="8">
        <v>295</v>
      </c>
      <c r="AM3410" s="8">
        <v>1979</v>
      </c>
      <c r="AN3410" s="8" t="s">
        <v>186</v>
      </c>
      <c r="AO3410" s="10">
        <f t="shared" si="106"/>
        <v>1.2395833333333333</v>
      </c>
      <c r="AP3410" s="8">
        <v>84</v>
      </c>
      <c r="AR3410" s="8" t="str">
        <f t="shared" si="107"/>
        <v>2725DTWLAX1115</v>
      </c>
      <c r="AS3410" s="8">
        <f>VLOOKUP(AR3410,[1]DATA!AR:AS,2,0)</f>
        <v>7.5</v>
      </c>
    </row>
    <row r="3411" spans="1:45" ht="15" customHeight="1" x14ac:dyDescent="0.2">
      <c r="A3411" s="7">
        <v>1869</v>
      </c>
      <c r="B3411" s="7" t="s">
        <v>153</v>
      </c>
      <c r="C3411" s="7" t="s">
        <v>34</v>
      </c>
      <c r="D3411" s="8">
        <v>738</v>
      </c>
      <c r="E3411" s="9">
        <v>0.46875</v>
      </c>
      <c r="F3411" s="9">
        <v>0.5444444444444444</v>
      </c>
      <c r="G3411" s="8"/>
      <c r="H3411" s="8"/>
      <c r="I3411" s="8"/>
      <c r="J3411" s="8"/>
      <c r="K3411" s="8"/>
      <c r="L3411" s="8"/>
      <c r="M3411" s="8" t="s">
        <v>19</v>
      </c>
      <c r="N3411" s="8"/>
      <c r="O3411" s="8"/>
      <c r="P3411" s="8"/>
      <c r="Q3411" s="8"/>
      <c r="R3411" s="8"/>
      <c r="S3411" s="8"/>
      <c r="T3411" s="8" t="s">
        <v>19</v>
      </c>
      <c r="U3411" s="8"/>
      <c r="V3411" s="8"/>
      <c r="W3411" s="8"/>
      <c r="X3411" s="8"/>
      <c r="Y3411" s="8"/>
      <c r="Z3411" s="8"/>
      <c r="AA3411" s="8" t="s">
        <v>19</v>
      </c>
      <c r="AB3411" s="8"/>
      <c r="AC3411" s="8"/>
      <c r="AD3411" s="8"/>
      <c r="AE3411" s="8"/>
      <c r="AF3411" s="8"/>
      <c r="AG3411" s="8"/>
      <c r="AH3411" s="8" t="s">
        <v>19</v>
      </c>
      <c r="AI3411" s="8"/>
      <c r="AJ3411" s="8"/>
      <c r="AK3411" s="8"/>
      <c r="AL3411" s="8">
        <v>109</v>
      </c>
      <c r="AM3411" s="8">
        <v>481</v>
      </c>
      <c r="AN3411" s="8" t="s">
        <v>186</v>
      </c>
      <c r="AO3411" s="10">
        <f t="shared" si="106"/>
        <v>1.2395833333333333</v>
      </c>
      <c r="AP3411" s="8">
        <v>80</v>
      </c>
      <c r="AR3411" s="8" t="str">
        <f t="shared" si="107"/>
        <v>1869RICATL1115</v>
      </c>
      <c r="AS3411" s="8">
        <f>VLOOKUP(AR3411,[1]DATA!AR:AS,2,0)</f>
        <v>5</v>
      </c>
    </row>
    <row r="3412" spans="1:45" ht="15" customHeight="1" x14ac:dyDescent="0.2">
      <c r="A3412" s="7">
        <v>2738</v>
      </c>
      <c r="B3412" s="8" t="s">
        <v>169</v>
      </c>
      <c r="C3412" s="8" t="s">
        <v>36</v>
      </c>
      <c r="D3412" s="8" t="s">
        <v>37</v>
      </c>
      <c r="E3412" s="9">
        <v>0.47222222222222227</v>
      </c>
      <c r="F3412" s="9">
        <v>0.58680555555555558</v>
      </c>
      <c r="G3412" s="8">
        <v>9</v>
      </c>
      <c r="H3412" s="8">
        <v>9</v>
      </c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>
        <v>165</v>
      </c>
      <c r="AM3412" s="8">
        <v>1142</v>
      </c>
      <c r="AN3412" s="8" t="s">
        <v>186</v>
      </c>
      <c r="AO3412" s="10">
        <f t="shared" si="106"/>
        <v>1.2430555555555556</v>
      </c>
      <c r="AP3412" s="8">
        <v>88</v>
      </c>
      <c r="AR3412" s="8" t="str">
        <f t="shared" si="107"/>
        <v>2738BOIMSP1120</v>
      </c>
      <c r="AS3412" s="8">
        <f>VLOOKUP(AR3412,[1]DATA!AR:AS,2,0)</f>
        <v>5.5</v>
      </c>
    </row>
    <row r="3413" spans="1:45" ht="15" customHeight="1" x14ac:dyDescent="0.2">
      <c r="A3413" s="7">
        <v>979</v>
      </c>
      <c r="B3413" s="7" t="s">
        <v>75</v>
      </c>
      <c r="C3413" s="7" t="s">
        <v>21</v>
      </c>
      <c r="D3413" s="8" t="s">
        <v>16</v>
      </c>
      <c r="E3413" s="9">
        <v>0.47222222222222227</v>
      </c>
      <c r="F3413" s="9">
        <v>0.66319444444444442</v>
      </c>
      <c r="G3413" s="8" t="s">
        <v>17</v>
      </c>
      <c r="H3413" s="8" t="s">
        <v>17</v>
      </c>
      <c r="I3413" s="8" t="s">
        <v>17</v>
      </c>
      <c r="J3413" s="8" t="s">
        <v>17</v>
      </c>
      <c r="K3413" s="8" t="s">
        <v>17</v>
      </c>
      <c r="L3413" s="8" t="s">
        <v>17</v>
      </c>
      <c r="M3413" s="8" t="s">
        <v>17</v>
      </c>
      <c r="N3413" s="8" t="s">
        <v>17</v>
      </c>
      <c r="O3413" s="8" t="s">
        <v>17</v>
      </c>
      <c r="P3413" s="8" t="s">
        <v>17</v>
      </c>
      <c r="Q3413" s="8" t="s">
        <v>17</v>
      </c>
      <c r="R3413" s="8" t="s">
        <v>17</v>
      </c>
      <c r="S3413" s="8" t="s">
        <v>17</v>
      </c>
      <c r="T3413" s="8" t="s">
        <v>17</v>
      </c>
      <c r="U3413" s="8" t="s">
        <v>17</v>
      </c>
      <c r="V3413" s="8" t="s">
        <v>17</v>
      </c>
      <c r="W3413" s="8" t="s">
        <v>17</v>
      </c>
      <c r="X3413" s="8" t="s">
        <v>17</v>
      </c>
      <c r="Y3413" s="8" t="s">
        <v>17</v>
      </c>
      <c r="Z3413" s="8" t="s">
        <v>17</v>
      </c>
      <c r="AA3413" s="8" t="s">
        <v>17</v>
      </c>
      <c r="AB3413" s="8" t="s">
        <v>17</v>
      </c>
      <c r="AC3413" s="8" t="s">
        <v>17</v>
      </c>
      <c r="AD3413" s="8" t="s">
        <v>17</v>
      </c>
      <c r="AE3413" s="8" t="s">
        <v>17</v>
      </c>
      <c r="AF3413" s="8" t="s">
        <v>17</v>
      </c>
      <c r="AG3413" s="8" t="s">
        <v>17</v>
      </c>
      <c r="AH3413" s="8" t="s">
        <v>17</v>
      </c>
      <c r="AI3413" s="8" t="s">
        <v>17</v>
      </c>
      <c r="AJ3413" s="8" t="s">
        <v>17</v>
      </c>
      <c r="AK3413" s="8"/>
      <c r="AL3413" s="8">
        <v>275</v>
      </c>
      <c r="AM3413" s="8">
        <v>1814</v>
      </c>
      <c r="AN3413" s="8" t="s">
        <v>186</v>
      </c>
      <c r="AO3413" s="10">
        <f t="shared" si="106"/>
        <v>1.2430555555555556</v>
      </c>
      <c r="AP3413" s="8">
        <v>84</v>
      </c>
      <c r="AR3413" s="8" t="str">
        <f t="shared" si="107"/>
        <v>0979INDLAX1120</v>
      </c>
      <c r="AS3413" s="8">
        <f>VLOOKUP(AR3413,[1]DATA!AR:AS,2,0)</f>
        <v>6</v>
      </c>
    </row>
    <row r="3414" spans="1:45" ht="15" customHeight="1" x14ac:dyDescent="0.2">
      <c r="A3414" s="7">
        <v>1253</v>
      </c>
      <c r="B3414" s="8" t="s">
        <v>103</v>
      </c>
      <c r="C3414" s="8" t="s">
        <v>21</v>
      </c>
      <c r="D3414" s="8" t="s">
        <v>105</v>
      </c>
      <c r="E3414" s="9">
        <v>0.4861111111111111</v>
      </c>
      <c r="F3414" s="9">
        <v>0.75347222222222221</v>
      </c>
      <c r="G3414" s="8" t="s">
        <v>19</v>
      </c>
      <c r="H3414" s="8" t="s">
        <v>19</v>
      </c>
      <c r="I3414" s="8" t="s">
        <v>104</v>
      </c>
      <c r="J3414" s="8" t="s">
        <v>104</v>
      </c>
      <c r="K3414" s="8" t="s">
        <v>104</v>
      </c>
      <c r="L3414" s="8" t="s">
        <v>104</v>
      </c>
      <c r="M3414" s="8" t="s">
        <v>104</v>
      </c>
      <c r="N3414" s="8" t="s">
        <v>104</v>
      </c>
      <c r="O3414" s="8" t="s">
        <v>104</v>
      </c>
      <c r="P3414" s="8" t="s">
        <v>104</v>
      </c>
      <c r="Q3414" s="8" t="s">
        <v>104</v>
      </c>
      <c r="R3414" s="8" t="s">
        <v>104</v>
      </c>
      <c r="S3414" s="8" t="s">
        <v>104</v>
      </c>
      <c r="T3414" s="8" t="s">
        <v>104</v>
      </c>
      <c r="U3414" s="8" t="s">
        <v>104</v>
      </c>
      <c r="V3414" s="8" t="s">
        <v>104</v>
      </c>
      <c r="W3414" s="8" t="s">
        <v>104</v>
      </c>
      <c r="X3414" s="8" t="s">
        <v>104</v>
      </c>
      <c r="Y3414" s="8" t="s">
        <v>104</v>
      </c>
      <c r="Z3414" s="8" t="s">
        <v>104</v>
      </c>
      <c r="AA3414" s="8" t="s">
        <v>104</v>
      </c>
      <c r="AB3414" s="8" t="s">
        <v>104</v>
      </c>
      <c r="AC3414" s="8" t="s">
        <v>104</v>
      </c>
      <c r="AD3414" s="8" t="s">
        <v>104</v>
      </c>
      <c r="AE3414" s="8" t="s">
        <v>104</v>
      </c>
      <c r="AF3414" s="8" t="s">
        <v>104</v>
      </c>
      <c r="AG3414" s="8" t="s">
        <v>104</v>
      </c>
      <c r="AH3414" s="8" t="s">
        <v>104</v>
      </c>
      <c r="AI3414" s="8" t="s">
        <v>104</v>
      </c>
      <c r="AJ3414" s="8" t="s">
        <v>104</v>
      </c>
      <c r="AK3414" s="8"/>
      <c r="AL3414" s="8">
        <v>385</v>
      </c>
      <c r="AM3414" s="8">
        <v>2611</v>
      </c>
      <c r="AN3414" s="8" t="s">
        <v>186</v>
      </c>
      <c r="AO3414" s="10">
        <f t="shared" si="106"/>
        <v>1.2569444444444444</v>
      </c>
      <c r="AP3414" s="8">
        <v>84</v>
      </c>
      <c r="AR3414" s="8" t="str">
        <f t="shared" si="107"/>
        <v>1253BOSLAX1140</v>
      </c>
      <c r="AS3414" s="8">
        <f>VLOOKUP(AR3414,[1]DATA!AR:AS,2,0)</f>
        <v>10</v>
      </c>
    </row>
    <row r="3415" spans="1:45" ht="15" customHeight="1" x14ac:dyDescent="0.2">
      <c r="A3415" s="7">
        <v>2800</v>
      </c>
      <c r="B3415" s="7" t="s">
        <v>129</v>
      </c>
      <c r="C3415" s="7" t="s">
        <v>18</v>
      </c>
      <c r="D3415" s="8" t="s">
        <v>16</v>
      </c>
      <c r="E3415" s="9">
        <v>0.48888888888888887</v>
      </c>
      <c r="F3415" s="9">
        <v>0.62152777777777779</v>
      </c>
      <c r="G3415" s="8" t="s">
        <v>17</v>
      </c>
      <c r="H3415" s="8" t="s">
        <v>17</v>
      </c>
      <c r="I3415" s="8" t="s">
        <v>17</v>
      </c>
      <c r="J3415" s="8" t="s">
        <v>17</v>
      </c>
      <c r="K3415" s="8" t="s">
        <v>17</v>
      </c>
      <c r="L3415" s="8" t="s">
        <v>17</v>
      </c>
      <c r="M3415" s="8" t="s">
        <v>17</v>
      </c>
      <c r="N3415" s="8" t="s">
        <v>17</v>
      </c>
      <c r="O3415" s="8" t="s">
        <v>17</v>
      </c>
      <c r="P3415" s="8" t="s">
        <v>17</v>
      </c>
      <c r="Q3415" s="8" t="s">
        <v>17</v>
      </c>
      <c r="R3415" s="8" t="s">
        <v>17</v>
      </c>
      <c r="S3415" s="8" t="s">
        <v>17</v>
      </c>
      <c r="T3415" s="8" t="s">
        <v>17</v>
      </c>
      <c r="U3415" s="8" t="s">
        <v>17</v>
      </c>
      <c r="V3415" s="8" t="s">
        <v>17</v>
      </c>
      <c r="W3415" s="8" t="s">
        <v>17</v>
      </c>
      <c r="X3415" s="8" t="s">
        <v>17</v>
      </c>
      <c r="Y3415" s="8" t="s">
        <v>17</v>
      </c>
      <c r="Z3415" s="8" t="s">
        <v>17</v>
      </c>
      <c r="AA3415" s="8" t="s">
        <v>17</v>
      </c>
      <c r="AB3415" s="8" t="s">
        <v>17</v>
      </c>
      <c r="AC3415" s="8" t="s">
        <v>17</v>
      </c>
      <c r="AD3415" s="8" t="s">
        <v>17</v>
      </c>
      <c r="AE3415" s="8" t="s">
        <v>17</v>
      </c>
      <c r="AF3415" s="8" t="s">
        <v>17</v>
      </c>
      <c r="AG3415" s="8" t="s">
        <v>17</v>
      </c>
      <c r="AH3415" s="8" t="s">
        <v>17</v>
      </c>
      <c r="AI3415" s="8" t="s">
        <v>17</v>
      </c>
      <c r="AJ3415" s="8" t="s">
        <v>17</v>
      </c>
      <c r="AK3415" s="8"/>
      <c r="AL3415" s="8">
        <v>191</v>
      </c>
      <c r="AM3415" s="8">
        <v>1156</v>
      </c>
      <c r="AN3415" s="8" t="s">
        <v>186</v>
      </c>
      <c r="AO3415" s="10">
        <f t="shared" si="106"/>
        <v>1.2597222222222222</v>
      </c>
      <c r="AP3415" s="8">
        <v>84</v>
      </c>
      <c r="AR3415" s="8" t="str">
        <f t="shared" si="107"/>
        <v>2800STLSLC1144</v>
      </c>
      <c r="AS3415" s="8">
        <f>VLOOKUP(AR3415,[1]DATA!AR:AS,2,0)</f>
        <v>3.5</v>
      </c>
    </row>
    <row r="3416" spans="1:45" ht="15" customHeight="1" x14ac:dyDescent="0.2">
      <c r="A3416" s="7">
        <v>1155</v>
      </c>
      <c r="B3416" s="8" t="s">
        <v>28</v>
      </c>
      <c r="C3416" s="8" t="s">
        <v>94</v>
      </c>
      <c r="D3416" s="8" t="s">
        <v>105</v>
      </c>
      <c r="E3416" s="9">
        <v>0.18402777777777779</v>
      </c>
      <c r="F3416" s="9">
        <v>0.41666666666666669</v>
      </c>
      <c r="G3416" s="8"/>
      <c r="H3416" s="8"/>
      <c r="I3416" s="8"/>
      <c r="J3416" s="8"/>
      <c r="K3416" s="8" t="s">
        <v>104</v>
      </c>
      <c r="L3416" s="8" t="s">
        <v>104</v>
      </c>
      <c r="M3416" s="8" t="s">
        <v>104</v>
      </c>
      <c r="N3416" s="8" t="s">
        <v>104</v>
      </c>
      <c r="O3416" s="8" t="s">
        <v>104</v>
      </c>
      <c r="P3416" s="8"/>
      <c r="Q3416" s="8"/>
      <c r="R3416" s="8" t="s">
        <v>104</v>
      </c>
      <c r="S3416" s="8" t="s">
        <v>104</v>
      </c>
      <c r="T3416" s="8" t="s">
        <v>104</v>
      </c>
      <c r="U3416" s="8" t="s">
        <v>104</v>
      </c>
      <c r="V3416" s="8" t="s">
        <v>104</v>
      </c>
      <c r="W3416" s="8"/>
      <c r="X3416" s="8"/>
      <c r="Y3416" s="8" t="s">
        <v>104</v>
      </c>
      <c r="Z3416" s="8" t="s">
        <v>104</v>
      </c>
      <c r="AA3416" s="8" t="s">
        <v>104</v>
      </c>
      <c r="AB3416" s="8" t="s">
        <v>104</v>
      </c>
      <c r="AC3416" s="8" t="s">
        <v>104</v>
      </c>
      <c r="AD3416" s="8"/>
      <c r="AE3416" s="8"/>
      <c r="AF3416" s="8" t="s">
        <v>104</v>
      </c>
      <c r="AG3416" s="8" t="s">
        <v>104</v>
      </c>
      <c r="AH3416" s="8" t="s">
        <v>104</v>
      </c>
      <c r="AI3416" s="8" t="s">
        <v>104</v>
      </c>
      <c r="AJ3416" s="8" t="s">
        <v>104</v>
      </c>
      <c r="AK3416" s="8"/>
      <c r="AL3416" s="8">
        <v>335</v>
      </c>
      <c r="AM3416" s="8">
        <v>2586</v>
      </c>
      <c r="AN3416" s="8" t="s">
        <v>190</v>
      </c>
      <c r="AO3416" s="26">
        <f t="shared" si="106"/>
        <v>0.95486111111111116</v>
      </c>
      <c r="AP3416" s="8">
        <v>85</v>
      </c>
      <c r="AR3416" s="8" t="str">
        <f t="shared" si="107"/>
        <v>1155SFOJFK0425</v>
      </c>
      <c r="AS3416" s="8">
        <f>VLOOKUP(AR3416,[1]DATA!AR:AS,2,0)</f>
        <v>10.5</v>
      </c>
    </row>
    <row r="3417" spans="1:45" ht="15" customHeight="1" x14ac:dyDescent="0.2">
      <c r="A3417" s="7">
        <v>2240</v>
      </c>
      <c r="B3417" s="8" t="s">
        <v>28</v>
      </c>
      <c r="C3417" s="8" t="s">
        <v>94</v>
      </c>
      <c r="D3417" s="8" t="s">
        <v>105</v>
      </c>
      <c r="E3417" s="9">
        <v>0.1875</v>
      </c>
      <c r="F3417" s="9">
        <v>0.41666666666666669</v>
      </c>
      <c r="G3417" s="8">
        <v>5</v>
      </c>
      <c r="H3417" s="8" t="s">
        <v>104</v>
      </c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>
        <v>330</v>
      </c>
      <c r="AM3417" s="8">
        <v>2586</v>
      </c>
      <c r="AN3417" s="8" t="s">
        <v>190</v>
      </c>
      <c r="AO3417" s="26">
        <f t="shared" si="106"/>
        <v>0.95833333333333337</v>
      </c>
      <c r="AP3417" s="8">
        <v>85</v>
      </c>
      <c r="AR3417" s="8" t="str">
        <f t="shared" si="107"/>
        <v>2240SFOJFK0430</v>
      </c>
      <c r="AS3417" s="8">
        <f>VLOOKUP(AR3417,[1]DATA!AR:AS,2,0)</f>
        <v>10.5</v>
      </c>
    </row>
    <row r="3418" spans="1:45" ht="15" customHeight="1" x14ac:dyDescent="0.2">
      <c r="A3418" s="7">
        <v>2818</v>
      </c>
      <c r="B3418" s="7" t="s">
        <v>28</v>
      </c>
      <c r="C3418" s="7" t="s">
        <v>103</v>
      </c>
      <c r="D3418" s="8" t="s">
        <v>105</v>
      </c>
      <c r="E3418" s="9">
        <v>0.20138888888888887</v>
      </c>
      <c r="F3418" s="9">
        <v>0.44444444444444442</v>
      </c>
      <c r="G3418" s="8"/>
      <c r="H3418" s="8"/>
      <c r="I3418" s="8"/>
      <c r="J3418" s="8" t="s">
        <v>104</v>
      </c>
      <c r="K3418" s="8" t="s">
        <v>104</v>
      </c>
      <c r="L3418" s="8" t="s">
        <v>104</v>
      </c>
      <c r="M3418" s="8"/>
      <c r="N3418" s="8"/>
      <c r="O3418" s="8" t="s">
        <v>104</v>
      </c>
      <c r="P3418" s="8"/>
      <c r="Q3418" s="8" t="s">
        <v>104</v>
      </c>
      <c r="R3418" s="8" t="s">
        <v>104</v>
      </c>
      <c r="S3418" s="8" t="s">
        <v>104</v>
      </c>
      <c r="T3418" s="8"/>
      <c r="U3418" s="8"/>
      <c r="V3418" s="8" t="s">
        <v>104</v>
      </c>
      <c r="W3418" s="8"/>
      <c r="X3418" s="8" t="s">
        <v>104</v>
      </c>
      <c r="Y3418" s="8" t="s">
        <v>104</v>
      </c>
      <c r="Z3418" s="8" t="s">
        <v>104</v>
      </c>
      <c r="AA3418" s="8"/>
      <c r="AB3418" s="8"/>
      <c r="AC3418" s="8" t="s">
        <v>104</v>
      </c>
      <c r="AD3418" s="8"/>
      <c r="AE3418" s="8" t="s">
        <v>104</v>
      </c>
      <c r="AF3418" s="8" t="s">
        <v>104</v>
      </c>
      <c r="AG3418" s="8" t="s">
        <v>104</v>
      </c>
      <c r="AH3418" s="8"/>
      <c r="AI3418" s="8"/>
      <c r="AJ3418" s="8" t="s">
        <v>104</v>
      </c>
      <c r="AK3418" s="8"/>
      <c r="AL3418" s="8">
        <v>350</v>
      </c>
      <c r="AM3418" s="8">
        <v>2704</v>
      </c>
      <c r="AN3418" s="11" t="s">
        <v>190</v>
      </c>
      <c r="AO3418" s="26">
        <f t="shared" si="106"/>
        <v>0.97222222222222221</v>
      </c>
      <c r="AP3418" s="8">
        <v>85</v>
      </c>
      <c r="AR3418" s="8" t="str">
        <f t="shared" si="107"/>
        <v>2818SFOBOS0450</v>
      </c>
      <c r="AS3418" s="8">
        <f>VLOOKUP(AR3418,[1]DATA!AR:AS,2,0)</f>
        <v>10</v>
      </c>
    </row>
    <row r="3419" spans="1:45" ht="15" customHeight="1" x14ac:dyDescent="0.2">
      <c r="A3419" s="7">
        <v>311</v>
      </c>
      <c r="B3419" s="7" t="s">
        <v>28</v>
      </c>
      <c r="C3419" s="7" t="s">
        <v>46</v>
      </c>
      <c r="D3419" s="8">
        <v>739</v>
      </c>
      <c r="E3419" s="9">
        <v>0.21875</v>
      </c>
      <c r="F3419" s="9">
        <v>0.41111111111111115</v>
      </c>
      <c r="G3419" s="8" t="s">
        <v>27</v>
      </c>
      <c r="H3419" s="8" t="s">
        <v>27</v>
      </c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>
        <v>277</v>
      </c>
      <c r="AM3419" s="8">
        <v>2079</v>
      </c>
      <c r="AN3419" s="8" t="s">
        <v>190</v>
      </c>
      <c r="AO3419" s="26">
        <f t="shared" si="106"/>
        <v>0.98958333333333337</v>
      </c>
      <c r="AP3419" s="8">
        <v>85</v>
      </c>
      <c r="AR3419" s="8" t="str">
        <f t="shared" si="107"/>
        <v>0311SFODTW0515</v>
      </c>
      <c r="AS3419" s="8">
        <f>VLOOKUP(AR3419,[1]DATA!AR:AS,2,0)</f>
        <v>8.5</v>
      </c>
    </row>
    <row r="3420" spans="1:45" ht="15" customHeight="1" x14ac:dyDescent="0.2">
      <c r="A3420" s="7">
        <v>348</v>
      </c>
      <c r="B3420" s="7" t="s">
        <v>28</v>
      </c>
      <c r="C3420" s="7" t="s">
        <v>46</v>
      </c>
      <c r="D3420" s="8" t="s">
        <v>44</v>
      </c>
      <c r="E3420" s="9">
        <v>0.22569444444444445</v>
      </c>
      <c r="F3420" s="9">
        <v>0.41736111111111113</v>
      </c>
      <c r="G3420" s="8"/>
      <c r="H3420" s="8"/>
      <c r="I3420" s="8">
        <v>2</v>
      </c>
      <c r="J3420" s="8">
        <v>2</v>
      </c>
      <c r="K3420" s="8">
        <v>2</v>
      </c>
      <c r="L3420" s="8">
        <v>2</v>
      </c>
      <c r="M3420" s="8"/>
      <c r="N3420" s="8">
        <v>2</v>
      </c>
      <c r="O3420" s="8">
        <v>2</v>
      </c>
      <c r="P3420" s="8">
        <v>2</v>
      </c>
      <c r="Q3420" s="8">
        <v>2</v>
      </c>
      <c r="R3420" s="8">
        <v>2</v>
      </c>
      <c r="S3420" s="8">
        <v>2</v>
      </c>
      <c r="T3420" s="8"/>
      <c r="U3420" s="8">
        <v>2</v>
      </c>
      <c r="V3420" s="8">
        <v>2</v>
      </c>
      <c r="W3420" s="8">
        <v>2</v>
      </c>
      <c r="X3420" s="8">
        <v>2</v>
      </c>
      <c r="Y3420" s="8">
        <v>2</v>
      </c>
      <c r="Z3420" s="8">
        <v>2</v>
      </c>
      <c r="AA3420" s="8"/>
      <c r="AB3420" s="8">
        <v>2</v>
      </c>
      <c r="AC3420" s="8">
        <v>2</v>
      </c>
      <c r="AD3420" s="8">
        <v>2</v>
      </c>
      <c r="AE3420" s="8">
        <v>2</v>
      </c>
      <c r="AF3420" s="8">
        <v>2</v>
      </c>
      <c r="AG3420" s="8">
        <v>2</v>
      </c>
      <c r="AH3420" s="8"/>
      <c r="AI3420" s="8">
        <v>2</v>
      </c>
      <c r="AJ3420" s="8">
        <v>2</v>
      </c>
      <c r="AK3420" s="8"/>
      <c r="AL3420" s="8">
        <v>276</v>
      </c>
      <c r="AM3420" s="8">
        <v>2079</v>
      </c>
      <c r="AN3420" s="8" t="s">
        <v>190</v>
      </c>
      <c r="AO3420" s="26">
        <f t="shared" si="106"/>
        <v>0.99652777777777779</v>
      </c>
      <c r="AP3420" s="8">
        <v>85</v>
      </c>
      <c r="AR3420" s="8" t="str">
        <f t="shared" si="107"/>
        <v>0348SFODTW0525</v>
      </c>
      <c r="AS3420" s="8">
        <f>VLOOKUP(AR3420,[1]DATA!AR:AS,2,0)</f>
        <v>8.5</v>
      </c>
    </row>
    <row r="3421" spans="1:45" ht="15" customHeight="1" x14ac:dyDescent="0.2">
      <c r="A3421" s="7">
        <v>2905</v>
      </c>
      <c r="B3421" s="7" t="s">
        <v>28</v>
      </c>
      <c r="C3421" s="7" t="s">
        <v>80</v>
      </c>
      <c r="D3421" s="8" t="s">
        <v>44</v>
      </c>
      <c r="E3421" s="9">
        <v>0.22916666666666666</v>
      </c>
      <c r="F3421" s="9">
        <v>0.41805555555555557</v>
      </c>
      <c r="G3421" s="8"/>
      <c r="H3421" s="8"/>
      <c r="I3421" s="8">
        <v>2</v>
      </c>
      <c r="J3421" s="8">
        <v>2</v>
      </c>
      <c r="K3421" s="8">
        <v>2</v>
      </c>
      <c r="L3421" s="8">
        <v>2</v>
      </c>
      <c r="M3421" s="8">
        <v>2</v>
      </c>
      <c r="N3421" s="8">
        <v>2</v>
      </c>
      <c r="O3421" s="8">
        <v>2</v>
      </c>
      <c r="P3421" s="8">
        <v>2</v>
      </c>
      <c r="Q3421" s="8">
        <v>2</v>
      </c>
      <c r="R3421" s="8">
        <v>2</v>
      </c>
      <c r="S3421" s="8">
        <v>2</v>
      </c>
      <c r="T3421" s="8">
        <v>2</v>
      </c>
      <c r="U3421" s="8">
        <v>2</v>
      </c>
      <c r="V3421" s="8">
        <v>2</v>
      </c>
      <c r="W3421" s="8">
        <v>2</v>
      </c>
      <c r="X3421" s="8">
        <v>2</v>
      </c>
      <c r="Y3421" s="8">
        <v>2</v>
      </c>
      <c r="Z3421" s="8">
        <v>2</v>
      </c>
      <c r="AA3421" s="8">
        <v>2</v>
      </c>
      <c r="AB3421" s="8">
        <v>2</v>
      </c>
      <c r="AC3421" s="8">
        <v>2</v>
      </c>
      <c r="AD3421" s="8">
        <v>2</v>
      </c>
      <c r="AE3421" s="8">
        <v>2</v>
      </c>
      <c r="AF3421" s="8">
        <v>2</v>
      </c>
      <c r="AG3421" s="8">
        <v>2</v>
      </c>
      <c r="AH3421" s="8">
        <v>2</v>
      </c>
      <c r="AI3421" s="8">
        <v>2</v>
      </c>
      <c r="AJ3421" s="8">
        <v>2</v>
      </c>
      <c r="AK3421" s="8"/>
      <c r="AL3421" s="8">
        <v>272</v>
      </c>
      <c r="AM3421" s="8">
        <v>2036</v>
      </c>
      <c r="AN3421" s="8" t="s">
        <v>190</v>
      </c>
      <c r="AO3421" s="26">
        <f t="shared" si="106"/>
        <v>1</v>
      </c>
      <c r="AP3421" s="8">
        <v>85</v>
      </c>
      <c r="AR3421" s="8" t="str">
        <f t="shared" si="107"/>
        <v>2905SFOCVG0530</v>
      </c>
      <c r="AS3421" s="8">
        <f>VLOOKUP(AR3421,[1]DATA!AR:AS,2,0)</f>
        <v>7</v>
      </c>
    </row>
    <row r="3422" spans="1:45" ht="15" customHeight="1" x14ac:dyDescent="0.2">
      <c r="A3422" s="7">
        <v>2521</v>
      </c>
      <c r="B3422" s="8" t="s">
        <v>28</v>
      </c>
      <c r="C3422" s="8" t="s">
        <v>94</v>
      </c>
      <c r="D3422" s="8" t="s">
        <v>105</v>
      </c>
      <c r="E3422" s="9">
        <v>0.23958333333333334</v>
      </c>
      <c r="F3422" s="9">
        <v>0.47569444444444442</v>
      </c>
      <c r="G3422" s="8" t="s">
        <v>104</v>
      </c>
      <c r="H3422" s="8" t="s">
        <v>104</v>
      </c>
      <c r="I3422" s="8" t="s">
        <v>104</v>
      </c>
      <c r="J3422" s="8" t="s">
        <v>104</v>
      </c>
      <c r="K3422" s="8" t="s">
        <v>104</v>
      </c>
      <c r="L3422" s="8" t="s">
        <v>104</v>
      </c>
      <c r="M3422" s="8"/>
      <c r="N3422" s="8" t="s">
        <v>104</v>
      </c>
      <c r="O3422" s="8" t="s">
        <v>104</v>
      </c>
      <c r="P3422" s="8" t="s">
        <v>104</v>
      </c>
      <c r="Q3422" s="8" t="s">
        <v>104</v>
      </c>
      <c r="R3422" s="8" t="s">
        <v>104</v>
      </c>
      <c r="S3422" s="8" t="s">
        <v>104</v>
      </c>
      <c r="T3422" s="8"/>
      <c r="U3422" s="8" t="s">
        <v>104</v>
      </c>
      <c r="V3422" s="8" t="s">
        <v>104</v>
      </c>
      <c r="W3422" s="8" t="s">
        <v>104</v>
      </c>
      <c r="X3422" s="8" t="s">
        <v>104</v>
      </c>
      <c r="Y3422" s="8" t="s">
        <v>104</v>
      </c>
      <c r="Z3422" s="8" t="s">
        <v>104</v>
      </c>
      <c r="AA3422" s="8"/>
      <c r="AB3422" s="8" t="s">
        <v>104</v>
      </c>
      <c r="AC3422" s="8" t="s">
        <v>104</v>
      </c>
      <c r="AD3422" s="8" t="s">
        <v>104</v>
      </c>
      <c r="AE3422" s="8" t="s">
        <v>104</v>
      </c>
      <c r="AF3422" s="8" t="s">
        <v>104</v>
      </c>
      <c r="AG3422" s="8" t="s">
        <v>104</v>
      </c>
      <c r="AH3422" s="8"/>
      <c r="AI3422" s="8" t="s">
        <v>104</v>
      </c>
      <c r="AJ3422" s="8" t="s">
        <v>104</v>
      </c>
      <c r="AK3422" s="8"/>
      <c r="AL3422" s="8">
        <v>340</v>
      </c>
      <c r="AM3422" s="8">
        <v>2586</v>
      </c>
      <c r="AN3422" s="8" t="s">
        <v>190</v>
      </c>
      <c r="AO3422" s="26">
        <f t="shared" si="106"/>
        <v>1.0104166666666667</v>
      </c>
      <c r="AP3422" s="8">
        <v>85</v>
      </c>
      <c r="AR3422" s="8" t="str">
        <f t="shared" si="107"/>
        <v>2521SFOJFK0545</v>
      </c>
      <c r="AS3422" s="8">
        <f>VLOOKUP(AR3422,[1]DATA!AR:AS,2,0)</f>
        <v>10.5</v>
      </c>
    </row>
    <row r="3423" spans="1:45" ht="15" customHeight="1" x14ac:dyDescent="0.2">
      <c r="A3423" s="7">
        <v>1894</v>
      </c>
      <c r="B3423" s="7" t="s">
        <v>28</v>
      </c>
      <c r="C3423" s="7" t="s">
        <v>80</v>
      </c>
      <c r="D3423" s="8" t="s">
        <v>44</v>
      </c>
      <c r="E3423" s="9">
        <v>0.25</v>
      </c>
      <c r="F3423" s="9">
        <v>0.4375</v>
      </c>
      <c r="G3423" s="8" t="s">
        <v>27</v>
      </c>
      <c r="H3423" s="8">
        <v>2</v>
      </c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>
        <v>270</v>
      </c>
      <c r="AM3423" s="8">
        <v>2036</v>
      </c>
      <c r="AN3423" s="8" t="s">
        <v>190</v>
      </c>
      <c r="AO3423" s="26">
        <f t="shared" si="106"/>
        <v>1.0208333333333333</v>
      </c>
      <c r="AP3423" s="8">
        <v>85</v>
      </c>
      <c r="AR3423" s="8" t="str">
        <f t="shared" si="107"/>
        <v>1894SFOCVG0600</v>
      </c>
      <c r="AS3423" s="8">
        <f>VLOOKUP(AR3423,[1]DATA!AR:AS,2,0)</f>
        <v>7</v>
      </c>
    </row>
    <row r="3424" spans="1:45" ht="15" customHeight="1" x14ac:dyDescent="0.2">
      <c r="A3424" s="7">
        <v>704</v>
      </c>
      <c r="B3424" s="7" t="s">
        <v>28</v>
      </c>
      <c r="C3424" s="7" t="s">
        <v>46</v>
      </c>
      <c r="D3424" s="8" t="s">
        <v>44</v>
      </c>
      <c r="E3424" s="9">
        <v>0.25</v>
      </c>
      <c r="F3424" s="9">
        <v>0.4381944444444445</v>
      </c>
      <c r="G3424" s="8"/>
      <c r="H3424" s="8"/>
      <c r="I3424" s="8"/>
      <c r="J3424" s="8"/>
      <c r="K3424" s="8"/>
      <c r="L3424" s="8"/>
      <c r="M3424" s="8">
        <v>2</v>
      </c>
      <c r="N3424" s="8"/>
      <c r="O3424" s="8"/>
      <c r="P3424" s="8"/>
      <c r="Q3424" s="8"/>
      <c r="R3424" s="8"/>
      <c r="S3424" s="8"/>
      <c r="T3424" s="8">
        <v>2</v>
      </c>
      <c r="U3424" s="8"/>
      <c r="V3424" s="8"/>
      <c r="W3424" s="8"/>
      <c r="X3424" s="8"/>
      <c r="Y3424" s="8"/>
      <c r="Z3424" s="8"/>
      <c r="AA3424" s="8">
        <v>2</v>
      </c>
      <c r="AB3424" s="8"/>
      <c r="AC3424" s="8"/>
      <c r="AD3424" s="8"/>
      <c r="AE3424" s="8"/>
      <c r="AF3424" s="8"/>
      <c r="AG3424" s="8"/>
      <c r="AH3424" s="8">
        <v>2</v>
      </c>
      <c r="AI3424" s="8"/>
      <c r="AJ3424" s="8"/>
      <c r="AK3424" s="8"/>
      <c r="AL3424" s="8">
        <v>271</v>
      </c>
      <c r="AM3424" s="8">
        <v>2079</v>
      </c>
      <c r="AN3424" s="11" t="s">
        <v>190</v>
      </c>
      <c r="AO3424" s="26">
        <f t="shared" si="106"/>
        <v>1.0208333333333333</v>
      </c>
      <c r="AP3424" s="8">
        <v>85</v>
      </c>
      <c r="AR3424" s="8" t="str">
        <f t="shared" si="107"/>
        <v>0704SFODTW0600</v>
      </c>
      <c r="AS3424" s="8">
        <f>VLOOKUP(AR3424,[1]DATA!AR:AS,2,0)</f>
        <v>8.5</v>
      </c>
    </row>
    <row r="3425" spans="1:45" ht="15" customHeight="1" x14ac:dyDescent="0.2">
      <c r="A3425" s="7">
        <v>806</v>
      </c>
      <c r="B3425" s="8" t="s">
        <v>28</v>
      </c>
      <c r="C3425" s="8" t="s">
        <v>36</v>
      </c>
      <c r="D3425" s="8" t="s">
        <v>44</v>
      </c>
      <c r="E3425" s="9">
        <v>0.28819444444444448</v>
      </c>
      <c r="F3425" s="9">
        <v>0.43888888888888888</v>
      </c>
      <c r="G3425" s="8">
        <v>2</v>
      </c>
      <c r="H3425" s="8">
        <v>2</v>
      </c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>
        <v>2</v>
      </c>
      <c r="AK3425" s="8"/>
      <c r="AL3425" s="8">
        <v>217</v>
      </c>
      <c r="AM3425" s="8">
        <v>1589</v>
      </c>
      <c r="AN3425" s="8" t="s">
        <v>190</v>
      </c>
      <c r="AO3425" s="26">
        <f t="shared" si="106"/>
        <v>1.0590277777777779</v>
      </c>
      <c r="AP3425" s="8">
        <v>85</v>
      </c>
      <c r="AR3425" s="8" t="str">
        <f t="shared" si="107"/>
        <v>0806SFOMSP0655</v>
      </c>
      <c r="AS3425" s="8">
        <f>VLOOKUP(AR3425,[1]DATA!AR:AS,2,0)</f>
        <v>8.5</v>
      </c>
    </row>
    <row r="3426" spans="1:45" ht="15" customHeight="1" x14ac:dyDescent="0.2">
      <c r="A3426" s="7">
        <v>1474</v>
      </c>
      <c r="B3426" s="8" t="s">
        <v>28</v>
      </c>
      <c r="C3426" s="8" t="s">
        <v>36</v>
      </c>
      <c r="D3426" s="8" t="s">
        <v>44</v>
      </c>
      <c r="E3426" s="9">
        <v>0.30902777777777779</v>
      </c>
      <c r="F3426" s="9">
        <v>0.45833333333333331</v>
      </c>
      <c r="G3426" s="8"/>
      <c r="H3426" s="8"/>
      <c r="I3426" s="8"/>
      <c r="J3426" s="8"/>
      <c r="K3426" s="8"/>
      <c r="L3426" s="8"/>
      <c r="M3426" s="8">
        <v>2</v>
      </c>
      <c r="N3426" s="8"/>
      <c r="O3426" s="8"/>
      <c r="P3426" s="8"/>
      <c r="Q3426" s="8"/>
      <c r="R3426" s="8"/>
      <c r="S3426" s="8"/>
      <c r="T3426" s="8">
        <v>2</v>
      </c>
      <c r="U3426" s="8"/>
      <c r="V3426" s="8"/>
      <c r="W3426" s="8"/>
      <c r="X3426" s="8"/>
      <c r="Y3426" s="8"/>
      <c r="Z3426" s="8"/>
      <c r="AA3426" s="8">
        <v>2</v>
      </c>
      <c r="AB3426" s="8"/>
      <c r="AC3426" s="8"/>
      <c r="AD3426" s="8"/>
      <c r="AE3426" s="8"/>
      <c r="AF3426" s="8"/>
      <c r="AG3426" s="8"/>
      <c r="AH3426" s="8">
        <v>2</v>
      </c>
      <c r="AI3426" s="8"/>
      <c r="AJ3426" s="8"/>
      <c r="AK3426" s="8"/>
      <c r="AL3426" s="8">
        <v>215</v>
      </c>
      <c r="AM3426" s="8">
        <v>1589</v>
      </c>
      <c r="AN3426" s="8" t="s">
        <v>190</v>
      </c>
      <c r="AO3426" s="26">
        <f t="shared" si="106"/>
        <v>1.0798611111111112</v>
      </c>
      <c r="AP3426" s="8">
        <v>85</v>
      </c>
      <c r="AR3426" s="8" t="str">
        <f t="shared" si="107"/>
        <v>1474SFOMSP0725</v>
      </c>
      <c r="AS3426" s="8">
        <f>VLOOKUP(AR3426,[1]DATA!AR:AS,2,0)</f>
        <v>8.5</v>
      </c>
    </row>
    <row r="3427" spans="1:45" ht="15" customHeight="1" x14ac:dyDescent="0.2">
      <c r="A3427" s="7">
        <v>1655</v>
      </c>
      <c r="B3427" s="8" t="s">
        <v>28</v>
      </c>
      <c r="C3427" s="8" t="s">
        <v>36</v>
      </c>
      <c r="D3427" s="8" t="s">
        <v>44</v>
      </c>
      <c r="E3427" s="9">
        <v>0.30902777777777779</v>
      </c>
      <c r="F3427" s="9">
        <v>0.45902777777777781</v>
      </c>
      <c r="G3427" s="8"/>
      <c r="H3427" s="8"/>
      <c r="I3427" s="8">
        <v>2</v>
      </c>
      <c r="J3427" s="8">
        <v>2</v>
      </c>
      <c r="K3427" s="8">
        <v>2</v>
      </c>
      <c r="L3427" s="8">
        <v>2</v>
      </c>
      <c r="M3427" s="8"/>
      <c r="N3427" s="8">
        <v>2</v>
      </c>
      <c r="O3427" s="8">
        <v>2</v>
      </c>
      <c r="P3427" s="8">
        <v>2</v>
      </c>
      <c r="Q3427" s="8">
        <v>2</v>
      </c>
      <c r="R3427" s="8">
        <v>2</v>
      </c>
      <c r="S3427" s="8">
        <v>2</v>
      </c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>
        <v>216</v>
      </c>
      <c r="AM3427" s="8">
        <v>1589</v>
      </c>
      <c r="AN3427" s="8" t="s">
        <v>190</v>
      </c>
      <c r="AO3427" s="26">
        <f t="shared" ref="AO3427:AO3490" si="108">E3427-TIME(5,30,0)+1</f>
        <v>1.0798611111111112</v>
      </c>
      <c r="AP3427" s="8">
        <v>85</v>
      </c>
      <c r="AR3427" s="8" t="str">
        <f t="shared" si="107"/>
        <v>1655SFOMSP0725</v>
      </c>
      <c r="AS3427" s="8">
        <f>VLOOKUP(AR3427,[1]DATA!AR:AS,2,0)</f>
        <v>8.5</v>
      </c>
    </row>
    <row r="3428" spans="1:45" ht="15" customHeight="1" x14ac:dyDescent="0.2">
      <c r="A3428" s="7">
        <v>2485</v>
      </c>
      <c r="B3428" s="8" t="s">
        <v>28</v>
      </c>
      <c r="C3428" s="8" t="s">
        <v>36</v>
      </c>
      <c r="D3428" s="8" t="s">
        <v>44</v>
      </c>
      <c r="E3428" s="9">
        <v>0.30902777777777779</v>
      </c>
      <c r="F3428" s="9">
        <v>0.45902777777777781</v>
      </c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>
        <v>2</v>
      </c>
      <c r="W3428" s="8">
        <v>2</v>
      </c>
      <c r="X3428" s="8">
        <v>2</v>
      </c>
      <c r="Y3428" s="8">
        <v>2</v>
      </c>
      <c r="Z3428" s="8">
        <v>2</v>
      </c>
      <c r="AA3428" s="8"/>
      <c r="AB3428" s="8">
        <v>2</v>
      </c>
      <c r="AC3428" s="8">
        <v>2</v>
      </c>
      <c r="AD3428" s="8">
        <v>2</v>
      </c>
      <c r="AE3428" s="8">
        <v>2</v>
      </c>
      <c r="AF3428" s="8">
        <v>2</v>
      </c>
      <c r="AG3428" s="8">
        <v>2</v>
      </c>
      <c r="AH3428" s="8"/>
      <c r="AI3428" s="8">
        <v>2</v>
      </c>
      <c r="AJ3428" s="8">
        <v>2</v>
      </c>
      <c r="AK3428" s="8"/>
      <c r="AL3428" s="8">
        <v>216</v>
      </c>
      <c r="AM3428" s="8">
        <v>1589</v>
      </c>
      <c r="AN3428" s="8" t="s">
        <v>190</v>
      </c>
      <c r="AO3428" s="26">
        <f t="shared" si="108"/>
        <v>1.0798611111111112</v>
      </c>
      <c r="AP3428" s="8">
        <v>85</v>
      </c>
      <c r="AR3428" s="8" t="str">
        <f t="shared" si="107"/>
        <v>2485SFOMSP0725</v>
      </c>
      <c r="AS3428" s="8">
        <f>VLOOKUP(AR3428,[1]DATA!AR:AS,2,0)</f>
        <v>8.5</v>
      </c>
    </row>
    <row r="3429" spans="1:45" ht="15" customHeight="1" x14ac:dyDescent="0.2">
      <c r="A3429" s="15">
        <v>1450</v>
      </c>
      <c r="B3429" s="15" t="s">
        <v>31</v>
      </c>
      <c r="C3429" s="15" t="s">
        <v>36</v>
      </c>
      <c r="D3429" s="8">
        <v>738</v>
      </c>
      <c r="E3429" s="9">
        <v>0.32291666666666669</v>
      </c>
      <c r="F3429" s="9">
        <v>0.45208333333333334</v>
      </c>
      <c r="G3429" s="8" t="s">
        <v>39</v>
      </c>
      <c r="H3429" s="8" t="s">
        <v>39</v>
      </c>
      <c r="I3429" s="8" t="s">
        <v>19</v>
      </c>
      <c r="J3429" s="8" t="s">
        <v>27</v>
      </c>
      <c r="K3429" s="8" t="s">
        <v>27</v>
      </c>
      <c r="L3429" s="8" t="s">
        <v>19</v>
      </c>
      <c r="M3429" s="8" t="s">
        <v>19</v>
      </c>
      <c r="N3429" s="8" t="s">
        <v>19</v>
      </c>
      <c r="O3429" s="8" t="s">
        <v>19</v>
      </c>
      <c r="P3429" s="8" t="s">
        <v>19</v>
      </c>
      <c r="Q3429" s="8" t="s">
        <v>27</v>
      </c>
      <c r="R3429" s="8" t="s">
        <v>27</v>
      </c>
      <c r="S3429" s="8" t="s">
        <v>19</v>
      </c>
      <c r="T3429" s="8" t="s">
        <v>19</v>
      </c>
      <c r="U3429" s="8" t="s">
        <v>19</v>
      </c>
      <c r="V3429" s="8" t="s">
        <v>19</v>
      </c>
      <c r="W3429" s="8" t="s">
        <v>19</v>
      </c>
      <c r="X3429" s="8" t="s">
        <v>27</v>
      </c>
      <c r="Y3429" s="8" t="s">
        <v>27</v>
      </c>
      <c r="Z3429" s="8" t="s">
        <v>19</v>
      </c>
      <c r="AA3429" s="8" t="s">
        <v>19</v>
      </c>
      <c r="AB3429" s="8" t="s">
        <v>19</v>
      </c>
      <c r="AC3429" s="8" t="s">
        <v>19</v>
      </c>
      <c r="AD3429" s="8" t="s">
        <v>19</v>
      </c>
      <c r="AE3429" s="8" t="s">
        <v>27</v>
      </c>
      <c r="AF3429" s="8" t="s">
        <v>27</v>
      </c>
      <c r="AG3429" s="8" t="s">
        <v>19</v>
      </c>
      <c r="AH3429" s="8" t="s">
        <v>19</v>
      </c>
      <c r="AI3429" s="8" t="s">
        <v>19</v>
      </c>
      <c r="AJ3429" s="8" t="s">
        <v>19</v>
      </c>
      <c r="AK3429" s="8"/>
      <c r="AL3429" s="8">
        <v>186</v>
      </c>
      <c r="AM3429" s="8">
        <v>1300</v>
      </c>
      <c r="AN3429" s="8" t="s">
        <v>190</v>
      </c>
      <c r="AO3429" s="26">
        <f t="shared" si="108"/>
        <v>1.09375</v>
      </c>
      <c r="AP3429" s="8">
        <v>85</v>
      </c>
      <c r="AQ3429" s="8" t="s">
        <v>124</v>
      </c>
      <c r="AR3429" s="8" t="str">
        <f t="shared" si="107"/>
        <v>1450LASMSP0745</v>
      </c>
      <c r="AS3429" s="8">
        <f>VLOOKUP(AR3429,[1]DATA!AR:AS,2,0)</f>
        <v>8.5</v>
      </c>
    </row>
    <row r="3430" spans="1:45" ht="15" customHeight="1" x14ac:dyDescent="0.2">
      <c r="A3430" s="7">
        <v>2601</v>
      </c>
      <c r="B3430" s="8" t="s">
        <v>46</v>
      </c>
      <c r="C3430" s="8" t="s">
        <v>34</v>
      </c>
      <c r="D3430" s="8" t="s">
        <v>44</v>
      </c>
      <c r="E3430" s="9">
        <v>0.39583333333333331</v>
      </c>
      <c r="F3430" s="9">
        <v>0.4777777777777778</v>
      </c>
      <c r="G3430" s="8"/>
      <c r="H3430" s="8"/>
      <c r="I3430" s="8"/>
      <c r="J3430" s="8"/>
      <c r="K3430" s="8"/>
      <c r="L3430" s="8"/>
      <c r="M3430" s="8"/>
      <c r="N3430" s="8"/>
      <c r="O3430" s="8" t="s">
        <v>43</v>
      </c>
      <c r="P3430" s="8"/>
      <c r="Q3430" s="8"/>
      <c r="R3430" s="8"/>
      <c r="S3430" s="8"/>
      <c r="T3430" s="8"/>
      <c r="U3430" s="8"/>
      <c r="V3430" s="8">
        <v>2</v>
      </c>
      <c r="W3430" s="8"/>
      <c r="X3430" s="8"/>
      <c r="Y3430" s="8"/>
      <c r="Z3430" s="8"/>
      <c r="AA3430" s="8"/>
      <c r="AB3430" s="8"/>
      <c r="AC3430" s="8">
        <v>2</v>
      </c>
      <c r="AD3430" s="8"/>
      <c r="AE3430" s="8"/>
      <c r="AF3430" s="8"/>
      <c r="AG3430" s="8"/>
      <c r="AH3430" s="8"/>
      <c r="AI3430" s="8"/>
      <c r="AJ3430" s="8">
        <v>2</v>
      </c>
      <c r="AK3430" s="8"/>
      <c r="AL3430" s="8">
        <v>118</v>
      </c>
      <c r="AM3430" s="8">
        <v>594</v>
      </c>
      <c r="AN3430" s="8" t="s">
        <v>190</v>
      </c>
      <c r="AO3430" s="10">
        <f t="shared" si="108"/>
        <v>1.1666666666666667</v>
      </c>
      <c r="AP3430" s="8">
        <v>47</v>
      </c>
      <c r="AR3430" s="8" t="str">
        <f t="shared" si="107"/>
        <v>2601DTWATL0930</v>
      </c>
      <c r="AS3430" s="8">
        <f>VLOOKUP(AR3430,[1]DATA!AR:AS,2,0)</f>
        <v>6.5</v>
      </c>
    </row>
    <row r="3431" spans="1:45" ht="15" customHeight="1" x14ac:dyDescent="0.2">
      <c r="A3431" s="7">
        <v>2495</v>
      </c>
      <c r="B3431" s="8" t="s">
        <v>152</v>
      </c>
      <c r="C3431" s="8" t="s">
        <v>34</v>
      </c>
      <c r="D3431" s="8">
        <v>717</v>
      </c>
      <c r="E3431" s="9">
        <v>0.39583333333333331</v>
      </c>
      <c r="F3431" s="9">
        <v>0.44930555555555557</v>
      </c>
      <c r="G3431" s="8"/>
      <c r="H3431" s="8" t="s">
        <v>22</v>
      </c>
      <c r="I3431" s="8" t="s">
        <v>22</v>
      </c>
      <c r="J3431" s="8" t="s">
        <v>22</v>
      </c>
      <c r="K3431" s="8" t="s">
        <v>22</v>
      </c>
      <c r="L3431" s="8" t="s">
        <v>22</v>
      </c>
      <c r="M3431" s="8" t="s">
        <v>22</v>
      </c>
      <c r="N3431" s="8" t="s">
        <v>22</v>
      </c>
      <c r="O3431" s="8" t="s">
        <v>22</v>
      </c>
      <c r="P3431" s="8" t="s">
        <v>22</v>
      </c>
      <c r="Q3431" s="8" t="s">
        <v>22</v>
      </c>
      <c r="R3431" s="8" t="s">
        <v>22</v>
      </c>
      <c r="S3431" s="8" t="s">
        <v>22</v>
      </c>
      <c r="T3431" s="8" t="s">
        <v>22</v>
      </c>
      <c r="U3431" s="8" t="s">
        <v>22</v>
      </c>
      <c r="V3431" s="8" t="s">
        <v>22</v>
      </c>
      <c r="W3431" s="8" t="s">
        <v>22</v>
      </c>
      <c r="X3431" s="8" t="s">
        <v>22</v>
      </c>
      <c r="Y3431" s="8" t="s">
        <v>22</v>
      </c>
      <c r="Z3431" s="8" t="s">
        <v>22</v>
      </c>
      <c r="AA3431" s="8" t="s">
        <v>22</v>
      </c>
      <c r="AB3431" s="8" t="s">
        <v>22</v>
      </c>
      <c r="AC3431" s="8" t="s">
        <v>22</v>
      </c>
      <c r="AD3431" s="8" t="s">
        <v>22</v>
      </c>
      <c r="AE3431" s="8" t="s">
        <v>22</v>
      </c>
      <c r="AF3431" s="8" t="s">
        <v>22</v>
      </c>
      <c r="AG3431" s="8" t="s">
        <v>22</v>
      </c>
      <c r="AH3431" s="8" t="s">
        <v>22</v>
      </c>
      <c r="AI3431" s="8" t="s">
        <v>22</v>
      </c>
      <c r="AJ3431" s="8" t="s">
        <v>22</v>
      </c>
      <c r="AK3431" s="8"/>
      <c r="AL3431" s="8">
        <v>77</v>
      </c>
      <c r="AM3431" s="8">
        <v>306</v>
      </c>
      <c r="AN3431" s="8" t="s">
        <v>190</v>
      </c>
      <c r="AO3431" s="10">
        <f t="shared" si="108"/>
        <v>1.1666666666666667</v>
      </c>
      <c r="AP3431" s="8">
        <v>79</v>
      </c>
      <c r="AR3431" s="8" t="str">
        <f t="shared" si="107"/>
        <v>2495GSOATL0930</v>
      </c>
      <c r="AS3431" s="8">
        <f>VLOOKUP(AR3431,[1]DATA!AR:AS,2,0)</f>
        <v>4</v>
      </c>
    </row>
    <row r="3432" spans="1:45" ht="15" customHeight="1" x14ac:dyDescent="0.2">
      <c r="A3432" s="7">
        <v>1291</v>
      </c>
      <c r="B3432" s="8" t="s">
        <v>156</v>
      </c>
      <c r="C3432" s="8" t="s">
        <v>34</v>
      </c>
      <c r="D3432" s="8">
        <v>717</v>
      </c>
      <c r="E3432" s="9">
        <v>0.40277777777777773</v>
      </c>
      <c r="F3432" s="9">
        <v>0.4458333333333333</v>
      </c>
      <c r="G3432" s="8"/>
      <c r="H3432" s="8"/>
      <c r="I3432" s="8" t="s">
        <v>22</v>
      </c>
      <c r="J3432" s="8" t="s">
        <v>22</v>
      </c>
      <c r="K3432" s="8" t="s">
        <v>22</v>
      </c>
      <c r="L3432" s="8" t="s">
        <v>22</v>
      </c>
      <c r="M3432" s="8" t="s">
        <v>22</v>
      </c>
      <c r="N3432" s="8"/>
      <c r="O3432" s="8" t="s">
        <v>22</v>
      </c>
      <c r="P3432" s="8" t="s">
        <v>22</v>
      </c>
      <c r="Q3432" s="8" t="s">
        <v>22</v>
      </c>
      <c r="R3432" s="8" t="s">
        <v>22</v>
      </c>
      <c r="S3432" s="8" t="s">
        <v>22</v>
      </c>
      <c r="T3432" s="8" t="s">
        <v>22</v>
      </c>
      <c r="U3432" s="8"/>
      <c r="V3432" s="8" t="s">
        <v>22</v>
      </c>
      <c r="W3432" s="8" t="s">
        <v>22</v>
      </c>
      <c r="X3432" s="8" t="s">
        <v>22</v>
      </c>
      <c r="Y3432" s="8" t="s">
        <v>22</v>
      </c>
      <c r="Z3432" s="8" t="s">
        <v>22</v>
      </c>
      <c r="AA3432" s="8" t="s">
        <v>22</v>
      </c>
      <c r="AB3432" s="8"/>
      <c r="AC3432" s="8" t="s">
        <v>22</v>
      </c>
      <c r="AD3432" s="8" t="s">
        <v>22</v>
      </c>
      <c r="AE3432" s="8" t="s">
        <v>22</v>
      </c>
      <c r="AF3432" s="8" t="s">
        <v>22</v>
      </c>
      <c r="AG3432" s="8" t="s">
        <v>22</v>
      </c>
      <c r="AH3432" s="8" t="s">
        <v>22</v>
      </c>
      <c r="AI3432" s="8"/>
      <c r="AJ3432" s="8" t="s">
        <v>22</v>
      </c>
      <c r="AK3432" s="8"/>
      <c r="AL3432" s="8">
        <v>62</v>
      </c>
      <c r="AM3432" s="8">
        <v>191</v>
      </c>
      <c r="AN3432" s="8" t="s">
        <v>190</v>
      </c>
      <c r="AO3432" s="10">
        <f t="shared" si="108"/>
        <v>1.1736111111111112</v>
      </c>
      <c r="AP3432" s="8">
        <v>79</v>
      </c>
      <c r="AR3432" s="8" t="str">
        <f t="shared" si="107"/>
        <v>1291CAEATL0940</v>
      </c>
      <c r="AS3432" s="8">
        <f>VLOOKUP(AR3432,[1]DATA!AR:AS,2,0)</f>
        <v>4</v>
      </c>
    </row>
    <row r="3433" spans="1:45" ht="15" customHeight="1" x14ac:dyDescent="0.2">
      <c r="A3433" s="7">
        <v>2406</v>
      </c>
      <c r="B3433" s="8" t="s">
        <v>156</v>
      </c>
      <c r="C3433" s="8" t="s">
        <v>34</v>
      </c>
      <c r="D3433" s="8">
        <v>717</v>
      </c>
      <c r="E3433" s="9">
        <v>0.40277777777777773</v>
      </c>
      <c r="F3433" s="9">
        <v>0.44722222222222219</v>
      </c>
      <c r="G3433" s="8"/>
      <c r="H3433" s="8" t="s">
        <v>22</v>
      </c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>
        <v>64</v>
      </c>
      <c r="AM3433" s="8">
        <v>191</v>
      </c>
      <c r="AN3433" s="8" t="s">
        <v>190</v>
      </c>
      <c r="AO3433" s="10">
        <f t="shared" si="108"/>
        <v>1.1736111111111112</v>
      </c>
      <c r="AP3433" s="8">
        <v>79</v>
      </c>
      <c r="AR3433" s="8" t="str">
        <f t="shared" si="107"/>
        <v>2406CAEATL0940</v>
      </c>
      <c r="AS3433" s="8">
        <f>VLOOKUP(AR3433,[1]DATA!AR:AS,2,0)</f>
        <v>4</v>
      </c>
    </row>
    <row r="3434" spans="1:45" ht="15" customHeight="1" x14ac:dyDescent="0.2">
      <c r="A3434" s="7">
        <v>2197</v>
      </c>
      <c r="B3434" s="8" t="s">
        <v>78</v>
      </c>
      <c r="C3434" s="8" t="s">
        <v>34</v>
      </c>
      <c r="D3434" s="8" t="s">
        <v>37</v>
      </c>
      <c r="E3434" s="9">
        <v>0.40625</v>
      </c>
      <c r="F3434" s="9">
        <v>0.47569444444444442</v>
      </c>
      <c r="G3434" s="8" t="s">
        <v>27</v>
      </c>
      <c r="H3434" s="8" t="s">
        <v>43</v>
      </c>
      <c r="I3434" s="8" t="s">
        <v>43</v>
      </c>
      <c r="J3434" s="8" t="s">
        <v>43</v>
      </c>
      <c r="K3434" s="8" t="s">
        <v>43</v>
      </c>
      <c r="L3434" s="8" t="s">
        <v>43</v>
      </c>
      <c r="M3434" s="8" t="s">
        <v>27</v>
      </c>
      <c r="N3434" s="8">
        <v>9</v>
      </c>
      <c r="O3434" s="8" t="s">
        <v>43</v>
      </c>
      <c r="P3434" s="8" t="s">
        <v>43</v>
      </c>
      <c r="Q3434" s="8" t="s">
        <v>43</v>
      </c>
      <c r="R3434" s="8" t="s">
        <v>43</v>
      </c>
      <c r="S3434" s="8" t="s">
        <v>43</v>
      </c>
      <c r="T3434" s="8" t="s">
        <v>27</v>
      </c>
      <c r="U3434" s="8">
        <v>9</v>
      </c>
      <c r="V3434" s="8">
        <v>9</v>
      </c>
      <c r="W3434" s="8">
        <v>9</v>
      </c>
      <c r="X3434" s="8">
        <v>9</v>
      </c>
      <c r="Y3434" s="8">
        <v>9</v>
      </c>
      <c r="Z3434" s="8">
        <v>9</v>
      </c>
      <c r="AA3434" s="8" t="s">
        <v>27</v>
      </c>
      <c r="AB3434" s="8">
        <v>9</v>
      </c>
      <c r="AC3434" s="8">
        <v>9</v>
      </c>
      <c r="AD3434" s="8">
        <v>9</v>
      </c>
      <c r="AE3434" s="8">
        <v>9</v>
      </c>
      <c r="AF3434" s="8">
        <v>9</v>
      </c>
      <c r="AG3434" s="8">
        <v>9</v>
      </c>
      <c r="AH3434" s="8" t="s">
        <v>27</v>
      </c>
      <c r="AI3434" s="8">
        <v>9</v>
      </c>
      <c r="AJ3434" s="8">
        <v>9</v>
      </c>
      <c r="AK3434" s="8"/>
      <c r="AL3434" s="8">
        <v>100</v>
      </c>
      <c r="AM3434" s="8">
        <v>446</v>
      </c>
      <c r="AN3434" s="8" t="s">
        <v>190</v>
      </c>
      <c r="AO3434" s="10">
        <f t="shared" si="108"/>
        <v>1.1770833333333333</v>
      </c>
      <c r="AP3434" s="8">
        <v>45</v>
      </c>
      <c r="AR3434" s="8" t="str">
        <f t="shared" si="107"/>
        <v>2197CMHATL0945</v>
      </c>
      <c r="AS3434" s="8">
        <f>VLOOKUP(AR3434,[1]DATA!AR:AS,2,0)</f>
        <v>5</v>
      </c>
    </row>
    <row r="3435" spans="1:45" ht="15" customHeight="1" x14ac:dyDescent="0.2">
      <c r="A3435" s="7">
        <v>1163</v>
      </c>
      <c r="B3435" s="7" t="s">
        <v>83</v>
      </c>
      <c r="C3435" s="7" t="s">
        <v>34</v>
      </c>
      <c r="D3435" s="8" t="s">
        <v>42</v>
      </c>
      <c r="E3435" s="9">
        <v>0.40972222222222227</v>
      </c>
      <c r="F3435" s="9">
        <v>0.48402777777777778</v>
      </c>
      <c r="G3435" s="8" t="s">
        <v>43</v>
      </c>
      <c r="H3435" s="8" t="s">
        <v>43</v>
      </c>
      <c r="I3435" s="8" t="s">
        <v>43</v>
      </c>
      <c r="J3435" s="8" t="s">
        <v>43</v>
      </c>
      <c r="K3435" s="8" t="s">
        <v>43</v>
      </c>
      <c r="L3435" s="8" t="s">
        <v>43</v>
      </c>
      <c r="M3435" s="8" t="s">
        <v>43</v>
      </c>
      <c r="N3435" s="8" t="s">
        <v>43</v>
      </c>
      <c r="O3435" s="8" t="s">
        <v>43</v>
      </c>
      <c r="P3435" s="8" t="s">
        <v>43</v>
      </c>
      <c r="Q3435" s="8" t="s">
        <v>43</v>
      </c>
      <c r="R3435" s="8" t="s">
        <v>43</v>
      </c>
      <c r="S3435" s="8" t="s">
        <v>43</v>
      </c>
      <c r="T3435" s="8" t="s">
        <v>43</v>
      </c>
      <c r="U3435" s="8" t="s">
        <v>43</v>
      </c>
      <c r="V3435" s="8" t="s">
        <v>43</v>
      </c>
      <c r="W3435" s="8" t="s">
        <v>43</v>
      </c>
      <c r="X3435" s="8" t="s">
        <v>43</v>
      </c>
      <c r="Y3435" s="8" t="s">
        <v>43</v>
      </c>
      <c r="Z3435" s="8" t="s">
        <v>43</v>
      </c>
      <c r="AA3435" s="8" t="s">
        <v>43</v>
      </c>
      <c r="AB3435" s="8" t="s">
        <v>43</v>
      </c>
      <c r="AC3435" s="8" t="s">
        <v>43</v>
      </c>
      <c r="AD3435" s="8" t="s">
        <v>43</v>
      </c>
      <c r="AE3435" s="8" t="s">
        <v>43</v>
      </c>
      <c r="AF3435" s="8" t="s">
        <v>43</v>
      </c>
      <c r="AG3435" s="8" t="s">
        <v>43</v>
      </c>
      <c r="AH3435" s="8" t="s">
        <v>43</v>
      </c>
      <c r="AI3435" s="8" t="s">
        <v>43</v>
      </c>
      <c r="AJ3435" s="8" t="s">
        <v>43</v>
      </c>
      <c r="AK3435" s="8"/>
      <c r="AL3435" s="8">
        <v>107</v>
      </c>
      <c r="AM3435" s="8">
        <v>528</v>
      </c>
      <c r="AN3435" s="8" t="s">
        <v>190</v>
      </c>
      <c r="AO3435" s="10">
        <f t="shared" si="108"/>
        <v>1.1805555555555556</v>
      </c>
      <c r="AP3435" s="8">
        <v>45</v>
      </c>
      <c r="AR3435" s="8" t="str">
        <f t="shared" si="107"/>
        <v>1163CAKATL0950</v>
      </c>
      <c r="AS3435" s="8">
        <f>VLOOKUP(AR3435,[1]DATA!AR:AS,2,0)</f>
        <v>5</v>
      </c>
    </row>
    <row r="3436" spans="1:45" ht="15" customHeight="1" x14ac:dyDescent="0.2">
      <c r="A3436" s="7">
        <v>2223</v>
      </c>
      <c r="B3436" s="7" t="s">
        <v>191</v>
      </c>
      <c r="C3436" s="7" t="s">
        <v>34</v>
      </c>
      <c r="D3436" s="8" t="s">
        <v>42</v>
      </c>
      <c r="E3436" s="9">
        <v>0.40972222222222227</v>
      </c>
      <c r="F3436" s="9">
        <v>0.47847222222222219</v>
      </c>
      <c r="G3436" s="8"/>
      <c r="H3436" s="8"/>
      <c r="I3436" s="8" t="s">
        <v>43</v>
      </c>
      <c r="J3436" s="8" t="s">
        <v>43</v>
      </c>
      <c r="K3436" s="8" t="s">
        <v>43</v>
      </c>
      <c r="L3436" s="8" t="s">
        <v>43</v>
      </c>
      <c r="M3436" s="8" t="s">
        <v>43</v>
      </c>
      <c r="N3436" s="8" t="s">
        <v>43</v>
      </c>
      <c r="O3436" s="8" t="s">
        <v>43</v>
      </c>
      <c r="P3436" s="8" t="s">
        <v>43</v>
      </c>
      <c r="Q3436" s="8" t="s">
        <v>43</v>
      </c>
      <c r="R3436" s="8" t="s">
        <v>43</v>
      </c>
      <c r="S3436" s="8" t="s">
        <v>43</v>
      </c>
      <c r="T3436" s="8" t="s">
        <v>43</v>
      </c>
      <c r="U3436" s="8" t="s">
        <v>43</v>
      </c>
      <c r="V3436" s="8" t="s">
        <v>43</v>
      </c>
      <c r="W3436" s="8" t="s">
        <v>43</v>
      </c>
      <c r="X3436" s="8" t="s">
        <v>43</v>
      </c>
      <c r="Y3436" s="8" t="s">
        <v>43</v>
      </c>
      <c r="Z3436" s="8" t="s">
        <v>43</v>
      </c>
      <c r="AA3436" s="8" t="s">
        <v>43</v>
      </c>
      <c r="AB3436" s="8" t="s">
        <v>43</v>
      </c>
      <c r="AC3436" s="8" t="s">
        <v>43</v>
      </c>
      <c r="AD3436" s="8" t="s">
        <v>43</v>
      </c>
      <c r="AE3436" s="8" t="s">
        <v>43</v>
      </c>
      <c r="AF3436" s="8" t="s">
        <v>43</v>
      </c>
      <c r="AG3436" s="8" t="s">
        <v>43</v>
      </c>
      <c r="AH3436" s="8" t="s">
        <v>43</v>
      </c>
      <c r="AI3436" s="8" t="s">
        <v>43</v>
      </c>
      <c r="AJ3436" s="8" t="s">
        <v>43</v>
      </c>
      <c r="AK3436" s="8"/>
      <c r="AL3436" s="8">
        <v>99</v>
      </c>
      <c r="AM3436" s="8">
        <v>377</v>
      </c>
      <c r="AN3436" s="8" t="s">
        <v>190</v>
      </c>
      <c r="AO3436" s="10">
        <f t="shared" si="108"/>
        <v>1.1805555555555556</v>
      </c>
      <c r="AP3436" s="8">
        <v>79</v>
      </c>
      <c r="AR3436" s="8" t="str">
        <f t="shared" si="107"/>
        <v>2223ILMATL0950</v>
      </c>
      <c r="AS3436" s="8">
        <f>VLOOKUP(AR3436,[1]DATA!AR:AS,2,0)</f>
        <v>4</v>
      </c>
    </row>
    <row r="3437" spans="1:45" ht="15" customHeight="1" x14ac:dyDescent="0.2">
      <c r="A3437" s="7">
        <v>2636</v>
      </c>
      <c r="B3437" s="8" t="s">
        <v>79</v>
      </c>
      <c r="C3437" s="8" t="s">
        <v>34</v>
      </c>
      <c r="D3437" s="8" t="s">
        <v>42</v>
      </c>
      <c r="E3437" s="9">
        <v>0.41319444444444442</v>
      </c>
      <c r="F3437" s="9">
        <v>0.4909722222222222</v>
      </c>
      <c r="G3437" s="8" t="s">
        <v>43</v>
      </c>
      <c r="H3437" s="8" t="s">
        <v>43</v>
      </c>
      <c r="I3437" s="8" t="s">
        <v>43</v>
      </c>
      <c r="J3437" s="8" t="s">
        <v>43</v>
      </c>
      <c r="K3437" s="8" t="s">
        <v>43</v>
      </c>
      <c r="L3437" s="8" t="s">
        <v>43</v>
      </c>
      <c r="M3437" s="8">
        <v>9</v>
      </c>
      <c r="N3437" s="8" t="s">
        <v>43</v>
      </c>
      <c r="O3437" s="8" t="s">
        <v>43</v>
      </c>
      <c r="P3437" s="8" t="s">
        <v>43</v>
      </c>
      <c r="Q3437" s="8" t="s">
        <v>43</v>
      </c>
      <c r="R3437" s="8" t="s">
        <v>43</v>
      </c>
      <c r="S3437" s="8" t="s">
        <v>43</v>
      </c>
      <c r="T3437" s="8">
        <v>9</v>
      </c>
      <c r="U3437" s="8" t="s">
        <v>43</v>
      </c>
      <c r="V3437" s="8" t="s">
        <v>43</v>
      </c>
      <c r="W3437" s="8" t="s">
        <v>43</v>
      </c>
      <c r="X3437" s="8" t="s">
        <v>43</v>
      </c>
      <c r="Y3437" s="8" t="s">
        <v>43</v>
      </c>
      <c r="Z3437" s="8" t="s">
        <v>43</v>
      </c>
      <c r="AA3437" s="8">
        <v>9</v>
      </c>
      <c r="AB3437" s="8" t="s">
        <v>43</v>
      </c>
      <c r="AC3437" s="8" t="s">
        <v>43</v>
      </c>
      <c r="AD3437" s="8" t="s">
        <v>43</v>
      </c>
      <c r="AE3437" s="8" t="s">
        <v>43</v>
      </c>
      <c r="AF3437" s="8" t="s">
        <v>43</v>
      </c>
      <c r="AG3437" s="8" t="s">
        <v>43</v>
      </c>
      <c r="AH3437" s="8">
        <v>9</v>
      </c>
      <c r="AI3437" s="8" t="s">
        <v>43</v>
      </c>
      <c r="AJ3437" s="8" t="s">
        <v>43</v>
      </c>
      <c r="AK3437" s="8"/>
      <c r="AL3437" s="8">
        <v>112</v>
      </c>
      <c r="AM3437" s="8">
        <v>554</v>
      </c>
      <c r="AN3437" s="8" t="s">
        <v>190</v>
      </c>
      <c r="AO3437" s="10">
        <f t="shared" si="108"/>
        <v>1.1840277777777777</v>
      </c>
      <c r="AP3437" s="8">
        <v>45</v>
      </c>
      <c r="AR3437" s="8" t="str">
        <f t="shared" si="107"/>
        <v>2636CLEATL0955</v>
      </c>
      <c r="AS3437" s="8">
        <f>VLOOKUP(AR3437,[1]DATA!AR:AS,2,0)</f>
        <v>5</v>
      </c>
    </row>
    <row r="3438" spans="1:45" ht="15" customHeight="1" x14ac:dyDescent="0.2">
      <c r="A3438" s="7">
        <v>1668</v>
      </c>
      <c r="B3438" s="8" t="s">
        <v>192</v>
      </c>
      <c r="C3438" s="8" t="s">
        <v>34</v>
      </c>
      <c r="D3438" s="8" t="s">
        <v>42</v>
      </c>
      <c r="E3438" s="9">
        <v>0.41319444444444442</v>
      </c>
      <c r="F3438" s="9">
        <v>0.47152777777777777</v>
      </c>
      <c r="G3438" s="8"/>
      <c r="H3438" s="8"/>
      <c r="I3438" s="8" t="s">
        <v>43</v>
      </c>
      <c r="J3438" s="8" t="s">
        <v>43</v>
      </c>
      <c r="K3438" s="8" t="s">
        <v>43</v>
      </c>
      <c r="L3438" s="8" t="s">
        <v>43</v>
      </c>
      <c r="M3438" s="8" t="s">
        <v>43</v>
      </c>
      <c r="N3438" s="8" t="s">
        <v>43</v>
      </c>
      <c r="O3438" s="8" t="s">
        <v>43</v>
      </c>
      <c r="P3438" s="8" t="s">
        <v>43</v>
      </c>
      <c r="Q3438" s="8" t="s">
        <v>43</v>
      </c>
      <c r="R3438" s="8" t="s">
        <v>43</v>
      </c>
      <c r="S3438" s="8" t="s">
        <v>43</v>
      </c>
      <c r="T3438" s="8" t="s">
        <v>43</v>
      </c>
      <c r="U3438" s="8" t="s">
        <v>43</v>
      </c>
      <c r="V3438" s="8" t="s">
        <v>43</v>
      </c>
      <c r="W3438" s="8" t="s">
        <v>43</v>
      </c>
      <c r="X3438" s="8" t="s">
        <v>43</v>
      </c>
      <c r="Y3438" s="8" t="s">
        <v>43</v>
      </c>
      <c r="Z3438" s="8" t="s">
        <v>43</v>
      </c>
      <c r="AA3438" s="8" t="s">
        <v>43</v>
      </c>
      <c r="AB3438" s="8" t="s">
        <v>43</v>
      </c>
      <c r="AC3438" s="8" t="s">
        <v>43</v>
      </c>
      <c r="AD3438" s="8" t="s">
        <v>43</v>
      </c>
      <c r="AE3438" s="8" t="s">
        <v>43</v>
      </c>
      <c r="AF3438" s="8" t="s">
        <v>43</v>
      </c>
      <c r="AG3438" s="8" t="s">
        <v>43</v>
      </c>
      <c r="AH3438" s="8" t="s">
        <v>43</v>
      </c>
      <c r="AI3438" s="8" t="s">
        <v>43</v>
      </c>
      <c r="AJ3438" s="8" t="s">
        <v>43</v>
      </c>
      <c r="AK3438" s="8"/>
      <c r="AL3438" s="8">
        <v>84</v>
      </c>
      <c r="AM3438" s="8">
        <v>331</v>
      </c>
      <c r="AN3438" s="8" t="s">
        <v>190</v>
      </c>
      <c r="AO3438" s="10">
        <f t="shared" si="108"/>
        <v>1.1840277777777777</v>
      </c>
      <c r="AP3438" s="8">
        <v>79</v>
      </c>
      <c r="AR3438" s="8" t="str">
        <f t="shared" si="107"/>
        <v>1668FAYATL0955</v>
      </c>
      <c r="AS3438" s="8">
        <f>VLOOKUP(AR3438,[1]DATA!AR:AS,2,0)</f>
        <v>4</v>
      </c>
    </row>
    <row r="3439" spans="1:45" ht="15" customHeight="1" x14ac:dyDescent="0.2">
      <c r="A3439" s="7">
        <v>2099</v>
      </c>
      <c r="B3439" s="8" t="s">
        <v>91</v>
      </c>
      <c r="C3439" s="8" t="s">
        <v>34</v>
      </c>
      <c r="D3439" s="8" t="s">
        <v>42</v>
      </c>
      <c r="E3439" s="9">
        <v>0.41319444444444442</v>
      </c>
      <c r="F3439" s="9">
        <v>0.47013888888888888</v>
      </c>
      <c r="G3439" s="8" t="s">
        <v>43</v>
      </c>
      <c r="H3439" s="8">
        <v>9</v>
      </c>
      <c r="I3439" s="8" t="s">
        <v>43</v>
      </c>
      <c r="J3439" s="8" t="s">
        <v>43</v>
      </c>
      <c r="K3439" s="8" t="s">
        <v>43</v>
      </c>
      <c r="L3439" s="8" t="s">
        <v>43</v>
      </c>
      <c r="M3439" s="8">
        <v>9</v>
      </c>
      <c r="N3439" s="8">
        <v>9</v>
      </c>
      <c r="O3439" s="8" t="s">
        <v>43</v>
      </c>
      <c r="P3439" s="8" t="s">
        <v>43</v>
      </c>
      <c r="Q3439" s="8" t="s">
        <v>43</v>
      </c>
      <c r="R3439" s="8" t="s">
        <v>43</v>
      </c>
      <c r="S3439" s="8" t="s">
        <v>43</v>
      </c>
      <c r="T3439" s="8">
        <v>9</v>
      </c>
      <c r="U3439" s="8">
        <v>9</v>
      </c>
      <c r="V3439" s="8" t="s">
        <v>43</v>
      </c>
      <c r="W3439" s="8" t="s">
        <v>43</v>
      </c>
      <c r="X3439" s="8" t="s">
        <v>43</v>
      </c>
      <c r="Y3439" s="8" t="s">
        <v>43</v>
      </c>
      <c r="Z3439" s="8" t="s">
        <v>43</v>
      </c>
      <c r="AA3439" s="8">
        <v>9</v>
      </c>
      <c r="AB3439" s="8">
        <v>9</v>
      </c>
      <c r="AC3439" s="8" t="s">
        <v>43</v>
      </c>
      <c r="AD3439" s="8" t="s">
        <v>43</v>
      </c>
      <c r="AE3439" s="8" t="s">
        <v>43</v>
      </c>
      <c r="AF3439" s="8" t="s">
        <v>43</v>
      </c>
      <c r="AG3439" s="8" t="s">
        <v>43</v>
      </c>
      <c r="AH3439" s="8">
        <v>9</v>
      </c>
      <c r="AI3439" s="8">
        <v>9</v>
      </c>
      <c r="AJ3439" s="8" t="s">
        <v>43</v>
      </c>
      <c r="AK3439" s="8"/>
      <c r="AL3439" s="8">
        <v>82</v>
      </c>
      <c r="AM3439" s="8">
        <v>321</v>
      </c>
      <c r="AN3439" s="8" t="s">
        <v>190</v>
      </c>
      <c r="AO3439" s="10">
        <f t="shared" si="108"/>
        <v>1.1840277777777777</v>
      </c>
      <c r="AP3439" s="8">
        <v>47</v>
      </c>
      <c r="AR3439" s="8" t="str">
        <f t="shared" si="107"/>
        <v>2099SDFATL0955</v>
      </c>
      <c r="AS3439" s="8">
        <f>VLOOKUP(AR3439,[1]DATA!AR:AS,2,0)</f>
        <v>4</v>
      </c>
    </row>
    <row r="3440" spans="1:45" ht="15" customHeight="1" x14ac:dyDescent="0.2">
      <c r="A3440" s="7">
        <v>2543</v>
      </c>
      <c r="B3440" s="8" t="s">
        <v>93</v>
      </c>
      <c r="C3440" s="8" t="s">
        <v>34</v>
      </c>
      <c r="D3440" s="8" t="s">
        <v>42</v>
      </c>
      <c r="E3440" s="9">
        <v>0.4152777777777778</v>
      </c>
      <c r="F3440" s="9">
        <v>0.47222222222222227</v>
      </c>
      <c r="G3440" s="8"/>
      <c r="H3440" s="8"/>
      <c r="I3440" s="8" t="s">
        <v>43</v>
      </c>
      <c r="J3440" s="8" t="s">
        <v>43</v>
      </c>
      <c r="K3440" s="8" t="s">
        <v>43</v>
      </c>
      <c r="L3440" s="8" t="s">
        <v>43</v>
      </c>
      <c r="M3440" s="8" t="s">
        <v>43</v>
      </c>
      <c r="N3440" s="8" t="s">
        <v>43</v>
      </c>
      <c r="O3440" s="8" t="s">
        <v>43</v>
      </c>
      <c r="P3440" s="8" t="s">
        <v>43</v>
      </c>
      <c r="Q3440" s="8" t="s">
        <v>43</v>
      </c>
      <c r="R3440" s="8" t="s">
        <v>43</v>
      </c>
      <c r="S3440" s="8" t="s">
        <v>43</v>
      </c>
      <c r="T3440" s="8" t="s">
        <v>43</v>
      </c>
      <c r="U3440" s="8" t="s">
        <v>43</v>
      </c>
      <c r="V3440" s="8" t="s">
        <v>43</v>
      </c>
      <c r="W3440" s="8" t="s">
        <v>43</v>
      </c>
      <c r="X3440" s="8" t="s">
        <v>43</v>
      </c>
      <c r="Y3440" s="8" t="s">
        <v>43</v>
      </c>
      <c r="Z3440" s="8" t="s">
        <v>43</v>
      </c>
      <c r="AA3440" s="8" t="s">
        <v>43</v>
      </c>
      <c r="AB3440" s="8" t="s">
        <v>43</v>
      </c>
      <c r="AC3440" s="8" t="s">
        <v>43</v>
      </c>
      <c r="AD3440" s="8" t="s">
        <v>43</v>
      </c>
      <c r="AE3440" s="8" t="s">
        <v>43</v>
      </c>
      <c r="AF3440" s="8" t="s">
        <v>43</v>
      </c>
      <c r="AG3440" s="8" t="s">
        <v>43</v>
      </c>
      <c r="AH3440" s="8" t="s">
        <v>43</v>
      </c>
      <c r="AI3440" s="8" t="s">
        <v>43</v>
      </c>
      <c r="AJ3440" s="8" t="s">
        <v>43</v>
      </c>
      <c r="AK3440" s="8"/>
      <c r="AL3440" s="8">
        <v>82</v>
      </c>
      <c r="AM3440" s="8">
        <v>317</v>
      </c>
      <c r="AN3440" s="8" t="s">
        <v>190</v>
      </c>
      <c r="AO3440" s="10">
        <f t="shared" si="108"/>
        <v>1.1861111111111111</v>
      </c>
      <c r="AP3440" s="8">
        <v>47</v>
      </c>
      <c r="AR3440" s="8" t="str">
        <f t="shared" si="107"/>
        <v>2543MYRATL0958</v>
      </c>
      <c r="AS3440" s="8">
        <f>VLOOKUP(AR3440,[1]DATA!AR:AS,2,0)</f>
        <v>4</v>
      </c>
    </row>
    <row r="3441" spans="1:45" ht="15" customHeight="1" x14ac:dyDescent="0.2">
      <c r="A3441" s="7">
        <v>2442</v>
      </c>
      <c r="B3441" s="8" t="s">
        <v>34</v>
      </c>
      <c r="C3441" s="8" t="s">
        <v>46</v>
      </c>
      <c r="D3441" s="8">
        <v>739</v>
      </c>
      <c r="E3441" s="9">
        <v>0.41666666666666669</v>
      </c>
      <c r="F3441" s="9">
        <v>0.49583333333333335</v>
      </c>
      <c r="G3441" s="8"/>
      <c r="H3441" s="8" t="s">
        <v>27</v>
      </c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>
        <v>114</v>
      </c>
      <c r="AM3441" s="8">
        <v>594</v>
      </c>
      <c r="AN3441" s="8" t="s">
        <v>190</v>
      </c>
      <c r="AO3441" s="10">
        <f t="shared" si="108"/>
        <v>1.1875</v>
      </c>
      <c r="AP3441" s="8">
        <v>47</v>
      </c>
      <c r="AR3441" s="8" t="str">
        <f t="shared" si="107"/>
        <v>2442ATLDTW1000</v>
      </c>
      <c r="AS3441" s="8">
        <f>VLOOKUP(AR3441,[1]DATA!AR:AS,2,0)</f>
        <v>6.5</v>
      </c>
    </row>
    <row r="3442" spans="1:45" ht="15" customHeight="1" x14ac:dyDescent="0.2">
      <c r="A3442" s="7">
        <v>2279</v>
      </c>
      <c r="B3442" s="8" t="s">
        <v>34</v>
      </c>
      <c r="C3442" s="8" t="s">
        <v>46</v>
      </c>
      <c r="D3442" s="8" t="s">
        <v>44</v>
      </c>
      <c r="E3442" s="9">
        <v>0.41666666666666669</v>
      </c>
      <c r="F3442" s="9">
        <v>0.49791666666666662</v>
      </c>
      <c r="G3442" s="8"/>
      <c r="H3442" s="8"/>
      <c r="I3442" s="8"/>
      <c r="J3442" s="8"/>
      <c r="K3442" s="8"/>
      <c r="L3442" s="8"/>
      <c r="M3442" s="8"/>
      <c r="N3442" s="8"/>
      <c r="O3442" s="8">
        <v>2</v>
      </c>
      <c r="P3442" s="8"/>
      <c r="Q3442" s="8"/>
      <c r="R3442" s="8"/>
      <c r="S3442" s="8"/>
      <c r="T3442" s="8"/>
      <c r="U3442" s="8"/>
      <c r="V3442" s="8">
        <v>2</v>
      </c>
      <c r="W3442" s="8"/>
      <c r="X3442" s="8"/>
      <c r="Y3442" s="8"/>
      <c r="Z3442" s="8"/>
      <c r="AA3442" s="8"/>
      <c r="AB3442" s="8"/>
      <c r="AC3442" s="8">
        <v>2</v>
      </c>
      <c r="AD3442" s="8"/>
      <c r="AE3442" s="8"/>
      <c r="AF3442" s="8"/>
      <c r="AG3442" s="8"/>
      <c r="AH3442" s="8"/>
      <c r="AI3442" s="8"/>
      <c r="AJ3442" s="8">
        <v>2</v>
      </c>
      <c r="AK3442" s="8"/>
      <c r="AL3442" s="8">
        <v>117</v>
      </c>
      <c r="AM3442" s="8">
        <v>594</v>
      </c>
      <c r="AN3442" s="8" t="s">
        <v>190</v>
      </c>
      <c r="AO3442" s="10">
        <f t="shared" si="108"/>
        <v>1.1875</v>
      </c>
      <c r="AP3442" s="8">
        <v>47</v>
      </c>
      <c r="AR3442" s="8" t="str">
        <f t="shared" si="107"/>
        <v>2279ATLDTW1000</v>
      </c>
      <c r="AS3442" s="8">
        <f>VLOOKUP(AR3442,[1]DATA!AR:AS,2,0)</f>
        <v>6.5</v>
      </c>
    </row>
    <row r="3443" spans="1:45" ht="15" customHeight="1" x14ac:dyDescent="0.2">
      <c r="A3443" s="7">
        <v>2266</v>
      </c>
      <c r="B3443" s="8" t="s">
        <v>34</v>
      </c>
      <c r="C3443" s="8" t="s">
        <v>116</v>
      </c>
      <c r="D3443" s="8">
        <v>717</v>
      </c>
      <c r="E3443" s="9">
        <v>0.41666666666666669</v>
      </c>
      <c r="F3443" s="9">
        <v>0.50416666666666665</v>
      </c>
      <c r="G3443" s="8"/>
      <c r="H3443" s="8"/>
      <c r="I3443" s="8"/>
      <c r="J3443" s="8"/>
      <c r="K3443" s="8"/>
      <c r="L3443" s="8"/>
      <c r="M3443" s="8"/>
      <c r="N3443" s="8"/>
      <c r="O3443" s="8" t="s">
        <v>22</v>
      </c>
      <c r="P3443" s="8"/>
      <c r="Q3443" s="8"/>
      <c r="R3443" s="8"/>
      <c r="S3443" s="8"/>
      <c r="T3443" s="8"/>
      <c r="U3443" s="8"/>
      <c r="V3443" s="8" t="s">
        <v>22</v>
      </c>
      <c r="W3443" s="8"/>
      <c r="X3443" s="8"/>
      <c r="Y3443" s="8"/>
      <c r="Z3443" s="8"/>
      <c r="AA3443" s="8"/>
      <c r="AB3443" s="8"/>
      <c r="AC3443" s="8" t="s">
        <v>22</v>
      </c>
      <c r="AD3443" s="8"/>
      <c r="AE3443" s="8"/>
      <c r="AF3443" s="8"/>
      <c r="AG3443" s="8"/>
      <c r="AH3443" s="8"/>
      <c r="AI3443" s="8"/>
      <c r="AJ3443" s="8" t="s">
        <v>22</v>
      </c>
      <c r="AK3443" s="8"/>
      <c r="AL3443" s="8">
        <v>126</v>
      </c>
      <c r="AM3443" s="8">
        <v>746</v>
      </c>
      <c r="AN3443" s="8" t="s">
        <v>190</v>
      </c>
      <c r="AO3443" s="10">
        <f t="shared" si="108"/>
        <v>1.1875</v>
      </c>
      <c r="AP3443" s="8">
        <v>79</v>
      </c>
      <c r="AR3443" s="8" t="str">
        <f t="shared" si="107"/>
        <v>2266ATLEWR1000</v>
      </c>
      <c r="AS3443" s="8">
        <f>VLOOKUP(AR3443,[1]DATA!AR:AS,2,0)</f>
        <v>10.5</v>
      </c>
    </row>
    <row r="3444" spans="1:45" ht="15" customHeight="1" x14ac:dyDescent="0.2">
      <c r="A3444" s="7">
        <v>720</v>
      </c>
      <c r="B3444" s="8" t="s">
        <v>34</v>
      </c>
      <c r="C3444" s="8" t="s">
        <v>116</v>
      </c>
      <c r="D3444" s="8">
        <v>717</v>
      </c>
      <c r="E3444" s="9">
        <v>0.41666666666666669</v>
      </c>
      <c r="F3444" s="9">
        <v>0.50624999999999998</v>
      </c>
      <c r="G3444" s="8"/>
      <c r="H3444" s="8" t="s">
        <v>22</v>
      </c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>
        <v>129</v>
      </c>
      <c r="AM3444" s="8">
        <v>746</v>
      </c>
      <c r="AN3444" s="8" t="s">
        <v>190</v>
      </c>
      <c r="AO3444" s="10">
        <f t="shared" si="108"/>
        <v>1.1875</v>
      </c>
      <c r="AP3444" s="8">
        <v>79</v>
      </c>
      <c r="AR3444" s="8" t="str">
        <f t="shared" si="107"/>
        <v>0720ATLEWR1000</v>
      </c>
      <c r="AS3444" s="8">
        <f>VLOOKUP(AR3444,[1]DATA!AR:AS,2,0)</f>
        <v>10.5</v>
      </c>
    </row>
    <row r="3445" spans="1:45" ht="15" customHeight="1" x14ac:dyDescent="0.2">
      <c r="A3445" s="7">
        <v>1781</v>
      </c>
      <c r="B3445" s="8" t="s">
        <v>73</v>
      </c>
      <c r="C3445" s="8" t="s">
        <v>34</v>
      </c>
      <c r="D3445" s="8" t="s">
        <v>42</v>
      </c>
      <c r="E3445" s="9">
        <v>0.41666666666666669</v>
      </c>
      <c r="F3445" s="9">
        <v>0.45694444444444443</v>
      </c>
      <c r="G3445" s="8"/>
      <c r="H3445" s="8" t="s">
        <v>43</v>
      </c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>
        <v>58</v>
      </c>
      <c r="AM3445" s="8">
        <v>106</v>
      </c>
      <c r="AN3445" s="8" t="s">
        <v>190</v>
      </c>
      <c r="AO3445" s="10">
        <f t="shared" si="108"/>
        <v>1.1875</v>
      </c>
      <c r="AP3445" s="8">
        <v>8</v>
      </c>
      <c r="AR3445" s="8" t="str">
        <f t="shared" si="107"/>
        <v>1781CHAATL1000</v>
      </c>
      <c r="AS3445" s="8">
        <f>VLOOKUP(AR3445,[1]DATA!AR:AS,2,0)</f>
        <v>4</v>
      </c>
    </row>
    <row r="3446" spans="1:45" ht="15" customHeight="1" x14ac:dyDescent="0.2">
      <c r="A3446" s="7">
        <v>823</v>
      </c>
      <c r="B3446" s="7" t="s">
        <v>143</v>
      </c>
      <c r="C3446" s="7" t="s">
        <v>34</v>
      </c>
      <c r="D3446" s="8">
        <v>717</v>
      </c>
      <c r="E3446" s="9">
        <v>0.41666666666666669</v>
      </c>
      <c r="F3446" s="9">
        <v>0.46666666666666662</v>
      </c>
      <c r="G3446" s="8"/>
      <c r="H3446" s="8" t="s">
        <v>43</v>
      </c>
      <c r="I3446" s="8" t="s">
        <v>22</v>
      </c>
      <c r="J3446" s="8" t="s">
        <v>22</v>
      </c>
      <c r="K3446" s="8" t="s">
        <v>22</v>
      </c>
      <c r="L3446" s="8" t="s">
        <v>22</v>
      </c>
      <c r="M3446" s="8" t="s">
        <v>22</v>
      </c>
      <c r="N3446" s="8"/>
      <c r="O3446" s="8" t="s">
        <v>22</v>
      </c>
      <c r="P3446" s="8" t="s">
        <v>22</v>
      </c>
      <c r="Q3446" s="8" t="s">
        <v>22</v>
      </c>
      <c r="R3446" s="8" t="s">
        <v>22</v>
      </c>
      <c r="S3446" s="8" t="s">
        <v>22</v>
      </c>
      <c r="T3446" s="8" t="s">
        <v>22</v>
      </c>
      <c r="U3446" s="8"/>
      <c r="V3446" s="8" t="s">
        <v>22</v>
      </c>
      <c r="W3446" s="8" t="s">
        <v>22</v>
      </c>
      <c r="X3446" s="8" t="s">
        <v>22</v>
      </c>
      <c r="Y3446" s="8" t="s">
        <v>22</v>
      </c>
      <c r="Z3446" s="8" t="s">
        <v>22</v>
      </c>
      <c r="AA3446" s="8" t="s">
        <v>22</v>
      </c>
      <c r="AB3446" s="8"/>
      <c r="AC3446" s="8" t="s">
        <v>22</v>
      </c>
      <c r="AD3446" s="8" t="s">
        <v>22</v>
      </c>
      <c r="AE3446" s="8" t="s">
        <v>22</v>
      </c>
      <c r="AF3446" s="8" t="s">
        <v>22</v>
      </c>
      <c r="AG3446" s="8" t="s">
        <v>22</v>
      </c>
      <c r="AH3446" s="8" t="s">
        <v>22</v>
      </c>
      <c r="AI3446" s="8"/>
      <c r="AJ3446" s="8" t="s">
        <v>22</v>
      </c>
      <c r="AK3446" s="8"/>
      <c r="AL3446" s="8">
        <v>72</v>
      </c>
      <c r="AM3446" s="8">
        <v>226</v>
      </c>
      <c r="AN3446" s="8" t="s">
        <v>190</v>
      </c>
      <c r="AO3446" s="10">
        <f t="shared" si="108"/>
        <v>1.1875</v>
      </c>
      <c r="AP3446" s="8">
        <v>79</v>
      </c>
      <c r="AR3446" s="8" t="str">
        <f t="shared" si="107"/>
        <v>0823CLTATL1000</v>
      </c>
      <c r="AS3446" s="8">
        <f>VLOOKUP(AR3446,[1]DATA!AR:AS,2,0)</f>
        <v>5</v>
      </c>
    </row>
    <row r="3447" spans="1:45" ht="15" customHeight="1" x14ac:dyDescent="0.2">
      <c r="A3447" s="7">
        <v>2830</v>
      </c>
      <c r="B3447" s="8" t="s">
        <v>80</v>
      </c>
      <c r="C3447" s="8" t="s">
        <v>34</v>
      </c>
      <c r="D3447" s="8" t="s">
        <v>42</v>
      </c>
      <c r="E3447" s="9">
        <v>0.41666666666666669</v>
      </c>
      <c r="F3447" s="9">
        <v>0.48055555555555557</v>
      </c>
      <c r="G3447" s="8" t="s">
        <v>43</v>
      </c>
      <c r="H3447" s="8" t="s">
        <v>43</v>
      </c>
      <c r="I3447" s="8" t="s">
        <v>43</v>
      </c>
      <c r="J3447" s="8" t="s">
        <v>43</v>
      </c>
      <c r="K3447" s="8" t="s">
        <v>43</v>
      </c>
      <c r="L3447" s="8" t="s">
        <v>43</v>
      </c>
      <c r="M3447" s="8" t="s">
        <v>43</v>
      </c>
      <c r="N3447" s="8" t="s">
        <v>43</v>
      </c>
      <c r="O3447" s="8" t="s">
        <v>43</v>
      </c>
      <c r="P3447" s="8" t="s">
        <v>43</v>
      </c>
      <c r="Q3447" s="8" t="s">
        <v>43</v>
      </c>
      <c r="R3447" s="8" t="s">
        <v>43</v>
      </c>
      <c r="S3447" s="8" t="s">
        <v>43</v>
      </c>
      <c r="T3447" s="8" t="s">
        <v>43</v>
      </c>
      <c r="U3447" s="8" t="s">
        <v>43</v>
      </c>
      <c r="V3447" s="8" t="s">
        <v>43</v>
      </c>
      <c r="W3447" s="8" t="s">
        <v>43</v>
      </c>
      <c r="X3447" s="8" t="s">
        <v>43</v>
      </c>
      <c r="Y3447" s="8" t="s">
        <v>43</v>
      </c>
      <c r="Z3447" s="8" t="s">
        <v>43</v>
      </c>
      <c r="AA3447" s="8" t="s">
        <v>43</v>
      </c>
      <c r="AB3447" s="8" t="s">
        <v>43</v>
      </c>
      <c r="AC3447" s="8" t="s">
        <v>43</v>
      </c>
      <c r="AD3447" s="8" t="s">
        <v>43</v>
      </c>
      <c r="AE3447" s="8" t="s">
        <v>43</v>
      </c>
      <c r="AF3447" s="8" t="s">
        <v>43</v>
      </c>
      <c r="AG3447" s="8" t="s">
        <v>43</v>
      </c>
      <c r="AH3447" s="8" t="s">
        <v>43</v>
      </c>
      <c r="AI3447" s="8" t="s">
        <v>43</v>
      </c>
      <c r="AJ3447" s="8" t="s">
        <v>43</v>
      </c>
      <c r="AK3447" s="8"/>
      <c r="AL3447" s="8">
        <v>92</v>
      </c>
      <c r="AM3447" s="8">
        <v>373</v>
      </c>
      <c r="AN3447" s="8" t="s">
        <v>190</v>
      </c>
      <c r="AO3447" s="10">
        <f t="shared" si="108"/>
        <v>1.1875</v>
      </c>
      <c r="AP3447" s="8">
        <v>45</v>
      </c>
      <c r="AR3447" s="8" t="str">
        <f t="shared" si="107"/>
        <v>2830CVGATL1000</v>
      </c>
      <c r="AS3447" s="8">
        <f>VLOOKUP(AR3447,[1]DATA!AR:AS,2,0)</f>
        <v>4</v>
      </c>
    </row>
    <row r="3448" spans="1:45" ht="15" customHeight="1" x14ac:dyDescent="0.2">
      <c r="A3448" s="7">
        <v>1640</v>
      </c>
      <c r="B3448" s="8" t="s">
        <v>46</v>
      </c>
      <c r="C3448" s="8" t="s">
        <v>34</v>
      </c>
      <c r="D3448" s="8" t="s">
        <v>49</v>
      </c>
      <c r="E3448" s="9">
        <v>0.41666666666666669</v>
      </c>
      <c r="F3448" s="9">
        <v>0.50277777777777777</v>
      </c>
      <c r="G3448" s="8" t="s">
        <v>40</v>
      </c>
      <c r="H3448" s="8" t="s">
        <v>40</v>
      </c>
      <c r="I3448" s="8" t="s">
        <v>39</v>
      </c>
      <c r="J3448" s="8" t="s">
        <v>39</v>
      </c>
      <c r="K3448" s="8" t="s">
        <v>39</v>
      </c>
      <c r="L3448" s="8" t="s">
        <v>39</v>
      </c>
      <c r="M3448" s="8" t="s">
        <v>39</v>
      </c>
      <c r="N3448" s="8" t="s">
        <v>27</v>
      </c>
      <c r="O3448" s="8" t="s">
        <v>39</v>
      </c>
      <c r="P3448" s="8" t="s">
        <v>39</v>
      </c>
      <c r="Q3448" s="8" t="s">
        <v>39</v>
      </c>
      <c r="R3448" s="8" t="s">
        <v>39</v>
      </c>
      <c r="S3448" s="8" t="s">
        <v>39</v>
      </c>
      <c r="T3448" s="8" t="s">
        <v>39</v>
      </c>
      <c r="U3448" s="8" t="s">
        <v>27</v>
      </c>
      <c r="V3448" s="8" t="s">
        <v>39</v>
      </c>
      <c r="W3448" s="8" t="s">
        <v>39</v>
      </c>
      <c r="X3448" s="8" t="s">
        <v>39</v>
      </c>
      <c r="Y3448" s="8" t="s">
        <v>39</v>
      </c>
      <c r="Z3448" s="8" t="s">
        <v>39</v>
      </c>
      <c r="AA3448" s="8" t="s">
        <v>39</v>
      </c>
      <c r="AB3448" s="8" t="s">
        <v>27</v>
      </c>
      <c r="AC3448" s="8" t="s">
        <v>39</v>
      </c>
      <c r="AD3448" s="8" t="s">
        <v>39</v>
      </c>
      <c r="AE3448" s="8" t="s">
        <v>39</v>
      </c>
      <c r="AF3448" s="8" t="s">
        <v>39</v>
      </c>
      <c r="AG3448" s="8" t="s">
        <v>39</v>
      </c>
      <c r="AH3448" s="8" t="s">
        <v>39</v>
      </c>
      <c r="AI3448" s="8" t="s">
        <v>27</v>
      </c>
      <c r="AJ3448" s="8" t="s">
        <v>39</v>
      </c>
      <c r="AK3448" s="8"/>
      <c r="AL3448" s="8">
        <v>124</v>
      </c>
      <c r="AM3448" s="8">
        <v>594</v>
      </c>
      <c r="AN3448" s="8" t="s">
        <v>190</v>
      </c>
      <c r="AO3448" s="10">
        <f t="shared" si="108"/>
        <v>1.1875</v>
      </c>
      <c r="AP3448" s="8">
        <v>47</v>
      </c>
      <c r="AR3448" s="8" t="str">
        <f t="shared" si="107"/>
        <v>1640DTWATL1000</v>
      </c>
      <c r="AS3448" s="8">
        <f>VLOOKUP(AR3448,[1]DATA!AR:AS,2,0)</f>
        <v>6.5</v>
      </c>
    </row>
    <row r="3449" spans="1:45" ht="15" customHeight="1" x14ac:dyDescent="0.2">
      <c r="A3449" s="7">
        <v>575</v>
      </c>
      <c r="B3449" s="8" t="s">
        <v>116</v>
      </c>
      <c r="C3449" s="8" t="s">
        <v>34</v>
      </c>
      <c r="D3449" s="8" t="s">
        <v>42</v>
      </c>
      <c r="E3449" s="9">
        <v>0.41666666666666669</v>
      </c>
      <c r="F3449" s="9">
        <v>0.52083333333333337</v>
      </c>
      <c r="G3449" s="8"/>
      <c r="H3449" s="8" t="s">
        <v>43</v>
      </c>
      <c r="I3449" s="8" t="s">
        <v>43</v>
      </c>
      <c r="J3449" s="8" t="s">
        <v>43</v>
      </c>
      <c r="K3449" s="8" t="s">
        <v>43</v>
      </c>
      <c r="L3449" s="8" t="s">
        <v>43</v>
      </c>
      <c r="M3449" s="8" t="s">
        <v>22</v>
      </c>
      <c r="N3449" s="8"/>
      <c r="O3449" s="8" t="s">
        <v>43</v>
      </c>
      <c r="P3449" s="8" t="s">
        <v>43</v>
      </c>
      <c r="Q3449" s="8" t="s">
        <v>43</v>
      </c>
      <c r="R3449" s="8" t="s">
        <v>43</v>
      </c>
      <c r="S3449" s="8" t="s">
        <v>43</v>
      </c>
      <c r="T3449" s="8" t="s">
        <v>43</v>
      </c>
      <c r="U3449" s="8"/>
      <c r="V3449" s="8" t="s">
        <v>43</v>
      </c>
      <c r="W3449" s="8" t="s">
        <v>43</v>
      </c>
      <c r="X3449" s="8" t="s">
        <v>43</v>
      </c>
      <c r="Y3449" s="8" t="s">
        <v>43</v>
      </c>
      <c r="Z3449" s="8" t="s">
        <v>43</v>
      </c>
      <c r="AA3449" s="8" t="s">
        <v>43</v>
      </c>
      <c r="AB3449" s="8"/>
      <c r="AC3449" s="8" t="s">
        <v>43</v>
      </c>
      <c r="AD3449" s="8" t="s">
        <v>43</v>
      </c>
      <c r="AE3449" s="8" t="s">
        <v>43</v>
      </c>
      <c r="AF3449" s="8" t="s">
        <v>43</v>
      </c>
      <c r="AG3449" s="8" t="s">
        <v>43</v>
      </c>
      <c r="AH3449" s="8" t="s">
        <v>43</v>
      </c>
      <c r="AI3449" s="8"/>
      <c r="AJ3449" s="8" t="s">
        <v>43</v>
      </c>
      <c r="AK3449" s="8"/>
      <c r="AL3449" s="8">
        <v>150</v>
      </c>
      <c r="AM3449" s="8">
        <v>746</v>
      </c>
      <c r="AN3449" s="8" t="s">
        <v>190</v>
      </c>
      <c r="AO3449" s="10">
        <f t="shared" si="108"/>
        <v>1.1875</v>
      </c>
      <c r="AP3449" s="8">
        <v>79</v>
      </c>
      <c r="AR3449" s="8" t="str">
        <f t="shared" si="107"/>
        <v>0575EWRATL1000</v>
      </c>
      <c r="AS3449" s="8">
        <f>VLOOKUP(AR3449,[1]DATA!AR:AS,2,0)</f>
        <v>10.5</v>
      </c>
    </row>
    <row r="3450" spans="1:45" ht="15" customHeight="1" x14ac:dyDescent="0.2">
      <c r="A3450" s="7">
        <v>1665</v>
      </c>
      <c r="B3450" s="8" t="s">
        <v>192</v>
      </c>
      <c r="C3450" s="8" t="s">
        <v>34</v>
      </c>
      <c r="D3450" s="8" t="s">
        <v>42</v>
      </c>
      <c r="E3450" s="9">
        <v>0.41666666666666669</v>
      </c>
      <c r="F3450" s="9">
        <v>0.4770833333333333</v>
      </c>
      <c r="G3450" s="8" t="s">
        <v>43</v>
      </c>
      <c r="H3450" s="8" t="s">
        <v>43</v>
      </c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>
        <v>87</v>
      </c>
      <c r="AM3450" s="8">
        <v>331</v>
      </c>
      <c r="AN3450" s="8" t="s">
        <v>190</v>
      </c>
      <c r="AO3450" s="10">
        <f t="shared" si="108"/>
        <v>1.1875</v>
      </c>
      <c r="AP3450" s="8">
        <v>79</v>
      </c>
      <c r="AR3450" s="8" t="str">
        <f t="shared" si="107"/>
        <v>1665FAYATL1000</v>
      </c>
      <c r="AS3450" s="8">
        <f>VLOOKUP(AR3450,[1]DATA!AR:AS,2,0)</f>
        <v>4</v>
      </c>
    </row>
    <row r="3451" spans="1:45" ht="15" customHeight="1" x14ac:dyDescent="0.2">
      <c r="A3451" s="7">
        <v>2741</v>
      </c>
      <c r="B3451" s="7" t="s">
        <v>191</v>
      </c>
      <c r="C3451" s="7" t="s">
        <v>34</v>
      </c>
      <c r="D3451" s="8" t="s">
        <v>42</v>
      </c>
      <c r="E3451" s="9">
        <v>0.41666666666666669</v>
      </c>
      <c r="F3451" s="9">
        <v>0.48680555555555555</v>
      </c>
      <c r="G3451" s="8" t="s">
        <v>43</v>
      </c>
      <c r="H3451" s="8" t="s">
        <v>43</v>
      </c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>
        <v>101</v>
      </c>
      <c r="AM3451" s="8">
        <v>377</v>
      </c>
      <c r="AN3451" s="8" t="s">
        <v>190</v>
      </c>
      <c r="AO3451" s="10">
        <f t="shared" si="108"/>
        <v>1.1875</v>
      </c>
      <c r="AP3451" s="8">
        <v>79</v>
      </c>
      <c r="AR3451" s="8" t="str">
        <f t="shared" si="107"/>
        <v>2741ILMATL1000</v>
      </c>
      <c r="AS3451" s="8">
        <f>VLOOKUP(AR3451,[1]DATA!AR:AS,2,0)</f>
        <v>4</v>
      </c>
    </row>
    <row r="3452" spans="1:45" ht="15" customHeight="1" x14ac:dyDescent="0.2">
      <c r="A3452" s="7">
        <v>665</v>
      </c>
      <c r="B3452" s="8" t="s">
        <v>73</v>
      </c>
      <c r="C3452" s="8" t="s">
        <v>34</v>
      </c>
      <c r="D3452" s="8" t="s">
        <v>42</v>
      </c>
      <c r="E3452" s="9">
        <v>0.4201388888888889</v>
      </c>
      <c r="F3452" s="9">
        <v>0.45833333333333331</v>
      </c>
      <c r="G3452" s="8"/>
      <c r="H3452" s="8"/>
      <c r="I3452" s="8" t="s">
        <v>43</v>
      </c>
      <c r="J3452" s="8" t="s">
        <v>43</v>
      </c>
      <c r="K3452" s="8" t="s">
        <v>43</v>
      </c>
      <c r="L3452" s="8" t="s">
        <v>43</v>
      </c>
      <c r="M3452" s="8"/>
      <c r="N3452" s="8" t="s">
        <v>43</v>
      </c>
      <c r="O3452" s="8" t="s">
        <v>43</v>
      </c>
      <c r="P3452" s="8" t="s">
        <v>43</v>
      </c>
      <c r="Q3452" s="8" t="s">
        <v>43</v>
      </c>
      <c r="R3452" s="8" t="s">
        <v>43</v>
      </c>
      <c r="S3452" s="8" t="s">
        <v>43</v>
      </c>
      <c r="T3452" s="8"/>
      <c r="U3452" s="8" t="s">
        <v>43</v>
      </c>
      <c r="V3452" s="8" t="s">
        <v>43</v>
      </c>
      <c r="W3452" s="8" t="s">
        <v>43</v>
      </c>
      <c r="X3452" s="8" t="s">
        <v>43</v>
      </c>
      <c r="Y3452" s="8" t="s">
        <v>43</v>
      </c>
      <c r="Z3452" s="8" t="s">
        <v>43</v>
      </c>
      <c r="AA3452" s="8"/>
      <c r="AB3452" s="8" t="s">
        <v>43</v>
      </c>
      <c r="AC3452" s="8" t="s">
        <v>43</v>
      </c>
      <c r="AD3452" s="8" t="s">
        <v>43</v>
      </c>
      <c r="AE3452" s="8" t="s">
        <v>43</v>
      </c>
      <c r="AF3452" s="8" t="s">
        <v>43</v>
      </c>
      <c r="AG3452" s="8" t="s">
        <v>43</v>
      </c>
      <c r="AH3452" s="8"/>
      <c r="AI3452" s="8" t="s">
        <v>43</v>
      </c>
      <c r="AJ3452" s="8" t="s">
        <v>43</v>
      </c>
      <c r="AK3452" s="8"/>
      <c r="AL3452" s="8">
        <v>55</v>
      </c>
      <c r="AM3452" s="8">
        <v>106</v>
      </c>
      <c r="AN3452" s="8" t="s">
        <v>190</v>
      </c>
      <c r="AO3452" s="10">
        <f t="shared" si="108"/>
        <v>1.1909722222222223</v>
      </c>
      <c r="AP3452" s="8">
        <v>8</v>
      </c>
      <c r="AR3452" s="8" t="str">
        <f t="shared" si="107"/>
        <v>0665CHAATL1005</v>
      </c>
      <c r="AS3452" s="8">
        <f>VLOOKUP(AR3452,[1]DATA!AR:AS,2,0)</f>
        <v>4</v>
      </c>
    </row>
    <row r="3453" spans="1:45" ht="15" customHeight="1" x14ac:dyDescent="0.2">
      <c r="A3453" s="7">
        <v>921</v>
      </c>
      <c r="B3453" s="8" t="s">
        <v>93</v>
      </c>
      <c r="C3453" s="8" t="s">
        <v>34</v>
      </c>
      <c r="D3453" s="8" t="s">
        <v>42</v>
      </c>
      <c r="E3453" s="9">
        <v>0.4201388888888889</v>
      </c>
      <c r="F3453" s="9">
        <v>0.47638888888888892</v>
      </c>
      <c r="G3453" s="8" t="s">
        <v>43</v>
      </c>
      <c r="H3453" s="8" t="s">
        <v>43</v>
      </c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>
        <v>81</v>
      </c>
      <c r="AM3453" s="8">
        <v>317</v>
      </c>
      <c r="AN3453" s="8" t="s">
        <v>190</v>
      </c>
      <c r="AO3453" s="10">
        <f t="shared" si="108"/>
        <v>1.1909722222222223</v>
      </c>
      <c r="AP3453" s="8">
        <v>47</v>
      </c>
      <c r="AR3453" s="8" t="str">
        <f t="shared" si="107"/>
        <v>0921MYRATL1005</v>
      </c>
      <c r="AS3453" s="8">
        <f>VLOOKUP(AR3453,[1]DATA!AR:AS,2,0)</f>
        <v>4</v>
      </c>
    </row>
    <row r="3454" spans="1:45" ht="15" customHeight="1" x14ac:dyDescent="0.2">
      <c r="A3454" s="7">
        <v>1386</v>
      </c>
      <c r="B3454" s="8" t="s">
        <v>193</v>
      </c>
      <c r="C3454" s="8" t="s">
        <v>34</v>
      </c>
      <c r="D3454" s="8" t="s">
        <v>16</v>
      </c>
      <c r="E3454" s="9">
        <v>0.4236111111111111</v>
      </c>
      <c r="F3454" s="9">
        <v>0.46875</v>
      </c>
      <c r="G3454" s="8"/>
      <c r="H3454" s="8"/>
      <c r="I3454" s="8" t="s">
        <v>17</v>
      </c>
      <c r="J3454" s="8" t="s">
        <v>17</v>
      </c>
      <c r="K3454" s="8" t="s">
        <v>17</v>
      </c>
      <c r="L3454" s="8" t="s">
        <v>17</v>
      </c>
      <c r="M3454" s="8" t="s">
        <v>17</v>
      </c>
      <c r="N3454" s="8" t="s">
        <v>17</v>
      </c>
      <c r="O3454" s="8" t="s">
        <v>17</v>
      </c>
      <c r="P3454" s="8" t="s">
        <v>17</v>
      </c>
      <c r="Q3454" s="8" t="s">
        <v>17</v>
      </c>
      <c r="R3454" s="8" t="s">
        <v>17</v>
      </c>
      <c r="S3454" s="8" t="s">
        <v>17</v>
      </c>
      <c r="T3454" s="8" t="s">
        <v>17</v>
      </c>
      <c r="U3454" s="8" t="s">
        <v>17</v>
      </c>
      <c r="V3454" s="8" t="s">
        <v>17</v>
      </c>
      <c r="W3454" s="8" t="s">
        <v>17</v>
      </c>
      <c r="X3454" s="8" t="s">
        <v>17</v>
      </c>
      <c r="Y3454" s="8" t="s">
        <v>17</v>
      </c>
      <c r="Z3454" s="8" t="s">
        <v>17</v>
      </c>
      <c r="AA3454" s="8" t="s">
        <v>17</v>
      </c>
      <c r="AB3454" s="8" t="s">
        <v>17</v>
      </c>
      <c r="AC3454" s="8" t="s">
        <v>17</v>
      </c>
      <c r="AD3454" s="8" t="s">
        <v>17</v>
      </c>
      <c r="AE3454" s="8" t="s">
        <v>17</v>
      </c>
      <c r="AF3454" s="8" t="s">
        <v>17</v>
      </c>
      <c r="AG3454" s="8" t="s">
        <v>17</v>
      </c>
      <c r="AH3454" s="8" t="s">
        <v>17</v>
      </c>
      <c r="AI3454" s="8" t="s">
        <v>17</v>
      </c>
      <c r="AJ3454" s="8" t="s">
        <v>17</v>
      </c>
      <c r="AK3454" s="8"/>
      <c r="AL3454" s="8">
        <v>65</v>
      </c>
      <c r="AM3454" s="8">
        <v>227</v>
      </c>
      <c r="AN3454" s="8" t="s">
        <v>190</v>
      </c>
      <c r="AO3454" s="10">
        <f t="shared" si="108"/>
        <v>1.1944444444444444</v>
      </c>
      <c r="AP3454" s="8">
        <v>79</v>
      </c>
      <c r="AR3454" s="8" t="str">
        <f t="shared" si="107"/>
        <v>1386TRIATL1010</v>
      </c>
      <c r="AS3454" s="8">
        <f>VLOOKUP(AR3454,[1]DATA!AR:AS,2,0)</f>
        <v>4</v>
      </c>
    </row>
    <row r="3455" spans="1:45" ht="15" customHeight="1" x14ac:dyDescent="0.2">
      <c r="A3455" s="7">
        <v>1417</v>
      </c>
      <c r="B3455" s="8" t="s">
        <v>193</v>
      </c>
      <c r="C3455" s="8" t="s">
        <v>34</v>
      </c>
      <c r="D3455" s="8">
        <v>717</v>
      </c>
      <c r="E3455" s="9">
        <v>0.4236111111111111</v>
      </c>
      <c r="F3455" s="9">
        <v>0.47222222222222227</v>
      </c>
      <c r="G3455" s="8" t="s">
        <v>22</v>
      </c>
      <c r="H3455" s="8" t="s">
        <v>22</v>
      </c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>
        <v>70</v>
      </c>
      <c r="AM3455" s="8">
        <v>227</v>
      </c>
      <c r="AN3455" s="8" t="s">
        <v>190</v>
      </c>
      <c r="AO3455" s="10">
        <f t="shared" si="108"/>
        <v>1.1944444444444444</v>
      </c>
      <c r="AP3455" s="8">
        <v>79</v>
      </c>
      <c r="AR3455" s="8" t="str">
        <f t="shared" si="107"/>
        <v>1417TRIATL1010</v>
      </c>
      <c r="AS3455" s="8">
        <f>VLOOKUP(AR3455,[1]DATA!AR:AS,2,0)</f>
        <v>4</v>
      </c>
    </row>
    <row r="3456" spans="1:45" ht="15" customHeight="1" x14ac:dyDescent="0.2">
      <c r="A3456" s="7">
        <v>668</v>
      </c>
      <c r="B3456" s="8" t="s">
        <v>45</v>
      </c>
      <c r="C3456" s="8" t="s">
        <v>34</v>
      </c>
      <c r="D3456" s="8" t="s">
        <v>42</v>
      </c>
      <c r="E3456" s="9">
        <v>0.43402777777777773</v>
      </c>
      <c r="F3456" s="9">
        <v>0.48055555555555557</v>
      </c>
      <c r="G3456" s="8"/>
      <c r="H3456" s="8" t="s">
        <v>43</v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>
        <v>67</v>
      </c>
      <c r="AM3456" s="8">
        <v>214</v>
      </c>
      <c r="AN3456" s="8" t="s">
        <v>190</v>
      </c>
      <c r="AO3456" s="10">
        <f t="shared" si="108"/>
        <v>1.2048611111111112</v>
      </c>
      <c r="AP3456" s="8">
        <v>45</v>
      </c>
      <c r="AR3456" s="8" t="str">
        <f t="shared" si="107"/>
        <v>0668BNAATL1025</v>
      </c>
      <c r="AS3456" s="8">
        <f>VLOOKUP(AR3456,[1]DATA!AR:AS,2,0)</f>
        <v>4</v>
      </c>
    </row>
    <row r="3457" spans="1:45" ht="15" customHeight="1" x14ac:dyDescent="0.2">
      <c r="A3457" s="7">
        <v>975</v>
      </c>
      <c r="B3457" s="8" t="s">
        <v>45</v>
      </c>
      <c r="C3457" s="8" t="s">
        <v>34</v>
      </c>
      <c r="D3457" s="8" t="s">
        <v>42</v>
      </c>
      <c r="E3457" s="9">
        <v>0.43402777777777773</v>
      </c>
      <c r="F3457" s="9">
        <v>0.48125000000000001</v>
      </c>
      <c r="G3457" s="8"/>
      <c r="H3457" s="8"/>
      <c r="I3457" s="8" t="s">
        <v>43</v>
      </c>
      <c r="J3457" s="8" t="s">
        <v>43</v>
      </c>
      <c r="K3457" s="8" t="s">
        <v>43</v>
      </c>
      <c r="L3457" s="8" t="s">
        <v>43</v>
      </c>
      <c r="M3457" s="8"/>
      <c r="N3457" s="8" t="s">
        <v>43</v>
      </c>
      <c r="O3457" s="8" t="s">
        <v>43</v>
      </c>
      <c r="P3457" s="8" t="s">
        <v>43</v>
      </c>
      <c r="Q3457" s="8" t="s">
        <v>43</v>
      </c>
      <c r="R3457" s="8" t="s">
        <v>43</v>
      </c>
      <c r="S3457" s="8" t="s">
        <v>43</v>
      </c>
      <c r="T3457" s="8"/>
      <c r="U3457" s="8" t="s">
        <v>43</v>
      </c>
      <c r="V3457" s="8" t="s">
        <v>43</v>
      </c>
      <c r="W3457" s="8" t="s">
        <v>43</v>
      </c>
      <c r="X3457" s="8" t="s">
        <v>43</v>
      </c>
      <c r="Y3457" s="8" t="s">
        <v>43</v>
      </c>
      <c r="Z3457" s="8" t="s">
        <v>43</v>
      </c>
      <c r="AA3457" s="8"/>
      <c r="AB3457" s="8" t="s">
        <v>43</v>
      </c>
      <c r="AC3457" s="8" t="s">
        <v>43</v>
      </c>
      <c r="AD3457" s="8" t="s">
        <v>43</v>
      </c>
      <c r="AE3457" s="8" t="s">
        <v>43</v>
      </c>
      <c r="AF3457" s="8" t="s">
        <v>43</v>
      </c>
      <c r="AG3457" s="8" t="s">
        <v>43</v>
      </c>
      <c r="AH3457" s="8"/>
      <c r="AI3457" s="8" t="s">
        <v>43</v>
      </c>
      <c r="AJ3457" s="8" t="s">
        <v>43</v>
      </c>
      <c r="AK3457" s="8"/>
      <c r="AL3457" s="8">
        <v>68</v>
      </c>
      <c r="AM3457" s="8">
        <v>214</v>
      </c>
      <c r="AN3457" s="8" t="s">
        <v>190</v>
      </c>
      <c r="AO3457" s="10">
        <f t="shared" si="108"/>
        <v>1.2048611111111112</v>
      </c>
      <c r="AP3457" s="8">
        <v>45</v>
      </c>
      <c r="AR3457" s="8" t="str">
        <f t="shared" si="107"/>
        <v>0975BNAATL1025</v>
      </c>
      <c r="AS3457" s="8">
        <f>VLOOKUP(AR3457,[1]DATA!AR:AS,2,0)</f>
        <v>4</v>
      </c>
    </row>
    <row r="3458" spans="1:45" ht="15" customHeight="1" x14ac:dyDescent="0.2">
      <c r="A3458" s="7">
        <v>704</v>
      </c>
      <c r="B3458" s="8" t="s">
        <v>90</v>
      </c>
      <c r="C3458" s="8" t="s">
        <v>34</v>
      </c>
      <c r="D3458" s="8">
        <v>717</v>
      </c>
      <c r="E3458" s="9">
        <v>0.4375</v>
      </c>
      <c r="F3458" s="9">
        <v>0.47916666666666669</v>
      </c>
      <c r="G3458" s="8" t="s">
        <v>22</v>
      </c>
      <c r="H3458" s="8" t="s">
        <v>22</v>
      </c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>
        <v>60</v>
      </c>
      <c r="AM3458" s="8">
        <v>151</v>
      </c>
      <c r="AN3458" s="8" t="s">
        <v>190</v>
      </c>
      <c r="AO3458" s="10">
        <f t="shared" si="108"/>
        <v>1.2083333333333333</v>
      </c>
      <c r="AP3458" s="8">
        <v>47</v>
      </c>
      <c r="AR3458" s="8" t="str">
        <f t="shared" ref="AR3458:AR3521" si="109">TEXT(A3458,"0000")&amp;B3458&amp;C3458&amp;TEXT(E3458,"hhmm")</f>
        <v>0704HSVATL1030</v>
      </c>
      <c r="AS3458" s="8">
        <f>VLOOKUP(AR3458,[1]DATA!AR:AS,2,0)</f>
        <v>4</v>
      </c>
    </row>
    <row r="3459" spans="1:45" ht="15" customHeight="1" x14ac:dyDescent="0.2">
      <c r="A3459" s="7">
        <v>2979</v>
      </c>
      <c r="B3459" s="8" t="s">
        <v>90</v>
      </c>
      <c r="C3459" s="8" t="s">
        <v>34</v>
      </c>
      <c r="D3459" s="8">
        <v>717</v>
      </c>
      <c r="E3459" s="9">
        <v>0.4375</v>
      </c>
      <c r="F3459" s="9">
        <v>0.47916666666666669</v>
      </c>
      <c r="G3459" s="8"/>
      <c r="H3459" s="8"/>
      <c r="I3459" s="8" t="s">
        <v>22</v>
      </c>
      <c r="J3459" s="8" t="s">
        <v>22</v>
      </c>
      <c r="K3459" s="8" t="s">
        <v>22</v>
      </c>
      <c r="L3459" s="8" t="s">
        <v>22</v>
      </c>
      <c r="M3459" s="8"/>
      <c r="N3459" s="8"/>
      <c r="O3459" s="8" t="s">
        <v>22</v>
      </c>
      <c r="P3459" s="8" t="s">
        <v>22</v>
      </c>
      <c r="Q3459" s="8" t="s">
        <v>22</v>
      </c>
      <c r="R3459" s="8" t="s">
        <v>22</v>
      </c>
      <c r="S3459" s="8" t="s">
        <v>22</v>
      </c>
      <c r="T3459" s="8"/>
      <c r="U3459" s="8"/>
      <c r="V3459" s="8" t="s">
        <v>22</v>
      </c>
      <c r="W3459" s="8" t="s">
        <v>22</v>
      </c>
      <c r="X3459" s="8" t="s">
        <v>22</v>
      </c>
      <c r="Y3459" s="8" t="s">
        <v>22</v>
      </c>
      <c r="Z3459" s="8" t="s">
        <v>22</v>
      </c>
      <c r="AA3459" s="8"/>
      <c r="AB3459" s="8"/>
      <c r="AC3459" s="8" t="s">
        <v>22</v>
      </c>
      <c r="AD3459" s="8" t="s">
        <v>22</v>
      </c>
      <c r="AE3459" s="8" t="s">
        <v>22</v>
      </c>
      <c r="AF3459" s="8" t="s">
        <v>22</v>
      </c>
      <c r="AG3459" s="8" t="s">
        <v>22</v>
      </c>
      <c r="AH3459" s="8"/>
      <c r="AI3459" s="8"/>
      <c r="AJ3459" s="8" t="s">
        <v>22</v>
      </c>
      <c r="AK3459" s="8"/>
      <c r="AL3459" s="8">
        <v>60</v>
      </c>
      <c r="AM3459" s="8">
        <v>151</v>
      </c>
      <c r="AN3459" s="8" t="s">
        <v>190</v>
      </c>
      <c r="AO3459" s="10">
        <f t="shared" si="108"/>
        <v>1.2083333333333333</v>
      </c>
      <c r="AP3459" s="8">
        <v>47</v>
      </c>
      <c r="AR3459" s="8" t="str">
        <f t="shared" si="109"/>
        <v>2979HSVATL1030</v>
      </c>
      <c r="AS3459" s="8">
        <f>VLOOKUP(AR3459,[1]DATA!AR:AS,2,0)</f>
        <v>4</v>
      </c>
    </row>
    <row r="3460" spans="1:45" ht="15" customHeight="1" x14ac:dyDescent="0.2">
      <c r="A3460" s="7">
        <v>653</v>
      </c>
      <c r="B3460" s="7" t="s">
        <v>67</v>
      </c>
      <c r="C3460" s="7" t="s">
        <v>34</v>
      </c>
      <c r="D3460" s="8" t="s">
        <v>42</v>
      </c>
      <c r="E3460" s="9">
        <v>0.4375</v>
      </c>
      <c r="F3460" s="9">
        <v>0.49722222222222223</v>
      </c>
      <c r="G3460" s="8" t="s">
        <v>43</v>
      </c>
      <c r="H3460" s="8" t="s">
        <v>43</v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>
        <v>86</v>
      </c>
      <c r="AM3460" s="8">
        <v>425</v>
      </c>
      <c r="AN3460" s="8" t="s">
        <v>190</v>
      </c>
      <c r="AO3460" s="10">
        <f t="shared" si="108"/>
        <v>1.2083333333333333</v>
      </c>
      <c r="AP3460" s="8">
        <v>8</v>
      </c>
      <c r="AR3460" s="8" t="str">
        <f t="shared" si="109"/>
        <v>0653MSYATL1030</v>
      </c>
      <c r="AS3460" s="8">
        <f>VLOOKUP(AR3460,[1]DATA!AR:AS,2,0)</f>
        <v>5</v>
      </c>
    </row>
    <row r="3461" spans="1:45" ht="15" customHeight="1" x14ac:dyDescent="0.2">
      <c r="A3461" s="7">
        <v>2729</v>
      </c>
      <c r="B3461" s="7" t="s">
        <v>67</v>
      </c>
      <c r="C3461" s="7" t="s">
        <v>34</v>
      </c>
      <c r="D3461" s="8" t="s">
        <v>29</v>
      </c>
      <c r="E3461" s="9">
        <v>0.4375</v>
      </c>
      <c r="F3461" s="9">
        <v>0.49791666666666662</v>
      </c>
      <c r="G3461" s="8"/>
      <c r="H3461" s="8"/>
      <c r="I3461" s="8">
        <v>7</v>
      </c>
      <c r="J3461" s="8">
        <v>7</v>
      </c>
      <c r="K3461" s="8">
        <v>7</v>
      </c>
      <c r="L3461" s="8">
        <v>7</v>
      </c>
      <c r="M3461" s="8"/>
      <c r="N3461" s="8">
        <v>7</v>
      </c>
      <c r="O3461" s="8">
        <v>7</v>
      </c>
      <c r="P3461" s="8">
        <v>7</v>
      </c>
      <c r="Q3461" s="8">
        <v>7</v>
      </c>
      <c r="R3461" s="8">
        <v>7</v>
      </c>
      <c r="S3461" s="8">
        <v>7</v>
      </c>
      <c r="T3461" s="8"/>
      <c r="U3461" s="8">
        <v>7</v>
      </c>
      <c r="V3461" s="8">
        <v>7</v>
      </c>
      <c r="W3461" s="8">
        <v>7</v>
      </c>
      <c r="X3461" s="8">
        <v>7</v>
      </c>
      <c r="Y3461" s="8">
        <v>7</v>
      </c>
      <c r="Z3461" s="8">
        <v>7</v>
      </c>
      <c r="AA3461" s="8"/>
      <c r="AB3461" s="8">
        <v>7</v>
      </c>
      <c r="AC3461" s="8">
        <v>7</v>
      </c>
      <c r="AD3461" s="8">
        <v>7</v>
      </c>
      <c r="AE3461" s="8">
        <v>7</v>
      </c>
      <c r="AF3461" s="8">
        <v>7</v>
      </c>
      <c r="AG3461" s="8">
        <v>7</v>
      </c>
      <c r="AH3461" s="8"/>
      <c r="AI3461" s="8">
        <v>7</v>
      </c>
      <c r="AJ3461" s="8">
        <v>7</v>
      </c>
      <c r="AK3461" s="8"/>
      <c r="AL3461" s="8">
        <v>87</v>
      </c>
      <c r="AM3461" s="8">
        <v>425</v>
      </c>
      <c r="AN3461" s="8" t="s">
        <v>190</v>
      </c>
      <c r="AO3461" s="10">
        <f t="shared" si="108"/>
        <v>1.2083333333333333</v>
      </c>
      <c r="AP3461" s="8">
        <v>8</v>
      </c>
      <c r="AR3461" s="8" t="str">
        <f t="shared" si="109"/>
        <v>2729MSYATL1030</v>
      </c>
      <c r="AS3461" s="8">
        <f>VLOOKUP(AR3461,[1]DATA!AR:AS,2,0)</f>
        <v>5</v>
      </c>
    </row>
    <row r="3462" spans="1:45" ht="15" customHeight="1" x14ac:dyDescent="0.2">
      <c r="A3462" s="7">
        <v>2767</v>
      </c>
      <c r="B3462" s="8" t="s">
        <v>103</v>
      </c>
      <c r="C3462" s="8" t="s">
        <v>18</v>
      </c>
      <c r="D3462" s="8">
        <v>739</v>
      </c>
      <c r="E3462" s="9">
        <v>0.44097222222222227</v>
      </c>
      <c r="F3462" s="9">
        <v>0.67222222222222217</v>
      </c>
      <c r="G3462" s="8">
        <v>2</v>
      </c>
      <c r="H3462" s="8">
        <v>2</v>
      </c>
      <c r="I3462" s="8" t="s">
        <v>27</v>
      </c>
      <c r="J3462" s="8" t="s">
        <v>19</v>
      </c>
      <c r="K3462" s="8" t="s">
        <v>27</v>
      </c>
      <c r="L3462" s="8" t="s">
        <v>27</v>
      </c>
      <c r="M3462" s="8" t="s">
        <v>27</v>
      </c>
      <c r="N3462" s="8" t="s">
        <v>27</v>
      </c>
      <c r="O3462" s="8" t="s">
        <v>27</v>
      </c>
      <c r="P3462" s="8" t="s">
        <v>27</v>
      </c>
      <c r="Q3462" s="8" t="s">
        <v>19</v>
      </c>
      <c r="R3462" s="8" t="s">
        <v>27</v>
      </c>
      <c r="S3462" s="8" t="s">
        <v>27</v>
      </c>
      <c r="T3462" s="8" t="s">
        <v>27</v>
      </c>
      <c r="U3462" s="8" t="s">
        <v>27</v>
      </c>
      <c r="V3462" s="8" t="s">
        <v>27</v>
      </c>
      <c r="W3462" s="8" t="s">
        <v>27</v>
      </c>
      <c r="X3462" s="8" t="s">
        <v>19</v>
      </c>
      <c r="Y3462" s="8" t="s">
        <v>27</v>
      </c>
      <c r="Z3462" s="8" t="s">
        <v>27</v>
      </c>
      <c r="AA3462" s="8" t="s">
        <v>27</v>
      </c>
      <c r="AB3462" s="8" t="s">
        <v>27</v>
      </c>
      <c r="AC3462" s="8" t="s">
        <v>27</v>
      </c>
      <c r="AD3462" s="8" t="s">
        <v>27</v>
      </c>
      <c r="AE3462" s="8" t="s">
        <v>19</v>
      </c>
      <c r="AF3462" s="8" t="s">
        <v>27</v>
      </c>
      <c r="AG3462" s="8" t="s">
        <v>27</v>
      </c>
      <c r="AH3462" s="8" t="s">
        <v>27</v>
      </c>
      <c r="AI3462" s="8" t="s">
        <v>27</v>
      </c>
      <c r="AJ3462" s="8" t="s">
        <v>27</v>
      </c>
      <c r="AK3462" s="8"/>
      <c r="AL3462" s="8">
        <v>333</v>
      </c>
      <c r="AM3462" s="8">
        <v>2105</v>
      </c>
      <c r="AN3462" s="8" t="s">
        <v>190</v>
      </c>
      <c r="AO3462" s="10">
        <f t="shared" si="108"/>
        <v>1.2118055555555556</v>
      </c>
      <c r="AP3462" s="8">
        <v>85</v>
      </c>
      <c r="AR3462" s="8" t="str">
        <f t="shared" si="109"/>
        <v>2767BOSSLC1035</v>
      </c>
      <c r="AS3462" s="8">
        <f>VLOOKUP(AR3462,[1]DATA!AR:AS,2,0)</f>
        <v>8.5</v>
      </c>
    </row>
    <row r="3463" spans="1:45" ht="15" customHeight="1" x14ac:dyDescent="0.2">
      <c r="A3463" s="7">
        <v>699</v>
      </c>
      <c r="B3463" s="8" t="s">
        <v>46</v>
      </c>
      <c r="C3463" s="8" t="s">
        <v>34</v>
      </c>
      <c r="D3463" s="8">
        <v>739</v>
      </c>
      <c r="E3463" s="9">
        <v>0.44791666666666669</v>
      </c>
      <c r="F3463" s="9">
        <v>0.53472222222222221</v>
      </c>
      <c r="G3463" s="8"/>
      <c r="H3463" s="8" t="s">
        <v>27</v>
      </c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>
        <v>125</v>
      </c>
      <c r="AM3463" s="8">
        <v>594</v>
      </c>
      <c r="AN3463" s="8" t="s">
        <v>190</v>
      </c>
      <c r="AO3463" s="10">
        <f t="shared" si="108"/>
        <v>1.21875</v>
      </c>
      <c r="AP3463" s="8">
        <v>47</v>
      </c>
      <c r="AR3463" s="8" t="str">
        <f t="shared" si="109"/>
        <v>0699DTWATL1045</v>
      </c>
      <c r="AS3463" s="8">
        <f>VLOOKUP(AR3463,[1]DATA!AR:AS,2,0)</f>
        <v>6.5</v>
      </c>
    </row>
    <row r="3464" spans="1:45" ht="15" customHeight="1" x14ac:dyDescent="0.2">
      <c r="A3464" s="7">
        <v>1491</v>
      </c>
      <c r="B3464" s="8" t="s">
        <v>156</v>
      </c>
      <c r="C3464" s="8" t="s">
        <v>34</v>
      </c>
      <c r="D3464" s="8">
        <v>717</v>
      </c>
      <c r="E3464" s="9">
        <v>0.45833333333333331</v>
      </c>
      <c r="F3464" s="9">
        <v>0.51250000000000007</v>
      </c>
      <c r="G3464" s="8" t="s">
        <v>22</v>
      </c>
      <c r="H3464" s="8" t="s">
        <v>22</v>
      </c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>
        <v>78</v>
      </c>
      <c r="AM3464" s="8">
        <v>191</v>
      </c>
      <c r="AN3464" s="8" t="s">
        <v>190</v>
      </c>
      <c r="AO3464" s="10">
        <f t="shared" si="108"/>
        <v>1.2291666666666667</v>
      </c>
      <c r="AP3464" s="8">
        <v>79</v>
      </c>
      <c r="AR3464" s="8" t="str">
        <f t="shared" si="109"/>
        <v>1491CAEATL1100</v>
      </c>
      <c r="AS3464" s="8">
        <f>VLOOKUP(AR3464,[1]DATA!AR:AS,2,0)</f>
        <v>4</v>
      </c>
    </row>
    <row r="3465" spans="1:45" ht="15" customHeight="1" x14ac:dyDescent="0.2">
      <c r="A3465" s="7">
        <v>2547</v>
      </c>
      <c r="B3465" s="8" t="s">
        <v>152</v>
      </c>
      <c r="C3465" s="8" t="s">
        <v>34</v>
      </c>
      <c r="D3465" s="8" t="s">
        <v>42</v>
      </c>
      <c r="E3465" s="9">
        <v>0.45833333333333331</v>
      </c>
      <c r="F3465" s="9">
        <v>0.51736111111111105</v>
      </c>
      <c r="G3465" s="8" t="s">
        <v>43</v>
      </c>
      <c r="H3465" s="8" t="s">
        <v>43</v>
      </c>
      <c r="I3465" s="8" t="s">
        <v>22</v>
      </c>
      <c r="J3465" s="8" t="s">
        <v>43</v>
      </c>
      <c r="K3465" s="8" t="s">
        <v>43</v>
      </c>
      <c r="L3465" s="8" t="s">
        <v>43</v>
      </c>
      <c r="M3465" s="8" t="s">
        <v>43</v>
      </c>
      <c r="N3465" s="8"/>
      <c r="O3465" s="8" t="s">
        <v>43</v>
      </c>
      <c r="P3465" s="8" t="s">
        <v>43</v>
      </c>
      <c r="Q3465" s="8" t="s">
        <v>43</v>
      </c>
      <c r="R3465" s="8" t="s">
        <v>43</v>
      </c>
      <c r="S3465" s="8" t="s">
        <v>43</v>
      </c>
      <c r="T3465" s="8" t="s">
        <v>43</v>
      </c>
      <c r="U3465" s="8"/>
      <c r="V3465" s="8" t="s">
        <v>43</v>
      </c>
      <c r="W3465" s="8" t="s">
        <v>43</v>
      </c>
      <c r="X3465" s="8" t="s">
        <v>43</v>
      </c>
      <c r="Y3465" s="8" t="s">
        <v>43</v>
      </c>
      <c r="Z3465" s="8" t="s">
        <v>43</v>
      </c>
      <c r="AA3465" s="8" t="s">
        <v>43</v>
      </c>
      <c r="AB3465" s="8"/>
      <c r="AC3465" s="8" t="s">
        <v>43</v>
      </c>
      <c r="AD3465" s="8" t="s">
        <v>43</v>
      </c>
      <c r="AE3465" s="8" t="s">
        <v>43</v>
      </c>
      <c r="AF3465" s="8" t="s">
        <v>43</v>
      </c>
      <c r="AG3465" s="8" t="s">
        <v>43</v>
      </c>
      <c r="AH3465" s="8" t="s">
        <v>43</v>
      </c>
      <c r="AI3465" s="8"/>
      <c r="AJ3465" s="8" t="s">
        <v>43</v>
      </c>
      <c r="AK3465" s="8"/>
      <c r="AL3465" s="8">
        <v>85</v>
      </c>
      <c r="AM3465" s="8">
        <v>306</v>
      </c>
      <c r="AN3465" s="8" t="s">
        <v>190</v>
      </c>
      <c r="AO3465" s="10">
        <f t="shared" si="108"/>
        <v>1.2291666666666667</v>
      </c>
      <c r="AP3465" s="8">
        <v>79</v>
      </c>
      <c r="AR3465" s="8" t="str">
        <f t="shared" si="109"/>
        <v>2547GSOATL1100</v>
      </c>
      <c r="AS3465" s="8">
        <f>VLOOKUP(AR3465,[1]DATA!AR:AS,2,0)</f>
        <v>4</v>
      </c>
    </row>
    <row r="3466" spans="1:45" ht="15" customHeight="1" x14ac:dyDescent="0.2">
      <c r="A3466" s="7">
        <v>426</v>
      </c>
      <c r="B3466" s="8" t="s">
        <v>94</v>
      </c>
      <c r="C3466" s="8" t="s">
        <v>28</v>
      </c>
      <c r="D3466" s="8" t="s">
        <v>105</v>
      </c>
      <c r="E3466" s="9">
        <v>0.45833333333333331</v>
      </c>
      <c r="F3466" s="9">
        <v>0.73611111111111116</v>
      </c>
      <c r="G3466" s="8" t="s">
        <v>104</v>
      </c>
      <c r="H3466" s="8" t="s">
        <v>104</v>
      </c>
      <c r="I3466" s="8" t="s">
        <v>104</v>
      </c>
      <c r="J3466" s="8" t="s">
        <v>104</v>
      </c>
      <c r="K3466" s="8" t="s">
        <v>104</v>
      </c>
      <c r="L3466" s="8" t="s">
        <v>104</v>
      </c>
      <c r="M3466" s="8"/>
      <c r="N3466" s="8" t="s">
        <v>104</v>
      </c>
      <c r="O3466" s="8" t="s">
        <v>104</v>
      </c>
      <c r="P3466" s="8" t="s">
        <v>104</v>
      </c>
      <c r="Q3466" s="8" t="s">
        <v>104</v>
      </c>
      <c r="R3466" s="8" t="s">
        <v>104</v>
      </c>
      <c r="S3466" s="8" t="s">
        <v>104</v>
      </c>
      <c r="T3466" s="8"/>
      <c r="U3466" s="8"/>
      <c r="V3466" s="8" t="s">
        <v>104</v>
      </c>
      <c r="W3466" s="8" t="s">
        <v>104</v>
      </c>
      <c r="X3466" s="8" t="s">
        <v>104</v>
      </c>
      <c r="Y3466" s="8" t="s">
        <v>104</v>
      </c>
      <c r="Z3466" s="8" t="s">
        <v>104</v>
      </c>
      <c r="AA3466" s="8"/>
      <c r="AB3466" s="8" t="s">
        <v>104</v>
      </c>
      <c r="AC3466" s="8" t="s">
        <v>104</v>
      </c>
      <c r="AD3466" s="8" t="s">
        <v>104</v>
      </c>
      <c r="AE3466" s="8" t="s">
        <v>104</v>
      </c>
      <c r="AF3466" s="8" t="s">
        <v>104</v>
      </c>
      <c r="AG3466" s="8" t="s">
        <v>104</v>
      </c>
      <c r="AH3466" s="8"/>
      <c r="AI3466" s="8" t="s">
        <v>104</v>
      </c>
      <c r="AJ3466" s="8" t="s">
        <v>104</v>
      </c>
      <c r="AK3466" s="8"/>
      <c r="AL3466" s="8">
        <v>400</v>
      </c>
      <c r="AM3466" s="8">
        <v>2586</v>
      </c>
      <c r="AN3466" s="8" t="s">
        <v>190</v>
      </c>
      <c r="AO3466" s="10">
        <f t="shared" si="108"/>
        <v>1.2291666666666667</v>
      </c>
      <c r="AP3466" s="8">
        <v>85</v>
      </c>
      <c r="AR3466" s="8" t="str">
        <f t="shared" si="109"/>
        <v>0426JFKSFO1100</v>
      </c>
      <c r="AS3466" s="8">
        <f>VLOOKUP(AR3466,[1]DATA!AR:AS,2,0)</f>
        <v>10.5</v>
      </c>
    </row>
    <row r="3467" spans="1:45" ht="15" customHeight="1" x14ac:dyDescent="0.2">
      <c r="A3467" s="7">
        <v>2488</v>
      </c>
      <c r="B3467" s="8" t="s">
        <v>103</v>
      </c>
      <c r="C3467" s="8" t="s">
        <v>28</v>
      </c>
      <c r="D3467" s="8" t="s">
        <v>105</v>
      </c>
      <c r="E3467" s="9">
        <v>0.46180555555555558</v>
      </c>
      <c r="F3467" s="9">
        <v>0.74652777777777779</v>
      </c>
      <c r="G3467" s="8" t="s">
        <v>104</v>
      </c>
      <c r="H3467" s="8" t="s">
        <v>104</v>
      </c>
      <c r="I3467" s="8" t="s">
        <v>104</v>
      </c>
      <c r="J3467" s="8" t="s">
        <v>104</v>
      </c>
      <c r="K3467" s="8" t="s">
        <v>104</v>
      </c>
      <c r="L3467" s="8" t="s">
        <v>104</v>
      </c>
      <c r="M3467" s="8" t="s">
        <v>104</v>
      </c>
      <c r="N3467" s="8" t="s">
        <v>104</v>
      </c>
      <c r="O3467" s="8" t="s">
        <v>104</v>
      </c>
      <c r="P3467" s="8" t="s">
        <v>104</v>
      </c>
      <c r="Q3467" s="8" t="s">
        <v>104</v>
      </c>
      <c r="R3467" s="8" t="s">
        <v>104</v>
      </c>
      <c r="S3467" s="8" t="s">
        <v>104</v>
      </c>
      <c r="T3467" s="8" t="s">
        <v>104</v>
      </c>
      <c r="U3467" s="8" t="s">
        <v>104</v>
      </c>
      <c r="V3467" s="8" t="s">
        <v>104</v>
      </c>
      <c r="W3467" s="8" t="s">
        <v>104</v>
      </c>
      <c r="X3467" s="8" t="s">
        <v>104</v>
      </c>
      <c r="Y3467" s="8" t="s">
        <v>104</v>
      </c>
      <c r="Z3467" s="8" t="s">
        <v>104</v>
      </c>
      <c r="AA3467" s="8" t="s">
        <v>104</v>
      </c>
      <c r="AB3467" s="8" t="s">
        <v>104</v>
      </c>
      <c r="AC3467" s="8" t="s">
        <v>104</v>
      </c>
      <c r="AD3467" s="8" t="s">
        <v>104</v>
      </c>
      <c r="AE3467" s="8" t="s">
        <v>104</v>
      </c>
      <c r="AF3467" s="8" t="s">
        <v>104</v>
      </c>
      <c r="AG3467" s="8" t="s">
        <v>104</v>
      </c>
      <c r="AH3467" s="8" t="s">
        <v>104</v>
      </c>
      <c r="AI3467" s="8" t="s">
        <v>104</v>
      </c>
      <c r="AJ3467" s="8" t="s">
        <v>104</v>
      </c>
      <c r="AK3467" s="8"/>
      <c r="AL3467" s="8">
        <v>410</v>
      </c>
      <c r="AM3467" s="8">
        <v>2704</v>
      </c>
      <c r="AN3467" s="8" t="s">
        <v>190</v>
      </c>
      <c r="AO3467" s="10">
        <f t="shared" si="108"/>
        <v>1.2326388888888888</v>
      </c>
      <c r="AP3467" s="8">
        <v>85</v>
      </c>
      <c r="AR3467" s="8" t="str">
        <f t="shared" si="109"/>
        <v>2488BOSSFO1105</v>
      </c>
      <c r="AS3467" s="8">
        <f>VLOOKUP(AR3467,[1]DATA!AR:AS,2,0)</f>
        <v>10</v>
      </c>
    </row>
    <row r="3468" spans="1:45" ht="15" customHeight="1" x14ac:dyDescent="0.2">
      <c r="A3468" s="7">
        <v>2332</v>
      </c>
      <c r="B3468" s="8" t="s">
        <v>156</v>
      </c>
      <c r="C3468" s="8" t="s">
        <v>34</v>
      </c>
      <c r="D3468" s="8">
        <v>717</v>
      </c>
      <c r="E3468" s="9">
        <v>0.46180555555555558</v>
      </c>
      <c r="F3468" s="9">
        <v>0.50902777777777775</v>
      </c>
      <c r="G3468" s="8"/>
      <c r="H3468" s="8"/>
      <c r="I3468" s="8" t="s">
        <v>22</v>
      </c>
      <c r="J3468" s="8" t="s">
        <v>22</v>
      </c>
      <c r="K3468" s="8" t="s">
        <v>22</v>
      </c>
      <c r="L3468" s="8" t="s">
        <v>22</v>
      </c>
      <c r="M3468" s="8"/>
      <c r="N3468" s="8" t="s">
        <v>22</v>
      </c>
      <c r="O3468" s="8" t="s">
        <v>22</v>
      </c>
      <c r="P3468" s="8" t="s">
        <v>22</v>
      </c>
      <c r="Q3468" s="8" t="s">
        <v>22</v>
      </c>
      <c r="R3468" s="8" t="s">
        <v>22</v>
      </c>
      <c r="S3468" s="8" t="s">
        <v>22</v>
      </c>
      <c r="T3468" s="8"/>
      <c r="U3468" s="8" t="s">
        <v>22</v>
      </c>
      <c r="V3468" s="8" t="s">
        <v>22</v>
      </c>
      <c r="W3468" s="8" t="s">
        <v>22</v>
      </c>
      <c r="X3468" s="8" t="s">
        <v>22</v>
      </c>
      <c r="Y3468" s="8" t="s">
        <v>22</v>
      </c>
      <c r="Z3468" s="8" t="s">
        <v>22</v>
      </c>
      <c r="AA3468" s="8"/>
      <c r="AB3468" s="8" t="s">
        <v>22</v>
      </c>
      <c r="AC3468" s="8" t="s">
        <v>22</v>
      </c>
      <c r="AD3468" s="8" t="s">
        <v>22</v>
      </c>
      <c r="AE3468" s="8" t="s">
        <v>22</v>
      </c>
      <c r="AF3468" s="8" t="s">
        <v>22</v>
      </c>
      <c r="AG3468" s="8" t="s">
        <v>22</v>
      </c>
      <c r="AH3468" s="8"/>
      <c r="AI3468" s="8" t="s">
        <v>22</v>
      </c>
      <c r="AJ3468" s="8" t="s">
        <v>22</v>
      </c>
      <c r="AK3468" s="8"/>
      <c r="AL3468" s="8">
        <v>68</v>
      </c>
      <c r="AM3468" s="8">
        <v>191</v>
      </c>
      <c r="AN3468" s="8" t="s">
        <v>190</v>
      </c>
      <c r="AO3468" s="10">
        <f t="shared" si="108"/>
        <v>1.2326388888888888</v>
      </c>
      <c r="AP3468" s="8">
        <v>79</v>
      </c>
      <c r="AR3468" s="8" t="str">
        <f t="shared" si="109"/>
        <v>2332CAEATL1105</v>
      </c>
      <c r="AS3468" s="8">
        <f>VLOOKUP(AR3468,[1]DATA!AR:AS,2,0)</f>
        <v>4</v>
      </c>
    </row>
    <row r="3469" spans="1:45" ht="15" customHeight="1" x14ac:dyDescent="0.2">
      <c r="A3469" s="7">
        <v>2389</v>
      </c>
      <c r="B3469" s="8" t="s">
        <v>116</v>
      </c>
      <c r="C3469" s="8" t="s">
        <v>34</v>
      </c>
      <c r="D3469" s="8" t="s">
        <v>42</v>
      </c>
      <c r="E3469" s="9">
        <v>0.46180555555555558</v>
      </c>
      <c r="F3469" s="9">
        <v>0.56388888888888888</v>
      </c>
      <c r="G3469" s="8" t="s">
        <v>43</v>
      </c>
      <c r="H3469" s="8" t="s">
        <v>43</v>
      </c>
      <c r="I3469" s="8" t="s">
        <v>43</v>
      </c>
      <c r="J3469" s="8" t="s">
        <v>43</v>
      </c>
      <c r="K3469" s="8" t="s">
        <v>43</v>
      </c>
      <c r="L3469" s="8" t="s">
        <v>43</v>
      </c>
      <c r="M3469" s="8" t="s">
        <v>43</v>
      </c>
      <c r="N3469" s="8" t="s">
        <v>43</v>
      </c>
      <c r="O3469" s="8" t="s">
        <v>22</v>
      </c>
      <c r="P3469" s="8" t="s">
        <v>43</v>
      </c>
      <c r="Q3469" s="8" t="s">
        <v>43</v>
      </c>
      <c r="R3469" s="8" t="s">
        <v>43</v>
      </c>
      <c r="S3469" s="8" t="s">
        <v>43</v>
      </c>
      <c r="T3469" s="8" t="s">
        <v>22</v>
      </c>
      <c r="U3469" s="8" t="s">
        <v>43</v>
      </c>
      <c r="V3469" s="8" t="s">
        <v>43</v>
      </c>
      <c r="W3469" s="8" t="s">
        <v>43</v>
      </c>
      <c r="X3469" s="8" t="s">
        <v>43</v>
      </c>
      <c r="Y3469" s="8" t="s">
        <v>43</v>
      </c>
      <c r="Z3469" s="8" t="s">
        <v>43</v>
      </c>
      <c r="AA3469" s="8" t="s">
        <v>43</v>
      </c>
      <c r="AB3469" s="8" t="s">
        <v>43</v>
      </c>
      <c r="AC3469" s="8" t="s">
        <v>43</v>
      </c>
      <c r="AD3469" s="8" t="s">
        <v>43</v>
      </c>
      <c r="AE3469" s="8" t="s">
        <v>43</v>
      </c>
      <c r="AF3469" s="8" t="s">
        <v>43</v>
      </c>
      <c r="AG3469" s="8" t="s">
        <v>43</v>
      </c>
      <c r="AH3469" s="8" t="s">
        <v>43</v>
      </c>
      <c r="AI3469" s="8" t="s">
        <v>43</v>
      </c>
      <c r="AJ3469" s="8" t="s">
        <v>43</v>
      </c>
      <c r="AK3469" s="8"/>
      <c r="AL3469" s="8">
        <v>147</v>
      </c>
      <c r="AM3469" s="8">
        <v>746</v>
      </c>
      <c r="AN3469" s="8" t="s">
        <v>190</v>
      </c>
      <c r="AO3469" s="10">
        <f t="shared" si="108"/>
        <v>1.2326388888888888</v>
      </c>
      <c r="AP3469" s="8">
        <v>79</v>
      </c>
      <c r="AR3469" s="8" t="str">
        <f t="shared" si="109"/>
        <v>2389EWRATL1105</v>
      </c>
      <c r="AS3469" s="8">
        <f>VLOOKUP(AR3469,[1]DATA!AR:AS,2,0)</f>
        <v>10.5</v>
      </c>
    </row>
    <row r="3470" spans="1:45" ht="15" customHeight="1" x14ac:dyDescent="0.2">
      <c r="A3470" s="7">
        <v>2718</v>
      </c>
      <c r="B3470" s="7" t="s">
        <v>14</v>
      </c>
      <c r="C3470" s="7" t="s">
        <v>18</v>
      </c>
      <c r="D3470" s="8" t="s">
        <v>16</v>
      </c>
      <c r="E3470" s="9">
        <v>0.46527777777777773</v>
      </c>
      <c r="F3470" s="9">
        <v>0.61249999999999993</v>
      </c>
      <c r="G3470" s="8"/>
      <c r="H3470" s="8"/>
      <c r="I3470" s="8" t="s">
        <v>17</v>
      </c>
      <c r="J3470" s="8" t="s">
        <v>17</v>
      </c>
      <c r="K3470" s="8" t="s">
        <v>17</v>
      </c>
      <c r="L3470" s="8" t="s">
        <v>17</v>
      </c>
      <c r="M3470" s="8" t="s">
        <v>17</v>
      </c>
      <c r="N3470" s="8" t="s">
        <v>17</v>
      </c>
      <c r="O3470" s="8" t="s">
        <v>17</v>
      </c>
      <c r="P3470" s="8" t="s">
        <v>17</v>
      </c>
      <c r="Q3470" s="8" t="s">
        <v>17</v>
      </c>
      <c r="R3470" s="8" t="s">
        <v>17</v>
      </c>
      <c r="S3470" s="8" t="s">
        <v>17</v>
      </c>
      <c r="T3470" s="8" t="s">
        <v>17</v>
      </c>
      <c r="U3470" s="8" t="s">
        <v>17</v>
      </c>
      <c r="V3470" s="8" t="s">
        <v>17</v>
      </c>
      <c r="W3470" s="8" t="s">
        <v>17</v>
      </c>
      <c r="X3470" s="8" t="s">
        <v>17</v>
      </c>
      <c r="Y3470" s="8" t="s">
        <v>17</v>
      </c>
      <c r="Z3470" s="8" t="s">
        <v>17</v>
      </c>
      <c r="AA3470" s="8" t="s">
        <v>17</v>
      </c>
      <c r="AB3470" s="8" t="s">
        <v>17</v>
      </c>
      <c r="AC3470" s="8" t="s">
        <v>17</v>
      </c>
      <c r="AD3470" s="8" t="s">
        <v>17</v>
      </c>
      <c r="AE3470" s="8" t="s">
        <v>17</v>
      </c>
      <c r="AF3470" s="8" t="s">
        <v>17</v>
      </c>
      <c r="AG3470" s="8" t="s">
        <v>17</v>
      </c>
      <c r="AH3470" s="8" t="s">
        <v>17</v>
      </c>
      <c r="AI3470" s="8" t="s">
        <v>17</v>
      </c>
      <c r="AJ3470" s="8" t="s">
        <v>17</v>
      </c>
      <c r="AK3470" s="8"/>
      <c r="AL3470" s="8">
        <v>212</v>
      </c>
      <c r="AM3470" s="8">
        <v>1250</v>
      </c>
      <c r="AN3470" s="8" t="s">
        <v>190</v>
      </c>
      <c r="AO3470" s="10">
        <f t="shared" si="108"/>
        <v>1.2361111111111112</v>
      </c>
      <c r="AP3470" s="28">
        <v>3</v>
      </c>
      <c r="AR3470" s="8" t="str">
        <f t="shared" si="109"/>
        <v>2718ORDSLC1110</v>
      </c>
      <c r="AS3470" s="8">
        <f>VLOOKUP(AR3470,[1]DATA!AR:AS,2,0)</f>
        <v>9.5</v>
      </c>
    </row>
    <row r="3471" spans="1:45" ht="15" customHeight="1" x14ac:dyDescent="0.2">
      <c r="A3471" s="7">
        <v>1591</v>
      </c>
      <c r="B3471" s="7" t="s">
        <v>143</v>
      </c>
      <c r="C3471" s="7" t="s">
        <v>34</v>
      </c>
      <c r="D3471" s="8" t="s">
        <v>42</v>
      </c>
      <c r="E3471" s="9">
        <v>0.46875</v>
      </c>
      <c r="F3471" s="9">
        <v>0.52430555555555558</v>
      </c>
      <c r="G3471" s="8"/>
      <c r="H3471" s="8"/>
      <c r="I3471" s="8" t="s">
        <v>43</v>
      </c>
      <c r="J3471" s="8" t="s">
        <v>43</v>
      </c>
      <c r="K3471" s="8" t="s">
        <v>43</v>
      </c>
      <c r="L3471" s="8" t="s">
        <v>43</v>
      </c>
      <c r="M3471" s="8" t="s">
        <v>43</v>
      </c>
      <c r="N3471" s="8" t="s">
        <v>43</v>
      </c>
      <c r="O3471" s="8" t="s">
        <v>43</v>
      </c>
      <c r="P3471" s="8" t="s">
        <v>43</v>
      </c>
      <c r="Q3471" s="8" t="s">
        <v>43</v>
      </c>
      <c r="R3471" s="8" t="s">
        <v>43</v>
      </c>
      <c r="S3471" s="8" t="s">
        <v>43</v>
      </c>
      <c r="T3471" s="8" t="s">
        <v>43</v>
      </c>
      <c r="U3471" s="8" t="s">
        <v>43</v>
      </c>
      <c r="V3471" s="8" t="s">
        <v>43</v>
      </c>
      <c r="W3471" s="8" t="s">
        <v>43</v>
      </c>
      <c r="X3471" s="8" t="s">
        <v>43</v>
      </c>
      <c r="Y3471" s="8" t="s">
        <v>43</v>
      </c>
      <c r="Z3471" s="8" t="s">
        <v>43</v>
      </c>
      <c r="AA3471" s="8" t="s">
        <v>43</v>
      </c>
      <c r="AB3471" s="8" t="s">
        <v>43</v>
      </c>
      <c r="AC3471" s="8" t="s">
        <v>43</v>
      </c>
      <c r="AD3471" s="8" t="s">
        <v>43</v>
      </c>
      <c r="AE3471" s="8" t="s">
        <v>43</v>
      </c>
      <c r="AF3471" s="8" t="s">
        <v>43</v>
      </c>
      <c r="AG3471" s="8" t="s">
        <v>43</v>
      </c>
      <c r="AH3471" s="8" t="s">
        <v>43</v>
      </c>
      <c r="AI3471" s="8" t="s">
        <v>43</v>
      </c>
      <c r="AJ3471" s="8" t="s">
        <v>43</v>
      </c>
      <c r="AK3471" s="8"/>
      <c r="AL3471" s="8">
        <v>80</v>
      </c>
      <c r="AM3471" s="8">
        <v>226</v>
      </c>
      <c r="AN3471" s="8" t="s">
        <v>190</v>
      </c>
      <c r="AO3471" s="10">
        <f t="shared" si="108"/>
        <v>1.2395833333333333</v>
      </c>
      <c r="AP3471" s="8">
        <v>79</v>
      </c>
      <c r="AR3471" s="8" t="str">
        <f t="shared" si="109"/>
        <v>1591CLTATL1115</v>
      </c>
      <c r="AS3471" s="8">
        <f>VLOOKUP(AR3471,[1]DATA!AR:AS,2,0)</f>
        <v>5</v>
      </c>
    </row>
    <row r="3472" spans="1:45" ht="15" customHeight="1" x14ac:dyDescent="0.2">
      <c r="A3472" s="7">
        <v>1130</v>
      </c>
      <c r="B3472" s="7" t="s">
        <v>143</v>
      </c>
      <c r="C3472" s="7" t="s">
        <v>34</v>
      </c>
      <c r="D3472" s="8" t="s">
        <v>42</v>
      </c>
      <c r="E3472" s="9">
        <v>0.46875</v>
      </c>
      <c r="F3472" s="9">
        <v>0.52569444444444446</v>
      </c>
      <c r="G3472" s="8" t="s">
        <v>43</v>
      </c>
      <c r="H3472" s="8" t="s">
        <v>43</v>
      </c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>
        <v>82</v>
      </c>
      <c r="AM3472" s="8">
        <v>226</v>
      </c>
      <c r="AN3472" s="8" t="s">
        <v>190</v>
      </c>
      <c r="AO3472" s="10">
        <f t="shared" si="108"/>
        <v>1.2395833333333333</v>
      </c>
      <c r="AP3472" s="8">
        <v>79</v>
      </c>
      <c r="AR3472" s="8" t="str">
        <f t="shared" si="109"/>
        <v>1130CLTATL1115</v>
      </c>
      <c r="AS3472" s="8">
        <f>VLOOKUP(AR3472,[1]DATA!AR:AS,2,0)</f>
        <v>5</v>
      </c>
    </row>
    <row r="3473" spans="1:45" ht="15" customHeight="1" x14ac:dyDescent="0.2">
      <c r="A3473" s="7">
        <v>1133</v>
      </c>
      <c r="B3473" s="7" t="s">
        <v>14</v>
      </c>
      <c r="C3473" s="7" t="s">
        <v>18</v>
      </c>
      <c r="D3473" s="8" t="s">
        <v>16</v>
      </c>
      <c r="E3473" s="9">
        <v>0.47152777777777777</v>
      </c>
      <c r="F3473" s="9">
        <v>0.62291666666666667</v>
      </c>
      <c r="G3473" s="8" t="s">
        <v>17</v>
      </c>
      <c r="H3473" s="8" t="s">
        <v>17</v>
      </c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>
        <v>218</v>
      </c>
      <c r="AM3473" s="8">
        <v>1250</v>
      </c>
      <c r="AN3473" s="8" t="s">
        <v>190</v>
      </c>
      <c r="AO3473" s="10">
        <f t="shared" si="108"/>
        <v>1.242361111111111</v>
      </c>
      <c r="AP3473" s="28">
        <v>3</v>
      </c>
      <c r="AR3473" s="8" t="str">
        <f t="shared" si="109"/>
        <v>1133ORDSLC1119</v>
      </c>
      <c r="AS3473" s="8">
        <f>VLOOKUP(AR3473,[1]DATA!AR:AS,2,0)</f>
        <v>9.5</v>
      </c>
    </row>
    <row r="3474" spans="1:45" ht="15" customHeight="1" x14ac:dyDescent="0.2">
      <c r="A3474" s="15">
        <v>1499</v>
      </c>
      <c r="B3474" s="15" t="s">
        <v>31</v>
      </c>
      <c r="C3474" s="15" t="s">
        <v>80</v>
      </c>
      <c r="D3474" s="8">
        <v>738</v>
      </c>
      <c r="E3474" s="9">
        <v>0.20833333333333334</v>
      </c>
      <c r="F3474" s="9">
        <v>0.36458333333333331</v>
      </c>
      <c r="G3474" s="8" t="s">
        <v>19</v>
      </c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>
        <v>225</v>
      </c>
      <c r="AM3474" s="8">
        <v>1678</v>
      </c>
      <c r="AN3474" s="8" t="s">
        <v>194</v>
      </c>
      <c r="AO3474" s="26">
        <f t="shared" si="108"/>
        <v>0.97916666666666674</v>
      </c>
      <c r="AP3474" s="8">
        <v>86</v>
      </c>
      <c r="AR3474" s="8" t="str">
        <f t="shared" si="109"/>
        <v>1499LASCVG0500</v>
      </c>
      <c r="AS3474" s="8">
        <f>VLOOKUP(AR3474,[1]DATA!AR:AS,2,0)</f>
        <v>6</v>
      </c>
    </row>
    <row r="3475" spans="1:45" ht="15" customHeight="1" x14ac:dyDescent="0.2">
      <c r="A3475" s="7">
        <v>1798</v>
      </c>
      <c r="B3475" s="8" t="s">
        <v>66</v>
      </c>
      <c r="C3475" s="8" t="s">
        <v>94</v>
      </c>
      <c r="D3475" s="8">
        <v>738</v>
      </c>
      <c r="E3475" s="9">
        <v>0.21180555555555555</v>
      </c>
      <c r="F3475" s="9">
        <v>0.43402777777777773</v>
      </c>
      <c r="G3475" s="8"/>
      <c r="H3475" s="8"/>
      <c r="I3475" s="8" t="s">
        <v>19</v>
      </c>
      <c r="J3475" s="8" t="s">
        <v>19</v>
      </c>
      <c r="K3475" s="8" t="s">
        <v>19</v>
      </c>
      <c r="L3475" s="8" t="s">
        <v>19</v>
      </c>
      <c r="M3475" s="8"/>
      <c r="N3475" s="8" t="s">
        <v>19</v>
      </c>
      <c r="O3475" s="8" t="s">
        <v>19</v>
      </c>
      <c r="P3475" s="8" t="s">
        <v>19</v>
      </c>
      <c r="Q3475" s="8" t="s">
        <v>19</v>
      </c>
      <c r="R3475" s="8" t="s">
        <v>19</v>
      </c>
      <c r="S3475" s="8" t="s">
        <v>19</v>
      </c>
      <c r="T3475" s="8"/>
      <c r="U3475" s="8"/>
      <c r="V3475" s="8" t="s">
        <v>19</v>
      </c>
      <c r="W3475" s="8" t="s">
        <v>19</v>
      </c>
      <c r="X3475" s="8" t="s">
        <v>19</v>
      </c>
      <c r="Y3475" s="8" t="s">
        <v>19</v>
      </c>
      <c r="Z3475" s="8" t="s">
        <v>19</v>
      </c>
      <c r="AA3475" s="8"/>
      <c r="AB3475" s="8" t="s">
        <v>19</v>
      </c>
      <c r="AC3475" s="8" t="s">
        <v>19</v>
      </c>
      <c r="AD3475" s="8" t="s">
        <v>19</v>
      </c>
      <c r="AE3475" s="8" t="s">
        <v>19</v>
      </c>
      <c r="AF3475" s="8" t="s">
        <v>19</v>
      </c>
      <c r="AG3475" s="8" t="s">
        <v>19</v>
      </c>
      <c r="AH3475" s="8"/>
      <c r="AI3475" s="8" t="s">
        <v>19</v>
      </c>
      <c r="AJ3475" s="8" t="s">
        <v>19</v>
      </c>
      <c r="AK3475" s="8"/>
      <c r="AL3475" s="8">
        <v>320</v>
      </c>
      <c r="AM3475" s="8">
        <v>2446</v>
      </c>
      <c r="AN3475" s="8" t="s">
        <v>194</v>
      </c>
      <c r="AO3475" s="26">
        <f t="shared" si="108"/>
        <v>0.98263888888888884</v>
      </c>
      <c r="AP3475" s="8">
        <v>86</v>
      </c>
      <c r="AR3475" s="8" t="str">
        <f t="shared" si="109"/>
        <v>1798SANJFK0505</v>
      </c>
      <c r="AS3475" s="8">
        <f>VLOOKUP(AR3475,[1]DATA!AR:AS,2,0)</f>
        <v>9.5</v>
      </c>
    </row>
    <row r="3476" spans="1:45" ht="15" customHeight="1" x14ac:dyDescent="0.2">
      <c r="A3476" s="15">
        <v>735</v>
      </c>
      <c r="B3476" s="15" t="s">
        <v>31</v>
      </c>
      <c r="C3476" s="15" t="s">
        <v>46</v>
      </c>
      <c r="D3476" s="8" t="s">
        <v>44</v>
      </c>
      <c r="E3476" s="9">
        <v>0.21875</v>
      </c>
      <c r="F3476" s="9">
        <v>0.37222222222222223</v>
      </c>
      <c r="G3476" s="8"/>
      <c r="H3476" s="8"/>
      <c r="I3476" s="8"/>
      <c r="J3476" s="8"/>
      <c r="K3476" s="8">
        <v>2</v>
      </c>
      <c r="L3476" s="8">
        <v>2</v>
      </c>
      <c r="M3476" s="8"/>
      <c r="N3476" s="8">
        <v>2</v>
      </c>
      <c r="O3476" s="8"/>
      <c r="P3476" s="8"/>
      <c r="Q3476" s="8"/>
      <c r="R3476" s="8">
        <v>2</v>
      </c>
      <c r="S3476" s="8">
        <v>2</v>
      </c>
      <c r="T3476" s="8"/>
      <c r="U3476" s="8"/>
      <c r="V3476" s="8"/>
      <c r="W3476" s="8"/>
      <c r="X3476" s="8"/>
      <c r="Y3476" s="8">
        <v>2</v>
      </c>
      <c r="Z3476" s="8">
        <v>2</v>
      </c>
      <c r="AA3476" s="8"/>
      <c r="AB3476" s="8">
        <v>2</v>
      </c>
      <c r="AC3476" s="8"/>
      <c r="AD3476" s="8"/>
      <c r="AE3476" s="8"/>
      <c r="AF3476" s="8">
        <v>2</v>
      </c>
      <c r="AG3476" s="8">
        <v>2</v>
      </c>
      <c r="AH3476" s="8"/>
      <c r="AI3476" s="8">
        <v>2</v>
      </c>
      <c r="AJ3476" s="8"/>
      <c r="AK3476" s="8"/>
      <c r="AL3476" s="8">
        <v>221</v>
      </c>
      <c r="AM3476" s="8">
        <v>1750</v>
      </c>
      <c r="AN3476" s="8" t="s">
        <v>194</v>
      </c>
      <c r="AO3476" s="26">
        <f t="shared" si="108"/>
        <v>0.98958333333333337</v>
      </c>
      <c r="AP3476" s="8">
        <v>86</v>
      </c>
      <c r="AR3476" s="8" t="str">
        <f t="shared" si="109"/>
        <v>0735LASDTW0515</v>
      </c>
      <c r="AS3476" s="8">
        <f>VLOOKUP(AR3476,[1]DATA!AR:AS,2,0)</f>
        <v>7.5</v>
      </c>
    </row>
    <row r="3477" spans="1:45" ht="15" customHeight="1" x14ac:dyDescent="0.2">
      <c r="A3477" s="15">
        <v>1170</v>
      </c>
      <c r="B3477" s="15" t="s">
        <v>21</v>
      </c>
      <c r="C3477" s="15" t="s">
        <v>78</v>
      </c>
      <c r="D3477" s="8">
        <v>738</v>
      </c>
      <c r="E3477" s="9">
        <v>0.21875</v>
      </c>
      <c r="F3477" s="9">
        <v>0.3923611111111111</v>
      </c>
      <c r="G3477" s="8" t="s">
        <v>19</v>
      </c>
      <c r="H3477" s="8" t="s">
        <v>19</v>
      </c>
      <c r="I3477" s="8"/>
      <c r="J3477" s="8" t="s">
        <v>19</v>
      </c>
      <c r="K3477" s="8" t="s">
        <v>19</v>
      </c>
      <c r="L3477" s="8" t="s">
        <v>19</v>
      </c>
      <c r="M3477" s="8" t="s">
        <v>19</v>
      </c>
      <c r="N3477" s="8" t="s">
        <v>19</v>
      </c>
      <c r="O3477" s="8" t="s">
        <v>19</v>
      </c>
      <c r="P3477" s="8"/>
      <c r="Q3477" s="8" t="s">
        <v>19</v>
      </c>
      <c r="R3477" s="8" t="s">
        <v>19</v>
      </c>
      <c r="S3477" s="8" t="s">
        <v>19</v>
      </c>
      <c r="T3477" s="8" t="s">
        <v>19</v>
      </c>
      <c r="U3477" s="8" t="s">
        <v>19</v>
      </c>
      <c r="V3477" s="8" t="s">
        <v>19</v>
      </c>
      <c r="W3477" s="8"/>
      <c r="X3477" s="8" t="s">
        <v>19</v>
      </c>
      <c r="Y3477" s="8" t="s">
        <v>19</v>
      </c>
      <c r="Z3477" s="8" t="s">
        <v>19</v>
      </c>
      <c r="AA3477" s="8" t="s">
        <v>19</v>
      </c>
      <c r="AB3477" s="8" t="s">
        <v>19</v>
      </c>
      <c r="AC3477" s="8" t="s">
        <v>19</v>
      </c>
      <c r="AD3477" s="8"/>
      <c r="AE3477" s="8" t="s">
        <v>19</v>
      </c>
      <c r="AF3477" s="8" t="s">
        <v>19</v>
      </c>
      <c r="AG3477" s="8" t="s">
        <v>19</v>
      </c>
      <c r="AH3477" s="8" t="s">
        <v>19</v>
      </c>
      <c r="AI3477" s="8" t="s">
        <v>19</v>
      </c>
      <c r="AJ3477" s="8" t="s">
        <v>19</v>
      </c>
      <c r="AK3477" s="8"/>
      <c r="AL3477" s="8">
        <v>250</v>
      </c>
      <c r="AM3477" s="8">
        <v>1996</v>
      </c>
      <c r="AN3477" s="8" t="s">
        <v>194</v>
      </c>
      <c r="AO3477" s="26">
        <f t="shared" si="108"/>
        <v>0.98958333333333337</v>
      </c>
      <c r="AP3477" s="8">
        <v>86</v>
      </c>
      <c r="AR3477" s="8" t="str">
        <f t="shared" si="109"/>
        <v>1170LAXCMH0515</v>
      </c>
      <c r="AS3477" s="8">
        <f>VLOOKUP(AR3477,[1]DATA!AR:AS,2,0)</f>
        <v>6</v>
      </c>
    </row>
    <row r="3478" spans="1:45" ht="15" customHeight="1" x14ac:dyDescent="0.2">
      <c r="A3478" s="7">
        <v>968</v>
      </c>
      <c r="B3478" s="8" t="s">
        <v>66</v>
      </c>
      <c r="C3478" s="8" t="s">
        <v>94</v>
      </c>
      <c r="D3478" s="8">
        <v>738</v>
      </c>
      <c r="E3478" s="9">
        <v>0.21875</v>
      </c>
      <c r="F3478" s="9">
        <v>0.4375</v>
      </c>
      <c r="G3478" s="8" t="s">
        <v>19</v>
      </c>
      <c r="H3478" s="8" t="s">
        <v>19</v>
      </c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>
        <v>315</v>
      </c>
      <c r="AM3478" s="8">
        <v>2446</v>
      </c>
      <c r="AN3478" s="8" t="s">
        <v>194</v>
      </c>
      <c r="AO3478" s="26">
        <f t="shared" si="108"/>
        <v>0.98958333333333337</v>
      </c>
      <c r="AP3478" s="8">
        <v>86</v>
      </c>
      <c r="AR3478" s="8" t="str">
        <f t="shared" si="109"/>
        <v>0968SANJFK0515</v>
      </c>
      <c r="AS3478" s="8">
        <f>VLOOKUP(AR3478,[1]DATA!AR:AS,2,0)</f>
        <v>9.5</v>
      </c>
    </row>
    <row r="3479" spans="1:45" ht="15" customHeight="1" x14ac:dyDescent="0.2">
      <c r="A3479" s="15">
        <v>1490</v>
      </c>
      <c r="B3479" s="15" t="s">
        <v>31</v>
      </c>
      <c r="C3479" s="15" t="s">
        <v>46</v>
      </c>
      <c r="D3479" s="8">
        <v>739</v>
      </c>
      <c r="E3479" s="9">
        <v>0.22916666666666666</v>
      </c>
      <c r="F3479" s="9">
        <v>0.39027777777777778</v>
      </c>
      <c r="G3479" s="8" t="s">
        <v>27</v>
      </c>
      <c r="H3479" s="8" t="s">
        <v>27</v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>
        <v>232</v>
      </c>
      <c r="AM3479" s="8">
        <v>1750</v>
      </c>
      <c r="AN3479" s="8" t="s">
        <v>194</v>
      </c>
      <c r="AO3479" s="26">
        <f t="shared" si="108"/>
        <v>1</v>
      </c>
      <c r="AP3479" s="8">
        <v>86</v>
      </c>
      <c r="AR3479" s="8" t="str">
        <f t="shared" si="109"/>
        <v>1490LASDTW0530</v>
      </c>
      <c r="AS3479" s="8">
        <f>VLOOKUP(AR3479,[1]DATA!AR:AS,2,0)</f>
        <v>7.5</v>
      </c>
    </row>
    <row r="3480" spans="1:45" ht="15" customHeight="1" x14ac:dyDescent="0.2">
      <c r="A3480" s="15">
        <v>1314</v>
      </c>
      <c r="B3480" s="15" t="s">
        <v>21</v>
      </c>
      <c r="C3480" s="15" t="s">
        <v>80</v>
      </c>
      <c r="D3480" s="8">
        <v>738</v>
      </c>
      <c r="E3480" s="9">
        <v>0.22916666666666666</v>
      </c>
      <c r="F3480" s="9">
        <v>0.40208333333333335</v>
      </c>
      <c r="G3480" s="8" t="s">
        <v>19</v>
      </c>
      <c r="H3480" s="8" t="s">
        <v>19</v>
      </c>
      <c r="I3480" s="8"/>
      <c r="J3480" s="8"/>
      <c r="K3480" s="8" t="s">
        <v>19</v>
      </c>
      <c r="L3480" s="8" t="s">
        <v>27</v>
      </c>
      <c r="M3480" s="8"/>
      <c r="N3480" s="8" t="s">
        <v>19</v>
      </c>
      <c r="O3480" s="8" t="s">
        <v>19</v>
      </c>
      <c r="P3480" s="8"/>
      <c r="Q3480" s="8"/>
      <c r="R3480" s="8" t="s">
        <v>19</v>
      </c>
      <c r="S3480" s="8" t="s">
        <v>19</v>
      </c>
      <c r="T3480" s="8"/>
      <c r="U3480" s="8" t="s">
        <v>19</v>
      </c>
      <c r="V3480" s="8" t="s">
        <v>19</v>
      </c>
      <c r="W3480" s="8"/>
      <c r="X3480" s="8"/>
      <c r="Y3480" s="8" t="s">
        <v>19</v>
      </c>
      <c r="Z3480" s="8" t="s">
        <v>19</v>
      </c>
      <c r="AA3480" s="8"/>
      <c r="AB3480" s="8" t="s">
        <v>19</v>
      </c>
      <c r="AC3480" s="8" t="s">
        <v>19</v>
      </c>
      <c r="AD3480" s="8"/>
      <c r="AE3480" s="8"/>
      <c r="AF3480" s="8" t="s">
        <v>19</v>
      </c>
      <c r="AG3480" s="8" t="s">
        <v>19</v>
      </c>
      <c r="AH3480" s="8"/>
      <c r="AI3480" s="8" t="s">
        <v>19</v>
      </c>
      <c r="AJ3480" s="8" t="s">
        <v>19</v>
      </c>
      <c r="AK3480" s="8"/>
      <c r="AL3480" s="8">
        <v>249</v>
      </c>
      <c r="AM3480" s="8">
        <v>1900</v>
      </c>
      <c r="AN3480" s="8" t="s">
        <v>194</v>
      </c>
      <c r="AO3480" s="26">
        <f t="shared" si="108"/>
        <v>1</v>
      </c>
      <c r="AP3480" s="8">
        <v>86</v>
      </c>
      <c r="AR3480" s="8" t="str">
        <f t="shared" si="109"/>
        <v>1314LAXCVG0530</v>
      </c>
      <c r="AS3480" s="8">
        <f>VLOOKUP(AR3480,[1]DATA!AR:AS,2,0)</f>
        <v>6</v>
      </c>
    </row>
    <row r="3481" spans="1:45" ht="15" customHeight="1" x14ac:dyDescent="0.2">
      <c r="A3481" s="15">
        <v>877</v>
      </c>
      <c r="B3481" s="15" t="s">
        <v>21</v>
      </c>
      <c r="C3481" s="15" t="s">
        <v>75</v>
      </c>
      <c r="D3481" s="8" t="s">
        <v>16</v>
      </c>
      <c r="E3481" s="9">
        <v>0.22916666666666666</v>
      </c>
      <c r="F3481" s="9">
        <v>0.3979166666666667</v>
      </c>
      <c r="G3481" s="8" t="s">
        <v>17</v>
      </c>
      <c r="H3481" s="8" t="s">
        <v>17</v>
      </c>
      <c r="I3481" s="8" t="s">
        <v>17</v>
      </c>
      <c r="J3481" s="8" t="s">
        <v>17</v>
      </c>
      <c r="K3481" s="8" t="s">
        <v>17</v>
      </c>
      <c r="L3481" s="8" t="s">
        <v>17</v>
      </c>
      <c r="M3481" s="8" t="s">
        <v>17</v>
      </c>
      <c r="N3481" s="8" t="s">
        <v>17</v>
      </c>
      <c r="O3481" s="8" t="s">
        <v>17</v>
      </c>
      <c r="P3481" s="8" t="s">
        <v>17</v>
      </c>
      <c r="Q3481" s="8" t="s">
        <v>17</v>
      </c>
      <c r="R3481" s="8" t="s">
        <v>17</v>
      </c>
      <c r="S3481" s="8" t="s">
        <v>17</v>
      </c>
      <c r="T3481" s="8" t="s">
        <v>17</v>
      </c>
      <c r="U3481" s="8" t="s">
        <v>17</v>
      </c>
      <c r="V3481" s="8" t="s">
        <v>17</v>
      </c>
      <c r="W3481" s="8" t="s">
        <v>17</v>
      </c>
      <c r="X3481" s="8" t="s">
        <v>17</v>
      </c>
      <c r="Y3481" s="8" t="s">
        <v>17</v>
      </c>
      <c r="Z3481" s="8" t="s">
        <v>17</v>
      </c>
      <c r="AA3481" s="8" t="s">
        <v>17</v>
      </c>
      <c r="AB3481" s="8" t="s">
        <v>17</v>
      </c>
      <c r="AC3481" s="8" t="s">
        <v>17</v>
      </c>
      <c r="AD3481" s="8" t="s">
        <v>17</v>
      </c>
      <c r="AE3481" s="8" t="s">
        <v>17</v>
      </c>
      <c r="AF3481" s="8" t="s">
        <v>17</v>
      </c>
      <c r="AG3481" s="8" t="s">
        <v>17</v>
      </c>
      <c r="AH3481" s="8" t="s">
        <v>17</v>
      </c>
      <c r="AI3481" s="8" t="s">
        <v>17</v>
      </c>
      <c r="AJ3481" s="8" t="s">
        <v>17</v>
      </c>
      <c r="AK3481" s="8"/>
      <c r="AL3481" s="8">
        <v>243</v>
      </c>
      <c r="AM3481" s="8">
        <v>1814</v>
      </c>
      <c r="AN3481" s="8" t="s">
        <v>194</v>
      </c>
      <c r="AO3481" s="26">
        <f t="shared" si="108"/>
        <v>1</v>
      </c>
      <c r="AP3481" s="8">
        <v>86</v>
      </c>
      <c r="AR3481" s="8" t="str">
        <f t="shared" si="109"/>
        <v>0877LAXIND0530</v>
      </c>
      <c r="AS3481" s="8">
        <f>VLOOKUP(AR3481,[1]DATA!AR:AS,2,0)</f>
        <v>6</v>
      </c>
    </row>
    <row r="3482" spans="1:45" ht="15" customHeight="1" x14ac:dyDescent="0.2">
      <c r="A3482" s="15">
        <v>1106</v>
      </c>
      <c r="B3482" s="15" t="s">
        <v>21</v>
      </c>
      <c r="C3482" s="15" t="s">
        <v>46</v>
      </c>
      <c r="D3482" s="8">
        <v>321</v>
      </c>
      <c r="E3482" s="9">
        <v>0.23611111111111113</v>
      </c>
      <c r="F3482" s="9">
        <v>0.41666666666666669</v>
      </c>
      <c r="G3482" s="8" t="s">
        <v>40</v>
      </c>
      <c r="H3482" s="8">
        <v>7</v>
      </c>
      <c r="I3482" s="8"/>
      <c r="J3482" s="8"/>
      <c r="K3482" s="8" t="s">
        <v>40</v>
      </c>
      <c r="L3482" s="8" t="s">
        <v>40</v>
      </c>
      <c r="M3482" s="8" t="s">
        <v>40</v>
      </c>
      <c r="N3482" s="8" t="s">
        <v>40</v>
      </c>
      <c r="O3482" s="8" t="s">
        <v>40</v>
      </c>
      <c r="P3482" s="8"/>
      <c r="Q3482" s="8"/>
      <c r="R3482" s="8" t="s">
        <v>40</v>
      </c>
      <c r="S3482" s="8" t="s">
        <v>40</v>
      </c>
      <c r="T3482" s="8" t="s">
        <v>40</v>
      </c>
      <c r="U3482" s="8" t="s">
        <v>40</v>
      </c>
      <c r="V3482" s="8" t="s">
        <v>40</v>
      </c>
      <c r="W3482" s="8"/>
      <c r="X3482" s="8"/>
      <c r="Y3482" s="8" t="s">
        <v>40</v>
      </c>
      <c r="Z3482" s="8" t="s">
        <v>40</v>
      </c>
      <c r="AA3482" s="8" t="s">
        <v>40</v>
      </c>
      <c r="AB3482" s="8" t="s">
        <v>40</v>
      </c>
      <c r="AC3482" s="8" t="s">
        <v>40</v>
      </c>
      <c r="AD3482" s="8"/>
      <c r="AE3482" s="8"/>
      <c r="AF3482" s="8" t="s">
        <v>40</v>
      </c>
      <c r="AG3482" s="8" t="s">
        <v>40</v>
      </c>
      <c r="AH3482" s="8" t="s">
        <v>40</v>
      </c>
      <c r="AI3482" s="8" t="s">
        <v>40</v>
      </c>
      <c r="AJ3482" s="8" t="s">
        <v>40</v>
      </c>
      <c r="AK3482" s="8"/>
      <c r="AL3482" s="8">
        <v>260</v>
      </c>
      <c r="AM3482" s="8">
        <v>1979</v>
      </c>
      <c r="AN3482" s="8" t="s">
        <v>194</v>
      </c>
      <c r="AO3482" s="26">
        <f t="shared" si="108"/>
        <v>1.0069444444444444</v>
      </c>
      <c r="AP3482" s="8">
        <v>86</v>
      </c>
      <c r="AR3482" s="8" t="str">
        <f t="shared" si="109"/>
        <v>1106LAXDTW0540</v>
      </c>
      <c r="AS3482" s="8">
        <f>VLOOKUP(AR3482,[1]DATA!AR:AS,2,0)</f>
        <v>7.5</v>
      </c>
    </row>
    <row r="3483" spans="1:45" ht="15" customHeight="1" x14ac:dyDescent="0.2">
      <c r="A3483" s="15">
        <v>1431</v>
      </c>
      <c r="B3483" s="15" t="s">
        <v>31</v>
      </c>
      <c r="C3483" s="15" t="s">
        <v>80</v>
      </c>
      <c r="D3483" s="8">
        <v>738</v>
      </c>
      <c r="E3483" s="9">
        <v>0.23958333333333334</v>
      </c>
      <c r="F3483" s="9">
        <v>0.39305555555555555</v>
      </c>
      <c r="G3483" s="8"/>
      <c r="H3483" s="8" t="s">
        <v>19</v>
      </c>
      <c r="I3483" s="8" t="s">
        <v>19</v>
      </c>
      <c r="J3483" s="8" t="s">
        <v>19</v>
      </c>
      <c r="K3483" s="8" t="s">
        <v>19</v>
      </c>
      <c r="L3483" s="8" t="s">
        <v>19</v>
      </c>
      <c r="M3483" s="8" t="s">
        <v>19</v>
      </c>
      <c r="N3483" s="8" t="s">
        <v>19</v>
      </c>
      <c r="O3483" s="8" t="s">
        <v>19</v>
      </c>
      <c r="P3483" s="8" t="s">
        <v>19</v>
      </c>
      <c r="Q3483" s="8" t="s">
        <v>19</v>
      </c>
      <c r="R3483" s="8" t="s">
        <v>19</v>
      </c>
      <c r="S3483" s="8" t="s">
        <v>19</v>
      </c>
      <c r="T3483" s="8" t="s">
        <v>19</v>
      </c>
      <c r="U3483" s="8" t="s">
        <v>19</v>
      </c>
      <c r="V3483" s="8" t="s">
        <v>19</v>
      </c>
      <c r="W3483" s="8" t="s">
        <v>19</v>
      </c>
      <c r="X3483" s="8" t="s">
        <v>19</v>
      </c>
      <c r="Y3483" s="8" t="s">
        <v>19</v>
      </c>
      <c r="Z3483" s="8" t="s">
        <v>19</v>
      </c>
      <c r="AA3483" s="8" t="s">
        <v>19</v>
      </c>
      <c r="AB3483" s="8" t="s">
        <v>19</v>
      </c>
      <c r="AC3483" s="8" t="s">
        <v>19</v>
      </c>
      <c r="AD3483" s="8" t="s">
        <v>19</v>
      </c>
      <c r="AE3483" s="8" t="s">
        <v>19</v>
      </c>
      <c r="AF3483" s="8" t="s">
        <v>19</v>
      </c>
      <c r="AG3483" s="8" t="s">
        <v>19</v>
      </c>
      <c r="AH3483" s="8" t="s">
        <v>19</v>
      </c>
      <c r="AI3483" s="8" t="s">
        <v>19</v>
      </c>
      <c r="AJ3483" s="8" t="s">
        <v>19</v>
      </c>
      <c r="AK3483" s="8"/>
      <c r="AL3483" s="8">
        <v>221</v>
      </c>
      <c r="AM3483" s="8">
        <v>1678</v>
      </c>
      <c r="AN3483" s="8" t="s">
        <v>194</v>
      </c>
      <c r="AO3483" s="26">
        <f t="shared" si="108"/>
        <v>1.0104166666666667</v>
      </c>
      <c r="AP3483" s="8">
        <v>86</v>
      </c>
      <c r="AR3483" s="8" t="str">
        <f t="shared" si="109"/>
        <v>1431LASCVG0545</v>
      </c>
      <c r="AS3483" s="8">
        <f>VLOOKUP(AR3483,[1]DATA!AR:AS,2,0)</f>
        <v>6</v>
      </c>
    </row>
    <row r="3484" spans="1:45" ht="15" customHeight="1" x14ac:dyDescent="0.2">
      <c r="A3484" s="7">
        <v>2511</v>
      </c>
      <c r="B3484" s="7" t="s">
        <v>30</v>
      </c>
      <c r="C3484" s="7" t="s">
        <v>46</v>
      </c>
      <c r="D3484" s="8" t="s">
        <v>49</v>
      </c>
      <c r="E3484" s="9">
        <v>0.25</v>
      </c>
      <c r="F3484" s="9">
        <v>0.4069444444444445</v>
      </c>
      <c r="G3484" s="8" t="s">
        <v>39</v>
      </c>
      <c r="H3484" s="8" t="s">
        <v>39</v>
      </c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>
        <v>226</v>
      </c>
      <c r="AM3484" s="8">
        <v>1671</v>
      </c>
      <c r="AN3484" s="8" t="s">
        <v>194</v>
      </c>
      <c r="AO3484" s="26">
        <f t="shared" si="108"/>
        <v>1.0208333333333333</v>
      </c>
      <c r="AP3484" s="8">
        <v>86</v>
      </c>
      <c r="AR3484" s="8" t="str">
        <f t="shared" si="109"/>
        <v>2511PHXDTW0600</v>
      </c>
      <c r="AS3484" s="8">
        <f>VLOOKUP(AR3484,[1]DATA!AR:AS,2,0)</f>
        <v>7</v>
      </c>
    </row>
    <row r="3485" spans="1:45" ht="15" customHeight="1" x14ac:dyDescent="0.2">
      <c r="A3485" s="15">
        <v>1979</v>
      </c>
      <c r="B3485" s="15" t="s">
        <v>31</v>
      </c>
      <c r="C3485" s="15" t="s">
        <v>46</v>
      </c>
      <c r="D3485" s="8">
        <v>739</v>
      </c>
      <c r="E3485" s="9">
        <v>0.25277777777777777</v>
      </c>
      <c r="F3485" s="9">
        <v>0.41250000000000003</v>
      </c>
      <c r="G3485" s="8">
        <v>2</v>
      </c>
      <c r="H3485" s="8">
        <v>2</v>
      </c>
      <c r="I3485" s="8" t="s">
        <v>27</v>
      </c>
      <c r="J3485" s="8" t="s">
        <v>27</v>
      </c>
      <c r="K3485" s="8" t="s">
        <v>27</v>
      </c>
      <c r="L3485" s="8" t="s">
        <v>27</v>
      </c>
      <c r="M3485" s="8" t="s">
        <v>27</v>
      </c>
      <c r="N3485" s="8" t="s">
        <v>27</v>
      </c>
      <c r="O3485" s="8" t="s">
        <v>27</v>
      </c>
      <c r="P3485" s="8" t="s">
        <v>27</v>
      </c>
      <c r="Q3485" s="8" t="s">
        <v>27</v>
      </c>
      <c r="R3485" s="8" t="s">
        <v>27</v>
      </c>
      <c r="S3485" s="8" t="s">
        <v>27</v>
      </c>
      <c r="T3485" s="8" t="s">
        <v>27</v>
      </c>
      <c r="U3485" s="8">
        <v>2</v>
      </c>
      <c r="V3485" s="8" t="s">
        <v>27</v>
      </c>
      <c r="W3485" s="8" t="s">
        <v>27</v>
      </c>
      <c r="X3485" s="8" t="s">
        <v>27</v>
      </c>
      <c r="Y3485" s="8" t="s">
        <v>27</v>
      </c>
      <c r="Z3485" s="8" t="s">
        <v>27</v>
      </c>
      <c r="AA3485" s="8" t="s">
        <v>27</v>
      </c>
      <c r="AB3485" s="8" t="s">
        <v>27</v>
      </c>
      <c r="AC3485" s="8" t="s">
        <v>27</v>
      </c>
      <c r="AD3485" s="8" t="s">
        <v>27</v>
      </c>
      <c r="AE3485" s="8" t="s">
        <v>27</v>
      </c>
      <c r="AF3485" s="8" t="s">
        <v>27</v>
      </c>
      <c r="AG3485" s="8" t="s">
        <v>27</v>
      </c>
      <c r="AH3485" s="8" t="s">
        <v>27</v>
      </c>
      <c r="AI3485" s="8" t="s">
        <v>27</v>
      </c>
      <c r="AJ3485" s="8" t="s">
        <v>27</v>
      </c>
      <c r="AK3485" s="8"/>
      <c r="AL3485" s="8">
        <v>230</v>
      </c>
      <c r="AM3485" s="8">
        <v>1750</v>
      </c>
      <c r="AN3485" s="8" t="s">
        <v>194</v>
      </c>
      <c r="AO3485" s="26">
        <f t="shared" si="108"/>
        <v>1.023611111111111</v>
      </c>
      <c r="AP3485" s="8">
        <v>86</v>
      </c>
      <c r="AR3485" s="8" t="str">
        <f t="shared" si="109"/>
        <v>1979LASDTW0604</v>
      </c>
      <c r="AS3485" s="8">
        <f>VLOOKUP(AR3485,[1]DATA!AR:AS,2,0)</f>
        <v>7.5</v>
      </c>
    </row>
    <row r="3486" spans="1:45" ht="15" customHeight="1" x14ac:dyDescent="0.2">
      <c r="A3486" s="7">
        <v>1744</v>
      </c>
      <c r="B3486" s="7" t="s">
        <v>30</v>
      </c>
      <c r="C3486" s="7" t="s">
        <v>46</v>
      </c>
      <c r="D3486" s="8" t="s">
        <v>44</v>
      </c>
      <c r="E3486" s="9">
        <v>0.27083333333333331</v>
      </c>
      <c r="F3486" s="9">
        <v>0.43055555555555558</v>
      </c>
      <c r="G3486" s="8"/>
      <c r="H3486" s="8"/>
      <c r="I3486" s="8">
        <v>2</v>
      </c>
      <c r="J3486" s="8">
        <v>2</v>
      </c>
      <c r="K3486" s="8">
        <v>2</v>
      </c>
      <c r="L3486" s="8">
        <v>2</v>
      </c>
      <c r="M3486" s="8">
        <v>2</v>
      </c>
      <c r="N3486" s="8">
        <v>2</v>
      </c>
      <c r="O3486" s="8">
        <v>2</v>
      </c>
      <c r="P3486" s="8">
        <v>2</v>
      </c>
      <c r="Q3486" s="8">
        <v>2</v>
      </c>
      <c r="R3486" s="8">
        <v>2</v>
      </c>
      <c r="S3486" s="8">
        <v>2</v>
      </c>
      <c r="T3486" s="8">
        <v>2</v>
      </c>
      <c r="U3486" s="8">
        <v>2</v>
      </c>
      <c r="V3486" s="8">
        <v>2</v>
      </c>
      <c r="W3486" s="8">
        <v>2</v>
      </c>
      <c r="X3486" s="8">
        <v>2</v>
      </c>
      <c r="Y3486" s="8">
        <v>2</v>
      </c>
      <c r="Z3486" s="8">
        <v>2</v>
      </c>
      <c r="AA3486" s="8">
        <v>2</v>
      </c>
      <c r="AB3486" s="8">
        <v>2</v>
      </c>
      <c r="AC3486" s="8">
        <v>2</v>
      </c>
      <c r="AD3486" s="8">
        <v>2</v>
      </c>
      <c r="AE3486" s="8">
        <v>2</v>
      </c>
      <c r="AF3486" s="8">
        <v>2</v>
      </c>
      <c r="AG3486" s="8">
        <v>2</v>
      </c>
      <c r="AH3486" s="8">
        <v>2</v>
      </c>
      <c r="AI3486" s="8">
        <v>2</v>
      </c>
      <c r="AJ3486" s="8">
        <v>2</v>
      </c>
      <c r="AK3486" s="8"/>
      <c r="AL3486" s="8">
        <v>230</v>
      </c>
      <c r="AM3486" s="8">
        <v>1671</v>
      </c>
      <c r="AN3486" s="8" t="s">
        <v>194</v>
      </c>
      <c r="AO3486" s="26">
        <f t="shared" si="108"/>
        <v>1.0416666666666667</v>
      </c>
      <c r="AP3486" s="8">
        <v>86</v>
      </c>
      <c r="AR3486" s="8" t="str">
        <f t="shared" si="109"/>
        <v>1744PHXDTW0630</v>
      </c>
      <c r="AS3486" s="8">
        <f>VLOOKUP(AR3486,[1]DATA!AR:AS,2,0)</f>
        <v>7</v>
      </c>
    </row>
    <row r="3487" spans="1:45" ht="15" customHeight="1" x14ac:dyDescent="0.2">
      <c r="A3487" s="7">
        <v>2477</v>
      </c>
      <c r="B3487" s="7" t="s">
        <v>30</v>
      </c>
      <c r="C3487" s="7" t="s">
        <v>94</v>
      </c>
      <c r="D3487" s="8">
        <v>738</v>
      </c>
      <c r="E3487" s="9">
        <v>0.27291666666666664</v>
      </c>
      <c r="F3487" s="9">
        <v>0.47222222222222227</v>
      </c>
      <c r="G3487" s="8">
        <v>2</v>
      </c>
      <c r="H3487" s="8">
        <v>2</v>
      </c>
      <c r="I3487" s="8"/>
      <c r="J3487" s="8" t="s">
        <v>19</v>
      </c>
      <c r="K3487" s="8" t="s">
        <v>19</v>
      </c>
      <c r="L3487" s="8" t="s">
        <v>19</v>
      </c>
      <c r="M3487" s="8"/>
      <c r="N3487" s="8" t="s">
        <v>19</v>
      </c>
      <c r="O3487" s="8" t="s">
        <v>19</v>
      </c>
      <c r="P3487" s="8"/>
      <c r="Q3487" s="8" t="s">
        <v>19</v>
      </c>
      <c r="R3487" s="8" t="s">
        <v>19</v>
      </c>
      <c r="S3487" s="8" t="s">
        <v>19</v>
      </c>
      <c r="T3487" s="8"/>
      <c r="U3487" s="8"/>
      <c r="V3487" s="8" t="s">
        <v>19</v>
      </c>
      <c r="W3487" s="8"/>
      <c r="X3487" s="8" t="s">
        <v>19</v>
      </c>
      <c r="Y3487" s="8" t="s">
        <v>19</v>
      </c>
      <c r="Z3487" s="8" t="s">
        <v>19</v>
      </c>
      <c r="AA3487" s="8"/>
      <c r="AB3487" s="8" t="s">
        <v>19</v>
      </c>
      <c r="AC3487" s="8" t="s">
        <v>19</v>
      </c>
      <c r="AD3487" s="8"/>
      <c r="AE3487" s="8" t="s">
        <v>19</v>
      </c>
      <c r="AF3487" s="8" t="s">
        <v>19</v>
      </c>
      <c r="AG3487" s="8" t="s">
        <v>19</v>
      </c>
      <c r="AH3487" s="8"/>
      <c r="AI3487" s="8" t="s">
        <v>19</v>
      </c>
      <c r="AJ3487" s="8" t="s">
        <v>19</v>
      </c>
      <c r="AK3487" s="8"/>
      <c r="AL3487" s="8">
        <v>287</v>
      </c>
      <c r="AM3487" s="8">
        <v>2153</v>
      </c>
      <c r="AN3487" s="8" t="s">
        <v>194</v>
      </c>
      <c r="AO3487" s="26">
        <f t="shared" si="108"/>
        <v>1.04375</v>
      </c>
      <c r="AP3487" s="8">
        <v>86</v>
      </c>
      <c r="AR3487" s="8" t="str">
        <f t="shared" si="109"/>
        <v>2477PHXJFK0633</v>
      </c>
      <c r="AS3487" s="8">
        <f>VLOOKUP(AR3487,[1]DATA!AR:AS,2,0)</f>
        <v>9.5</v>
      </c>
    </row>
    <row r="3488" spans="1:45" ht="15" customHeight="1" x14ac:dyDescent="0.2">
      <c r="A3488" s="15">
        <v>1352</v>
      </c>
      <c r="B3488" s="15" t="s">
        <v>21</v>
      </c>
      <c r="C3488" s="15" t="s">
        <v>46</v>
      </c>
      <c r="D3488" s="8">
        <v>321</v>
      </c>
      <c r="E3488" s="9">
        <v>0.28125</v>
      </c>
      <c r="F3488" s="9">
        <v>0.46736111111111112</v>
      </c>
      <c r="G3488" s="8">
        <v>2</v>
      </c>
      <c r="H3488" s="8">
        <v>2</v>
      </c>
      <c r="I3488" s="8" t="s">
        <v>40</v>
      </c>
      <c r="J3488" s="8" t="s">
        <v>40</v>
      </c>
      <c r="K3488" s="8" t="s">
        <v>27</v>
      </c>
      <c r="L3488" s="8" t="s">
        <v>40</v>
      </c>
      <c r="M3488" s="8"/>
      <c r="N3488" s="8" t="s">
        <v>27</v>
      </c>
      <c r="O3488" s="8" t="s">
        <v>40</v>
      </c>
      <c r="P3488" s="8" t="s">
        <v>40</v>
      </c>
      <c r="Q3488" s="8" t="s">
        <v>40</v>
      </c>
      <c r="R3488" s="8" t="s">
        <v>27</v>
      </c>
      <c r="S3488" s="8" t="s">
        <v>40</v>
      </c>
      <c r="T3488" s="8"/>
      <c r="U3488" s="8" t="s">
        <v>27</v>
      </c>
      <c r="V3488" s="8" t="s">
        <v>40</v>
      </c>
      <c r="W3488" s="8" t="s">
        <v>40</v>
      </c>
      <c r="X3488" s="8" t="s">
        <v>40</v>
      </c>
      <c r="Y3488" s="8" t="s">
        <v>27</v>
      </c>
      <c r="Z3488" s="8" t="s">
        <v>40</v>
      </c>
      <c r="AA3488" s="8"/>
      <c r="AB3488" s="8" t="s">
        <v>27</v>
      </c>
      <c r="AC3488" s="8" t="s">
        <v>40</v>
      </c>
      <c r="AD3488" s="8" t="s">
        <v>40</v>
      </c>
      <c r="AE3488" s="8" t="s">
        <v>40</v>
      </c>
      <c r="AF3488" s="8" t="s">
        <v>27</v>
      </c>
      <c r="AG3488" s="8" t="s">
        <v>40</v>
      </c>
      <c r="AH3488" s="8"/>
      <c r="AI3488" s="8" t="s">
        <v>27</v>
      </c>
      <c r="AJ3488" s="8" t="s">
        <v>40</v>
      </c>
      <c r="AK3488" s="8"/>
      <c r="AL3488" s="8">
        <v>268</v>
      </c>
      <c r="AM3488" s="8">
        <v>1979</v>
      </c>
      <c r="AN3488" s="8" t="s">
        <v>194</v>
      </c>
      <c r="AO3488" s="26">
        <f t="shared" si="108"/>
        <v>1.0520833333333333</v>
      </c>
      <c r="AP3488" s="8">
        <v>86</v>
      </c>
      <c r="AR3488" s="8" t="str">
        <f t="shared" si="109"/>
        <v>1352LAXDTW0645</v>
      </c>
      <c r="AS3488" s="8">
        <f>VLOOKUP(AR3488,[1]DATA!AR:AS,2,0)</f>
        <v>7.5</v>
      </c>
    </row>
    <row r="3489" spans="1:45" ht="15" customHeight="1" x14ac:dyDescent="0.2">
      <c r="A3489" s="7">
        <v>1537</v>
      </c>
      <c r="B3489" s="7" t="s">
        <v>30</v>
      </c>
      <c r="C3489" s="7" t="s">
        <v>36</v>
      </c>
      <c r="D3489" s="8" t="s">
        <v>62</v>
      </c>
      <c r="E3489" s="9">
        <v>0.3125</v>
      </c>
      <c r="F3489" s="9">
        <v>0.44027777777777777</v>
      </c>
      <c r="G3489" s="8" t="s">
        <v>39</v>
      </c>
      <c r="H3489" s="8" t="s">
        <v>39</v>
      </c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>
        <v>185</v>
      </c>
      <c r="AM3489" s="8">
        <v>1276</v>
      </c>
      <c r="AN3489" s="8" t="s">
        <v>194</v>
      </c>
      <c r="AO3489" s="26">
        <f t="shared" si="108"/>
        <v>1.0833333333333333</v>
      </c>
      <c r="AP3489" s="8">
        <v>86</v>
      </c>
      <c r="AR3489" s="8" t="str">
        <f t="shared" si="109"/>
        <v>1537PHXMSP0730</v>
      </c>
      <c r="AS3489" s="8">
        <f>VLOOKUP(AR3489,[1]DATA!AR:AS,2,0)</f>
        <v>8</v>
      </c>
    </row>
    <row r="3490" spans="1:45" ht="15" customHeight="1" x14ac:dyDescent="0.2">
      <c r="A3490" s="7">
        <v>2730</v>
      </c>
      <c r="B3490" s="7" t="s">
        <v>195</v>
      </c>
      <c r="C3490" s="7" t="s">
        <v>46</v>
      </c>
      <c r="D3490" s="8">
        <v>717</v>
      </c>
      <c r="E3490" s="9">
        <v>0.38194444444444442</v>
      </c>
      <c r="F3490" s="9">
        <v>0.43263888888888885</v>
      </c>
      <c r="G3490" s="8"/>
      <c r="H3490" s="8"/>
      <c r="I3490" s="8" t="s">
        <v>22</v>
      </c>
      <c r="J3490" s="8" t="s">
        <v>22</v>
      </c>
      <c r="K3490" s="8" t="s">
        <v>22</v>
      </c>
      <c r="L3490" s="8" t="s">
        <v>22</v>
      </c>
      <c r="M3490" s="8" t="s">
        <v>22</v>
      </c>
      <c r="N3490" s="8" t="s">
        <v>22</v>
      </c>
      <c r="O3490" s="8" t="s">
        <v>22</v>
      </c>
      <c r="P3490" s="8" t="s">
        <v>22</v>
      </c>
      <c r="Q3490" s="8" t="s">
        <v>22</v>
      </c>
      <c r="R3490" s="8" t="s">
        <v>22</v>
      </c>
      <c r="S3490" s="8" t="s">
        <v>22</v>
      </c>
      <c r="T3490" s="8" t="s">
        <v>22</v>
      </c>
      <c r="U3490" s="8" t="s">
        <v>22</v>
      </c>
      <c r="V3490" s="8" t="s">
        <v>22</v>
      </c>
      <c r="W3490" s="8" t="s">
        <v>22</v>
      </c>
      <c r="X3490" s="8" t="s">
        <v>22</v>
      </c>
      <c r="Y3490" s="8" t="s">
        <v>22</v>
      </c>
      <c r="Z3490" s="8" t="s">
        <v>22</v>
      </c>
      <c r="AA3490" s="8" t="s">
        <v>22</v>
      </c>
      <c r="AB3490" s="8" t="s">
        <v>22</v>
      </c>
      <c r="AC3490" s="8" t="s">
        <v>22</v>
      </c>
      <c r="AD3490" s="8" t="s">
        <v>22</v>
      </c>
      <c r="AE3490" s="8" t="s">
        <v>22</v>
      </c>
      <c r="AF3490" s="8" t="s">
        <v>22</v>
      </c>
      <c r="AG3490" s="8" t="s">
        <v>22</v>
      </c>
      <c r="AH3490" s="8" t="s">
        <v>22</v>
      </c>
      <c r="AI3490" s="8" t="s">
        <v>22</v>
      </c>
      <c r="AJ3490" s="8" t="s">
        <v>22</v>
      </c>
      <c r="AK3490" s="8"/>
      <c r="AL3490" s="8">
        <v>73</v>
      </c>
      <c r="AM3490" s="8">
        <v>207</v>
      </c>
      <c r="AN3490" s="11" t="s">
        <v>194</v>
      </c>
      <c r="AO3490" s="10">
        <f t="shared" si="108"/>
        <v>1.1527777777777777</v>
      </c>
      <c r="AP3490" s="8">
        <v>62</v>
      </c>
      <c r="AR3490" s="8" t="str">
        <f t="shared" si="109"/>
        <v>2730TVCDTW0910</v>
      </c>
      <c r="AS3490" s="8">
        <f>VLOOKUP(AR3490,[1]DATA!AR:AS,2,0)</f>
        <v>1.5</v>
      </c>
    </row>
    <row r="3491" spans="1:45" ht="15" customHeight="1" x14ac:dyDescent="0.2">
      <c r="A3491" s="15">
        <v>1931</v>
      </c>
      <c r="B3491" s="15" t="s">
        <v>119</v>
      </c>
      <c r="C3491" s="15" t="s">
        <v>46</v>
      </c>
      <c r="D3491" s="8">
        <v>717</v>
      </c>
      <c r="E3491" s="9">
        <v>0.39930555555555558</v>
      </c>
      <c r="F3491" s="9">
        <v>0.48055555555555557</v>
      </c>
      <c r="G3491" s="8" t="s">
        <v>22</v>
      </c>
      <c r="H3491" s="8" t="s">
        <v>22</v>
      </c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>
        <v>117</v>
      </c>
      <c r="AM3491" s="8">
        <v>489</v>
      </c>
      <c r="AN3491" s="8" t="s">
        <v>194</v>
      </c>
      <c r="AO3491" s="10">
        <f t="shared" ref="AO3491:AO3554" si="110">E3491-TIME(5,30,0)+1</f>
        <v>1.1701388888888888</v>
      </c>
      <c r="AP3491" s="8">
        <v>62</v>
      </c>
      <c r="AQ3491" s="8" t="s">
        <v>122</v>
      </c>
      <c r="AR3491" s="8" t="str">
        <f t="shared" si="109"/>
        <v>1931ALBDTW0935</v>
      </c>
      <c r="AS3491" s="8">
        <f>VLOOKUP(AR3491,[1]DATA!AR:AS,2,0)</f>
        <v>2.5</v>
      </c>
    </row>
    <row r="3492" spans="1:45" ht="15" customHeight="1" x14ac:dyDescent="0.2">
      <c r="A3492" s="15">
        <v>2998</v>
      </c>
      <c r="B3492" s="15" t="s">
        <v>119</v>
      </c>
      <c r="C3492" s="15" t="s">
        <v>46</v>
      </c>
      <c r="D3492" s="8" t="s">
        <v>16</v>
      </c>
      <c r="E3492" s="9">
        <v>0.40972222222222227</v>
      </c>
      <c r="F3492" s="9">
        <v>0.49027777777777781</v>
      </c>
      <c r="G3492" s="8"/>
      <c r="H3492" s="8"/>
      <c r="I3492" s="8" t="s">
        <v>17</v>
      </c>
      <c r="J3492" s="8" t="s">
        <v>17</v>
      </c>
      <c r="K3492" s="8" t="s">
        <v>17</v>
      </c>
      <c r="L3492" s="8" t="s">
        <v>17</v>
      </c>
      <c r="M3492" s="8" t="s">
        <v>17</v>
      </c>
      <c r="N3492" s="8" t="s">
        <v>17</v>
      </c>
      <c r="O3492" s="8" t="s">
        <v>17</v>
      </c>
      <c r="P3492" s="8" t="s">
        <v>17</v>
      </c>
      <c r="Q3492" s="8" t="s">
        <v>17</v>
      </c>
      <c r="R3492" s="8" t="s">
        <v>17</v>
      </c>
      <c r="S3492" s="8" t="s">
        <v>17</v>
      </c>
      <c r="T3492" s="8" t="s">
        <v>17</v>
      </c>
      <c r="U3492" s="8" t="s">
        <v>17</v>
      </c>
      <c r="V3492" s="8" t="s">
        <v>17</v>
      </c>
      <c r="W3492" s="8" t="s">
        <v>17</v>
      </c>
      <c r="X3492" s="8" t="s">
        <v>17</v>
      </c>
      <c r="Y3492" s="8" t="s">
        <v>17</v>
      </c>
      <c r="Z3492" s="8" t="s">
        <v>17</v>
      </c>
      <c r="AA3492" s="8" t="s">
        <v>17</v>
      </c>
      <c r="AB3492" s="8" t="s">
        <v>17</v>
      </c>
      <c r="AC3492" s="8" t="s">
        <v>17</v>
      </c>
      <c r="AD3492" s="8" t="s">
        <v>17</v>
      </c>
      <c r="AE3492" s="8" t="s">
        <v>17</v>
      </c>
      <c r="AF3492" s="8" t="s">
        <v>17</v>
      </c>
      <c r="AG3492" s="8" t="s">
        <v>17</v>
      </c>
      <c r="AH3492" s="8" t="s">
        <v>17</v>
      </c>
      <c r="AI3492" s="8" t="s">
        <v>17</v>
      </c>
      <c r="AJ3492" s="8" t="s">
        <v>17</v>
      </c>
      <c r="AK3492" s="8"/>
      <c r="AL3492" s="8">
        <v>116</v>
      </c>
      <c r="AM3492" s="8">
        <v>489</v>
      </c>
      <c r="AN3492" s="8" t="s">
        <v>194</v>
      </c>
      <c r="AO3492" s="10">
        <f t="shared" si="110"/>
        <v>1.1805555555555556</v>
      </c>
      <c r="AP3492" s="8">
        <v>62</v>
      </c>
      <c r="AQ3492" s="8" t="s">
        <v>122</v>
      </c>
      <c r="AR3492" s="8" t="str">
        <f t="shared" si="109"/>
        <v>2998ALBDTW0950</v>
      </c>
      <c r="AS3492" s="8">
        <f>VLOOKUP(AR3492,[1]DATA!AR:AS,2,0)</f>
        <v>2.5</v>
      </c>
    </row>
    <row r="3493" spans="1:45" ht="15" customHeight="1" x14ac:dyDescent="0.2">
      <c r="A3493" s="7">
        <v>2261</v>
      </c>
      <c r="B3493" s="8" t="s">
        <v>142</v>
      </c>
      <c r="C3493" s="8" t="s">
        <v>34</v>
      </c>
      <c r="D3493" s="8" t="s">
        <v>42</v>
      </c>
      <c r="E3493" s="9">
        <v>0.41319444444444442</v>
      </c>
      <c r="F3493" s="9">
        <v>0.48333333333333334</v>
      </c>
      <c r="G3493" s="8">
        <v>9</v>
      </c>
      <c r="H3493" s="8" t="s">
        <v>43</v>
      </c>
      <c r="I3493" s="8" t="s">
        <v>43</v>
      </c>
      <c r="J3493" s="8">
        <v>9</v>
      </c>
      <c r="K3493" s="8" t="s">
        <v>43</v>
      </c>
      <c r="L3493" s="8" t="s">
        <v>43</v>
      </c>
      <c r="M3493" s="8" t="s">
        <v>43</v>
      </c>
      <c r="N3493" s="8">
        <v>9</v>
      </c>
      <c r="O3493" s="8" t="s">
        <v>43</v>
      </c>
      <c r="P3493" s="8" t="s">
        <v>43</v>
      </c>
      <c r="Q3493" s="8">
        <v>9</v>
      </c>
      <c r="R3493" s="8" t="s">
        <v>43</v>
      </c>
      <c r="S3493" s="8" t="s">
        <v>43</v>
      </c>
      <c r="T3493" s="8" t="s">
        <v>43</v>
      </c>
      <c r="U3493" s="8">
        <v>9</v>
      </c>
      <c r="V3493" s="8" t="s">
        <v>43</v>
      </c>
      <c r="W3493" s="8" t="s">
        <v>43</v>
      </c>
      <c r="X3493" s="8">
        <v>9</v>
      </c>
      <c r="Y3493" s="8">
        <v>9</v>
      </c>
      <c r="Z3493" s="8" t="s">
        <v>43</v>
      </c>
      <c r="AA3493" s="8" t="s">
        <v>43</v>
      </c>
      <c r="AB3493" s="8">
        <v>9</v>
      </c>
      <c r="AC3493" s="8" t="s">
        <v>43</v>
      </c>
      <c r="AD3493" s="8" t="s">
        <v>43</v>
      </c>
      <c r="AE3493" s="8">
        <v>9</v>
      </c>
      <c r="AF3493" s="8">
        <v>9</v>
      </c>
      <c r="AG3493" s="8" t="s">
        <v>43</v>
      </c>
      <c r="AH3493" s="8" t="s">
        <v>43</v>
      </c>
      <c r="AI3493" s="8">
        <v>9</v>
      </c>
      <c r="AJ3493" s="8" t="s">
        <v>43</v>
      </c>
      <c r="AK3493" s="8"/>
      <c r="AL3493" s="8">
        <v>101</v>
      </c>
      <c r="AM3493" s="8">
        <v>432</v>
      </c>
      <c r="AN3493" s="8" t="s">
        <v>194</v>
      </c>
      <c r="AO3493" s="10">
        <f t="shared" si="110"/>
        <v>1.1840277777777777</v>
      </c>
      <c r="AP3493" s="8">
        <v>73</v>
      </c>
      <c r="AR3493" s="8" t="str">
        <f t="shared" si="109"/>
        <v>2261DAYATL0955</v>
      </c>
      <c r="AS3493" s="8">
        <f>VLOOKUP(AR3493,[1]DATA!AR:AS,2,0)</f>
        <v>5</v>
      </c>
    </row>
    <row r="3494" spans="1:45" ht="15" customHeight="1" x14ac:dyDescent="0.2">
      <c r="A3494" s="7">
        <v>700</v>
      </c>
      <c r="B3494" s="8" t="s">
        <v>58</v>
      </c>
      <c r="C3494" s="8" t="s">
        <v>46</v>
      </c>
      <c r="D3494" s="8">
        <v>717</v>
      </c>
      <c r="E3494" s="9">
        <v>0.41319444444444442</v>
      </c>
      <c r="F3494" s="9">
        <v>0.4916666666666667</v>
      </c>
      <c r="G3494" s="8" t="s">
        <v>22</v>
      </c>
      <c r="H3494" s="8" t="s">
        <v>22</v>
      </c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>
        <v>113</v>
      </c>
      <c r="AM3494" s="8">
        <v>508</v>
      </c>
      <c r="AN3494" s="8" t="s">
        <v>194</v>
      </c>
      <c r="AO3494" s="10">
        <f t="shared" si="110"/>
        <v>1.1840277777777777</v>
      </c>
      <c r="AP3494" s="8">
        <v>73</v>
      </c>
      <c r="AR3494" s="8" t="str">
        <f t="shared" si="109"/>
        <v>0700GSPDTW0955</v>
      </c>
      <c r="AS3494" s="8">
        <f>VLOOKUP(AR3494,[1]DATA!AR:AS,2,0)</f>
        <v>2.5</v>
      </c>
    </row>
    <row r="3495" spans="1:45" ht="15" customHeight="1" x14ac:dyDescent="0.2">
      <c r="A3495" s="7">
        <v>2723</v>
      </c>
      <c r="B3495" s="8" t="s">
        <v>144</v>
      </c>
      <c r="C3495" s="8" t="s">
        <v>46</v>
      </c>
      <c r="D3495" s="8" t="s">
        <v>37</v>
      </c>
      <c r="E3495" s="9">
        <v>0.41319444444444442</v>
      </c>
      <c r="F3495" s="9">
        <v>0.49305555555555558</v>
      </c>
      <c r="G3495" s="8">
        <v>9</v>
      </c>
      <c r="H3495" s="8">
        <v>9</v>
      </c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>
        <v>115</v>
      </c>
      <c r="AM3495" s="8">
        <v>501</v>
      </c>
      <c r="AN3495" s="8" t="s">
        <v>194</v>
      </c>
      <c r="AO3495" s="10">
        <f t="shared" si="110"/>
        <v>1.1840277777777777</v>
      </c>
      <c r="AP3495" s="8">
        <v>73</v>
      </c>
      <c r="AR3495" s="8" t="str">
        <f t="shared" si="109"/>
        <v>2723RDUDTW0955</v>
      </c>
      <c r="AS3495" s="8">
        <f>VLOOKUP(AR3495,[1]DATA!AR:AS,2,0)</f>
        <v>2.5</v>
      </c>
    </row>
    <row r="3496" spans="1:45" ht="15" customHeight="1" x14ac:dyDescent="0.2">
      <c r="A3496" s="7">
        <v>1937</v>
      </c>
      <c r="B3496" s="8" t="s">
        <v>108</v>
      </c>
      <c r="C3496" s="8" t="s">
        <v>46</v>
      </c>
      <c r="D3496" s="8" t="s">
        <v>42</v>
      </c>
      <c r="E3496" s="9">
        <v>0.41666666666666669</v>
      </c>
      <c r="F3496" s="9">
        <v>0.48055555555555557</v>
      </c>
      <c r="G3496" s="8" t="s">
        <v>43</v>
      </c>
      <c r="H3496" s="8" t="s">
        <v>43</v>
      </c>
      <c r="I3496" s="8" t="s">
        <v>43</v>
      </c>
      <c r="J3496" s="8" t="s">
        <v>43</v>
      </c>
      <c r="K3496" s="8" t="s">
        <v>43</v>
      </c>
      <c r="L3496" s="8" t="s">
        <v>43</v>
      </c>
      <c r="M3496" s="8" t="s">
        <v>43</v>
      </c>
      <c r="N3496" s="8" t="s">
        <v>43</v>
      </c>
      <c r="O3496" s="8" t="s">
        <v>43</v>
      </c>
      <c r="P3496" s="8" t="s">
        <v>43</v>
      </c>
      <c r="Q3496" s="8" t="s">
        <v>43</v>
      </c>
      <c r="R3496" s="8" t="s">
        <v>43</v>
      </c>
      <c r="S3496" s="8" t="s">
        <v>43</v>
      </c>
      <c r="T3496" s="8" t="s">
        <v>43</v>
      </c>
      <c r="U3496" s="8" t="s">
        <v>43</v>
      </c>
      <c r="V3496" s="8" t="s">
        <v>43</v>
      </c>
      <c r="W3496" s="8" t="s">
        <v>43</v>
      </c>
      <c r="X3496" s="8" t="s">
        <v>43</v>
      </c>
      <c r="Y3496" s="8" t="s">
        <v>43</v>
      </c>
      <c r="Z3496" s="8" t="s">
        <v>43</v>
      </c>
      <c r="AA3496" s="8" t="s">
        <v>43</v>
      </c>
      <c r="AB3496" s="8" t="s">
        <v>22</v>
      </c>
      <c r="AC3496" s="8" t="s">
        <v>43</v>
      </c>
      <c r="AD3496" s="8" t="s">
        <v>43</v>
      </c>
      <c r="AE3496" s="8" t="s">
        <v>43</v>
      </c>
      <c r="AF3496" s="8" t="s">
        <v>43</v>
      </c>
      <c r="AG3496" s="8" t="s">
        <v>43</v>
      </c>
      <c r="AH3496" s="8" t="s">
        <v>43</v>
      </c>
      <c r="AI3496" s="8" t="s">
        <v>43</v>
      </c>
      <c r="AJ3496" s="8" t="s">
        <v>43</v>
      </c>
      <c r="AK3496" s="8"/>
      <c r="AL3496" s="8">
        <v>92</v>
      </c>
      <c r="AM3496" s="8">
        <v>409</v>
      </c>
      <c r="AN3496" s="8" t="s">
        <v>194</v>
      </c>
      <c r="AO3496" s="10">
        <f t="shared" si="110"/>
        <v>1.1875</v>
      </c>
      <c r="AP3496" s="8">
        <v>73</v>
      </c>
      <c r="AR3496" s="8" t="str">
        <f t="shared" si="109"/>
        <v>1937BWIDTW1000</v>
      </c>
      <c r="AS3496" s="8">
        <f>VLOOKUP(AR3496,[1]DATA!AR:AS,2,0)</f>
        <v>3.5</v>
      </c>
    </row>
    <row r="3497" spans="1:45" ht="15" customHeight="1" x14ac:dyDescent="0.2">
      <c r="A3497" s="7">
        <v>1152</v>
      </c>
      <c r="B3497" s="8" t="s">
        <v>143</v>
      </c>
      <c r="C3497" s="8" t="s">
        <v>46</v>
      </c>
      <c r="D3497" s="8">
        <v>717</v>
      </c>
      <c r="E3497" s="9">
        <v>0.41666666666666669</v>
      </c>
      <c r="F3497" s="9">
        <v>0.49027777777777781</v>
      </c>
      <c r="G3497" s="8"/>
      <c r="H3497" s="8" t="s">
        <v>22</v>
      </c>
      <c r="I3497" s="8"/>
      <c r="J3497" s="8" t="s">
        <v>22</v>
      </c>
      <c r="K3497" s="8" t="s">
        <v>22</v>
      </c>
      <c r="L3497" s="8" t="s">
        <v>22</v>
      </c>
      <c r="M3497" s="8"/>
      <c r="N3497" s="8"/>
      <c r="O3497" s="8" t="s">
        <v>22</v>
      </c>
      <c r="P3497" s="8" t="s">
        <v>22</v>
      </c>
      <c r="Q3497" s="8" t="s">
        <v>22</v>
      </c>
      <c r="R3497" s="8" t="s">
        <v>22</v>
      </c>
      <c r="S3497" s="8" t="s">
        <v>22</v>
      </c>
      <c r="T3497" s="8"/>
      <c r="U3497" s="8"/>
      <c r="V3497" s="8" t="s">
        <v>22</v>
      </c>
      <c r="W3497" s="8" t="s">
        <v>22</v>
      </c>
      <c r="X3497" s="8" t="s">
        <v>22</v>
      </c>
      <c r="Y3497" s="8" t="s">
        <v>22</v>
      </c>
      <c r="Z3497" s="8" t="s">
        <v>22</v>
      </c>
      <c r="AA3497" s="8"/>
      <c r="AB3497" s="8"/>
      <c r="AC3497" s="8" t="s">
        <v>22</v>
      </c>
      <c r="AD3497" s="8" t="s">
        <v>22</v>
      </c>
      <c r="AE3497" s="8" t="s">
        <v>22</v>
      </c>
      <c r="AF3497" s="8" t="s">
        <v>22</v>
      </c>
      <c r="AG3497" s="8" t="s">
        <v>22</v>
      </c>
      <c r="AH3497" s="8"/>
      <c r="AI3497" s="8"/>
      <c r="AJ3497" s="8" t="s">
        <v>22</v>
      </c>
      <c r="AK3497" s="8"/>
      <c r="AL3497" s="8">
        <v>106</v>
      </c>
      <c r="AM3497" s="8">
        <v>500</v>
      </c>
      <c r="AN3497" s="8" t="s">
        <v>194</v>
      </c>
      <c r="AO3497" s="10">
        <f t="shared" si="110"/>
        <v>1.1875</v>
      </c>
      <c r="AP3497" s="8">
        <v>73</v>
      </c>
      <c r="AR3497" s="8" t="str">
        <f t="shared" si="109"/>
        <v>1152CLTDTW1000</v>
      </c>
      <c r="AS3497" s="8">
        <f>VLOOKUP(AR3497,[1]DATA!AR:AS,2,0)</f>
        <v>3.5</v>
      </c>
    </row>
    <row r="3498" spans="1:45" ht="15" customHeight="1" x14ac:dyDescent="0.2">
      <c r="A3498" s="7">
        <v>677</v>
      </c>
      <c r="B3498" s="8" t="s">
        <v>143</v>
      </c>
      <c r="C3498" s="8" t="s">
        <v>36</v>
      </c>
      <c r="D3498" s="8" t="s">
        <v>60</v>
      </c>
      <c r="E3498" s="9">
        <v>0.41666666666666669</v>
      </c>
      <c r="F3498" s="9">
        <v>0.53194444444444444</v>
      </c>
      <c r="G3498" s="8"/>
      <c r="H3498" s="8"/>
      <c r="I3498" s="8">
        <v>8</v>
      </c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>
        <v>166</v>
      </c>
      <c r="AM3498" s="8">
        <v>930</v>
      </c>
      <c r="AN3498" s="8" t="s">
        <v>194</v>
      </c>
      <c r="AO3498" s="10">
        <f t="shared" si="110"/>
        <v>1.1875</v>
      </c>
      <c r="AP3498" s="8">
        <v>73</v>
      </c>
      <c r="AR3498" s="8" t="str">
        <f t="shared" si="109"/>
        <v>0677CLTMSP1000</v>
      </c>
      <c r="AS3498" s="8">
        <f>VLOOKUP(AR3498,[1]DATA!AR:AS,2,0)</f>
        <v>6.5</v>
      </c>
    </row>
    <row r="3499" spans="1:45" ht="15" customHeight="1" x14ac:dyDescent="0.2">
      <c r="A3499" s="7">
        <v>958</v>
      </c>
      <c r="B3499" s="8" t="s">
        <v>143</v>
      </c>
      <c r="C3499" s="8" t="s">
        <v>36</v>
      </c>
      <c r="D3499" s="8">
        <v>717</v>
      </c>
      <c r="E3499" s="9">
        <v>0.41666666666666669</v>
      </c>
      <c r="F3499" s="9">
        <v>0.53541666666666665</v>
      </c>
      <c r="G3499" s="8"/>
      <c r="H3499" s="8" t="s">
        <v>22</v>
      </c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>
        <v>171</v>
      </c>
      <c r="AM3499" s="8">
        <v>930</v>
      </c>
      <c r="AN3499" s="8" t="s">
        <v>194</v>
      </c>
      <c r="AO3499" s="10">
        <f t="shared" si="110"/>
        <v>1.1875</v>
      </c>
      <c r="AP3499" s="8">
        <v>73</v>
      </c>
      <c r="AR3499" s="8" t="str">
        <f t="shared" si="109"/>
        <v>0958CLTMSP1000</v>
      </c>
      <c r="AS3499" s="8">
        <f>VLOOKUP(AR3499,[1]DATA!AR:AS,2,0)</f>
        <v>6.5</v>
      </c>
    </row>
    <row r="3500" spans="1:45" ht="15" customHeight="1" x14ac:dyDescent="0.2">
      <c r="A3500" s="7">
        <v>1960</v>
      </c>
      <c r="B3500" s="8" t="s">
        <v>141</v>
      </c>
      <c r="C3500" s="8" t="s">
        <v>46</v>
      </c>
      <c r="D3500" s="8" t="s">
        <v>60</v>
      </c>
      <c r="E3500" s="9">
        <v>0.41666666666666669</v>
      </c>
      <c r="F3500" s="9">
        <v>0.48125000000000001</v>
      </c>
      <c r="G3500" s="8" t="s">
        <v>17</v>
      </c>
      <c r="H3500" s="8" t="s">
        <v>17</v>
      </c>
      <c r="I3500" s="8">
        <v>8</v>
      </c>
      <c r="J3500" s="8">
        <v>8</v>
      </c>
      <c r="K3500" s="8">
        <v>8</v>
      </c>
      <c r="L3500" s="8">
        <v>8</v>
      </c>
      <c r="M3500" s="8" t="s">
        <v>63</v>
      </c>
      <c r="N3500" s="8">
        <v>8</v>
      </c>
      <c r="O3500" s="8">
        <v>8</v>
      </c>
      <c r="P3500" s="8">
        <v>8</v>
      </c>
      <c r="Q3500" s="8">
        <v>8</v>
      </c>
      <c r="R3500" s="8">
        <v>8</v>
      </c>
      <c r="S3500" s="8">
        <v>8</v>
      </c>
      <c r="T3500" s="8">
        <v>8</v>
      </c>
      <c r="U3500" s="8">
        <v>8</v>
      </c>
      <c r="V3500" s="8">
        <v>8</v>
      </c>
      <c r="W3500" s="8">
        <v>8</v>
      </c>
      <c r="X3500" s="8">
        <v>8</v>
      </c>
      <c r="Y3500" s="8">
        <v>8</v>
      </c>
      <c r="Z3500" s="8">
        <v>8</v>
      </c>
      <c r="AA3500" s="8">
        <v>8</v>
      </c>
      <c r="AB3500" s="8">
        <v>8</v>
      </c>
      <c r="AC3500" s="8">
        <v>8</v>
      </c>
      <c r="AD3500" s="8">
        <v>8</v>
      </c>
      <c r="AE3500" s="8">
        <v>8</v>
      </c>
      <c r="AF3500" s="8">
        <v>8</v>
      </c>
      <c r="AG3500" s="8">
        <v>8</v>
      </c>
      <c r="AH3500" s="8">
        <v>8</v>
      </c>
      <c r="AI3500" s="8">
        <v>8</v>
      </c>
      <c r="AJ3500" s="8">
        <v>8</v>
      </c>
      <c r="AK3500" s="8"/>
      <c r="AL3500" s="8">
        <v>93</v>
      </c>
      <c r="AM3500" s="8">
        <v>405</v>
      </c>
      <c r="AN3500" s="8" t="s">
        <v>194</v>
      </c>
      <c r="AO3500" s="10">
        <f t="shared" si="110"/>
        <v>1.1875</v>
      </c>
      <c r="AP3500" s="8">
        <v>73</v>
      </c>
      <c r="AR3500" s="8" t="str">
        <f t="shared" si="109"/>
        <v>1960DCADTW1000</v>
      </c>
      <c r="AS3500" s="8">
        <f>VLOOKUP(AR3500,[1]DATA!AR:AS,2,0)</f>
        <v>3.5</v>
      </c>
    </row>
    <row r="3501" spans="1:45" ht="15" customHeight="1" x14ac:dyDescent="0.2">
      <c r="A3501" s="7">
        <v>715</v>
      </c>
      <c r="B3501" s="8" t="s">
        <v>58</v>
      </c>
      <c r="C3501" s="8" t="s">
        <v>46</v>
      </c>
      <c r="D3501" s="8" t="s">
        <v>16</v>
      </c>
      <c r="E3501" s="9">
        <v>0.41666666666666669</v>
      </c>
      <c r="F3501" s="9">
        <v>0.49305555555555558</v>
      </c>
      <c r="G3501" s="8"/>
      <c r="H3501" s="8"/>
      <c r="I3501" s="8">
        <v>9</v>
      </c>
      <c r="J3501" s="8" t="s">
        <v>17</v>
      </c>
      <c r="K3501" s="8" t="s">
        <v>17</v>
      </c>
      <c r="L3501" s="8" t="s">
        <v>17</v>
      </c>
      <c r="M3501" s="8"/>
      <c r="N3501" s="8" t="s">
        <v>17</v>
      </c>
      <c r="O3501" s="8" t="s">
        <v>17</v>
      </c>
      <c r="P3501" s="8" t="s">
        <v>17</v>
      </c>
      <c r="Q3501" s="8" t="s">
        <v>17</v>
      </c>
      <c r="R3501" s="8" t="s">
        <v>17</v>
      </c>
      <c r="S3501" s="8" t="s">
        <v>17</v>
      </c>
      <c r="T3501" s="8"/>
      <c r="U3501" s="8" t="s">
        <v>17</v>
      </c>
      <c r="V3501" s="8" t="s">
        <v>17</v>
      </c>
      <c r="W3501" s="8" t="s">
        <v>17</v>
      </c>
      <c r="X3501" s="8" t="s">
        <v>17</v>
      </c>
      <c r="Y3501" s="8" t="s">
        <v>17</v>
      </c>
      <c r="Z3501" s="8" t="s">
        <v>17</v>
      </c>
      <c r="AA3501" s="8"/>
      <c r="AB3501" s="8" t="s">
        <v>17</v>
      </c>
      <c r="AC3501" s="8" t="s">
        <v>17</v>
      </c>
      <c r="AD3501" s="8" t="s">
        <v>17</v>
      </c>
      <c r="AE3501" s="8" t="s">
        <v>17</v>
      </c>
      <c r="AF3501" s="8" t="s">
        <v>17</v>
      </c>
      <c r="AG3501" s="8" t="s">
        <v>17</v>
      </c>
      <c r="AH3501" s="8"/>
      <c r="AI3501" s="8" t="s">
        <v>17</v>
      </c>
      <c r="AJ3501" s="8" t="s">
        <v>17</v>
      </c>
      <c r="AK3501" s="8"/>
      <c r="AL3501" s="8">
        <v>110</v>
      </c>
      <c r="AM3501" s="8">
        <v>508</v>
      </c>
      <c r="AN3501" s="8" t="s">
        <v>194</v>
      </c>
      <c r="AO3501" s="10">
        <f t="shared" si="110"/>
        <v>1.1875</v>
      </c>
      <c r="AP3501" s="8">
        <v>73</v>
      </c>
      <c r="AR3501" s="8" t="str">
        <f t="shared" si="109"/>
        <v>0715GSPDTW1000</v>
      </c>
      <c r="AS3501" s="8">
        <f>VLOOKUP(AR3501,[1]DATA!AR:AS,2,0)</f>
        <v>2.5</v>
      </c>
    </row>
    <row r="3502" spans="1:45" ht="15" customHeight="1" x14ac:dyDescent="0.2">
      <c r="A3502" s="7">
        <v>2726</v>
      </c>
      <c r="B3502" s="8" t="s">
        <v>144</v>
      </c>
      <c r="C3502" s="8" t="s">
        <v>46</v>
      </c>
      <c r="D3502" s="8" t="s">
        <v>42</v>
      </c>
      <c r="E3502" s="9">
        <v>0.41666666666666669</v>
      </c>
      <c r="F3502" s="9">
        <v>0.4909722222222222</v>
      </c>
      <c r="G3502" s="8"/>
      <c r="H3502" s="8"/>
      <c r="I3502" s="8" t="s">
        <v>43</v>
      </c>
      <c r="J3502" s="8" t="s">
        <v>43</v>
      </c>
      <c r="K3502" s="8" t="s">
        <v>43</v>
      </c>
      <c r="L3502" s="8" t="s">
        <v>43</v>
      </c>
      <c r="M3502" s="8" t="s">
        <v>43</v>
      </c>
      <c r="N3502" s="8">
        <v>9</v>
      </c>
      <c r="O3502" s="8" t="s">
        <v>43</v>
      </c>
      <c r="P3502" s="8" t="s">
        <v>43</v>
      </c>
      <c r="Q3502" s="8" t="s">
        <v>43</v>
      </c>
      <c r="R3502" s="8" t="s">
        <v>43</v>
      </c>
      <c r="S3502" s="8" t="s">
        <v>43</v>
      </c>
      <c r="T3502" s="8" t="s">
        <v>43</v>
      </c>
      <c r="U3502" s="8">
        <v>9</v>
      </c>
      <c r="V3502" s="8" t="s">
        <v>43</v>
      </c>
      <c r="W3502" s="8" t="s">
        <v>43</v>
      </c>
      <c r="X3502" s="8" t="s">
        <v>43</v>
      </c>
      <c r="Y3502" s="8" t="s">
        <v>43</v>
      </c>
      <c r="Z3502" s="8" t="s">
        <v>43</v>
      </c>
      <c r="AA3502" s="8" t="s">
        <v>43</v>
      </c>
      <c r="AB3502" s="8">
        <v>9</v>
      </c>
      <c r="AC3502" s="8" t="s">
        <v>43</v>
      </c>
      <c r="AD3502" s="8" t="s">
        <v>43</v>
      </c>
      <c r="AE3502" s="8" t="s">
        <v>43</v>
      </c>
      <c r="AF3502" s="8" t="s">
        <v>43</v>
      </c>
      <c r="AG3502" s="8" t="s">
        <v>43</v>
      </c>
      <c r="AH3502" s="8" t="s">
        <v>43</v>
      </c>
      <c r="AI3502" s="8">
        <v>9</v>
      </c>
      <c r="AJ3502" s="8" t="s">
        <v>43</v>
      </c>
      <c r="AK3502" s="8"/>
      <c r="AL3502" s="8">
        <v>107</v>
      </c>
      <c r="AM3502" s="8">
        <v>501</v>
      </c>
      <c r="AN3502" s="8" t="s">
        <v>194</v>
      </c>
      <c r="AO3502" s="10">
        <f t="shared" si="110"/>
        <v>1.1875</v>
      </c>
      <c r="AP3502" s="8">
        <v>73</v>
      </c>
      <c r="AR3502" s="8" t="str">
        <f t="shared" si="109"/>
        <v>2726RDUDTW1000</v>
      </c>
      <c r="AS3502" s="8">
        <f>VLOOKUP(AR3502,[1]DATA!AR:AS,2,0)</f>
        <v>2.5</v>
      </c>
    </row>
    <row r="3503" spans="1:45" ht="15" customHeight="1" x14ac:dyDescent="0.2">
      <c r="A3503" s="7">
        <v>1693</v>
      </c>
      <c r="B3503" s="7" t="s">
        <v>144</v>
      </c>
      <c r="C3503" s="7" t="s">
        <v>36</v>
      </c>
      <c r="D3503" s="8" t="s">
        <v>37</v>
      </c>
      <c r="E3503" s="9">
        <v>0.41666666666666669</v>
      </c>
      <c r="F3503" s="9">
        <v>0.53472222222222221</v>
      </c>
      <c r="G3503" s="8" t="s">
        <v>19</v>
      </c>
      <c r="H3503" s="8" t="s">
        <v>19</v>
      </c>
      <c r="I3503" s="8">
        <v>9</v>
      </c>
      <c r="J3503" s="8" t="s">
        <v>22</v>
      </c>
      <c r="K3503" s="8">
        <v>9</v>
      </c>
      <c r="L3503" s="8">
        <v>9</v>
      </c>
      <c r="M3503" s="8">
        <v>9</v>
      </c>
      <c r="N3503" s="8">
        <v>9</v>
      </c>
      <c r="O3503" s="8">
        <v>2</v>
      </c>
      <c r="P3503" s="8">
        <v>9</v>
      </c>
      <c r="Q3503" s="8" t="s">
        <v>22</v>
      </c>
      <c r="R3503" s="8">
        <v>9</v>
      </c>
      <c r="S3503" s="8">
        <v>9</v>
      </c>
      <c r="T3503" s="8">
        <v>9</v>
      </c>
      <c r="U3503" s="8">
        <v>9</v>
      </c>
      <c r="V3503" s="8">
        <v>9</v>
      </c>
      <c r="W3503" s="8">
        <v>9</v>
      </c>
      <c r="X3503" s="8" t="s">
        <v>22</v>
      </c>
      <c r="Y3503" s="8">
        <v>9</v>
      </c>
      <c r="Z3503" s="8">
        <v>9</v>
      </c>
      <c r="AA3503" s="8">
        <v>9</v>
      </c>
      <c r="AB3503" s="8">
        <v>9</v>
      </c>
      <c r="AC3503" s="8">
        <v>9</v>
      </c>
      <c r="AD3503" s="8">
        <v>9</v>
      </c>
      <c r="AE3503" s="8" t="s">
        <v>22</v>
      </c>
      <c r="AF3503" s="8">
        <v>9</v>
      </c>
      <c r="AG3503" s="8">
        <v>9</v>
      </c>
      <c r="AH3503" s="8">
        <v>9</v>
      </c>
      <c r="AI3503" s="8">
        <v>9</v>
      </c>
      <c r="AJ3503" s="8">
        <v>9</v>
      </c>
      <c r="AK3503" s="8"/>
      <c r="AL3503" s="8">
        <v>170</v>
      </c>
      <c r="AM3503" s="8">
        <v>980</v>
      </c>
      <c r="AN3503" s="8" t="s">
        <v>194</v>
      </c>
      <c r="AO3503" s="10">
        <f t="shared" si="110"/>
        <v>1.1875</v>
      </c>
      <c r="AP3503" s="8">
        <v>73</v>
      </c>
      <c r="AR3503" s="8" t="str">
        <f t="shared" si="109"/>
        <v>1693RDUMSP1000</v>
      </c>
      <c r="AS3503" s="8">
        <f>VLOOKUP(AR3503,[1]DATA!AR:AS,2,0)</f>
        <v>5.5</v>
      </c>
    </row>
    <row r="3504" spans="1:45" ht="15" customHeight="1" x14ac:dyDescent="0.2">
      <c r="A3504" s="7">
        <v>1919</v>
      </c>
      <c r="B3504" s="8" t="s">
        <v>95</v>
      </c>
      <c r="C3504" s="8" t="s">
        <v>36</v>
      </c>
      <c r="D3504" s="8">
        <v>739</v>
      </c>
      <c r="E3504" s="9">
        <v>0.4201388888888889</v>
      </c>
      <c r="F3504" s="9">
        <v>0.54583333333333328</v>
      </c>
      <c r="G3504" s="8"/>
      <c r="H3504" s="8" t="s">
        <v>63</v>
      </c>
      <c r="I3504" s="8" t="s">
        <v>27</v>
      </c>
      <c r="J3504" s="8" t="s">
        <v>27</v>
      </c>
      <c r="K3504" s="8" t="s">
        <v>27</v>
      </c>
      <c r="L3504" s="8" t="s">
        <v>27</v>
      </c>
      <c r="M3504" s="8"/>
      <c r="N3504" s="8"/>
      <c r="O3504" s="8" t="s">
        <v>27</v>
      </c>
      <c r="P3504" s="8" t="s">
        <v>27</v>
      </c>
      <c r="Q3504" s="8" t="s">
        <v>27</v>
      </c>
      <c r="R3504" s="8" t="s">
        <v>27</v>
      </c>
      <c r="S3504" s="8" t="s">
        <v>27</v>
      </c>
      <c r="T3504" s="8"/>
      <c r="U3504" s="8"/>
      <c r="V3504" s="8" t="s">
        <v>27</v>
      </c>
      <c r="W3504" s="8" t="s">
        <v>27</v>
      </c>
      <c r="X3504" s="8" t="s">
        <v>27</v>
      </c>
      <c r="Y3504" s="8" t="s">
        <v>27</v>
      </c>
      <c r="Z3504" s="8" t="s">
        <v>27</v>
      </c>
      <c r="AA3504" s="8"/>
      <c r="AB3504" s="8"/>
      <c r="AC3504" s="8" t="s">
        <v>27</v>
      </c>
      <c r="AD3504" s="8" t="s">
        <v>27</v>
      </c>
      <c r="AE3504" s="8" t="s">
        <v>27</v>
      </c>
      <c r="AF3504" s="8" t="s">
        <v>27</v>
      </c>
      <c r="AG3504" s="8" t="s">
        <v>27</v>
      </c>
      <c r="AH3504" s="8"/>
      <c r="AI3504" s="8"/>
      <c r="AJ3504" s="8" t="s">
        <v>27</v>
      </c>
      <c r="AK3504" s="8"/>
      <c r="AL3504" s="8">
        <v>181</v>
      </c>
      <c r="AM3504" s="8">
        <v>1020</v>
      </c>
      <c r="AN3504" s="8" t="s">
        <v>194</v>
      </c>
      <c r="AO3504" s="10">
        <f t="shared" si="110"/>
        <v>1.1909722222222223</v>
      </c>
      <c r="AP3504" s="8">
        <v>48</v>
      </c>
      <c r="AR3504" s="8" t="str">
        <f t="shared" si="109"/>
        <v>1919LGAMSP1005</v>
      </c>
      <c r="AS3504" s="8">
        <f>VLOOKUP(AR3504,[1]DATA!AR:AS,2,0)</f>
        <v>9</v>
      </c>
    </row>
    <row r="3505" spans="1:45" ht="15" customHeight="1" x14ac:dyDescent="0.2">
      <c r="A3505" s="7">
        <v>1301</v>
      </c>
      <c r="B3505" s="8" t="s">
        <v>108</v>
      </c>
      <c r="C3505" s="8" t="s">
        <v>36</v>
      </c>
      <c r="D3505" s="8" t="s">
        <v>44</v>
      </c>
      <c r="E3505" s="9">
        <v>0.4236111111111111</v>
      </c>
      <c r="F3505" s="9">
        <v>0.53541666666666665</v>
      </c>
      <c r="G3505" s="8" t="s">
        <v>19</v>
      </c>
      <c r="H3505" s="8" t="s">
        <v>27</v>
      </c>
      <c r="I3505" s="8">
        <v>2</v>
      </c>
      <c r="J3505" s="8">
        <v>2</v>
      </c>
      <c r="K3505" s="8">
        <v>2</v>
      </c>
      <c r="L3505" s="8">
        <v>2</v>
      </c>
      <c r="M3505" s="8">
        <v>2</v>
      </c>
      <c r="N3505" s="8">
        <v>2</v>
      </c>
      <c r="O3505" s="8" t="s">
        <v>27</v>
      </c>
      <c r="P3505" s="8">
        <v>2</v>
      </c>
      <c r="Q3505" s="8">
        <v>2</v>
      </c>
      <c r="R3505" s="8">
        <v>2</v>
      </c>
      <c r="S3505" s="8">
        <v>2</v>
      </c>
      <c r="T3505" s="8">
        <v>2</v>
      </c>
      <c r="U3505" s="8">
        <v>2</v>
      </c>
      <c r="V3505" s="8">
        <v>2</v>
      </c>
      <c r="W3505" s="8">
        <v>2</v>
      </c>
      <c r="X3505" s="8">
        <v>2</v>
      </c>
      <c r="Y3505" s="8">
        <v>2</v>
      </c>
      <c r="Z3505" s="8">
        <v>2</v>
      </c>
      <c r="AA3505" s="8">
        <v>2</v>
      </c>
      <c r="AB3505" s="8">
        <v>2</v>
      </c>
      <c r="AC3505" s="8">
        <v>2</v>
      </c>
      <c r="AD3505" s="8">
        <v>2</v>
      </c>
      <c r="AE3505" s="8">
        <v>2</v>
      </c>
      <c r="AF3505" s="8">
        <v>2</v>
      </c>
      <c r="AG3505" s="8">
        <v>2</v>
      </c>
      <c r="AH3505" s="8">
        <v>2</v>
      </c>
      <c r="AI3505" s="8">
        <v>2</v>
      </c>
      <c r="AJ3505" s="8">
        <v>2</v>
      </c>
      <c r="AK3505" s="8"/>
      <c r="AL3505" s="8">
        <v>161</v>
      </c>
      <c r="AM3505" s="8">
        <v>936</v>
      </c>
      <c r="AN3505" s="8" t="s">
        <v>194</v>
      </c>
      <c r="AO3505" s="10">
        <f t="shared" si="110"/>
        <v>1.1944444444444444</v>
      </c>
      <c r="AP3505" s="8">
        <v>73</v>
      </c>
      <c r="AR3505" s="8" t="str">
        <f t="shared" si="109"/>
        <v>1301BWIMSP1010</v>
      </c>
      <c r="AS3505" s="8">
        <f>VLOOKUP(AR3505,[1]DATA!AR:AS,2,0)</f>
        <v>6.5</v>
      </c>
    </row>
    <row r="3506" spans="1:45" ht="15" customHeight="1" x14ac:dyDescent="0.2">
      <c r="A3506" s="7">
        <v>739</v>
      </c>
      <c r="B3506" s="7" t="s">
        <v>79</v>
      </c>
      <c r="C3506" s="7" t="s">
        <v>46</v>
      </c>
      <c r="D3506" s="8" t="s">
        <v>42</v>
      </c>
      <c r="E3506" s="9">
        <v>0.4236111111111111</v>
      </c>
      <c r="F3506" s="9">
        <v>0.46597222222222223</v>
      </c>
      <c r="G3506" s="8"/>
      <c r="H3506" s="8"/>
      <c r="I3506" s="8" t="s">
        <v>43</v>
      </c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>
        <v>61</v>
      </c>
      <c r="AM3506" s="8">
        <v>95</v>
      </c>
      <c r="AN3506" s="8" t="s">
        <v>194</v>
      </c>
      <c r="AO3506" s="10">
        <f t="shared" si="110"/>
        <v>1.1944444444444444</v>
      </c>
      <c r="AP3506" s="8">
        <v>62</v>
      </c>
      <c r="AR3506" s="8" t="str">
        <f t="shared" si="109"/>
        <v>0739CLEDTW1010</v>
      </c>
      <c r="AS3506" s="8">
        <f>VLOOKUP(AR3506,[1]DATA!AR:AS,2,0)</f>
        <v>1.5</v>
      </c>
    </row>
    <row r="3507" spans="1:45" ht="15" customHeight="1" x14ac:dyDescent="0.2">
      <c r="A3507" s="7">
        <v>1668</v>
      </c>
      <c r="B3507" s="7" t="s">
        <v>79</v>
      </c>
      <c r="C3507" s="7" t="s">
        <v>46</v>
      </c>
      <c r="D3507" s="8" t="s">
        <v>37</v>
      </c>
      <c r="E3507" s="9">
        <v>0.4236111111111111</v>
      </c>
      <c r="F3507" s="9">
        <v>0.47013888888888888</v>
      </c>
      <c r="G3507" s="8"/>
      <c r="H3507" s="8">
        <v>9</v>
      </c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>
        <v>67</v>
      </c>
      <c r="AM3507" s="8">
        <v>95</v>
      </c>
      <c r="AN3507" s="8" t="s">
        <v>194</v>
      </c>
      <c r="AO3507" s="10">
        <f t="shared" si="110"/>
        <v>1.1944444444444444</v>
      </c>
      <c r="AP3507" s="8">
        <v>62</v>
      </c>
      <c r="AR3507" s="8" t="str">
        <f t="shared" si="109"/>
        <v>1668CLEDTW1010</v>
      </c>
      <c r="AS3507" s="8">
        <f>VLOOKUP(AR3507,[1]DATA!AR:AS,2,0)</f>
        <v>1.5</v>
      </c>
    </row>
    <row r="3508" spans="1:45" ht="15" customHeight="1" x14ac:dyDescent="0.2">
      <c r="A3508" s="7">
        <v>748</v>
      </c>
      <c r="B3508" s="7" t="s">
        <v>75</v>
      </c>
      <c r="C3508" s="7" t="s">
        <v>46</v>
      </c>
      <c r="D3508" s="8" t="s">
        <v>29</v>
      </c>
      <c r="E3508" s="9">
        <v>0.4236111111111111</v>
      </c>
      <c r="F3508" s="9">
        <v>0.47013888888888888</v>
      </c>
      <c r="G3508" s="8"/>
      <c r="H3508" s="8"/>
      <c r="I3508" s="8">
        <v>7</v>
      </c>
      <c r="J3508" s="8">
        <v>7</v>
      </c>
      <c r="K3508" s="8">
        <v>7</v>
      </c>
      <c r="L3508" s="8">
        <v>7</v>
      </c>
      <c r="M3508" s="8">
        <v>7</v>
      </c>
      <c r="N3508" s="8"/>
      <c r="O3508" s="8">
        <v>7</v>
      </c>
      <c r="P3508" s="8">
        <v>7</v>
      </c>
      <c r="Q3508" s="8">
        <v>7</v>
      </c>
      <c r="R3508" s="8">
        <v>7</v>
      </c>
      <c r="S3508" s="8">
        <v>7</v>
      </c>
      <c r="T3508" s="8">
        <v>7</v>
      </c>
      <c r="U3508" s="8"/>
      <c r="V3508" s="8">
        <v>7</v>
      </c>
      <c r="W3508" s="8">
        <v>7</v>
      </c>
      <c r="X3508" s="8">
        <v>7</v>
      </c>
      <c r="Y3508" s="8">
        <v>7</v>
      </c>
      <c r="Z3508" s="8">
        <v>7</v>
      </c>
      <c r="AA3508" s="8">
        <v>7</v>
      </c>
      <c r="AB3508" s="8"/>
      <c r="AC3508" s="8">
        <v>7</v>
      </c>
      <c r="AD3508" s="8">
        <v>7</v>
      </c>
      <c r="AE3508" s="8">
        <v>7</v>
      </c>
      <c r="AF3508" s="8">
        <v>7</v>
      </c>
      <c r="AG3508" s="8">
        <v>7</v>
      </c>
      <c r="AH3508" s="8">
        <v>7</v>
      </c>
      <c r="AI3508" s="8"/>
      <c r="AJ3508" s="8">
        <v>7</v>
      </c>
      <c r="AK3508" s="8"/>
      <c r="AL3508" s="8">
        <v>67</v>
      </c>
      <c r="AM3508" s="8">
        <v>231</v>
      </c>
      <c r="AN3508" s="8" t="s">
        <v>194</v>
      </c>
      <c r="AO3508" s="10">
        <f t="shared" si="110"/>
        <v>1.1944444444444444</v>
      </c>
      <c r="AP3508" s="8">
        <v>62</v>
      </c>
      <c r="AR3508" s="8" t="str">
        <f t="shared" si="109"/>
        <v>0748INDDTW1010</v>
      </c>
      <c r="AS3508" s="8">
        <f>VLOOKUP(AR3508,[1]DATA!AR:AS,2,0)</f>
        <v>1.5</v>
      </c>
    </row>
    <row r="3509" spans="1:45" ht="15" customHeight="1" x14ac:dyDescent="0.2">
      <c r="A3509" s="7">
        <v>2346</v>
      </c>
      <c r="B3509" s="7" t="s">
        <v>75</v>
      </c>
      <c r="C3509" s="7" t="s">
        <v>46</v>
      </c>
      <c r="D3509" s="8" t="s">
        <v>44</v>
      </c>
      <c r="E3509" s="9">
        <v>0.4236111111111111</v>
      </c>
      <c r="F3509" s="9">
        <v>0.47291666666666665</v>
      </c>
      <c r="G3509" s="8"/>
      <c r="H3509" s="8">
        <v>2</v>
      </c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>
        <v>71</v>
      </c>
      <c r="AM3509" s="8">
        <v>231</v>
      </c>
      <c r="AN3509" s="8" t="s">
        <v>194</v>
      </c>
      <c r="AO3509" s="10">
        <f t="shared" si="110"/>
        <v>1.1944444444444444</v>
      </c>
      <c r="AP3509" s="8">
        <v>62</v>
      </c>
      <c r="AR3509" s="8" t="str">
        <f t="shared" si="109"/>
        <v>2346INDDTW1010</v>
      </c>
      <c r="AS3509" s="8">
        <f>VLOOKUP(AR3509,[1]DATA!AR:AS,2,0)</f>
        <v>1.5</v>
      </c>
    </row>
    <row r="3510" spans="1:45" ht="15" customHeight="1" x14ac:dyDescent="0.2">
      <c r="A3510" s="7">
        <v>1368</v>
      </c>
      <c r="B3510" s="8" t="s">
        <v>141</v>
      </c>
      <c r="C3510" s="8" t="s">
        <v>36</v>
      </c>
      <c r="D3510" s="8" t="s">
        <v>62</v>
      </c>
      <c r="E3510" s="9">
        <v>0.42708333333333331</v>
      </c>
      <c r="F3510" s="9">
        <v>0.53749999999999998</v>
      </c>
      <c r="G3510" s="8" t="s">
        <v>63</v>
      </c>
      <c r="H3510" s="8" t="s">
        <v>63</v>
      </c>
      <c r="I3510" s="8" t="s">
        <v>63</v>
      </c>
      <c r="J3510" s="8" t="s">
        <v>63</v>
      </c>
      <c r="K3510" s="8" t="s">
        <v>63</v>
      </c>
      <c r="L3510" s="8" t="s">
        <v>63</v>
      </c>
      <c r="M3510" s="8" t="s">
        <v>63</v>
      </c>
      <c r="N3510" s="8" t="s">
        <v>63</v>
      </c>
      <c r="O3510" s="8" t="s">
        <v>63</v>
      </c>
      <c r="P3510" s="8" t="s">
        <v>63</v>
      </c>
      <c r="Q3510" s="8" t="s">
        <v>63</v>
      </c>
      <c r="R3510" s="8" t="s">
        <v>63</v>
      </c>
      <c r="S3510" s="8" t="s">
        <v>63</v>
      </c>
      <c r="T3510" s="8" t="s">
        <v>63</v>
      </c>
      <c r="U3510" s="8" t="s">
        <v>63</v>
      </c>
      <c r="V3510" s="8" t="s">
        <v>63</v>
      </c>
      <c r="W3510" s="8" t="s">
        <v>63</v>
      </c>
      <c r="X3510" s="8" t="s">
        <v>63</v>
      </c>
      <c r="Y3510" s="8" t="s">
        <v>63</v>
      </c>
      <c r="Z3510" s="8" t="s">
        <v>63</v>
      </c>
      <c r="AA3510" s="8" t="s">
        <v>17</v>
      </c>
      <c r="AB3510" s="8" t="s">
        <v>63</v>
      </c>
      <c r="AC3510" s="8" t="s">
        <v>63</v>
      </c>
      <c r="AD3510" s="8" t="s">
        <v>63</v>
      </c>
      <c r="AE3510" s="8" t="s">
        <v>63</v>
      </c>
      <c r="AF3510" s="8" t="s">
        <v>63</v>
      </c>
      <c r="AG3510" s="8" t="s">
        <v>63</v>
      </c>
      <c r="AH3510" s="8" t="s">
        <v>17</v>
      </c>
      <c r="AI3510" s="8" t="s">
        <v>63</v>
      </c>
      <c r="AJ3510" s="8" t="s">
        <v>63</v>
      </c>
      <c r="AK3510" s="8"/>
      <c r="AL3510" s="8">
        <v>159</v>
      </c>
      <c r="AM3510" s="8">
        <v>931</v>
      </c>
      <c r="AN3510" s="8" t="s">
        <v>194</v>
      </c>
      <c r="AO3510" s="10">
        <f t="shared" si="110"/>
        <v>1.1979166666666667</v>
      </c>
      <c r="AP3510" s="8">
        <v>73</v>
      </c>
      <c r="AR3510" s="8" t="str">
        <f t="shared" si="109"/>
        <v>1368DCAMSP1015</v>
      </c>
      <c r="AS3510" s="8">
        <f>VLOOKUP(AR3510,[1]DATA!AR:AS,2,0)</f>
        <v>6.5</v>
      </c>
    </row>
    <row r="3511" spans="1:45" ht="15" customHeight="1" x14ac:dyDescent="0.2">
      <c r="A3511" s="15">
        <v>1257</v>
      </c>
      <c r="B3511" s="15" t="s">
        <v>115</v>
      </c>
      <c r="C3511" s="15" t="s">
        <v>46</v>
      </c>
      <c r="D3511" s="8" t="s">
        <v>60</v>
      </c>
      <c r="E3511" s="9">
        <v>0.42708333333333331</v>
      </c>
      <c r="F3511" s="9">
        <v>0.47986111111111113</v>
      </c>
      <c r="G3511" s="8">
        <v>8</v>
      </c>
      <c r="H3511" s="8">
        <v>8</v>
      </c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>
        <v>76</v>
      </c>
      <c r="AM3511" s="8">
        <v>201</v>
      </c>
      <c r="AN3511" s="8" t="s">
        <v>194</v>
      </c>
      <c r="AO3511" s="10">
        <f t="shared" si="110"/>
        <v>1.1979166666666667</v>
      </c>
      <c r="AP3511" s="8">
        <v>62</v>
      </c>
      <c r="AQ3511" s="8" t="s">
        <v>122</v>
      </c>
      <c r="AR3511" s="8" t="str">
        <f t="shared" si="109"/>
        <v>1257PITDTW1015</v>
      </c>
      <c r="AS3511" s="8">
        <f>VLOOKUP(AR3511,[1]DATA!AR:AS,2,0)</f>
        <v>1.5</v>
      </c>
    </row>
    <row r="3512" spans="1:45" ht="15" customHeight="1" x14ac:dyDescent="0.2">
      <c r="A3512" s="15">
        <v>1361</v>
      </c>
      <c r="B3512" s="15" t="s">
        <v>115</v>
      </c>
      <c r="C3512" s="15" t="s">
        <v>46</v>
      </c>
      <c r="D3512" s="8" t="s">
        <v>37</v>
      </c>
      <c r="E3512" s="9">
        <v>0.43402777777777773</v>
      </c>
      <c r="F3512" s="9">
        <v>0.48333333333333334</v>
      </c>
      <c r="G3512" s="8"/>
      <c r="H3512" s="8"/>
      <c r="I3512" s="8">
        <v>9</v>
      </c>
      <c r="J3512" s="8" t="s">
        <v>22</v>
      </c>
      <c r="K3512" s="8" t="s">
        <v>22</v>
      </c>
      <c r="L3512" s="8" t="s">
        <v>22</v>
      </c>
      <c r="M3512" s="8" t="s">
        <v>22</v>
      </c>
      <c r="N3512" s="8" t="s">
        <v>43</v>
      </c>
      <c r="O3512" s="8" t="s">
        <v>22</v>
      </c>
      <c r="P3512" s="8" t="s">
        <v>22</v>
      </c>
      <c r="Q3512" s="8" t="s">
        <v>22</v>
      </c>
      <c r="R3512" s="8" t="s">
        <v>22</v>
      </c>
      <c r="S3512" s="8" t="s">
        <v>22</v>
      </c>
      <c r="T3512" s="8" t="s">
        <v>22</v>
      </c>
      <c r="U3512" s="8" t="s">
        <v>43</v>
      </c>
      <c r="V3512" s="8">
        <v>9</v>
      </c>
      <c r="W3512" s="8">
        <v>9</v>
      </c>
      <c r="X3512" s="8">
        <v>9</v>
      </c>
      <c r="Y3512" s="8">
        <v>9</v>
      </c>
      <c r="Z3512" s="8">
        <v>9</v>
      </c>
      <c r="AA3512" s="8">
        <v>9</v>
      </c>
      <c r="AB3512" s="8" t="s">
        <v>43</v>
      </c>
      <c r="AC3512" s="8">
        <v>9</v>
      </c>
      <c r="AD3512" s="8">
        <v>9</v>
      </c>
      <c r="AE3512" s="8">
        <v>9</v>
      </c>
      <c r="AF3512" s="8">
        <v>9</v>
      </c>
      <c r="AG3512" s="8">
        <v>9</v>
      </c>
      <c r="AH3512" s="8">
        <v>9</v>
      </c>
      <c r="AI3512" s="8" t="s">
        <v>43</v>
      </c>
      <c r="AJ3512" s="8">
        <v>9</v>
      </c>
      <c r="AK3512" s="8"/>
      <c r="AL3512" s="8">
        <v>71</v>
      </c>
      <c r="AM3512" s="8">
        <v>201</v>
      </c>
      <c r="AN3512" s="8" t="s">
        <v>194</v>
      </c>
      <c r="AO3512" s="10">
        <f t="shared" si="110"/>
        <v>1.2048611111111112</v>
      </c>
      <c r="AP3512" s="8">
        <v>62</v>
      </c>
      <c r="AQ3512" s="8" t="s">
        <v>122</v>
      </c>
      <c r="AR3512" s="8" t="str">
        <f t="shared" si="109"/>
        <v>1361PITDTW1025</v>
      </c>
      <c r="AS3512" s="8">
        <f>VLOOKUP(AR3512,[1]DATA!AR:AS,2,0)</f>
        <v>1.5</v>
      </c>
    </row>
    <row r="3513" spans="1:45" ht="15" customHeight="1" x14ac:dyDescent="0.2">
      <c r="A3513" s="7">
        <v>2897</v>
      </c>
      <c r="B3513" s="8" t="s">
        <v>115</v>
      </c>
      <c r="C3513" s="8" t="s">
        <v>36</v>
      </c>
      <c r="D3513" s="8" t="s">
        <v>37</v>
      </c>
      <c r="E3513" s="9">
        <v>0.43402777777777773</v>
      </c>
      <c r="F3513" s="9">
        <v>0.52986111111111112</v>
      </c>
      <c r="G3513" s="8"/>
      <c r="H3513" s="8"/>
      <c r="I3513" s="8">
        <v>9</v>
      </c>
      <c r="J3513" s="8">
        <v>9</v>
      </c>
      <c r="K3513" s="8">
        <v>9</v>
      </c>
      <c r="L3513" s="8">
        <v>9</v>
      </c>
      <c r="M3513" s="8">
        <v>9</v>
      </c>
      <c r="N3513" s="8" t="s">
        <v>22</v>
      </c>
      <c r="O3513" s="8">
        <v>9</v>
      </c>
      <c r="P3513" s="8">
        <v>9</v>
      </c>
      <c r="Q3513" s="8">
        <v>9</v>
      </c>
      <c r="R3513" s="8">
        <v>9</v>
      </c>
      <c r="S3513" s="8">
        <v>9</v>
      </c>
      <c r="T3513" s="8">
        <v>9</v>
      </c>
      <c r="U3513" s="8" t="s">
        <v>22</v>
      </c>
      <c r="V3513" s="8">
        <v>9</v>
      </c>
      <c r="W3513" s="8">
        <v>9</v>
      </c>
      <c r="X3513" s="8">
        <v>9</v>
      </c>
      <c r="Y3513" s="8">
        <v>9</v>
      </c>
      <c r="Z3513" s="8">
        <v>9</v>
      </c>
      <c r="AA3513" s="8">
        <v>9</v>
      </c>
      <c r="AB3513" s="8">
        <v>9</v>
      </c>
      <c r="AC3513" s="8">
        <v>9</v>
      </c>
      <c r="AD3513" s="8">
        <v>9</v>
      </c>
      <c r="AE3513" s="8">
        <v>9</v>
      </c>
      <c r="AF3513" s="8">
        <v>9</v>
      </c>
      <c r="AG3513" s="8">
        <v>9</v>
      </c>
      <c r="AH3513" s="8">
        <v>9</v>
      </c>
      <c r="AI3513" s="8">
        <v>9</v>
      </c>
      <c r="AJ3513" s="8">
        <v>9</v>
      </c>
      <c r="AK3513" s="8"/>
      <c r="AL3513" s="8">
        <v>138</v>
      </c>
      <c r="AM3513" s="8">
        <v>726</v>
      </c>
      <c r="AN3513" s="14" t="s">
        <v>194</v>
      </c>
      <c r="AO3513" s="10">
        <f t="shared" si="110"/>
        <v>1.2048611111111112</v>
      </c>
      <c r="AP3513" s="8">
        <v>62</v>
      </c>
      <c r="AR3513" s="8" t="str">
        <f t="shared" si="109"/>
        <v>2897PITMSP1025</v>
      </c>
      <c r="AS3513" s="8">
        <f>VLOOKUP(AR3513,[1]DATA!AR:AS,2,0)</f>
        <v>4.5</v>
      </c>
    </row>
    <row r="3514" spans="1:45" ht="15" customHeight="1" x14ac:dyDescent="0.2">
      <c r="A3514" s="7">
        <v>2219</v>
      </c>
      <c r="B3514" s="8" t="s">
        <v>76</v>
      </c>
      <c r="C3514" s="8" t="s">
        <v>46</v>
      </c>
      <c r="D3514" s="8" t="s">
        <v>29</v>
      </c>
      <c r="E3514" s="9">
        <v>0.44236111111111115</v>
      </c>
      <c r="F3514" s="9">
        <v>0.4861111111111111</v>
      </c>
      <c r="G3514" s="8">
        <v>2</v>
      </c>
      <c r="H3514" s="8">
        <v>7</v>
      </c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>
        <v>63</v>
      </c>
      <c r="AM3514" s="8">
        <v>120</v>
      </c>
      <c r="AN3514" s="8" t="s">
        <v>194</v>
      </c>
      <c r="AO3514" s="10">
        <f t="shared" si="110"/>
        <v>1.2131944444444445</v>
      </c>
      <c r="AP3514" s="8">
        <v>48</v>
      </c>
      <c r="AR3514" s="8" t="str">
        <f t="shared" si="109"/>
        <v>2219GRRDTW1037</v>
      </c>
      <c r="AS3514" s="8">
        <f>VLOOKUP(AR3514,[1]DATA!AR:AS,2,0)</f>
        <v>1.5</v>
      </c>
    </row>
    <row r="3515" spans="1:45" ht="15" customHeight="1" x14ac:dyDescent="0.2">
      <c r="A3515" s="7">
        <v>1890</v>
      </c>
      <c r="B3515" s="8" t="s">
        <v>64</v>
      </c>
      <c r="C3515" s="8" t="s">
        <v>34</v>
      </c>
      <c r="D3515" s="8" t="s">
        <v>42</v>
      </c>
      <c r="E3515" s="9">
        <v>0.44791666666666669</v>
      </c>
      <c r="F3515" s="9">
        <v>0.53541666666666665</v>
      </c>
      <c r="G3515" s="8" t="s">
        <v>43</v>
      </c>
      <c r="H3515" s="8" t="s">
        <v>43</v>
      </c>
      <c r="I3515" s="8" t="s">
        <v>43</v>
      </c>
      <c r="J3515" s="8" t="s">
        <v>43</v>
      </c>
      <c r="K3515" s="8" t="s">
        <v>43</v>
      </c>
      <c r="L3515" s="8" t="s">
        <v>43</v>
      </c>
      <c r="M3515" s="8" t="s">
        <v>43</v>
      </c>
      <c r="N3515" s="8" t="s">
        <v>43</v>
      </c>
      <c r="O3515" s="8" t="s">
        <v>43</v>
      </c>
      <c r="P3515" s="8" t="s">
        <v>43</v>
      </c>
      <c r="Q3515" s="8" t="s">
        <v>43</v>
      </c>
      <c r="R3515" s="8" t="s">
        <v>43</v>
      </c>
      <c r="S3515" s="8" t="s">
        <v>43</v>
      </c>
      <c r="T3515" s="8" t="s">
        <v>43</v>
      </c>
      <c r="U3515" s="8" t="s">
        <v>43</v>
      </c>
      <c r="V3515" s="8" t="s">
        <v>43</v>
      </c>
      <c r="W3515" s="8" t="s">
        <v>43</v>
      </c>
      <c r="X3515" s="8" t="s">
        <v>43</v>
      </c>
      <c r="Y3515" s="8" t="s">
        <v>43</v>
      </c>
      <c r="Z3515" s="8" t="s">
        <v>43</v>
      </c>
      <c r="AA3515" s="8" t="s">
        <v>43</v>
      </c>
      <c r="AB3515" s="8" t="s">
        <v>43</v>
      </c>
      <c r="AC3515" s="8" t="s">
        <v>43</v>
      </c>
      <c r="AD3515" s="8" t="s">
        <v>43</v>
      </c>
      <c r="AE3515" s="8" t="s">
        <v>43</v>
      </c>
      <c r="AF3515" s="8" t="s">
        <v>43</v>
      </c>
      <c r="AG3515" s="8" t="s">
        <v>43</v>
      </c>
      <c r="AH3515" s="8" t="s">
        <v>43</v>
      </c>
      <c r="AI3515" s="8" t="s">
        <v>43</v>
      </c>
      <c r="AJ3515" s="8" t="s">
        <v>43</v>
      </c>
      <c r="AK3515" s="8"/>
      <c r="AL3515" s="8">
        <v>126</v>
      </c>
      <c r="AM3515" s="8">
        <v>731</v>
      </c>
      <c r="AN3515" s="8" t="s">
        <v>194</v>
      </c>
      <c r="AO3515" s="10">
        <f t="shared" si="110"/>
        <v>1.21875</v>
      </c>
      <c r="AP3515" s="8">
        <v>99</v>
      </c>
      <c r="AR3515" s="8" t="str">
        <f t="shared" si="109"/>
        <v>1890DFWATL1045</v>
      </c>
      <c r="AS3515" s="8">
        <f>VLOOKUP(AR3515,[1]DATA!AR:AS,2,0)</f>
        <v>6.5</v>
      </c>
    </row>
    <row r="3516" spans="1:45" ht="15" customHeight="1" x14ac:dyDescent="0.2">
      <c r="A3516" s="7">
        <v>990</v>
      </c>
      <c r="B3516" s="8" t="s">
        <v>76</v>
      </c>
      <c r="C3516" s="8" t="s">
        <v>46</v>
      </c>
      <c r="D3516" s="8" t="s">
        <v>29</v>
      </c>
      <c r="E3516" s="9">
        <v>0.44791666666666669</v>
      </c>
      <c r="F3516" s="9">
        <v>0.48472222222222222</v>
      </c>
      <c r="G3516" s="8"/>
      <c r="H3516" s="8"/>
      <c r="I3516" s="8">
        <v>7</v>
      </c>
      <c r="J3516" s="8">
        <v>7</v>
      </c>
      <c r="K3516" s="8">
        <v>7</v>
      </c>
      <c r="L3516" s="8">
        <v>7</v>
      </c>
      <c r="M3516" s="8">
        <v>7</v>
      </c>
      <c r="N3516" s="8">
        <v>7</v>
      </c>
      <c r="O3516" s="8">
        <v>7</v>
      </c>
      <c r="P3516" s="8">
        <v>7</v>
      </c>
      <c r="Q3516" s="8">
        <v>7</v>
      </c>
      <c r="R3516" s="8">
        <v>7</v>
      </c>
      <c r="S3516" s="8">
        <v>7</v>
      </c>
      <c r="T3516" s="8">
        <v>7</v>
      </c>
      <c r="U3516" s="8">
        <v>7</v>
      </c>
      <c r="V3516" s="8">
        <v>7</v>
      </c>
      <c r="W3516" s="8">
        <v>7</v>
      </c>
      <c r="X3516" s="8">
        <v>7</v>
      </c>
      <c r="Y3516" s="8">
        <v>7</v>
      </c>
      <c r="Z3516" s="8">
        <v>7</v>
      </c>
      <c r="AA3516" s="8">
        <v>7</v>
      </c>
      <c r="AB3516" s="8">
        <v>7</v>
      </c>
      <c r="AC3516" s="8">
        <v>7</v>
      </c>
      <c r="AD3516" s="8">
        <v>7</v>
      </c>
      <c r="AE3516" s="8">
        <v>7</v>
      </c>
      <c r="AF3516" s="8">
        <v>7</v>
      </c>
      <c r="AG3516" s="8">
        <v>7</v>
      </c>
      <c r="AH3516" s="8">
        <v>7</v>
      </c>
      <c r="AI3516" s="8">
        <v>7</v>
      </c>
      <c r="AJ3516" s="8">
        <v>7</v>
      </c>
      <c r="AK3516" s="8"/>
      <c r="AL3516" s="8">
        <v>53</v>
      </c>
      <c r="AM3516" s="8">
        <v>120</v>
      </c>
      <c r="AN3516" s="8" t="s">
        <v>194</v>
      </c>
      <c r="AO3516" s="10">
        <f t="shared" si="110"/>
        <v>1.21875</v>
      </c>
      <c r="AP3516" s="8">
        <v>48</v>
      </c>
      <c r="AR3516" s="8" t="str">
        <f t="shared" si="109"/>
        <v>0990GRRDTW1045</v>
      </c>
      <c r="AS3516" s="8">
        <f>VLOOKUP(AR3516,[1]DATA!AR:AS,2,0)</f>
        <v>1.5</v>
      </c>
    </row>
    <row r="3517" spans="1:45" ht="15" customHeight="1" x14ac:dyDescent="0.2">
      <c r="A3517" s="7">
        <v>2117</v>
      </c>
      <c r="B3517" s="7" t="s">
        <v>34</v>
      </c>
      <c r="C3517" s="7" t="s">
        <v>68</v>
      </c>
      <c r="D3517" s="8" t="s">
        <v>49</v>
      </c>
      <c r="E3517" s="9">
        <v>0.45833333333333331</v>
      </c>
      <c r="F3517" s="9">
        <v>0.56041666666666667</v>
      </c>
      <c r="G3517" s="8"/>
      <c r="H3517" s="8"/>
      <c r="I3517" s="8" t="s">
        <v>39</v>
      </c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>
        <v>147</v>
      </c>
      <c r="AM3517" s="8">
        <v>874</v>
      </c>
      <c r="AN3517" s="11" t="s">
        <v>194</v>
      </c>
      <c r="AO3517" s="10">
        <f t="shared" si="110"/>
        <v>1.2291666666666667</v>
      </c>
      <c r="AP3517" s="8">
        <v>99</v>
      </c>
      <c r="AR3517" s="8" t="str">
        <f t="shared" si="109"/>
        <v>2117ATLSAT1100</v>
      </c>
      <c r="AS3517" s="8">
        <f>VLOOKUP(AR3517,[1]DATA!AR:AS,2,0)</f>
        <v>6</v>
      </c>
    </row>
    <row r="3518" spans="1:45" ht="15" customHeight="1" x14ac:dyDescent="0.2">
      <c r="A3518" s="12">
        <v>1731</v>
      </c>
      <c r="B3518" s="12" t="s">
        <v>78</v>
      </c>
      <c r="C3518" s="12" t="s">
        <v>36</v>
      </c>
      <c r="D3518" s="8" t="s">
        <v>62</v>
      </c>
      <c r="E3518" s="9">
        <v>0.45833333333333331</v>
      </c>
      <c r="F3518" s="9">
        <v>0.54166666666666663</v>
      </c>
      <c r="G3518" s="8"/>
      <c r="H3518" s="8"/>
      <c r="I3518" s="8"/>
      <c r="J3518" s="8" t="s">
        <v>17</v>
      </c>
      <c r="K3518" s="8" t="s">
        <v>63</v>
      </c>
      <c r="L3518" s="8" t="s">
        <v>63</v>
      </c>
      <c r="M3518" s="8"/>
      <c r="N3518" s="8" t="s">
        <v>63</v>
      </c>
      <c r="O3518" s="8" t="s">
        <v>63</v>
      </c>
      <c r="P3518" s="8" t="s">
        <v>63</v>
      </c>
      <c r="Q3518" s="8">
        <v>8</v>
      </c>
      <c r="R3518" s="8" t="s">
        <v>63</v>
      </c>
      <c r="S3518" s="8" t="s">
        <v>63</v>
      </c>
      <c r="T3518" s="8"/>
      <c r="U3518" s="8" t="s">
        <v>63</v>
      </c>
      <c r="V3518" s="8" t="s">
        <v>63</v>
      </c>
      <c r="W3518" s="8" t="s">
        <v>63</v>
      </c>
      <c r="X3518" s="8">
        <v>8</v>
      </c>
      <c r="Y3518" s="8" t="s">
        <v>63</v>
      </c>
      <c r="Z3518" s="8" t="s">
        <v>63</v>
      </c>
      <c r="AA3518" s="8"/>
      <c r="AB3518" s="8" t="s">
        <v>63</v>
      </c>
      <c r="AC3518" s="8" t="s">
        <v>63</v>
      </c>
      <c r="AD3518" s="8" t="s">
        <v>63</v>
      </c>
      <c r="AE3518" s="8">
        <v>8</v>
      </c>
      <c r="AF3518" s="8" t="s">
        <v>63</v>
      </c>
      <c r="AG3518" s="8" t="s">
        <v>63</v>
      </c>
      <c r="AH3518" s="8"/>
      <c r="AI3518" s="8" t="s">
        <v>63</v>
      </c>
      <c r="AJ3518" s="8" t="s">
        <v>63</v>
      </c>
      <c r="AK3518" s="8"/>
      <c r="AL3518" s="8">
        <v>120</v>
      </c>
      <c r="AM3518" s="8">
        <v>626</v>
      </c>
      <c r="AN3518" s="11" t="s">
        <v>194</v>
      </c>
      <c r="AO3518" s="10">
        <f t="shared" si="110"/>
        <v>1.2291666666666667</v>
      </c>
      <c r="AP3518" s="8">
        <v>62</v>
      </c>
      <c r="AR3518" s="8" t="str">
        <f t="shared" si="109"/>
        <v>1731CMHMSP1100</v>
      </c>
      <c r="AS3518" s="8">
        <f>VLOOKUP(AR3518,[1]DATA!AR:AS,2,0)</f>
        <v>4.5</v>
      </c>
    </row>
    <row r="3519" spans="1:45" ht="15" customHeight="1" x14ac:dyDescent="0.2">
      <c r="A3519" s="12">
        <v>1400</v>
      </c>
      <c r="B3519" s="12" t="s">
        <v>78</v>
      </c>
      <c r="C3519" s="12" t="s">
        <v>36</v>
      </c>
      <c r="D3519" s="8" t="s">
        <v>37</v>
      </c>
      <c r="E3519" s="9">
        <v>0.45833333333333331</v>
      </c>
      <c r="F3519" s="9">
        <v>0.54513888888888895</v>
      </c>
      <c r="G3519" s="8"/>
      <c r="H3519" s="8"/>
      <c r="I3519" s="8"/>
      <c r="J3519" s="8"/>
      <c r="K3519" s="8"/>
      <c r="L3519" s="8"/>
      <c r="M3519" s="8">
        <v>9</v>
      </c>
      <c r="N3519" s="8"/>
      <c r="O3519" s="8"/>
      <c r="P3519" s="8"/>
      <c r="Q3519" s="8"/>
      <c r="R3519" s="8"/>
      <c r="S3519" s="8"/>
      <c r="T3519" s="8">
        <v>9</v>
      </c>
      <c r="U3519" s="8"/>
      <c r="V3519" s="8"/>
      <c r="W3519" s="8"/>
      <c r="X3519" s="8"/>
      <c r="Y3519" s="8"/>
      <c r="Z3519" s="8"/>
      <c r="AA3519" s="8">
        <v>9</v>
      </c>
      <c r="AB3519" s="8"/>
      <c r="AC3519" s="8"/>
      <c r="AD3519" s="8"/>
      <c r="AE3519" s="8"/>
      <c r="AF3519" s="8"/>
      <c r="AG3519" s="8"/>
      <c r="AH3519" s="8">
        <v>9</v>
      </c>
      <c r="AI3519" s="8"/>
      <c r="AJ3519" s="8"/>
      <c r="AK3519" s="8"/>
      <c r="AL3519" s="8">
        <v>125</v>
      </c>
      <c r="AM3519" s="8">
        <v>626</v>
      </c>
      <c r="AN3519" s="11" t="s">
        <v>194</v>
      </c>
      <c r="AO3519" s="10">
        <f t="shared" si="110"/>
        <v>1.2291666666666667</v>
      </c>
      <c r="AP3519" s="8">
        <v>62</v>
      </c>
      <c r="AR3519" s="8" t="str">
        <f t="shared" si="109"/>
        <v>1400CMHMSP1100</v>
      </c>
      <c r="AS3519" s="8">
        <f>VLOOKUP(AR3519,[1]DATA!AR:AS,2,0)</f>
        <v>4.5</v>
      </c>
    </row>
    <row r="3520" spans="1:45" ht="15" customHeight="1" x14ac:dyDescent="0.2">
      <c r="A3520" s="7">
        <v>774</v>
      </c>
      <c r="B3520" s="8" t="s">
        <v>68</v>
      </c>
      <c r="C3520" s="8" t="s">
        <v>34</v>
      </c>
      <c r="D3520" s="8">
        <v>321</v>
      </c>
      <c r="E3520" s="9">
        <v>0.45833333333333331</v>
      </c>
      <c r="F3520" s="9">
        <v>0.55208333333333337</v>
      </c>
      <c r="G3520" s="8" t="s">
        <v>40</v>
      </c>
      <c r="H3520" s="8" t="s">
        <v>40</v>
      </c>
      <c r="I3520" s="8" t="s">
        <v>40</v>
      </c>
      <c r="J3520" s="8" t="s">
        <v>40</v>
      </c>
      <c r="K3520" s="8" t="s">
        <v>40</v>
      </c>
      <c r="L3520" s="8" t="s">
        <v>40</v>
      </c>
      <c r="M3520" s="8" t="s">
        <v>40</v>
      </c>
      <c r="N3520" s="8" t="s">
        <v>40</v>
      </c>
      <c r="O3520" s="8" t="s">
        <v>40</v>
      </c>
      <c r="P3520" s="8" t="s">
        <v>40</v>
      </c>
      <c r="Q3520" s="8" t="s">
        <v>40</v>
      </c>
      <c r="R3520" s="8" t="s">
        <v>40</v>
      </c>
      <c r="S3520" s="8" t="s">
        <v>40</v>
      </c>
      <c r="T3520" s="8" t="s">
        <v>40</v>
      </c>
      <c r="U3520" s="8" t="s">
        <v>40</v>
      </c>
      <c r="V3520" s="8" t="s">
        <v>40</v>
      </c>
      <c r="W3520" s="8" t="s">
        <v>40</v>
      </c>
      <c r="X3520" s="8" t="s">
        <v>40</v>
      </c>
      <c r="Y3520" s="8" t="s">
        <v>40</v>
      </c>
      <c r="Z3520" s="8" t="s">
        <v>40</v>
      </c>
      <c r="AA3520" s="8" t="s">
        <v>40</v>
      </c>
      <c r="AB3520" s="8" t="s">
        <v>40</v>
      </c>
      <c r="AC3520" s="8" t="s">
        <v>40</v>
      </c>
      <c r="AD3520" s="8" t="s">
        <v>40</v>
      </c>
      <c r="AE3520" s="8" t="s">
        <v>40</v>
      </c>
      <c r="AF3520" s="8" t="s">
        <v>40</v>
      </c>
      <c r="AG3520" s="8" t="s">
        <v>40</v>
      </c>
      <c r="AH3520" s="8" t="s">
        <v>40</v>
      </c>
      <c r="AI3520" s="8" t="s">
        <v>40</v>
      </c>
      <c r="AJ3520" s="8" t="s">
        <v>40</v>
      </c>
      <c r="AK3520" s="8"/>
      <c r="AL3520" s="8">
        <v>135</v>
      </c>
      <c r="AM3520" s="8">
        <v>874</v>
      </c>
      <c r="AN3520" s="8" t="s">
        <v>194</v>
      </c>
      <c r="AO3520" s="10">
        <f t="shared" si="110"/>
        <v>1.2291666666666667</v>
      </c>
      <c r="AP3520" s="8">
        <v>99</v>
      </c>
      <c r="AR3520" s="8" t="str">
        <f t="shared" si="109"/>
        <v>0774SATATL1100</v>
      </c>
      <c r="AS3520" s="8">
        <f>VLOOKUP(AR3520,[1]DATA!AR:AS,2,0)</f>
        <v>6</v>
      </c>
    </row>
    <row r="3521" spans="1:45" ht="15" customHeight="1" x14ac:dyDescent="0.2">
      <c r="A3521" s="7">
        <v>798</v>
      </c>
      <c r="B3521" s="8" t="s">
        <v>55</v>
      </c>
      <c r="C3521" s="8" t="s">
        <v>103</v>
      </c>
      <c r="D3521" s="8" t="s">
        <v>60</v>
      </c>
      <c r="E3521" s="9">
        <v>0.46527777777777773</v>
      </c>
      <c r="F3521" s="9">
        <v>0.63194444444444442</v>
      </c>
      <c r="G3521" s="8"/>
      <c r="H3521" s="8"/>
      <c r="I3521" s="8">
        <v>8</v>
      </c>
      <c r="J3521" s="8">
        <v>8</v>
      </c>
      <c r="K3521" s="8">
        <v>8</v>
      </c>
      <c r="L3521" s="8">
        <v>8</v>
      </c>
      <c r="M3521" s="8">
        <v>8</v>
      </c>
      <c r="N3521" s="8"/>
      <c r="O3521" s="8">
        <v>8</v>
      </c>
      <c r="P3521" s="8">
        <v>8</v>
      </c>
      <c r="Q3521" s="8">
        <v>8</v>
      </c>
      <c r="R3521" s="8">
        <v>8</v>
      </c>
      <c r="S3521" s="8">
        <v>8</v>
      </c>
      <c r="T3521" s="8">
        <v>8</v>
      </c>
      <c r="U3521" s="8"/>
      <c r="V3521" s="8">
        <v>8</v>
      </c>
      <c r="W3521" s="8">
        <v>8</v>
      </c>
      <c r="X3521" s="8">
        <v>8</v>
      </c>
      <c r="Y3521" s="8">
        <v>8</v>
      </c>
      <c r="Z3521" s="8">
        <v>8</v>
      </c>
      <c r="AA3521" s="8">
        <v>8</v>
      </c>
      <c r="AB3521" s="8"/>
      <c r="AC3521" s="8">
        <v>8</v>
      </c>
      <c r="AD3521" s="8">
        <v>8</v>
      </c>
      <c r="AE3521" s="8">
        <v>8</v>
      </c>
      <c r="AF3521" s="8">
        <v>8</v>
      </c>
      <c r="AG3521" s="8">
        <v>8</v>
      </c>
      <c r="AH3521" s="8">
        <v>8</v>
      </c>
      <c r="AI3521" s="8"/>
      <c r="AJ3521" s="8">
        <v>8</v>
      </c>
      <c r="AK3521" s="8"/>
      <c r="AL3521" s="8">
        <v>240</v>
      </c>
      <c r="AM3521" s="8">
        <v>1695</v>
      </c>
      <c r="AN3521" s="8" t="s">
        <v>194</v>
      </c>
      <c r="AO3521" s="10">
        <f t="shared" si="110"/>
        <v>1.2361111111111112</v>
      </c>
      <c r="AP3521" s="8">
        <v>86</v>
      </c>
      <c r="AR3521" s="8" t="str">
        <f t="shared" si="109"/>
        <v>0798AUSBOS1110</v>
      </c>
      <c r="AS3521" s="8">
        <f>VLOOKUP(AR3521,[1]DATA!AR:AS,2,0)</f>
        <v>6</v>
      </c>
    </row>
    <row r="3522" spans="1:45" ht="15" customHeight="1" x14ac:dyDescent="0.2">
      <c r="A3522" s="7">
        <v>1682</v>
      </c>
      <c r="B3522" s="8" t="s">
        <v>55</v>
      </c>
      <c r="C3522" s="8" t="s">
        <v>103</v>
      </c>
      <c r="D3522" s="8" t="s">
        <v>60</v>
      </c>
      <c r="E3522" s="9">
        <v>0.46527777777777773</v>
      </c>
      <c r="F3522" s="9">
        <v>0.6333333333333333</v>
      </c>
      <c r="G3522" s="8"/>
      <c r="H3522" s="8">
        <v>8</v>
      </c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>
        <v>242</v>
      </c>
      <c r="AM3522" s="8">
        <v>1695</v>
      </c>
      <c r="AN3522" s="8" t="s">
        <v>194</v>
      </c>
      <c r="AO3522" s="10">
        <f t="shared" si="110"/>
        <v>1.2361111111111112</v>
      </c>
      <c r="AP3522" s="8">
        <v>86</v>
      </c>
      <c r="AR3522" s="8" t="str">
        <f t="shared" ref="AR3522:AR3585" si="111">TEXT(A3522,"0000")&amp;B3522&amp;C3522&amp;TEXT(E3522,"hhmm")</f>
        <v>1682AUSBOS1110</v>
      </c>
      <c r="AS3522" s="8">
        <f>VLOOKUP(AR3522,[1]DATA!AR:AS,2,0)</f>
        <v>6</v>
      </c>
    </row>
    <row r="3523" spans="1:45" ht="15" customHeight="1" x14ac:dyDescent="0.2">
      <c r="A3523" s="7">
        <v>1650</v>
      </c>
      <c r="B3523" s="7" t="s">
        <v>46</v>
      </c>
      <c r="C3523" s="7" t="s">
        <v>36</v>
      </c>
      <c r="D3523" s="8" t="s">
        <v>29</v>
      </c>
      <c r="E3523" s="9">
        <v>0.46527777777777773</v>
      </c>
      <c r="F3523" s="9">
        <v>0.5444444444444444</v>
      </c>
      <c r="G3523" s="8" t="s">
        <v>27</v>
      </c>
      <c r="H3523" s="8" t="s">
        <v>27</v>
      </c>
      <c r="I3523" s="8">
        <v>7</v>
      </c>
      <c r="J3523" s="8">
        <v>7</v>
      </c>
      <c r="K3523" s="8">
        <v>7</v>
      </c>
      <c r="L3523" s="8">
        <v>7</v>
      </c>
      <c r="M3523" s="8"/>
      <c r="N3523" s="8">
        <v>7</v>
      </c>
      <c r="O3523" s="8">
        <v>7</v>
      </c>
      <c r="P3523" s="8">
        <v>7</v>
      </c>
      <c r="Q3523" s="8">
        <v>7</v>
      </c>
      <c r="R3523" s="8">
        <v>7</v>
      </c>
      <c r="S3523" s="8">
        <v>7</v>
      </c>
      <c r="T3523" s="8"/>
      <c r="U3523" s="8">
        <v>7</v>
      </c>
      <c r="V3523" s="8">
        <v>7</v>
      </c>
      <c r="W3523" s="8">
        <v>7</v>
      </c>
      <c r="X3523" s="8">
        <v>7</v>
      </c>
      <c r="Y3523" s="8">
        <v>7</v>
      </c>
      <c r="Z3523" s="8">
        <v>7</v>
      </c>
      <c r="AA3523" s="8"/>
      <c r="AB3523" s="8">
        <v>7</v>
      </c>
      <c r="AC3523" s="8">
        <v>7</v>
      </c>
      <c r="AD3523" s="8">
        <v>7</v>
      </c>
      <c r="AE3523" s="8">
        <v>7</v>
      </c>
      <c r="AF3523" s="8">
        <v>7</v>
      </c>
      <c r="AG3523" s="8">
        <v>7</v>
      </c>
      <c r="AH3523" s="8"/>
      <c r="AI3523" s="8">
        <v>7</v>
      </c>
      <c r="AJ3523" s="8">
        <v>7</v>
      </c>
      <c r="AK3523" s="8"/>
      <c r="AL3523" s="8">
        <v>114</v>
      </c>
      <c r="AM3523" s="8">
        <v>528</v>
      </c>
      <c r="AN3523" s="8" t="s">
        <v>194</v>
      </c>
      <c r="AO3523" s="10">
        <f t="shared" si="110"/>
        <v>1.2361111111111112</v>
      </c>
      <c r="AP3523" s="8">
        <v>62</v>
      </c>
      <c r="AR3523" s="8" t="str">
        <f t="shared" si="111"/>
        <v>1650DTWMSP1110</v>
      </c>
      <c r="AS3523" s="8">
        <f>VLOOKUP(AR3523,[1]DATA!AR:AS,2,0)</f>
        <v>6</v>
      </c>
    </row>
    <row r="3524" spans="1:45" ht="15" customHeight="1" x14ac:dyDescent="0.2">
      <c r="A3524" s="7">
        <v>1603</v>
      </c>
      <c r="B3524" s="8" t="s">
        <v>46</v>
      </c>
      <c r="C3524" s="8" t="s">
        <v>144</v>
      </c>
      <c r="D3524" s="8" t="s">
        <v>37</v>
      </c>
      <c r="E3524" s="9">
        <v>0.46527777777777773</v>
      </c>
      <c r="F3524" s="9">
        <v>0.53888888888888886</v>
      </c>
      <c r="G3524" s="8"/>
      <c r="H3524" s="8"/>
      <c r="I3524" s="8">
        <v>9</v>
      </c>
      <c r="J3524" s="8">
        <v>9</v>
      </c>
      <c r="K3524" s="8">
        <v>9</v>
      </c>
      <c r="L3524" s="8">
        <v>9</v>
      </c>
      <c r="M3524" s="8"/>
      <c r="N3524" s="8"/>
      <c r="O3524" s="8">
        <v>9</v>
      </c>
      <c r="P3524" s="8">
        <v>9</v>
      </c>
      <c r="Q3524" s="8">
        <v>9</v>
      </c>
      <c r="R3524" s="8">
        <v>9</v>
      </c>
      <c r="S3524" s="8">
        <v>9</v>
      </c>
      <c r="T3524" s="8"/>
      <c r="U3524" s="8"/>
      <c r="V3524" s="8">
        <v>9</v>
      </c>
      <c r="W3524" s="8">
        <v>9</v>
      </c>
      <c r="X3524" s="8">
        <v>9</v>
      </c>
      <c r="Y3524" s="8">
        <v>9</v>
      </c>
      <c r="Z3524" s="8">
        <v>9</v>
      </c>
      <c r="AA3524" s="8"/>
      <c r="AB3524" s="8"/>
      <c r="AC3524" s="8">
        <v>9</v>
      </c>
      <c r="AD3524" s="8">
        <v>9</v>
      </c>
      <c r="AE3524" s="8">
        <v>9</v>
      </c>
      <c r="AF3524" s="8">
        <v>9</v>
      </c>
      <c r="AG3524" s="8">
        <v>9</v>
      </c>
      <c r="AH3524" s="8"/>
      <c r="AI3524" s="8"/>
      <c r="AJ3524" s="8">
        <v>9</v>
      </c>
      <c r="AK3524" s="8"/>
      <c r="AL3524" s="8">
        <v>106</v>
      </c>
      <c r="AM3524" s="8">
        <v>501</v>
      </c>
      <c r="AN3524" s="8" t="s">
        <v>194</v>
      </c>
      <c r="AO3524" s="10">
        <f t="shared" si="110"/>
        <v>1.2361111111111112</v>
      </c>
      <c r="AP3524" s="8">
        <v>73</v>
      </c>
      <c r="AR3524" s="8" t="str">
        <f t="shared" si="111"/>
        <v>1603DTWRDU1110</v>
      </c>
      <c r="AS3524" s="8">
        <f>VLOOKUP(AR3524,[1]DATA!AR:AS,2,0)</f>
        <v>2.5</v>
      </c>
    </row>
    <row r="3525" spans="1:45" ht="15" customHeight="1" x14ac:dyDescent="0.2">
      <c r="A3525" s="7">
        <v>1737</v>
      </c>
      <c r="B3525" s="8" t="s">
        <v>46</v>
      </c>
      <c r="C3525" s="8" t="s">
        <v>108</v>
      </c>
      <c r="D3525" s="8" t="s">
        <v>37</v>
      </c>
      <c r="E3525" s="9">
        <v>0.46875</v>
      </c>
      <c r="F3525" s="9">
        <v>0.53263888888888888</v>
      </c>
      <c r="G3525" s="8"/>
      <c r="H3525" s="8"/>
      <c r="I3525" s="8" t="s">
        <v>43</v>
      </c>
      <c r="J3525" s="8">
        <v>9</v>
      </c>
      <c r="K3525" s="8">
        <v>9</v>
      </c>
      <c r="L3525" s="8">
        <v>9</v>
      </c>
      <c r="M3525" s="8"/>
      <c r="N3525" s="8"/>
      <c r="O3525" s="8">
        <v>9</v>
      </c>
      <c r="P3525" s="8">
        <v>9</v>
      </c>
      <c r="Q3525" s="8">
        <v>9</v>
      </c>
      <c r="R3525" s="8">
        <v>9</v>
      </c>
      <c r="S3525" s="8">
        <v>9</v>
      </c>
      <c r="T3525" s="8"/>
      <c r="U3525" s="8"/>
      <c r="V3525" s="8">
        <v>9</v>
      </c>
      <c r="W3525" s="8">
        <v>9</v>
      </c>
      <c r="X3525" s="8">
        <v>9</v>
      </c>
      <c r="Y3525" s="8">
        <v>9</v>
      </c>
      <c r="Z3525" s="8">
        <v>9</v>
      </c>
      <c r="AA3525" s="8"/>
      <c r="AB3525" s="8"/>
      <c r="AC3525" s="8">
        <v>9</v>
      </c>
      <c r="AD3525" s="8">
        <v>9</v>
      </c>
      <c r="AE3525" s="8">
        <v>9</v>
      </c>
      <c r="AF3525" s="8">
        <v>9</v>
      </c>
      <c r="AG3525" s="8">
        <v>9</v>
      </c>
      <c r="AH3525" s="8"/>
      <c r="AI3525" s="8"/>
      <c r="AJ3525" s="8">
        <v>9</v>
      </c>
      <c r="AK3525" s="8"/>
      <c r="AL3525" s="8">
        <v>92</v>
      </c>
      <c r="AM3525" s="8">
        <v>409</v>
      </c>
      <c r="AN3525" s="14" t="s">
        <v>194</v>
      </c>
      <c r="AO3525" s="10">
        <f t="shared" si="110"/>
        <v>1.2395833333333333</v>
      </c>
      <c r="AP3525" s="8">
        <v>73</v>
      </c>
      <c r="AR3525" s="8" t="str">
        <f t="shared" si="111"/>
        <v>1737DTWBWI1115</v>
      </c>
      <c r="AS3525" s="8">
        <f>VLOOKUP(AR3525,[1]DATA!AR:AS,2,0)</f>
        <v>3.5</v>
      </c>
    </row>
    <row r="3526" spans="1:45" ht="15" customHeight="1" x14ac:dyDescent="0.2">
      <c r="A3526" s="7">
        <v>1582</v>
      </c>
      <c r="B3526" s="8" t="s">
        <v>36</v>
      </c>
      <c r="C3526" s="8" t="s">
        <v>46</v>
      </c>
      <c r="D3526" s="8" t="s">
        <v>29</v>
      </c>
      <c r="E3526" s="9">
        <v>0.46875</v>
      </c>
      <c r="F3526" s="9">
        <v>0.54097222222222219</v>
      </c>
      <c r="G3526" s="8" t="s">
        <v>27</v>
      </c>
      <c r="H3526" s="8" t="s">
        <v>27</v>
      </c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>
        <v>106</v>
      </c>
      <c r="AM3526" s="8">
        <v>528</v>
      </c>
      <c r="AN3526" s="8" t="s">
        <v>194</v>
      </c>
      <c r="AO3526" s="10">
        <f t="shared" si="110"/>
        <v>1.2395833333333333</v>
      </c>
      <c r="AP3526" s="8">
        <v>62</v>
      </c>
      <c r="AR3526" s="8" t="str">
        <f t="shared" si="111"/>
        <v>1582MSPDTW1115</v>
      </c>
      <c r="AS3526" s="8">
        <f>VLOOKUP(AR3526,[1]DATA!AR:AS,2,0)</f>
        <v>6</v>
      </c>
    </row>
    <row r="3527" spans="1:45" ht="15" customHeight="1" x14ac:dyDescent="0.2">
      <c r="A3527" s="7">
        <v>667</v>
      </c>
      <c r="B3527" s="8" t="s">
        <v>46</v>
      </c>
      <c r="C3527" s="8" t="s">
        <v>141</v>
      </c>
      <c r="D3527" s="8" t="s">
        <v>62</v>
      </c>
      <c r="E3527" s="9">
        <v>0.47222222222222227</v>
      </c>
      <c r="F3527" s="9">
        <v>0.53819444444444442</v>
      </c>
      <c r="G3527" s="8"/>
      <c r="H3527" s="8"/>
      <c r="I3527" s="8" t="s">
        <v>63</v>
      </c>
      <c r="J3527" s="8" t="s">
        <v>63</v>
      </c>
      <c r="K3527" s="8" t="s">
        <v>63</v>
      </c>
      <c r="L3527" s="8" t="s">
        <v>63</v>
      </c>
      <c r="M3527" s="8"/>
      <c r="N3527" s="8"/>
      <c r="O3527" s="8" t="s">
        <v>63</v>
      </c>
      <c r="P3527" s="8" t="s">
        <v>63</v>
      </c>
      <c r="Q3527" s="8" t="s">
        <v>63</v>
      </c>
      <c r="R3527" s="8" t="s">
        <v>63</v>
      </c>
      <c r="S3527" s="8" t="s">
        <v>63</v>
      </c>
      <c r="T3527" s="8"/>
      <c r="U3527" s="8"/>
      <c r="V3527" s="8" t="s">
        <v>63</v>
      </c>
      <c r="W3527" s="8" t="s">
        <v>63</v>
      </c>
      <c r="X3527" s="8" t="s">
        <v>63</v>
      </c>
      <c r="Y3527" s="8" t="s">
        <v>63</v>
      </c>
      <c r="Z3527" s="8" t="s">
        <v>63</v>
      </c>
      <c r="AA3527" s="8"/>
      <c r="AB3527" s="8"/>
      <c r="AC3527" s="8" t="s">
        <v>63</v>
      </c>
      <c r="AD3527" s="8" t="s">
        <v>63</v>
      </c>
      <c r="AE3527" s="8" t="s">
        <v>63</v>
      </c>
      <c r="AF3527" s="8" t="s">
        <v>63</v>
      </c>
      <c r="AG3527" s="8" t="s">
        <v>63</v>
      </c>
      <c r="AH3527" s="8"/>
      <c r="AI3527" s="8"/>
      <c r="AJ3527" s="8" t="s">
        <v>63</v>
      </c>
      <c r="AK3527" s="8"/>
      <c r="AL3527" s="8">
        <v>95</v>
      </c>
      <c r="AM3527" s="8">
        <v>405</v>
      </c>
      <c r="AN3527" s="8" t="s">
        <v>194</v>
      </c>
      <c r="AO3527" s="10">
        <f t="shared" si="110"/>
        <v>1.2430555555555556</v>
      </c>
      <c r="AP3527" s="8">
        <v>73</v>
      </c>
      <c r="AR3527" s="8" t="str">
        <f t="shared" si="111"/>
        <v>0667DTWDCA1120</v>
      </c>
      <c r="AS3527" s="8">
        <f>VLOOKUP(AR3527,[1]DATA!AR:AS,2,0)</f>
        <v>3.5</v>
      </c>
    </row>
    <row r="3528" spans="1:45" ht="15" customHeight="1" x14ac:dyDescent="0.2">
      <c r="A3528" s="7">
        <v>1807</v>
      </c>
      <c r="B3528" s="8" t="s">
        <v>46</v>
      </c>
      <c r="C3528" s="8" t="s">
        <v>141</v>
      </c>
      <c r="D3528" s="8" t="s">
        <v>16</v>
      </c>
      <c r="E3528" s="9">
        <v>0.47222222222222227</v>
      </c>
      <c r="F3528" s="9">
        <v>0.5395833333333333</v>
      </c>
      <c r="G3528" s="8"/>
      <c r="H3528" s="8" t="s">
        <v>17</v>
      </c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>
        <v>97</v>
      </c>
      <c r="AM3528" s="8">
        <v>405</v>
      </c>
      <c r="AN3528" s="8" t="s">
        <v>194</v>
      </c>
      <c r="AO3528" s="10">
        <f t="shared" si="110"/>
        <v>1.2430555555555556</v>
      </c>
      <c r="AP3528" s="8">
        <v>73</v>
      </c>
      <c r="AR3528" s="8" t="str">
        <f t="shared" si="111"/>
        <v>1807DTWDCA1120</v>
      </c>
      <c r="AS3528" s="8">
        <f>VLOOKUP(AR3528,[1]DATA!AR:AS,2,0)</f>
        <v>3.5</v>
      </c>
    </row>
    <row r="3529" spans="1:45" ht="15" customHeight="1" x14ac:dyDescent="0.2">
      <c r="A3529" s="7">
        <v>1114</v>
      </c>
      <c r="B3529" s="8" t="s">
        <v>95</v>
      </c>
      <c r="C3529" s="8" t="s">
        <v>64</v>
      </c>
      <c r="D3529" s="8" t="s">
        <v>16</v>
      </c>
      <c r="E3529" s="9">
        <v>0.49305555555555558</v>
      </c>
      <c r="F3529" s="9">
        <v>0.67013888888888884</v>
      </c>
      <c r="G3529" s="8" t="s">
        <v>17</v>
      </c>
      <c r="H3529" s="8" t="s">
        <v>17</v>
      </c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>
        <v>255</v>
      </c>
      <c r="AM3529" s="8">
        <v>1389</v>
      </c>
      <c r="AN3529" s="8" t="s">
        <v>194</v>
      </c>
      <c r="AO3529" s="10">
        <f t="shared" si="110"/>
        <v>1.2638888888888888</v>
      </c>
      <c r="AP3529" s="8">
        <v>86</v>
      </c>
      <c r="AR3529" s="8" t="str">
        <f t="shared" si="111"/>
        <v>1114LGADFW1150</v>
      </c>
      <c r="AS3529" s="8">
        <f>VLOOKUP(AR3529,[1]DATA!AR:AS,2,0)</f>
        <v>8</v>
      </c>
    </row>
    <row r="3530" spans="1:45" ht="15" customHeight="1" x14ac:dyDescent="0.2">
      <c r="A3530" s="7">
        <v>785</v>
      </c>
      <c r="B3530" s="8" t="s">
        <v>95</v>
      </c>
      <c r="C3530" s="8" t="s">
        <v>64</v>
      </c>
      <c r="D3530" s="8" t="s">
        <v>16</v>
      </c>
      <c r="E3530" s="9">
        <v>0.49652777777777773</v>
      </c>
      <c r="F3530" s="9">
        <v>0.6694444444444444</v>
      </c>
      <c r="G3530" s="8"/>
      <c r="H3530" s="8"/>
      <c r="I3530" s="8" t="s">
        <v>17</v>
      </c>
      <c r="J3530" s="8" t="s">
        <v>17</v>
      </c>
      <c r="K3530" s="8" t="s">
        <v>17</v>
      </c>
      <c r="L3530" s="8" t="s">
        <v>17</v>
      </c>
      <c r="M3530" s="8"/>
      <c r="N3530" s="8" t="s">
        <v>17</v>
      </c>
      <c r="O3530" s="8" t="s">
        <v>17</v>
      </c>
      <c r="P3530" s="8" t="s">
        <v>17</v>
      </c>
      <c r="Q3530" s="8" t="s">
        <v>17</v>
      </c>
      <c r="R3530" s="8" t="s">
        <v>17</v>
      </c>
      <c r="S3530" s="8" t="s">
        <v>17</v>
      </c>
      <c r="T3530" s="8"/>
      <c r="U3530" s="8"/>
      <c r="V3530" s="8" t="s">
        <v>17</v>
      </c>
      <c r="W3530" s="8" t="s">
        <v>17</v>
      </c>
      <c r="X3530" s="8" t="s">
        <v>17</v>
      </c>
      <c r="Y3530" s="8" t="s">
        <v>17</v>
      </c>
      <c r="Z3530" s="8" t="s">
        <v>17</v>
      </c>
      <c r="AA3530" s="8"/>
      <c r="AB3530" s="8" t="s">
        <v>17</v>
      </c>
      <c r="AC3530" s="8" t="s">
        <v>17</v>
      </c>
      <c r="AD3530" s="8" t="s">
        <v>17</v>
      </c>
      <c r="AE3530" s="8" t="s">
        <v>17</v>
      </c>
      <c r="AF3530" s="8" t="s">
        <v>17</v>
      </c>
      <c r="AG3530" s="8" t="s">
        <v>17</v>
      </c>
      <c r="AH3530" s="8"/>
      <c r="AI3530" s="8" t="s">
        <v>17</v>
      </c>
      <c r="AJ3530" s="8" t="s">
        <v>17</v>
      </c>
      <c r="AK3530" s="8"/>
      <c r="AL3530" s="8">
        <v>249</v>
      </c>
      <c r="AM3530" s="8">
        <v>1389</v>
      </c>
      <c r="AN3530" s="8" t="s">
        <v>194</v>
      </c>
      <c r="AO3530" s="10">
        <f t="shared" si="110"/>
        <v>1.2673611111111112</v>
      </c>
      <c r="AP3530" s="8">
        <v>86</v>
      </c>
      <c r="AR3530" s="8" t="str">
        <f t="shared" si="111"/>
        <v>0785LGADFW1155</v>
      </c>
      <c r="AS3530" s="8">
        <f>VLOOKUP(AR3530,[1]DATA!AR:AS,2,0)</f>
        <v>8</v>
      </c>
    </row>
    <row r="3531" spans="1:45" ht="15" customHeight="1" x14ac:dyDescent="0.2">
      <c r="A3531" s="7">
        <v>301</v>
      </c>
      <c r="B3531" s="7" t="s">
        <v>15</v>
      </c>
      <c r="C3531" s="7" t="s">
        <v>103</v>
      </c>
      <c r="D3531" s="8">
        <v>738</v>
      </c>
      <c r="E3531" s="9">
        <v>0.20833333333333334</v>
      </c>
      <c r="F3531" s="9">
        <v>0.4381944444444445</v>
      </c>
      <c r="G3531" s="8" t="s">
        <v>19</v>
      </c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>
        <v>331</v>
      </c>
      <c r="AM3531" s="8">
        <v>2496</v>
      </c>
      <c r="AN3531" s="8" t="s">
        <v>170</v>
      </c>
      <c r="AO3531" s="26">
        <f t="shared" si="110"/>
        <v>0.97916666666666674</v>
      </c>
      <c r="AP3531" s="8">
        <v>87</v>
      </c>
      <c r="AR3531" s="8" t="str">
        <f t="shared" si="111"/>
        <v>0301SEABOS0500</v>
      </c>
      <c r="AS3531" s="8">
        <f>VLOOKUP(AR3531,[1]DATA!AR:AS,2,0)</f>
        <v>9.5</v>
      </c>
    </row>
    <row r="3532" spans="1:45" ht="15" customHeight="1" x14ac:dyDescent="0.2">
      <c r="A3532" s="7">
        <v>2173</v>
      </c>
      <c r="B3532" s="7" t="s">
        <v>15</v>
      </c>
      <c r="C3532" s="7" t="s">
        <v>103</v>
      </c>
      <c r="D3532" s="8">
        <v>738</v>
      </c>
      <c r="E3532" s="9">
        <v>0.23472222222222219</v>
      </c>
      <c r="F3532" s="9">
        <v>0.46180555555555558</v>
      </c>
      <c r="G3532" s="8"/>
      <c r="H3532" s="8"/>
      <c r="I3532" s="8"/>
      <c r="J3532" s="8"/>
      <c r="K3532" s="8" t="s">
        <v>19</v>
      </c>
      <c r="L3532" s="8" t="s">
        <v>19</v>
      </c>
      <c r="M3532" s="8"/>
      <c r="N3532" s="8" t="s">
        <v>19</v>
      </c>
      <c r="O3532" s="8"/>
      <c r="P3532" s="8"/>
      <c r="Q3532" s="8"/>
      <c r="R3532" s="8" t="s">
        <v>19</v>
      </c>
      <c r="S3532" s="8" t="s">
        <v>19</v>
      </c>
      <c r="T3532" s="8"/>
      <c r="U3532" s="8" t="s">
        <v>19</v>
      </c>
      <c r="V3532" s="8"/>
      <c r="W3532" s="8"/>
      <c r="X3532" s="8"/>
      <c r="Y3532" s="8" t="s">
        <v>19</v>
      </c>
      <c r="Z3532" s="8" t="s">
        <v>19</v>
      </c>
      <c r="AA3532" s="8"/>
      <c r="AB3532" s="8" t="s">
        <v>19</v>
      </c>
      <c r="AC3532" s="8"/>
      <c r="AD3532" s="8"/>
      <c r="AE3532" s="8"/>
      <c r="AF3532" s="8" t="s">
        <v>19</v>
      </c>
      <c r="AG3532" s="8" t="s">
        <v>19</v>
      </c>
      <c r="AH3532" s="8"/>
      <c r="AI3532" s="8" t="s">
        <v>19</v>
      </c>
      <c r="AJ3532" s="8"/>
      <c r="AK3532" s="8"/>
      <c r="AL3532" s="8">
        <v>327</v>
      </c>
      <c r="AM3532" s="8">
        <v>2496</v>
      </c>
      <c r="AN3532" s="11" t="s">
        <v>170</v>
      </c>
      <c r="AO3532" s="26">
        <f t="shared" si="110"/>
        <v>1.0055555555555555</v>
      </c>
      <c r="AP3532" s="8">
        <v>87</v>
      </c>
      <c r="AR3532" s="8" t="str">
        <f t="shared" si="111"/>
        <v>2173SEABOS0538</v>
      </c>
      <c r="AS3532" s="8">
        <f>VLOOKUP(AR3532,[1]DATA!AR:AS,2,0)</f>
        <v>9.5</v>
      </c>
    </row>
    <row r="3533" spans="1:45" ht="15" customHeight="1" x14ac:dyDescent="0.2">
      <c r="A3533" s="7">
        <v>1947</v>
      </c>
      <c r="B3533" s="7" t="s">
        <v>15</v>
      </c>
      <c r="C3533" s="7" t="s">
        <v>46</v>
      </c>
      <c r="D3533" s="8" t="s">
        <v>44</v>
      </c>
      <c r="E3533" s="9">
        <v>0.23958333333333334</v>
      </c>
      <c r="F3533" s="9">
        <v>0.41875000000000001</v>
      </c>
      <c r="G3533" s="8">
        <v>2</v>
      </c>
      <c r="H3533" s="8">
        <v>2</v>
      </c>
      <c r="I3533" s="8">
        <v>2</v>
      </c>
      <c r="J3533" s="8">
        <v>2</v>
      </c>
      <c r="K3533" s="8">
        <v>2</v>
      </c>
      <c r="L3533" s="8">
        <v>2</v>
      </c>
      <c r="M3533" s="8">
        <v>2</v>
      </c>
      <c r="N3533" s="8">
        <v>2</v>
      </c>
      <c r="O3533" s="8">
        <v>2</v>
      </c>
      <c r="P3533" s="8">
        <v>2</v>
      </c>
      <c r="Q3533" s="8">
        <v>2</v>
      </c>
      <c r="R3533" s="8">
        <v>2</v>
      </c>
      <c r="S3533" s="8">
        <v>2</v>
      </c>
      <c r="T3533" s="8" t="s">
        <v>27</v>
      </c>
      <c r="U3533" s="8">
        <v>2</v>
      </c>
      <c r="V3533" s="8">
        <v>2</v>
      </c>
      <c r="W3533" s="8">
        <v>2</v>
      </c>
      <c r="X3533" s="8">
        <v>2</v>
      </c>
      <c r="Y3533" s="8">
        <v>2</v>
      </c>
      <c r="Z3533" s="8">
        <v>2</v>
      </c>
      <c r="AA3533" s="8">
        <v>2</v>
      </c>
      <c r="AB3533" s="8">
        <v>2</v>
      </c>
      <c r="AC3533" s="8">
        <v>2</v>
      </c>
      <c r="AD3533" s="8">
        <v>2</v>
      </c>
      <c r="AE3533" s="8">
        <v>2</v>
      </c>
      <c r="AF3533" s="8">
        <v>2</v>
      </c>
      <c r="AG3533" s="8">
        <v>2</v>
      </c>
      <c r="AH3533" s="8">
        <v>2</v>
      </c>
      <c r="AI3533" s="8">
        <v>2</v>
      </c>
      <c r="AJ3533" s="8">
        <v>2</v>
      </c>
      <c r="AK3533" s="8"/>
      <c r="AL3533" s="8">
        <v>258</v>
      </c>
      <c r="AM3533" s="8">
        <v>1927</v>
      </c>
      <c r="AN3533" s="8" t="s">
        <v>170</v>
      </c>
      <c r="AO3533" s="26">
        <f t="shared" si="110"/>
        <v>1.0104166666666667</v>
      </c>
      <c r="AP3533" s="8">
        <v>87</v>
      </c>
      <c r="AR3533" s="8" t="str">
        <f t="shared" si="111"/>
        <v>1947SEADTW0545</v>
      </c>
      <c r="AS3533" s="8">
        <f>VLOOKUP(AR3533,[1]DATA!AR:AS,2,0)</f>
        <v>7</v>
      </c>
    </row>
    <row r="3534" spans="1:45" ht="15" customHeight="1" x14ac:dyDescent="0.2">
      <c r="A3534" s="7">
        <v>2590</v>
      </c>
      <c r="B3534" s="8" t="s">
        <v>15</v>
      </c>
      <c r="C3534" s="8" t="s">
        <v>94</v>
      </c>
      <c r="D3534" s="8">
        <v>739</v>
      </c>
      <c r="E3534" s="9">
        <v>0.24652777777777779</v>
      </c>
      <c r="F3534" s="9">
        <v>0.46111111111111108</v>
      </c>
      <c r="G3534" s="8" t="s">
        <v>19</v>
      </c>
      <c r="H3534" s="8" t="s">
        <v>19</v>
      </c>
      <c r="I3534" s="8" t="s">
        <v>104</v>
      </c>
      <c r="J3534" s="8" t="s">
        <v>104</v>
      </c>
      <c r="K3534" s="8">
        <v>7</v>
      </c>
      <c r="L3534" s="8">
        <v>7</v>
      </c>
      <c r="M3534" s="8" t="s">
        <v>104</v>
      </c>
      <c r="N3534" s="8">
        <v>7</v>
      </c>
      <c r="O3534" s="8">
        <v>7</v>
      </c>
      <c r="P3534" s="8" t="s">
        <v>104</v>
      </c>
      <c r="Q3534" s="8" t="s">
        <v>104</v>
      </c>
      <c r="R3534" s="8">
        <v>7</v>
      </c>
      <c r="S3534" s="8">
        <v>7</v>
      </c>
      <c r="T3534" s="8" t="s">
        <v>104</v>
      </c>
      <c r="U3534" s="8">
        <v>7</v>
      </c>
      <c r="V3534" s="8">
        <v>7</v>
      </c>
      <c r="W3534" s="8" t="s">
        <v>104</v>
      </c>
      <c r="X3534" s="8" t="s">
        <v>104</v>
      </c>
      <c r="Y3534" s="8">
        <v>7</v>
      </c>
      <c r="Z3534" s="8">
        <v>7</v>
      </c>
      <c r="AA3534" s="8" t="s">
        <v>104</v>
      </c>
      <c r="AB3534" s="8">
        <v>7</v>
      </c>
      <c r="AC3534" s="8">
        <v>7</v>
      </c>
      <c r="AD3534" s="8" t="s">
        <v>104</v>
      </c>
      <c r="AE3534" s="8" t="s">
        <v>104</v>
      </c>
      <c r="AF3534" s="8">
        <v>7</v>
      </c>
      <c r="AG3534" s="8">
        <v>7</v>
      </c>
      <c r="AH3534" s="8" t="s">
        <v>104</v>
      </c>
      <c r="AI3534" s="8">
        <v>7</v>
      </c>
      <c r="AJ3534" s="8" t="s">
        <v>27</v>
      </c>
      <c r="AK3534" s="8"/>
      <c r="AL3534" s="8">
        <v>309</v>
      </c>
      <c r="AM3534" s="8">
        <v>2421</v>
      </c>
      <c r="AN3534" s="8" t="s">
        <v>170</v>
      </c>
      <c r="AO3534" s="26">
        <f t="shared" si="110"/>
        <v>1.0173611111111112</v>
      </c>
      <c r="AP3534" s="8">
        <v>87</v>
      </c>
      <c r="AR3534" s="8" t="str">
        <f t="shared" si="111"/>
        <v>2590SEAJFK0555</v>
      </c>
      <c r="AS3534" s="8">
        <f>VLOOKUP(AR3534,[1]DATA!AR:AS,2,0)</f>
        <v>10</v>
      </c>
    </row>
    <row r="3535" spans="1:45" ht="15" customHeight="1" x14ac:dyDescent="0.2">
      <c r="A3535" s="7">
        <v>1202</v>
      </c>
      <c r="B3535" s="8" t="s">
        <v>18</v>
      </c>
      <c r="C3535" s="8" t="s">
        <v>94</v>
      </c>
      <c r="D3535" s="8" t="s">
        <v>62</v>
      </c>
      <c r="E3535" s="9">
        <v>0.24652777777777779</v>
      </c>
      <c r="F3535" s="9">
        <v>0.42777777777777781</v>
      </c>
      <c r="G3535" s="8"/>
      <c r="H3535" s="8"/>
      <c r="I3535" s="8">
        <v>7</v>
      </c>
      <c r="J3535" s="8" t="s">
        <v>27</v>
      </c>
      <c r="K3535" s="8" t="s">
        <v>19</v>
      </c>
      <c r="L3535" s="8" t="s">
        <v>19</v>
      </c>
      <c r="M3535" s="8" t="s">
        <v>19</v>
      </c>
      <c r="N3535" s="8" t="s">
        <v>19</v>
      </c>
      <c r="O3535" s="8" t="s">
        <v>19</v>
      </c>
      <c r="P3535" s="8" t="s">
        <v>27</v>
      </c>
      <c r="Q3535" s="8" t="s">
        <v>27</v>
      </c>
      <c r="R3535" s="8" t="s">
        <v>19</v>
      </c>
      <c r="S3535" s="8" t="s">
        <v>19</v>
      </c>
      <c r="T3535" s="8" t="s">
        <v>19</v>
      </c>
      <c r="U3535" s="8" t="s">
        <v>19</v>
      </c>
      <c r="V3535" s="8" t="s">
        <v>19</v>
      </c>
      <c r="W3535" s="8" t="s">
        <v>27</v>
      </c>
      <c r="X3535" s="8" t="s">
        <v>27</v>
      </c>
      <c r="Y3535" s="8" t="s">
        <v>19</v>
      </c>
      <c r="Z3535" s="8" t="s">
        <v>19</v>
      </c>
      <c r="AA3535" s="8" t="s">
        <v>19</v>
      </c>
      <c r="AB3535" s="8" t="s">
        <v>19</v>
      </c>
      <c r="AC3535" s="8" t="s">
        <v>19</v>
      </c>
      <c r="AD3535" s="8" t="s">
        <v>27</v>
      </c>
      <c r="AE3535" s="8" t="s">
        <v>27</v>
      </c>
      <c r="AF3535" s="8" t="s">
        <v>19</v>
      </c>
      <c r="AG3535" s="8" t="s">
        <v>19</v>
      </c>
      <c r="AH3535" s="8" t="s">
        <v>19</v>
      </c>
      <c r="AI3535" s="8" t="s">
        <v>19</v>
      </c>
      <c r="AJ3535" s="8" t="s">
        <v>63</v>
      </c>
      <c r="AK3535" s="8"/>
      <c r="AL3535" s="8">
        <v>261</v>
      </c>
      <c r="AM3535" s="8">
        <v>1989</v>
      </c>
      <c r="AN3535" s="8" t="s">
        <v>170</v>
      </c>
      <c r="AO3535" s="26">
        <f t="shared" si="110"/>
        <v>1.0173611111111112</v>
      </c>
      <c r="AP3535" s="8">
        <v>87</v>
      </c>
      <c r="AR3535" s="8" t="str">
        <f t="shared" si="111"/>
        <v>1202SLCJFK0555</v>
      </c>
      <c r="AS3535" s="8">
        <f>VLOOKUP(AR3535,[1]DATA!AR:AS,2,0)</f>
        <v>8</v>
      </c>
    </row>
    <row r="3536" spans="1:45" ht="15" customHeight="1" x14ac:dyDescent="0.2">
      <c r="A3536" s="7">
        <v>2752</v>
      </c>
      <c r="B3536" s="8" t="s">
        <v>18</v>
      </c>
      <c r="C3536" s="8" t="s">
        <v>94</v>
      </c>
      <c r="D3536" s="8">
        <v>738</v>
      </c>
      <c r="E3536" s="9">
        <v>0.24652777777777779</v>
      </c>
      <c r="F3536" s="9">
        <v>0.43055555555555558</v>
      </c>
      <c r="G3536" s="8" t="s">
        <v>19</v>
      </c>
      <c r="H3536" s="8" t="s">
        <v>19</v>
      </c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>
        <v>265</v>
      </c>
      <c r="AM3536" s="8">
        <v>1989</v>
      </c>
      <c r="AN3536" s="8" t="s">
        <v>170</v>
      </c>
      <c r="AO3536" s="26">
        <f t="shared" si="110"/>
        <v>1.0173611111111112</v>
      </c>
      <c r="AP3536" s="8">
        <v>87</v>
      </c>
      <c r="AR3536" s="8" t="str">
        <f t="shared" si="111"/>
        <v>2752SLCJFK0555</v>
      </c>
      <c r="AS3536" s="8">
        <f>VLOOKUP(AR3536,[1]DATA!AR:AS,2,0)</f>
        <v>8</v>
      </c>
    </row>
    <row r="3537" spans="1:45" ht="15" customHeight="1" x14ac:dyDescent="0.2">
      <c r="A3537" s="7">
        <v>693</v>
      </c>
      <c r="B3537" s="8" t="s">
        <v>15</v>
      </c>
      <c r="C3537" s="8" t="s">
        <v>80</v>
      </c>
      <c r="D3537" s="8">
        <v>738</v>
      </c>
      <c r="E3537" s="9">
        <v>0.25</v>
      </c>
      <c r="F3537" s="9">
        <v>0.43194444444444446</v>
      </c>
      <c r="G3537" s="8" t="s">
        <v>19</v>
      </c>
      <c r="H3537" s="8" t="s">
        <v>19</v>
      </c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>
        <v>262</v>
      </c>
      <c r="AM3537" s="8">
        <v>1964</v>
      </c>
      <c r="AN3537" s="8" t="s">
        <v>170</v>
      </c>
      <c r="AO3537" s="26">
        <f t="shared" si="110"/>
        <v>1.0208333333333333</v>
      </c>
      <c r="AP3537" s="8">
        <v>87</v>
      </c>
      <c r="AR3537" s="8" t="str">
        <f t="shared" si="111"/>
        <v>0693SEACVG0600</v>
      </c>
      <c r="AS3537" s="8">
        <f>VLOOKUP(AR3537,[1]DATA!AR:AS,2,0)</f>
        <v>5.5</v>
      </c>
    </row>
    <row r="3538" spans="1:45" ht="15" customHeight="1" x14ac:dyDescent="0.2">
      <c r="A3538" s="7">
        <v>323</v>
      </c>
      <c r="B3538" s="8" t="s">
        <v>15</v>
      </c>
      <c r="C3538" s="8" t="s">
        <v>80</v>
      </c>
      <c r="D3538" s="8">
        <v>738</v>
      </c>
      <c r="E3538" s="9">
        <v>0.25069444444444444</v>
      </c>
      <c r="F3538" s="9">
        <v>0.4291666666666667</v>
      </c>
      <c r="G3538" s="8"/>
      <c r="H3538" s="8"/>
      <c r="I3538" s="8"/>
      <c r="J3538" s="8" t="s">
        <v>19</v>
      </c>
      <c r="K3538" s="8" t="s">
        <v>19</v>
      </c>
      <c r="L3538" s="8" t="s">
        <v>19</v>
      </c>
      <c r="M3538" s="8"/>
      <c r="N3538" s="8" t="s">
        <v>19</v>
      </c>
      <c r="O3538" s="8" t="s">
        <v>19</v>
      </c>
      <c r="P3538" s="8"/>
      <c r="Q3538" s="8" t="s">
        <v>19</v>
      </c>
      <c r="R3538" s="8" t="s">
        <v>19</v>
      </c>
      <c r="S3538" s="8" t="s">
        <v>19</v>
      </c>
      <c r="T3538" s="8"/>
      <c r="U3538" s="8" t="s">
        <v>19</v>
      </c>
      <c r="V3538" s="8" t="s">
        <v>19</v>
      </c>
      <c r="W3538" s="8"/>
      <c r="X3538" s="8" t="s">
        <v>19</v>
      </c>
      <c r="Y3538" s="8" t="s">
        <v>19</v>
      </c>
      <c r="Z3538" s="8" t="s">
        <v>19</v>
      </c>
      <c r="AA3538" s="8"/>
      <c r="AB3538" s="8" t="s">
        <v>19</v>
      </c>
      <c r="AC3538" s="8" t="s">
        <v>19</v>
      </c>
      <c r="AD3538" s="8"/>
      <c r="AE3538" s="8" t="s">
        <v>19</v>
      </c>
      <c r="AF3538" s="8" t="s">
        <v>19</v>
      </c>
      <c r="AG3538" s="8" t="s">
        <v>19</v>
      </c>
      <c r="AH3538" s="8"/>
      <c r="AI3538" s="8" t="s">
        <v>19</v>
      </c>
      <c r="AJ3538" s="8" t="s">
        <v>19</v>
      </c>
      <c r="AK3538" s="8"/>
      <c r="AL3538" s="8">
        <v>257</v>
      </c>
      <c r="AM3538" s="8">
        <v>1964</v>
      </c>
      <c r="AN3538" s="8" t="s">
        <v>170</v>
      </c>
      <c r="AO3538" s="26">
        <f t="shared" si="110"/>
        <v>1.0215277777777778</v>
      </c>
      <c r="AP3538" s="8">
        <v>87</v>
      </c>
      <c r="AR3538" s="8" t="str">
        <f t="shared" si="111"/>
        <v>0323SEACVG0601</v>
      </c>
      <c r="AS3538" s="8">
        <f>VLOOKUP(AR3538,[1]DATA!AR:AS,2,0)</f>
        <v>5.5</v>
      </c>
    </row>
    <row r="3539" spans="1:45" ht="15" customHeight="1" x14ac:dyDescent="0.2">
      <c r="A3539" s="7">
        <v>2440</v>
      </c>
      <c r="B3539" s="8" t="s">
        <v>15</v>
      </c>
      <c r="C3539" s="8" t="s">
        <v>36</v>
      </c>
      <c r="D3539" s="8" t="s">
        <v>44</v>
      </c>
      <c r="E3539" s="9">
        <v>0.30902777777777779</v>
      </c>
      <c r="F3539" s="9">
        <v>0.44166666666666665</v>
      </c>
      <c r="G3539" s="8"/>
      <c r="H3539" s="8">
        <v>2</v>
      </c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>
        <v>191</v>
      </c>
      <c r="AM3539" s="8">
        <v>1399</v>
      </c>
      <c r="AN3539" s="8" t="s">
        <v>170</v>
      </c>
      <c r="AO3539" s="26">
        <f t="shared" si="110"/>
        <v>1.0798611111111112</v>
      </c>
      <c r="AP3539" s="8">
        <v>87</v>
      </c>
      <c r="AR3539" s="8" t="str">
        <f t="shared" si="111"/>
        <v>2440SEAMSP0725</v>
      </c>
      <c r="AS3539" s="8">
        <f>VLOOKUP(AR3539,[1]DATA!AR:AS,2,0)</f>
        <v>8</v>
      </c>
    </row>
    <row r="3540" spans="1:45" ht="15" customHeight="1" x14ac:dyDescent="0.2">
      <c r="A3540" s="7">
        <v>1418</v>
      </c>
      <c r="B3540" s="8" t="s">
        <v>15</v>
      </c>
      <c r="C3540" s="8" t="s">
        <v>36</v>
      </c>
      <c r="D3540" s="8" t="s">
        <v>44</v>
      </c>
      <c r="E3540" s="9">
        <v>0.30902777777777779</v>
      </c>
      <c r="F3540" s="9">
        <v>0.4458333333333333</v>
      </c>
      <c r="G3540" s="8"/>
      <c r="H3540" s="8"/>
      <c r="I3540" s="8"/>
      <c r="J3540" s="8"/>
      <c r="K3540" s="8">
        <v>2</v>
      </c>
      <c r="L3540" s="8">
        <v>2</v>
      </c>
      <c r="M3540" s="8">
        <v>2</v>
      </c>
      <c r="N3540" s="8"/>
      <c r="O3540" s="8">
        <v>2</v>
      </c>
      <c r="P3540" s="8">
        <v>2</v>
      </c>
      <c r="Q3540" s="8">
        <v>2</v>
      </c>
      <c r="R3540" s="8">
        <v>2</v>
      </c>
      <c r="S3540" s="8">
        <v>2</v>
      </c>
      <c r="T3540" s="8">
        <v>2</v>
      </c>
      <c r="U3540" s="8"/>
      <c r="V3540" s="8">
        <v>2</v>
      </c>
      <c r="W3540" s="8">
        <v>2</v>
      </c>
      <c r="X3540" s="8">
        <v>2</v>
      </c>
      <c r="Y3540" s="8">
        <v>2</v>
      </c>
      <c r="Z3540" s="8">
        <v>2</v>
      </c>
      <c r="AA3540" s="8">
        <v>2</v>
      </c>
      <c r="AB3540" s="8"/>
      <c r="AC3540" s="8">
        <v>2</v>
      </c>
      <c r="AD3540" s="8">
        <v>2</v>
      </c>
      <c r="AE3540" s="8">
        <v>2</v>
      </c>
      <c r="AF3540" s="8">
        <v>2</v>
      </c>
      <c r="AG3540" s="8">
        <v>2</v>
      </c>
      <c r="AH3540" s="8">
        <v>2</v>
      </c>
      <c r="AI3540" s="8"/>
      <c r="AJ3540" s="8">
        <v>2</v>
      </c>
      <c r="AK3540" s="8"/>
      <c r="AL3540" s="8">
        <v>197</v>
      </c>
      <c r="AM3540" s="8">
        <v>1399</v>
      </c>
      <c r="AN3540" s="8" t="s">
        <v>170</v>
      </c>
      <c r="AO3540" s="26">
        <f t="shared" si="110"/>
        <v>1.0798611111111112</v>
      </c>
      <c r="AP3540" s="8">
        <v>87</v>
      </c>
      <c r="AR3540" s="8" t="str">
        <f t="shared" si="111"/>
        <v>1418SEAMSP0725</v>
      </c>
      <c r="AS3540" s="8">
        <f>VLOOKUP(AR3540,[1]DATA!AR:AS,2,0)</f>
        <v>8</v>
      </c>
    </row>
    <row r="3541" spans="1:45" ht="15" customHeight="1" x14ac:dyDescent="0.2">
      <c r="A3541" s="15">
        <v>1857</v>
      </c>
      <c r="B3541" s="15" t="s">
        <v>25</v>
      </c>
      <c r="C3541" s="15" t="s">
        <v>36</v>
      </c>
      <c r="D3541" s="8" t="s">
        <v>44</v>
      </c>
      <c r="E3541" s="9">
        <v>0.32291666666666669</v>
      </c>
      <c r="F3541" s="9">
        <v>0.46180555555555558</v>
      </c>
      <c r="G3541" s="8" t="s">
        <v>27</v>
      </c>
      <c r="H3541" s="8" t="s">
        <v>27</v>
      </c>
      <c r="I3541" s="8"/>
      <c r="J3541" s="8"/>
      <c r="K3541" s="8">
        <v>2</v>
      </c>
      <c r="L3541" s="8">
        <v>2</v>
      </c>
      <c r="M3541" s="8">
        <v>2</v>
      </c>
      <c r="N3541" s="8"/>
      <c r="O3541" s="8">
        <v>2</v>
      </c>
      <c r="P3541" s="8"/>
      <c r="Q3541" s="8"/>
      <c r="R3541" s="8">
        <v>2</v>
      </c>
      <c r="S3541" s="8">
        <v>2</v>
      </c>
      <c r="T3541" s="8">
        <v>2</v>
      </c>
      <c r="U3541" s="8"/>
      <c r="V3541" s="8">
        <v>2</v>
      </c>
      <c r="W3541" s="8"/>
      <c r="X3541" s="8"/>
      <c r="Y3541" s="8">
        <v>2</v>
      </c>
      <c r="Z3541" s="8">
        <v>2</v>
      </c>
      <c r="AA3541" s="8">
        <v>2</v>
      </c>
      <c r="AB3541" s="8"/>
      <c r="AC3541" s="8">
        <v>2</v>
      </c>
      <c r="AD3541" s="8"/>
      <c r="AE3541" s="8"/>
      <c r="AF3541" s="8">
        <v>2</v>
      </c>
      <c r="AG3541" s="8">
        <v>2</v>
      </c>
      <c r="AH3541" s="8">
        <v>2</v>
      </c>
      <c r="AI3541" s="8"/>
      <c r="AJ3541" s="8">
        <v>2</v>
      </c>
      <c r="AK3541" s="8"/>
      <c r="AL3541" s="8">
        <v>200</v>
      </c>
      <c r="AM3541" s="8">
        <v>1426</v>
      </c>
      <c r="AN3541" s="8" t="s">
        <v>170</v>
      </c>
      <c r="AO3541" s="26">
        <f t="shared" si="110"/>
        <v>1.09375</v>
      </c>
      <c r="AP3541" s="8">
        <v>87</v>
      </c>
      <c r="AQ3541" s="8" t="s">
        <v>150</v>
      </c>
      <c r="AR3541" s="8" t="str">
        <f t="shared" si="111"/>
        <v>1857PDXMSP0745</v>
      </c>
      <c r="AS3541" s="8">
        <f>VLOOKUP(AR3541,[1]DATA!AR:AS,2,0)</f>
        <v>6.5</v>
      </c>
    </row>
    <row r="3542" spans="1:45" ht="15" customHeight="1" x14ac:dyDescent="0.2">
      <c r="A3542" s="7">
        <v>2871</v>
      </c>
      <c r="B3542" s="8" t="s">
        <v>135</v>
      </c>
      <c r="C3542" s="8" t="s">
        <v>34</v>
      </c>
      <c r="D3542" s="8" t="s">
        <v>29</v>
      </c>
      <c r="E3542" s="9">
        <v>0.39583333333333331</v>
      </c>
      <c r="F3542" s="9">
        <v>0.44305555555555554</v>
      </c>
      <c r="G3542" s="8"/>
      <c r="H3542" s="8">
        <v>7</v>
      </c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>
        <v>68</v>
      </c>
      <c r="AM3542" s="8">
        <v>270</v>
      </c>
      <c r="AN3542" s="8" t="s">
        <v>170</v>
      </c>
      <c r="AO3542" s="10">
        <f t="shared" si="110"/>
        <v>1.1666666666666667</v>
      </c>
      <c r="AP3542" s="8">
        <v>76</v>
      </c>
      <c r="AR3542" s="8" t="str">
        <f t="shared" si="111"/>
        <v>2871JAXATL0930</v>
      </c>
      <c r="AS3542" s="8">
        <f>VLOOKUP(AR3542,[1]DATA!AR:AS,2,0)</f>
        <v>4</v>
      </c>
    </row>
    <row r="3543" spans="1:45" ht="15" customHeight="1" x14ac:dyDescent="0.2">
      <c r="A3543" s="7">
        <v>1225</v>
      </c>
      <c r="B3543" s="8" t="s">
        <v>135</v>
      </c>
      <c r="C3543" s="8" t="s">
        <v>34</v>
      </c>
      <c r="D3543" s="8" t="s">
        <v>29</v>
      </c>
      <c r="E3543" s="9">
        <v>0.39583333333333331</v>
      </c>
      <c r="F3543" s="9">
        <v>0.4458333333333333</v>
      </c>
      <c r="G3543" s="8"/>
      <c r="H3543" s="8"/>
      <c r="I3543" s="8">
        <v>7</v>
      </c>
      <c r="J3543" s="8">
        <v>7</v>
      </c>
      <c r="K3543" s="8">
        <v>7</v>
      </c>
      <c r="L3543" s="8">
        <v>7</v>
      </c>
      <c r="M3543" s="8">
        <v>7</v>
      </c>
      <c r="N3543" s="8"/>
      <c r="O3543" s="8">
        <v>7</v>
      </c>
      <c r="P3543" s="8">
        <v>7</v>
      </c>
      <c r="Q3543" s="8">
        <v>7</v>
      </c>
      <c r="R3543" s="8">
        <v>7</v>
      </c>
      <c r="S3543" s="8">
        <v>7</v>
      </c>
      <c r="T3543" s="8">
        <v>7</v>
      </c>
      <c r="U3543" s="8"/>
      <c r="V3543" s="8">
        <v>7</v>
      </c>
      <c r="W3543" s="8">
        <v>7</v>
      </c>
      <c r="X3543" s="8">
        <v>7</v>
      </c>
      <c r="Y3543" s="8">
        <v>7</v>
      </c>
      <c r="Z3543" s="8">
        <v>7</v>
      </c>
      <c r="AA3543" s="8">
        <v>7</v>
      </c>
      <c r="AB3543" s="8"/>
      <c r="AC3543" s="8">
        <v>7</v>
      </c>
      <c r="AD3543" s="8">
        <v>7</v>
      </c>
      <c r="AE3543" s="8">
        <v>7</v>
      </c>
      <c r="AF3543" s="8">
        <v>7</v>
      </c>
      <c r="AG3543" s="8">
        <v>7</v>
      </c>
      <c r="AH3543" s="8">
        <v>7</v>
      </c>
      <c r="AI3543" s="8"/>
      <c r="AJ3543" s="8">
        <v>7</v>
      </c>
      <c r="AK3543" s="8"/>
      <c r="AL3543" s="8">
        <v>72</v>
      </c>
      <c r="AM3543" s="8">
        <v>270</v>
      </c>
      <c r="AN3543" s="8" t="s">
        <v>170</v>
      </c>
      <c r="AO3543" s="10">
        <f t="shared" si="110"/>
        <v>1.1666666666666667</v>
      </c>
      <c r="AP3543" s="8">
        <v>76</v>
      </c>
      <c r="AR3543" s="8" t="str">
        <f t="shared" si="111"/>
        <v>1225JAXATL0930</v>
      </c>
      <c r="AS3543" s="8">
        <f>VLOOKUP(AR3543,[1]DATA!AR:AS,2,0)</f>
        <v>4</v>
      </c>
    </row>
    <row r="3544" spans="1:45" ht="15" customHeight="1" x14ac:dyDescent="0.2">
      <c r="A3544" s="7">
        <v>2557</v>
      </c>
      <c r="B3544" s="8" t="s">
        <v>100</v>
      </c>
      <c r="C3544" s="8" t="s">
        <v>34</v>
      </c>
      <c r="D3544" s="8" t="s">
        <v>37</v>
      </c>
      <c r="E3544" s="9">
        <v>0.40625</v>
      </c>
      <c r="F3544" s="9">
        <v>0.4826388888888889</v>
      </c>
      <c r="G3544" s="8"/>
      <c r="H3544" s="8">
        <v>9</v>
      </c>
      <c r="I3544" s="8" t="s">
        <v>43</v>
      </c>
      <c r="J3544" s="8">
        <v>9</v>
      </c>
      <c r="K3544" s="8" t="s">
        <v>43</v>
      </c>
      <c r="L3544" s="8" t="s">
        <v>43</v>
      </c>
      <c r="M3544" s="8"/>
      <c r="N3544" s="8"/>
      <c r="O3544" s="8" t="s">
        <v>43</v>
      </c>
      <c r="P3544" s="8" t="s">
        <v>43</v>
      </c>
      <c r="Q3544" s="8" t="s">
        <v>43</v>
      </c>
      <c r="R3544" s="8" t="s">
        <v>43</v>
      </c>
      <c r="S3544" s="8" t="s">
        <v>43</v>
      </c>
      <c r="T3544" s="8"/>
      <c r="U3544" s="8"/>
      <c r="V3544" s="8">
        <v>9</v>
      </c>
      <c r="W3544" s="8">
        <v>9</v>
      </c>
      <c r="X3544" s="8">
        <v>9</v>
      </c>
      <c r="Y3544" s="8" t="s">
        <v>43</v>
      </c>
      <c r="Z3544" s="8">
        <v>9</v>
      </c>
      <c r="AA3544" s="8"/>
      <c r="AB3544" s="8"/>
      <c r="AC3544" s="8">
        <v>9</v>
      </c>
      <c r="AD3544" s="8">
        <v>9</v>
      </c>
      <c r="AE3544" s="8">
        <v>9</v>
      </c>
      <c r="AF3544" s="8" t="s">
        <v>43</v>
      </c>
      <c r="AG3544" s="8">
        <v>9</v>
      </c>
      <c r="AH3544" s="8"/>
      <c r="AI3544" s="8"/>
      <c r="AJ3544" s="8">
        <v>9</v>
      </c>
      <c r="AK3544" s="8"/>
      <c r="AL3544" s="8">
        <v>110</v>
      </c>
      <c r="AM3544" s="8">
        <v>516</v>
      </c>
      <c r="AN3544" s="8" t="s">
        <v>170</v>
      </c>
      <c r="AO3544" s="10">
        <f t="shared" si="110"/>
        <v>1.1770833333333333</v>
      </c>
      <c r="AP3544" s="8">
        <v>56</v>
      </c>
      <c r="AR3544" s="8" t="str">
        <f t="shared" si="111"/>
        <v>2557ORFATL0945</v>
      </c>
      <c r="AS3544" s="8">
        <f>VLOOKUP(AR3544,[1]DATA!AR:AS,2,0)</f>
        <v>5</v>
      </c>
    </row>
    <row r="3545" spans="1:45" ht="15" customHeight="1" x14ac:dyDescent="0.2">
      <c r="A3545" s="7">
        <v>2573</v>
      </c>
      <c r="B3545" s="8" t="s">
        <v>76</v>
      </c>
      <c r="C3545" s="8" t="s">
        <v>34</v>
      </c>
      <c r="D3545" s="8" t="s">
        <v>42</v>
      </c>
      <c r="E3545" s="9">
        <v>0.40972222222222227</v>
      </c>
      <c r="F3545" s="9">
        <v>0.49236111111111108</v>
      </c>
      <c r="G3545" s="8"/>
      <c r="H3545" s="8"/>
      <c r="I3545" s="8" t="s">
        <v>43</v>
      </c>
      <c r="J3545" s="8" t="s">
        <v>43</v>
      </c>
      <c r="K3545" s="8" t="s">
        <v>43</v>
      </c>
      <c r="L3545" s="8" t="s">
        <v>43</v>
      </c>
      <c r="M3545" s="8" t="s">
        <v>43</v>
      </c>
      <c r="N3545" s="8" t="s">
        <v>19</v>
      </c>
      <c r="O3545" s="8" t="s">
        <v>43</v>
      </c>
      <c r="P3545" s="8" t="s">
        <v>43</v>
      </c>
      <c r="Q3545" s="8" t="s">
        <v>43</v>
      </c>
      <c r="R3545" s="8" t="s">
        <v>43</v>
      </c>
      <c r="S3545" s="8" t="s">
        <v>43</v>
      </c>
      <c r="T3545" s="8" t="s">
        <v>43</v>
      </c>
      <c r="U3545" s="8" t="s">
        <v>19</v>
      </c>
      <c r="V3545" s="8" t="s">
        <v>43</v>
      </c>
      <c r="W3545" s="8" t="s">
        <v>43</v>
      </c>
      <c r="X3545" s="8" t="s">
        <v>43</v>
      </c>
      <c r="Y3545" s="8" t="s">
        <v>43</v>
      </c>
      <c r="Z3545" s="8" t="s">
        <v>43</v>
      </c>
      <c r="AA3545" s="8" t="s">
        <v>43</v>
      </c>
      <c r="AB3545" s="8" t="s">
        <v>19</v>
      </c>
      <c r="AC3545" s="8" t="s">
        <v>43</v>
      </c>
      <c r="AD3545" s="8" t="s">
        <v>43</v>
      </c>
      <c r="AE3545" s="8" t="s">
        <v>43</v>
      </c>
      <c r="AF3545" s="8" t="s">
        <v>43</v>
      </c>
      <c r="AG3545" s="8" t="s">
        <v>43</v>
      </c>
      <c r="AH3545" s="8" t="s">
        <v>43</v>
      </c>
      <c r="AI3545" s="8" t="s">
        <v>19</v>
      </c>
      <c r="AJ3545" s="8" t="s">
        <v>43</v>
      </c>
      <c r="AK3545" s="8"/>
      <c r="AL3545" s="8">
        <v>119</v>
      </c>
      <c r="AM3545" s="8">
        <v>640</v>
      </c>
      <c r="AN3545" s="8" t="s">
        <v>170</v>
      </c>
      <c r="AO3545" s="10">
        <f t="shared" si="110"/>
        <v>1.1805555555555556</v>
      </c>
      <c r="AP3545" s="8">
        <v>44</v>
      </c>
      <c r="AR3545" s="8" t="str">
        <f t="shared" si="111"/>
        <v>2573GRRATL0950</v>
      </c>
      <c r="AS3545" s="8">
        <f>VLOOKUP(AR3545,[1]DATA!AR:AS,2,0)</f>
        <v>5</v>
      </c>
    </row>
    <row r="3546" spans="1:45" ht="15" customHeight="1" x14ac:dyDescent="0.2">
      <c r="A3546" s="7">
        <v>2211</v>
      </c>
      <c r="B3546" s="8" t="s">
        <v>76</v>
      </c>
      <c r="C3546" s="8" t="s">
        <v>34</v>
      </c>
      <c r="D3546" s="8" t="s">
        <v>42</v>
      </c>
      <c r="E3546" s="9">
        <v>0.40972222222222227</v>
      </c>
      <c r="F3546" s="9">
        <v>0.49374999999999997</v>
      </c>
      <c r="G3546" s="8" t="s">
        <v>19</v>
      </c>
      <c r="H3546" s="8" t="s">
        <v>43</v>
      </c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>
        <v>121</v>
      </c>
      <c r="AM3546" s="8">
        <v>640</v>
      </c>
      <c r="AN3546" s="8" t="s">
        <v>170</v>
      </c>
      <c r="AO3546" s="10">
        <f t="shared" si="110"/>
        <v>1.1805555555555556</v>
      </c>
      <c r="AP3546" s="8">
        <v>44</v>
      </c>
      <c r="AR3546" s="8" t="str">
        <f t="shared" si="111"/>
        <v>2211GRRATL0950</v>
      </c>
      <c r="AS3546" s="8">
        <f>VLOOKUP(AR3546,[1]DATA!AR:AS,2,0)</f>
        <v>5</v>
      </c>
    </row>
    <row r="3547" spans="1:45" ht="15" customHeight="1" x14ac:dyDescent="0.2">
      <c r="A3547" s="7">
        <v>2944</v>
      </c>
      <c r="B3547" s="7" t="s">
        <v>196</v>
      </c>
      <c r="C3547" s="7" t="s">
        <v>34</v>
      </c>
      <c r="D3547" s="8" t="s">
        <v>42</v>
      </c>
      <c r="E3547" s="9">
        <v>0.40972222222222227</v>
      </c>
      <c r="F3547" s="9">
        <v>0.48680555555555555</v>
      </c>
      <c r="G3547" s="8" t="s">
        <v>43</v>
      </c>
      <c r="H3547" s="8" t="s">
        <v>43</v>
      </c>
      <c r="I3547" s="8" t="s">
        <v>43</v>
      </c>
      <c r="J3547" s="8" t="s">
        <v>43</v>
      </c>
      <c r="K3547" s="8" t="s">
        <v>43</v>
      </c>
      <c r="L3547" s="8" t="s">
        <v>43</v>
      </c>
      <c r="M3547" s="8" t="s">
        <v>43</v>
      </c>
      <c r="N3547" s="8" t="s">
        <v>43</v>
      </c>
      <c r="O3547" s="8" t="s">
        <v>43</v>
      </c>
      <c r="P3547" s="8" t="s">
        <v>43</v>
      </c>
      <c r="Q3547" s="8" t="s">
        <v>43</v>
      </c>
      <c r="R3547" s="8" t="s">
        <v>43</v>
      </c>
      <c r="S3547" s="8" t="s">
        <v>43</v>
      </c>
      <c r="T3547" s="8" t="s">
        <v>43</v>
      </c>
      <c r="U3547" s="8" t="s">
        <v>43</v>
      </c>
      <c r="V3547" s="8" t="s">
        <v>43</v>
      </c>
      <c r="W3547" s="8" t="s">
        <v>43</v>
      </c>
      <c r="X3547" s="8" t="s">
        <v>43</v>
      </c>
      <c r="Y3547" s="8" t="s">
        <v>43</v>
      </c>
      <c r="Z3547" s="8" t="s">
        <v>43</v>
      </c>
      <c r="AA3547" s="8" t="s">
        <v>43</v>
      </c>
      <c r="AB3547" s="8" t="s">
        <v>43</v>
      </c>
      <c r="AC3547" s="8" t="s">
        <v>43</v>
      </c>
      <c r="AD3547" s="8" t="s">
        <v>43</v>
      </c>
      <c r="AE3547" s="8" t="s">
        <v>43</v>
      </c>
      <c r="AF3547" s="8" t="s">
        <v>43</v>
      </c>
      <c r="AG3547" s="8" t="s">
        <v>43</v>
      </c>
      <c r="AH3547" s="8" t="s">
        <v>43</v>
      </c>
      <c r="AI3547" s="8" t="s">
        <v>43</v>
      </c>
      <c r="AJ3547" s="8" t="s">
        <v>43</v>
      </c>
      <c r="AK3547" s="8"/>
      <c r="AL3547" s="8">
        <v>111</v>
      </c>
      <c r="AM3547" s="8">
        <v>508</v>
      </c>
      <c r="AN3547" s="8" t="s">
        <v>170</v>
      </c>
      <c r="AO3547" s="10">
        <f t="shared" si="110"/>
        <v>1.1805555555555556</v>
      </c>
      <c r="AP3547" s="8">
        <v>56</v>
      </c>
      <c r="AR3547" s="8" t="str">
        <f t="shared" si="111"/>
        <v>2944PHFATL0950</v>
      </c>
      <c r="AS3547" s="8">
        <f>VLOOKUP(AR3547,[1]DATA!AR:AS,2,0)</f>
        <v>5</v>
      </c>
    </row>
    <row r="3548" spans="1:45" ht="15" customHeight="1" x14ac:dyDescent="0.2">
      <c r="A3548" s="7">
        <v>1079</v>
      </c>
      <c r="B3548" s="7" t="s">
        <v>167</v>
      </c>
      <c r="C3548" s="7" t="s">
        <v>36</v>
      </c>
      <c r="D3548" s="8">
        <v>717</v>
      </c>
      <c r="E3548" s="9">
        <v>0.41666666666666669</v>
      </c>
      <c r="F3548" s="9">
        <v>0.47569444444444442</v>
      </c>
      <c r="G3548" s="8"/>
      <c r="H3548" s="8"/>
      <c r="I3548" s="8" t="s">
        <v>22</v>
      </c>
      <c r="J3548" s="8" t="s">
        <v>22</v>
      </c>
      <c r="K3548" s="8" t="s">
        <v>22</v>
      </c>
      <c r="L3548" s="8" t="s">
        <v>22</v>
      </c>
      <c r="M3548" s="8" t="s">
        <v>22</v>
      </c>
      <c r="N3548" s="8"/>
      <c r="O3548" s="8" t="s">
        <v>22</v>
      </c>
      <c r="P3548" s="8" t="s">
        <v>22</v>
      </c>
      <c r="Q3548" s="8" t="s">
        <v>22</v>
      </c>
      <c r="R3548" s="8" t="s">
        <v>22</v>
      </c>
      <c r="S3548" s="8" t="s">
        <v>22</v>
      </c>
      <c r="T3548" s="8" t="s">
        <v>22</v>
      </c>
      <c r="U3548" s="8"/>
      <c r="V3548" s="8" t="s">
        <v>22</v>
      </c>
      <c r="W3548" s="8" t="s">
        <v>22</v>
      </c>
      <c r="X3548" s="8" t="s">
        <v>22</v>
      </c>
      <c r="Y3548" s="8" t="s">
        <v>22</v>
      </c>
      <c r="Z3548" s="8" t="s">
        <v>22</v>
      </c>
      <c r="AA3548" s="8" t="s">
        <v>22</v>
      </c>
      <c r="AB3548" s="8"/>
      <c r="AC3548" s="8" t="s">
        <v>22</v>
      </c>
      <c r="AD3548" s="8" t="s">
        <v>22</v>
      </c>
      <c r="AE3548" s="8" t="s">
        <v>22</v>
      </c>
      <c r="AF3548" s="8" t="s">
        <v>22</v>
      </c>
      <c r="AG3548" s="8" t="s">
        <v>22</v>
      </c>
      <c r="AH3548" s="8" t="s">
        <v>22</v>
      </c>
      <c r="AI3548" s="8"/>
      <c r="AJ3548" s="8" t="s">
        <v>22</v>
      </c>
      <c r="AK3548" s="8"/>
      <c r="AL3548" s="8">
        <v>85</v>
      </c>
      <c r="AM3548" s="8">
        <v>386</v>
      </c>
      <c r="AN3548" s="11" t="s">
        <v>170</v>
      </c>
      <c r="AO3548" s="10">
        <f t="shared" si="110"/>
        <v>1.1875</v>
      </c>
      <c r="AP3548" s="8">
        <v>87</v>
      </c>
      <c r="AR3548" s="8" t="str">
        <f t="shared" si="111"/>
        <v>1079BISMSP1000</v>
      </c>
      <c r="AS3548" s="8">
        <f>VLOOKUP(AR3548,[1]DATA!AR:AS,2,0)</f>
        <v>3.5</v>
      </c>
    </row>
    <row r="3549" spans="1:45" ht="15" customHeight="1" x14ac:dyDescent="0.2">
      <c r="A3549" s="7">
        <v>900</v>
      </c>
      <c r="B3549" s="8" t="s">
        <v>103</v>
      </c>
      <c r="C3549" s="8" t="s">
        <v>34</v>
      </c>
      <c r="D3549" s="8">
        <v>321</v>
      </c>
      <c r="E3549" s="9">
        <v>0.41666666666666669</v>
      </c>
      <c r="F3549" s="9">
        <v>0.53819444444444442</v>
      </c>
      <c r="G3549" s="8" t="s">
        <v>27</v>
      </c>
      <c r="H3549" s="8" t="s">
        <v>40</v>
      </c>
      <c r="I3549" s="8">
        <v>8</v>
      </c>
      <c r="J3549" s="8" t="s">
        <v>40</v>
      </c>
      <c r="K3549" s="8" t="s">
        <v>40</v>
      </c>
      <c r="L3549" s="8" t="s">
        <v>40</v>
      </c>
      <c r="M3549" s="8" t="s">
        <v>40</v>
      </c>
      <c r="N3549" s="8" t="s">
        <v>40</v>
      </c>
      <c r="O3549" s="8" t="s">
        <v>40</v>
      </c>
      <c r="P3549" s="8" t="s">
        <v>40</v>
      </c>
      <c r="Q3549" s="8" t="s">
        <v>40</v>
      </c>
      <c r="R3549" s="8" t="s">
        <v>40</v>
      </c>
      <c r="S3549" s="8" t="s">
        <v>40</v>
      </c>
      <c r="T3549" s="8" t="s">
        <v>40</v>
      </c>
      <c r="U3549" s="8" t="s">
        <v>40</v>
      </c>
      <c r="V3549" s="8" t="s">
        <v>40</v>
      </c>
      <c r="W3549" s="8" t="s">
        <v>40</v>
      </c>
      <c r="X3549" s="8" t="s">
        <v>40</v>
      </c>
      <c r="Y3549" s="8" t="s">
        <v>40</v>
      </c>
      <c r="Z3549" s="8" t="s">
        <v>40</v>
      </c>
      <c r="AA3549" s="8" t="s">
        <v>40</v>
      </c>
      <c r="AB3549" s="8" t="s">
        <v>40</v>
      </c>
      <c r="AC3549" s="8" t="s">
        <v>40</v>
      </c>
      <c r="AD3549" s="8" t="s">
        <v>40</v>
      </c>
      <c r="AE3549" s="8" t="s">
        <v>40</v>
      </c>
      <c r="AF3549" s="8" t="s">
        <v>40</v>
      </c>
      <c r="AG3549" s="8" t="s">
        <v>40</v>
      </c>
      <c r="AH3549" s="8" t="s">
        <v>40</v>
      </c>
      <c r="AI3549" s="8" t="s">
        <v>40</v>
      </c>
      <c r="AJ3549" s="8" t="s">
        <v>40</v>
      </c>
      <c r="AK3549" s="8"/>
      <c r="AL3549" s="8">
        <v>175</v>
      </c>
      <c r="AM3549" s="8">
        <v>946</v>
      </c>
      <c r="AN3549" s="8" t="s">
        <v>170</v>
      </c>
      <c r="AO3549" s="10">
        <f t="shared" si="110"/>
        <v>1.1875</v>
      </c>
      <c r="AP3549" s="8">
        <v>56</v>
      </c>
      <c r="AR3549" s="8" t="str">
        <f t="shared" si="111"/>
        <v>0900BOSATL1000</v>
      </c>
      <c r="AS3549" s="8">
        <f>VLOOKUP(AR3549,[1]DATA!AR:AS,2,0)</f>
        <v>8</v>
      </c>
    </row>
    <row r="3550" spans="1:45" ht="15" customHeight="1" x14ac:dyDescent="0.2">
      <c r="A3550" s="7">
        <v>819</v>
      </c>
      <c r="B3550" s="8" t="s">
        <v>197</v>
      </c>
      <c r="C3550" s="8" t="s">
        <v>34</v>
      </c>
      <c r="D3550" s="8" t="s">
        <v>16</v>
      </c>
      <c r="E3550" s="9">
        <v>0.41666666666666669</v>
      </c>
      <c r="F3550" s="9">
        <v>0.53333333333333333</v>
      </c>
      <c r="G3550" s="8"/>
      <c r="H3550" s="8"/>
      <c r="I3550" s="8" t="s">
        <v>63</v>
      </c>
      <c r="J3550" s="8" t="s">
        <v>17</v>
      </c>
      <c r="K3550" s="8" t="s">
        <v>17</v>
      </c>
      <c r="L3550" s="8" t="s">
        <v>17</v>
      </c>
      <c r="M3550" s="8" t="s">
        <v>17</v>
      </c>
      <c r="N3550" s="8" t="s">
        <v>17</v>
      </c>
      <c r="O3550" s="8" t="s">
        <v>17</v>
      </c>
      <c r="P3550" s="8" t="s">
        <v>17</v>
      </c>
      <c r="Q3550" s="8" t="s">
        <v>17</v>
      </c>
      <c r="R3550" s="8" t="s">
        <v>17</v>
      </c>
      <c r="S3550" s="8" t="s">
        <v>17</v>
      </c>
      <c r="T3550" s="8" t="s">
        <v>17</v>
      </c>
      <c r="U3550" s="8" t="s">
        <v>17</v>
      </c>
      <c r="V3550" s="8" t="s">
        <v>17</v>
      </c>
      <c r="W3550" s="8" t="s">
        <v>17</v>
      </c>
      <c r="X3550" s="8" t="s">
        <v>17</v>
      </c>
      <c r="Y3550" s="8" t="s">
        <v>17</v>
      </c>
      <c r="Z3550" s="8" t="s">
        <v>17</v>
      </c>
      <c r="AA3550" s="8" t="s">
        <v>17</v>
      </c>
      <c r="AB3550" s="8" t="s">
        <v>17</v>
      </c>
      <c r="AC3550" s="8" t="s">
        <v>17</v>
      </c>
      <c r="AD3550" s="8" t="s">
        <v>17</v>
      </c>
      <c r="AE3550" s="8" t="s">
        <v>17</v>
      </c>
      <c r="AF3550" s="8" t="s">
        <v>17</v>
      </c>
      <c r="AG3550" s="8" t="s">
        <v>17</v>
      </c>
      <c r="AH3550" s="8" t="s">
        <v>17</v>
      </c>
      <c r="AI3550" s="8" t="s">
        <v>17</v>
      </c>
      <c r="AJ3550" s="8" t="s">
        <v>17</v>
      </c>
      <c r="AK3550" s="8"/>
      <c r="AL3550" s="8">
        <v>168</v>
      </c>
      <c r="AM3550" s="8">
        <v>961</v>
      </c>
      <c r="AN3550" s="8" t="s">
        <v>170</v>
      </c>
      <c r="AO3550" s="10">
        <f t="shared" si="110"/>
        <v>1.1875</v>
      </c>
      <c r="AP3550" s="8">
        <v>56</v>
      </c>
      <c r="AR3550" s="8" t="str">
        <f t="shared" si="111"/>
        <v>0819BTVATL1000</v>
      </c>
      <c r="AS3550" s="8">
        <f>VLOOKUP(AR3550,[1]DATA!AR:AS,2,0)</f>
        <v>6</v>
      </c>
    </row>
    <row r="3551" spans="1:45" ht="15" customHeight="1" x14ac:dyDescent="0.2">
      <c r="A3551" s="7">
        <v>2512</v>
      </c>
      <c r="B3551" s="8" t="s">
        <v>197</v>
      </c>
      <c r="C3551" s="8" t="s">
        <v>34</v>
      </c>
      <c r="D3551" s="8" t="s">
        <v>62</v>
      </c>
      <c r="E3551" s="9">
        <v>0.41666666666666669</v>
      </c>
      <c r="F3551" s="9">
        <v>0.53819444444444442</v>
      </c>
      <c r="G3551" s="8" t="s">
        <v>63</v>
      </c>
      <c r="H3551" s="8" t="s">
        <v>63</v>
      </c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>
        <v>175</v>
      </c>
      <c r="AM3551" s="8">
        <v>961</v>
      </c>
      <c r="AN3551" s="8" t="s">
        <v>170</v>
      </c>
      <c r="AO3551" s="10">
        <f t="shared" si="110"/>
        <v>1.1875</v>
      </c>
      <c r="AP3551" s="8">
        <v>56</v>
      </c>
      <c r="AR3551" s="8" t="str">
        <f t="shared" si="111"/>
        <v>2512BTVATL1000</v>
      </c>
      <c r="AS3551" s="8">
        <f>VLOOKUP(AR3551,[1]DATA!AR:AS,2,0)</f>
        <v>6</v>
      </c>
    </row>
    <row r="3552" spans="1:45" ht="15" customHeight="1" x14ac:dyDescent="0.2">
      <c r="A3552" s="7">
        <v>1207</v>
      </c>
      <c r="B3552" s="8" t="s">
        <v>166</v>
      </c>
      <c r="C3552" s="8" t="s">
        <v>36</v>
      </c>
      <c r="D3552" s="8">
        <v>717</v>
      </c>
      <c r="E3552" s="9">
        <v>0.41666666666666669</v>
      </c>
      <c r="F3552" s="9">
        <v>0.4597222222222222</v>
      </c>
      <c r="G3552" s="8"/>
      <c r="H3552" s="8"/>
      <c r="I3552" s="8" t="s">
        <v>27</v>
      </c>
      <c r="J3552" s="8" t="s">
        <v>22</v>
      </c>
      <c r="K3552" s="8" t="s">
        <v>22</v>
      </c>
      <c r="L3552" s="8" t="s">
        <v>22</v>
      </c>
      <c r="M3552" s="8" t="s">
        <v>22</v>
      </c>
      <c r="N3552" s="8" t="s">
        <v>17</v>
      </c>
      <c r="O3552" s="8" t="s">
        <v>22</v>
      </c>
      <c r="P3552" s="8" t="s">
        <v>22</v>
      </c>
      <c r="Q3552" s="8" t="s">
        <v>22</v>
      </c>
      <c r="R3552" s="8" t="s">
        <v>22</v>
      </c>
      <c r="S3552" s="8" t="s">
        <v>22</v>
      </c>
      <c r="T3552" s="8" t="s">
        <v>22</v>
      </c>
      <c r="U3552" s="8" t="s">
        <v>17</v>
      </c>
      <c r="V3552" s="8" t="s">
        <v>22</v>
      </c>
      <c r="W3552" s="8" t="s">
        <v>22</v>
      </c>
      <c r="X3552" s="8" t="s">
        <v>22</v>
      </c>
      <c r="Y3552" s="8" t="s">
        <v>22</v>
      </c>
      <c r="Z3552" s="8" t="s">
        <v>22</v>
      </c>
      <c r="AA3552" s="8" t="s">
        <v>22</v>
      </c>
      <c r="AB3552" s="8" t="s">
        <v>17</v>
      </c>
      <c r="AC3552" s="8" t="s">
        <v>22</v>
      </c>
      <c r="AD3552" s="8" t="s">
        <v>22</v>
      </c>
      <c r="AE3552" s="8" t="s">
        <v>22</v>
      </c>
      <c r="AF3552" s="8" t="s">
        <v>22</v>
      </c>
      <c r="AG3552" s="8" t="s">
        <v>22</v>
      </c>
      <c r="AH3552" s="8" t="s">
        <v>22</v>
      </c>
      <c r="AI3552" s="8" t="s">
        <v>17</v>
      </c>
      <c r="AJ3552" s="8" t="s">
        <v>22</v>
      </c>
      <c r="AK3552" s="8"/>
      <c r="AL3552" s="8">
        <v>62</v>
      </c>
      <c r="AM3552" s="8">
        <v>223</v>
      </c>
      <c r="AN3552" s="8" t="s">
        <v>170</v>
      </c>
      <c r="AO3552" s="10">
        <f t="shared" si="110"/>
        <v>1.1875</v>
      </c>
      <c r="AP3552" s="8">
        <v>87</v>
      </c>
      <c r="AR3552" s="8" t="str">
        <f t="shared" si="111"/>
        <v>1207FARMSP1000</v>
      </c>
      <c r="AS3552" s="8">
        <f>VLOOKUP(AR3552,[1]DATA!AR:AS,2,0)</f>
        <v>3.5</v>
      </c>
    </row>
    <row r="3553" spans="1:45" ht="15" customHeight="1" x14ac:dyDescent="0.2">
      <c r="A3553" s="7">
        <v>2896</v>
      </c>
      <c r="B3553" s="8" t="s">
        <v>166</v>
      </c>
      <c r="C3553" s="8" t="s">
        <v>36</v>
      </c>
      <c r="D3553" s="8" t="s">
        <v>16</v>
      </c>
      <c r="E3553" s="9">
        <v>0.41666666666666669</v>
      </c>
      <c r="F3553" s="9">
        <v>0.46458333333333335</v>
      </c>
      <c r="G3553" s="8" t="s">
        <v>17</v>
      </c>
      <c r="H3553" s="8" t="s">
        <v>17</v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>
        <v>65</v>
      </c>
      <c r="AM3553" s="8">
        <v>223</v>
      </c>
      <c r="AN3553" s="8" t="s">
        <v>170</v>
      </c>
      <c r="AO3553" s="10">
        <f t="shared" si="110"/>
        <v>1.1875</v>
      </c>
      <c r="AP3553" s="8">
        <v>87</v>
      </c>
      <c r="AR3553" s="8" t="str">
        <f t="shared" si="111"/>
        <v>2896FARMSP1000</v>
      </c>
      <c r="AS3553" s="8">
        <f>VLOOKUP(AR3553,[1]DATA!AR:AS,2,0)</f>
        <v>3.5</v>
      </c>
    </row>
    <row r="3554" spans="1:45" ht="15" customHeight="1" x14ac:dyDescent="0.2">
      <c r="A3554" s="7">
        <v>1946</v>
      </c>
      <c r="B3554" s="7" t="s">
        <v>53</v>
      </c>
      <c r="C3554" s="7" t="s">
        <v>36</v>
      </c>
      <c r="D3554" s="8">
        <v>738</v>
      </c>
      <c r="E3554" s="9">
        <v>0.41666666666666669</v>
      </c>
      <c r="F3554" s="9">
        <v>0.45833333333333331</v>
      </c>
      <c r="G3554" s="8"/>
      <c r="H3554" s="8"/>
      <c r="I3554" s="8" t="s">
        <v>17</v>
      </c>
      <c r="J3554" s="8" t="s">
        <v>19</v>
      </c>
      <c r="K3554" s="8" t="s">
        <v>19</v>
      </c>
      <c r="L3554" s="8" t="s">
        <v>19</v>
      </c>
      <c r="M3554" s="8" t="s">
        <v>19</v>
      </c>
      <c r="N3554" s="8"/>
      <c r="O3554" s="8" t="s">
        <v>19</v>
      </c>
      <c r="P3554" s="8" t="s">
        <v>19</v>
      </c>
      <c r="Q3554" s="8" t="s">
        <v>19</v>
      </c>
      <c r="R3554" s="8" t="s">
        <v>19</v>
      </c>
      <c r="S3554" s="8" t="s">
        <v>19</v>
      </c>
      <c r="T3554" s="8" t="s">
        <v>19</v>
      </c>
      <c r="U3554" s="8"/>
      <c r="V3554" s="8" t="s">
        <v>19</v>
      </c>
      <c r="W3554" s="8" t="s">
        <v>19</v>
      </c>
      <c r="X3554" s="8" t="s">
        <v>19</v>
      </c>
      <c r="Y3554" s="8" t="s">
        <v>19</v>
      </c>
      <c r="Z3554" s="8" t="s">
        <v>19</v>
      </c>
      <c r="AA3554" s="8" t="s">
        <v>19</v>
      </c>
      <c r="AB3554" s="8"/>
      <c r="AC3554" s="8" t="s">
        <v>19</v>
      </c>
      <c r="AD3554" s="8" t="s">
        <v>19</v>
      </c>
      <c r="AE3554" s="8" t="s">
        <v>19</v>
      </c>
      <c r="AF3554" s="8" t="s">
        <v>19</v>
      </c>
      <c r="AG3554" s="8" t="s">
        <v>19</v>
      </c>
      <c r="AH3554" s="8" t="s">
        <v>19</v>
      </c>
      <c r="AI3554" s="8"/>
      <c r="AJ3554" s="8" t="s">
        <v>19</v>
      </c>
      <c r="AK3554" s="8"/>
      <c r="AL3554" s="8">
        <v>60</v>
      </c>
      <c r="AM3554" s="8">
        <v>196</v>
      </c>
      <c r="AN3554" s="8" t="s">
        <v>170</v>
      </c>
      <c r="AO3554" s="10">
        <f t="shared" si="110"/>
        <v>1.1875</v>
      </c>
      <c r="AP3554" s="8">
        <v>87</v>
      </c>
      <c r="AR3554" s="8" t="str">
        <f t="shared" si="111"/>
        <v>1946FSDMSP1000</v>
      </c>
      <c r="AS3554" s="8">
        <f>VLOOKUP(AR3554,[1]DATA!AR:AS,2,0)</f>
        <v>3.5</v>
      </c>
    </row>
    <row r="3555" spans="1:45" ht="15" customHeight="1" x14ac:dyDescent="0.2">
      <c r="A3555" s="7">
        <v>1385</v>
      </c>
      <c r="B3555" s="7" t="s">
        <v>53</v>
      </c>
      <c r="C3555" s="7" t="s">
        <v>36</v>
      </c>
      <c r="D3555" s="8" t="s">
        <v>16</v>
      </c>
      <c r="E3555" s="9">
        <v>0.41666666666666669</v>
      </c>
      <c r="F3555" s="9">
        <v>0.46458333333333335</v>
      </c>
      <c r="G3555" s="8"/>
      <c r="H3555" s="8" t="s">
        <v>17</v>
      </c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>
        <v>69</v>
      </c>
      <c r="AM3555" s="8">
        <v>196</v>
      </c>
      <c r="AN3555" s="8" t="s">
        <v>170</v>
      </c>
      <c r="AO3555" s="10">
        <f t="shared" ref="AO3555:AO3618" si="112">E3555-TIME(5,30,0)+1</f>
        <v>1.1875</v>
      </c>
      <c r="AP3555" s="8">
        <v>87</v>
      </c>
      <c r="AR3555" s="8" t="str">
        <f t="shared" si="111"/>
        <v>1385FSDMSP1000</v>
      </c>
      <c r="AS3555" s="8">
        <f>VLOOKUP(AR3555,[1]DATA!AR:AS,2,0)</f>
        <v>3.5</v>
      </c>
    </row>
    <row r="3556" spans="1:45" ht="15" customHeight="1" x14ac:dyDescent="0.2">
      <c r="A3556" s="7">
        <v>960</v>
      </c>
      <c r="B3556" s="7" t="s">
        <v>75</v>
      </c>
      <c r="C3556" s="7" t="s">
        <v>34</v>
      </c>
      <c r="D3556" s="8" t="s">
        <v>42</v>
      </c>
      <c r="E3556" s="9">
        <v>0.41666666666666669</v>
      </c>
      <c r="F3556" s="9">
        <v>0.48194444444444445</v>
      </c>
      <c r="G3556" s="8" t="s">
        <v>27</v>
      </c>
      <c r="H3556" s="8">
        <v>2</v>
      </c>
      <c r="I3556" s="8" t="s">
        <v>22</v>
      </c>
      <c r="J3556" s="8" t="s">
        <v>19</v>
      </c>
      <c r="K3556" s="8" t="s">
        <v>19</v>
      </c>
      <c r="L3556" s="8" t="s">
        <v>19</v>
      </c>
      <c r="M3556" s="8" t="s">
        <v>19</v>
      </c>
      <c r="N3556" s="8" t="s">
        <v>40</v>
      </c>
      <c r="O3556" s="8" t="s">
        <v>19</v>
      </c>
      <c r="P3556" s="8" t="s">
        <v>19</v>
      </c>
      <c r="Q3556" s="8" t="s">
        <v>19</v>
      </c>
      <c r="R3556" s="8" t="s">
        <v>19</v>
      </c>
      <c r="S3556" s="8" t="s">
        <v>43</v>
      </c>
      <c r="T3556" s="8" t="s">
        <v>43</v>
      </c>
      <c r="U3556" s="8" t="s">
        <v>40</v>
      </c>
      <c r="V3556" s="8" t="s">
        <v>43</v>
      </c>
      <c r="W3556" s="8" t="s">
        <v>19</v>
      </c>
      <c r="X3556" s="8" t="s">
        <v>19</v>
      </c>
      <c r="Y3556" s="8" t="s">
        <v>19</v>
      </c>
      <c r="Z3556" s="8" t="s">
        <v>43</v>
      </c>
      <c r="AA3556" s="8" t="s">
        <v>43</v>
      </c>
      <c r="AB3556" s="8" t="s">
        <v>40</v>
      </c>
      <c r="AC3556" s="8" t="s">
        <v>43</v>
      </c>
      <c r="AD3556" s="8" t="s">
        <v>19</v>
      </c>
      <c r="AE3556" s="8" t="s">
        <v>19</v>
      </c>
      <c r="AF3556" s="8" t="s">
        <v>19</v>
      </c>
      <c r="AG3556" s="8" t="s">
        <v>43</v>
      </c>
      <c r="AH3556" s="8" t="s">
        <v>43</v>
      </c>
      <c r="AI3556" s="8" t="s">
        <v>40</v>
      </c>
      <c r="AJ3556" s="8" t="s">
        <v>43</v>
      </c>
      <c r="AK3556" s="8"/>
      <c r="AL3556" s="8">
        <v>94</v>
      </c>
      <c r="AM3556" s="8">
        <v>432</v>
      </c>
      <c r="AN3556" s="8" t="s">
        <v>170</v>
      </c>
      <c r="AO3556" s="10">
        <f t="shared" si="112"/>
        <v>1.1875</v>
      </c>
      <c r="AP3556" s="8">
        <v>44</v>
      </c>
      <c r="AR3556" s="8" t="str">
        <f t="shared" si="111"/>
        <v>0960INDATL1000</v>
      </c>
      <c r="AS3556" s="8">
        <f>VLOOKUP(AR3556,[1]DATA!AR:AS,2,0)</f>
        <v>5</v>
      </c>
    </row>
    <row r="3557" spans="1:45" ht="15" customHeight="1" x14ac:dyDescent="0.2">
      <c r="A3557" s="7">
        <v>908</v>
      </c>
      <c r="B3557" s="8" t="s">
        <v>135</v>
      </c>
      <c r="C3557" s="8" t="s">
        <v>34</v>
      </c>
      <c r="D3557" s="8" t="s">
        <v>29</v>
      </c>
      <c r="E3557" s="9">
        <v>0.41666666666666669</v>
      </c>
      <c r="F3557" s="9">
        <v>0.46458333333333335</v>
      </c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>
        <v>7</v>
      </c>
      <c r="AD3557" s="8"/>
      <c r="AE3557" s="8"/>
      <c r="AF3557" s="8"/>
      <c r="AG3557" s="8"/>
      <c r="AH3557" s="8"/>
      <c r="AI3557" s="8"/>
      <c r="AJ3557" s="8"/>
      <c r="AK3557" s="8"/>
      <c r="AL3557" s="8">
        <v>69</v>
      </c>
      <c r="AM3557" s="8">
        <v>270</v>
      </c>
      <c r="AN3557" s="8" t="s">
        <v>170</v>
      </c>
      <c r="AO3557" s="10">
        <f t="shared" si="112"/>
        <v>1.1875</v>
      </c>
      <c r="AP3557" s="8">
        <v>76</v>
      </c>
      <c r="AR3557" s="8" t="str">
        <f t="shared" si="111"/>
        <v>0908JAXATL1000</v>
      </c>
      <c r="AS3557" s="8">
        <f>VLOOKUP(AR3557,[1]DATA!AR:AS,2,0)</f>
        <v>4</v>
      </c>
    </row>
    <row r="3558" spans="1:45" ht="15" customHeight="1" x14ac:dyDescent="0.2">
      <c r="A3558" s="7">
        <v>886</v>
      </c>
      <c r="B3558" s="8" t="s">
        <v>135</v>
      </c>
      <c r="C3558" s="8" t="s">
        <v>34</v>
      </c>
      <c r="D3558" s="8" t="s">
        <v>37</v>
      </c>
      <c r="E3558" s="9">
        <v>0.41666666666666669</v>
      </c>
      <c r="F3558" s="9">
        <v>0.46527777777777773</v>
      </c>
      <c r="G3558" s="8">
        <v>9</v>
      </c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>
        <v>70</v>
      </c>
      <c r="AM3558" s="8">
        <v>270</v>
      </c>
      <c r="AN3558" s="8" t="s">
        <v>170</v>
      </c>
      <c r="AO3558" s="10">
        <f t="shared" si="112"/>
        <v>1.1875</v>
      </c>
      <c r="AP3558" s="8">
        <v>76</v>
      </c>
      <c r="AR3558" s="8" t="str">
        <f t="shared" si="111"/>
        <v>0886JAXATL1000</v>
      </c>
      <c r="AS3558" s="8">
        <f>VLOOKUP(AR3558,[1]DATA!AR:AS,2,0)</f>
        <v>4</v>
      </c>
    </row>
    <row r="3559" spans="1:45" ht="15" customHeight="1" x14ac:dyDescent="0.2">
      <c r="A3559" s="7">
        <v>2179</v>
      </c>
      <c r="B3559" s="8" t="s">
        <v>198</v>
      </c>
      <c r="C3559" s="8" t="s">
        <v>34</v>
      </c>
      <c r="D3559" s="8" t="s">
        <v>42</v>
      </c>
      <c r="E3559" s="9">
        <v>0.41666666666666669</v>
      </c>
      <c r="F3559" s="9">
        <v>0.5395833333333333</v>
      </c>
      <c r="G3559" s="8" t="s">
        <v>43</v>
      </c>
      <c r="H3559" s="8" t="s">
        <v>43</v>
      </c>
      <c r="I3559" s="8" t="s">
        <v>43</v>
      </c>
      <c r="J3559" s="8" t="s">
        <v>43</v>
      </c>
      <c r="K3559" s="8" t="s">
        <v>43</v>
      </c>
      <c r="L3559" s="8" t="s">
        <v>43</v>
      </c>
      <c r="M3559" s="8" t="s">
        <v>43</v>
      </c>
      <c r="N3559" s="8" t="s">
        <v>43</v>
      </c>
      <c r="O3559" s="8" t="s">
        <v>43</v>
      </c>
      <c r="P3559" s="8" t="s">
        <v>43</v>
      </c>
      <c r="Q3559" s="8" t="s">
        <v>43</v>
      </c>
      <c r="R3559" s="8" t="s">
        <v>43</v>
      </c>
      <c r="S3559" s="8" t="s">
        <v>43</v>
      </c>
      <c r="T3559" s="8" t="s">
        <v>43</v>
      </c>
      <c r="U3559" s="8" t="s">
        <v>43</v>
      </c>
      <c r="V3559" s="8" t="s">
        <v>43</v>
      </c>
      <c r="W3559" s="8" t="s">
        <v>43</v>
      </c>
      <c r="X3559" s="8" t="s">
        <v>43</v>
      </c>
      <c r="Y3559" s="8" t="s">
        <v>43</v>
      </c>
      <c r="Z3559" s="8" t="s">
        <v>43</v>
      </c>
      <c r="AA3559" s="8" t="s">
        <v>43</v>
      </c>
      <c r="AB3559" s="8" t="s">
        <v>43</v>
      </c>
      <c r="AC3559" s="8" t="s">
        <v>43</v>
      </c>
      <c r="AD3559" s="8" t="s">
        <v>43</v>
      </c>
      <c r="AE3559" s="8" t="s">
        <v>43</v>
      </c>
      <c r="AF3559" s="8" t="s">
        <v>43</v>
      </c>
      <c r="AG3559" s="8" t="s">
        <v>43</v>
      </c>
      <c r="AH3559" s="8" t="s">
        <v>43</v>
      </c>
      <c r="AI3559" s="8" t="s">
        <v>43</v>
      </c>
      <c r="AJ3559" s="8" t="s">
        <v>43</v>
      </c>
      <c r="AK3559" s="8"/>
      <c r="AL3559" s="8">
        <v>177</v>
      </c>
      <c r="AM3559" s="8">
        <v>952</v>
      </c>
      <c r="AN3559" s="8" t="s">
        <v>170</v>
      </c>
      <c r="AO3559" s="10">
        <f t="shared" si="112"/>
        <v>1.1875</v>
      </c>
      <c r="AP3559" s="8">
        <v>56</v>
      </c>
      <c r="AR3559" s="8" t="str">
        <f t="shared" si="111"/>
        <v>2179MHTATL1000</v>
      </c>
      <c r="AS3559" s="8">
        <f>VLOOKUP(AR3559,[1]DATA!AR:AS,2,0)</f>
        <v>6</v>
      </c>
    </row>
    <row r="3560" spans="1:45" ht="15" customHeight="1" x14ac:dyDescent="0.2">
      <c r="A3560" s="7">
        <v>2437</v>
      </c>
      <c r="B3560" s="7" t="s">
        <v>144</v>
      </c>
      <c r="C3560" s="7" t="s">
        <v>103</v>
      </c>
      <c r="D3560" s="8">
        <v>717</v>
      </c>
      <c r="E3560" s="9">
        <v>0.41666666666666669</v>
      </c>
      <c r="F3560" s="9">
        <v>0.5</v>
      </c>
      <c r="G3560" s="8"/>
      <c r="H3560" s="8"/>
      <c r="I3560" s="8"/>
      <c r="J3560" s="8"/>
      <c r="K3560" s="8"/>
      <c r="L3560" s="8"/>
      <c r="M3560" s="8"/>
      <c r="N3560" s="8" t="s">
        <v>22</v>
      </c>
      <c r="O3560" s="8"/>
      <c r="P3560" s="8"/>
      <c r="Q3560" s="8"/>
      <c r="R3560" s="8"/>
      <c r="S3560" s="8"/>
      <c r="T3560" s="8"/>
      <c r="U3560" s="8" t="s">
        <v>22</v>
      </c>
      <c r="V3560" s="8"/>
      <c r="W3560" s="8"/>
      <c r="X3560" s="8"/>
      <c r="Y3560" s="8"/>
      <c r="Z3560" s="8"/>
      <c r="AA3560" s="8"/>
      <c r="AB3560" s="8" t="s">
        <v>22</v>
      </c>
      <c r="AC3560" s="8"/>
      <c r="AD3560" s="8"/>
      <c r="AE3560" s="8"/>
      <c r="AF3560" s="8"/>
      <c r="AG3560" s="8"/>
      <c r="AH3560" s="8"/>
      <c r="AI3560" s="8" t="s">
        <v>22</v>
      </c>
      <c r="AJ3560" s="8"/>
      <c r="AK3560" s="8"/>
      <c r="AL3560" s="8">
        <v>120</v>
      </c>
      <c r="AM3560" s="8">
        <v>612</v>
      </c>
      <c r="AN3560" s="11" t="s">
        <v>170</v>
      </c>
      <c r="AO3560" s="10">
        <f t="shared" si="112"/>
        <v>1.1875</v>
      </c>
      <c r="AP3560" s="8">
        <v>56</v>
      </c>
      <c r="AR3560" s="8" t="str">
        <f t="shared" si="111"/>
        <v>2437RDUBOS1000</v>
      </c>
      <c r="AS3560" s="8">
        <f>VLOOKUP(AR3560,[1]DATA!AR:AS,2,0)</f>
        <v>3</v>
      </c>
    </row>
    <row r="3561" spans="1:45" ht="15" customHeight="1" x14ac:dyDescent="0.2">
      <c r="A3561" s="7">
        <v>1965</v>
      </c>
      <c r="B3561" s="8" t="s">
        <v>103</v>
      </c>
      <c r="C3561" s="8" t="s">
        <v>144</v>
      </c>
      <c r="D3561" s="8">
        <v>717</v>
      </c>
      <c r="E3561" s="9">
        <v>0.4236111111111111</v>
      </c>
      <c r="F3561" s="9">
        <v>0.51458333333333328</v>
      </c>
      <c r="G3561" s="8"/>
      <c r="H3561" s="8"/>
      <c r="I3561" s="8"/>
      <c r="J3561" s="8"/>
      <c r="K3561" s="8"/>
      <c r="L3561" s="8"/>
      <c r="M3561" s="8" t="s">
        <v>22</v>
      </c>
      <c r="N3561" s="8"/>
      <c r="O3561" s="8"/>
      <c r="P3561" s="8"/>
      <c r="Q3561" s="8"/>
      <c r="R3561" s="8"/>
      <c r="S3561" s="8"/>
      <c r="T3561" s="8" t="s">
        <v>22</v>
      </c>
      <c r="U3561" s="8"/>
      <c r="V3561" s="8"/>
      <c r="W3561" s="8"/>
      <c r="X3561" s="8"/>
      <c r="Y3561" s="8"/>
      <c r="Z3561" s="8"/>
      <c r="AA3561" s="8" t="s">
        <v>22</v>
      </c>
      <c r="AB3561" s="8"/>
      <c r="AC3561" s="8"/>
      <c r="AD3561" s="8"/>
      <c r="AE3561" s="8"/>
      <c r="AF3561" s="8"/>
      <c r="AG3561" s="8"/>
      <c r="AH3561" s="8" t="s">
        <v>22</v>
      </c>
      <c r="AI3561" s="8"/>
      <c r="AJ3561" s="8"/>
      <c r="AK3561" s="8"/>
      <c r="AL3561" s="8">
        <v>131</v>
      </c>
      <c r="AM3561" s="8">
        <v>612</v>
      </c>
      <c r="AN3561" s="8" t="s">
        <v>170</v>
      </c>
      <c r="AO3561" s="10">
        <f t="shared" si="112"/>
        <v>1.1944444444444444</v>
      </c>
      <c r="AP3561" s="8">
        <v>56</v>
      </c>
      <c r="AR3561" s="8" t="str">
        <f t="shared" si="111"/>
        <v>1965BOSRDU1010</v>
      </c>
      <c r="AS3561" s="8">
        <f>VLOOKUP(AR3561,[1]DATA!AR:AS,2,0)</f>
        <v>3</v>
      </c>
    </row>
    <row r="3562" spans="1:45" ht="15" customHeight="1" x14ac:dyDescent="0.2">
      <c r="A3562" s="7">
        <v>2810</v>
      </c>
      <c r="B3562" s="8" t="s">
        <v>103</v>
      </c>
      <c r="C3562" s="8" t="s">
        <v>144</v>
      </c>
      <c r="D3562" s="8">
        <v>717</v>
      </c>
      <c r="E3562" s="9">
        <v>0.4236111111111111</v>
      </c>
      <c r="F3562" s="9">
        <v>0.51597222222222217</v>
      </c>
      <c r="G3562" s="8"/>
      <c r="H3562" s="8"/>
      <c r="I3562" s="8" t="s">
        <v>22</v>
      </c>
      <c r="J3562" s="8" t="s">
        <v>22</v>
      </c>
      <c r="K3562" s="8" t="s">
        <v>22</v>
      </c>
      <c r="L3562" s="8" t="s">
        <v>22</v>
      </c>
      <c r="M3562" s="8"/>
      <c r="N3562" s="8" t="s">
        <v>22</v>
      </c>
      <c r="O3562" s="8" t="s">
        <v>22</v>
      </c>
      <c r="P3562" s="8" t="s">
        <v>22</v>
      </c>
      <c r="Q3562" s="8" t="s">
        <v>22</v>
      </c>
      <c r="R3562" s="8" t="s">
        <v>22</v>
      </c>
      <c r="S3562" s="8" t="s">
        <v>22</v>
      </c>
      <c r="T3562" s="8"/>
      <c r="U3562" s="8" t="s">
        <v>22</v>
      </c>
      <c r="V3562" s="8" t="s">
        <v>22</v>
      </c>
      <c r="W3562" s="8" t="s">
        <v>22</v>
      </c>
      <c r="X3562" s="8" t="s">
        <v>22</v>
      </c>
      <c r="Y3562" s="8" t="s">
        <v>22</v>
      </c>
      <c r="Z3562" s="8" t="s">
        <v>22</v>
      </c>
      <c r="AA3562" s="8"/>
      <c r="AB3562" s="8" t="s">
        <v>22</v>
      </c>
      <c r="AC3562" s="8" t="s">
        <v>22</v>
      </c>
      <c r="AD3562" s="8" t="s">
        <v>22</v>
      </c>
      <c r="AE3562" s="8" t="s">
        <v>22</v>
      </c>
      <c r="AF3562" s="8" t="s">
        <v>22</v>
      </c>
      <c r="AG3562" s="8" t="s">
        <v>22</v>
      </c>
      <c r="AH3562" s="8"/>
      <c r="AI3562" s="8" t="s">
        <v>22</v>
      </c>
      <c r="AJ3562" s="8" t="s">
        <v>22</v>
      </c>
      <c r="AK3562" s="8"/>
      <c r="AL3562" s="8">
        <v>133</v>
      </c>
      <c r="AM3562" s="8">
        <v>612</v>
      </c>
      <c r="AN3562" s="8" t="s">
        <v>170</v>
      </c>
      <c r="AO3562" s="10">
        <f t="shared" si="112"/>
        <v>1.1944444444444444</v>
      </c>
      <c r="AP3562" s="8">
        <v>56</v>
      </c>
      <c r="AR3562" s="8" t="str">
        <f t="shared" si="111"/>
        <v>2810BOSRDU1010</v>
      </c>
      <c r="AS3562" s="8">
        <f>VLOOKUP(AR3562,[1]DATA!AR:AS,2,0)</f>
        <v>3</v>
      </c>
    </row>
    <row r="3563" spans="1:45" ht="15" customHeight="1" x14ac:dyDescent="0.2">
      <c r="A3563" s="7">
        <v>1118</v>
      </c>
      <c r="B3563" s="8" t="s">
        <v>103</v>
      </c>
      <c r="C3563" s="8" t="s">
        <v>144</v>
      </c>
      <c r="D3563" s="8">
        <v>717</v>
      </c>
      <c r="E3563" s="9">
        <v>0.4236111111111111</v>
      </c>
      <c r="F3563" s="9">
        <v>0.51736111111111105</v>
      </c>
      <c r="G3563" s="8"/>
      <c r="H3563" s="8" t="s">
        <v>22</v>
      </c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>
        <v>135</v>
      </c>
      <c r="AM3563" s="8">
        <v>612</v>
      </c>
      <c r="AN3563" s="8" t="s">
        <v>170</v>
      </c>
      <c r="AO3563" s="10">
        <f t="shared" si="112"/>
        <v>1.1944444444444444</v>
      </c>
      <c r="AP3563" s="8">
        <v>56</v>
      </c>
      <c r="AR3563" s="8" t="str">
        <f t="shared" si="111"/>
        <v>1118BOSRDU1010</v>
      </c>
      <c r="AS3563" s="8">
        <f>VLOOKUP(AR3563,[1]DATA!AR:AS,2,0)</f>
        <v>3</v>
      </c>
    </row>
    <row r="3564" spans="1:45" ht="15" customHeight="1" x14ac:dyDescent="0.2">
      <c r="A3564" s="7">
        <v>466</v>
      </c>
      <c r="B3564" s="8" t="s">
        <v>94</v>
      </c>
      <c r="C3564" s="8" t="s">
        <v>34</v>
      </c>
      <c r="D3564" s="8" t="s">
        <v>60</v>
      </c>
      <c r="E3564" s="9">
        <v>0.4236111111111111</v>
      </c>
      <c r="F3564" s="9">
        <v>0.52847222222222223</v>
      </c>
      <c r="G3564" s="8"/>
      <c r="H3564" s="8"/>
      <c r="I3564" s="8">
        <v>7</v>
      </c>
      <c r="J3564" s="8">
        <v>8</v>
      </c>
      <c r="K3564" s="8">
        <v>8</v>
      </c>
      <c r="L3564" s="8">
        <v>8</v>
      </c>
      <c r="M3564" s="8">
        <v>8</v>
      </c>
      <c r="N3564" s="8">
        <v>8</v>
      </c>
      <c r="O3564" s="8">
        <v>8</v>
      </c>
      <c r="P3564" s="8">
        <v>8</v>
      </c>
      <c r="Q3564" s="8">
        <v>8</v>
      </c>
      <c r="R3564" s="8">
        <v>8</v>
      </c>
      <c r="S3564" s="8">
        <v>8</v>
      </c>
      <c r="T3564" s="8">
        <v>8</v>
      </c>
      <c r="U3564" s="8">
        <v>8</v>
      </c>
      <c r="V3564" s="8">
        <v>8</v>
      </c>
      <c r="W3564" s="8">
        <v>8</v>
      </c>
      <c r="X3564" s="8">
        <v>8</v>
      </c>
      <c r="Y3564" s="8" t="s">
        <v>63</v>
      </c>
      <c r="Z3564" s="8">
        <v>8</v>
      </c>
      <c r="AA3564" s="8">
        <v>8</v>
      </c>
      <c r="AB3564" s="8" t="s">
        <v>63</v>
      </c>
      <c r="AC3564" s="8">
        <v>8</v>
      </c>
      <c r="AD3564" s="8">
        <v>8</v>
      </c>
      <c r="AE3564" s="8">
        <v>8</v>
      </c>
      <c r="AF3564" s="8">
        <v>8</v>
      </c>
      <c r="AG3564" s="8">
        <v>8</v>
      </c>
      <c r="AH3564" s="8">
        <v>8</v>
      </c>
      <c r="AI3564" s="8">
        <v>8</v>
      </c>
      <c r="AJ3564" s="8">
        <v>8</v>
      </c>
      <c r="AK3564" s="8"/>
      <c r="AL3564" s="8">
        <v>151</v>
      </c>
      <c r="AM3564" s="8">
        <v>760</v>
      </c>
      <c r="AN3564" s="8" t="s">
        <v>170</v>
      </c>
      <c r="AO3564" s="10">
        <f t="shared" si="112"/>
        <v>1.1944444444444444</v>
      </c>
      <c r="AP3564" s="8">
        <v>56</v>
      </c>
      <c r="AR3564" s="8" t="str">
        <f t="shared" si="111"/>
        <v>0466JFKATL1010</v>
      </c>
      <c r="AS3564" s="8">
        <f>VLOOKUP(AR3564,[1]DATA!AR:AS,2,0)</f>
        <v>7.5</v>
      </c>
    </row>
    <row r="3565" spans="1:45" ht="15" customHeight="1" x14ac:dyDescent="0.2">
      <c r="A3565" s="7">
        <v>442</v>
      </c>
      <c r="B3565" s="8" t="s">
        <v>94</v>
      </c>
      <c r="C3565" s="8" t="s">
        <v>34</v>
      </c>
      <c r="D3565" s="8" t="s">
        <v>60</v>
      </c>
      <c r="E3565" s="9">
        <v>0.4236111111111111</v>
      </c>
      <c r="F3565" s="9">
        <v>0.53263888888888888</v>
      </c>
      <c r="G3565" s="8">
        <v>8</v>
      </c>
      <c r="H3565" s="8">
        <v>8</v>
      </c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>
        <v>157</v>
      </c>
      <c r="AM3565" s="8">
        <v>760</v>
      </c>
      <c r="AN3565" s="8" t="s">
        <v>170</v>
      </c>
      <c r="AO3565" s="10">
        <f t="shared" si="112"/>
        <v>1.1944444444444444</v>
      </c>
      <c r="AP3565" s="8">
        <v>56</v>
      </c>
      <c r="AR3565" s="8" t="str">
        <f t="shared" si="111"/>
        <v>0442JFKATL1010</v>
      </c>
      <c r="AS3565" s="8">
        <f>VLOOKUP(AR3565,[1]DATA!AR:AS,2,0)</f>
        <v>7.5</v>
      </c>
    </row>
    <row r="3566" spans="1:45" ht="15" customHeight="1" x14ac:dyDescent="0.2">
      <c r="A3566" s="7">
        <v>353</v>
      </c>
      <c r="B3566" s="8" t="s">
        <v>36</v>
      </c>
      <c r="C3566" s="8" t="s">
        <v>34</v>
      </c>
      <c r="D3566" s="8" t="s">
        <v>29</v>
      </c>
      <c r="E3566" s="9">
        <v>0.43055555555555558</v>
      </c>
      <c r="F3566" s="9">
        <v>0.53333333333333333</v>
      </c>
      <c r="G3566" s="8" t="s">
        <v>27</v>
      </c>
      <c r="H3566" s="8" t="s">
        <v>40</v>
      </c>
      <c r="I3566" s="8" t="s">
        <v>40</v>
      </c>
      <c r="J3566" s="8" t="s">
        <v>40</v>
      </c>
      <c r="K3566" s="8" t="s">
        <v>27</v>
      </c>
      <c r="L3566" s="8" t="s">
        <v>40</v>
      </c>
      <c r="M3566" s="8" t="s">
        <v>40</v>
      </c>
      <c r="N3566" s="8" t="s">
        <v>40</v>
      </c>
      <c r="O3566" s="8">
        <v>7</v>
      </c>
      <c r="P3566" s="8" t="s">
        <v>40</v>
      </c>
      <c r="Q3566" s="8" t="s">
        <v>40</v>
      </c>
      <c r="R3566" s="8" t="s">
        <v>27</v>
      </c>
      <c r="S3566" s="8" t="s">
        <v>40</v>
      </c>
      <c r="T3566" s="8" t="s">
        <v>40</v>
      </c>
      <c r="U3566" s="8" t="s">
        <v>40</v>
      </c>
      <c r="V3566" s="8">
        <v>7</v>
      </c>
      <c r="W3566" s="8" t="s">
        <v>40</v>
      </c>
      <c r="X3566" s="8" t="s">
        <v>40</v>
      </c>
      <c r="Y3566" s="8" t="s">
        <v>27</v>
      </c>
      <c r="Z3566" s="8" t="s">
        <v>40</v>
      </c>
      <c r="AA3566" s="8" t="s">
        <v>40</v>
      </c>
      <c r="AB3566" s="8" t="s">
        <v>40</v>
      </c>
      <c r="AC3566" s="8" t="s">
        <v>40</v>
      </c>
      <c r="AD3566" s="8" t="s">
        <v>40</v>
      </c>
      <c r="AE3566" s="8" t="s">
        <v>40</v>
      </c>
      <c r="AF3566" s="8" t="s">
        <v>27</v>
      </c>
      <c r="AG3566" s="8" t="s">
        <v>40</v>
      </c>
      <c r="AH3566" s="8" t="s">
        <v>40</v>
      </c>
      <c r="AI3566" s="8" t="s">
        <v>40</v>
      </c>
      <c r="AJ3566" s="8">
        <v>7</v>
      </c>
      <c r="AK3566" s="8"/>
      <c r="AL3566" s="8">
        <v>148</v>
      </c>
      <c r="AM3566" s="8">
        <v>907</v>
      </c>
      <c r="AN3566" s="8" t="s">
        <v>170</v>
      </c>
      <c r="AO3566" s="10">
        <f t="shared" si="112"/>
        <v>1.2013888888888888</v>
      </c>
      <c r="AP3566" s="8">
        <v>9</v>
      </c>
      <c r="AR3566" s="8" t="str">
        <f t="shared" si="111"/>
        <v>0353MSPATL1020</v>
      </c>
      <c r="AS3566" s="8">
        <f>VLOOKUP(AR3566,[1]DATA!AR:AS,2,0)</f>
        <v>9.5</v>
      </c>
    </row>
    <row r="3567" spans="1:45" ht="15" customHeight="1" x14ac:dyDescent="0.2">
      <c r="A3567" s="7">
        <v>743</v>
      </c>
      <c r="B3567" s="8" t="s">
        <v>148</v>
      </c>
      <c r="C3567" s="8" t="s">
        <v>34</v>
      </c>
      <c r="D3567" s="8">
        <v>738</v>
      </c>
      <c r="E3567" s="9">
        <v>0.43055555555555558</v>
      </c>
      <c r="F3567" s="9">
        <v>0.47847222222222219</v>
      </c>
      <c r="G3567" s="8"/>
      <c r="H3567" s="8"/>
      <c r="I3567" s="8" t="s">
        <v>86</v>
      </c>
      <c r="J3567" s="8"/>
      <c r="K3567" s="8">
        <v>2</v>
      </c>
      <c r="L3567" s="8" t="s">
        <v>27</v>
      </c>
      <c r="M3567" s="8" t="s">
        <v>27</v>
      </c>
      <c r="N3567" s="8"/>
      <c r="O3567" s="8" t="s">
        <v>19</v>
      </c>
      <c r="P3567" s="8" t="s">
        <v>27</v>
      </c>
      <c r="Q3567" s="8"/>
      <c r="R3567" s="8">
        <v>2</v>
      </c>
      <c r="S3567" s="8" t="s">
        <v>27</v>
      </c>
      <c r="T3567" s="8" t="s">
        <v>19</v>
      </c>
      <c r="U3567" s="8"/>
      <c r="V3567" s="8" t="s">
        <v>19</v>
      </c>
      <c r="W3567" s="8" t="s">
        <v>27</v>
      </c>
      <c r="X3567" s="8"/>
      <c r="Y3567" s="8">
        <v>2</v>
      </c>
      <c r="Z3567" s="8" t="s">
        <v>27</v>
      </c>
      <c r="AA3567" s="8" t="s">
        <v>19</v>
      </c>
      <c r="AB3567" s="8"/>
      <c r="AC3567" s="8" t="s">
        <v>19</v>
      </c>
      <c r="AD3567" s="8" t="s">
        <v>27</v>
      </c>
      <c r="AE3567" s="8"/>
      <c r="AF3567" s="8">
        <v>2</v>
      </c>
      <c r="AG3567" s="8" t="s">
        <v>27</v>
      </c>
      <c r="AH3567" s="8" t="s">
        <v>19</v>
      </c>
      <c r="AI3567" s="8"/>
      <c r="AJ3567" s="8" t="s">
        <v>19</v>
      </c>
      <c r="AK3567" s="8"/>
      <c r="AL3567" s="8">
        <v>69</v>
      </c>
      <c r="AM3567" s="8">
        <v>272</v>
      </c>
      <c r="AN3567" s="8" t="s">
        <v>170</v>
      </c>
      <c r="AO3567" s="10">
        <f t="shared" si="112"/>
        <v>1.2013888888888888</v>
      </c>
      <c r="AP3567" s="8">
        <v>76</v>
      </c>
      <c r="AR3567" s="8" t="str">
        <f t="shared" si="111"/>
        <v>0743PNSATL1020</v>
      </c>
      <c r="AS3567" s="8">
        <f>VLOOKUP(AR3567,[1]DATA!AR:AS,2,0)</f>
        <v>4</v>
      </c>
    </row>
    <row r="3568" spans="1:45" ht="15" customHeight="1" x14ac:dyDescent="0.2">
      <c r="A3568" s="7">
        <v>2840</v>
      </c>
      <c r="B3568" s="8" t="s">
        <v>148</v>
      </c>
      <c r="C3568" s="8" t="s">
        <v>34</v>
      </c>
      <c r="D3568" s="8" t="s">
        <v>82</v>
      </c>
      <c r="E3568" s="9">
        <v>0.43402777777777773</v>
      </c>
      <c r="F3568" s="9">
        <v>0.48194444444444445</v>
      </c>
      <c r="G3568" s="8">
        <v>3</v>
      </c>
      <c r="H3568" s="8">
        <v>3</v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>
        <v>69</v>
      </c>
      <c r="AM3568" s="8">
        <v>272</v>
      </c>
      <c r="AN3568" s="8" t="s">
        <v>170</v>
      </c>
      <c r="AO3568" s="10">
        <f t="shared" si="112"/>
        <v>1.2048611111111112</v>
      </c>
      <c r="AP3568" s="8">
        <v>76</v>
      </c>
      <c r="AR3568" s="8" t="str">
        <f t="shared" si="111"/>
        <v>2840PNSATL1025</v>
      </c>
      <c r="AS3568" s="8">
        <f>VLOOKUP(AR3568,[1]DATA!AR:AS,2,0)</f>
        <v>4</v>
      </c>
    </row>
    <row r="3569" spans="1:45" ht="15" customHeight="1" x14ac:dyDescent="0.2">
      <c r="A3569" s="7">
        <v>890</v>
      </c>
      <c r="B3569" s="8" t="s">
        <v>34</v>
      </c>
      <c r="C3569" s="8" t="s">
        <v>103</v>
      </c>
      <c r="D3569" s="8">
        <v>321</v>
      </c>
      <c r="E3569" s="9">
        <v>0.4375</v>
      </c>
      <c r="F3569" s="9">
        <v>0.53611111111111109</v>
      </c>
      <c r="G3569" s="8"/>
      <c r="H3569" s="8" t="s">
        <v>40</v>
      </c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>
        <v>142</v>
      </c>
      <c r="AM3569" s="8">
        <v>946</v>
      </c>
      <c r="AN3569" s="8" t="s">
        <v>170</v>
      </c>
      <c r="AO3569" s="10">
        <f t="shared" si="112"/>
        <v>1.2083333333333333</v>
      </c>
      <c r="AP3569" s="8">
        <v>56</v>
      </c>
      <c r="AR3569" s="8" t="str">
        <f t="shared" si="111"/>
        <v>0890ATLBOS1030</v>
      </c>
      <c r="AS3569" s="8">
        <f>VLOOKUP(AR3569,[1]DATA!AR:AS,2,0)</f>
        <v>8</v>
      </c>
    </row>
    <row r="3570" spans="1:45" ht="15" customHeight="1" x14ac:dyDescent="0.2">
      <c r="A3570" s="7">
        <v>306</v>
      </c>
      <c r="B3570" s="8" t="s">
        <v>34</v>
      </c>
      <c r="C3570" s="8" t="s">
        <v>103</v>
      </c>
      <c r="D3570" s="8">
        <v>321</v>
      </c>
      <c r="E3570" s="9">
        <v>0.4375</v>
      </c>
      <c r="F3570" s="9">
        <v>0.54166666666666663</v>
      </c>
      <c r="G3570" s="8"/>
      <c r="H3570" s="8"/>
      <c r="I3570" s="8"/>
      <c r="J3570" s="8"/>
      <c r="K3570" s="8"/>
      <c r="L3570" s="8"/>
      <c r="M3570" s="8"/>
      <c r="N3570" s="8"/>
      <c r="O3570" s="8" t="s">
        <v>40</v>
      </c>
      <c r="P3570" s="8"/>
      <c r="Q3570" s="8"/>
      <c r="R3570" s="8"/>
      <c r="S3570" s="8"/>
      <c r="T3570" s="8"/>
      <c r="U3570" s="8"/>
      <c r="V3570" s="8" t="s">
        <v>40</v>
      </c>
      <c r="W3570" s="8"/>
      <c r="X3570" s="8"/>
      <c r="Y3570" s="8"/>
      <c r="Z3570" s="8"/>
      <c r="AA3570" s="8"/>
      <c r="AB3570" s="8"/>
      <c r="AC3570" s="8" t="s">
        <v>40</v>
      </c>
      <c r="AD3570" s="8"/>
      <c r="AE3570" s="8"/>
      <c r="AF3570" s="8"/>
      <c r="AG3570" s="8"/>
      <c r="AH3570" s="8"/>
      <c r="AI3570" s="8"/>
      <c r="AJ3570" s="8" t="s">
        <v>40</v>
      </c>
      <c r="AK3570" s="8"/>
      <c r="AL3570" s="8">
        <v>150</v>
      </c>
      <c r="AM3570" s="8">
        <v>946</v>
      </c>
      <c r="AN3570" s="8" t="s">
        <v>170</v>
      </c>
      <c r="AO3570" s="10">
        <f t="shared" si="112"/>
        <v>1.2083333333333333</v>
      </c>
      <c r="AP3570" s="8">
        <v>56</v>
      </c>
      <c r="AR3570" s="8" t="str">
        <f t="shared" si="111"/>
        <v>0306ATLBOS1030</v>
      </c>
      <c r="AS3570" s="8">
        <f>VLOOKUP(AR3570,[1]DATA!AR:AS,2,0)</f>
        <v>8</v>
      </c>
    </row>
    <row r="3571" spans="1:45" ht="15" customHeight="1" x14ac:dyDescent="0.2">
      <c r="A3571" s="7">
        <v>949</v>
      </c>
      <c r="B3571" s="8" t="s">
        <v>103</v>
      </c>
      <c r="C3571" s="8" t="s">
        <v>34</v>
      </c>
      <c r="D3571" s="8">
        <v>321</v>
      </c>
      <c r="E3571" s="9">
        <v>0.4375</v>
      </c>
      <c r="F3571" s="9">
        <v>0.55972222222222223</v>
      </c>
      <c r="G3571" s="8"/>
      <c r="H3571" s="8"/>
      <c r="I3571" s="8"/>
      <c r="J3571" s="8"/>
      <c r="K3571" s="8"/>
      <c r="L3571" s="8"/>
      <c r="M3571" s="8"/>
      <c r="N3571" s="8"/>
      <c r="O3571" s="8" t="s">
        <v>40</v>
      </c>
      <c r="P3571" s="8"/>
      <c r="Q3571" s="8"/>
      <c r="R3571" s="8"/>
      <c r="S3571" s="8"/>
      <c r="T3571" s="8"/>
      <c r="U3571" s="8"/>
      <c r="V3571" s="8" t="s">
        <v>40</v>
      </c>
      <c r="W3571" s="8"/>
      <c r="X3571" s="8"/>
      <c r="Y3571" s="8"/>
      <c r="Z3571" s="8"/>
      <c r="AA3571" s="8"/>
      <c r="AB3571" s="8"/>
      <c r="AC3571" s="8" t="s">
        <v>40</v>
      </c>
      <c r="AD3571" s="8"/>
      <c r="AE3571" s="8"/>
      <c r="AF3571" s="8"/>
      <c r="AG3571" s="8"/>
      <c r="AH3571" s="8"/>
      <c r="AI3571" s="8"/>
      <c r="AJ3571" s="8" t="s">
        <v>40</v>
      </c>
      <c r="AK3571" s="8"/>
      <c r="AL3571" s="8">
        <v>176</v>
      </c>
      <c r="AM3571" s="8">
        <v>946</v>
      </c>
      <c r="AN3571" s="8" t="s">
        <v>170</v>
      </c>
      <c r="AO3571" s="10">
        <f t="shared" si="112"/>
        <v>1.2083333333333333</v>
      </c>
      <c r="AP3571" s="8">
        <v>56</v>
      </c>
      <c r="AR3571" s="8" t="str">
        <f t="shared" si="111"/>
        <v>0949BOSATL1030</v>
      </c>
      <c r="AS3571" s="8">
        <f>VLOOKUP(AR3571,[1]DATA!AR:AS,2,0)</f>
        <v>8</v>
      </c>
    </row>
    <row r="3572" spans="1:45" ht="15" customHeight="1" x14ac:dyDescent="0.2">
      <c r="A3572" s="7">
        <v>945</v>
      </c>
      <c r="B3572" s="8" t="s">
        <v>103</v>
      </c>
      <c r="C3572" s="8" t="s">
        <v>34</v>
      </c>
      <c r="D3572" s="8">
        <v>321</v>
      </c>
      <c r="E3572" s="9">
        <v>0.4375</v>
      </c>
      <c r="F3572" s="9">
        <v>0.56388888888888888</v>
      </c>
      <c r="G3572" s="8"/>
      <c r="H3572" s="8" t="s">
        <v>40</v>
      </c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>
        <v>182</v>
      </c>
      <c r="AM3572" s="8">
        <v>946</v>
      </c>
      <c r="AN3572" s="8" t="s">
        <v>170</v>
      </c>
      <c r="AO3572" s="10">
        <f t="shared" si="112"/>
        <v>1.2083333333333333</v>
      </c>
      <c r="AP3572" s="8">
        <v>56</v>
      </c>
      <c r="AR3572" s="8" t="str">
        <f t="shared" si="111"/>
        <v>0945BOSATL1030</v>
      </c>
      <c r="AS3572" s="8">
        <f>VLOOKUP(AR3572,[1]DATA!AR:AS,2,0)</f>
        <v>8</v>
      </c>
    </row>
    <row r="3573" spans="1:45" ht="15" customHeight="1" x14ac:dyDescent="0.2">
      <c r="A3573" s="7">
        <v>1091</v>
      </c>
      <c r="B3573" s="8" t="s">
        <v>135</v>
      </c>
      <c r="C3573" s="8" t="s">
        <v>34</v>
      </c>
      <c r="D3573" s="8" t="s">
        <v>29</v>
      </c>
      <c r="E3573" s="9">
        <v>0.4375</v>
      </c>
      <c r="F3573" s="9">
        <v>0.48541666666666666</v>
      </c>
      <c r="G3573" s="8"/>
      <c r="H3573" s="8">
        <v>7</v>
      </c>
      <c r="I3573" s="8">
        <v>9</v>
      </c>
      <c r="J3573" s="8">
        <v>7</v>
      </c>
      <c r="K3573" s="8">
        <v>7</v>
      </c>
      <c r="L3573" s="8">
        <v>7</v>
      </c>
      <c r="M3573" s="8">
        <v>7</v>
      </c>
      <c r="N3573" s="8">
        <v>7</v>
      </c>
      <c r="O3573" s="8">
        <v>7</v>
      </c>
      <c r="P3573" s="8">
        <v>7</v>
      </c>
      <c r="Q3573" s="8">
        <v>7</v>
      </c>
      <c r="R3573" s="8">
        <v>7</v>
      </c>
      <c r="S3573" s="8">
        <v>7</v>
      </c>
      <c r="T3573" s="8">
        <v>7</v>
      </c>
      <c r="U3573" s="8" t="s">
        <v>43</v>
      </c>
      <c r="V3573" s="8">
        <v>7</v>
      </c>
      <c r="W3573" s="8">
        <v>7</v>
      </c>
      <c r="X3573" s="8">
        <v>7</v>
      </c>
      <c r="Y3573" s="8">
        <v>7</v>
      </c>
      <c r="Z3573" s="8">
        <v>7</v>
      </c>
      <c r="AA3573" s="8">
        <v>7</v>
      </c>
      <c r="AB3573" s="8">
        <v>7</v>
      </c>
      <c r="AC3573" s="8"/>
      <c r="AD3573" s="8">
        <v>7</v>
      </c>
      <c r="AE3573" s="8">
        <v>7</v>
      </c>
      <c r="AF3573" s="8">
        <v>7</v>
      </c>
      <c r="AG3573" s="8">
        <v>7</v>
      </c>
      <c r="AH3573" s="8">
        <v>7</v>
      </c>
      <c r="AI3573" s="8">
        <v>7</v>
      </c>
      <c r="AJ3573" s="8">
        <v>7</v>
      </c>
      <c r="AK3573" s="8"/>
      <c r="AL3573" s="8">
        <v>69</v>
      </c>
      <c r="AM3573" s="8">
        <v>270</v>
      </c>
      <c r="AN3573" s="8" t="s">
        <v>170</v>
      </c>
      <c r="AO3573" s="10">
        <f t="shared" si="112"/>
        <v>1.2083333333333333</v>
      </c>
      <c r="AP3573" s="8">
        <v>76</v>
      </c>
      <c r="AR3573" s="8" t="str">
        <f t="shared" si="111"/>
        <v>1091JAXATL1030</v>
      </c>
      <c r="AS3573" s="8">
        <f>VLOOKUP(AR3573,[1]DATA!AR:AS,2,0)</f>
        <v>4</v>
      </c>
    </row>
    <row r="3574" spans="1:45" ht="15" customHeight="1" x14ac:dyDescent="0.2">
      <c r="A3574" s="7">
        <v>1445</v>
      </c>
      <c r="B3574" s="8" t="s">
        <v>35</v>
      </c>
      <c r="C3574" s="8" t="s">
        <v>34</v>
      </c>
      <c r="D3574" s="8">
        <v>717</v>
      </c>
      <c r="E3574" s="9">
        <v>0.44097222222222227</v>
      </c>
      <c r="F3574" s="9">
        <v>0.54236111111111118</v>
      </c>
      <c r="G3574" s="8" t="s">
        <v>22</v>
      </c>
      <c r="H3574" s="8" t="s">
        <v>22</v>
      </c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>
        <v>146</v>
      </c>
      <c r="AM3574" s="8">
        <v>774</v>
      </c>
      <c r="AN3574" s="8" t="s">
        <v>170</v>
      </c>
      <c r="AO3574" s="10">
        <f t="shared" si="112"/>
        <v>1.2118055555555556</v>
      </c>
      <c r="AP3574" s="8">
        <v>9</v>
      </c>
      <c r="AR3574" s="8" t="str">
        <f t="shared" si="111"/>
        <v>1445GRBATL1035</v>
      </c>
      <c r="AS3574" s="8">
        <f>VLOOKUP(AR3574,[1]DATA!AR:AS,2,0)</f>
        <v>5</v>
      </c>
    </row>
    <row r="3575" spans="1:45" ht="15" customHeight="1" x14ac:dyDescent="0.2">
      <c r="A3575" s="7">
        <v>1132</v>
      </c>
      <c r="B3575" s="7" t="s">
        <v>52</v>
      </c>
      <c r="C3575" s="7" t="s">
        <v>34</v>
      </c>
      <c r="D3575" s="8">
        <v>717</v>
      </c>
      <c r="E3575" s="9">
        <v>0.44791666666666669</v>
      </c>
      <c r="F3575" s="9">
        <v>0.54513888888888895</v>
      </c>
      <c r="G3575" s="8" t="s">
        <v>22</v>
      </c>
      <c r="H3575" s="8" t="s">
        <v>22</v>
      </c>
      <c r="I3575" s="8"/>
      <c r="J3575" s="8" t="s">
        <v>22</v>
      </c>
      <c r="K3575" s="8" t="s">
        <v>22</v>
      </c>
      <c r="L3575" s="8" t="s">
        <v>22</v>
      </c>
      <c r="M3575" s="8" t="s">
        <v>22</v>
      </c>
      <c r="N3575" s="8" t="s">
        <v>22</v>
      </c>
      <c r="O3575" s="8" t="s">
        <v>22</v>
      </c>
      <c r="P3575" s="8" t="s">
        <v>22</v>
      </c>
      <c r="Q3575" s="8" t="s">
        <v>22</v>
      </c>
      <c r="R3575" s="8" t="s">
        <v>22</v>
      </c>
      <c r="S3575" s="8" t="s">
        <v>22</v>
      </c>
      <c r="T3575" s="8" t="s">
        <v>22</v>
      </c>
      <c r="U3575" s="8" t="s">
        <v>22</v>
      </c>
      <c r="V3575" s="8" t="s">
        <v>22</v>
      </c>
      <c r="W3575" s="8" t="s">
        <v>22</v>
      </c>
      <c r="X3575" s="8" t="s">
        <v>22</v>
      </c>
      <c r="Y3575" s="8" t="s">
        <v>22</v>
      </c>
      <c r="Z3575" s="8" t="s">
        <v>22</v>
      </c>
      <c r="AA3575" s="8" t="s">
        <v>22</v>
      </c>
      <c r="AB3575" s="8" t="s">
        <v>22</v>
      </c>
      <c r="AC3575" s="8" t="s">
        <v>22</v>
      </c>
      <c r="AD3575" s="8" t="s">
        <v>22</v>
      </c>
      <c r="AE3575" s="8" t="s">
        <v>22</v>
      </c>
      <c r="AF3575" s="8" t="s">
        <v>22</v>
      </c>
      <c r="AG3575" s="8" t="s">
        <v>22</v>
      </c>
      <c r="AH3575" s="8" t="s">
        <v>22</v>
      </c>
      <c r="AI3575" s="8" t="s">
        <v>22</v>
      </c>
      <c r="AJ3575" s="8" t="s">
        <v>22</v>
      </c>
      <c r="AK3575" s="8"/>
      <c r="AL3575" s="8">
        <v>140</v>
      </c>
      <c r="AM3575" s="8">
        <v>765</v>
      </c>
      <c r="AN3575" s="8" t="s">
        <v>170</v>
      </c>
      <c r="AO3575" s="10">
        <f t="shared" si="112"/>
        <v>1.21875</v>
      </c>
      <c r="AP3575" s="8">
        <v>9</v>
      </c>
      <c r="AR3575" s="8" t="str">
        <f t="shared" si="111"/>
        <v>1132ATWATL1045</v>
      </c>
      <c r="AS3575" s="8">
        <f>VLOOKUP(AR3575,[1]DATA!AR:AS,2,0)</f>
        <v>5</v>
      </c>
    </row>
    <row r="3576" spans="1:45" ht="15" customHeight="1" x14ac:dyDescent="0.2">
      <c r="A3576" s="7">
        <v>1415</v>
      </c>
      <c r="B3576" s="8" t="s">
        <v>35</v>
      </c>
      <c r="C3576" s="8" t="s">
        <v>34</v>
      </c>
      <c r="D3576" s="8">
        <v>717</v>
      </c>
      <c r="E3576" s="9">
        <v>0.44791666666666669</v>
      </c>
      <c r="F3576" s="9">
        <v>0.54305555555555551</v>
      </c>
      <c r="G3576" s="8"/>
      <c r="H3576" s="8"/>
      <c r="I3576" s="8" t="s">
        <v>22</v>
      </c>
      <c r="J3576" s="8" t="s">
        <v>22</v>
      </c>
      <c r="K3576" s="8" t="s">
        <v>22</v>
      </c>
      <c r="L3576" s="8" t="s">
        <v>22</v>
      </c>
      <c r="M3576" s="8" t="s">
        <v>22</v>
      </c>
      <c r="N3576" s="8" t="s">
        <v>22</v>
      </c>
      <c r="O3576" s="8" t="s">
        <v>22</v>
      </c>
      <c r="P3576" s="8" t="s">
        <v>22</v>
      </c>
      <c r="Q3576" s="8" t="s">
        <v>22</v>
      </c>
      <c r="R3576" s="8" t="s">
        <v>22</v>
      </c>
      <c r="S3576" s="8" t="s">
        <v>22</v>
      </c>
      <c r="T3576" s="8" t="s">
        <v>22</v>
      </c>
      <c r="U3576" s="8" t="s">
        <v>22</v>
      </c>
      <c r="V3576" s="8" t="s">
        <v>22</v>
      </c>
      <c r="W3576" s="8" t="s">
        <v>22</v>
      </c>
      <c r="X3576" s="8" t="s">
        <v>22</v>
      </c>
      <c r="Y3576" s="8" t="s">
        <v>22</v>
      </c>
      <c r="Z3576" s="8" t="s">
        <v>22</v>
      </c>
      <c r="AA3576" s="8" t="s">
        <v>22</v>
      </c>
      <c r="AB3576" s="8" t="s">
        <v>22</v>
      </c>
      <c r="AC3576" s="8" t="s">
        <v>22</v>
      </c>
      <c r="AD3576" s="8" t="s">
        <v>22</v>
      </c>
      <c r="AE3576" s="8" t="s">
        <v>22</v>
      </c>
      <c r="AF3576" s="8" t="s">
        <v>22</v>
      </c>
      <c r="AG3576" s="8" t="s">
        <v>22</v>
      </c>
      <c r="AH3576" s="8" t="s">
        <v>22</v>
      </c>
      <c r="AI3576" s="8" t="s">
        <v>22</v>
      </c>
      <c r="AJ3576" s="8" t="s">
        <v>22</v>
      </c>
      <c r="AK3576" s="8"/>
      <c r="AL3576" s="8">
        <v>137</v>
      </c>
      <c r="AM3576" s="8">
        <v>774</v>
      </c>
      <c r="AN3576" s="8" t="s">
        <v>170</v>
      </c>
      <c r="AO3576" s="10">
        <f t="shared" si="112"/>
        <v>1.21875</v>
      </c>
      <c r="AP3576" s="8">
        <v>9</v>
      </c>
      <c r="AR3576" s="8" t="str">
        <f t="shared" si="111"/>
        <v>1415GRBATL1045</v>
      </c>
      <c r="AS3576" s="8">
        <f>VLOOKUP(AR3576,[1]DATA!AR:AS,2,0)</f>
        <v>5</v>
      </c>
    </row>
    <row r="3577" spans="1:45" ht="15" customHeight="1" x14ac:dyDescent="0.2">
      <c r="A3577" s="7">
        <v>1853</v>
      </c>
      <c r="B3577" s="7" t="s">
        <v>41</v>
      </c>
      <c r="C3577" s="7" t="s">
        <v>34</v>
      </c>
      <c r="D3577" s="8" t="s">
        <v>42</v>
      </c>
      <c r="E3577" s="9">
        <v>0.44791666666666669</v>
      </c>
      <c r="F3577" s="9">
        <v>0.53888888888888886</v>
      </c>
      <c r="G3577" s="8" t="s">
        <v>22</v>
      </c>
      <c r="H3577" s="8" t="s">
        <v>43</v>
      </c>
      <c r="I3577" s="8" t="s">
        <v>43</v>
      </c>
      <c r="J3577" s="8" t="s">
        <v>43</v>
      </c>
      <c r="K3577" s="8" t="s">
        <v>43</v>
      </c>
      <c r="L3577" s="8" t="s">
        <v>43</v>
      </c>
      <c r="M3577" s="8" t="s">
        <v>43</v>
      </c>
      <c r="N3577" s="8" t="s">
        <v>43</v>
      </c>
      <c r="O3577" s="8" t="s">
        <v>43</v>
      </c>
      <c r="P3577" s="8" t="s">
        <v>43</v>
      </c>
      <c r="Q3577" s="8" t="s">
        <v>43</v>
      </c>
      <c r="R3577" s="8" t="s">
        <v>43</v>
      </c>
      <c r="S3577" s="8" t="s">
        <v>43</v>
      </c>
      <c r="T3577" s="8" t="s">
        <v>43</v>
      </c>
      <c r="U3577" s="8" t="s">
        <v>43</v>
      </c>
      <c r="V3577" s="8" t="s">
        <v>43</v>
      </c>
      <c r="W3577" s="8" t="s">
        <v>43</v>
      </c>
      <c r="X3577" s="8" t="s">
        <v>43</v>
      </c>
      <c r="Y3577" s="8" t="s">
        <v>43</v>
      </c>
      <c r="Z3577" s="8" t="s">
        <v>43</v>
      </c>
      <c r="AA3577" s="8" t="s">
        <v>43</v>
      </c>
      <c r="AB3577" s="8" t="s">
        <v>43</v>
      </c>
      <c r="AC3577" s="8" t="s">
        <v>43</v>
      </c>
      <c r="AD3577" s="8" t="s">
        <v>43</v>
      </c>
      <c r="AE3577" s="8" t="s">
        <v>43</v>
      </c>
      <c r="AF3577" s="8" t="s">
        <v>43</v>
      </c>
      <c r="AG3577" s="8" t="s">
        <v>43</v>
      </c>
      <c r="AH3577" s="8" t="s">
        <v>43</v>
      </c>
      <c r="AI3577" s="8" t="s">
        <v>43</v>
      </c>
      <c r="AJ3577" s="8" t="s">
        <v>43</v>
      </c>
      <c r="AK3577" s="8"/>
      <c r="AL3577" s="8">
        <v>131</v>
      </c>
      <c r="AM3577" s="8">
        <v>707</v>
      </c>
      <c r="AN3577" s="8" t="s">
        <v>170</v>
      </c>
      <c r="AO3577" s="10">
        <f t="shared" si="112"/>
        <v>1.21875</v>
      </c>
      <c r="AP3577" s="8">
        <v>9</v>
      </c>
      <c r="AR3577" s="8" t="str">
        <f t="shared" si="111"/>
        <v>1853MSNATL1045</v>
      </c>
      <c r="AS3577" s="8">
        <f>VLOOKUP(AR3577,[1]DATA!AR:AS,2,0)</f>
        <v>5</v>
      </c>
    </row>
    <row r="3578" spans="1:45" ht="15" customHeight="1" x14ac:dyDescent="0.2">
      <c r="A3578" s="7">
        <v>2309</v>
      </c>
      <c r="B3578" s="8" t="s">
        <v>80</v>
      </c>
      <c r="C3578" s="8" t="s">
        <v>15</v>
      </c>
      <c r="D3578" s="8">
        <v>738</v>
      </c>
      <c r="E3578" s="9">
        <v>0.45833333333333331</v>
      </c>
      <c r="F3578" s="9">
        <v>0.67013888888888884</v>
      </c>
      <c r="G3578" s="8"/>
      <c r="H3578" s="8"/>
      <c r="I3578" s="8" t="s">
        <v>19</v>
      </c>
      <c r="J3578" s="8"/>
      <c r="K3578" s="8" t="s">
        <v>19</v>
      </c>
      <c r="L3578" s="8" t="s">
        <v>19</v>
      </c>
      <c r="M3578" s="8" t="s">
        <v>19</v>
      </c>
      <c r="N3578" s="8"/>
      <c r="O3578" s="8" t="s">
        <v>19</v>
      </c>
      <c r="P3578" s="8" t="s">
        <v>19</v>
      </c>
      <c r="Q3578" s="8"/>
      <c r="R3578" s="8" t="s">
        <v>19</v>
      </c>
      <c r="S3578" s="8" t="s">
        <v>19</v>
      </c>
      <c r="T3578" s="8" t="s">
        <v>19</v>
      </c>
      <c r="U3578" s="8"/>
      <c r="V3578" s="8" t="s">
        <v>19</v>
      </c>
      <c r="W3578" s="8" t="s">
        <v>19</v>
      </c>
      <c r="X3578" s="8"/>
      <c r="Y3578" s="8" t="s">
        <v>19</v>
      </c>
      <c r="Z3578" s="8" t="s">
        <v>19</v>
      </c>
      <c r="AA3578" s="8" t="s">
        <v>19</v>
      </c>
      <c r="AB3578" s="8"/>
      <c r="AC3578" s="8" t="s">
        <v>19</v>
      </c>
      <c r="AD3578" s="8" t="s">
        <v>19</v>
      </c>
      <c r="AE3578" s="8"/>
      <c r="AF3578" s="8" t="s">
        <v>19</v>
      </c>
      <c r="AG3578" s="8" t="s">
        <v>19</v>
      </c>
      <c r="AH3578" s="8" t="s">
        <v>19</v>
      </c>
      <c r="AI3578" s="8"/>
      <c r="AJ3578" s="8" t="s">
        <v>19</v>
      </c>
      <c r="AK3578" s="8"/>
      <c r="AL3578" s="8">
        <v>305</v>
      </c>
      <c r="AM3578" s="8">
        <v>1964</v>
      </c>
      <c r="AN3578" s="8" t="s">
        <v>170</v>
      </c>
      <c r="AO3578" s="10">
        <f t="shared" si="112"/>
        <v>1.2291666666666667</v>
      </c>
      <c r="AP3578" s="8">
        <v>87</v>
      </c>
      <c r="AR3578" s="8" t="str">
        <f t="shared" si="111"/>
        <v>2309CVGSEA1100</v>
      </c>
      <c r="AS3578" s="8">
        <f>VLOOKUP(AR3578,[1]DATA!AR:AS,2,0)</f>
        <v>5.5</v>
      </c>
    </row>
    <row r="3579" spans="1:45" ht="15" customHeight="1" x14ac:dyDescent="0.2">
      <c r="A3579" s="7">
        <v>498</v>
      </c>
      <c r="B3579" s="8" t="s">
        <v>94</v>
      </c>
      <c r="C3579" s="8" t="s">
        <v>18</v>
      </c>
      <c r="D3579" s="8" t="s">
        <v>29</v>
      </c>
      <c r="E3579" s="9">
        <v>0.45833333333333331</v>
      </c>
      <c r="F3579" s="9">
        <v>0.67361111111111116</v>
      </c>
      <c r="G3579" s="8" t="s">
        <v>104</v>
      </c>
      <c r="H3579" s="8" t="s">
        <v>104</v>
      </c>
      <c r="I3579" s="8" t="s">
        <v>27</v>
      </c>
      <c r="J3579" s="8">
        <v>7</v>
      </c>
      <c r="K3579" s="8">
        <v>7</v>
      </c>
      <c r="L3579" s="8">
        <v>7</v>
      </c>
      <c r="M3579" s="8">
        <v>2</v>
      </c>
      <c r="N3579" s="8">
        <v>7</v>
      </c>
      <c r="O3579" s="8">
        <v>7</v>
      </c>
      <c r="P3579" s="8">
        <v>7</v>
      </c>
      <c r="Q3579" s="8">
        <v>7</v>
      </c>
      <c r="R3579" s="8">
        <v>7</v>
      </c>
      <c r="S3579" s="8">
        <v>7</v>
      </c>
      <c r="T3579" s="8">
        <v>2</v>
      </c>
      <c r="U3579" s="8">
        <v>7</v>
      </c>
      <c r="V3579" s="8">
        <v>7</v>
      </c>
      <c r="W3579" s="8">
        <v>7</v>
      </c>
      <c r="X3579" s="8">
        <v>7</v>
      </c>
      <c r="Y3579" s="8">
        <v>7</v>
      </c>
      <c r="Z3579" s="8">
        <v>7</v>
      </c>
      <c r="AA3579" s="8">
        <v>2</v>
      </c>
      <c r="AB3579" s="8">
        <v>7</v>
      </c>
      <c r="AC3579" s="8">
        <v>7</v>
      </c>
      <c r="AD3579" s="8">
        <v>7</v>
      </c>
      <c r="AE3579" s="8">
        <v>7</v>
      </c>
      <c r="AF3579" s="8">
        <v>7</v>
      </c>
      <c r="AG3579" s="8">
        <v>7</v>
      </c>
      <c r="AH3579" s="8">
        <v>2</v>
      </c>
      <c r="AI3579" s="8">
        <v>7</v>
      </c>
      <c r="AJ3579" s="8">
        <v>7</v>
      </c>
      <c r="AK3579" s="8"/>
      <c r="AL3579" s="8">
        <v>310</v>
      </c>
      <c r="AM3579" s="8">
        <v>1989</v>
      </c>
      <c r="AN3579" s="8" t="s">
        <v>170</v>
      </c>
      <c r="AO3579" s="10">
        <f t="shared" si="112"/>
        <v>1.2291666666666667</v>
      </c>
      <c r="AP3579" s="8">
        <v>87</v>
      </c>
      <c r="AR3579" s="8" t="str">
        <f t="shared" si="111"/>
        <v>0498JFKSLC1100</v>
      </c>
      <c r="AS3579" s="8">
        <f>VLOOKUP(AR3579,[1]DATA!AR:AS,2,0)</f>
        <v>8</v>
      </c>
    </row>
    <row r="3580" spans="1:45" ht="15" customHeight="1" x14ac:dyDescent="0.2">
      <c r="A3580" s="7">
        <v>2030</v>
      </c>
      <c r="B3580" s="8" t="s">
        <v>77</v>
      </c>
      <c r="C3580" s="8" t="s">
        <v>34</v>
      </c>
      <c r="D3580" s="8" t="s">
        <v>37</v>
      </c>
      <c r="E3580" s="9">
        <v>0.45833333333333331</v>
      </c>
      <c r="F3580" s="9">
        <v>0.53680555555555554</v>
      </c>
      <c r="G3580" s="8">
        <v>9</v>
      </c>
      <c r="H3580" s="8">
        <v>9</v>
      </c>
      <c r="I3580" s="8">
        <v>9</v>
      </c>
      <c r="J3580" s="8">
        <v>9</v>
      </c>
      <c r="K3580" s="8">
        <v>9</v>
      </c>
      <c r="L3580" s="8">
        <v>9</v>
      </c>
      <c r="M3580" s="8">
        <v>9</v>
      </c>
      <c r="N3580" s="8">
        <v>9</v>
      </c>
      <c r="O3580" s="8">
        <v>9</v>
      </c>
      <c r="P3580" s="8">
        <v>9</v>
      </c>
      <c r="Q3580" s="8">
        <v>9</v>
      </c>
      <c r="R3580" s="8">
        <v>9</v>
      </c>
      <c r="S3580" s="8">
        <v>9</v>
      </c>
      <c r="T3580" s="8">
        <v>9</v>
      </c>
      <c r="U3580" s="8">
        <v>9</v>
      </c>
      <c r="V3580" s="8">
        <v>9</v>
      </c>
      <c r="W3580" s="8">
        <v>9</v>
      </c>
      <c r="X3580" s="8">
        <v>9</v>
      </c>
      <c r="Y3580" s="8">
        <v>9</v>
      </c>
      <c r="Z3580" s="8">
        <v>9</v>
      </c>
      <c r="AA3580" s="8">
        <v>9</v>
      </c>
      <c r="AB3580" s="8">
        <v>9</v>
      </c>
      <c r="AC3580" s="8">
        <v>9</v>
      </c>
      <c r="AD3580" s="8">
        <v>9</v>
      </c>
      <c r="AE3580" s="8">
        <v>9</v>
      </c>
      <c r="AF3580" s="8">
        <v>9</v>
      </c>
      <c r="AG3580" s="8">
        <v>9</v>
      </c>
      <c r="AH3580" s="8">
        <v>9</v>
      </c>
      <c r="AI3580" s="8">
        <v>9</v>
      </c>
      <c r="AJ3580" s="8">
        <v>9</v>
      </c>
      <c r="AK3580" s="8"/>
      <c r="AL3580" s="8">
        <v>113</v>
      </c>
      <c r="AM3580" s="8">
        <v>590</v>
      </c>
      <c r="AN3580" s="8" t="s">
        <v>170</v>
      </c>
      <c r="AO3580" s="10">
        <f t="shared" si="112"/>
        <v>1.2291666666666667</v>
      </c>
      <c r="AP3580" s="8">
        <v>44</v>
      </c>
      <c r="AR3580" s="8" t="str">
        <f t="shared" si="111"/>
        <v>2030MDWATL1100</v>
      </c>
      <c r="AS3580" s="8">
        <f>VLOOKUP(AR3580,[1]DATA!AR:AS,2,0)</f>
        <v>6</v>
      </c>
    </row>
    <row r="3581" spans="1:45" ht="15" customHeight="1" x14ac:dyDescent="0.2">
      <c r="A3581" s="7">
        <v>2085</v>
      </c>
      <c r="B3581" s="8" t="s">
        <v>38</v>
      </c>
      <c r="C3581" s="8" t="s">
        <v>34</v>
      </c>
      <c r="D3581" s="8">
        <v>738</v>
      </c>
      <c r="E3581" s="9">
        <v>0.45833333333333331</v>
      </c>
      <c r="F3581" s="9">
        <v>0.54513888888888895</v>
      </c>
      <c r="G3581" s="8" t="s">
        <v>19</v>
      </c>
      <c r="H3581" s="8">
        <v>9</v>
      </c>
      <c r="I3581" s="8" t="s">
        <v>27</v>
      </c>
      <c r="J3581" s="8" t="s">
        <v>27</v>
      </c>
      <c r="K3581" s="8" t="s">
        <v>27</v>
      </c>
      <c r="L3581" s="8" t="s">
        <v>19</v>
      </c>
      <c r="M3581" s="8">
        <v>9</v>
      </c>
      <c r="N3581" s="8" t="s">
        <v>27</v>
      </c>
      <c r="O3581" s="8">
        <v>9</v>
      </c>
      <c r="P3581" s="8" t="s">
        <v>19</v>
      </c>
      <c r="Q3581" s="8" t="s">
        <v>27</v>
      </c>
      <c r="R3581" s="8" t="s">
        <v>27</v>
      </c>
      <c r="S3581" s="8" t="s">
        <v>19</v>
      </c>
      <c r="T3581" s="8">
        <v>9</v>
      </c>
      <c r="U3581" s="8" t="s">
        <v>27</v>
      </c>
      <c r="V3581" s="8" t="s">
        <v>19</v>
      </c>
      <c r="W3581" s="8" t="s">
        <v>19</v>
      </c>
      <c r="X3581" s="8" t="s">
        <v>27</v>
      </c>
      <c r="Y3581" s="8" t="s">
        <v>27</v>
      </c>
      <c r="Z3581" s="8" t="s">
        <v>19</v>
      </c>
      <c r="AA3581" s="8">
        <v>9</v>
      </c>
      <c r="AB3581" s="8" t="s">
        <v>27</v>
      </c>
      <c r="AC3581" s="8" t="s">
        <v>19</v>
      </c>
      <c r="AD3581" s="8" t="s">
        <v>19</v>
      </c>
      <c r="AE3581" s="8" t="s">
        <v>27</v>
      </c>
      <c r="AF3581" s="8" t="s">
        <v>27</v>
      </c>
      <c r="AG3581" s="8" t="s">
        <v>19</v>
      </c>
      <c r="AH3581" s="8">
        <v>9</v>
      </c>
      <c r="AI3581" s="8" t="s">
        <v>27</v>
      </c>
      <c r="AJ3581" s="8" t="s">
        <v>19</v>
      </c>
      <c r="AK3581" s="8"/>
      <c r="AL3581" s="8">
        <v>125</v>
      </c>
      <c r="AM3581" s="8">
        <v>669</v>
      </c>
      <c r="AN3581" s="8" t="s">
        <v>170</v>
      </c>
      <c r="AO3581" s="10">
        <f t="shared" si="112"/>
        <v>1.2291666666666667</v>
      </c>
      <c r="AP3581" s="8">
        <v>9</v>
      </c>
      <c r="AR3581" s="8" t="str">
        <f t="shared" si="111"/>
        <v>2085MKEATL1100</v>
      </c>
      <c r="AS3581" s="8">
        <f>VLOOKUP(AR3581,[1]DATA!AR:AS,2,0)</f>
        <v>5</v>
      </c>
    </row>
    <row r="3582" spans="1:45" ht="15" customHeight="1" x14ac:dyDescent="0.2">
      <c r="A3582" s="7">
        <v>977</v>
      </c>
      <c r="B3582" s="8" t="s">
        <v>14</v>
      </c>
      <c r="C3582" s="8" t="s">
        <v>34</v>
      </c>
      <c r="D3582" s="8" t="s">
        <v>42</v>
      </c>
      <c r="E3582" s="9">
        <v>0.45833333333333331</v>
      </c>
      <c r="F3582" s="9">
        <v>0.54097222222222219</v>
      </c>
      <c r="G3582" s="8" t="s">
        <v>22</v>
      </c>
      <c r="H3582" s="8" t="s">
        <v>43</v>
      </c>
      <c r="I3582" s="8" t="s">
        <v>43</v>
      </c>
      <c r="J3582" s="8" t="s">
        <v>43</v>
      </c>
      <c r="K3582" s="8" t="s">
        <v>43</v>
      </c>
      <c r="L3582" s="8" t="s">
        <v>43</v>
      </c>
      <c r="M3582" s="8" t="s">
        <v>43</v>
      </c>
      <c r="N3582" s="8" t="s">
        <v>43</v>
      </c>
      <c r="O3582" s="8" t="s">
        <v>43</v>
      </c>
      <c r="P3582" s="8" t="s">
        <v>43</v>
      </c>
      <c r="Q3582" s="8" t="s">
        <v>43</v>
      </c>
      <c r="R3582" s="8" t="s">
        <v>43</v>
      </c>
      <c r="S3582" s="8" t="s">
        <v>43</v>
      </c>
      <c r="T3582" s="8" t="s">
        <v>43</v>
      </c>
      <c r="U3582" s="8" t="s">
        <v>43</v>
      </c>
      <c r="V3582" s="8" t="s">
        <v>43</v>
      </c>
      <c r="W3582" s="8" t="s">
        <v>43</v>
      </c>
      <c r="X3582" s="8" t="s">
        <v>43</v>
      </c>
      <c r="Y3582" s="8" t="s">
        <v>43</v>
      </c>
      <c r="Z3582" s="8" t="s">
        <v>43</v>
      </c>
      <c r="AA3582" s="8" t="s">
        <v>43</v>
      </c>
      <c r="AB3582" s="8" t="s">
        <v>43</v>
      </c>
      <c r="AC3582" s="8" t="s">
        <v>43</v>
      </c>
      <c r="AD3582" s="8" t="s">
        <v>43</v>
      </c>
      <c r="AE3582" s="8" t="s">
        <v>43</v>
      </c>
      <c r="AF3582" s="8" t="s">
        <v>43</v>
      </c>
      <c r="AG3582" s="8" t="s">
        <v>43</v>
      </c>
      <c r="AH3582" s="8" t="s">
        <v>43</v>
      </c>
      <c r="AI3582" s="8" t="s">
        <v>43</v>
      </c>
      <c r="AJ3582" s="8" t="s">
        <v>43</v>
      </c>
      <c r="AK3582" s="8"/>
      <c r="AL3582" s="8">
        <v>119</v>
      </c>
      <c r="AM3582" s="8">
        <v>606</v>
      </c>
      <c r="AN3582" s="8" t="s">
        <v>170</v>
      </c>
      <c r="AO3582" s="10">
        <f t="shared" si="112"/>
        <v>1.2291666666666667</v>
      </c>
      <c r="AP3582" s="8">
        <v>44</v>
      </c>
      <c r="AR3582" s="8" t="str">
        <f t="shared" si="111"/>
        <v>0977ORDATL1100</v>
      </c>
      <c r="AS3582" s="8">
        <f>VLOOKUP(AR3582,[1]DATA!AR:AS,2,0)</f>
        <v>10</v>
      </c>
    </row>
    <row r="3583" spans="1:45" ht="15" customHeight="1" x14ac:dyDescent="0.2">
      <c r="A3583" s="7">
        <v>1575</v>
      </c>
      <c r="B3583" s="7" t="s">
        <v>75</v>
      </c>
      <c r="C3583" s="7" t="s">
        <v>34</v>
      </c>
      <c r="D3583" s="8" t="s">
        <v>42</v>
      </c>
      <c r="E3583" s="9">
        <v>0.46180555555555558</v>
      </c>
      <c r="F3583" s="9">
        <v>0.53194444444444444</v>
      </c>
      <c r="G3583" s="8">
        <v>2</v>
      </c>
      <c r="H3583" s="8" t="s">
        <v>19</v>
      </c>
      <c r="I3583" s="8" t="s">
        <v>43</v>
      </c>
      <c r="J3583" s="8" t="s">
        <v>43</v>
      </c>
      <c r="K3583" s="8" t="s">
        <v>43</v>
      </c>
      <c r="L3583" s="8" t="s">
        <v>43</v>
      </c>
      <c r="M3583" s="8" t="s">
        <v>43</v>
      </c>
      <c r="N3583" s="8" t="s">
        <v>27</v>
      </c>
      <c r="O3583" s="8" t="s">
        <v>43</v>
      </c>
      <c r="P3583" s="8" t="s">
        <v>43</v>
      </c>
      <c r="Q3583" s="8" t="s">
        <v>43</v>
      </c>
      <c r="R3583" s="8" t="s">
        <v>43</v>
      </c>
      <c r="S3583" s="8" t="s">
        <v>43</v>
      </c>
      <c r="T3583" s="8" t="s">
        <v>43</v>
      </c>
      <c r="U3583" s="8" t="s">
        <v>27</v>
      </c>
      <c r="V3583" s="8" t="s">
        <v>43</v>
      </c>
      <c r="W3583" s="8" t="s">
        <v>43</v>
      </c>
      <c r="X3583" s="8" t="s">
        <v>43</v>
      </c>
      <c r="Y3583" s="8" t="s">
        <v>43</v>
      </c>
      <c r="Z3583" s="8" t="s">
        <v>43</v>
      </c>
      <c r="AA3583" s="8" t="s">
        <v>43</v>
      </c>
      <c r="AB3583" s="8" t="s">
        <v>27</v>
      </c>
      <c r="AC3583" s="8" t="s">
        <v>43</v>
      </c>
      <c r="AD3583" s="8" t="s">
        <v>43</v>
      </c>
      <c r="AE3583" s="8" t="s">
        <v>43</v>
      </c>
      <c r="AF3583" s="8" t="s">
        <v>43</v>
      </c>
      <c r="AG3583" s="8" t="s">
        <v>43</v>
      </c>
      <c r="AH3583" s="8" t="s">
        <v>43</v>
      </c>
      <c r="AI3583" s="8" t="s">
        <v>27</v>
      </c>
      <c r="AJ3583" s="8" t="s">
        <v>43</v>
      </c>
      <c r="AK3583" s="8"/>
      <c r="AL3583" s="8">
        <v>101</v>
      </c>
      <c r="AM3583" s="8">
        <v>432</v>
      </c>
      <c r="AN3583" s="8" t="s">
        <v>170</v>
      </c>
      <c r="AO3583" s="10">
        <f t="shared" si="112"/>
        <v>1.2326388888888888</v>
      </c>
      <c r="AP3583" s="8">
        <v>44</v>
      </c>
      <c r="AR3583" s="8" t="str">
        <f t="shared" si="111"/>
        <v>1575INDATL1105</v>
      </c>
      <c r="AS3583" s="8">
        <f>VLOOKUP(AR3583,[1]DATA!AR:AS,2,0)</f>
        <v>5</v>
      </c>
    </row>
    <row r="3584" spans="1:45" ht="15" customHeight="1" x14ac:dyDescent="0.2">
      <c r="A3584" s="7">
        <v>411</v>
      </c>
      <c r="B3584" s="8" t="s">
        <v>94</v>
      </c>
      <c r="C3584" s="8" t="s">
        <v>15</v>
      </c>
      <c r="D3584" s="8" t="s">
        <v>105</v>
      </c>
      <c r="E3584" s="9">
        <v>0.46180555555555558</v>
      </c>
      <c r="F3584" s="9">
        <v>0.72083333333333333</v>
      </c>
      <c r="G3584" s="8"/>
      <c r="H3584" s="8"/>
      <c r="I3584" s="8" t="s">
        <v>104</v>
      </c>
      <c r="J3584" s="8" t="s">
        <v>104</v>
      </c>
      <c r="K3584" s="8" t="s">
        <v>104</v>
      </c>
      <c r="L3584" s="8" t="s">
        <v>104</v>
      </c>
      <c r="M3584" s="8"/>
      <c r="N3584" s="8" t="s">
        <v>104</v>
      </c>
      <c r="O3584" s="8" t="s">
        <v>104</v>
      </c>
      <c r="P3584" s="8" t="s">
        <v>104</v>
      </c>
      <c r="Q3584" s="8" t="s">
        <v>104</v>
      </c>
      <c r="R3584" s="8" t="s">
        <v>104</v>
      </c>
      <c r="S3584" s="8" t="s">
        <v>104</v>
      </c>
      <c r="T3584" s="8"/>
      <c r="U3584" s="8" t="s">
        <v>104</v>
      </c>
      <c r="V3584" s="8" t="s">
        <v>104</v>
      </c>
      <c r="W3584" s="8" t="s">
        <v>104</v>
      </c>
      <c r="X3584" s="8" t="s">
        <v>104</v>
      </c>
      <c r="Y3584" s="8" t="s">
        <v>104</v>
      </c>
      <c r="Z3584" s="8" t="s">
        <v>104</v>
      </c>
      <c r="AA3584" s="8"/>
      <c r="AB3584" s="8" t="s">
        <v>104</v>
      </c>
      <c r="AC3584" s="8" t="s">
        <v>104</v>
      </c>
      <c r="AD3584" s="8" t="s">
        <v>104</v>
      </c>
      <c r="AE3584" s="8" t="s">
        <v>104</v>
      </c>
      <c r="AF3584" s="8" t="s">
        <v>104</v>
      </c>
      <c r="AG3584" s="8" t="s">
        <v>104</v>
      </c>
      <c r="AH3584" s="8"/>
      <c r="AI3584" s="8" t="s">
        <v>104</v>
      </c>
      <c r="AJ3584" s="8" t="s">
        <v>104</v>
      </c>
      <c r="AK3584" s="8"/>
      <c r="AL3584" s="8">
        <v>373</v>
      </c>
      <c r="AM3584" s="8">
        <v>2421</v>
      </c>
      <c r="AN3584" s="8" t="s">
        <v>170</v>
      </c>
      <c r="AO3584" s="10">
        <f t="shared" si="112"/>
        <v>1.2326388888888888</v>
      </c>
      <c r="AP3584" s="8">
        <v>87</v>
      </c>
      <c r="AR3584" s="8" t="str">
        <f t="shared" si="111"/>
        <v>0411JFKSEA1105</v>
      </c>
      <c r="AS3584" s="8">
        <f>VLOOKUP(AR3584,[1]DATA!AR:AS,2,0)</f>
        <v>10</v>
      </c>
    </row>
    <row r="3585" spans="1:45" ht="15" customHeight="1" x14ac:dyDescent="0.2">
      <c r="A3585" s="7">
        <v>917</v>
      </c>
      <c r="B3585" s="8" t="s">
        <v>80</v>
      </c>
      <c r="C3585" s="8" t="s">
        <v>15</v>
      </c>
      <c r="D3585" s="8">
        <v>738</v>
      </c>
      <c r="E3585" s="9">
        <v>0.46527777777777773</v>
      </c>
      <c r="F3585" s="9">
        <v>0.67013888888888884</v>
      </c>
      <c r="G3585" s="8"/>
      <c r="H3585" s="8" t="s">
        <v>19</v>
      </c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>
        <v>295</v>
      </c>
      <c r="AM3585" s="8">
        <v>1964</v>
      </c>
      <c r="AN3585" s="8" t="s">
        <v>170</v>
      </c>
      <c r="AO3585" s="10">
        <f t="shared" si="112"/>
        <v>1.2361111111111112</v>
      </c>
      <c r="AP3585" s="8">
        <v>87</v>
      </c>
      <c r="AR3585" s="8" t="str">
        <f t="shared" si="111"/>
        <v>0917CVGSEA1110</v>
      </c>
      <c r="AS3585" s="8">
        <f>VLOOKUP(AR3585,[1]DATA!AR:AS,2,0)</f>
        <v>5.5</v>
      </c>
    </row>
    <row r="3586" spans="1:45" ht="15" customHeight="1" x14ac:dyDescent="0.2">
      <c r="A3586" s="7">
        <v>1351</v>
      </c>
      <c r="B3586" s="7" t="s">
        <v>53</v>
      </c>
      <c r="C3586" s="7" t="s">
        <v>34</v>
      </c>
      <c r="D3586" s="8">
        <v>717</v>
      </c>
      <c r="E3586" s="9">
        <v>0.46527777777777773</v>
      </c>
      <c r="F3586" s="9">
        <v>0.56944444444444442</v>
      </c>
      <c r="G3586" s="8" t="s">
        <v>22</v>
      </c>
      <c r="H3586" s="8" t="s">
        <v>22</v>
      </c>
      <c r="I3586" s="8" t="s">
        <v>22</v>
      </c>
      <c r="J3586" s="8" t="s">
        <v>22</v>
      </c>
      <c r="K3586" s="8" t="s">
        <v>22</v>
      </c>
      <c r="L3586" s="8" t="s">
        <v>22</v>
      </c>
      <c r="M3586" s="8" t="s">
        <v>22</v>
      </c>
      <c r="N3586" s="8" t="s">
        <v>22</v>
      </c>
      <c r="O3586" s="8" t="s">
        <v>22</v>
      </c>
      <c r="P3586" s="8" t="s">
        <v>22</v>
      </c>
      <c r="Q3586" s="8" t="s">
        <v>22</v>
      </c>
      <c r="R3586" s="8" t="s">
        <v>22</v>
      </c>
      <c r="S3586" s="8" t="s">
        <v>22</v>
      </c>
      <c r="T3586" s="8" t="s">
        <v>22</v>
      </c>
      <c r="U3586" s="8" t="s">
        <v>22</v>
      </c>
      <c r="V3586" s="8" t="s">
        <v>22</v>
      </c>
      <c r="W3586" s="8" t="s">
        <v>22</v>
      </c>
      <c r="X3586" s="8" t="s">
        <v>22</v>
      </c>
      <c r="Y3586" s="8" t="s">
        <v>22</v>
      </c>
      <c r="Z3586" s="8" t="s">
        <v>22</v>
      </c>
      <c r="AA3586" s="8" t="s">
        <v>22</v>
      </c>
      <c r="AB3586" s="8" t="s">
        <v>22</v>
      </c>
      <c r="AC3586" s="8" t="s">
        <v>22</v>
      </c>
      <c r="AD3586" s="8" t="s">
        <v>22</v>
      </c>
      <c r="AE3586" s="8" t="s">
        <v>22</v>
      </c>
      <c r="AF3586" s="8" t="s">
        <v>22</v>
      </c>
      <c r="AG3586" s="8" t="s">
        <v>22</v>
      </c>
      <c r="AH3586" s="8" t="s">
        <v>22</v>
      </c>
      <c r="AI3586" s="8" t="s">
        <v>22</v>
      </c>
      <c r="AJ3586" s="8" t="s">
        <v>22</v>
      </c>
      <c r="AK3586" s="8"/>
      <c r="AL3586" s="8">
        <v>150</v>
      </c>
      <c r="AM3586" s="8">
        <v>954</v>
      </c>
      <c r="AN3586" s="8" t="s">
        <v>170</v>
      </c>
      <c r="AO3586" s="10">
        <f t="shared" si="112"/>
        <v>1.2361111111111112</v>
      </c>
      <c r="AP3586" s="8">
        <v>87</v>
      </c>
      <c r="AR3586" s="8" t="str">
        <f t="shared" ref="AR3586:AR3649" si="113">TEXT(A3586,"0000")&amp;B3586&amp;C3586&amp;TEXT(E3586,"hhmm")</f>
        <v>1351FSDATL1110</v>
      </c>
      <c r="AS3586" s="8">
        <f>VLOOKUP(AR3586,[1]DATA!AR:AS,2,0)</f>
        <v>6</v>
      </c>
    </row>
    <row r="3587" spans="1:45" ht="15" customHeight="1" x14ac:dyDescent="0.2">
      <c r="A3587" s="7">
        <v>2651</v>
      </c>
      <c r="B3587" s="8" t="s">
        <v>103</v>
      </c>
      <c r="C3587" s="8" t="s">
        <v>15</v>
      </c>
      <c r="D3587" s="8">
        <v>738</v>
      </c>
      <c r="E3587" s="9">
        <v>0.46875</v>
      </c>
      <c r="F3587" s="9">
        <v>0.73402777777777783</v>
      </c>
      <c r="G3587" s="8" t="s">
        <v>19</v>
      </c>
      <c r="H3587" s="8" t="s">
        <v>19</v>
      </c>
      <c r="I3587" s="8" t="s">
        <v>19</v>
      </c>
      <c r="J3587" s="8" t="s">
        <v>19</v>
      </c>
      <c r="K3587" s="8" t="s">
        <v>19</v>
      </c>
      <c r="L3587" s="8" t="s">
        <v>19</v>
      </c>
      <c r="M3587" s="8" t="s">
        <v>104</v>
      </c>
      <c r="N3587" s="8" t="s">
        <v>19</v>
      </c>
      <c r="O3587" s="8" t="s">
        <v>19</v>
      </c>
      <c r="P3587" s="8" t="s">
        <v>19</v>
      </c>
      <c r="Q3587" s="8" t="s">
        <v>19</v>
      </c>
      <c r="R3587" s="8" t="s">
        <v>19</v>
      </c>
      <c r="S3587" s="8" t="s">
        <v>19</v>
      </c>
      <c r="T3587" s="8" t="s">
        <v>104</v>
      </c>
      <c r="U3587" s="8" t="s">
        <v>19</v>
      </c>
      <c r="V3587" s="8" t="s">
        <v>19</v>
      </c>
      <c r="W3587" s="8" t="s">
        <v>19</v>
      </c>
      <c r="X3587" s="8" t="s">
        <v>19</v>
      </c>
      <c r="Y3587" s="8" t="s">
        <v>19</v>
      </c>
      <c r="Z3587" s="8" t="s">
        <v>19</v>
      </c>
      <c r="AA3587" s="8" t="s">
        <v>104</v>
      </c>
      <c r="AB3587" s="8" t="s">
        <v>19</v>
      </c>
      <c r="AC3587" s="8" t="s">
        <v>19</v>
      </c>
      <c r="AD3587" s="8" t="s">
        <v>19</v>
      </c>
      <c r="AE3587" s="8" t="s">
        <v>19</v>
      </c>
      <c r="AF3587" s="8" t="s">
        <v>19</v>
      </c>
      <c r="AG3587" s="8" t="s">
        <v>19</v>
      </c>
      <c r="AH3587" s="8" t="s">
        <v>104</v>
      </c>
      <c r="AI3587" s="8" t="s">
        <v>19</v>
      </c>
      <c r="AJ3587" s="8" t="s">
        <v>19</v>
      </c>
      <c r="AK3587" s="8"/>
      <c r="AL3587" s="8">
        <v>382</v>
      </c>
      <c r="AM3587" s="8">
        <v>2496</v>
      </c>
      <c r="AN3587" s="8" t="s">
        <v>170</v>
      </c>
      <c r="AO3587" s="10">
        <f t="shared" si="112"/>
        <v>1.2395833333333333</v>
      </c>
      <c r="AP3587" s="8">
        <v>87</v>
      </c>
      <c r="AR3587" s="8" t="str">
        <f t="shared" si="113"/>
        <v>2651BOSSEA1115</v>
      </c>
      <c r="AS3587" s="8">
        <f>VLOOKUP(AR3587,[1]DATA!AR:AS,2,0)</f>
        <v>9.5</v>
      </c>
    </row>
    <row r="3588" spans="1:45" ht="15" customHeight="1" x14ac:dyDescent="0.2">
      <c r="A3588" s="7">
        <v>2742</v>
      </c>
      <c r="B3588" s="8" t="s">
        <v>167</v>
      </c>
      <c r="C3588" s="8" t="s">
        <v>36</v>
      </c>
      <c r="D3588" s="8" t="s">
        <v>37</v>
      </c>
      <c r="E3588" s="9">
        <v>0.47083333333333338</v>
      </c>
      <c r="F3588" s="9">
        <v>0.53749999999999998</v>
      </c>
      <c r="G3588" s="8">
        <v>9</v>
      </c>
      <c r="H3588" s="8">
        <v>9</v>
      </c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>
        <v>96</v>
      </c>
      <c r="AM3588" s="8">
        <v>386</v>
      </c>
      <c r="AN3588" s="8" t="s">
        <v>170</v>
      </c>
      <c r="AO3588" s="10">
        <f t="shared" si="112"/>
        <v>1.2416666666666667</v>
      </c>
      <c r="AP3588" s="8">
        <v>87</v>
      </c>
      <c r="AR3588" s="8" t="str">
        <f t="shared" si="113"/>
        <v>2742BISMSP1118</v>
      </c>
      <c r="AS3588" s="8">
        <f>VLOOKUP(AR3588,[1]DATA!AR:AS,2,0)</f>
        <v>3.5</v>
      </c>
    </row>
    <row r="3589" spans="1:45" ht="15" customHeight="1" x14ac:dyDescent="0.2">
      <c r="A3589" s="7">
        <v>883</v>
      </c>
      <c r="B3589" s="7" t="s">
        <v>38</v>
      </c>
      <c r="C3589" s="7" t="s">
        <v>36</v>
      </c>
      <c r="D3589" s="8" t="s">
        <v>37</v>
      </c>
      <c r="E3589" s="9">
        <v>0.47083333333333338</v>
      </c>
      <c r="F3589" s="9">
        <v>0.53055555555555556</v>
      </c>
      <c r="G3589" s="8"/>
      <c r="H3589" s="8"/>
      <c r="I3589" s="8">
        <v>9</v>
      </c>
      <c r="J3589" s="8">
        <v>9</v>
      </c>
      <c r="K3589" s="8">
        <v>9</v>
      </c>
      <c r="L3589" s="8">
        <v>9</v>
      </c>
      <c r="M3589" s="8"/>
      <c r="N3589" s="8">
        <v>9</v>
      </c>
      <c r="O3589" s="8">
        <v>9</v>
      </c>
      <c r="P3589" s="8">
        <v>9</v>
      </c>
      <c r="Q3589" s="8">
        <v>9</v>
      </c>
      <c r="R3589" s="8">
        <v>9</v>
      </c>
      <c r="S3589" s="8">
        <v>9</v>
      </c>
      <c r="T3589" s="8"/>
      <c r="U3589" s="8">
        <v>9</v>
      </c>
      <c r="V3589" s="8">
        <v>9</v>
      </c>
      <c r="W3589" s="8">
        <v>9</v>
      </c>
      <c r="X3589" s="8">
        <v>9</v>
      </c>
      <c r="Y3589" s="8">
        <v>9</v>
      </c>
      <c r="Z3589" s="8">
        <v>9</v>
      </c>
      <c r="AA3589" s="8"/>
      <c r="AB3589" s="8">
        <v>9</v>
      </c>
      <c r="AC3589" s="8">
        <v>9</v>
      </c>
      <c r="AD3589" s="8">
        <v>9</v>
      </c>
      <c r="AE3589" s="8">
        <v>9</v>
      </c>
      <c r="AF3589" s="8">
        <v>9</v>
      </c>
      <c r="AG3589" s="8">
        <v>9</v>
      </c>
      <c r="AH3589" s="8"/>
      <c r="AI3589" s="8">
        <v>9</v>
      </c>
      <c r="AJ3589" s="8">
        <v>9</v>
      </c>
      <c r="AK3589" s="8"/>
      <c r="AL3589" s="8">
        <v>86</v>
      </c>
      <c r="AM3589" s="8">
        <v>297</v>
      </c>
      <c r="AN3589" s="11" t="s">
        <v>170</v>
      </c>
      <c r="AO3589" s="10">
        <f t="shared" si="112"/>
        <v>1.2416666666666667</v>
      </c>
      <c r="AP3589" s="8">
        <v>9</v>
      </c>
      <c r="AQ3589" s="8" t="s">
        <v>81</v>
      </c>
      <c r="AR3589" s="8" t="str">
        <f t="shared" si="113"/>
        <v>0883MKEMSP1118</v>
      </c>
      <c r="AS3589" s="8">
        <f>VLOOKUP(AR3589,[1]DATA!AR:AS,2,0)</f>
        <v>3.5</v>
      </c>
    </row>
    <row r="3590" spans="1:45" ht="15" customHeight="1" x14ac:dyDescent="0.2">
      <c r="A3590" s="7">
        <v>495</v>
      </c>
      <c r="B3590" s="8" t="s">
        <v>94</v>
      </c>
      <c r="C3590" s="8" t="s">
        <v>15</v>
      </c>
      <c r="D3590" s="8" t="s">
        <v>105</v>
      </c>
      <c r="E3590" s="9">
        <v>0.47569444444444442</v>
      </c>
      <c r="F3590" s="9">
        <v>0.73819444444444438</v>
      </c>
      <c r="G3590" s="8" t="s">
        <v>104</v>
      </c>
      <c r="H3590" s="8" t="s">
        <v>104</v>
      </c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>
        <v>378</v>
      </c>
      <c r="AM3590" s="8">
        <v>2421</v>
      </c>
      <c r="AN3590" s="8" t="s">
        <v>170</v>
      </c>
      <c r="AO3590" s="10">
        <f t="shared" si="112"/>
        <v>1.2465277777777777</v>
      </c>
      <c r="AP3590" s="8">
        <v>87</v>
      </c>
      <c r="AR3590" s="8" t="str">
        <f t="shared" si="113"/>
        <v>0495JFKSEA1125</v>
      </c>
      <c r="AS3590" s="8">
        <f>VLOOKUP(AR3590,[1]DATA!AR:AS,2,0)</f>
        <v>10</v>
      </c>
    </row>
    <row r="3591" spans="1:45" ht="15" customHeight="1" x14ac:dyDescent="0.2">
      <c r="A3591" s="7">
        <v>1718</v>
      </c>
      <c r="B3591" s="8" t="s">
        <v>165</v>
      </c>
      <c r="C3591" s="8" t="s">
        <v>36</v>
      </c>
      <c r="D3591" s="8" t="s">
        <v>60</v>
      </c>
      <c r="E3591" s="9">
        <v>0.47916666666666669</v>
      </c>
      <c r="F3591" s="9">
        <v>0.58958333333333335</v>
      </c>
      <c r="G3591" s="8"/>
      <c r="H3591" s="8"/>
      <c r="I3591" s="8" t="s">
        <v>63</v>
      </c>
      <c r="J3591" s="8">
        <v>8</v>
      </c>
      <c r="K3591" s="8">
        <v>8</v>
      </c>
      <c r="L3591" s="8">
        <v>8</v>
      </c>
      <c r="M3591" s="8">
        <v>8</v>
      </c>
      <c r="N3591" s="8">
        <v>8</v>
      </c>
      <c r="O3591" s="8">
        <v>8</v>
      </c>
      <c r="P3591" s="8">
        <v>8</v>
      </c>
      <c r="Q3591" s="8">
        <v>8</v>
      </c>
      <c r="R3591" s="8">
        <v>8</v>
      </c>
      <c r="S3591" s="8">
        <v>8</v>
      </c>
      <c r="T3591" s="8">
        <v>8</v>
      </c>
      <c r="U3591" s="8">
        <v>8</v>
      </c>
      <c r="V3591" s="8">
        <v>8</v>
      </c>
      <c r="W3591" s="8">
        <v>8</v>
      </c>
      <c r="X3591" s="8">
        <v>8</v>
      </c>
      <c r="Y3591" s="8">
        <v>8</v>
      </c>
      <c r="Z3591" s="8">
        <v>8</v>
      </c>
      <c r="AA3591" s="8">
        <v>8</v>
      </c>
      <c r="AB3591" s="8">
        <v>8</v>
      </c>
      <c r="AC3591" s="8">
        <v>8</v>
      </c>
      <c r="AD3591" s="8">
        <v>8</v>
      </c>
      <c r="AE3591" s="8">
        <v>8</v>
      </c>
      <c r="AF3591" s="8">
        <v>8</v>
      </c>
      <c r="AG3591" s="8">
        <v>8</v>
      </c>
      <c r="AH3591" s="8">
        <v>8</v>
      </c>
      <c r="AI3591" s="8" t="s">
        <v>63</v>
      </c>
      <c r="AJ3591" s="8">
        <v>8</v>
      </c>
      <c r="AK3591" s="8"/>
      <c r="AL3591" s="8">
        <v>159</v>
      </c>
      <c r="AM3591" s="8">
        <v>1013</v>
      </c>
      <c r="AN3591" s="8" t="s">
        <v>170</v>
      </c>
      <c r="AO3591" s="10">
        <f t="shared" si="112"/>
        <v>1.25</v>
      </c>
      <c r="AP3591" s="8">
        <v>87</v>
      </c>
      <c r="AR3591" s="8" t="str">
        <f t="shared" si="113"/>
        <v>1718MSOMSP1130</v>
      </c>
      <c r="AS3591" s="8">
        <f>VLOOKUP(AR3591,[1]DATA!AR:AS,2,0)</f>
        <v>5.5</v>
      </c>
    </row>
    <row r="3592" spans="1:45" ht="15" customHeight="1" x14ac:dyDescent="0.2">
      <c r="A3592" s="7">
        <v>1945</v>
      </c>
      <c r="B3592" s="8" t="s">
        <v>165</v>
      </c>
      <c r="C3592" s="8" t="s">
        <v>36</v>
      </c>
      <c r="D3592" s="8" t="s">
        <v>62</v>
      </c>
      <c r="E3592" s="9">
        <v>0.47916666666666669</v>
      </c>
      <c r="F3592" s="9">
        <v>0.59236111111111112</v>
      </c>
      <c r="G3592" s="8" t="s">
        <v>63</v>
      </c>
      <c r="H3592" s="8" t="s">
        <v>63</v>
      </c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>
        <v>163</v>
      </c>
      <c r="AM3592" s="8">
        <v>1013</v>
      </c>
      <c r="AN3592" s="8" t="s">
        <v>170</v>
      </c>
      <c r="AO3592" s="10">
        <f t="shared" si="112"/>
        <v>1.25</v>
      </c>
      <c r="AP3592" s="8">
        <v>87</v>
      </c>
      <c r="AR3592" s="8" t="str">
        <f t="shared" si="113"/>
        <v>1945MSOMSP1130</v>
      </c>
      <c r="AS3592" s="8">
        <f>VLOOKUP(AR3592,[1]DATA!AR:AS,2,0)</f>
        <v>5.5</v>
      </c>
    </row>
    <row r="3593" spans="1:45" ht="15" customHeight="1" x14ac:dyDescent="0.2">
      <c r="A3593" s="7">
        <v>2829</v>
      </c>
      <c r="B3593" s="8" t="s">
        <v>172</v>
      </c>
      <c r="C3593" s="8" t="s">
        <v>36</v>
      </c>
      <c r="D3593" s="8" t="s">
        <v>16</v>
      </c>
      <c r="E3593" s="9">
        <v>0.47916666666666669</v>
      </c>
      <c r="F3593" s="9">
        <v>0.53680555555555554</v>
      </c>
      <c r="G3593" s="8"/>
      <c r="H3593" s="8" t="s">
        <v>17</v>
      </c>
      <c r="I3593" s="8" t="s">
        <v>17</v>
      </c>
      <c r="J3593" s="8" t="s">
        <v>17</v>
      </c>
      <c r="K3593" s="8" t="s">
        <v>17</v>
      </c>
      <c r="L3593" s="8" t="s">
        <v>17</v>
      </c>
      <c r="M3593" s="8" t="s">
        <v>17</v>
      </c>
      <c r="N3593" s="8" t="s">
        <v>17</v>
      </c>
      <c r="O3593" s="8" t="s">
        <v>17</v>
      </c>
      <c r="P3593" s="8" t="s">
        <v>17</v>
      </c>
      <c r="Q3593" s="8" t="s">
        <v>17</v>
      </c>
      <c r="R3593" s="8" t="s">
        <v>17</v>
      </c>
      <c r="S3593" s="8" t="s">
        <v>17</v>
      </c>
      <c r="T3593" s="8" t="s">
        <v>17</v>
      </c>
      <c r="U3593" s="8" t="s">
        <v>17</v>
      </c>
      <c r="V3593" s="8" t="s">
        <v>17</v>
      </c>
      <c r="W3593" s="8" t="s">
        <v>17</v>
      </c>
      <c r="X3593" s="8" t="s">
        <v>17</v>
      </c>
      <c r="Y3593" s="8" t="s">
        <v>17</v>
      </c>
      <c r="Z3593" s="8" t="s">
        <v>17</v>
      </c>
      <c r="AA3593" s="8" t="s">
        <v>17</v>
      </c>
      <c r="AB3593" s="8" t="s">
        <v>17</v>
      </c>
      <c r="AC3593" s="8" t="s">
        <v>17</v>
      </c>
      <c r="AD3593" s="8" t="s">
        <v>17</v>
      </c>
      <c r="AE3593" s="8" t="s">
        <v>17</v>
      </c>
      <c r="AF3593" s="8" t="s">
        <v>17</v>
      </c>
      <c r="AG3593" s="8" t="s">
        <v>17</v>
      </c>
      <c r="AH3593" s="8" t="s">
        <v>17</v>
      </c>
      <c r="AI3593" s="8" t="s">
        <v>17</v>
      </c>
      <c r="AJ3593" s="8" t="s">
        <v>17</v>
      </c>
      <c r="AK3593" s="8"/>
      <c r="AL3593" s="8">
        <v>83</v>
      </c>
      <c r="AM3593" s="8">
        <v>394</v>
      </c>
      <c r="AN3593" s="8" t="s">
        <v>170</v>
      </c>
      <c r="AO3593" s="10">
        <f t="shared" si="112"/>
        <v>1.25</v>
      </c>
      <c r="AP3593" s="8">
        <v>87</v>
      </c>
      <c r="AR3593" s="8" t="str">
        <f t="shared" si="113"/>
        <v>2829YWGMSP1130</v>
      </c>
      <c r="AS3593" s="8">
        <f>VLOOKUP(AR3593,[1]DATA!AR:AS,2,0)</f>
        <v>4.5</v>
      </c>
    </row>
    <row r="3594" spans="1:45" ht="15" customHeight="1" x14ac:dyDescent="0.2">
      <c r="A3594" s="7">
        <v>2959</v>
      </c>
      <c r="B3594" s="8" t="s">
        <v>167</v>
      </c>
      <c r="C3594" s="8" t="s">
        <v>36</v>
      </c>
      <c r="D3594" s="8" t="s">
        <v>37</v>
      </c>
      <c r="E3594" s="9">
        <v>0.4826388888888889</v>
      </c>
      <c r="F3594" s="9">
        <v>0.5444444444444444</v>
      </c>
      <c r="G3594" s="8"/>
      <c r="H3594" s="8"/>
      <c r="I3594" s="8" t="s">
        <v>22</v>
      </c>
      <c r="J3594" s="8">
        <v>9</v>
      </c>
      <c r="K3594" s="8">
        <v>9</v>
      </c>
      <c r="L3594" s="8">
        <v>9</v>
      </c>
      <c r="M3594" s="8">
        <v>9</v>
      </c>
      <c r="N3594" s="8">
        <v>9</v>
      </c>
      <c r="O3594" s="8">
        <v>9</v>
      </c>
      <c r="P3594" s="8">
        <v>9</v>
      </c>
      <c r="Q3594" s="8">
        <v>9</v>
      </c>
      <c r="R3594" s="8">
        <v>9</v>
      </c>
      <c r="S3594" s="8">
        <v>9</v>
      </c>
      <c r="T3594" s="8">
        <v>9</v>
      </c>
      <c r="U3594" s="8">
        <v>9</v>
      </c>
      <c r="V3594" s="8">
        <v>9</v>
      </c>
      <c r="W3594" s="8">
        <v>9</v>
      </c>
      <c r="X3594" s="8">
        <v>9</v>
      </c>
      <c r="Y3594" s="8">
        <v>9</v>
      </c>
      <c r="Z3594" s="8">
        <v>9</v>
      </c>
      <c r="AA3594" s="8">
        <v>9</v>
      </c>
      <c r="AB3594" s="8">
        <v>9</v>
      </c>
      <c r="AC3594" s="8">
        <v>9</v>
      </c>
      <c r="AD3594" s="8">
        <v>9</v>
      </c>
      <c r="AE3594" s="8">
        <v>9</v>
      </c>
      <c r="AF3594" s="8">
        <v>9</v>
      </c>
      <c r="AG3594" s="8">
        <v>9</v>
      </c>
      <c r="AH3594" s="8">
        <v>9</v>
      </c>
      <c r="AI3594" s="8">
        <v>9</v>
      </c>
      <c r="AJ3594" s="8">
        <v>9</v>
      </c>
      <c r="AK3594" s="8"/>
      <c r="AL3594" s="8">
        <v>89</v>
      </c>
      <c r="AM3594" s="8">
        <v>386</v>
      </c>
      <c r="AN3594" s="8" t="s">
        <v>170</v>
      </c>
      <c r="AO3594" s="10">
        <f t="shared" si="112"/>
        <v>1.2534722222222223</v>
      </c>
      <c r="AP3594" s="8">
        <v>87</v>
      </c>
      <c r="AR3594" s="8" t="str">
        <f t="shared" si="113"/>
        <v>2959BISMSP1135</v>
      </c>
      <c r="AS3594" s="8">
        <f>VLOOKUP(AR3594,[1]DATA!AR:AS,2,0)</f>
        <v>3.5</v>
      </c>
    </row>
    <row r="3595" spans="1:45" ht="15" customHeight="1" x14ac:dyDescent="0.2">
      <c r="A3595" s="7">
        <v>726</v>
      </c>
      <c r="B3595" s="7" t="s">
        <v>21</v>
      </c>
      <c r="C3595" s="7" t="s">
        <v>69</v>
      </c>
      <c r="D3595" s="8" t="s">
        <v>16</v>
      </c>
      <c r="E3595" s="9">
        <v>2.4305555555555556E-2</v>
      </c>
      <c r="F3595" s="9">
        <v>0.15972222222222224</v>
      </c>
      <c r="G3595" s="8"/>
      <c r="H3595" s="8"/>
      <c r="I3595" s="8" t="s">
        <v>17</v>
      </c>
      <c r="J3595" s="8" t="s">
        <v>17</v>
      </c>
      <c r="K3595" s="8" t="s">
        <v>17</v>
      </c>
      <c r="L3595" s="8" t="s">
        <v>17</v>
      </c>
      <c r="M3595" s="8"/>
      <c r="N3595" s="8" t="s">
        <v>17</v>
      </c>
      <c r="O3595" s="8" t="s">
        <v>17</v>
      </c>
      <c r="P3595" s="8" t="s">
        <v>17</v>
      </c>
      <c r="Q3595" s="8" t="s">
        <v>17</v>
      </c>
      <c r="R3595" s="8" t="s">
        <v>17</v>
      </c>
      <c r="S3595" s="8" t="s">
        <v>17</v>
      </c>
      <c r="T3595" s="8"/>
      <c r="U3595" s="8" t="s">
        <v>17</v>
      </c>
      <c r="V3595" s="8" t="s">
        <v>17</v>
      </c>
      <c r="W3595" s="8" t="s">
        <v>17</v>
      </c>
      <c r="X3595" s="8" t="s">
        <v>17</v>
      </c>
      <c r="Y3595" s="8" t="s">
        <v>17</v>
      </c>
      <c r="Z3595" s="8" t="s">
        <v>17</v>
      </c>
      <c r="AA3595" s="8"/>
      <c r="AB3595" s="8" t="s">
        <v>17</v>
      </c>
      <c r="AC3595" s="8" t="s">
        <v>17</v>
      </c>
      <c r="AD3595" s="8" t="s">
        <v>17</v>
      </c>
      <c r="AE3595" s="8" t="s">
        <v>17</v>
      </c>
      <c r="AF3595" s="8" t="s">
        <v>17</v>
      </c>
      <c r="AG3595" s="8" t="s">
        <v>17</v>
      </c>
      <c r="AH3595" s="8"/>
      <c r="AI3595" s="8" t="s">
        <v>17</v>
      </c>
      <c r="AJ3595" s="8" t="s">
        <v>17</v>
      </c>
      <c r="AK3595" s="8"/>
      <c r="AL3595" s="8">
        <v>195</v>
      </c>
      <c r="AM3595" s="8">
        <v>1363</v>
      </c>
      <c r="AN3595" s="25" t="s">
        <v>199</v>
      </c>
      <c r="AO3595" s="10">
        <f t="shared" si="112"/>
        <v>0.79513888888888884</v>
      </c>
      <c r="AQ3595" s="8">
        <v>91</v>
      </c>
      <c r="AR3595" s="8" t="str">
        <f t="shared" si="113"/>
        <v>0726LAXMCI0035</v>
      </c>
      <c r="AS3595" s="8">
        <f>VLOOKUP(AR3595,[1]DATA!AR:AS,2,0)</f>
        <v>5</v>
      </c>
    </row>
    <row r="3596" spans="1:45" ht="15" customHeight="1" x14ac:dyDescent="0.2">
      <c r="A3596" s="7">
        <v>2217</v>
      </c>
      <c r="B3596" s="7" t="s">
        <v>21</v>
      </c>
      <c r="C3596" s="7" t="s">
        <v>69</v>
      </c>
      <c r="D3596" s="8" t="s">
        <v>16</v>
      </c>
      <c r="E3596" s="9">
        <v>2.4305555555555556E-2</v>
      </c>
      <c r="F3596" s="9">
        <v>0.16666666666666666</v>
      </c>
      <c r="G3596" s="8" t="s">
        <v>17</v>
      </c>
      <c r="H3596" s="8" t="s">
        <v>17</v>
      </c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>
        <v>205</v>
      </c>
      <c r="AM3596" s="8">
        <v>1363</v>
      </c>
      <c r="AN3596" s="25" t="s">
        <v>199</v>
      </c>
      <c r="AO3596" s="10">
        <f t="shared" si="112"/>
        <v>0.79513888888888884</v>
      </c>
      <c r="AP3596"/>
      <c r="AQ3596" s="8">
        <v>91</v>
      </c>
      <c r="AR3596" s="8" t="str">
        <f t="shared" si="113"/>
        <v>2217LAXMCI0035</v>
      </c>
      <c r="AS3596" s="8">
        <f>VLOOKUP(AR3596,[1]DATA!AR:AS,2,0)</f>
        <v>5</v>
      </c>
    </row>
    <row r="3597" spans="1:45" ht="15" customHeight="1" x14ac:dyDescent="0.2">
      <c r="A3597" s="7">
        <v>929</v>
      </c>
      <c r="B3597" s="7" t="s">
        <v>21</v>
      </c>
      <c r="C3597" s="7" t="s">
        <v>18</v>
      </c>
      <c r="D3597" s="8">
        <v>739</v>
      </c>
      <c r="E3597" s="9">
        <v>4.8611111111111112E-2</v>
      </c>
      <c r="F3597" s="9">
        <v>0.12638888888888888</v>
      </c>
      <c r="G3597" s="8"/>
      <c r="H3597" s="8"/>
      <c r="I3597" s="8" t="s">
        <v>27</v>
      </c>
      <c r="J3597" s="8" t="s">
        <v>27</v>
      </c>
      <c r="K3597" s="8" t="s">
        <v>27</v>
      </c>
      <c r="L3597" s="8" t="s">
        <v>27</v>
      </c>
      <c r="M3597" s="8"/>
      <c r="N3597" s="8" t="s">
        <v>27</v>
      </c>
      <c r="O3597" s="8" t="s">
        <v>27</v>
      </c>
      <c r="P3597" s="8" t="s">
        <v>27</v>
      </c>
      <c r="Q3597" s="8" t="s">
        <v>27</v>
      </c>
      <c r="R3597" s="8" t="s">
        <v>27</v>
      </c>
      <c r="S3597" s="8" t="s">
        <v>27</v>
      </c>
      <c r="T3597" s="8"/>
      <c r="U3597" s="8" t="s">
        <v>27</v>
      </c>
      <c r="V3597" s="8" t="s">
        <v>27</v>
      </c>
      <c r="W3597" s="8" t="s">
        <v>27</v>
      </c>
      <c r="X3597" s="8" t="s">
        <v>27</v>
      </c>
      <c r="Y3597" s="8" t="s">
        <v>27</v>
      </c>
      <c r="Z3597" s="8" t="s">
        <v>27</v>
      </c>
      <c r="AA3597" s="8"/>
      <c r="AB3597" s="8" t="s">
        <v>27</v>
      </c>
      <c r="AC3597" s="8" t="s">
        <v>27</v>
      </c>
      <c r="AD3597" s="8" t="s">
        <v>27</v>
      </c>
      <c r="AE3597" s="8" t="s">
        <v>27</v>
      </c>
      <c r="AF3597" s="8" t="s">
        <v>27</v>
      </c>
      <c r="AG3597" s="8" t="s">
        <v>27</v>
      </c>
      <c r="AH3597" s="8"/>
      <c r="AI3597" s="8" t="s">
        <v>27</v>
      </c>
      <c r="AJ3597" s="8" t="s">
        <v>27</v>
      </c>
      <c r="AK3597" s="8"/>
      <c r="AL3597" s="8">
        <v>112</v>
      </c>
      <c r="AM3597" s="8">
        <v>590</v>
      </c>
      <c r="AN3597" s="25" t="s">
        <v>199</v>
      </c>
      <c r="AO3597" s="10">
        <f t="shared" si="112"/>
        <v>0.81944444444444442</v>
      </c>
      <c r="AP3597"/>
      <c r="AQ3597" s="8">
        <v>90</v>
      </c>
      <c r="AR3597" s="8" t="str">
        <f t="shared" si="113"/>
        <v>0929LAXSLC0110</v>
      </c>
      <c r="AS3597" s="8">
        <f>VLOOKUP(AR3597,[1]DATA!AR:AS,2,0)</f>
        <v>4.5</v>
      </c>
    </row>
    <row r="3598" spans="1:45" ht="15" customHeight="1" x14ac:dyDescent="0.2">
      <c r="A3598" s="7">
        <v>1322</v>
      </c>
      <c r="B3598" s="7" t="s">
        <v>36</v>
      </c>
      <c r="C3598" s="7" t="s">
        <v>15</v>
      </c>
      <c r="D3598" s="8">
        <v>738</v>
      </c>
      <c r="E3598" s="9">
        <v>5.5555555555555552E-2</v>
      </c>
      <c r="F3598" s="9">
        <v>0.21527777777777779</v>
      </c>
      <c r="G3598" s="8"/>
      <c r="H3598" s="8"/>
      <c r="I3598" s="8" t="s">
        <v>19</v>
      </c>
      <c r="J3598" s="8" t="s">
        <v>19</v>
      </c>
      <c r="K3598" s="8" t="s">
        <v>19</v>
      </c>
      <c r="L3598" s="8" t="s">
        <v>19</v>
      </c>
      <c r="M3598" s="8" t="s">
        <v>19</v>
      </c>
      <c r="N3598" s="8" t="s">
        <v>19</v>
      </c>
      <c r="O3598" s="8" t="s">
        <v>19</v>
      </c>
      <c r="P3598" s="8" t="s">
        <v>19</v>
      </c>
      <c r="Q3598" s="8" t="s">
        <v>19</v>
      </c>
      <c r="R3598" s="8" t="s">
        <v>19</v>
      </c>
      <c r="S3598" s="8" t="s">
        <v>19</v>
      </c>
      <c r="T3598" s="8">
        <v>7</v>
      </c>
      <c r="U3598" s="8" t="s">
        <v>19</v>
      </c>
      <c r="V3598" s="8" t="s">
        <v>19</v>
      </c>
      <c r="W3598" s="8" t="s">
        <v>19</v>
      </c>
      <c r="X3598" s="8" t="s">
        <v>19</v>
      </c>
      <c r="Y3598" s="8" t="s">
        <v>19</v>
      </c>
      <c r="Z3598" s="8" t="s">
        <v>19</v>
      </c>
      <c r="AA3598" s="8" t="s">
        <v>19</v>
      </c>
      <c r="AB3598" s="8" t="s">
        <v>19</v>
      </c>
      <c r="AC3598" s="8" t="s">
        <v>19</v>
      </c>
      <c r="AD3598" s="8" t="s">
        <v>19</v>
      </c>
      <c r="AE3598" s="8" t="s">
        <v>19</v>
      </c>
      <c r="AF3598" s="8" t="s">
        <v>19</v>
      </c>
      <c r="AG3598" s="8" t="s">
        <v>19</v>
      </c>
      <c r="AH3598" s="8" t="s">
        <v>19</v>
      </c>
      <c r="AI3598" s="8" t="s">
        <v>19</v>
      </c>
      <c r="AJ3598" s="8" t="s">
        <v>19</v>
      </c>
      <c r="AK3598" s="8"/>
      <c r="AL3598" s="8">
        <v>230</v>
      </c>
      <c r="AM3598" s="8">
        <v>1399</v>
      </c>
      <c r="AN3598" s="25" t="s">
        <v>199</v>
      </c>
      <c r="AO3598" s="10">
        <f t="shared" si="112"/>
        <v>0.82638888888888884</v>
      </c>
      <c r="AP3598"/>
      <c r="AQ3598" s="8">
        <v>95</v>
      </c>
      <c r="AR3598" s="8" t="str">
        <f t="shared" si="113"/>
        <v>1322MSPSEA0120</v>
      </c>
      <c r="AS3598" s="8">
        <f>VLOOKUP(AR3598,[1]DATA!AR:AS,2,0)</f>
        <v>8</v>
      </c>
    </row>
    <row r="3599" spans="1:45" ht="15" customHeight="1" x14ac:dyDescent="0.2">
      <c r="A3599" s="7">
        <v>1473</v>
      </c>
      <c r="B3599" s="7" t="s">
        <v>15</v>
      </c>
      <c r="C3599" s="7" t="s">
        <v>18</v>
      </c>
      <c r="D3599" s="8">
        <v>738</v>
      </c>
      <c r="E3599" s="9">
        <v>5.9027777777777783E-2</v>
      </c>
      <c r="F3599" s="9">
        <v>0.1388888888888889</v>
      </c>
      <c r="G3599" s="8"/>
      <c r="H3599" s="8"/>
      <c r="I3599" s="8" t="s">
        <v>19</v>
      </c>
      <c r="J3599" s="8" t="s">
        <v>19</v>
      </c>
      <c r="K3599" s="8" t="s">
        <v>19</v>
      </c>
      <c r="L3599" s="8" t="s">
        <v>19</v>
      </c>
      <c r="M3599" s="8" t="s">
        <v>19</v>
      </c>
      <c r="N3599" s="8" t="s">
        <v>19</v>
      </c>
      <c r="O3599" s="8" t="s">
        <v>19</v>
      </c>
      <c r="P3599" s="8" t="s">
        <v>19</v>
      </c>
      <c r="Q3599" s="8" t="s">
        <v>19</v>
      </c>
      <c r="R3599" s="8" t="s">
        <v>19</v>
      </c>
      <c r="S3599" s="8" t="s">
        <v>19</v>
      </c>
      <c r="T3599" s="8" t="s">
        <v>19</v>
      </c>
      <c r="U3599" s="8" t="s">
        <v>19</v>
      </c>
      <c r="V3599" s="8" t="s">
        <v>19</v>
      </c>
      <c r="W3599" s="8" t="s">
        <v>19</v>
      </c>
      <c r="X3599" s="8" t="s">
        <v>19</v>
      </c>
      <c r="Y3599" s="8" t="s">
        <v>19</v>
      </c>
      <c r="Z3599" s="8" t="s">
        <v>19</v>
      </c>
      <c r="AA3599" s="8" t="s">
        <v>19</v>
      </c>
      <c r="AB3599" s="8" t="s">
        <v>19</v>
      </c>
      <c r="AC3599" s="8" t="s">
        <v>19</v>
      </c>
      <c r="AD3599" s="8" t="s">
        <v>19</v>
      </c>
      <c r="AE3599" s="8" t="s">
        <v>19</v>
      </c>
      <c r="AF3599" s="8" t="s">
        <v>19</v>
      </c>
      <c r="AG3599" s="8" t="s">
        <v>19</v>
      </c>
      <c r="AH3599" s="8" t="s">
        <v>19</v>
      </c>
      <c r="AI3599" s="8" t="s">
        <v>19</v>
      </c>
      <c r="AJ3599" s="8" t="s">
        <v>19</v>
      </c>
      <c r="AK3599" s="8"/>
      <c r="AL3599" s="8">
        <v>115</v>
      </c>
      <c r="AM3599" s="8">
        <v>689</v>
      </c>
      <c r="AN3599" s="25" t="s">
        <v>199</v>
      </c>
      <c r="AO3599" s="10">
        <f t="shared" si="112"/>
        <v>0.82986111111111116</v>
      </c>
      <c r="AP3599"/>
      <c r="AQ3599" s="8" t="s">
        <v>200</v>
      </c>
      <c r="AR3599" s="8" t="str">
        <f t="shared" si="113"/>
        <v>1473SEASLC0125</v>
      </c>
      <c r="AS3599" s="8">
        <f>VLOOKUP(AR3599,[1]DATA!AR:AS,2,0)</f>
        <v>4</v>
      </c>
    </row>
    <row r="3600" spans="1:45" ht="15" customHeight="1" x14ac:dyDescent="0.2">
      <c r="A3600" s="7">
        <v>798</v>
      </c>
      <c r="B3600" s="7" t="s">
        <v>21</v>
      </c>
      <c r="C3600" s="7" t="s">
        <v>18</v>
      </c>
      <c r="D3600" s="8">
        <v>738</v>
      </c>
      <c r="E3600" s="9">
        <v>6.5277777777777782E-2</v>
      </c>
      <c r="F3600" s="9">
        <v>0.1423611111111111</v>
      </c>
      <c r="G3600" s="8" t="s">
        <v>19</v>
      </c>
      <c r="H3600" s="8" t="s">
        <v>19</v>
      </c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>
        <v>111</v>
      </c>
      <c r="AM3600" s="8">
        <v>590</v>
      </c>
      <c r="AN3600" s="25" t="s">
        <v>199</v>
      </c>
      <c r="AO3600" s="10">
        <f t="shared" si="112"/>
        <v>0.83611111111111114</v>
      </c>
      <c r="AP3600"/>
      <c r="AQ3600" s="8">
        <v>90</v>
      </c>
      <c r="AR3600" s="8" t="str">
        <f t="shared" si="113"/>
        <v>0798LAXSLC0134</v>
      </c>
      <c r="AS3600" s="8">
        <f>VLOOKUP(AR3600,[1]DATA!AR:AS,2,0)</f>
        <v>4.5</v>
      </c>
    </row>
    <row r="3601" spans="1:46" ht="15" customHeight="1" x14ac:dyDescent="0.2">
      <c r="A3601" s="7">
        <v>2933</v>
      </c>
      <c r="B3601" s="7" t="s">
        <v>28</v>
      </c>
      <c r="C3601" s="7" t="s">
        <v>18</v>
      </c>
      <c r="D3601" s="8">
        <v>717</v>
      </c>
      <c r="E3601" s="9">
        <v>6.7361111111111108E-2</v>
      </c>
      <c r="F3601" s="9">
        <v>0.13749999999999998</v>
      </c>
      <c r="G3601" s="8" t="s">
        <v>22</v>
      </c>
      <c r="H3601" s="8"/>
      <c r="I3601" s="8" t="s">
        <v>22</v>
      </c>
      <c r="J3601" s="8" t="s">
        <v>22</v>
      </c>
      <c r="K3601" s="8" t="s">
        <v>22</v>
      </c>
      <c r="L3601" s="8" t="s">
        <v>22</v>
      </c>
      <c r="M3601" s="8"/>
      <c r="N3601" s="8" t="s">
        <v>22</v>
      </c>
      <c r="O3601" s="8" t="s">
        <v>22</v>
      </c>
      <c r="P3601" s="8" t="s">
        <v>22</v>
      </c>
      <c r="Q3601" s="8" t="s">
        <v>22</v>
      </c>
      <c r="R3601" s="8" t="s">
        <v>22</v>
      </c>
      <c r="S3601" s="8" t="s">
        <v>22</v>
      </c>
      <c r="T3601" s="8"/>
      <c r="U3601" s="8" t="s">
        <v>22</v>
      </c>
      <c r="V3601" s="8" t="s">
        <v>22</v>
      </c>
      <c r="W3601" s="8" t="s">
        <v>22</v>
      </c>
      <c r="X3601" s="8" t="s">
        <v>22</v>
      </c>
      <c r="Y3601" s="8" t="s">
        <v>22</v>
      </c>
      <c r="Z3601" s="8" t="s">
        <v>22</v>
      </c>
      <c r="AA3601" s="8"/>
      <c r="AB3601" s="8" t="s">
        <v>22</v>
      </c>
      <c r="AC3601" s="8" t="s">
        <v>22</v>
      </c>
      <c r="AD3601" s="8" t="s">
        <v>22</v>
      </c>
      <c r="AE3601" s="8" t="s">
        <v>22</v>
      </c>
      <c r="AF3601" s="8" t="s">
        <v>22</v>
      </c>
      <c r="AG3601" s="8" t="s">
        <v>22</v>
      </c>
      <c r="AH3601" s="8"/>
      <c r="AI3601" s="8" t="s">
        <v>22</v>
      </c>
      <c r="AJ3601" s="8" t="s">
        <v>22</v>
      </c>
      <c r="AK3601" s="8"/>
      <c r="AL3601" s="8">
        <v>101</v>
      </c>
      <c r="AM3601" s="8">
        <v>599</v>
      </c>
      <c r="AN3601" s="25" t="s">
        <v>199</v>
      </c>
      <c r="AO3601" s="10">
        <f t="shared" si="112"/>
        <v>0.83819444444444446</v>
      </c>
      <c r="AP3601"/>
      <c r="AQ3601" s="8">
        <v>93</v>
      </c>
      <c r="AR3601" s="8" t="str">
        <f t="shared" si="113"/>
        <v>2933SFOSLC0137</v>
      </c>
      <c r="AS3601" s="8">
        <f>VLOOKUP(AR3601,[1]DATA!AR:AS,2,0)</f>
        <v>4.5</v>
      </c>
    </row>
    <row r="3602" spans="1:46" ht="15" customHeight="1" x14ac:dyDescent="0.2">
      <c r="A3602" s="7">
        <v>2193</v>
      </c>
      <c r="B3602" s="7" t="s">
        <v>36</v>
      </c>
      <c r="C3602" s="7" t="s">
        <v>20</v>
      </c>
      <c r="D3602" s="8" t="s">
        <v>29</v>
      </c>
      <c r="E3602" s="9">
        <v>7.2916666666666671E-2</v>
      </c>
      <c r="F3602" s="9">
        <v>0.16597222222222222</v>
      </c>
      <c r="G3602" s="8">
        <v>7</v>
      </c>
      <c r="H3602" s="8">
        <v>7</v>
      </c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>
        <v>134</v>
      </c>
      <c r="AM3602" s="8">
        <v>680</v>
      </c>
      <c r="AN3602" s="25" t="s">
        <v>199</v>
      </c>
      <c r="AO3602" s="10">
        <f t="shared" si="112"/>
        <v>0.84375</v>
      </c>
      <c r="AP3602"/>
      <c r="AQ3602" s="8">
        <v>94</v>
      </c>
      <c r="AR3602" s="8" t="str">
        <f t="shared" si="113"/>
        <v>2193MSPDEN0145</v>
      </c>
      <c r="AS3602" s="8">
        <f>VLOOKUP(AR3602,[1]DATA!AR:AS,2,0)</f>
        <v>6.5</v>
      </c>
    </row>
    <row r="3603" spans="1:46" ht="15" customHeight="1" x14ac:dyDescent="0.2">
      <c r="A3603" s="7">
        <v>678</v>
      </c>
      <c r="B3603" s="7" t="s">
        <v>15</v>
      </c>
      <c r="C3603" s="7" t="s">
        <v>20</v>
      </c>
      <c r="D3603" s="8">
        <v>717</v>
      </c>
      <c r="E3603" s="9">
        <v>8.2638888888888887E-2</v>
      </c>
      <c r="F3603" s="9">
        <v>0.19305555555555554</v>
      </c>
      <c r="G3603" s="8"/>
      <c r="H3603" s="8"/>
      <c r="I3603" s="8" t="s">
        <v>22</v>
      </c>
      <c r="J3603" s="8" t="s">
        <v>22</v>
      </c>
      <c r="K3603" s="8" t="s">
        <v>22</v>
      </c>
      <c r="L3603" s="8" t="s">
        <v>22</v>
      </c>
      <c r="M3603" s="8"/>
      <c r="N3603" s="8" t="s">
        <v>22</v>
      </c>
      <c r="O3603" s="8" t="s">
        <v>22</v>
      </c>
      <c r="P3603" s="8" t="s">
        <v>22</v>
      </c>
      <c r="Q3603" s="8" t="s">
        <v>22</v>
      </c>
      <c r="R3603" s="8" t="s">
        <v>22</v>
      </c>
      <c r="S3603" s="8" t="s">
        <v>22</v>
      </c>
      <c r="T3603" s="8"/>
      <c r="U3603" s="8" t="s">
        <v>22</v>
      </c>
      <c r="V3603" s="8" t="s">
        <v>22</v>
      </c>
      <c r="W3603" s="8" t="s">
        <v>22</v>
      </c>
      <c r="X3603" s="8" t="s">
        <v>22</v>
      </c>
      <c r="Y3603" s="8" t="s">
        <v>22</v>
      </c>
      <c r="Z3603" s="8" t="s">
        <v>22</v>
      </c>
      <c r="AA3603" s="8"/>
      <c r="AB3603" s="8"/>
      <c r="AC3603" s="8" t="s">
        <v>22</v>
      </c>
      <c r="AD3603" s="8" t="s">
        <v>22</v>
      </c>
      <c r="AE3603" s="8" t="s">
        <v>22</v>
      </c>
      <c r="AF3603" s="8" t="s">
        <v>22</v>
      </c>
      <c r="AG3603" s="8" t="s">
        <v>22</v>
      </c>
      <c r="AH3603" s="8"/>
      <c r="AI3603" s="8" t="s">
        <v>22</v>
      </c>
      <c r="AJ3603" s="8" t="s">
        <v>22</v>
      </c>
      <c r="AK3603" s="8"/>
      <c r="AL3603" s="8">
        <v>159</v>
      </c>
      <c r="AM3603" s="8">
        <v>1024</v>
      </c>
      <c r="AN3603" s="25" t="s">
        <v>199</v>
      </c>
      <c r="AO3603" s="10">
        <f t="shared" si="112"/>
        <v>0.85347222222222219</v>
      </c>
      <c r="AP3603"/>
      <c r="AQ3603" s="8" t="s">
        <v>200</v>
      </c>
      <c r="AR3603" s="8" t="str">
        <f t="shared" si="113"/>
        <v>0678SEADEN0159</v>
      </c>
      <c r="AS3603" s="8">
        <f>VLOOKUP(AR3603,[1]DATA!AR:AS,2,0)</f>
        <v>5.5</v>
      </c>
    </row>
    <row r="3604" spans="1:46" ht="15" customHeight="1" x14ac:dyDescent="0.2">
      <c r="A3604" s="7">
        <v>2038</v>
      </c>
      <c r="B3604" s="7" t="s">
        <v>15</v>
      </c>
      <c r="C3604" s="7" t="s">
        <v>21</v>
      </c>
      <c r="D3604" s="8">
        <v>738</v>
      </c>
      <c r="E3604" s="9">
        <v>8.3333333333333329E-2</v>
      </c>
      <c r="F3604" s="9">
        <v>0.19444444444444445</v>
      </c>
      <c r="G3604" s="8"/>
      <c r="H3604" s="8"/>
      <c r="I3604" s="8" t="s">
        <v>19</v>
      </c>
      <c r="J3604" s="8" t="s">
        <v>19</v>
      </c>
      <c r="K3604" s="8" t="s">
        <v>19</v>
      </c>
      <c r="L3604" s="8" t="s">
        <v>19</v>
      </c>
      <c r="M3604" s="8" t="s">
        <v>19</v>
      </c>
      <c r="N3604" s="8" t="s">
        <v>19</v>
      </c>
      <c r="O3604" s="8" t="s">
        <v>19</v>
      </c>
      <c r="P3604" s="8" t="s">
        <v>19</v>
      </c>
      <c r="Q3604" s="8"/>
      <c r="R3604" s="8" t="s">
        <v>19</v>
      </c>
      <c r="S3604" s="8" t="s">
        <v>19</v>
      </c>
      <c r="T3604" s="8" t="s">
        <v>19</v>
      </c>
      <c r="U3604" s="8" t="s">
        <v>19</v>
      </c>
      <c r="V3604" s="8" t="s">
        <v>19</v>
      </c>
      <c r="W3604" s="8" t="s">
        <v>19</v>
      </c>
      <c r="X3604" s="8" t="s">
        <v>19</v>
      </c>
      <c r="Y3604" s="8" t="s">
        <v>19</v>
      </c>
      <c r="Z3604" s="8" t="s">
        <v>19</v>
      </c>
      <c r="AA3604" s="8" t="s">
        <v>19</v>
      </c>
      <c r="AB3604" s="8" t="s">
        <v>19</v>
      </c>
      <c r="AC3604" s="8" t="s">
        <v>19</v>
      </c>
      <c r="AD3604" s="8" t="s">
        <v>19</v>
      </c>
      <c r="AE3604" s="8" t="s">
        <v>19</v>
      </c>
      <c r="AF3604" s="8" t="s">
        <v>19</v>
      </c>
      <c r="AG3604" s="8" t="s">
        <v>19</v>
      </c>
      <c r="AH3604" s="8" t="s">
        <v>19</v>
      </c>
      <c r="AI3604" s="8" t="s">
        <v>19</v>
      </c>
      <c r="AJ3604" s="8" t="s">
        <v>19</v>
      </c>
      <c r="AK3604" s="8"/>
      <c r="AL3604" s="8">
        <v>160</v>
      </c>
      <c r="AM3604" s="8">
        <v>954</v>
      </c>
      <c r="AN3604" s="25" t="s">
        <v>199</v>
      </c>
      <c r="AO3604" s="10">
        <f t="shared" si="112"/>
        <v>0.85416666666666674</v>
      </c>
      <c r="AP3604"/>
      <c r="AQ3604" s="8" t="s">
        <v>201</v>
      </c>
      <c r="AR3604" s="8" t="str">
        <f t="shared" si="113"/>
        <v>2038SEALAX0200</v>
      </c>
      <c r="AS3604" s="8">
        <f>VLOOKUP(AR3604,[1]DATA!AR:AS,2,0)</f>
        <v>5.5</v>
      </c>
    </row>
    <row r="3605" spans="1:46" ht="15" customHeight="1" x14ac:dyDescent="0.2">
      <c r="A3605" s="7">
        <v>2404</v>
      </c>
      <c r="B3605" s="7" t="s">
        <v>18</v>
      </c>
      <c r="C3605" s="7" t="s">
        <v>21</v>
      </c>
      <c r="D3605" s="8">
        <v>738</v>
      </c>
      <c r="E3605" s="9">
        <v>9.5138888888888884E-2</v>
      </c>
      <c r="F3605" s="9">
        <v>0.18055555555555555</v>
      </c>
      <c r="G3605" s="8" t="s">
        <v>19</v>
      </c>
      <c r="H3605" s="8" t="s">
        <v>19</v>
      </c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>
        <v>123</v>
      </c>
      <c r="AM3605" s="8">
        <v>590</v>
      </c>
      <c r="AN3605" s="25" t="s">
        <v>199</v>
      </c>
      <c r="AO3605" s="10">
        <f t="shared" si="112"/>
        <v>0.86597222222222225</v>
      </c>
      <c r="AP3605"/>
      <c r="AQ3605" s="8">
        <v>90</v>
      </c>
      <c r="AR3605" s="8" t="str">
        <f t="shared" si="113"/>
        <v>2404SLCLAX0217</v>
      </c>
      <c r="AS3605" s="8">
        <f>VLOOKUP(AR3605,[1]DATA!AR:AS,2,0)</f>
        <v>4.5</v>
      </c>
    </row>
    <row r="3606" spans="1:46" ht="15" customHeight="1" x14ac:dyDescent="0.2">
      <c r="A3606" s="7">
        <v>1211</v>
      </c>
      <c r="B3606" s="7" t="s">
        <v>18</v>
      </c>
      <c r="C3606" s="7" t="s">
        <v>21</v>
      </c>
      <c r="D3606" s="8">
        <v>738</v>
      </c>
      <c r="E3606" s="9">
        <v>0.10069444444444443</v>
      </c>
      <c r="F3606" s="9">
        <v>0.18333333333333335</v>
      </c>
      <c r="G3606" s="8"/>
      <c r="H3606" s="8"/>
      <c r="I3606" s="8" t="s">
        <v>27</v>
      </c>
      <c r="J3606" s="8" t="s">
        <v>19</v>
      </c>
      <c r="K3606" s="8" t="s">
        <v>19</v>
      </c>
      <c r="L3606" s="8" t="s">
        <v>19</v>
      </c>
      <c r="M3606" s="8" t="s">
        <v>40</v>
      </c>
      <c r="N3606" s="8" t="s">
        <v>19</v>
      </c>
      <c r="O3606" s="8" t="s">
        <v>19</v>
      </c>
      <c r="P3606" s="8" t="s">
        <v>27</v>
      </c>
      <c r="Q3606" s="8" t="s">
        <v>19</v>
      </c>
      <c r="R3606" s="8" t="s">
        <v>19</v>
      </c>
      <c r="S3606" s="8" t="s">
        <v>19</v>
      </c>
      <c r="T3606" s="8" t="s">
        <v>40</v>
      </c>
      <c r="U3606" s="8" t="s">
        <v>19</v>
      </c>
      <c r="V3606" s="8" t="s">
        <v>19</v>
      </c>
      <c r="W3606" s="8" t="s">
        <v>27</v>
      </c>
      <c r="X3606" s="8" t="s">
        <v>19</v>
      </c>
      <c r="Y3606" s="8" t="s">
        <v>19</v>
      </c>
      <c r="Z3606" s="8" t="s">
        <v>19</v>
      </c>
      <c r="AA3606" s="8" t="s">
        <v>40</v>
      </c>
      <c r="AB3606" s="8" t="s">
        <v>19</v>
      </c>
      <c r="AC3606" s="8" t="s">
        <v>19</v>
      </c>
      <c r="AD3606" s="8" t="s">
        <v>27</v>
      </c>
      <c r="AE3606" s="8" t="s">
        <v>19</v>
      </c>
      <c r="AF3606" s="8" t="s">
        <v>19</v>
      </c>
      <c r="AG3606" s="8" t="s">
        <v>19</v>
      </c>
      <c r="AH3606" s="8" t="s">
        <v>40</v>
      </c>
      <c r="AI3606" s="8" t="s">
        <v>19</v>
      </c>
      <c r="AJ3606" s="8" t="s">
        <v>19</v>
      </c>
      <c r="AK3606" s="8"/>
      <c r="AL3606" s="8">
        <v>119</v>
      </c>
      <c r="AM3606" s="8">
        <v>590</v>
      </c>
      <c r="AN3606" s="25" t="s">
        <v>199</v>
      </c>
      <c r="AO3606" s="10">
        <f t="shared" si="112"/>
        <v>0.87152777777777779</v>
      </c>
      <c r="AP3606"/>
      <c r="AQ3606" s="8">
        <v>90</v>
      </c>
      <c r="AR3606" s="8" t="str">
        <f t="shared" si="113"/>
        <v>1211SLCLAX0225</v>
      </c>
      <c r="AS3606" s="8">
        <f>VLOOKUP(AR3606,[1]DATA!AR:AS,2,0)</f>
        <v>4.5</v>
      </c>
    </row>
    <row r="3607" spans="1:46" ht="15" customHeight="1" x14ac:dyDescent="0.2">
      <c r="A3607" s="7">
        <v>1241</v>
      </c>
      <c r="B3607" s="7" t="s">
        <v>18</v>
      </c>
      <c r="C3607" s="7" t="s">
        <v>28</v>
      </c>
      <c r="D3607" s="8">
        <v>717</v>
      </c>
      <c r="E3607" s="9">
        <v>0.87708333333333333</v>
      </c>
      <c r="F3607" s="9">
        <v>0.96180555555555547</v>
      </c>
      <c r="G3607" s="8"/>
      <c r="H3607" s="8" t="s">
        <v>22</v>
      </c>
      <c r="I3607" s="8" t="s">
        <v>22</v>
      </c>
      <c r="J3607" s="8" t="s">
        <v>22</v>
      </c>
      <c r="K3607" s="8" t="s">
        <v>22</v>
      </c>
      <c r="L3607" s="8" t="s">
        <v>22</v>
      </c>
      <c r="M3607" s="8" t="s">
        <v>22</v>
      </c>
      <c r="N3607" s="8" t="s">
        <v>22</v>
      </c>
      <c r="O3607" s="8" t="s">
        <v>22</v>
      </c>
      <c r="P3607" s="8" t="s">
        <v>22</v>
      </c>
      <c r="Q3607" s="8" t="s">
        <v>22</v>
      </c>
      <c r="R3607" s="8" t="s">
        <v>22</v>
      </c>
      <c r="S3607" s="8" t="s">
        <v>22</v>
      </c>
      <c r="T3607" s="8" t="s">
        <v>22</v>
      </c>
      <c r="U3607" s="8" t="s">
        <v>22</v>
      </c>
      <c r="V3607" s="8" t="s">
        <v>22</v>
      </c>
      <c r="W3607" s="8" t="s">
        <v>22</v>
      </c>
      <c r="X3607" s="8" t="s">
        <v>22</v>
      </c>
      <c r="Y3607" s="8" t="s">
        <v>22</v>
      </c>
      <c r="Z3607" s="8" t="s">
        <v>22</v>
      </c>
      <c r="AA3607" s="8" t="s">
        <v>22</v>
      </c>
      <c r="AB3607" s="8" t="s">
        <v>22</v>
      </c>
      <c r="AC3607" s="8" t="s">
        <v>22</v>
      </c>
      <c r="AD3607" s="8" t="s">
        <v>22</v>
      </c>
      <c r="AE3607" s="8" t="s">
        <v>22</v>
      </c>
      <c r="AF3607" s="8" t="s">
        <v>22</v>
      </c>
      <c r="AG3607" s="8" t="s">
        <v>22</v>
      </c>
      <c r="AH3607" s="8" t="s">
        <v>22</v>
      </c>
      <c r="AI3607" s="8" t="s">
        <v>22</v>
      </c>
      <c r="AJ3607" s="8" t="s">
        <v>22</v>
      </c>
      <c r="AK3607" s="8"/>
      <c r="AL3607" s="8">
        <v>122</v>
      </c>
      <c r="AM3607" s="8">
        <v>599</v>
      </c>
      <c r="AN3607" s="25" t="s">
        <v>199</v>
      </c>
      <c r="AO3607" s="10">
        <f t="shared" si="112"/>
        <v>1.6479166666666667</v>
      </c>
      <c r="AP3607"/>
      <c r="AQ3607" s="8">
        <v>93</v>
      </c>
      <c r="AR3607" s="8" t="str">
        <f t="shared" si="113"/>
        <v>1241SLCSFO2103</v>
      </c>
      <c r="AS3607" s="8">
        <f>VLOOKUP(AR3607,[1]DATA!AR:AS,2,0)</f>
        <v>4.5</v>
      </c>
    </row>
    <row r="3608" spans="1:46" ht="15" customHeight="1" x14ac:dyDescent="0.2">
      <c r="A3608" s="7">
        <v>51</v>
      </c>
      <c r="B3608" s="7" t="s">
        <v>18</v>
      </c>
      <c r="C3608" s="7" t="s">
        <v>163</v>
      </c>
      <c r="D3608" s="8" t="s">
        <v>37</v>
      </c>
      <c r="E3608" s="9">
        <v>0.87847222222222221</v>
      </c>
      <c r="F3608" s="9">
        <v>0.96250000000000002</v>
      </c>
      <c r="G3608" s="8"/>
      <c r="H3608" s="8" t="s">
        <v>22</v>
      </c>
      <c r="I3608" s="8"/>
      <c r="J3608" s="8">
        <v>9</v>
      </c>
      <c r="K3608" s="8">
        <v>9</v>
      </c>
      <c r="L3608" s="8">
        <v>9</v>
      </c>
      <c r="M3608" s="8">
        <v>9</v>
      </c>
      <c r="N3608" s="8">
        <v>9</v>
      </c>
      <c r="O3608" s="8">
        <v>9</v>
      </c>
      <c r="P3608" s="8">
        <v>9</v>
      </c>
      <c r="Q3608" s="8">
        <v>9</v>
      </c>
      <c r="R3608" s="8">
        <v>9</v>
      </c>
      <c r="S3608" s="8">
        <v>9</v>
      </c>
      <c r="T3608" s="8">
        <v>9</v>
      </c>
      <c r="U3608" s="8">
        <v>9</v>
      </c>
      <c r="V3608" s="8">
        <v>9</v>
      </c>
      <c r="W3608" s="8">
        <v>9</v>
      </c>
      <c r="X3608" s="8">
        <v>9</v>
      </c>
      <c r="Y3608" s="8">
        <v>9</v>
      </c>
      <c r="Z3608" s="8">
        <v>9</v>
      </c>
      <c r="AA3608" s="8">
        <v>9</v>
      </c>
      <c r="AB3608" s="8">
        <v>9</v>
      </c>
      <c r="AC3608" s="8">
        <v>9</v>
      </c>
      <c r="AD3608" s="8">
        <v>9</v>
      </c>
      <c r="AE3608" s="8">
        <v>9</v>
      </c>
      <c r="AF3608" s="8">
        <v>9</v>
      </c>
      <c r="AG3608" s="8">
        <v>9</v>
      </c>
      <c r="AH3608" s="8">
        <v>9</v>
      </c>
      <c r="AI3608" s="8">
        <v>9</v>
      </c>
      <c r="AJ3608" s="8">
        <v>9</v>
      </c>
      <c r="AK3608" s="8"/>
      <c r="AL3608" s="8">
        <v>121</v>
      </c>
      <c r="AM3608" s="8">
        <v>588</v>
      </c>
      <c r="AN3608" s="25" t="s">
        <v>199</v>
      </c>
      <c r="AO3608" s="10">
        <f t="shared" si="112"/>
        <v>1.6493055555555556</v>
      </c>
      <c r="AP3608"/>
      <c r="AQ3608" s="8">
        <v>93</v>
      </c>
      <c r="AR3608" s="8" t="str">
        <f t="shared" si="113"/>
        <v>0051SLCOAK2105</v>
      </c>
      <c r="AS3608" s="8">
        <f>VLOOKUP(AR3608,[1]DATA!AR:AS,2,0)</f>
        <v>2.5</v>
      </c>
    </row>
    <row r="3609" spans="1:46" ht="15" customHeight="1" x14ac:dyDescent="0.2">
      <c r="A3609" s="7">
        <v>2170</v>
      </c>
      <c r="B3609" s="7" t="s">
        <v>18</v>
      </c>
      <c r="C3609" s="7" t="s">
        <v>21</v>
      </c>
      <c r="D3609" s="8">
        <v>321</v>
      </c>
      <c r="E3609" s="9">
        <v>0.88611111111111107</v>
      </c>
      <c r="F3609" s="9">
        <v>0.96736111111111101</v>
      </c>
      <c r="G3609" s="8"/>
      <c r="H3609" s="8"/>
      <c r="I3609" s="8" t="s">
        <v>19</v>
      </c>
      <c r="J3609" s="8" t="s">
        <v>19</v>
      </c>
      <c r="K3609" s="8" t="s">
        <v>40</v>
      </c>
      <c r="L3609" s="8" t="s">
        <v>40</v>
      </c>
      <c r="M3609" s="8" t="s">
        <v>19</v>
      </c>
      <c r="N3609" s="8" t="s">
        <v>40</v>
      </c>
      <c r="O3609" s="8" t="s">
        <v>40</v>
      </c>
      <c r="P3609" s="8" t="s">
        <v>19</v>
      </c>
      <c r="Q3609" s="8" t="s">
        <v>19</v>
      </c>
      <c r="R3609" s="8" t="s">
        <v>40</v>
      </c>
      <c r="S3609" s="8" t="s">
        <v>40</v>
      </c>
      <c r="T3609" s="8" t="s">
        <v>19</v>
      </c>
      <c r="U3609" s="8" t="s">
        <v>40</v>
      </c>
      <c r="V3609" s="8" t="s">
        <v>40</v>
      </c>
      <c r="W3609" s="8" t="s">
        <v>19</v>
      </c>
      <c r="X3609" s="8" t="s">
        <v>19</v>
      </c>
      <c r="Y3609" s="8" t="s">
        <v>40</v>
      </c>
      <c r="Z3609" s="8" t="s">
        <v>40</v>
      </c>
      <c r="AA3609" s="8" t="s">
        <v>19</v>
      </c>
      <c r="AB3609" s="8" t="s">
        <v>40</v>
      </c>
      <c r="AC3609" s="8" t="s">
        <v>40</v>
      </c>
      <c r="AD3609" s="8" t="s">
        <v>19</v>
      </c>
      <c r="AE3609" s="8" t="s">
        <v>19</v>
      </c>
      <c r="AF3609" s="8" t="s">
        <v>40</v>
      </c>
      <c r="AG3609" s="8" t="s">
        <v>40</v>
      </c>
      <c r="AH3609" s="8" t="s">
        <v>19</v>
      </c>
      <c r="AI3609" s="8" t="s">
        <v>40</v>
      </c>
      <c r="AJ3609" s="8" t="s">
        <v>40</v>
      </c>
      <c r="AK3609" s="8"/>
      <c r="AL3609" s="8">
        <v>117</v>
      </c>
      <c r="AM3609" s="8">
        <v>590</v>
      </c>
      <c r="AN3609" s="25" t="s">
        <v>199</v>
      </c>
      <c r="AO3609" s="10">
        <f t="shared" si="112"/>
        <v>1.6569444444444446</v>
      </c>
      <c r="AQ3609" s="8">
        <v>90</v>
      </c>
      <c r="AR3609" s="8" t="str">
        <f t="shared" si="113"/>
        <v>2170SLCLAX2116</v>
      </c>
      <c r="AS3609" s="8">
        <f>VLOOKUP(AR3609,[1]DATA!AR:AS,2,0)</f>
        <v>4.5</v>
      </c>
      <c r="AT3609" s="13">
        <v>55</v>
      </c>
    </row>
    <row r="3610" spans="1:46" ht="15" customHeight="1" x14ac:dyDescent="0.2">
      <c r="A3610" s="7">
        <v>913</v>
      </c>
      <c r="B3610" s="7" t="s">
        <v>20</v>
      </c>
      <c r="C3610" s="7" t="s">
        <v>21</v>
      </c>
      <c r="D3610" s="8">
        <v>717</v>
      </c>
      <c r="E3610" s="9">
        <v>0.90625</v>
      </c>
      <c r="F3610" s="9">
        <v>1.5972222222222224E-2</v>
      </c>
      <c r="G3610" s="8" t="s">
        <v>22</v>
      </c>
      <c r="H3610" s="8" t="s">
        <v>22</v>
      </c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>
        <v>158</v>
      </c>
      <c r="AM3610" s="8">
        <v>862</v>
      </c>
      <c r="AN3610" s="25" t="s">
        <v>199</v>
      </c>
      <c r="AO3610" s="10">
        <f t="shared" si="112"/>
        <v>1.6770833333333335</v>
      </c>
      <c r="AQ3610" s="8" t="s">
        <v>200</v>
      </c>
      <c r="AR3610" s="8" t="str">
        <f t="shared" si="113"/>
        <v>0913DENLAX2145</v>
      </c>
      <c r="AS3610" s="8">
        <f>VLOOKUP(AR3610,[1]DATA!AR:AS,2,0)</f>
        <v>6</v>
      </c>
    </row>
    <row r="3611" spans="1:46" ht="15" customHeight="1" x14ac:dyDescent="0.2">
      <c r="A3611" s="7">
        <v>779</v>
      </c>
      <c r="B3611" s="7" t="s">
        <v>20</v>
      </c>
      <c r="C3611" s="7" t="s">
        <v>15</v>
      </c>
      <c r="D3611" s="8">
        <v>717</v>
      </c>
      <c r="E3611" s="9">
        <v>0.90625</v>
      </c>
      <c r="F3611" s="9">
        <v>2.7777777777777776E-2</v>
      </c>
      <c r="G3611" s="8" t="s">
        <v>22</v>
      </c>
      <c r="H3611" s="8" t="s">
        <v>22</v>
      </c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>
        <v>175</v>
      </c>
      <c r="AM3611" s="8">
        <v>1024</v>
      </c>
      <c r="AN3611" s="25" t="s">
        <v>199</v>
      </c>
      <c r="AO3611" s="10">
        <f t="shared" si="112"/>
        <v>1.6770833333333335</v>
      </c>
      <c r="AQ3611" s="8" t="s">
        <v>200</v>
      </c>
      <c r="AR3611" s="8" t="str">
        <f t="shared" si="113"/>
        <v>0779DENSEA2145</v>
      </c>
      <c r="AS3611" s="8">
        <f>VLOOKUP(AR3611,[1]DATA!AR:AS,2,0)</f>
        <v>5.5</v>
      </c>
    </row>
    <row r="3612" spans="1:46" ht="15" customHeight="1" x14ac:dyDescent="0.2">
      <c r="A3612" s="7">
        <v>2710</v>
      </c>
      <c r="B3612" s="7" t="s">
        <v>15</v>
      </c>
      <c r="C3612" s="7" t="s">
        <v>20</v>
      </c>
      <c r="D3612" s="8">
        <v>717</v>
      </c>
      <c r="E3612" s="9">
        <v>0.9375</v>
      </c>
      <c r="F3612" s="9">
        <v>5.4166666666666669E-2</v>
      </c>
      <c r="G3612" s="8"/>
      <c r="H3612" s="8"/>
      <c r="I3612" s="8" t="s">
        <v>22</v>
      </c>
      <c r="J3612" s="8" t="s">
        <v>22</v>
      </c>
      <c r="K3612" s="8" t="s">
        <v>22</v>
      </c>
      <c r="L3612" s="8" t="s">
        <v>22</v>
      </c>
      <c r="M3612" s="8" t="s">
        <v>22</v>
      </c>
      <c r="N3612" s="8" t="s">
        <v>22</v>
      </c>
      <c r="O3612" s="8" t="s">
        <v>22</v>
      </c>
      <c r="P3612" s="8" t="s">
        <v>22</v>
      </c>
      <c r="Q3612" s="8" t="s">
        <v>22</v>
      </c>
      <c r="R3612" s="8" t="s">
        <v>22</v>
      </c>
      <c r="S3612" s="8" t="s">
        <v>22</v>
      </c>
      <c r="T3612" s="8" t="s">
        <v>22</v>
      </c>
      <c r="U3612" s="8" t="s">
        <v>22</v>
      </c>
      <c r="V3612" s="8" t="s">
        <v>22</v>
      </c>
      <c r="W3612" s="8" t="s">
        <v>22</v>
      </c>
      <c r="X3612" s="8" t="s">
        <v>22</v>
      </c>
      <c r="Y3612" s="8" t="s">
        <v>22</v>
      </c>
      <c r="Z3612" s="8" t="s">
        <v>22</v>
      </c>
      <c r="AA3612" s="8" t="s">
        <v>22</v>
      </c>
      <c r="AB3612" s="8" t="s">
        <v>22</v>
      </c>
      <c r="AC3612" s="8" t="s">
        <v>22</v>
      </c>
      <c r="AD3612" s="8" t="s">
        <v>22</v>
      </c>
      <c r="AE3612" s="8" t="s">
        <v>22</v>
      </c>
      <c r="AF3612" s="8" t="s">
        <v>22</v>
      </c>
      <c r="AG3612" s="8" t="s">
        <v>22</v>
      </c>
      <c r="AH3612" s="8" t="s">
        <v>22</v>
      </c>
      <c r="AI3612" s="8" t="s">
        <v>22</v>
      </c>
      <c r="AJ3612" s="8" t="s">
        <v>22</v>
      </c>
      <c r="AK3612" s="8"/>
      <c r="AL3612" s="8">
        <v>168</v>
      </c>
      <c r="AM3612" s="8">
        <v>1024</v>
      </c>
      <c r="AN3612" s="25" t="s">
        <v>199</v>
      </c>
      <c r="AO3612" s="10">
        <f t="shared" si="112"/>
        <v>1.7083333333333335</v>
      </c>
      <c r="AQ3612" s="8" t="s">
        <v>200</v>
      </c>
      <c r="AR3612" s="8" t="str">
        <f t="shared" si="113"/>
        <v>2710SEADEN2230</v>
      </c>
      <c r="AS3612" s="8">
        <f>VLOOKUP(AR3612,[1]DATA!AR:AS,2,0)</f>
        <v>5.5</v>
      </c>
    </row>
    <row r="3613" spans="1:46" ht="15" customHeight="1" x14ac:dyDescent="0.2">
      <c r="A3613" s="7">
        <v>1609</v>
      </c>
      <c r="B3613" s="7" t="s">
        <v>20</v>
      </c>
      <c r="C3613" s="7" t="s">
        <v>36</v>
      </c>
      <c r="D3613" s="8" t="s">
        <v>37</v>
      </c>
      <c r="E3613" s="9">
        <v>0.94097222222222221</v>
      </c>
      <c r="F3613" s="9">
        <v>2.361111111111111E-2</v>
      </c>
      <c r="G3613" s="8">
        <v>9</v>
      </c>
      <c r="H3613" s="8">
        <v>9</v>
      </c>
      <c r="I3613" s="8">
        <v>9</v>
      </c>
      <c r="J3613" s="8">
        <v>9</v>
      </c>
      <c r="K3613" s="8">
        <v>9</v>
      </c>
      <c r="L3613" s="8">
        <v>9</v>
      </c>
      <c r="M3613" s="8">
        <v>9</v>
      </c>
      <c r="N3613" s="8">
        <v>9</v>
      </c>
      <c r="O3613" s="8">
        <v>9</v>
      </c>
      <c r="P3613" s="8">
        <v>9</v>
      </c>
      <c r="Q3613" s="8">
        <v>9</v>
      </c>
      <c r="R3613" s="8">
        <v>9</v>
      </c>
      <c r="S3613" s="8">
        <v>9</v>
      </c>
      <c r="T3613" s="8">
        <v>9</v>
      </c>
      <c r="U3613" s="8">
        <v>9</v>
      </c>
      <c r="V3613" s="8">
        <v>9</v>
      </c>
      <c r="W3613" s="8">
        <v>9</v>
      </c>
      <c r="X3613" s="8">
        <v>9</v>
      </c>
      <c r="Y3613" s="8">
        <v>9</v>
      </c>
      <c r="Z3613" s="8">
        <v>9</v>
      </c>
      <c r="AA3613" s="8">
        <v>9</v>
      </c>
      <c r="AB3613" s="8">
        <v>9</v>
      </c>
      <c r="AC3613" s="8">
        <v>9</v>
      </c>
      <c r="AD3613" s="8">
        <v>9</v>
      </c>
      <c r="AE3613" s="8">
        <v>9</v>
      </c>
      <c r="AF3613" s="8">
        <v>9</v>
      </c>
      <c r="AG3613" s="8">
        <v>9</v>
      </c>
      <c r="AH3613" s="8" t="s">
        <v>63</v>
      </c>
      <c r="AI3613" s="8">
        <v>9</v>
      </c>
      <c r="AJ3613" s="8">
        <v>9</v>
      </c>
      <c r="AK3613" s="8"/>
      <c r="AL3613" s="8">
        <v>119</v>
      </c>
      <c r="AM3613" s="8">
        <v>680</v>
      </c>
      <c r="AN3613" s="25" t="s">
        <v>199</v>
      </c>
      <c r="AO3613" s="10">
        <f t="shared" si="112"/>
        <v>1.7118055555555556</v>
      </c>
      <c r="AQ3613" s="8">
        <v>94</v>
      </c>
      <c r="AR3613" s="8" t="str">
        <f t="shared" si="113"/>
        <v>1609DENMSP2235</v>
      </c>
      <c r="AS3613" s="8">
        <f>VLOOKUP(AR3613,[1]DATA!AR:AS,2,0)</f>
        <v>6.5</v>
      </c>
      <c r="AT3613" s="13">
        <v>55</v>
      </c>
    </row>
    <row r="3614" spans="1:46" ht="15" customHeight="1" x14ac:dyDescent="0.2">
      <c r="A3614" s="7">
        <v>1770</v>
      </c>
      <c r="B3614" s="7" t="s">
        <v>15</v>
      </c>
      <c r="C3614" s="7" t="s">
        <v>36</v>
      </c>
      <c r="D3614" s="8">
        <v>738</v>
      </c>
      <c r="E3614" s="9">
        <v>0.94444444444444453</v>
      </c>
      <c r="F3614" s="9">
        <v>7.9861111111111105E-2</v>
      </c>
      <c r="G3614" s="8" t="s">
        <v>17</v>
      </c>
      <c r="H3614" s="8" t="s">
        <v>19</v>
      </c>
      <c r="I3614" s="8">
        <v>2</v>
      </c>
      <c r="J3614" s="8" t="s">
        <v>19</v>
      </c>
      <c r="K3614" s="8" t="s">
        <v>19</v>
      </c>
      <c r="L3614" s="8" t="s">
        <v>19</v>
      </c>
      <c r="M3614" s="8" t="s">
        <v>27</v>
      </c>
      <c r="N3614" s="8" t="s">
        <v>19</v>
      </c>
      <c r="O3614" s="8" t="s">
        <v>19</v>
      </c>
      <c r="P3614" s="8" t="s">
        <v>19</v>
      </c>
      <c r="Q3614" s="8" t="s">
        <v>19</v>
      </c>
      <c r="R3614" s="8" t="s">
        <v>19</v>
      </c>
      <c r="S3614" s="8" t="s">
        <v>19</v>
      </c>
      <c r="T3614" s="8"/>
      <c r="U3614" s="8" t="s">
        <v>19</v>
      </c>
      <c r="V3614" s="8" t="s">
        <v>19</v>
      </c>
      <c r="W3614" s="8" t="s">
        <v>19</v>
      </c>
      <c r="X3614" s="8" t="s">
        <v>19</v>
      </c>
      <c r="Y3614" s="8" t="s">
        <v>19</v>
      </c>
      <c r="Z3614" s="8" t="s">
        <v>19</v>
      </c>
      <c r="AA3614" s="8" t="s">
        <v>27</v>
      </c>
      <c r="AB3614" s="8" t="s">
        <v>19</v>
      </c>
      <c r="AC3614" s="8" t="s">
        <v>19</v>
      </c>
      <c r="AD3614" s="8" t="s">
        <v>19</v>
      </c>
      <c r="AE3614" s="8" t="s">
        <v>19</v>
      </c>
      <c r="AF3614" s="8" t="s">
        <v>19</v>
      </c>
      <c r="AG3614" s="8" t="s">
        <v>19</v>
      </c>
      <c r="AH3614" s="8" t="s">
        <v>27</v>
      </c>
      <c r="AI3614" s="8" t="s">
        <v>19</v>
      </c>
      <c r="AJ3614" s="8" t="s">
        <v>19</v>
      </c>
      <c r="AK3614" s="8"/>
      <c r="AL3614" s="8">
        <v>195</v>
      </c>
      <c r="AM3614" s="8">
        <v>1399</v>
      </c>
      <c r="AN3614" s="25" t="s">
        <v>199</v>
      </c>
      <c r="AO3614" s="10">
        <f t="shared" si="112"/>
        <v>1.7152777777777779</v>
      </c>
      <c r="AP3614"/>
      <c r="AQ3614" s="8">
        <v>95</v>
      </c>
      <c r="AR3614" s="8" t="str">
        <f t="shared" si="113"/>
        <v>1770SEAMSP2240</v>
      </c>
      <c r="AS3614" s="8">
        <f>VLOOKUP(AR3614,[1]DATA!AR:AS,2,0)</f>
        <v>8</v>
      </c>
    </row>
    <row r="3615" spans="1:46" ht="15" customHeight="1" x14ac:dyDescent="0.2">
      <c r="A3615" s="7">
        <v>1471</v>
      </c>
      <c r="B3615" s="7" t="s">
        <v>18</v>
      </c>
      <c r="C3615" s="7" t="s">
        <v>21</v>
      </c>
      <c r="D3615" s="8">
        <v>738</v>
      </c>
      <c r="E3615" s="9">
        <v>0.95138888888888884</v>
      </c>
      <c r="F3615" s="9">
        <v>2.7083333333333334E-2</v>
      </c>
      <c r="G3615" s="8"/>
      <c r="H3615" s="8"/>
      <c r="I3615" s="8" t="s">
        <v>19</v>
      </c>
      <c r="J3615" s="8" t="s">
        <v>19</v>
      </c>
      <c r="K3615" s="8" t="s">
        <v>19</v>
      </c>
      <c r="L3615" s="8" t="s">
        <v>19</v>
      </c>
      <c r="M3615" s="8" t="s">
        <v>19</v>
      </c>
      <c r="N3615" s="8" t="s">
        <v>19</v>
      </c>
      <c r="O3615" s="8" t="s">
        <v>19</v>
      </c>
      <c r="P3615" s="8" t="s">
        <v>19</v>
      </c>
      <c r="Q3615" s="8" t="s">
        <v>19</v>
      </c>
      <c r="R3615" s="8" t="s">
        <v>19</v>
      </c>
      <c r="S3615" s="8" t="s">
        <v>19</v>
      </c>
      <c r="T3615" s="8" t="s">
        <v>19</v>
      </c>
      <c r="U3615" s="8" t="s">
        <v>19</v>
      </c>
      <c r="V3615" s="8" t="s">
        <v>19</v>
      </c>
      <c r="W3615" s="8" t="s">
        <v>19</v>
      </c>
      <c r="X3615" s="8" t="s">
        <v>19</v>
      </c>
      <c r="Y3615" s="8" t="s">
        <v>19</v>
      </c>
      <c r="Z3615" s="8" t="s">
        <v>19</v>
      </c>
      <c r="AA3615" s="8" t="s">
        <v>19</v>
      </c>
      <c r="AB3615" s="8" t="s">
        <v>19</v>
      </c>
      <c r="AC3615" s="8" t="s">
        <v>19</v>
      </c>
      <c r="AD3615" s="8" t="s">
        <v>19</v>
      </c>
      <c r="AE3615" s="8" t="s">
        <v>19</v>
      </c>
      <c r="AF3615" s="8" t="s">
        <v>19</v>
      </c>
      <c r="AG3615" s="8" t="s">
        <v>19</v>
      </c>
      <c r="AH3615" s="8" t="s">
        <v>19</v>
      </c>
      <c r="AI3615" s="8" t="s">
        <v>19</v>
      </c>
      <c r="AJ3615" s="8" t="s">
        <v>19</v>
      </c>
      <c r="AK3615" s="8"/>
      <c r="AL3615" s="8">
        <v>109</v>
      </c>
      <c r="AM3615" s="8">
        <v>590</v>
      </c>
      <c r="AN3615" s="25" t="s">
        <v>199</v>
      </c>
      <c r="AO3615" s="10">
        <f t="shared" si="112"/>
        <v>1.7222222222222223</v>
      </c>
      <c r="AQ3615" s="8">
        <v>90</v>
      </c>
      <c r="AR3615" s="8" t="str">
        <f t="shared" si="113"/>
        <v>1471SLCLAX2250</v>
      </c>
      <c r="AS3615" s="8">
        <f>VLOOKUP(AR3615,[1]DATA!AR:AS,2,0)</f>
        <v>4.5</v>
      </c>
      <c r="AT3615" s="13">
        <v>55</v>
      </c>
    </row>
    <row r="3616" spans="1:46" ht="15" customHeight="1" x14ac:dyDescent="0.2">
      <c r="A3616" s="7">
        <v>1654</v>
      </c>
      <c r="B3616" s="7" t="s">
        <v>18</v>
      </c>
      <c r="C3616" s="7" t="s">
        <v>21</v>
      </c>
      <c r="D3616" s="8" t="s">
        <v>16</v>
      </c>
      <c r="E3616" s="9">
        <v>0.95138888888888884</v>
      </c>
      <c r="F3616" s="9">
        <v>3.4027777777777775E-2</v>
      </c>
      <c r="G3616" s="8" t="s">
        <v>17</v>
      </c>
      <c r="H3616" s="8" t="s">
        <v>17</v>
      </c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>
        <v>119</v>
      </c>
      <c r="AM3616" s="8">
        <v>590</v>
      </c>
      <c r="AN3616" s="25" t="s">
        <v>199</v>
      </c>
      <c r="AO3616" s="10">
        <f t="shared" si="112"/>
        <v>1.7222222222222223</v>
      </c>
      <c r="AQ3616" s="8">
        <v>90</v>
      </c>
      <c r="AR3616" s="8" t="str">
        <f t="shared" si="113"/>
        <v>1654SLCLAX2250</v>
      </c>
      <c r="AS3616" s="8">
        <f>VLOOKUP(AR3616,[1]DATA!AR:AS,2,0)</f>
        <v>4.5</v>
      </c>
      <c r="AT3616" s="13">
        <v>55</v>
      </c>
    </row>
    <row r="3617" spans="1:46" ht="15" customHeight="1" x14ac:dyDescent="0.2">
      <c r="A3617" s="7">
        <v>2943</v>
      </c>
      <c r="B3617" s="7" t="s">
        <v>18</v>
      </c>
      <c r="C3617" s="7" t="s">
        <v>163</v>
      </c>
      <c r="D3617" s="8">
        <v>717</v>
      </c>
      <c r="E3617" s="9">
        <v>0.95138888888888884</v>
      </c>
      <c r="F3617" s="9">
        <v>3.7499999999999999E-2</v>
      </c>
      <c r="G3617" s="8" t="s">
        <v>22</v>
      </c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>
        <v>124</v>
      </c>
      <c r="AM3617" s="8">
        <v>588</v>
      </c>
      <c r="AN3617" s="25" t="s">
        <v>199</v>
      </c>
      <c r="AO3617" s="10">
        <f t="shared" si="112"/>
        <v>1.7222222222222223</v>
      </c>
      <c r="AQ3617" s="8">
        <v>93</v>
      </c>
      <c r="AR3617" s="8" t="str">
        <f t="shared" si="113"/>
        <v>2943SLCOAK2250</v>
      </c>
      <c r="AS3617" s="8">
        <f>VLOOKUP(AR3617,[1]DATA!AR:AS,2,0)</f>
        <v>2.5</v>
      </c>
    </row>
    <row r="3618" spans="1:46" ht="15" customHeight="1" x14ac:dyDescent="0.2">
      <c r="A3618" s="7">
        <v>2933</v>
      </c>
      <c r="B3618" s="7" t="s">
        <v>18</v>
      </c>
      <c r="C3618" s="7" t="s">
        <v>28</v>
      </c>
      <c r="D3618" s="8">
        <v>717</v>
      </c>
      <c r="E3618" s="9">
        <v>0.95138888888888884</v>
      </c>
      <c r="F3618" s="9">
        <v>3.7499999999999999E-2</v>
      </c>
      <c r="G3618" s="8" t="s">
        <v>22</v>
      </c>
      <c r="H3618" s="8"/>
      <c r="I3618" s="8" t="s">
        <v>22</v>
      </c>
      <c r="J3618" s="8" t="s">
        <v>22</v>
      </c>
      <c r="K3618" s="8" t="s">
        <v>22</v>
      </c>
      <c r="L3618" s="8" t="s">
        <v>22</v>
      </c>
      <c r="M3618" s="8"/>
      <c r="N3618" s="8" t="s">
        <v>22</v>
      </c>
      <c r="O3618" s="8" t="s">
        <v>22</v>
      </c>
      <c r="P3618" s="8" t="s">
        <v>22</v>
      </c>
      <c r="Q3618" s="8" t="s">
        <v>22</v>
      </c>
      <c r="R3618" s="8" t="s">
        <v>22</v>
      </c>
      <c r="S3618" s="8" t="s">
        <v>22</v>
      </c>
      <c r="T3618" s="8"/>
      <c r="U3618" s="8" t="s">
        <v>22</v>
      </c>
      <c r="V3618" s="8" t="s">
        <v>22</v>
      </c>
      <c r="W3618" s="8" t="s">
        <v>22</v>
      </c>
      <c r="X3618" s="8" t="s">
        <v>22</v>
      </c>
      <c r="Y3618" s="8" t="s">
        <v>22</v>
      </c>
      <c r="Z3618" s="8" t="s">
        <v>22</v>
      </c>
      <c r="AA3618" s="8"/>
      <c r="AB3618" s="8" t="s">
        <v>22</v>
      </c>
      <c r="AC3618" s="8" t="s">
        <v>22</v>
      </c>
      <c r="AD3618" s="8" t="s">
        <v>22</v>
      </c>
      <c r="AE3618" s="8" t="s">
        <v>22</v>
      </c>
      <c r="AF3618" s="8" t="s">
        <v>22</v>
      </c>
      <c r="AG3618" s="8" t="s">
        <v>22</v>
      </c>
      <c r="AH3618" s="8"/>
      <c r="AI3618" s="8" t="s">
        <v>22</v>
      </c>
      <c r="AJ3618" s="8" t="s">
        <v>22</v>
      </c>
      <c r="AK3618" s="8"/>
      <c r="AL3618" s="8">
        <v>124</v>
      </c>
      <c r="AM3618" s="8">
        <v>599</v>
      </c>
      <c r="AN3618" s="25" t="s">
        <v>199</v>
      </c>
      <c r="AO3618" s="10">
        <f t="shared" si="112"/>
        <v>1.7222222222222223</v>
      </c>
      <c r="AQ3618" s="8">
        <v>93</v>
      </c>
      <c r="AR3618" s="8" t="str">
        <f t="shared" si="113"/>
        <v>2933SLCSFO2250</v>
      </c>
      <c r="AS3618" s="8">
        <f>VLOOKUP(AR3618,[1]DATA!AR:AS,2,0)</f>
        <v>4.5</v>
      </c>
    </row>
    <row r="3619" spans="1:46" ht="15" customHeight="1" x14ac:dyDescent="0.2">
      <c r="A3619" s="7">
        <v>2253</v>
      </c>
      <c r="B3619" s="7" t="s">
        <v>36</v>
      </c>
      <c r="C3619" s="7" t="s">
        <v>15</v>
      </c>
      <c r="D3619" s="8" t="s">
        <v>44</v>
      </c>
      <c r="E3619" s="9">
        <v>0.95486111111111116</v>
      </c>
      <c r="F3619" s="9">
        <v>0.10625</v>
      </c>
      <c r="G3619" s="8" t="s">
        <v>27</v>
      </c>
      <c r="H3619" s="8" t="s">
        <v>27</v>
      </c>
      <c r="I3619" s="8" t="s">
        <v>19</v>
      </c>
      <c r="J3619" s="8">
        <v>2</v>
      </c>
      <c r="K3619" s="8">
        <v>2</v>
      </c>
      <c r="L3619" s="8">
        <v>2</v>
      </c>
      <c r="M3619" s="8">
        <v>7</v>
      </c>
      <c r="N3619" s="8">
        <v>2</v>
      </c>
      <c r="O3619" s="8">
        <v>2</v>
      </c>
      <c r="P3619" s="8">
        <v>2</v>
      </c>
      <c r="Q3619" s="8">
        <v>2</v>
      </c>
      <c r="R3619" s="8">
        <v>2</v>
      </c>
      <c r="S3619" s="8">
        <v>2</v>
      </c>
      <c r="T3619" s="8"/>
      <c r="U3619" s="8">
        <v>2</v>
      </c>
      <c r="V3619" s="8">
        <v>2</v>
      </c>
      <c r="W3619" s="8">
        <v>2</v>
      </c>
      <c r="X3619" s="8">
        <v>2</v>
      </c>
      <c r="Y3619" s="8">
        <v>2</v>
      </c>
      <c r="Z3619" s="8">
        <v>2</v>
      </c>
      <c r="AA3619" s="8">
        <v>7</v>
      </c>
      <c r="AB3619" s="8">
        <v>2</v>
      </c>
      <c r="AC3619" s="8">
        <v>2</v>
      </c>
      <c r="AD3619" s="8">
        <v>2</v>
      </c>
      <c r="AE3619" s="8">
        <v>2</v>
      </c>
      <c r="AF3619" s="8">
        <v>2</v>
      </c>
      <c r="AG3619" s="8">
        <v>2</v>
      </c>
      <c r="AH3619" s="8">
        <v>7</v>
      </c>
      <c r="AI3619" s="8">
        <v>2</v>
      </c>
      <c r="AJ3619" s="8">
        <v>2</v>
      </c>
      <c r="AK3619" s="8"/>
      <c r="AL3619" s="8">
        <v>218</v>
      </c>
      <c r="AM3619" s="8">
        <v>1399</v>
      </c>
      <c r="AN3619" s="25" t="s">
        <v>199</v>
      </c>
      <c r="AO3619" s="10">
        <f t="shared" ref="AO3619:AO3682" si="114">E3619-TIME(5,30,0)+1</f>
        <v>1.7256944444444446</v>
      </c>
      <c r="AP3619"/>
      <c r="AQ3619" s="8">
        <v>95</v>
      </c>
      <c r="AR3619" s="8" t="str">
        <f t="shared" si="113"/>
        <v>2253MSPSEA2255</v>
      </c>
      <c r="AS3619" s="8">
        <f>VLOOKUP(AR3619,[1]DATA!AR:AS,2,0)</f>
        <v>8</v>
      </c>
    </row>
    <row r="3620" spans="1:46" ht="15" customHeight="1" x14ac:dyDescent="0.2">
      <c r="A3620" s="7">
        <v>740</v>
      </c>
      <c r="B3620" s="7" t="s">
        <v>18</v>
      </c>
      <c r="C3620" s="7" t="s">
        <v>15</v>
      </c>
      <c r="D3620" s="8">
        <v>738</v>
      </c>
      <c r="E3620" s="9">
        <v>0.96111111111111114</v>
      </c>
      <c r="F3620" s="9">
        <v>4.5138888888888888E-2</v>
      </c>
      <c r="G3620" s="8" t="s">
        <v>19</v>
      </c>
      <c r="H3620" s="8" t="s">
        <v>19</v>
      </c>
      <c r="I3620" s="8" t="s">
        <v>19</v>
      </c>
      <c r="J3620" s="8" t="s">
        <v>19</v>
      </c>
      <c r="K3620" s="8" t="s">
        <v>19</v>
      </c>
      <c r="L3620" s="8" t="s">
        <v>19</v>
      </c>
      <c r="M3620" s="8"/>
      <c r="N3620" s="8" t="s">
        <v>19</v>
      </c>
      <c r="O3620" s="8" t="s">
        <v>19</v>
      </c>
      <c r="P3620" s="8" t="s">
        <v>19</v>
      </c>
      <c r="Q3620" s="8"/>
      <c r="R3620" s="8" t="s">
        <v>19</v>
      </c>
      <c r="S3620" s="8" t="s">
        <v>19</v>
      </c>
      <c r="T3620" s="8"/>
      <c r="U3620" s="8" t="s">
        <v>19</v>
      </c>
      <c r="V3620" s="8" t="s">
        <v>19</v>
      </c>
      <c r="W3620" s="8" t="s">
        <v>19</v>
      </c>
      <c r="X3620" s="8" t="s">
        <v>19</v>
      </c>
      <c r="Y3620" s="8" t="s">
        <v>19</v>
      </c>
      <c r="Z3620" s="8" t="s">
        <v>19</v>
      </c>
      <c r="AA3620" s="8"/>
      <c r="AB3620" s="8" t="s">
        <v>19</v>
      </c>
      <c r="AC3620" s="8" t="s">
        <v>19</v>
      </c>
      <c r="AD3620" s="8" t="s">
        <v>19</v>
      </c>
      <c r="AE3620" s="8" t="s">
        <v>19</v>
      </c>
      <c r="AF3620" s="8" t="s">
        <v>19</v>
      </c>
      <c r="AG3620" s="8" t="s">
        <v>19</v>
      </c>
      <c r="AH3620" s="8"/>
      <c r="AI3620" s="8" t="s">
        <v>19</v>
      </c>
      <c r="AJ3620" s="8" t="s">
        <v>19</v>
      </c>
      <c r="AK3620" s="8"/>
      <c r="AL3620" s="8">
        <v>121</v>
      </c>
      <c r="AM3620" s="8">
        <v>689</v>
      </c>
      <c r="AN3620" s="25" t="s">
        <v>199</v>
      </c>
      <c r="AO3620" s="10">
        <f t="shared" si="114"/>
        <v>1.7319444444444445</v>
      </c>
      <c r="AQ3620" s="8" t="s">
        <v>200</v>
      </c>
      <c r="AR3620" s="8" t="str">
        <f t="shared" si="113"/>
        <v>0740SLCSEA2304</v>
      </c>
      <c r="AS3620" s="8">
        <f>VLOOKUP(AR3620,[1]DATA!AR:AS,2,0)</f>
        <v>4</v>
      </c>
    </row>
    <row r="3621" spans="1:46" ht="15" customHeight="1" x14ac:dyDescent="0.2">
      <c r="A3621" s="7">
        <v>2283</v>
      </c>
      <c r="B3621" s="7" t="s">
        <v>21</v>
      </c>
      <c r="C3621" s="7" t="s">
        <v>18</v>
      </c>
      <c r="D3621" s="8">
        <v>738</v>
      </c>
      <c r="E3621" s="9">
        <v>0.97569444444444453</v>
      </c>
      <c r="F3621" s="9">
        <v>5.5555555555555552E-2</v>
      </c>
      <c r="G3621" s="8"/>
      <c r="H3621" s="8"/>
      <c r="I3621" s="8" t="s">
        <v>19</v>
      </c>
      <c r="J3621" s="8" t="s">
        <v>19</v>
      </c>
      <c r="K3621" s="8" t="s">
        <v>19</v>
      </c>
      <c r="L3621" s="8" t="s">
        <v>19</v>
      </c>
      <c r="M3621" s="8" t="s">
        <v>19</v>
      </c>
      <c r="N3621" s="8" t="s">
        <v>19</v>
      </c>
      <c r="O3621" s="8" t="s">
        <v>19</v>
      </c>
      <c r="P3621" s="8" t="s">
        <v>19</v>
      </c>
      <c r="Q3621" s="8" t="s">
        <v>19</v>
      </c>
      <c r="R3621" s="8" t="s">
        <v>19</v>
      </c>
      <c r="S3621" s="8" t="s">
        <v>19</v>
      </c>
      <c r="T3621" s="8" t="s">
        <v>19</v>
      </c>
      <c r="U3621" s="8" t="s">
        <v>19</v>
      </c>
      <c r="V3621" s="8" t="s">
        <v>19</v>
      </c>
      <c r="W3621" s="8" t="s">
        <v>19</v>
      </c>
      <c r="X3621" s="8" t="s">
        <v>19</v>
      </c>
      <c r="Y3621" s="8" t="s">
        <v>19</v>
      </c>
      <c r="Z3621" s="8" t="s">
        <v>19</v>
      </c>
      <c r="AA3621" s="8" t="s">
        <v>19</v>
      </c>
      <c r="AB3621" s="8" t="s">
        <v>19</v>
      </c>
      <c r="AC3621" s="8" t="s">
        <v>19</v>
      </c>
      <c r="AD3621" s="8" t="s">
        <v>19</v>
      </c>
      <c r="AE3621" s="8" t="s">
        <v>19</v>
      </c>
      <c r="AF3621" s="8" t="s">
        <v>19</v>
      </c>
      <c r="AG3621" s="8" t="s">
        <v>19</v>
      </c>
      <c r="AH3621" s="8" t="s">
        <v>19</v>
      </c>
      <c r="AI3621" s="8" t="s">
        <v>19</v>
      </c>
      <c r="AJ3621" s="8" t="s">
        <v>19</v>
      </c>
      <c r="AK3621" s="8"/>
      <c r="AL3621" s="8">
        <v>115</v>
      </c>
      <c r="AM3621" s="8">
        <v>590</v>
      </c>
      <c r="AN3621" s="25" t="s">
        <v>199</v>
      </c>
      <c r="AO3621" s="10">
        <f t="shared" si="114"/>
        <v>1.7465277777777779</v>
      </c>
      <c r="AQ3621" s="8">
        <v>90</v>
      </c>
      <c r="AR3621" s="8" t="str">
        <f t="shared" si="113"/>
        <v>2283LAXSLC2325</v>
      </c>
      <c r="AS3621" s="8">
        <f>VLOOKUP(AR3621,[1]DATA!AR:AS,2,0)</f>
        <v>4.5</v>
      </c>
      <c r="AT3621" s="13">
        <v>55</v>
      </c>
    </row>
    <row r="3622" spans="1:46" ht="15" customHeight="1" x14ac:dyDescent="0.2">
      <c r="A3622" s="7">
        <v>2273</v>
      </c>
      <c r="B3622" s="7" t="s">
        <v>21</v>
      </c>
      <c r="C3622" s="7" t="s">
        <v>18</v>
      </c>
      <c r="D3622" s="8">
        <v>738</v>
      </c>
      <c r="E3622" s="9">
        <v>0.97569444444444453</v>
      </c>
      <c r="F3622" s="9">
        <v>5.8333333333333327E-2</v>
      </c>
      <c r="G3622" s="8" t="s">
        <v>19</v>
      </c>
      <c r="H3622" s="8" t="s">
        <v>19</v>
      </c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>
        <v>119</v>
      </c>
      <c r="AM3622" s="8">
        <v>590</v>
      </c>
      <c r="AN3622" s="25" t="s">
        <v>199</v>
      </c>
      <c r="AO3622" s="10">
        <f t="shared" si="114"/>
        <v>1.7465277777777779</v>
      </c>
      <c r="AQ3622" s="8">
        <v>90</v>
      </c>
      <c r="AR3622" s="8" t="str">
        <f t="shared" si="113"/>
        <v>2273LAXSLC2325</v>
      </c>
      <c r="AS3622" s="8">
        <f>VLOOKUP(AR3622,[1]DATA!AR:AS,2,0)</f>
        <v>4.5</v>
      </c>
      <c r="AT3622" s="13">
        <v>55</v>
      </c>
    </row>
    <row r="3623" spans="1:46" ht="15" customHeight="1" x14ac:dyDescent="0.2">
      <c r="A3623" s="7">
        <v>861</v>
      </c>
      <c r="B3623" s="7" t="s">
        <v>20</v>
      </c>
      <c r="C3623" s="7" t="s">
        <v>15</v>
      </c>
      <c r="D3623" s="8">
        <v>717</v>
      </c>
      <c r="E3623" s="9">
        <v>0.98958333333333337</v>
      </c>
      <c r="F3623" s="9">
        <v>0.12083333333333333</v>
      </c>
      <c r="G3623" s="8" t="s">
        <v>22</v>
      </c>
      <c r="H3623" s="8" t="s">
        <v>22</v>
      </c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>
        <v>189</v>
      </c>
      <c r="AM3623" s="8">
        <v>1024</v>
      </c>
      <c r="AN3623" s="25" t="s">
        <v>199</v>
      </c>
      <c r="AO3623" s="10">
        <f t="shared" si="114"/>
        <v>1.7604166666666667</v>
      </c>
      <c r="AQ3623" s="8" t="s">
        <v>200</v>
      </c>
      <c r="AR3623" s="8" t="str">
        <f t="shared" si="113"/>
        <v>0861DENSEA2345</v>
      </c>
      <c r="AS3623" s="8">
        <f>VLOOKUP(AR3623,[1]DATA!AR:AS,2,0)</f>
        <v>5.5</v>
      </c>
    </row>
    <row r="3624" spans="1:46" ht="15" customHeight="1" x14ac:dyDescent="0.2">
      <c r="A3624" s="7">
        <v>2943</v>
      </c>
      <c r="B3624" s="7" t="s">
        <v>163</v>
      </c>
      <c r="C3624" s="7" t="s">
        <v>18</v>
      </c>
      <c r="D3624" s="8" t="s">
        <v>37</v>
      </c>
      <c r="E3624" s="9">
        <v>0.99305555555555547</v>
      </c>
      <c r="F3624" s="9">
        <v>6.805555555555555E-2</v>
      </c>
      <c r="G3624" s="8" t="s">
        <v>22</v>
      </c>
      <c r="H3624" s="8" t="s">
        <v>22</v>
      </c>
      <c r="I3624" s="8"/>
      <c r="J3624" s="8">
        <v>9</v>
      </c>
      <c r="K3624" s="8">
        <v>9</v>
      </c>
      <c r="L3624" s="8">
        <v>9</v>
      </c>
      <c r="M3624" s="8">
        <v>9</v>
      </c>
      <c r="N3624" s="8">
        <v>9</v>
      </c>
      <c r="O3624" s="8">
        <v>9</v>
      </c>
      <c r="P3624" s="8">
        <v>9</v>
      </c>
      <c r="Q3624" s="8">
        <v>9</v>
      </c>
      <c r="R3624" s="8">
        <v>9</v>
      </c>
      <c r="S3624" s="8">
        <v>9</v>
      </c>
      <c r="T3624" s="8">
        <v>9</v>
      </c>
      <c r="U3624" s="8">
        <v>9</v>
      </c>
      <c r="V3624" s="8">
        <v>9</v>
      </c>
      <c r="W3624" s="8">
        <v>9</v>
      </c>
      <c r="X3624" s="8">
        <v>9</v>
      </c>
      <c r="Y3624" s="8">
        <v>9</v>
      </c>
      <c r="Z3624" s="8">
        <v>9</v>
      </c>
      <c r="AA3624" s="8">
        <v>9</v>
      </c>
      <c r="AB3624" s="8">
        <v>9</v>
      </c>
      <c r="AC3624" s="8">
        <v>9</v>
      </c>
      <c r="AD3624" s="8">
        <v>9</v>
      </c>
      <c r="AE3624" s="8">
        <v>9</v>
      </c>
      <c r="AF3624" s="8">
        <v>9</v>
      </c>
      <c r="AG3624" s="8">
        <v>9</v>
      </c>
      <c r="AH3624" s="8">
        <v>9</v>
      </c>
      <c r="AI3624" s="8">
        <v>9</v>
      </c>
      <c r="AJ3624" s="8">
        <v>9</v>
      </c>
      <c r="AK3624" s="8"/>
      <c r="AL3624" s="8">
        <v>108</v>
      </c>
      <c r="AM3624" s="8">
        <v>588</v>
      </c>
      <c r="AN3624" s="25" t="s">
        <v>199</v>
      </c>
      <c r="AO3624" s="10">
        <f t="shared" si="114"/>
        <v>1.7638888888888888</v>
      </c>
      <c r="AQ3624" s="8">
        <v>93</v>
      </c>
      <c r="AR3624" s="8" t="str">
        <f t="shared" si="113"/>
        <v>2943OAKSLC2350</v>
      </c>
      <c r="AS3624" s="8">
        <f>VLOOKUP(AR3624,[1]DATA!AR:AS,2,0)</f>
        <v>2.5</v>
      </c>
    </row>
    <row r="3625" spans="1:46" ht="15" customHeight="1" x14ac:dyDescent="0.2">
      <c r="A3625" s="7">
        <v>1241</v>
      </c>
      <c r="B3625" s="7" t="s">
        <v>28</v>
      </c>
      <c r="C3625" s="7" t="s">
        <v>18</v>
      </c>
      <c r="D3625" s="8">
        <v>717</v>
      </c>
      <c r="E3625" s="9">
        <v>0.99305555555555547</v>
      </c>
      <c r="F3625" s="9">
        <v>7.1527777777777787E-2</v>
      </c>
      <c r="G3625" s="8"/>
      <c r="H3625" s="8" t="s">
        <v>22</v>
      </c>
      <c r="I3625" s="8" t="s">
        <v>22</v>
      </c>
      <c r="J3625" s="8" t="s">
        <v>22</v>
      </c>
      <c r="K3625" s="8" t="s">
        <v>22</v>
      </c>
      <c r="L3625" s="8" t="s">
        <v>22</v>
      </c>
      <c r="M3625" s="8" t="s">
        <v>22</v>
      </c>
      <c r="N3625" s="8" t="s">
        <v>22</v>
      </c>
      <c r="O3625" s="8" t="s">
        <v>22</v>
      </c>
      <c r="P3625" s="8" t="s">
        <v>22</v>
      </c>
      <c r="Q3625" s="8" t="s">
        <v>22</v>
      </c>
      <c r="R3625" s="8" t="s">
        <v>22</v>
      </c>
      <c r="S3625" s="8" t="s">
        <v>22</v>
      </c>
      <c r="T3625" s="8" t="s">
        <v>22</v>
      </c>
      <c r="U3625" s="8" t="s">
        <v>22</v>
      </c>
      <c r="V3625" s="8" t="s">
        <v>22</v>
      </c>
      <c r="W3625" s="8" t="s">
        <v>22</v>
      </c>
      <c r="X3625" s="8" t="s">
        <v>22</v>
      </c>
      <c r="Y3625" s="8" t="s">
        <v>22</v>
      </c>
      <c r="Z3625" s="8" t="s">
        <v>22</v>
      </c>
      <c r="AA3625" s="8" t="s">
        <v>22</v>
      </c>
      <c r="AB3625" s="8" t="s">
        <v>22</v>
      </c>
      <c r="AC3625" s="8" t="s">
        <v>22</v>
      </c>
      <c r="AD3625" s="8" t="s">
        <v>22</v>
      </c>
      <c r="AE3625" s="8" t="s">
        <v>22</v>
      </c>
      <c r="AF3625" s="8" t="s">
        <v>22</v>
      </c>
      <c r="AG3625" s="8" t="s">
        <v>22</v>
      </c>
      <c r="AH3625" s="8" t="s">
        <v>22</v>
      </c>
      <c r="AI3625" s="8" t="s">
        <v>22</v>
      </c>
      <c r="AJ3625" s="8" t="s">
        <v>22</v>
      </c>
      <c r="AK3625" s="8"/>
      <c r="AL3625" s="8">
        <v>113</v>
      </c>
      <c r="AM3625" s="8">
        <v>599</v>
      </c>
      <c r="AN3625" s="25" t="s">
        <v>199</v>
      </c>
      <c r="AO3625" s="10">
        <f t="shared" si="114"/>
        <v>1.7638888888888888</v>
      </c>
      <c r="AQ3625" s="8">
        <v>93</v>
      </c>
      <c r="AR3625" s="8" t="str">
        <f t="shared" si="113"/>
        <v>1241SFOSLC2350</v>
      </c>
      <c r="AS3625" s="8">
        <f>VLOOKUP(AR3625,[1]DATA!AR:AS,2,0)</f>
        <v>4.5</v>
      </c>
    </row>
    <row r="3626" spans="1:46" ht="15" customHeight="1" x14ac:dyDescent="0.2">
      <c r="A3626" s="7">
        <v>1318</v>
      </c>
      <c r="B3626" s="7" t="s">
        <v>20</v>
      </c>
      <c r="C3626" s="7" t="s">
        <v>36</v>
      </c>
      <c r="D3626" s="8" t="s">
        <v>37</v>
      </c>
      <c r="E3626" s="9">
        <v>1</v>
      </c>
      <c r="F3626" s="9">
        <v>8.6111111111111124E-2</v>
      </c>
      <c r="G3626" s="8">
        <v>9</v>
      </c>
      <c r="H3626" s="8">
        <v>9</v>
      </c>
      <c r="I3626" s="8"/>
      <c r="J3626" s="8">
        <v>9</v>
      </c>
      <c r="K3626" s="8">
        <v>9</v>
      </c>
      <c r="L3626" s="8">
        <v>9</v>
      </c>
      <c r="M3626" s="8"/>
      <c r="N3626" s="8">
        <v>9</v>
      </c>
      <c r="O3626" s="8">
        <v>9</v>
      </c>
      <c r="P3626" s="8"/>
      <c r="Q3626" s="8">
        <v>9</v>
      </c>
      <c r="R3626" s="8">
        <v>9</v>
      </c>
      <c r="S3626" s="8">
        <v>9</v>
      </c>
      <c r="T3626" s="8"/>
      <c r="U3626" s="8">
        <v>9</v>
      </c>
      <c r="V3626" s="8">
        <v>9</v>
      </c>
      <c r="W3626" s="8"/>
      <c r="X3626" s="8">
        <v>9</v>
      </c>
      <c r="Y3626" s="8">
        <v>9</v>
      </c>
      <c r="Z3626" s="8">
        <v>9</v>
      </c>
      <c r="AA3626" s="8"/>
      <c r="AB3626" s="8">
        <v>9</v>
      </c>
      <c r="AC3626" s="8">
        <v>9</v>
      </c>
      <c r="AD3626" s="8"/>
      <c r="AE3626" s="8">
        <v>9</v>
      </c>
      <c r="AF3626" s="8">
        <v>9</v>
      </c>
      <c r="AG3626" s="8">
        <v>9</v>
      </c>
      <c r="AH3626" s="8"/>
      <c r="AI3626" s="8">
        <v>9</v>
      </c>
      <c r="AJ3626" s="8">
        <v>9</v>
      </c>
      <c r="AK3626" s="8"/>
      <c r="AL3626" s="8">
        <v>124</v>
      </c>
      <c r="AM3626" s="8">
        <v>680</v>
      </c>
      <c r="AN3626" s="25" t="s">
        <v>199</v>
      </c>
      <c r="AO3626" s="10">
        <f t="shared" si="114"/>
        <v>1.7708333333333335</v>
      </c>
      <c r="AQ3626" s="8">
        <v>94</v>
      </c>
      <c r="AR3626" s="8" t="str">
        <f t="shared" si="113"/>
        <v>1318DENMSP0000</v>
      </c>
      <c r="AS3626" s="8">
        <f>VLOOKUP(AR3626,[1]DATA!AR:AS,2,0)</f>
        <v>6.5</v>
      </c>
    </row>
    <row r="3627" spans="1:46" ht="15" customHeight="1" x14ac:dyDescent="0.2">
      <c r="A3627" s="7">
        <v>705</v>
      </c>
      <c r="B3627" s="7" t="s">
        <v>20</v>
      </c>
      <c r="C3627" s="7" t="s">
        <v>15</v>
      </c>
      <c r="D3627" s="8">
        <v>717</v>
      </c>
      <c r="E3627" s="9">
        <v>1</v>
      </c>
      <c r="F3627" s="9">
        <v>0.125</v>
      </c>
      <c r="G3627" s="8"/>
      <c r="H3627" s="8"/>
      <c r="I3627" s="8" t="s">
        <v>22</v>
      </c>
      <c r="J3627" s="8" t="s">
        <v>22</v>
      </c>
      <c r="K3627" s="8" t="s">
        <v>22</v>
      </c>
      <c r="L3627" s="8" t="s">
        <v>22</v>
      </c>
      <c r="M3627" s="8" t="s">
        <v>22</v>
      </c>
      <c r="N3627" s="8" t="s">
        <v>22</v>
      </c>
      <c r="O3627" s="8" t="s">
        <v>22</v>
      </c>
      <c r="P3627" s="8" t="s">
        <v>22</v>
      </c>
      <c r="Q3627" s="8" t="s">
        <v>22</v>
      </c>
      <c r="R3627" s="8" t="s">
        <v>22</v>
      </c>
      <c r="S3627" s="8" t="s">
        <v>22</v>
      </c>
      <c r="T3627" s="8" t="s">
        <v>22</v>
      </c>
      <c r="U3627" s="8" t="s">
        <v>22</v>
      </c>
      <c r="V3627" s="8" t="s">
        <v>22</v>
      </c>
      <c r="W3627" s="8" t="s">
        <v>22</v>
      </c>
      <c r="X3627" s="8" t="s">
        <v>22</v>
      </c>
      <c r="Y3627" s="8" t="s">
        <v>22</v>
      </c>
      <c r="Z3627" s="8" t="s">
        <v>22</v>
      </c>
      <c r="AA3627" s="8" t="s">
        <v>22</v>
      </c>
      <c r="AB3627" s="8" t="s">
        <v>22</v>
      </c>
      <c r="AC3627" s="8" t="s">
        <v>22</v>
      </c>
      <c r="AD3627" s="8" t="s">
        <v>22</v>
      </c>
      <c r="AE3627" s="8" t="s">
        <v>22</v>
      </c>
      <c r="AF3627" s="8" t="s">
        <v>22</v>
      </c>
      <c r="AG3627" s="8" t="s">
        <v>22</v>
      </c>
      <c r="AH3627" s="8" t="s">
        <v>22</v>
      </c>
      <c r="AI3627" s="8" t="s">
        <v>22</v>
      </c>
      <c r="AJ3627" s="8" t="s">
        <v>22</v>
      </c>
      <c r="AK3627" s="8"/>
      <c r="AL3627" s="8">
        <v>180</v>
      </c>
      <c r="AM3627" s="8">
        <v>1024</v>
      </c>
      <c r="AN3627" s="25" t="s">
        <v>199</v>
      </c>
      <c r="AO3627" s="10">
        <f t="shared" si="114"/>
        <v>1.7708333333333335</v>
      </c>
      <c r="AQ3627" s="8" t="s">
        <v>200</v>
      </c>
      <c r="AR3627" s="8" t="str">
        <f t="shared" si="113"/>
        <v>0705DENSEA0000</v>
      </c>
      <c r="AS3627" s="8">
        <f>VLOOKUP(AR3627,[1]DATA!AR:AS,2,0)</f>
        <v>5.5</v>
      </c>
    </row>
    <row r="3628" spans="1:46" ht="15" customHeight="1" x14ac:dyDescent="0.2">
      <c r="A3628" s="7">
        <v>1611</v>
      </c>
      <c r="B3628" s="8" t="s">
        <v>15</v>
      </c>
      <c r="C3628" s="8" t="s">
        <v>14</v>
      </c>
      <c r="D3628" s="8" t="s">
        <v>16</v>
      </c>
      <c r="E3628" s="9">
        <v>1.0416666666666666E-2</v>
      </c>
      <c r="F3628" s="9">
        <v>0.17777777777777778</v>
      </c>
      <c r="G3628" s="8" t="s">
        <v>17</v>
      </c>
      <c r="H3628" s="8" t="s">
        <v>17</v>
      </c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>
        <v>241</v>
      </c>
      <c r="AM3628" s="8">
        <v>1720</v>
      </c>
      <c r="AN3628" s="8" t="s">
        <v>200</v>
      </c>
      <c r="AO3628" s="10">
        <f t="shared" si="114"/>
        <v>0.78125</v>
      </c>
      <c r="AR3628" s="8" t="str">
        <f t="shared" si="113"/>
        <v>1611SEAORD0015</v>
      </c>
      <c r="AS3628" s="8">
        <f>VLOOKUP(AR3628,[1]DATA!AR:AS,2,0)</f>
        <v>10.5</v>
      </c>
    </row>
    <row r="3629" spans="1:46" ht="15" customHeight="1" x14ac:dyDescent="0.2">
      <c r="A3629" s="7">
        <v>996</v>
      </c>
      <c r="B3629" s="8" t="s">
        <v>15</v>
      </c>
      <c r="C3629" s="8" t="s">
        <v>14</v>
      </c>
      <c r="D3629" s="8" t="s">
        <v>16</v>
      </c>
      <c r="E3629" s="9">
        <v>1.0416666666666666E-2</v>
      </c>
      <c r="F3629" s="9">
        <v>0.17847222222222223</v>
      </c>
      <c r="G3629" s="8"/>
      <c r="H3629" s="8"/>
      <c r="I3629" s="8"/>
      <c r="J3629" s="8"/>
      <c r="K3629" s="8"/>
      <c r="L3629" s="8"/>
      <c r="M3629" s="8" t="s">
        <v>17</v>
      </c>
      <c r="N3629" s="8"/>
      <c r="O3629" s="8"/>
      <c r="P3629" s="8"/>
      <c r="Q3629" s="8"/>
      <c r="R3629" s="8"/>
      <c r="S3629" s="8"/>
      <c r="T3629" s="8" t="s">
        <v>17</v>
      </c>
      <c r="U3629" s="8"/>
      <c r="V3629" s="8"/>
      <c r="W3629" s="8"/>
      <c r="X3629" s="8"/>
      <c r="Y3629" s="8"/>
      <c r="Z3629" s="8"/>
      <c r="AA3629" s="8" t="s">
        <v>17</v>
      </c>
      <c r="AB3629" s="8"/>
      <c r="AC3629" s="8"/>
      <c r="AD3629" s="8"/>
      <c r="AE3629" s="8"/>
      <c r="AF3629" s="8"/>
      <c r="AG3629" s="8"/>
      <c r="AH3629" s="8" t="s">
        <v>17</v>
      </c>
      <c r="AI3629" s="8"/>
      <c r="AJ3629" s="8"/>
      <c r="AK3629" s="8"/>
      <c r="AL3629" s="8">
        <v>242</v>
      </c>
      <c r="AM3629" s="8">
        <v>1720</v>
      </c>
      <c r="AN3629" s="8" t="s">
        <v>200</v>
      </c>
      <c r="AO3629" s="10">
        <f t="shared" si="114"/>
        <v>0.78125</v>
      </c>
      <c r="AR3629" s="8" t="str">
        <f t="shared" si="113"/>
        <v>0996SEAORD0015</v>
      </c>
      <c r="AS3629" s="8">
        <f>VLOOKUP(AR3629,[1]DATA!AR:AS,2,0)</f>
        <v>10.5</v>
      </c>
    </row>
    <row r="3630" spans="1:46" ht="15" customHeight="1" x14ac:dyDescent="0.2">
      <c r="A3630" s="7">
        <v>1053</v>
      </c>
      <c r="B3630" s="8" t="s">
        <v>15</v>
      </c>
      <c r="C3630" s="8" t="s">
        <v>18</v>
      </c>
      <c r="D3630" s="8">
        <v>739</v>
      </c>
      <c r="E3630" s="9">
        <v>1.0416666666666666E-2</v>
      </c>
      <c r="F3630" s="9">
        <v>9.4444444444444442E-2</v>
      </c>
      <c r="G3630" s="8" t="s">
        <v>27</v>
      </c>
      <c r="H3630" s="8" t="s">
        <v>27</v>
      </c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>
        <v>121</v>
      </c>
      <c r="AM3630" s="8">
        <v>689</v>
      </c>
      <c r="AN3630" s="8" t="s">
        <v>200</v>
      </c>
      <c r="AO3630" s="10">
        <f t="shared" si="114"/>
        <v>0.78125</v>
      </c>
      <c r="AR3630" s="8" t="str">
        <f t="shared" si="113"/>
        <v>1053SEASLC0015</v>
      </c>
      <c r="AS3630" s="8">
        <f>VLOOKUP(AR3630,[1]DATA!AR:AS,2,0)</f>
        <v>4</v>
      </c>
    </row>
    <row r="3631" spans="1:46" ht="15" customHeight="1" x14ac:dyDescent="0.2">
      <c r="A3631" s="7">
        <v>2139</v>
      </c>
      <c r="B3631" s="7" t="s">
        <v>28</v>
      </c>
      <c r="C3631" s="7" t="s">
        <v>21</v>
      </c>
      <c r="D3631" s="8">
        <v>738</v>
      </c>
      <c r="E3631" s="9">
        <v>3.125E-2</v>
      </c>
      <c r="F3631" s="9">
        <v>9.6527777777777768E-2</v>
      </c>
      <c r="G3631" s="8"/>
      <c r="H3631" s="8"/>
      <c r="I3631" s="8" t="s">
        <v>19</v>
      </c>
      <c r="J3631" s="8" t="s">
        <v>19</v>
      </c>
      <c r="K3631" s="8" t="s">
        <v>19</v>
      </c>
      <c r="L3631" s="8" t="s">
        <v>19</v>
      </c>
      <c r="M3631" s="8" t="s">
        <v>22</v>
      </c>
      <c r="N3631" s="8" t="s">
        <v>19</v>
      </c>
      <c r="O3631" s="8" t="s">
        <v>19</v>
      </c>
      <c r="P3631" s="8" t="s">
        <v>19</v>
      </c>
      <c r="Q3631" s="8" t="s">
        <v>19</v>
      </c>
      <c r="R3631" s="8" t="s">
        <v>19</v>
      </c>
      <c r="S3631" s="8" t="s">
        <v>19</v>
      </c>
      <c r="T3631" s="8" t="s">
        <v>22</v>
      </c>
      <c r="U3631" s="8" t="s">
        <v>19</v>
      </c>
      <c r="V3631" s="8" t="s">
        <v>19</v>
      </c>
      <c r="W3631" s="8" t="s">
        <v>19</v>
      </c>
      <c r="X3631" s="8" t="s">
        <v>19</v>
      </c>
      <c r="Y3631" s="8" t="s">
        <v>19</v>
      </c>
      <c r="Z3631" s="8" t="s">
        <v>19</v>
      </c>
      <c r="AA3631" s="8" t="s">
        <v>22</v>
      </c>
      <c r="AB3631" s="8" t="s">
        <v>19</v>
      </c>
      <c r="AC3631" s="8" t="s">
        <v>19</v>
      </c>
      <c r="AD3631" s="8" t="s">
        <v>19</v>
      </c>
      <c r="AE3631" s="8" t="s">
        <v>19</v>
      </c>
      <c r="AF3631" s="8" t="s">
        <v>19</v>
      </c>
      <c r="AG3631" s="8" t="s">
        <v>19</v>
      </c>
      <c r="AH3631" s="8" t="s">
        <v>22</v>
      </c>
      <c r="AI3631" s="8" t="s">
        <v>19</v>
      </c>
      <c r="AJ3631" s="8" t="s">
        <v>19</v>
      </c>
      <c r="AK3631" s="8"/>
      <c r="AL3631" s="8">
        <v>94</v>
      </c>
      <c r="AM3631" s="8">
        <v>337</v>
      </c>
      <c r="AN3631" s="11" t="s">
        <v>200</v>
      </c>
      <c r="AO3631" s="10">
        <f t="shared" si="114"/>
        <v>0.80208333333333337</v>
      </c>
      <c r="AR3631" s="8" t="str">
        <f t="shared" si="113"/>
        <v>2139SFOLAX0045</v>
      </c>
      <c r="AS3631" s="8">
        <f>VLOOKUP(AR3631,[1]DATA!AR:AS,2,0)</f>
        <v>4</v>
      </c>
    </row>
    <row r="3632" spans="1:46" ht="15" customHeight="1" x14ac:dyDescent="0.2">
      <c r="A3632" s="7">
        <v>2701</v>
      </c>
      <c r="B3632" s="7" t="s">
        <v>15</v>
      </c>
      <c r="C3632" s="7" t="s">
        <v>14</v>
      </c>
      <c r="D3632" s="8" t="s">
        <v>16</v>
      </c>
      <c r="E3632" s="9">
        <v>3.5416666666666666E-2</v>
      </c>
      <c r="F3632" s="9">
        <v>0.20486111111111113</v>
      </c>
      <c r="G3632" s="8"/>
      <c r="H3632" s="8"/>
      <c r="I3632" s="8" t="s">
        <v>17</v>
      </c>
      <c r="J3632" s="8" t="s">
        <v>17</v>
      </c>
      <c r="K3632" s="8" t="s">
        <v>17</v>
      </c>
      <c r="L3632" s="8" t="s">
        <v>17</v>
      </c>
      <c r="M3632" s="8"/>
      <c r="N3632" s="8" t="s">
        <v>17</v>
      </c>
      <c r="O3632" s="8" t="s">
        <v>17</v>
      </c>
      <c r="P3632" s="8" t="s">
        <v>17</v>
      </c>
      <c r="Q3632" s="8" t="s">
        <v>17</v>
      </c>
      <c r="R3632" s="8" t="s">
        <v>17</v>
      </c>
      <c r="S3632" s="8" t="s">
        <v>17</v>
      </c>
      <c r="T3632" s="8"/>
      <c r="U3632" s="8" t="s">
        <v>17</v>
      </c>
      <c r="V3632" s="8" t="s">
        <v>17</v>
      </c>
      <c r="W3632" s="8" t="s">
        <v>17</v>
      </c>
      <c r="X3632" s="8" t="s">
        <v>17</v>
      </c>
      <c r="Y3632" s="8" t="s">
        <v>17</v>
      </c>
      <c r="Z3632" s="8" t="s">
        <v>17</v>
      </c>
      <c r="AA3632" s="8"/>
      <c r="AB3632" s="8" t="s">
        <v>17</v>
      </c>
      <c r="AC3632" s="8" t="s">
        <v>17</v>
      </c>
      <c r="AD3632" s="8" t="s">
        <v>17</v>
      </c>
      <c r="AE3632" s="8" t="s">
        <v>17</v>
      </c>
      <c r="AF3632" s="8" t="s">
        <v>17</v>
      </c>
      <c r="AG3632" s="8" t="s">
        <v>17</v>
      </c>
      <c r="AH3632" s="8"/>
      <c r="AI3632" s="8" t="s">
        <v>17</v>
      </c>
      <c r="AJ3632" s="8" t="s">
        <v>17</v>
      </c>
      <c r="AK3632" s="8"/>
      <c r="AL3632" s="8">
        <v>244</v>
      </c>
      <c r="AM3632" s="8">
        <v>1720</v>
      </c>
      <c r="AN3632" s="11" t="s">
        <v>200</v>
      </c>
      <c r="AO3632" s="10">
        <f t="shared" si="114"/>
        <v>0.80625000000000002</v>
      </c>
      <c r="AP3632"/>
      <c r="AR3632" s="8" t="str">
        <f t="shared" si="113"/>
        <v>2701SEAORD0051</v>
      </c>
      <c r="AS3632" s="8">
        <f>VLOOKUP(AR3632,[1]DATA!AR:AS,2,0)</f>
        <v>10.5</v>
      </c>
    </row>
    <row r="3633" spans="1:45" ht="15" customHeight="1" x14ac:dyDescent="0.2">
      <c r="A3633" s="7">
        <v>2554</v>
      </c>
      <c r="B3633" s="7" t="s">
        <v>21</v>
      </c>
      <c r="C3633" s="7" t="s">
        <v>28</v>
      </c>
      <c r="D3633" s="8">
        <v>738</v>
      </c>
      <c r="E3633" s="9">
        <v>4.1666666666666664E-2</v>
      </c>
      <c r="F3633" s="9">
        <v>0.1076388888888889</v>
      </c>
      <c r="G3633" s="8"/>
      <c r="H3633" s="8" t="s">
        <v>19</v>
      </c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>
        <v>95</v>
      </c>
      <c r="AM3633" s="8">
        <v>337</v>
      </c>
      <c r="AN3633" s="11" t="s">
        <v>200</v>
      </c>
      <c r="AO3633" s="10">
        <f t="shared" si="114"/>
        <v>0.8125</v>
      </c>
      <c r="AP3633"/>
      <c r="AR3633" s="8" t="str">
        <f t="shared" si="113"/>
        <v>2554LAXSFO0100</v>
      </c>
      <c r="AS3633" s="8">
        <f>VLOOKUP(AR3633,[1]DATA!AR:AS,2,0)</f>
        <v>4</v>
      </c>
    </row>
    <row r="3634" spans="1:45" ht="15" customHeight="1" x14ac:dyDescent="0.2">
      <c r="A3634" s="7">
        <v>689</v>
      </c>
      <c r="B3634" s="8" t="s">
        <v>20</v>
      </c>
      <c r="C3634" s="8" t="s">
        <v>21</v>
      </c>
      <c r="D3634" s="8">
        <v>717</v>
      </c>
      <c r="E3634" s="9">
        <v>5.6250000000000001E-2</v>
      </c>
      <c r="F3634" s="9">
        <v>0.16319444444444445</v>
      </c>
      <c r="G3634" s="8" t="s">
        <v>22</v>
      </c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>
        <v>154</v>
      </c>
      <c r="AM3634" s="8">
        <v>862</v>
      </c>
      <c r="AN3634" s="8" t="s">
        <v>200</v>
      </c>
      <c r="AO3634" s="10">
        <f t="shared" si="114"/>
        <v>0.82708333333333339</v>
      </c>
      <c r="AP3634"/>
      <c r="AR3634" s="8" t="str">
        <f t="shared" si="113"/>
        <v>0689DENLAX0121</v>
      </c>
      <c r="AS3634" s="8">
        <f>VLOOKUP(AR3634,[1]DATA!AR:AS,2,0)</f>
        <v>6</v>
      </c>
    </row>
    <row r="3635" spans="1:45" ht="15" customHeight="1" x14ac:dyDescent="0.2">
      <c r="A3635" s="7">
        <v>1365</v>
      </c>
      <c r="B3635" s="8" t="s">
        <v>20</v>
      </c>
      <c r="C3635" s="8" t="s">
        <v>21</v>
      </c>
      <c r="D3635" s="8">
        <v>717</v>
      </c>
      <c r="E3635" s="9">
        <v>5.9027777777777783E-2</v>
      </c>
      <c r="F3635" s="9">
        <v>0.16666666666666666</v>
      </c>
      <c r="G3635" s="8"/>
      <c r="H3635" s="8" t="s">
        <v>22</v>
      </c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>
        <v>155</v>
      </c>
      <c r="AM3635" s="8">
        <v>862</v>
      </c>
      <c r="AN3635" s="8" t="s">
        <v>200</v>
      </c>
      <c r="AO3635" s="10">
        <f t="shared" si="114"/>
        <v>0.82986111111111116</v>
      </c>
      <c r="AP3635"/>
      <c r="AR3635" s="8" t="str">
        <f t="shared" si="113"/>
        <v>1365DENLAX0125</v>
      </c>
      <c r="AS3635" s="8">
        <f>VLOOKUP(AR3635,[1]DATA!AR:AS,2,0)</f>
        <v>6</v>
      </c>
    </row>
    <row r="3636" spans="1:45" ht="15" customHeight="1" x14ac:dyDescent="0.2">
      <c r="A3636" s="7">
        <v>2436</v>
      </c>
      <c r="B3636" s="7" t="s">
        <v>21</v>
      </c>
      <c r="C3636" s="7" t="s">
        <v>28</v>
      </c>
      <c r="D3636" s="8">
        <v>738</v>
      </c>
      <c r="E3636" s="9">
        <v>6.25E-2</v>
      </c>
      <c r="F3636" s="9">
        <v>0.12430555555555556</v>
      </c>
      <c r="G3636" s="8"/>
      <c r="H3636" s="8"/>
      <c r="I3636" s="8" t="s">
        <v>19</v>
      </c>
      <c r="J3636" s="8" t="s">
        <v>19</v>
      </c>
      <c r="K3636" s="8" t="s">
        <v>19</v>
      </c>
      <c r="L3636" s="8" t="s">
        <v>19</v>
      </c>
      <c r="M3636" s="8"/>
      <c r="N3636" s="8" t="s">
        <v>19</v>
      </c>
      <c r="O3636" s="8" t="s">
        <v>19</v>
      </c>
      <c r="P3636" s="8" t="s">
        <v>19</v>
      </c>
      <c r="Q3636" s="8" t="s">
        <v>19</v>
      </c>
      <c r="R3636" s="8" t="s">
        <v>19</v>
      </c>
      <c r="S3636" s="8" t="s">
        <v>19</v>
      </c>
      <c r="T3636" s="8"/>
      <c r="U3636" s="8" t="s">
        <v>19</v>
      </c>
      <c r="V3636" s="8" t="s">
        <v>19</v>
      </c>
      <c r="W3636" s="8" t="s">
        <v>19</v>
      </c>
      <c r="X3636" s="8" t="s">
        <v>19</v>
      </c>
      <c r="Y3636" s="8" t="s">
        <v>19</v>
      </c>
      <c r="Z3636" s="8" t="s">
        <v>19</v>
      </c>
      <c r="AA3636" s="8"/>
      <c r="AB3636" s="8" t="s">
        <v>19</v>
      </c>
      <c r="AC3636" s="8" t="s">
        <v>19</v>
      </c>
      <c r="AD3636" s="8" t="s">
        <v>19</v>
      </c>
      <c r="AE3636" s="8" t="s">
        <v>19</v>
      </c>
      <c r="AF3636" s="8" t="s">
        <v>19</v>
      </c>
      <c r="AG3636" s="8" t="s">
        <v>19</v>
      </c>
      <c r="AH3636" s="8"/>
      <c r="AI3636" s="8" t="s">
        <v>19</v>
      </c>
      <c r="AJ3636" s="8" t="s">
        <v>19</v>
      </c>
      <c r="AK3636" s="8"/>
      <c r="AL3636" s="8">
        <v>89</v>
      </c>
      <c r="AM3636" s="8">
        <v>337</v>
      </c>
      <c r="AN3636" s="11" t="s">
        <v>200</v>
      </c>
      <c r="AO3636" s="10">
        <f t="shared" si="114"/>
        <v>0.83333333333333337</v>
      </c>
      <c r="AP3636"/>
      <c r="AR3636" s="8" t="str">
        <f t="shared" si="113"/>
        <v>2436LAXSFO0130</v>
      </c>
      <c r="AS3636" s="8">
        <f>VLOOKUP(AR3636,[1]DATA!AR:AS,2,0)</f>
        <v>4</v>
      </c>
    </row>
    <row r="3637" spans="1:45" ht="15" customHeight="1" x14ac:dyDescent="0.2">
      <c r="A3637" s="7">
        <v>1873</v>
      </c>
      <c r="B3637" s="7" t="s">
        <v>26</v>
      </c>
      <c r="C3637" s="7" t="s">
        <v>18</v>
      </c>
      <c r="D3637" s="8" t="s">
        <v>37</v>
      </c>
      <c r="E3637" s="9">
        <v>6.8749999999999992E-2</v>
      </c>
      <c r="F3637" s="9">
        <v>0.1388888888888889</v>
      </c>
      <c r="G3637" s="8"/>
      <c r="H3637" s="8"/>
      <c r="I3637" s="8">
        <v>9</v>
      </c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>
        <v>101</v>
      </c>
      <c r="AM3637" s="8">
        <v>532</v>
      </c>
      <c r="AN3637" s="11" t="s">
        <v>200</v>
      </c>
      <c r="AO3637" s="10">
        <f t="shared" si="114"/>
        <v>0.83958333333333335</v>
      </c>
      <c r="AP3637"/>
      <c r="AR3637" s="8" t="str">
        <f t="shared" si="113"/>
        <v>1873SMFSLC0139</v>
      </c>
      <c r="AS3637" s="8">
        <f>VLOOKUP(AR3637,[1]DATA!AR:AS,2,0)</f>
        <v>2.5</v>
      </c>
    </row>
    <row r="3638" spans="1:45" ht="15" customHeight="1" x14ac:dyDescent="0.2">
      <c r="A3638" s="7">
        <v>2793</v>
      </c>
      <c r="B3638" s="8" t="s">
        <v>31</v>
      </c>
      <c r="C3638" s="8" t="s">
        <v>15</v>
      </c>
      <c r="D3638" s="8">
        <v>717</v>
      </c>
      <c r="E3638" s="9">
        <v>7.2916666666666671E-2</v>
      </c>
      <c r="F3638" s="9">
        <v>0.18472222222222223</v>
      </c>
      <c r="G3638" s="8" t="s">
        <v>17</v>
      </c>
      <c r="H3638" s="8" t="s">
        <v>17</v>
      </c>
      <c r="I3638" s="8" t="s">
        <v>22</v>
      </c>
      <c r="J3638" s="8" t="s">
        <v>22</v>
      </c>
      <c r="K3638" s="8" t="s">
        <v>22</v>
      </c>
      <c r="L3638" s="8" t="s">
        <v>22</v>
      </c>
      <c r="M3638" s="8"/>
      <c r="N3638" s="8" t="s">
        <v>22</v>
      </c>
      <c r="O3638" s="8" t="s">
        <v>22</v>
      </c>
      <c r="P3638" s="8" t="s">
        <v>22</v>
      </c>
      <c r="Q3638" s="8" t="s">
        <v>22</v>
      </c>
      <c r="R3638" s="8" t="s">
        <v>22</v>
      </c>
      <c r="S3638" s="8" t="s">
        <v>22</v>
      </c>
      <c r="T3638" s="8"/>
      <c r="U3638" s="8" t="s">
        <v>22</v>
      </c>
      <c r="V3638" s="8" t="s">
        <v>22</v>
      </c>
      <c r="W3638" s="8" t="s">
        <v>22</v>
      </c>
      <c r="X3638" s="8" t="s">
        <v>22</v>
      </c>
      <c r="Y3638" s="8" t="s">
        <v>22</v>
      </c>
      <c r="Z3638" s="8" t="s">
        <v>22</v>
      </c>
      <c r="AA3638" s="8"/>
      <c r="AB3638" s="8" t="s">
        <v>22</v>
      </c>
      <c r="AC3638" s="8" t="s">
        <v>22</v>
      </c>
      <c r="AD3638" s="8" t="s">
        <v>22</v>
      </c>
      <c r="AE3638" s="8" t="s">
        <v>22</v>
      </c>
      <c r="AF3638" s="8" t="s">
        <v>22</v>
      </c>
      <c r="AG3638" s="8" t="s">
        <v>22</v>
      </c>
      <c r="AH3638" s="8"/>
      <c r="AI3638" s="8" t="s">
        <v>22</v>
      </c>
      <c r="AJ3638" s="8" t="s">
        <v>22</v>
      </c>
      <c r="AK3638" s="8"/>
      <c r="AL3638" s="8">
        <v>161</v>
      </c>
      <c r="AM3638" s="8">
        <v>867</v>
      </c>
      <c r="AN3638" s="8" t="s">
        <v>200</v>
      </c>
      <c r="AO3638" s="10">
        <f t="shared" si="114"/>
        <v>0.84375</v>
      </c>
      <c r="AP3638"/>
      <c r="AR3638" s="8" t="str">
        <f t="shared" si="113"/>
        <v>2793LASSEA0145</v>
      </c>
      <c r="AS3638" s="8">
        <f>VLOOKUP(AR3638,[1]DATA!AR:AS,2,0)</f>
        <v>5.5</v>
      </c>
    </row>
    <row r="3639" spans="1:45" ht="15" customHeight="1" x14ac:dyDescent="0.2">
      <c r="A3639" s="7">
        <v>983</v>
      </c>
      <c r="B3639" s="8" t="s">
        <v>15</v>
      </c>
      <c r="C3639" s="8" t="s">
        <v>20</v>
      </c>
      <c r="D3639" s="8">
        <v>717</v>
      </c>
      <c r="E3639" s="9">
        <v>7.6388888888888895E-2</v>
      </c>
      <c r="F3639" s="9">
        <v>0.18680555555555556</v>
      </c>
      <c r="G3639" s="8" t="s">
        <v>22</v>
      </c>
      <c r="H3639" s="8" t="s">
        <v>22</v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>
        <v>159</v>
      </c>
      <c r="AM3639" s="8">
        <v>1024</v>
      </c>
      <c r="AN3639" s="8" t="s">
        <v>200</v>
      </c>
      <c r="AO3639" s="10">
        <f t="shared" si="114"/>
        <v>0.84722222222222221</v>
      </c>
      <c r="AP3639"/>
      <c r="AR3639" s="8" t="str">
        <f t="shared" si="113"/>
        <v>0983SEADEN0150</v>
      </c>
      <c r="AS3639" s="8">
        <f>VLOOKUP(AR3639,[1]DATA!AR:AS,2,0)</f>
        <v>5.5</v>
      </c>
    </row>
    <row r="3640" spans="1:45" ht="15" customHeight="1" x14ac:dyDescent="0.2">
      <c r="A3640" s="7">
        <v>2637</v>
      </c>
      <c r="B3640" s="8" t="s">
        <v>15</v>
      </c>
      <c r="C3640" s="8" t="s">
        <v>31</v>
      </c>
      <c r="D3640" s="8">
        <v>738</v>
      </c>
      <c r="E3640" s="9">
        <v>7.6388888888888895E-2</v>
      </c>
      <c r="F3640" s="9">
        <v>0.17777777777777778</v>
      </c>
      <c r="G3640" s="8"/>
      <c r="H3640" s="8" t="s">
        <v>19</v>
      </c>
      <c r="I3640" s="8" t="s">
        <v>19</v>
      </c>
      <c r="J3640" s="8" t="s">
        <v>19</v>
      </c>
      <c r="K3640" s="8" t="s">
        <v>19</v>
      </c>
      <c r="L3640" s="8" t="s">
        <v>19</v>
      </c>
      <c r="M3640" s="8"/>
      <c r="N3640" s="8" t="s">
        <v>19</v>
      </c>
      <c r="O3640" s="8" t="s">
        <v>19</v>
      </c>
      <c r="P3640" s="8" t="s">
        <v>19</v>
      </c>
      <c r="Q3640" s="8" t="s">
        <v>19</v>
      </c>
      <c r="R3640" s="8" t="s">
        <v>19</v>
      </c>
      <c r="S3640" s="8" t="s">
        <v>19</v>
      </c>
      <c r="T3640" s="8"/>
      <c r="U3640" s="8" t="s">
        <v>19</v>
      </c>
      <c r="V3640" s="8" t="s">
        <v>19</v>
      </c>
      <c r="W3640" s="8" t="s">
        <v>19</v>
      </c>
      <c r="X3640" s="8" t="s">
        <v>19</v>
      </c>
      <c r="Y3640" s="8" t="s">
        <v>19</v>
      </c>
      <c r="Z3640" s="8" t="s">
        <v>19</v>
      </c>
      <c r="AA3640" s="8"/>
      <c r="AB3640" s="8" t="s">
        <v>19</v>
      </c>
      <c r="AC3640" s="8" t="s">
        <v>19</v>
      </c>
      <c r="AD3640" s="8" t="s">
        <v>19</v>
      </c>
      <c r="AE3640" s="8" t="s">
        <v>19</v>
      </c>
      <c r="AF3640" s="8" t="s">
        <v>19</v>
      </c>
      <c r="AG3640" s="8" t="s">
        <v>19</v>
      </c>
      <c r="AH3640" s="8"/>
      <c r="AI3640" s="8" t="s">
        <v>19</v>
      </c>
      <c r="AJ3640" s="8" t="s">
        <v>19</v>
      </c>
      <c r="AK3640" s="8"/>
      <c r="AL3640" s="8">
        <v>146</v>
      </c>
      <c r="AM3640" s="8">
        <v>867</v>
      </c>
      <c r="AN3640" s="8" t="s">
        <v>200</v>
      </c>
      <c r="AO3640" s="10">
        <f t="shared" si="114"/>
        <v>0.84722222222222221</v>
      </c>
      <c r="AP3640"/>
      <c r="AR3640" s="8" t="str">
        <f t="shared" si="113"/>
        <v>2637SEALAS0150</v>
      </c>
      <c r="AS3640" s="8">
        <f>VLOOKUP(AR3640,[1]DATA!AR:AS,2,0)</f>
        <v>5.5</v>
      </c>
    </row>
    <row r="3641" spans="1:45" ht="15" customHeight="1" x14ac:dyDescent="0.2">
      <c r="A3641" s="7">
        <v>602</v>
      </c>
      <c r="B3641" s="8" t="s">
        <v>15</v>
      </c>
      <c r="C3641" s="8" t="s">
        <v>18</v>
      </c>
      <c r="D3641" s="8">
        <v>717</v>
      </c>
      <c r="E3641" s="9">
        <v>7.6388888888888895E-2</v>
      </c>
      <c r="F3641" s="9">
        <v>0.15972222222222224</v>
      </c>
      <c r="G3641" s="8" t="s">
        <v>19</v>
      </c>
      <c r="H3641" s="8" t="s">
        <v>22</v>
      </c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>
        <v>120</v>
      </c>
      <c r="AM3641" s="8">
        <v>689</v>
      </c>
      <c r="AN3641" s="8" t="s">
        <v>200</v>
      </c>
      <c r="AO3641" s="10">
        <f t="shared" si="114"/>
        <v>0.84722222222222221</v>
      </c>
      <c r="AP3641"/>
      <c r="AR3641" s="8" t="str">
        <f t="shared" si="113"/>
        <v>0602SEASLC0150</v>
      </c>
      <c r="AS3641" s="8">
        <f>VLOOKUP(AR3641,[1]DATA!AR:AS,2,0)</f>
        <v>4</v>
      </c>
    </row>
    <row r="3642" spans="1:45" ht="15" customHeight="1" x14ac:dyDescent="0.2">
      <c r="A3642" s="7">
        <v>2755</v>
      </c>
      <c r="B3642" s="8" t="s">
        <v>21</v>
      </c>
      <c r="C3642" s="8" t="s">
        <v>20</v>
      </c>
      <c r="D3642" s="8" t="s">
        <v>16</v>
      </c>
      <c r="E3642" s="9">
        <v>7.9861111111111105E-2</v>
      </c>
      <c r="F3642" s="9">
        <v>0.17916666666666667</v>
      </c>
      <c r="G3642" s="8" t="s">
        <v>17</v>
      </c>
      <c r="H3642" s="8" t="s">
        <v>17</v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>
        <v>143</v>
      </c>
      <c r="AM3642" s="8">
        <v>862</v>
      </c>
      <c r="AN3642" s="8" t="s">
        <v>200</v>
      </c>
      <c r="AO3642" s="10">
        <f t="shared" si="114"/>
        <v>0.85069444444444442</v>
      </c>
      <c r="AP3642"/>
      <c r="AR3642" s="8" t="str">
        <f t="shared" si="113"/>
        <v>2755LAXDEN0155</v>
      </c>
      <c r="AS3642" s="8">
        <f>VLOOKUP(AR3642,[1]DATA!AR:AS,2,0)</f>
        <v>6</v>
      </c>
    </row>
    <row r="3643" spans="1:45" ht="15" customHeight="1" x14ac:dyDescent="0.2">
      <c r="A3643" s="7">
        <v>2013</v>
      </c>
      <c r="B3643" s="7" t="s">
        <v>20</v>
      </c>
      <c r="C3643" s="7" t="s">
        <v>21</v>
      </c>
      <c r="D3643" s="8">
        <v>717</v>
      </c>
      <c r="E3643" s="9">
        <v>8.3333333333333329E-2</v>
      </c>
      <c r="F3643" s="9">
        <v>0.19097222222222221</v>
      </c>
      <c r="G3643" s="8"/>
      <c r="H3643" s="8"/>
      <c r="I3643" s="8" t="s">
        <v>22</v>
      </c>
      <c r="J3643" s="8" t="s">
        <v>22</v>
      </c>
      <c r="K3643" s="8" t="s">
        <v>22</v>
      </c>
      <c r="L3643" s="8" t="s">
        <v>22</v>
      </c>
      <c r="M3643" s="8"/>
      <c r="N3643" s="8" t="s">
        <v>22</v>
      </c>
      <c r="O3643" s="8" t="s">
        <v>22</v>
      </c>
      <c r="P3643" s="8" t="s">
        <v>22</v>
      </c>
      <c r="Q3643" s="8" t="s">
        <v>22</v>
      </c>
      <c r="R3643" s="8" t="s">
        <v>22</v>
      </c>
      <c r="S3643" s="8" t="s">
        <v>22</v>
      </c>
      <c r="T3643" s="8"/>
      <c r="U3643" s="8" t="s">
        <v>22</v>
      </c>
      <c r="V3643" s="8" t="s">
        <v>22</v>
      </c>
      <c r="W3643" s="8" t="s">
        <v>22</v>
      </c>
      <c r="X3643" s="8" t="s">
        <v>22</v>
      </c>
      <c r="Y3643" s="8" t="s">
        <v>22</v>
      </c>
      <c r="Z3643" s="8" t="s">
        <v>22</v>
      </c>
      <c r="AA3643" s="8"/>
      <c r="AB3643" s="8" t="s">
        <v>22</v>
      </c>
      <c r="AC3643" s="8" t="s">
        <v>22</v>
      </c>
      <c r="AD3643" s="8" t="s">
        <v>22</v>
      </c>
      <c r="AE3643" s="8" t="s">
        <v>22</v>
      </c>
      <c r="AF3643" s="8" t="s">
        <v>22</v>
      </c>
      <c r="AG3643" s="8" t="s">
        <v>22</v>
      </c>
      <c r="AH3643" s="8"/>
      <c r="AI3643" s="8" t="s">
        <v>22</v>
      </c>
      <c r="AJ3643" s="8" t="s">
        <v>22</v>
      </c>
      <c r="AK3643" s="8"/>
      <c r="AL3643" s="8">
        <v>155</v>
      </c>
      <c r="AM3643" s="8">
        <v>862</v>
      </c>
      <c r="AN3643" s="11" t="s">
        <v>200</v>
      </c>
      <c r="AO3643" s="10">
        <f t="shared" si="114"/>
        <v>0.85416666666666674</v>
      </c>
      <c r="AP3643"/>
      <c r="AR3643" s="8" t="str">
        <f t="shared" si="113"/>
        <v>2013DENLAX0200</v>
      </c>
      <c r="AS3643" s="8">
        <f>VLOOKUP(AR3643,[1]DATA!AR:AS,2,0)</f>
        <v>6</v>
      </c>
    </row>
    <row r="3644" spans="1:45" ht="15" customHeight="1" x14ac:dyDescent="0.2">
      <c r="A3644" s="7">
        <v>2071</v>
      </c>
      <c r="B3644" s="8" t="s">
        <v>21</v>
      </c>
      <c r="C3644" s="8" t="s">
        <v>20</v>
      </c>
      <c r="D3644" s="8">
        <v>717</v>
      </c>
      <c r="E3644" s="9">
        <v>8.3333333333333329E-2</v>
      </c>
      <c r="F3644" s="9">
        <v>0.18541666666666667</v>
      </c>
      <c r="G3644" s="8"/>
      <c r="H3644" s="8"/>
      <c r="I3644" s="8" t="s">
        <v>22</v>
      </c>
      <c r="J3644" s="8" t="s">
        <v>22</v>
      </c>
      <c r="K3644" s="8" t="s">
        <v>22</v>
      </c>
      <c r="L3644" s="8" t="s">
        <v>22</v>
      </c>
      <c r="M3644" s="8" t="s">
        <v>22</v>
      </c>
      <c r="N3644" s="8" t="s">
        <v>22</v>
      </c>
      <c r="O3644" s="8" t="s">
        <v>22</v>
      </c>
      <c r="P3644" s="8" t="s">
        <v>22</v>
      </c>
      <c r="Q3644" s="8" t="s">
        <v>22</v>
      </c>
      <c r="R3644" s="8" t="s">
        <v>22</v>
      </c>
      <c r="S3644" s="8" t="s">
        <v>22</v>
      </c>
      <c r="T3644" s="8" t="s">
        <v>22</v>
      </c>
      <c r="U3644" s="8" t="s">
        <v>22</v>
      </c>
      <c r="V3644" s="8" t="s">
        <v>22</v>
      </c>
      <c r="W3644" s="8" t="s">
        <v>22</v>
      </c>
      <c r="X3644" s="8" t="s">
        <v>22</v>
      </c>
      <c r="Y3644" s="8" t="s">
        <v>22</v>
      </c>
      <c r="Z3644" s="8" t="s">
        <v>22</v>
      </c>
      <c r="AA3644" s="8" t="s">
        <v>22</v>
      </c>
      <c r="AB3644" s="8" t="s">
        <v>22</v>
      </c>
      <c r="AC3644" s="8" t="s">
        <v>22</v>
      </c>
      <c r="AD3644" s="8" t="s">
        <v>22</v>
      </c>
      <c r="AE3644" s="8" t="s">
        <v>22</v>
      </c>
      <c r="AF3644" s="8" t="s">
        <v>22</v>
      </c>
      <c r="AG3644" s="8" t="s">
        <v>22</v>
      </c>
      <c r="AH3644" s="8" t="s">
        <v>22</v>
      </c>
      <c r="AI3644" s="8" t="s">
        <v>22</v>
      </c>
      <c r="AJ3644" s="8" t="s">
        <v>22</v>
      </c>
      <c r="AK3644" s="8"/>
      <c r="AL3644" s="8">
        <v>147</v>
      </c>
      <c r="AM3644" s="8">
        <v>862</v>
      </c>
      <c r="AN3644" s="8" t="s">
        <v>200</v>
      </c>
      <c r="AO3644" s="10">
        <f t="shared" si="114"/>
        <v>0.85416666666666674</v>
      </c>
      <c r="AP3644"/>
      <c r="AR3644" s="8" t="str">
        <f t="shared" si="113"/>
        <v>2071LAXDEN0200</v>
      </c>
      <c r="AS3644" s="8">
        <f>VLOOKUP(AR3644,[1]DATA!AR:AS,2,0)</f>
        <v>6</v>
      </c>
    </row>
    <row r="3645" spans="1:45" ht="15" customHeight="1" x14ac:dyDescent="0.2">
      <c r="A3645" s="7">
        <v>2701</v>
      </c>
      <c r="B3645" s="7" t="s">
        <v>15</v>
      </c>
      <c r="C3645" s="7" t="s">
        <v>28</v>
      </c>
      <c r="D3645" s="7">
        <v>738</v>
      </c>
      <c r="E3645" s="9">
        <v>8.6805555555555566E-2</v>
      </c>
      <c r="F3645" s="9">
        <v>0.1763888888888889</v>
      </c>
      <c r="G3645" s="8"/>
      <c r="H3645" s="8"/>
      <c r="I3645" s="8"/>
      <c r="J3645" s="8"/>
      <c r="K3645" s="8"/>
      <c r="L3645" s="8"/>
      <c r="M3645" s="8" t="s">
        <v>19</v>
      </c>
      <c r="N3645" s="8"/>
      <c r="O3645" s="8"/>
      <c r="P3645" s="8"/>
      <c r="Q3645" s="8"/>
      <c r="R3645" s="8"/>
      <c r="S3645" s="8"/>
      <c r="T3645" s="8" t="s">
        <v>19</v>
      </c>
      <c r="U3645" s="8"/>
      <c r="V3645" s="8"/>
      <c r="W3645" s="8"/>
      <c r="X3645" s="8"/>
      <c r="Y3645" s="8"/>
      <c r="Z3645" s="8"/>
      <c r="AA3645" s="8" t="s">
        <v>19</v>
      </c>
      <c r="AB3645" s="8"/>
      <c r="AC3645" s="8"/>
      <c r="AD3645" s="8"/>
      <c r="AE3645" s="8"/>
      <c r="AF3645" s="8"/>
      <c r="AG3645" s="8"/>
      <c r="AH3645" s="8" t="s">
        <v>19</v>
      </c>
      <c r="AI3645" s="8"/>
      <c r="AJ3645" s="8"/>
      <c r="AK3645" s="8"/>
      <c r="AL3645" s="8">
        <v>129</v>
      </c>
      <c r="AM3645" s="8">
        <v>679</v>
      </c>
      <c r="AN3645" s="11" t="s">
        <v>200</v>
      </c>
      <c r="AO3645" s="10">
        <f t="shared" si="114"/>
        <v>0.85763888888888884</v>
      </c>
      <c r="AP3645"/>
      <c r="AR3645" s="8" t="str">
        <f t="shared" si="113"/>
        <v>2701SEASFO0205</v>
      </c>
      <c r="AS3645" s="8">
        <f>VLOOKUP(AR3645,[1]DATA!AR:AS,2,0)</f>
        <v>4.5</v>
      </c>
    </row>
    <row r="3646" spans="1:45" ht="15" customHeight="1" x14ac:dyDescent="0.2">
      <c r="A3646" s="7">
        <v>2211</v>
      </c>
      <c r="B3646" s="7" t="s">
        <v>28</v>
      </c>
      <c r="C3646" s="7" t="s">
        <v>21</v>
      </c>
      <c r="D3646" s="8">
        <v>717</v>
      </c>
      <c r="E3646" s="9">
        <v>9.375E-2</v>
      </c>
      <c r="F3646" s="9">
        <v>0.15694444444444444</v>
      </c>
      <c r="G3646" s="8"/>
      <c r="H3646" s="8"/>
      <c r="I3646" s="8" t="s">
        <v>22</v>
      </c>
      <c r="J3646" s="8" t="s">
        <v>22</v>
      </c>
      <c r="K3646" s="8" t="s">
        <v>22</v>
      </c>
      <c r="L3646" s="8" t="s">
        <v>22</v>
      </c>
      <c r="M3646" s="8" t="s">
        <v>22</v>
      </c>
      <c r="N3646" s="8" t="s">
        <v>22</v>
      </c>
      <c r="O3646" s="8" t="s">
        <v>22</v>
      </c>
      <c r="P3646" s="8" t="s">
        <v>22</v>
      </c>
      <c r="Q3646" s="8" t="s">
        <v>22</v>
      </c>
      <c r="R3646" s="8" t="s">
        <v>22</v>
      </c>
      <c r="S3646" s="8" t="s">
        <v>22</v>
      </c>
      <c r="T3646" s="8" t="s">
        <v>22</v>
      </c>
      <c r="U3646" s="8" t="s">
        <v>22</v>
      </c>
      <c r="V3646" s="8" t="s">
        <v>22</v>
      </c>
      <c r="W3646" s="8" t="s">
        <v>22</v>
      </c>
      <c r="X3646" s="8" t="s">
        <v>22</v>
      </c>
      <c r="Y3646" s="8" t="s">
        <v>22</v>
      </c>
      <c r="Z3646" s="8" t="s">
        <v>22</v>
      </c>
      <c r="AA3646" s="8" t="s">
        <v>22</v>
      </c>
      <c r="AB3646" s="8" t="s">
        <v>22</v>
      </c>
      <c r="AC3646" s="8" t="s">
        <v>22</v>
      </c>
      <c r="AD3646" s="8" t="s">
        <v>22</v>
      </c>
      <c r="AE3646" s="8" t="s">
        <v>22</v>
      </c>
      <c r="AF3646" s="8" t="s">
        <v>22</v>
      </c>
      <c r="AG3646" s="8" t="s">
        <v>22</v>
      </c>
      <c r="AH3646" s="8" t="s">
        <v>22</v>
      </c>
      <c r="AI3646" s="8" t="s">
        <v>22</v>
      </c>
      <c r="AJ3646" s="8" t="s">
        <v>22</v>
      </c>
      <c r="AK3646" s="8"/>
      <c r="AL3646" s="8">
        <v>91</v>
      </c>
      <c r="AM3646" s="8">
        <v>337</v>
      </c>
      <c r="AN3646" s="11" t="s">
        <v>200</v>
      </c>
      <c r="AO3646" s="10">
        <f t="shared" si="114"/>
        <v>0.86458333333333337</v>
      </c>
      <c r="AP3646"/>
      <c r="AR3646" s="8" t="str">
        <f t="shared" si="113"/>
        <v>2211SFOLAX0215</v>
      </c>
      <c r="AS3646" s="8">
        <f>VLOOKUP(AR3646,[1]DATA!AR:AS,2,0)</f>
        <v>4</v>
      </c>
    </row>
    <row r="3647" spans="1:45" ht="15" customHeight="1" x14ac:dyDescent="0.2">
      <c r="A3647" s="7">
        <v>2889</v>
      </c>
      <c r="B3647" s="8" t="s">
        <v>18</v>
      </c>
      <c r="C3647" s="8" t="s">
        <v>15</v>
      </c>
      <c r="D3647" s="8">
        <v>738</v>
      </c>
      <c r="E3647" s="9">
        <v>9.7222222222222224E-2</v>
      </c>
      <c r="F3647" s="9">
        <v>0.19027777777777777</v>
      </c>
      <c r="G3647" s="8" t="s">
        <v>19</v>
      </c>
      <c r="H3647" s="8" t="s">
        <v>19</v>
      </c>
      <c r="I3647" s="8" t="s">
        <v>19</v>
      </c>
      <c r="J3647" s="8" t="s">
        <v>19</v>
      </c>
      <c r="K3647" s="8" t="s">
        <v>19</v>
      </c>
      <c r="L3647" s="8" t="s">
        <v>19</v>
      </c>
      <c r="M3647" s="8" t="s">
        <v>19</v>
      </c>
      <c r="N3647" s="8" t="s">
        <v>19</v>
      </c>
      <c r="O3647" s="8" t="s">
        <v>19</v>
      </c>
      <c r="P3647" s="8" t="s">
        <v>19</v>
      </c>
      <c r="Q3647" s="8" t="s">
        <v>19</v>
      </c>
      <c r="R3647" s="8" t="s">
        <v>19</v>
      </c>
      <c r="S3647" s="8" t="s">
        <v>19</v>
      </c>
      <c r="T3647" s="8" t="s">
        <v>19</v>
      </c>
      <c r="U3647" s="8" t="s">
        <v>19</v>
      </c>
      <c r="V3647" s="8" t="s">
        <v>19</v>
      </c>
      <c r="W3647" s="8" t="s">
        <v>19</v>
      </c>
      <c r="X3647" s="8" t="s">
        <v>19</v>
      </c>
      <c r="Y3647" s="8" t="s">
        <v>19</v>
      </c>
      <c r="Z3647" s="8" t="s">
        <v>19</v>
      </c>
      <c r="AA3647" s="8" t="s">
        <v>19</v>
      </c>
      <c r="AB3647" s="8" t="s">
        <v>19</v>
      </c>
      <c r="AC3647" s="8" t="s">
        <v>19</v>
      </c>
      <c r="AD3647" s="8" t="s">
        <v>19</v>
      </c>
      <c r="AE3647" s="8" t="s">
        <v>19</v>
      </c>
      <c r="AF3647" s="8" t="s">
        <v>19</v>
      </c>
      <c r="AG3647" s="8" t="s">
        <v>19</v>
      </c>
      <c r="AH3647" s="8" t="s">
        <v>19</v>
      </c>
      <c r="AI3647" s="8" t="s">
        <v>19</v>
      </c>
      <c r="AJ3647" s="8" t="s">
        <v>19</v>
      </c>
      <c r="AK3647" s="8"/>
      <c r="AL3647" s="8">
        <v>134</v>
      </c>
      <c r="AM3647" s="8">
        <v>689</v>
      </c>
      <c r="AN3647" s="8" t="s">
        <v>200</v>
      </c>
      <c r="AO3647" s="10">
        <f t="shared" si="114"/>
        <v>0.86805555555555558</v>
      </c>
      <c r="AP3647"/>
      <c r="AR3647" s="8" t="str">
        <f t="shared" si="113"/>
        <v>2889SLCSEA0220</v>
      </c>
      <c r="AS3647" s="8">
        <f>VLOOKUP(AR3647,[1]DATA!AR:AS,2,0)</f>
        <v>4</v>
      </c>
    </row>
    <row r="3648" spans="1:45" ht="15" customHeight="1" x14ac:dyDescent="0.2">
      <c r="A3648" s="7">
        <v>2421</v>
      </c>
      <c r="B3648" s="8" t="s">
        <v>21</v>
      </c>
      <c r="C3648" s="8" t="s">
        <v>25</v>
      </c>
      <c r="D3648" s="8" t="s">
        <v>16</v>
      </c>
      <c r="E3648" s="9">
        <v>0.1076388888888889</v>
      </c>
      <c r="F3648" s="9">
        <v>0.21041666666666667</v>
      </c>
      <c r="G3648" s="8"/>
      <c r="H3648" s="8"/>
      <c r="I3648" s="8" t="s">
        <v>17</v>
      </c>
      <c r="J3648" s="8" t="s">
        <v>17</v>
      </c>
      <c r="K3648" s="8" t="s">
        <v>17</v>
      </c>
      <c r="L3648" s="8" t="s">
        <v>17</v>
      </c>
      <c r="M3648" s="8" t="s">
        <v>17</v>
      </c>
      <c r="N3648" s="8" t="s">
        <v>17</v>
      </c>
      <c r="O3648" s="8" t="s">
        <v>17</v>
      </c>
      <c r="P3648" s="8" t="s">
        <v>17</v>
      </c>
      <c r="Q3648" s="8" t="s">
        <v>17</v>
      </c>
      <c r="R3648" s="8" t="s">
        <v>17</v>
      </c>
      <c r="S3648" s="8" t="s">
        <v>17</v>
      </c>
      <c r="T3648" s="8" t="s">
        <v>17</v>
      </c>
      <c r="U3648" s="8" t="s">
        <v>17</v>
      </c>
      <c r="V3648" s="8" t="s">
        <v>17</v>
      </c>
      <c r="W3648" s="8" t="s">
        <v>17</v>
      </c>
      <c r="X3648" s="8" t="s">
        <v>17</v>
      </c>
      <c r="Y3648" s="8" t="s">
        <v>17</v>
      </c>
      <c r="Z3648" s="8" t="s">
        <v>17</v>
      </c>
      <c r="AA3648" s="8" t="s">
        <v>17</v>
      </c>
      <c r="AB3648" s="8" t="s">
        <v>17</v>
      </c>
      <c r="AC3648" s="8" t="s">
        <v>17</v>
      </c>
      <c r="AD3648" s="8" t="s">
        <v>17</v>
      </c>
      <c r="AE3648" s="8" t="s">
        <v>17</v>
      </c>
      <c r="AF3648" s="8" t="s">
        <v>17</v>
      </c>
      <c r="AG3648" s="8" t="s">
        <v>17</v>
      </c>
      <c r="AH3648" s="8" t="s">
        <v>17</v>
      </c>
      <c r="AI3648" s="8" t="s">
        <v>17</v>
      </c>
      <c r="AJ3648" s="8" t="s">
        <v>17</v>
      </c>
      <c r="AK3648" s="8"/>
      <c r="AL3648" s="8">
        <v>148</v>
      </c>
      <c r="AM3648" s="8">
        <v>834</v>
      </c>
      <c r="AN3648" s="8" t="s">
        <v>200</v>
      </c>
      <c r="AO3648" s="10">
        <f t="shared" si="114"/>
        <v>0.87847222222222221</v>
      </c>
      <c r="AP3648"/>
      <c r="AR3648" s="8" t="str">
        <f t="shared" si="113"/>
        <v>2421LAXPDX0235</v>
      </c>
      <c r="AS3648" s="8">
        <f>VLOOKUP(AR3648,[1]DATA!AR:AS,2,0)</f>
        <v>4</v>
      </c>
    </row>
    <row r="3649" spans="1:45" ht="15" customHeight="1" x14ac:dyDescent="0.2">
      <c r="A3649" s="7">
        <v>822</v>
      </c>
      <c r="B3649" s="8" t="s">
        <v>15</v>
      </c>
      <c r="C3649" s="8" t="s">
        <v>31</v>
      </c>
      <c r="D3649" s="8">
        <v>738</v>
      </c>
      <c r="E3649" s="9">
        <v>0.1111111111111111</v>
      </c>
      <c r="F3649" s="9">
        <v>0.21666666666666667</v>
      </c>
      <c r="G3649" s="8" t="s">
        <v>19</v>
      </c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>
        <v>152</v>
      </c>
      <c r="AM3649" s="8">
        <v>867</v>
      </c>
      <c r="AN3649" s="8" t="s">
        <v>200</v>
      </c>
      <c r="AO3649" s="10">
        <f t="shared" si="114"/>
        <v>0.88194444444444442</v>
      </c>
      <c r="AP3649"/>
      <c r="AR3649" s="8" t="str">
        <f t="shared" si="113"/>
        <v>0822SEALAS0240</v>
      </c>
      <c r="AS3649" s="8">
        <f>VLOOKUP(AR3649,[1]DATA!AR:AS,2,0)</f>
        <v>5.5</v>
      </c>
    </row>
    <row r="3650" spans="1:45" ht="15" customHeight="1" x14ac:dyDescent="0.2">
      <c r="A3650" s="7">
        <v>724</v>
      </c>
      <c r="B3650" s="8" t="s">
        <v>21</v>
      </c>
      <c r="C3650" s="8" t="s">
        <v>25</v>
      </c>
      <c r="D3650" s="8">
        <v>717</v>
      </c>
      <c r="E3650" s="9">
        <v>0.13541666666666666</v>
      </c>
      <c r="F3650" s="9">
        <v>0.23611111111111113</v>
      </c>
      <c r="G3650" s="8" t="s">
        <v>22</v>
      </c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>
        <v>145</v>
      </c>
      <c r="AM3650" s="8">
        <v>834</v>
      </c>
      <c r="AN3650" s="8" t="s">
        <v>200</v>
      </c>
      <c r="AO3650" s="10">
        <f t="shared" si="114"/>
        <v>0.90625</v>
      </c>
      <c r="AP3650"/>
      <c r="AR3650" s="8" t="str">
        <f t="shared" ref="AR3650:AR3713" si="115">TEXT(A3650,"0000")&amp;B3650&amp;C3650&amp;TEXT(E3650,"hhmm")</f>
        <v>0724LAXPDX0315</v>
      </c>
      <c r="AS3650" s="8">
        <f>VLOOKUP(AR3650,[1]DATA!AR:AS,2,0)</f>
        <v>4</v>
      </c>
    </row>
    <row r="3651" spans="1:45" ht="15" customHeight="1" x14ac:dyDescent="0.2">
      <c r="A3651" s="7">
        <v>743</v>
      </c>
      <c r="B3651" s="7" t="s">
        <v>15</v>
      </c>
      <c r="C3651" s="7" t="s">
        <v>20</v>
      </c>
      <c r="D3651" s="8">
        <v>717</v>
      </c>
      <c r="E3651" s="9">
        <v>0.13541666666666666</v>
      </c>
      <c r="F3651" s="9">
        <v>0.24861111111111112</v>
      </c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 t="s">
        <v>22</v>
      </c>
      <c r="AC3651" s="8"/>
      <c r="AD3651" s="8"/>
      <c r="AE3651" s="8"/>
      <c r="AF3651" s="8"/>
      <c r="AG3651" s="8"/>
      <c r="AH3651" s="8"/>
      <c r="AI3651" s="8"/>
      <c r="AJ3651" s="8"/>
      <c r="AK3651" s="8"/>
      <c r="AL3651" s="8">
        <v>163</v>
      </c>
      <c r="AM3651" s="8">
        <v>1024</v>
      </c>
      <c r="AN3651" s="11" t="s">
        <v>200</v>
      </c>
      <c r="AO3651" s="10">
        <f t="shared" si="114"/>
        <v>0.90625</v>
      </c>
      <c r="AP3651"/>
      <c r="AR3651" s="8" t="str">
        <f t="shared" si="115"/>
        <v>0743SEADEN0315</v>
      </c>
      <c r="AS3651" s="8">
        <f>VLOOKUP(AR3651,[1]DATA!AR:AS,2,0)</f>
        <v>5.5</v>
      </c>
    </row>
    <row r="3652" spans="1:45" ht="15" customHeight="1" x14ac:dyDescent="0.2">
      <c r="A3652" s="7">
        <v>2395</v>
      </c>
      <c r="B3652" s="7" t="s">
        <v>21</v>
      </c>
      <c r="C3652" s="7" t="s">
        <v>28</v>
      </c>
      <c r="D3652" s="8">
        <v>738</v>
      </c>
      <c r="E3652" s="9">
        <v>0.14583333333333334</v>
      </c>
      <c r="F3652" s="9">
        <v>0.21180555555555555</v>
      </c>
      <c r="G3652" s="8"/>
      <c r="H3652" s="8"/>
      <c r="I3652" s="8" t="s">
        <v>19</v>
      </c>
      <c r="J3652" s="8" t="s">
        <v>19</v>
      </c>
      <c r="K3652" s="8" t="s">
        <v>19</v>
      </c>
      <c r="L3652" s="8" t="s">
        <v>22</v>
      </c>
      <c r="M3652" s="8" t="s">
        <v>19</v>
      </c>
      <c r="N3652" s="8" t="s">
        <v>19</v>
      </c>
      <c r="O3652" s="8" t="s">
        <v>19</v>
      </c>
      <c r="P3652" s="8" t="s">
        <v>19</v>
      </c>
      <c r="Q3652" s="8" t="s">
        <v>19</v>
      </c>
      <c r="R3652" s="8" t="s">
        <v>19</v>
      </c>
      <c r="S3652" s="8" t="s">
        <v>22</v>
      </c>
      <c r="T3652" s="8" t="s">
        <v>19</v>
      </c>
      <c r="U3652" s="8" t="s">
        <v>19</v>
      </c>
      <c r="V3652" s="8" t="s">
        <v>19</v>
      </c>
      <c r="W3652" s="8" t="s">
        <v>19</v>
      </c>
      <c r="X3652" s="8" t="s">
        <v>19</v>
      </c>
      <c r="Y3652" s="8" t="s">
        <v>19</v>
      </c>
      <c r="Z3652" s="8" t="s">
        <v>22</v>
      </c>
      <c r="AA3652" s="8" t="s">
        <v>19</v>
      </c>
      <c r="AB3652" s="8" t="s">
        <v>19</v>
      </c>
      <c r="AC3652" s="8" t="s">
        <v>19</v>
      </c>
      <c r="AD3652" s="8" t="s">
        <v>19</v>
      </c>
      <c r="AE3652" s="8" t="s">
        <v>19</v>
      </c>
      <c r="AF3652" s="8" t="s">
        <v>19</v>
      </c>
      <c r="AG3652" s="8" t="s">
        <v>22</v>
      </c>
      <c r="AH3652" s="8" t="s">
        <v>19</v>
      </c>
      <c r="AI3652" s="8" t="s">
        <v>19</v>
      </c>
      <c r="AJ3652" s="8" t="s">
        <v>19</v>
      </c>
      <c r="AK3652" s="8"/>
      <c r="AL3652" s="8">
        <v>95</v>
      </c>
      <c r="AM3652" s="8">
        <v>337</v>
      </c>
      <c r="AN3652" s="11" t="s">
        <v>200</v>
      </c>
      <c r="AO3652" s="10">
        <f t="shared" si="114"/>
        <v>0.91666666666666674</v>
      </c>
      <c r="AP3652"/>
      <c r="AR3652" s="8" t="str">
        <f t="shared" si="115"/>
        <v>2395LAXSFO0330</v>
      </c>
      <c r="AS3652" s="8">
        <f>VLOOKUP(AR3652,[1]DATA!AR:AS,2,0)</f>
        <v>4</v>
      </c>
    </row>
    <row r="3653" spans="1:45" ht="15" customHeight="1" x14ac:dyDescent="0.2">
      <c r="A3653" s="7">
        <v>2511</v>
      </c>
      <c r="B3653" s="8" t="s">
        <v>15</v>
      </c>
      <c r="C3653" s="8" t="s">
        <v>28</v>
      </c>
      <c r="D3653" s="8" t="s">
        <v>44</v>
      </c>
      <c r="E3653" s="9">
        <v>0.15625</v>
      </c>
      <c r="F3653" s="9">
        <v>0.25694444444444448</v>
      </c>
      <c r="G3653" s="8"/>
      <c r="H3653" s="8"/>
      <c r="I3653" s="8" t="s">
        <v>19</v>
      </c>
      <c r="J3653" s="8" t="s">
        <v>19</v>
      </c>
      <c r="K3653" s="8" t="s">
        <v>19</v>
      </c>
      <c r="L3653" s="8" t="s">
        <v>19</v>
      </c>
      <c r="M3653" s="8"/>
      <c r="N3653" s="8" t="s">
        <v>19</v>
      </c>
      <c r="O3653" s="8" t="s">
        <v>19</v>
      </c>
      <c r="P3653" s="8" t="s">
        <v>19</v>
      </c>
      <c r="Q3653" s="8" t="s">
        <v>19</v>
      </c>
      <c r="R3653" s="8" t="s">
        <v>19</v>
      </c>
      <c r="S3653" s="8" t="s">
        <v>19</v>
      </c>
      <c r="T3653" s="8"/>
      <c r="U3653" s="8" t="s">
        <v>19</v>
      </c>
      <c r="V3653" s="8" t="s">
        <v>19</v>
      </c>
      <c r="W3653" s="8" t="s">
        <v>19</v>
      </c>
      <c r="X3653" s="8" t="s">
        <v>19</v>
      </c>
      <c r="Y3653" s="8" t="s">
        <v>19</v>
      </c>
      <c r="Z3653" s="8" t="s">
        <v>19</v>
      </c>
      <c r="AA3653" s="8"/>
      <c r="AB3653" s="8" t="s">
        <v>19</v>
      </c>
      <c r="AC3653" s="8" t="s">
        <v>19</v>
      </c>
      <c r="AD3653" s="8" t="s">
        <v>19</v>
      </c>
      <c r="AE3653" s="8" t="s">
        <v>19</v>
      </c>
      <c r="AF3653" s="8" t="s">
        <v>19</v>
      </c>
      <c r="AG3653" s="8" t="s">
        <v>19</v>
      </c>
      <c r="AH3653" s="8"/>
      <c r="AI3653" s="8" t="s">
        <v>19</v>
      </c>
      <c r="AJ3653" s="8">
        <v>2</v>
      </c>
      <c r="AK3653" s="8"/>
      <c r="AL3653" s="8">
        <v>145</v>
      </c>
      <c r="AM3653" s="8">
        <v>679</v>
      </c>
      <c r="AN3653" s="8" t="s">
        <v>200</v>
      </c>
      <c r="AO3653" s="10">
        <f t="shared" si="114"/>
        <v>0.92708333333333337</v>
      </c>
      <c r="AP3653"/>
      <c r="AR3653" s="8" t="str">
        <f t="shared" si="115"/>
        <v>2511SEASFO0345</v>
      </c>
      <c r="AS3653" s="8">
        <f>VLOOKUP(AR3653,[1]DATA!AR:AS,2,0)</f>
        <v>4.5</v>
      </c>
    </row>
    <row r="3654" spans="1:45" ht="15" customHeight="1" x14ac:dyDescent="0.2">
      <c r="A3654" s="7">
        <v>2579</v>
      </c>
      <c r="B3654" s="8" t="s">
        <v>15</v>
      </c>
      <c r="C3654" s="8" t="s">
        <v>28</v>
      </c>
      <c r="D3654" s="8">
        <v>717</v>
      </c>
      <c r="E3654" s="9">
        <v>0.16319444444444445</v>
      </c>
      <c r="F3654" s="9">
        <v>0.2673611111111111</v>
      </c>
      <c r="G3654" s="8" t="s">
        <v>22</v>
      </c>
      <c r="H3654" s="8" t="s">
        <v>22</v>
      </c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>
        <v>150</v>
      </c>
      <c r="AM3654" s="8">
        <v>679</v>
      </c>
      <c r="AN3654" s="8" t="s">
        <v>200</v>
      </c>
      <c r="AO3654" s="10">
        <f t="shared" si="114"/>
        <v>0.93402777777777779</v>
      </c>
      <c r="AP3654"/>
      <c r="AR3654" s="8" t="str">
        <f t="shared" si="115"/>
        <v>2579SEASFO0355</v>
      </c>
      <c r="AS3654" s="8">
        <f>VLOOKUP(AR3654,[1]DATA!AR:AS,2,0)</f>
        <v>4.5</v>
      </c>
    </row>
    <row r="3655" spans="1:45" ht="15" customHeight="1" x14ac:dyDescent="0.2">
      <c r="A3655" s="7">
        <v>2090</v>
      </c>
      <c r="B3655" s="8" t="s">
        <v>18</v>
      </c>
      <c r="C3655" s="8" t="s">
        <v>15</v>
      </c>
      <c r="D3655" s="8" t="s">
        <v>29</v>
      </c>
      <c r="E3655" s="9">
        <v>0.16319444444444445</v>
      </c>
      <c r="F3655" s="9">
        <v>0.25763888888888892</v>
      </c>
      <c r="G3655" s="8">
        <v>2</v>
      </c>
      <c r="H3655" s="8">
        <v>7</v>
      </c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>
        <v>136</v>
      </c>
      <c r="AM3655" s="8">
        <v>689</v>
      </c>
      <c r="AN3655" s="8" t="s">
        <v>200</v>
      </c>
      <c r="AO3655" s="10">
        <f t="shared" si="114"/>
        <v>0.93402777777777779</v>
      </c>
      <c r="AP3655"/>
      <c r="AR3655" s="8" t="str">
        <f t="shared" si="115"/>
        <v>2090SLCSEA0355</v>
      </c>
      <c r="AS3655" s="8">
        <f>VLOOKUP(AR3655,[1]DATA!AR:AS,2,0)</f>
        <v>4</v>
      </c>
    </row>
    <row r="3656" spans="1:45" ht="15" customHeight="1" x14ac:dyDescent="0.2">
      <c r="A3656" s="7">
        <v>2966</v>
      </c>
      <c r="B3656" s="8" t="s">
        <v>18</v>
      </c>
      <c r="C3656" s="8" t="s">
        <v>15</v>
      </c>
      <c r="D3656" s="8" t="s">
        <v>44</v>
      </c>
      <c r="E3656" s="9">
        <v>0.16597222222222222</v>
      </c>
      <c r="F3656" s="9">
        <v>0.25694444444444448</v>
      </c>
      <c r="G3656" s="8"/>
      <c r="H3656" s="8"/>
      <c r="I3656" s="8">
        <v>7</v>
      </c>
      <c r="J3656" s="8">
        <v>7</v>
      </c>
      <c r="K3656" s="8">
        <v>7</v>
      </c>
      <c r="L3656" s="8">
        <v>7</v>
      </c>
      <c r="M3656" s="8"/>
      <c r="N3656" s="8">
        <v>7</v>
      </c>
      <c r="O3656" s="8">
        <v>7</v>
      </c>
      <c r="P3656" s="8">
        <v>7</v>
      </c>
      <c r="Q3656" s="8">
        <v>7</v>
      </c>
      <c r="R3656" s="8">
        <v>7</v>
      </c>
      <c r="S3656" s="8">
        <v>7</v>
      </c>
      <c r="T3656" s="8"/>
      <c r="U3656" s="8">
        <v>7</v>
      </c>
      <c r="V3656" s="8">
        <v>7</v>
      </c>
      <c r="W3656" s="8">
        <v>7</v>
      </c>
      <c r="X3656" s="8">
        <v>7</v>
      </c>
      <c r="Y3656" s="8">
        <v>7</v>
      </c>
      <c r="Z3656" s="8">
        <v>7</v>
      </c>
      <c r="AA3656" s="8"/>
      <c r="AB3656" s="8">
        <v>7</v>
      </c>
      <c r="AC3656" s="8">
        <v>7</v>
      </c>
      <c r="AD3656" s="8">
        <v>7</v>
      </c>
      <c r="AE3656" s="8">
        <v>7</v>
      </c>
      <c r="AF3656" s="8">
        <v>7</v>
      </c>
      <c r="AG3656" s="8">
        <v>7</v>
      </c>
      <c r="AH3656" s="8"/>
      <c r="AI3656" s="8">
        <v>7</v>
      </c>
      <c r="AJ3656" s="8">
        <v>2</v>
      </c>
      <c r="AK3656" s="8"/>
      <c r="AL3656" s="8">
        <v>131</v>
      </c>
      <c r="AM3656" s="8">
        <v>689</v>
      </c>
      <c r="AN3656" s="8" t="s">
        <v>200</v>
      </c>
      <c r="AO3656" s="10">
        <f t="shared" si="114"/>
        <v>0.93680555555555556</v>
      </c>
      <c r="AP3656"/>
      <c r="AR3656" s="8" t="str">
        <f t="shared" si="115"/>
        <v>2966SLCSEA0359</v>
      </c>
      <c r="AS3656" s="8">
        <f>VLOOKUP(AR3656,[1]DATA!AR:AS,2,0)</f>
        <v>4</v>
      </c>
    </row>
    <row r="3657" spans="1:45" ht="15" customHeight="1" x14ac:dyDescent="0.2">
      <c r="A3657" s="7">
        <v>1788</v>
      </c>
      <c r="B3657" s="8" t="s">
        <v>18</v>
      </c>
      <c r="C3657" s="8" t="s">
        <v>24</v>
      </c>
      <c r="D3657" s="8">
        <v>717</v>
      </c>
      <c r="E3657" s="9">
        <v>0.17222222222222225</v>
      </c>
      <c r="F3657" s="9">
        <v>0.24930555555555556</v>
      </c>
      <c r="G3657" s="8" t="s">
        <v>22</v>
      </c>
      <c r="H3657" s="8" t="s">
        <v>22</v>
      </c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>
        <v>111</v>
      </c>
      <c r="AM3657" s="8">
        <v>558</v>
      </c>
      <c r="AN3657" s="8" t="s">
        <v>200</v>
      </c>
      <c r="AO3657" s="10">
        <f t="shared" si="114"/>
        <v>0.94305555555555554</v>
      </c>
      <c r="AP3657"/>
      <c r="AR3657" s="8" t="str">
        <f t="shared" si="115"/>
        <v>1788SLCONT0408</v>
      </c>
      <c r="AS3657" s="8">
        <f>VLOOKUP(AR3657,[1]DATA!AR:AS,2,0)</f>
        <v>2.5</v>
      </c>
    </row>
    <row r="3658" spans="1:45" ht="15" customHeight="1" x14ac:dyDescent="0.2">
      <c r="A3658" s="7">
        <v>2302</v>
      </c>
      <c r="B3658" s="7" t="s">
        <v>18</v>
      </c>
      <c r="C3658" s="7" t="s">
        <v>23</v>
      </c>
      <c r="D3658" s="8">
        <v>739</v>
      </c>
      <c r="E3658" s="9">
        <v>0.17361111111111113</v>
      </c>
      <c r="F3658" s="9">
        <v>0.24513888888888888</v>
      </c>
      <c r="G3658" s="8"/>
      <c r="H3658" s="8"/>
      <c r="I3658" s="8" t="s">
        <v>19</v>
      </c>
      <c r="J3658" s="8" t="s">
        <v>19</v>
      </c>
      <c r="K3658" s="8" t="s">
        <v>19</v>
      </c>
      <c r="L3658" s="8" t="s">
        <v>19</v>
      </c>
      <c r="M3658" s="8" t="s">
        <v>19</v>
      </c>
      <c r="N3658" s="8" t="s">
        <v>19</v>
      </c>
      <c r="O3658" s="8" t="s">
        <v>19</v>
      </c>
      <c r="P3658" s="8" t="s">
        <v>19</v>
      </c>
      <c r="Q3658" s="8" t="s">
        <v>19</v>
      </c>
      <c r="R3658" s="8" t="s">
        <v>19</v>
      </c>
      <c r="S3658" s="8" t="s">
        <v>19</v>
      </c>
      <c r="T3658" s="8" t="s">
        <v>19</v>
      </c>
      <c r="U3658" s="8" t="s">
        <v>19</v>
      </c>
      <c r="V3658" s="8" t="s">
        <v>19</v>
      </c>
      <c r="W3658" s="8" t="s">
        <v>19</v>
      </c>
      <c r="X3658" s="8" t="s">
        <v>19</v>
      </c>
      <c r="Y3658" s="8" t="s">
        <v>19</v>
      </c>
      <c r="Z3658" s="8" t="s">
        <v>19</v>
      </c>
      <c r="AA3658" s="8" t="s">
        <v>19</v>
      </c>
      <c r="AB3658" s="8" t="s">
        <v>19</v>
      </c>
      <c r="AC3658" s="8" t="s">
        <v>19</v>
      </c>
      <c r="AD3658" s="8" t="s">
        <v>19</v>
      </c>
      <c r="AE3658" s="8" t="s">
        <v>19</v>
      </c>
      <c r="AF3658" s="8" t="s">
        <v>19</v>
      </c>
      <c r="AG3658" s="8" t="s">
        <v>19</v>
      </c>
      <c r="AH3658" s="8" t="s">
        <v>19</v>
      </c>
      <c r="AI3658" s="8" t="s">
        <v>19</v>
      </c>
      <c r="AJ3658" s="8" t="s">
        <v>27</v>
      </c>
      <c r="AK3658" s="8"/>
      <c r="AL3658" s="8">
        <v>103</v>
      </c>
      <c r="AM3658" s="8">
        <v>546</v>
      </c>
      <c r="AN3658" s="8" t="s">
        <v>200</v>
      </c>
      <c r="AO3658" s="10">
        <f t="shared" si="114"/>
        <v>0.94444444444444442</v>
      </c>
      <c r="AP3658"/>
      <c r="AR3658" s="8" t="str">
        <f t="shared" si="115"/>
        <v>2302SLCGEG0410</v>
      </c>
      <c r="AS3658" s="8">
        <f>VLOOKUP(AR3658,[1]DATA!AR:AS,2,0)</f>
        <v>2.5</v>
      </c>
    </row>
    <row r="3659" spans="1:45" ht="15" customHeight="1" x14ac:dyDescent="0.2">
      <c r="A3659" s="7">
        <v>2708</v>
      </c>
      <c r="B3659" s="7" t="s">
        <v>18</v>
      </c>
      <c r="C3659" s="7" t="s">
        <v>23</v>
      </c>
      <c r="D3659" s="8" t="s">
        <v>37</v>
      </c>
      <c r="E3659" s="9">
        <v>0.17361111111111113</v>
      </c>
      <c r="F3659" s="9">
        <v>0.24791666666666667</v>
      </c>
      <c r="G3659" s="8">
        <v>9</v>
      </c>
      <c r="H3659" s="8">
        <v>9</v>
      </c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>
        <v>107</v>
      </c>
      <c r="AM3659" s="8">
        <v>546</v>
      </c>
      <c r="AN3659" s="8" t="s">
        <v>200</v>
      </c>
      <c r="AO3659" s="10">
        <f t="shared" si="114"/>
        <v>0.94444444444444442</v>
      </c>
      <c r="AP3659"/>
      <c r="AR3659" s="8" t="str">
        <f t="shared" si="115"/>
        <v>2708SLCGEG0410</v>
      </c>
      <c r="AS3659" s="8">
        <f>VLOOKUP(AR3659,[1]DATA!AR:AS,2,0)</f>
        <v>2.5</v>
      </c>
    </row>
    <row r="3660" spans="1:45" ht="15" customHeight="1" x14ac:dyDescent="0.2">
      <c r="A3660" s="7">
        <v>1432</v>
      </c>
      <c r="B3660" s="8" t="s">
        <v>18</v>
      </c>
      <c r="C3660" s="8" t="s">
        <v>26</v>
      </c>
      <c r="D3660" s="8">
        <v>738</v>
      </c>
      <c r="E3660" s="9">
        <v>0.17708333333333334</v>
      </c>
      <c r="F3660" s="9">
        <v>0.25347222222222221</v>
      </c>
      <c r="G3660" s="8" t="s">
        <v>19</v>
      </c>
      <c r="H3660" s="8" t="s">
        <v>19</v>
      </c>
      <c r="I3660" s="8" t="s">
        <v>19</v>
      </c>
      <c r="J3660" s="8" t="s">
        <v>19</v>
      </c>
      <c r="K3660" s="8" t="s">
        <v>19</v>
      </c>
      <c r="L3660" s="8" t="s">
        <v>19</v>
      </c>
      <c r="M3660" s="8" t="s">
        <v>19</v>
      </c>
      <c r="N3660" s="8" t="s">
        <v>19</v>
      </c>
      <c r="O3660" s="8" t="s">
        <v>19</v>
      </c>
      <c r="P3660" s="8" t="s">
        <v>19</v>
      </c>
      <c r="Q3660" s="8" t="s">
        <v>19</v>
      </c>
      <c r="R3660" s="8" t="s">
        <v>19</v>
      </c>
      <c r="S3660" s="8" t="s">
        <v>19</v>
      </c>
      <c r="T3660" s="8" t="s">
        <v>19</v>
      </c>
      <c r="U3660" s="8" t="s">
        <v>19</v>
      </c>
      <c r="V3660" s="8" t="s">
        <v>19</v>
      </c>
      <c r="W3660" s="8" t="s">
        <v>19</v>
      </c>
      <c r="X3660" s="8" t="s">
        <v>19</v>
      </c>
      <c r="Y3660" s="8" t="s">
        <v>19</v>
      </c>
      <c r="Z3660" s="8" t="s">
        <v>19</v>
      </c>
      <c r="AA3660" s="8" t="s">
        <v>19</v>
      </c>
      <c r="AB3660" s="8" t="s">
        <v>19</v>
      </c>
      <c r="AC3660" s="8" t="s">
        <v>19</v>
      </c>
      <c r="AD3660" s="8" t="s">
        <v>19</v>
      </c>
      <c r="AE3660" s="8" t="s">
        <v>19</v>
      </c>
      <c r="AF3660" s="8" t="s">
        <v>19</v>
      </c>
      <c r="AG3660" s="8" t="s">
        <v>19</v>
      </c>
      <c r="AH3660" s="8" t="s">
        <v>19</v>
      </c>
      <c r="AI3660" s="8" t="s">
        <v>19</v>
      </c>
      <c r="AJ3660" s="8" t="s">
        <v>19</v>
      </c>
      <c r="AK3660" s="8"/>
      <c r="AL3660" s="8">
        <v>110</v>
      </c>
      <c r="AM3660" s="8">
        <v>532</v>
      </c>
      <c r="AN3660" s="8" t="s">
        <v>200</v>
      </c>
      <c r="AO3660" s="10">
        <f t="shared" si="114"/>
        <v>0.94791666666666674</v>
      </c>
      <c r="AP3660"/>
      <c r="AR3660" s="8" t="str">
        <f t="shared" si="115"/>
        <v>1432SLCSMF0415</v>
      </c>
      <c r="AS3660" s="8">
        <f>VLOOKUP(AR3660,[1]DATA!AR:AS,2,0)</f>
        <v>2.5</v>
      </c>
    </row>
    <row r="3661" spans="1:45" ht="15" customHeight="1" x14ac:dyDescent="0.2">
      <c r="A3661" s="7">
        <v>652</v>
      </c>
      <c r="B3661" s="7" t="s">
        <v>15</v>
      </c>
      <c r="C3661" s="7" t="s">
        <v>23</v>
      </c>
      <c r="D3661" s="8">
        <v>717</v>
      </c>
      <c r="E3661" s="9">
        <v>0.23611111111111113</v>
      </c>
      <c r="F3661" s="9">
        <v>0.28055555555555556</v>
      </c>
      <c r="G3661" s="8" t="s">
        <v>22</v>
      </c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>
        <v>64</v>
      </c>
      <c r="AM3661" s="8">
        <v>224</v>
      </c>
      <c r="AN3661" s="8" t="s">
        <v>200</v>
      </c>
      <c r="AO3661" s="10">
        <f t="shared" si="114"/>
        <v>1.0069444444444444</v>
      </c>
      <c r="AP3661"/>
      <c r="AR3661" s="8" t="str">
        <f t="shared" si="115"/>
        <v>0652SEAGEG0540</v>
      </c>
      <c r="AS3661" s="8">
        <f>VLOOKUP(AR3661,[1]DATA!AR:AS,2,0)</f>
        <v>1.5</v>
      </c>
    </row>
    <row r="3662" spans="1:45" ht="15" customHeight="1" x14ac:dyDescent="0.2">
      <c r="A3662" s="7">
        <v>1982</v>
      </c>
      <c r="B3662" s="7" t="s">
        <v>15</v>
      </c>
      <c r="C3662" s="7" t="s">
        <v>23</v>
      </c>
      <c r="D3662" s="8">
        <v>717</v>
      </c>
      <c r="E3662" s="9">
        <v>0.23611111111111113</v>
      </c>
      <c r="F3662" s="9">
        <v>0.28055555555555556</v>
      </c>
      <c r="G3662" s="8"/>
      <c r="H3662" s="8"/>
      <c r="I3662" s="8" t="s">
        <v>22</v>
      </c>
      <c r="J3662" s="8" t="s">
        <v>22</v>
      </c>
      <c r="K3662" s="8" t="s">
        <v>22</v>
      </c>
      <c r="L3662" s="8" t="s">
        <v>22</v>
      </c>
      <c r="M3662" s="8"/>
      <c r="N3662" s="8" t="s">
        <v>22</v>
      </c>
      <c r="O3662" s="8" t="s">
        <v>22</v>
      </c>
      <c r="P3662" s="8" t="s">
        <v>22</v>
      </c>
      <c r="Q3662" s="8" t="s">
        <v>22</v>
      </c>
      <c r="R3662" s="8" t="s">
        <v>22</v>
      </c>
      <c r="S3662" s="8" t="s">
        <v>22</v>
      </c>
      <c r="T3662" s="8"/>
      <c r="U3662" s="8" t="s">
        <v>22</v>
      </c>
      <c r="V3662" s="8" t="s">
        <v>22</v>
      </c>
      <c r="W3662" s="8" t="s">
        <v>22</v>
      </c>
      <c r="X3662" s="8" t="s">
        <v>22</v>
      </c>
      <c r="Y3662" s="8" t="s">
        <v>22</v>
      </c>
      <c r="Z3662" s="8" t="s">
        <v>22</v>
      </c>
      <c r="AA3662" s="8"/>
      <c r="AB3662" s="8" t="s">
        <v>22</v>
      </c>
      <c r="AC3662" s="8" t="s">
        <v>22</v>
      </c>
      <c r="AD3662" s="8" t="s">
        <v>22</v>
      </c>
      <c r="AE3662" s="8" t="s">
        <v>22</v>
      </c>
      <c r="AF3662" s="8" t="s">
        <v>22</v>
      </c>
      <c r="AG3662" s="8" t="s">
        <v>22</v>
      </c>
      <c r="AH3662" s="8"/>
      <c r="AI3662" s="8" t="s">
        <v>22</v>
      </c>
      <c r="AJ3662" s="8" t="s">
        <v>22</v>
      </c>
      <c r="AK3662" s="8"/>
      <c r="AL3662" s="8">
        <v>64</v>
      </c>
      <c r="AM3662" s="8">
        <v>224</v>
      </c>
      <c r="AN3662" s="8" t="s">
        <v>200</v>
      </c>
      <c r="AO3662" s="10">
        <f t="shared" si="114"/>
        <v>1.0069444444444444</v>
      </c>
      <c r="AR3662" s="8" t="str">
        <f t="shared" si="115"/>
        <v>1982SEAGEG0540</v>
      </c>
      <c r="AS3662" s="8">
        <f>VLOOKUP(AR3662,[1]DATA!AR:AS,2,0)</f>
        <v>1.5</v>
      </c>
    </row>
    <row r="3663" spans="1:45" ht="15" customHeight="1" x14ac:dyDescent="0.2">
      <c r="A3663" s="15">
        <v>1573</v>
      </c>
      <c r="B3663" s="15" t="s">
        <v>15</v>
      </c>
      <c r="C3663" s="15" t="s">
        <v>25</v>
      </c>
      <c r="D3663" s="8">
        <v>717</v>
      </c>
      <c r="E3663" s="9">
        <v>0.23611111111111113</v>
      </c>
      <c r="F3663" s="9">
        <v>0.27777777777777779</v>
      </c>
      <c r="G3663" s="8"/>
      <c r="H3663" s="8" t="s">
        <v>22</v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>
        <v>60</v>
      </c>
      <c r="AM3663" s="8">
        <v>129</v>
      </c>
      <c r="AN3663" s="8" t="s">
        <v>200</v>
      </c>
      <c r="AO3663" s="10">
        <f t="shared" si="114"/>
        <v>1.0069444444444444</v>
      </c>
      <c r="AQ3663" s="8" t="s">
        <v>201</v>
      </c>
      <c r="AR3663" s="8" t="str">
        <f t="shared" si="115"/>
        <v>1573SEAPDX0540</v>
      </c>
      <c r="AS3663" s="8">
        <f>VLOOKUP(AR3663,[1]DATA!AR:AS,2,0)</f>
        <v>1.5</v>
      </c>
    </row>
    <row r="3664" spans="1:45" ht="15" customHeight="1" x14ac:dyDescent="0.2">
      <c r="A3664" s="7">
        <v>1721</v>
      </c>
      <c r="B3664" s="8" t="s">
        <v>20</v>
      </c>
      <c r="C3664" s="8" t="s">
        <v>21</v>
      </c>
      <c r="D3664" s="8" t="s">
        <v>16</v>
      </c>
      <c r="E3664" s="9">
        <v>0.90416666666666667</v>
      </c>
      <c r="F3664" s="9">
        <v>1.0416666666666666E-2</v>
      </c>
      <c r="G3664" s="8"/>
      <c r="H3664" s="8"/>
      <c r="I3664" s="8" t="s">
        <v>17</v>
      </c>
      <c r="J3664" s="8" t="s">
        <v>17</v>
      </c>
      <c r="K3664" s="8" t="s">
        <v>17</v>
      </c>
      <c r="L3664" s="8" t="s">
        <v>17</v>
      </c>
      <c r="M3664" s="8" t="s">
        <v>17</v>
      </c>
      <c r="N3664" s="8" t="s">
        <v>17</v>
      </c>
      <c r="O3664" s="8" t="s">
        <v>17</v>
      </c>
      <c r="P3664" s="8" t="s">
        <v>17</v>
      </c>
      <c r="Q3664" s="8" t="s">
        <v>17</v>
      </c>
      <c r="R3664" s="8" t="s">
        <v>17</v>
      </c>
      <c r="S3664" s="8" t="s">
        <v>17</v>
      </c>
      <c r="T3664" s="8" t="s">
        <v>17</v>
      </c>
      <c r="U3664" s="8" t="s">
        <v>17</v>
      </c>
      <c r="V3664" s="8" t="s">
        <v>17</v>
      </c>
      <c r="W3664" s="8" t="s">
        <v>17</v>
      </c>
      <c r="X3664" s="8" t="s">
        <v>17</v>
      </c>
      <c r="Y3664" s="8" t="s">
        <v>17</v>
      </c>
      <c r="Z3664" s="8" t="s">
        <v>17</v>
      </c>
      <c r="AA3664" s="8" t="s">
        <v>17</v>
      </c>
      <c r="AB3664" s="8" t="s">
        <v>17</v>
      </c>
      <c r="AC3664" s="8" t="s">
        <v>17</v>
      </c>
      <c r="AD3664" s="8" t="s">
        <v>17</v>
      </c>
      <c r="AE3664" s="8" t="s">
        <v>17</v>
      </c>
      <c r="AF3664" s="8" t="s">
        <v>17</v>
      </c>
      <c r="AG3664" s="8" t="s">
        <v>17</v>
      </c>
      <c r="AH3664" s="8" t="s">
        <v>17</v>
      </c>
      <c r="AI3664" s="8" t="s">
        <v>17</v>
      </c>
      <c r="AJ3664" s="8" t="s">
        <v>17</v>
      </c>
      <c r="AK3664" s="8"/>
      <c r="AL3664" s="8">
        <v>153</v>
      </c>
      <c r="AM3664" s="8">
        <v>862</v>
      </c>
      <c r="AN3664" s="8" t="s">
        <v>200</v>
      </c>
      <c r="AO3664" s="10">
        <f t="shared" si="114"/>
        <v>1.675</v>
      </c>
      <c r="AR3664" s="8" t="str">
        <f t="shared" si="115"/>
        <v>1721DENLAX2142</v>
      </c>
      <c r="AS3664" s="8">
        <f>VLOOKUP(AR3664,[1]DATA!AR:AS,2,0)</f>
        <v>6</v>
      </c>
    </row>
    <row r="3665" spans="1:45" ht="15" customHeight="1" x14ac:dyDescent="0.2">
      <c r="A3665" s="7">
        <v>2469</v>
      </c>
      <c r="B3665" s="8" t="s">
        <v>30</v>
      </c>
      <c r="C3665" s="8" t="s">
        <v>15</v>
      </c>
      <c r="D3665" s="8">
        <v>717</v>
      </c>
      <c r="E3665" s="9">
        <v>0.90416666666666667</v>
      </c>
      <c r="F3665" s="9">
        <v>3.6805555555555557E-2</v>
      </c>
      <c r="G3665" s="8" t="s">
        <v>22</v>
      </c>
      <c r="H3665" s="8" t="s">
        <v>22</v>
      </c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>
        <v>191</v>
      </c>
      <c r="AM3665" s="8">
        <v>1107</v>
      </c>
      <c r="AN3665" s="8" t="s">
        <v>200</v>
      </c>
      <c r="AO3665" s="10">
        <f t="shared" si="114"/>
        <v>1.675</v>
      </c>
      <c r="AR3665" s="8" t="str">
        <f t="shared" si="115"/>
        <v>2469PHXSEA2142</v>
      </c>
      <c r="AS3665" s="8">
        <f>VLOOKUP(AR3665,[1]DATA!AR:AS,2,0)</f>
        <v>5</v>
      </c>
    </row>
    <row r="3666" spans="1:45" ht="15" customHeight="1" x14ac:dyDescent="0.2">
      <c r="A3666" s="7">
        <v>1729</v>
      </c>
      <c r="B3666" s="8" t="s">
        <v>32</v>
      </c>
      <c r="C3666" s="8" t="s">
        <v>15</v>
      </c>
      <c r="D3666" s="8">
        <v>738</v>
      </c>
      <c r="E3666" s="9">
        <v>0.90625</v>
      </c>
      <c r="F3666" s="9">
        <v>3.125E-2</v>
      </c>
      <c r="G3666" s="8"/>
      <c r="H3666" s="8" t="s">
        <v>19</v>
      </c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>
        <v>180</v>
      </c>
      <c r="AM3666" s="8">
        <v>987</v>
      </c>
      <c r="AN3666" s="8" t="s">
        <v>200</v>
      </c>
      <c r="AO3666" s="10">
        <f t="shared" si="114"/>
        <v>1.6770833333333335</v>
      </c>
      <c r="AR3666" s="8" t="str">
        <f t="shared" si="115"/>
        <v>1729PSPSEA2145</v>
      </c>
      <c r="AS3666" s="8">
        <f>VLOOKUP(AR3666,[1]DATA!AR:AS,2,0)</f>
        <v>4.5</v>
      </c>
    </row>
    <row r="3667" spans="1:45" ht="15" customHeight="1" x14ac:dyDescent="0.2">
      <c r="A3667" s="7">
        <v>2860</v>
      </c>
      <c r="B3667" s="8" t="s">
        <v>31</v>
      </c>
      <c r="C3667" s="8" t="s">
        <v>15</v>
      </c>
      <c r="D3667" s="8">
        <v>738</v>
      </c>
      <c r="E3667" s="9">
        <v>0.90972222222222221</v>
      </c>
      <c r="F3667" s="9">
        <v>2.2916666666666669E-2</v>
      </c>
      <c r="G3667" s="8" t="s">
        <v>22</v>
      </c>
      <c r="H3667" s="8" t="s">
        <v>22</v>
      </c>
      <c r="I3667" s="8" t="s">
        <v>19</v>
      </c>
      <c r="J3667" s="8" t="s">
        <v>19</v>
      </c>
      <c r="K3667" s="8" t="s">
        <v>19</v>
      </c>
      <c r="L3667" s="8" t="s">
        <v>19</v>
      </c>
      <c r="M3667" s="8" t="s">
        <v>19</v>
      </c>
      <c r="N3667" s="8" t="s">
        <v>19</v>
      </c>
      <c r="O3667" s="8" t="s">
        <v>19</v>
      </c>
      <c r="P3667" s="8" t="s">
        <v>19</v>
      </c>
      <c r="Q3667" s="8" t="s">
        <v>19</v>
      </c>
      <c r="R3667" s="8" t="s">
        <v>19</v>
      </c>
      <c r="S3667" s="8" t="s">
        <v>19</v>
      </c>
      <c r="T3667" s="8" t="s">
        <v>19</v>
      </c>
      <c r="U3667" s="8" t="s">
        <v>19</v>
      </c>
      <c r="V3667" s="8" t="s">
        <v>19</v>
      </c>
      <c r="W3667" s="8" t="s">
        <v>19</v>
      </c>
      <c r="X3667" s="8" t="s">
        <v>19</v>
      </c>
      <c r="Y3667" s="8" t="s">
        <v>19</v>
      </c>
      <c r="Z3667" s="8" t="s">
        <v>19</v>
      </c>
      <c r="AA3667" s="8" t="s">
        <v>19</v>
      </c>
      <c r="AB3667" s="8" t="s">
        <v>19</v>
      </c>
      <c r="AC3667" s="8" t="s">
        <v>19</v>
      </c>
      <c r="AD3667" s="8" t="s">
        <v>19</v>
      </c>
      <c r="AE3667" s="8" t="s">
        <v>19</v>
      </c>
      <c r="AF3667" s="8" t="s">
        <v>19</v>
      </c>
      <c r="AG3667" s="8" t="s">
        <v>19</v>
      </c>
      <c r="AH3667" s="8" t="s">
        <v>19</v>
      </c>
      <c r="AI3667" s="8" t="s">
        <v>19</v>
      </c>
      <c r="AJ3667" s="8" t="s">
        <v>19</v>
      </c>
      <c r="AK3667" s="8"/>
      <c r="AL3667" s="8">
        <v>163</v>
      </c>
      <c r="AM3667" s="8">
        <v>867</v>
      </c>
      <c r="AN3667" s="8" t="s">
        <v>200</v>
      </c>
      <c r="AO3667" s="10">
        <f t="shared" si="114"/>
        <v>1.6805555555555556</v>
      </c>
      <c r="AR3667" s="8" t="str">
        <f t="shared" si="115"/>
        <v>2860LASSEA2150</v>
      </c>
      <c r="AS3667" s="8">
        <f>VLOOKUP(AR3667,[1]DATA!AR:AS,2,0)</f>
        <v>5.5</v>
      </c>
    </row>
    <row r="3668" spans="1:45" ht="15" customHeight="1" x14ac:dyDescent="0.2">
      <c r="A3668" s="7">
        <v>946</v>
      </c>
      <c r="B3668" s="8" t="s">
        <v>30</v>
      </c>
      <c r="C3668" s="8" t="s">
        <v>15</v>
      </c>
      <c r="D3668" s="8">
        <v>717</v>
      </c>
      <c r="E3668" s="9">
        <v>0.92083333333333339</v>
      </c>
      <c r="F3668" s="9">
        <v>5.4166666666666669E-2</v>
      </c>
      <c r="G3668" s="8"/>
      <c r="H3668" s="8"/>
      <c r="I3668" s="8" t="s">
        <v>22</v>
      </c>
      <c r="J3668" s="8" t="s">
        <v>22</v>
      </c>
      <c r="K3668" s="8" t="s">
        <v>22</v>
      </c>
      <c r="L3668" s="8" t="s">
        <v>22</v>
      </c>
      <c r="M3668" s="8"/>
      <c r="N3668" s="8" t="s">
        <v>22</v>
      </c>
      <c r="O3668" s="8" t="s">
        <v>22</v>
      </c>
      <c r="P3668" s="8" t="s">
        <v>22</v>
      </c>
      <c r="Q3668" s="8" t="s">
        <v>22</v>
      </c>
      <c r="R3668" s="8" t="s">
        <v>22</v>
      </c>
      <c r="S3668" s="8" t="s">
        <v>22</v>
      </c>
      <c r="T3668" s="8"/>
      <c r="U3668" s="8" t="s">
        <v>22</v>
      </c>
      <c r="V3668" s="8" t="s">
        <v>22</v>
      </c>
      <c r="W3668" s="8" t="s">
        <v>22</v>
      </c>
      <c r="X3668" s="8" t="s">
        <v>22</v>
      </c>
      <c r="Y3668" s="8" t="s">
        <v>22</v>
      </c>
      <c r="Z3668" s="8" t="s">
        <v>22</v>
      </c>
      <c r="AA3668" s="8"/>
      <c r="AB3668" s="8" t="s">
        <v>22</v>
      </c>
      <c r="AC3668" s="8" t="s">
        <v>22</v>
      </c>
      <c r="AD3668" s="8" t="s">
        <v>22</v>
      </c>
      <c r="AE3668" s="8" t="s">
        <v>22</v>
      </c>
      <c r="AF3668" s="8" t="s">
        <v>22</v>
      </c>
      <c r="AG3668" s="8" t="s">
        <v>22</v>
      </c>
      <c r="AH3668" s="8"/>
      <c r="AI3668" s="8" t="s">
        <v>22</v>
      </c>
      <c r="AJ3668" s="8" t="s">
        <v>22</v>
      </c>
      <c r="AK3668" s="8"/>
      <c r="AL3668" s="8">
        <v>192</v>
      </c>
      <c r="AM3668" s="8">
        <v>1107</v>
      </c>
      <c r="AN3668" s="8" t="s">
        <v>200</v>
      </c>
      <c r="AO3668" s="10">
        <f t="shared" si="114"/>
        <v>1.6916666666666669</v>
      </c>
      <c r="AR3668" s="8" t="str">
        <f t="shared" si="115"/>
        <v>0946PHXSEA2206</v>
      </c>
      <c r="AS3668" s="8">
        <f>VLOOKUP(AR3668,[1]DATA!AR:AS,2,0)</f>
        <v>5</v>
      </c>
    </row>
    <row r="3669" spans="1:45" ht="15" customHeight="1" x14ac:dyDescent="0.2">
      <c r="A3669" s="7">
        <v>1949</v>
      </c>
      <c r="B3669" s="8" t="s">
        <v>14</v>
      </c>
      <c r="C3669" s="8" t="s">
        <v>15</v>
      </c>
      <c r="D3669" s="8" t="s">
        <v>16</v>
      </c>
      <c r="E3669" s="9">
        <v>0.92708333333333337</v>
      </c>
      <c r="F3669" s="9">
        <v>0.12222222222222223</v>
      </c>
      <c r="G3669" s="8" t="s">
        <v>17</v>
      </c>
      <c r="H3669" s="8" t="s">
        <v>17</v>
      </c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>
        <v>281</v>
      </c>
      <c r="AM3669" s="8">
        <v>1720</v>
      </c>
      <c r="AN3669" s="8" t="s">
        <v>200</v>
      </c>
      <c r="AO3669" s="10">
        <f t="shared" si="114"/>
        <v>1.6979166666666667</v>
      </c>
      <c r="AR3669" s="8" t="str">
        <f t="shared" si="115"/>
        <v>1949ORDSEA2215</v>
      </c>
      <c r="AS3669" s="8">
        <f>VLOOKUP(AR3669,[1]DATA!AR:AS,2,0)</f>
        <v>10.5</v>
      </c>
    </row>
    <row r="3670" spans="1:45" ht="15" customHeight="1" x14ac:dyDescent="0.2">
      <c r="A3670" s="7">
        <v>760</v>
      </c>
      <c r="B3670" s="8" t="s">
        <v>15</v>
      </c>
      <c r="C3670" s="8" t="s">
        <v>20</v>
      </c>
      <c r="D3670" s="8">
        <v>717</v>
      </c>
      <c r="E3670" s="9">
        <v>0.9277777777777777</v>
      </c>
      <c r="F3670" s="9">
        <v>4.4444444444444446E-2</v>
      </c>
      <c r="G3670" s="8" t="s">
        <v>22</v>
      </c>
      <c r="H3670" s="8" t="s">
        <v>22</v>
      </c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>
        <v>168</v>
      </c>
      <c r="AM3670" s="8">
        <v>1024</v>
      </c>
      <c r="AN3670" s="8" t="s">
        <v>200</v>
      </c>
      <c r="AO3670" s="10">
        <f t="shared" si="114"/>
        <v>1.6986111111111111</v>
      </c>
      <c r="AR3670" s="8" t="str">
        <f t="shared" si="115"/>
        <v>0760SEADEN2216</v>
      </c>
      <c r="AS3670" s="8">
        <f>VLOOKUP(AR3670,[1]DATA!AR:AS,2,0)</f>
        <v>5.5</v>
      </c>
    </row>
    <row r="3671" spans="1:45" ht="15" customHeight="1" x14ac:dyDescent="0.2">
      <c r="A3671" s="7">
        <v>855</v>
      </c>
      <c r="B3671" s="8" t="s">
        <v>14</v>
      </c>
      <c r="C3671" s="8" t="s">
        <v>15</v>
      </c>
      <c r="D3671" s="8" t="s">
        <v>16</v>
      </c>
      <c r="E3671" s="9">
        <v>0.93055555555555547</v>
      </c>
      <c r="F3671" s="9">
        <v>0.12291666666666667</v>
      </c>
      <c r="G3671" s="8"/>
      <c r="H3671" s="8"/>
      <c r="I3671" s="8"/>
      <c r="J3671" s="8"/>
      <c r="K3671" s="8"/>
      <c r="L3671" s="8"/>
      <c r="M3671" s="8" t="s">
        <v>17</v>
      </c>
      <c r="N3671" s="8"/>
      <c r="O3671" s="8"/>
      <c r="P3671" s="8"/>
      <c r="Q3671" s="8"/>
      <c r="R3671" s="8"/>
      <c r="S3671" s="8"/>
      <c r="T3671" s="8" t="s">
        <v>17</v>
      </c>
      <c r="U3671" s="8"/>
      <c r="V3671" s="8"/>
      <c r="W3671" s="8"/>
      <c r="X3671" s="8"/>
      <c r="Y3671" s="8"/>
      <c r="Z3671" s="8"/>
      <c r="AA3671" s="8" t="s">
        <v>17</v>
      </c>
      <c r="AB3671" s="8"/>
      <c r="AC3671" s="8"/>
      <c r="AD3671" s="8"/>
      <c r="AE3671" s="8"/>
      <c r="AF3671" s="8"/>
      <c r="AG3671" s="8"/>
      <c r="AH3671" s="8" t="s">
        <v>17</v>
      </c>
      <c r="AI3671" s="8"/>
      <c r="AJ3671" s="8"/>
      <c r="AK3671" s="8"/>
      <c r="AL3671" s="8">
        <v>277</v>
      </c>
      <c r="AM3671" s="8">
        <v>1720</v>
      </c>
      <c r="AN3671" s="8" t="s">
        <v>200</v>
      </c>
      <c r="AO3671" s="10">
        <f t="shared" si="114"/>
        <v>1.7013888888888888</v>
      </c>
      <c r="AR3671" s="8" t="str">
        <f t="shared" si="115"/>
        <v>0855ORDSEA2220</v>
      </c>
      <c r="AS3671" s="8">
        <f>VLOOKUP(AR3671,[1]DATA!AR:AS,2,0)</f>
        <v>10.5</v>
      </c>
    </row>
    <row r="3672" spans="1:45" ht="15" customHeight="1" x14ac:dyDescent="0.2">
      <c r="A3672" s="7">
        <v>198</v>
      </c>
      <c r="B3672" s="8" t="s">
        <v>15</v>
      </c>
      <c r="C3672" s="8" t="s">
        <v>31</v>
      </c>
      <c r="D3672" s="8">
        <v>717</v>
      </c>
      <c r="E3672" s="9">
        <v>0.93402777777777779</v>
      </c>
      <c r="F3672" s="9">
        <v>3.5416666666666666E-2</v>
      </c>
      <c r="G3672" s="8" t="s">
        <v>17</v>
      </c>
      <c r="H3672" s="8" t="s">
        <v>17</v>
      </c>
      <c r="I3672" s="8" t="s">
        <v>22</v>
      </c>
      <c r="J3672" s="8" t="s">
        <v>22</v>
      </c>
      <c r="K3672" s="8" t="s">
        <v>22</v>
      </c>
      <c r="L3672" s="8" t="s">
        <v>22</v>
      </c>
      <c r="M3672" s="8" t="s">
        <v>19</v>
      </c>
      <c r="N3672" s="8" t="s">
        <v>22</v>
      </c>
      <c r="O3672" s="8" t="s">
        <v>22</v>
      </c>
      <c r="P3672" s="8" t="s">
        <v>22</v>
      </c>
      <c r="Q3672" s="8" t="s">
        <v>22</v>
      </c>
      <c r="R3672" s="8" t="s">
        <v>22</v>
      </c>
      <c r="S3672" s="8" t="s">
        <v>22</v>
      </c>
      <c r="T3672" s="8" t="s">
        <v>19</v>
      </c>
      <c r="U3672" s="8" t="s">
        <v>22</v>
      </c>
      <c r="V3672" s="8" t="s">
        <v>22</v>
      </c>
      <c r="W3672" s="8" t="s">
        <v>22</v>
      </c>
      <c r="X3672" s="8" t="s">
        <v>22</v>
      </c>
      <c r="Y3672" s="8" t="s">
        <v>22</v>
      </c>
      <c r="Z3672" s="8" t="s">
        <v>22</v>
      </c>
      <c r="AA3672" s="8" t="s">
        <v>19</v>
      </c>
      <c r="AB3672" s="8" t="s">
        <v>22</v>
      </c>
      <c r="AC3672" s="8" t="s">
        <v>22</v>
      </c>
      <c r="AD3672" s="8" t="s">
        <v>22</v>
      </c>
      <c r="AE3672" s="8" t="s">
        <v>22</v>
      </c>
      <c r="AF3672" s="8" t="s">
        <v>22</v>
      </c>
      <c r="AG3672" s="8" t="s">
        <v>22</v>
      </c>
      <c r="AH3672" s="8" t="s">
        <v>19</v>
      </c>
      <c r="AI3672" s="8" t="s">
        <v>22</v>
      </c>
      <c r="AJ3672" s="8" t="s">
        <v>22</v>
      </c>
      <c r="AK3672" s="8"/>
      <c r="AL3672" s="8">
        <v>146</v>
      </c>
      <c r="AM3672" s="8">
        <v>867</v>
      </c>
      <c r="AN3672" s="8" t="s">
        <v>200</v>
      </c>
      <c r="AO3672" s="10">
        <f t="shared" si="114"/>
        <v>1.7048611111111112</v>
      </c>
      <c r="AR3672" s="8" t="str">
        <f t="shared" si="115"/>
        <v>0198SEALAS2225</v>
      </c>
      <c r="AS3672" s="8">
        <f>VLOOKUP(AR3672,[1]DATA!AR:AS,2,0)</f>
        <v>5.5</v>
      </c>
    </row>
    <row r="3673" spans="1:45" ht="15" customHeight="1" x14ac:dyDescent="0.2">
      <c r="A3673" s="7">
        <v>2469</v>
      </c>
      <c r="B3673" s="7" t="s">
        <v>21</v>
      </c>
      <c r="C3673" s="7" t="s">
        <v>28</v>
      </c>
      <c r="D3673" s="8">
        <v>738</v>
      </c>
      <c r="E3673" s="9">
        <v>0.9375</v>
      </c>
      <c r="F3673" s="9">
        <v>3.472222222222222E-3</v>
      </c>
      <c r="G3673" s="8"/>
      <c r="H3673" s="8"/>
      <c r="I3673" s="8" t="s">
        <v>19</v>
      </c>
      <c r="J3673" s="8" t="s">
        <v>19</v>
      </c>
      <c r="K3673" s="8" t="s">
        <v>19</v>
      </c>
      <c r="L3673" s="8" t="s">
        <v>19</v>
      </c>
      <c r="M3673" s="8"/>
      <c r="N3673" s="8" t="s">
        <v>19</v>
      </c>
      <c r="O3673" s="8" t="s">
        <v>19</v>
      </c>
      <c r="P3673" s="8" t="s">
        <v>19</v>
      </c>
      <c r="Q3673" s="8" t="s">
        <v>19</v>
      </c>
      <c r="R3673" s="8" t="s">
        <v>19</v>
      </c>
      <c r="S3673" s="8" t="s">
        <v>19</v>
      </c>
      <c r="T3673" s="8"/>
      <c r="U3673" s="8" t="s">
        <v>19</v>
      </c>
      <c r="V3673" s="8" t="s">
        <v>19</v>
      </c>
      <c r="W3673" s="8" t="s">
        <v>19</v>
      </c>
      <c r="X3673" s="8" t="s">
        <v>19</v>
      </c>
      <c r="Y3673" s="8" t="s">
        <v>19</v>
      </c>
      <c r="Z3673" s="8" t="s">
        <v>19</v>
      </c>
      <c r="AA3673" s="8"/>
      <c r="AB3673" s="8" t="s">
        <v>19</v>
      </c>
      <c r="AC3673" s="8" t="s">
        <v>19</v>
      </c>
      <c r="AD3673" s="8" t="s">
        <v>19</v>
      </c>
      <c r="AE3673" s="8" t="s">
        <v>19</v>
      </c>
      <c r="AF3673" s="8" t="s">
        <v>19</v>
      </c>
      <c r="AG3673" s="8" t="s">
        <v>19</v>
      </c>
      <c r="AH3673" s="8"/>
      <c r="AI3673" s="8" t="s">
        <v>19</v>
      </c>
      <c r="AJ3673" s="8" t="s">
        <v>19</v>
      </c>
      <c r="AK3673" s="8"/>
      <c r="AL3673" s="8">
        <v>95</v>
      </c>
      <c r="AM3673" s="8">
        <v>337</v>
      </c>
      <c r="AN3673" s="11" t="s">
        <v>200</v>
      </c>
      <c r="AO3673" s="10">
        <f t="shared" si="114"/>
        <v>1.7083333333333335</v>
      </c>
      <c r="AR3673" s="8" t="str">
        <f t="shared" si="115"/>
        <v>2469LAXSFO2230</v>
      </c>
      <c r="AS3673" s="8">
        <f>VLOOKUP(AR3673,[1]DATA!AR:AS,2,0)</f>
        <v>4</v>
      </c>
    </row>
    <row r="3674" spans="1:45" ht="15" customHeight="1" x14ac:dyDescent="0.2">
      <c r="A3674" s="7">
        <v>1887</v>
      </c>
      <c r="B3674" s="7" t="s">
        <v>14</v>
      </c>
      <c r="C3674" s="7" t="s">
        <v>15</v>
      </c>
      <c r="D3674" s="8" t="s">
        <v>16</v>
      </c>
      <c r="E3674" s="9">
        <v>0.95277777777777783</v>
      </c>
      <c r="F3674" s="9">
        <v>0.14722222222222223</v>
      </c>
      <c r="G3674" s="8"/>
      <c r="H3674" s="8"/>
      <c r="I3674" s="8" t="s">
        <v>17</v>
      </c>
      <c r="J3674" s="8" t="s">
        <v>17</v>
      </c>
      <c r="K3674" s="8" t="s">
        <v>17</v>
      </c>
      <c r="L3674" s="8" t="s">
        <v>17</v>
      </c>
      <c r="M3674" s="8"/>
      <c r="N3674" s="8" t="s">
        <v>17</v>
      </c>
      <c r="O3674" s="8" t="s">
        <v>17</v>
      </c>
      <c r="P3674" s="8" t="s">
        <v>17</v>
      </c>
      <c r="Q3674" s="8" t="s">
        <v>17</v>
      </c>
      <c r="R3674" s="8" t="s">
        <v>17</v>
      </c>
      <c r="S3674" s="8" t="s">
        <v>17</v>
      </c>
      <c r="T3674" s="8"/>
      <c r="U3674" s="8" t="s">
        <v>17</v>
      </c>
      <c r="V3674" s="8" t="s">
        <v>17</v>
      </c>
      <c r="W3674" s="8" t="s">
        <v>17</v>
      </c>
      <c r="X3674" s="8" t="s">
        <v>17</v>
      </c>
      <c r="Y3674" s="8" t="s">
        <v>17</v>
      </c>
      <c r="Z3674" s="8" t="s">
        <v>17</v>
      </c>
      <c r="AA3674" s="8"/>
      <c r="AB3674" s="8" t="s">
        <v>17</v>
      </c>
      <c r="AC3674" s="8" t="s">
        <v>17</v>
      </c>
      <c r="AD3674" s="8" t="s">
        <v>17</v>
      </c>
      <c r="AE3674" s="8" t="s">
        <v>17</v>
      </c>
      <c r="AF3674" s="8" t="s">
        <v>17</v>
      </c>
      <c r="AG3674" s="8" t="s">
        <v>17</v>
      </c>
      <c r="AH3674" s="8"/>
      <c r="AI3674" s="8" t="s">
        <v>17</v>
      </c>
      <c r="AJ3674" s="8" t="s">
        <v>17</v>
      </c>
      <c r="AK3674" s="8"/>
      <c r="AL3674" s="8">
        <v>280</v>
      </c>
      <c r="AM3674" s="8">
        <v>1720</v>
      </c>
      <c r="AN3674" s="11" t="s">
        <v>200</v>
      </c>
      <c r="AO3674" s="10">
        <f t="shared" si="114"/>
        <v>1.7236111111111112</v>
      </c>
      <c r="AR3674" s="8" t="str">
        <f t="shared" si="115"/>
        <v>1887ORDSEA2252</v>
      </c>
      <c r="AS3674" s="8">
        <f>VLOOKUP(AR3674,[1]DATA!AR:AS,2,0)</f>
        <v>10.5</v>
      </c>
    </row>
    <row r="3675" spans="1:45" ht="15" customHeight="1" x14ac:dyDescent="0.2">
      <c r="A3675" s="7">
        <v>2134</v>
      </c>
      <c r="B3675" s="7" t="s">
        <v>28</v>
      </c>
      <c r="C3675" s="7" t="s">
        <v>21</v>
      </c>
      <c r="D3675" s="8">
        <v>738</v>
      </c>
      <c r="E3675" s="9">
        <v>0.95833333333333337</v>
      </c>
      <c r="F3675" s="9">
        <v>2.0833333333333332E-2</v>
      </c>
      <c r="G3675" s="8"/>
      <c r="H3675" s="8"/>
      <c r="I3675" s="8" t="s">
        <v>19</v>
      </c>
      <c r="J3675" s="8" t="s">
        <v>19</v>
      </c>
      <c r="K3675" s="8" t="s">
        <v>19</v>
      </c>
      <c r="L3675" s="8" t="s">
        <v>19</v>
      </c>
      <c r="M3675" s="8"/>
      <c r="N3675" s="8" t="s">
        <v>19</v>
      </c>
      <c r="O3675" s="8" t="s">
        <v>19</v>
      </c>
      <c r="P3675" s="8" t="s">
        <v>19</v>
      </c>
      <c r="Q3675" s="8" t="s">
        <v>19</v>
      </c>
      <c r="R3675" s="8" t="s">
        <v>19</v>
      </c>
      <c r="S3675" s="8" t="s">
        <v>19</v>
      </c>
      <c r="T3675" s="8"/>
      <c r="U3675" s="8" t="s">
        <v>19</v>
      </c>
      <c r="V3675" s="8" t="s">
        <v>19</v>
      </c>
      <c r="W3675" s="8" t="s">
        <v>19</v>
      </c>
      <c r="X3675" s="8" t="s">
        <v>19</v>
      </c>
      <c r="Y3675" s="8" t="s">
        <v>19</v>
      </c>
      <c r="Z3675" s="8" t="s">
        <v>19</v>
      </c>
      <c r="AA3675" s="8"/>
      <c r="AB3675" s="8" t="s">
        <v>19</v>
      </c>
      <c r="AC3675" s="8" t="s">
        <v>19</v>
      </c>
      <c r="AD3675" s="8" t="s">
        <v>19</v>
      </c>
      <c r="AE3675" s="8" t="s">
        <v>19</v>
      </c>
      <c r="AF3675" s="8" t="s">
        <v>19</v>
      </c>
      <c r="AG3675" s="8" t="s">
        <v>19</v>
      </c>
      <c r="AH3675" s="8"/>
      <c r="AI3675" s="8" t="s">
        <v>19</v>
      </c>
      <c r="AJ3675" s="8" t="s">
        <v>19</v>
      </c>
      <c r="AK3675" s="8"/>
      <c r="AL3675" s="8">
        <v>90</v>
      </c>
      <c r="AM3675" s="8">
        <v>337</v>
      </c>
      <c r="AN3675" s="11" t="s">
        <v>200</v>
      </c>
      <c r="AO3675" s="10">
        <f t="shared" si="114"/>
        <v>1.7291666666666667</v>
      </c>
      <c r="AR3675" s="8" t="str">
        <f t="shared" si="115"/>
        <v>2134SFOLAX2300</v>
      </c>
      <c r="AS3675" s="8">
        <f>VLOOKUP(AR3675,[1]DATA!AR:AS,2,0)</f>
        <v>4</v>
      </c>
    </row>
    <row r="3676" spans="1:45" ht="15" customHeight="1" x14ac:dyDescent="0.2">
      <c r="A3676" s="7">
        <v>1873</v>
      </c>
      <c r="B3676" s="7" t="s">
        <v>18</v>
      </c>
      <c r="C3676" s="7" t="s">
        <v>26</v>
      </c>
      <c r="D3676" s="8" t="s">
        <v>37</v>
      </c>
      <c r="E3676" s="9">
        <v>0.96180555555555547</v>
      </c>
      <c r="F3676" s="9">
        <v>3.7499999999999999E-2</v>
      </c>
      <c r="G3676" s="8"/>
      <c r="H3676" s="8"/>
      <c r="I3676" s="8">
        <v>9</v>
      </c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>
        <v>109</v>
      </c>
      <c r="AM3676" s="8">
        <v>532</v>
      </c>
      <c r="AN3676" s="11" t="s">
        <v>200</v>
      </c>
      <c r="AO3676" s="10">
        <f t="shared" si="114"/>
        <v>1.7326388888888888</v>
      </c>
      <c r="AR3676" s="8" t="str">
        <f t="shared" si="115"/>
        <v>1873SLCSMF2305</v>
      </c>
      <c r="AS3676" s="8">
        <f>VLOOKUP(AR3676,[1]DATA!AR:AS,2,0)</f>
        <v>2.5</v>
      </c>
    </row>
    <row r="3677" spans="1:45" ht="15" customHeight="1" x14ac:dyDescent="0.2">
      <c r="A3677" s="7">
        <v>982</v>
      </c>
      <c r="B3677" s="7" t="s">
        <v>14</v>
      </c>
      <c r="C3677" s="7" t="s">
        <v>18</v>
      </c>
      <c r="D3677" s="8" t="s">
        <v>16</v>
      </c>
      <c r="E3677" s="9">
        <v>0.98958333333333337</v>
      </c>
      <c r="F3677" s="9">
        <v>0.13402777777777777</v>
      </c>
      <c r="G3677" s="8"/>
      <c r="H3677" s="8"/>
      <c r="I3677" s="8" t="s">
        <v>22</v>
      </c>
      <c r="J3677" s="8" t="s">
        <v>17</v>
      </c>
      <c r="K3677" s="8" t="s">
        <v>17</v>
      </c>
      <c r="L3677" s="8" t="s">
        <v>17</v>
      </c>
      <c r="M3677" s="8"/>
      <c r="N3677" s="8" t="s">
        <v>17</v>
      </c>
      <c r="O3677" s="8" t="s">
        <v>17</v>
      </c>
      <c r="P3677" s="8" t="s">
        <v>17</v>
      </c>
      <c r="Q3677" s="8" t="s">
        <v>17</v>
      </c>
      <c r="R3677" s="8" t="s">
        <v>17</v>
      </c>
      <c r="S3677" s="8" t="s">
        <v>17</v>
      </c>
      <c r="T3677" s="8"/>
      <c r="U3677" s="8" t="s">
        <v>17</v>
      </c>
      <c r="V3677" s="8" t="s">
        <v>17</v>
      </c>
      <c r="W3677" s="8" t="s">
        <v>17</v>
      </c>
      <c r="X3677" s="8" t="s">
        <v>17</v>
      </c>
      <c r="Y3677" s="8" t="s">
        <v>17</v>
      </c>
      <c r="Z3677" s="8" t="s">
        <v>17</v>
      </c>
      <c r="AA3677" s="8"/>
      <c r="AB3677" s="8" t="s">
        <v>17</v>
      </c>
      <c r="AC3677" s="8" t="s">
        <v>17</v>
      </c>
      <c r="AD3677" s="8" t="s">
        <v>17</v>
      </c>
      <c r="AE3677" s="8" t="s">
        <v>17</v>
      </c>
      <c r="AF3677" s="8" t="s">
        <v>17</v>
      </c>
      <c r="AG3677" s="8" t="s">
        <v>17</v>
      </c>
      <c r="AH3677" s="8"/>
      <c r="AI3677" s="8" t="s">
        <v>17</v>
      </c>
      <c r="AJ3677" s="8" t="s">
        <v>17</v>
      </c>
      <c r="AK3677" s="8"/>
      <c r="AL3677" s="8">
        <v>208</v>
      </c>
      <c r="AM3677" s="8">
        <v>1250</v>
      </c>
      <c r="AN3677" s="8" t="s">
        <v>200</v>
      </c>
      <c r="AO3677" s="10">
        <f t="shared" si="114"/>
        <v>1.7604166666666667</v>
      </c>
      <c r="AR3677" s="8" t="str">
        <f t="shared" si="115"/>
        <v>0982ORDSLC2345</v>
      </c>
      <c r="AS3677" s="8">
        <f>VLOOKUP(AR3677,[1]DATA!AR:AS,2,0)</f>
        <v>9.5</v>
      </c>
    </row>
    <row r="3678" spans="1:45" ht="15" customHeight="1" x14ac:dyDescent="0.2">
      <c r="A3678" s="7">
        <v>2993</v>
      </c>
      <c r="B3678" s="7" t="s">
        <v>14</v>
      </c>
      <c r="C3678" s="7" t="s">
        <v>18</v>
      </c>
      <c r="D3678" s="8" t="s">
        <v>16</v>
      </c>
      <c r="E3678" s="9">
        <v>0.98958333333333337</v>
      </c>
      <c r="F3678" s="9">
        <v>0.13819444444444443</v>
      </c>
      <c r="G3678" s="8" t="s">
        <v>17</v>
      </c>
      <c r="H3678" s="8" t="s">
        <v>17</v>
      </c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>
        <v>214</v>
      </c>
      <c r="AM3678" s="8">
        <v>1250</v>
      </c>
      <c r="AN3678" s="8" t="s">
        <v>200</v>
      </c>
      <c r="AO3678" s="10">
        <f t="shared" si="114"/>
        <v>1.7604166666666667</v>
      </c>
      <c r="AR3678" s="8" t="str">
        <f t="shared" si="115"/>
        <v>2993ORDSLC2345</v>
      </c>
      <c r="AS3678" s="8">
        <f>VLOOKUP(AR3678,[1]DATA!AR:AS,2,0)</f>
        <v>9.5</v>
      </c>
    </row>
    <row r="3679" spans="1:45" ht="15" customHeight="1" x14ac:dyDescent="0.2">
      <c r="A3679" s="7">
        <v>967</v>
      </c>
      <c r="B3679" s="8" t="s">
        <v>15</v>
      </c>
      <c r="C3679" s="8" t="s">
        <v>18</v>
      </c>
      <c r="D3679" s="8">
        <v>739</v>
      </c>
      <c r="E3679" s="9">
        <v>0.99791666666666667</v>
      </c>
      <c r="F3679" s="9">
        <v>8.1250000000000003E-2</v>
      </c>
      <c r="G3679" s="8"/>
      <c r="H3679" s="8"/>
      <c r="I3679" s="8" t="s">
        <v>17</v>
      </c>
      <c r="J3679" s="8" t="s">
        <v>17</v>
      </c>
      <c r="K3679" s="8" t="s">
        <v>27</v>
      </c>
      <c r="L3679" s="8" t="s">
        <v>27</v>
      </c>
      <c r="M3679" s="8" t="s">
        <v>27</v>
      </c>
      <c r="N3679" s="8" t="s">
        <v>27</v>
      </c>
      <c r="O3679" s="8" t="s">
        <v>27</v>
      </c>
      <c r="P3679" s="8" t="s">
        <v>27</v>
      </c>
      <c r="Q3679" s="8" t="s">
        <v>17</v>
      </c>
      <c r="R3679" s="8" t="s">
        <v>27</v>
      </c>
      <c r="S3679" s="8" t="s">
        <v>27</v>
      </c>
      <c r="T3679" s="8" t="s">
        <v>27</v>
      </c>
      <c r="U3679" s="8" t="s">
        <v>27</v>
      </c>
      <c r="V3679" s="8" t="s">
        <v>27</v>
      </c>
      <c r="W3679" s="8" t="s">
        <v>27</v>
      </c>
      <c r="X3679" s="8" t="s">
        <v>17</v>
      </c>
      <c r="Y3679" s="8" t="s">
        <v>27</v>
      </c>
      <c r="Z3679" s="8" t="s">
        <v>27</v>
      </c>
      <c r="AA3679" s="8" t="s">
        <v>27</v>
      </c>
      <c r="AB3679" s="8" t="s">
        <v>27</v>
      </c>
      <c r="AC3679" s="8" t="s">
        <v>27</v>
      </c>
      <c r="AD3679" s="8" t="s">
        <v>27</v>
      </c>
      <c r="AE3679" s="8" t="s">
        <v>17</v>
      </c>
      <c r="AF3679" s="8" t="s">
        <v>27</v>
      </c>
      <c r="AG3679" s="8" t="s">
        <v>27</v>
      </c>
      <c r="AH3679" s="8" t="s">
        <v>27</v>
      </c>
      <c r="AI3679" s="8" t="s">
        <v>27</v>
      </c>
      <c r="AJ3679" s="8" t="s">
        <v>27</v>
      </c>
      <c r="AK3679" s="8"/>
      <c r="AL3679" s="8">
        <v>120</v>
      </c>
      <c r="AM3679" s="8">
        <v>689</v>
      </c>
      <c r="AN3679" s="8" t="s">
        <v>200</v>
      </c>
      <c r="AO3679" s="10">
        <f t="shared" si="114"/>
        <v>1.76875</v>
      </c>
      <c r="AR3679" s="8" t="str">
        <f t="shared" si="115"/>
        <v>0967SEASLC2357</v>
      </c>
      <c r="AS3679" s="8">
        <f>VLOOKUP(AR3679,[1]DATA!AR:AS,2,0)</f>
        <v>4</v>
      </c>
    </row>
    <row r="3680" spans="1:45" ht="15" customHeight="1" x14ac:dyDescent="0.2">
      <c r="A3680" s="7">
        <v>2444</v>
      </c>
      <c r="B3680" s="7" t="s">
        <v>21</v>
      </c>
      <c r="C3680" s="7" t="s">
        <v>28</v>
      </c>
      <c r="D3680" s="8">
        <v>717</v>
      </c>
      <c r="E3680" s="9">
        <v>1</v>
      </c>
      <c r="F3680" s="9">
        <v>5.9027777777777783E-2</v>
      </c>
      <c r="G3680" s="8"/>
      <c r="H3680" s="8"/>
      <c r="I3680" s="8" t="s">
        <v>22</v>
      </c>
      <c r="J3680" s="8" t="s">
        <v>22</v>
      </c>
      <c r="K3680" s="8" t="s">
        <v>22</v>
      </c>
      <c r="L3680" s="8" t="s">
        <v>22</v>
      </c>
      <c r="M3680" s="8" t="s">
        <v>22</v>
      </c>
      <c r="N3680" s="8" t="s">
        <v>22</v>
      </c>
      <c r="O3680" s="8" t="s">
        <v>22</v>
      </c>
      <c r="P3680" s="8" t="s">
        <v>22</v>
      </c>
      <c r="Q3680" s="8" t="s">
        <v>22</v>
      </c>
      <c r="R3680" s="8" t="s">
        <v>22</v>
      </c>
      <c r="S3680" s="8" t="s">
        <v>22</v>
      </c>
      <c r="T3680" s="8" t="s">
        <v>22</v>
      </c>
      <c r="U3680" s="8" t="s">
        <v>22</v>
      </c>
      <c r="V3680" s="8" t="s">
        <v>22</v>
      </c>
      <c r="W3680" s="8" t="s">
        <v>22</v>
      </c>
      <c r="X3680" s="8" t="s">
        <v>22</v>
      </c>
      <c r="Y3680" s="8" t="s">
        <v>22</v>
      </c>
      <c r="Z3680" s="8" t="s">
        <v>22</v>
      </c>
      <c r="AA3680" s="8" t="s">
        <v>22</v>
      </c>
      <c r="AB3680" s="8" t="s">
        <v>22</v>
      </c>
      <c r="AC3680" s="8" t="s">
        <v>22</v>
      </c>
      <c r="AD3680" s="8" t="s">
        <v>22</v>
      </c>
      <c r="AE3680" s="8" t="s">
        <v>22</v>
      </c>
      <c r="AF3680" s="8" t="s">
        <v>22</v>
      </c>
      <c r="AG3680" s="8" t="s">
        <v>22</v>
      </c>
      <c r="AH3680" s="8" t="s">
        <v>22</v>
      </c>
      <c r="AI3680" s="8" t="s">
        <v>22</v>
      </c>
      <c r="AJ3680" s="8" t="s">
        <v>22</v>
      </c>
      <c r="AK3680" s="8"/>
      <c r="AL3680" s="8">
        <v>85</v>
      </c>
      <c r="AM3680" s="8">
        <v>337</v>
      </c>
      <c r="AN3680" s="11" t="s">
        <v>200</v>
      </c>
      <c r="AO3680" s="10">
        <f t="shared" si="114"/>
        <v>1.7708333333333335</v>
      </c>
      <c r="AR3680" s="8" t="str">
        <f t="shared" si="115"/>
        <v>2444LAXSFO0000</v>
      </c>
      <c r="AS3680" s="8">
        <f>VLOOKUP(AR3680,[1]DATA!AR:AS,2,0)</f>
        <v>4</v>
      </c>
    </row>
    <row r="3681" spans="1:45" ht="15" customHeight="1" x14ac:dyDescent="0.2">
      <c r="A3681" s="7">
        <v>1457</v>
      </c>
      <c r="B3681" s="7" t="s">
        <v>34</v>
      </c>
      <c r="C3681" s="7" t="s">
        <v>75</v>
      </c>
      <c r="D3681" s="8">
        <v>738</v>
      </c>
      <c r="E3681" s="9">
        <v>1.3888888888888888E-2</v>
      </c>
      <c r="F3681" s="9">
        <v>7.8472222222222221E-2</v>
      </c>
      <c r="G3681" s="8"/>
      <c r="H3681" s="8"/>
      <c r="I3681" s="8" t="s">
        <v>19</v>
      </c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>
        <v>93</v>
      </c>
      <c r="AM3681" s="8">
        <v>432</v>
      </c>
      <c r="AN3681" s="11" t="s">
        <v>202</v>
      </c>
      <c r="AO3681" s="10">
        <f t="shared" si="114"/>
        <v>0.78472222222222221</v>
      </c>
      <c r="AQ3681" s="16">
        <v>79</v>
      </c>
      <c r="AR3681" s="8" t="str">
        <f t="shared" si="115"/>
        <v>1457ATLIND0020</v>
      </c>
      <c r="AS3681" s="8">
        <f>VLOOKUP(AR3681,[1]DATA!AR:AS,2,0)</f>
        <v>5</v>
      </c>
    </row>
    <row r="3682" spans="1:45" ht="15" customHeight="1" x14ac:dyDescent="0.2">
      <c r="A3682" s="15">
        <v>2728</v>
      </c>
      <c r="B3682" s="15" t="s">
        <v>151</v>
      </c>
      <c r="C3682" s="15" t="s">
        <v>34</v>
      </c>
      <c r="D3682" s="8" t="s">
        <v>42</v>
      </c>
      <c r="E3682" s="9">
        <v>2.4305555555555556E-2</v>
      </c>
      <c r="F3682" s="9">
        <v>7.2916666666666671E-2</v>
      </c>
      <c r="G3682" s="8"/>
      <c r="H3682" s="8"/>
      <c r="I3682" s="8" t="s">
        <v>43</v>
      </c>
      <c r="J3682" s="8" t="s">
        <v>43</v>
      </c>
      <c r="K3682" s="8" t="s">
        <v>43</v>
      </c>
      <c r="L3682" s="8" t="s">
        <v>43</v>
      </c>
      <c r="M3682" s="8"/>
      <c r="N3682" s="8" t="s">
        <v>43</v>
      </c>
      <c r="O3682" s="8" t="s">
        <v>43</v>
      </c>
      <c r="P3682" s="8" t="s">
        <v>43</v>
      </c>
      <c r="Q3682" s="8" t="s">
        <v>43</v>
      </c>
      <c r="R3682" s="8" t="s">
        <v>43</v>
      </c>
      <c r="S3682" s="8" t="s">
        <v>43</v>
      </c>
      <c r="T3682" s="8"/>
      <c r="U3682" s="8" t="s">
        <v>43</v>
      </c>
      <c r="V3682" s="8" t="s">
        <v>43</v>
      </c>
      <c r="W3682" s="8" t="s">
        <v>43</v>
      </c>
      <c r="X3682" s="8" t="s">
        <v>43</v>
      </c>
      <c r="Y3682" s="8" t="s">
        <v>43</v>
      </c>
      <c r="Z3682" s="8" t="s">
        <v>43</v>
      </c>
      <c r="AA3682" s="8"/>
      <c r="AB3682" s="8" t="s">
        <v>43</v>
      </c>
      <c r="AC3682" s="8" t="s">
        <v>43</v>
      </c>
      <c r="AD3682" s="8" t="s">
        <v>43</v>
      </c>
      <c r="AE3682" s="8" t="s">
        <v>43</v>
      </c>
      <c r="AF3682" s="8" t="s">
        <v>43</v>
      </c>
      <c r="AG3682" s="8" t="s">
        <v>43</v>
      </c>
      <c r="AH3682" s="8"/>
      <c r="AI3682" s="8" t="s">
        <v>43</v>
      </c>
      <c r="AJ3682" s="8" t="s">
        <v>43</v>
      </c>
      <c r="AK3682" s="8"/>
      <c r="AL3682" s="8">
        <v>70</v>
      </c>
      <c r="AM3682" s="8">
        <v>134</v>
      </c>
      <c r="AN3682" s="11" t="s">
        <v>202</v>
      </c>
      <c r="AO3682" s="10">
        <f t="shared" si="114"/>
        <v>0.79513888888888884</v>
      </c>
      <c r="AQ3682" s="23">
        <v>96</v>
      </c>
      <c r="AR3682" s="8" t="str">
        <f t="shared" si="115"/>
        <v>2728BHMATL0035</v>
      </c>
      <c r="AS3682" s="8">
        <f>VLOOKUP(AR3682,[1]DATA!AR:AS,2,0)</f>
        <v>4</v>
      </c>
    </row>
    <row r="3683" spans="1:45" ht="15" customHeight="1" x14ac:dyDescent="0.2">
      <c r="A3683" s="15">
        <v>2573</v>
      </c>
      <c r="B3683" s="15" t="s">
        <v>151</v>
      </c>
      <c r="C3683" s="15" t="s">
        <v>34</v>
      </c>
      <c r="D3683" s="8" t="s">
        <v>82</v>
      </c>
      <c r="E3683" s="9">
        <v>2.4999999999999998E-2</v>
      </c>
      <c r="F3683" s="9">
        <v>7.1527777777777787E-2</v>
      </c>
      <c r="G3683" s="8">
        <v>3</v>
      </c>
      <c r="H3683" s="8">
        <v>3</v>
      </c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>
        <v>67</v>
      </c>
      <c r="AM3683" s="8">
        <v>134</v>
      </c>
      <c r="AN3683" s="11" t="s">
        <v>202</v>
      </c>
      <c r="AO3683" s="10">
        <f t="shared" ref="AO3683:AO3746" si="116">E3683-TIME(5,30,0)+1</f>
        <v>0.79583333333333339</v>
      </c>
      <c r="AQ3683" s="23">
        <v>96</v>
      </c>
      <c r="AR3683" s="8" t="str">
        <f t="shared" si="115"/>
        <v>2573BHMATL0036</v>
      </c>
      <c r="AS3683" s="8">
        <f>VLOOKUP(AR3683,[1]DATA!AR:AS,2,0)</f>
        <v>4</v>
      </c>
    </row>
    <row r="3684" spans="1:45" ht="15" customHeight="1" x14ac:dyDescent="0.2">
      <c r="A3684" s="7">
        <v>2241</v>
      </c>
      <c r="B3684" s="7" t="s">
        <v>34</v>
      </c>
      <c r="C3684" s="7" t="s">
        <v>14</v>
      </c>
      <c r="D3684" s="8">
        <v>717</v>
      </c>
      <c r="E3684" s="9">
        <v>4.6527777777777779E-2</v>
      </c>
      <c r="F3684" s="9">
        <v>0.13402777777777777</v>
      </c>
      <c r="G3684" s="8" t="s">
        <v>22</v>
      </c>
      <c r="H3684" s="8" t="s">
        <v>22</v>
      </c>
      <c r="I3684" s="8" t="s">
        <v>22</v>
      </c>
      <c r="J3684" s="8" t="s">
        <v>22</v>
      </c>
      <c r="K3684" s="8" t="s">
        <v>22</v>
      </c>
      <c r="L3684" s="8" t="s">
        <v>22</v>
      </c>
      <c r="M3684" s="8"/>
      <c r="N3684" s="8" t="s">
        <v>22</v>
      </c>
      <c r="O3684" s="8" t="s">
        <v>22</v>
      </c>
      <c r="P3684" s="8" t="s">
        <v>22</v>
      </c>
      <c r="Q3684" s="8" t="s">
        <v>22</v>
      </c>
      <c r="R3684" s="8" t="s">
        <v>22</v>
      </c>
      <c r="S3684" s="8" t="s">
        <v>22</v>
      </c>
      <c r="T3684" s="8"/>
      <c r="U3684" s="8" t="s">
        <v>22</v>
      </c>
      <c r="V3684" s="8" t="s">
        <v>22</v>
      </c>
      <c r="W3684" s="8" t="s">
        <v>22</v>
      </c>
      <c r="X3684" s="8" t="s">
        <v>22</v>
      </c>
      <c r="Y3684" s="8" t="s">
        <v>22</v>
      </c>
      <c r="Z3684" s="8" t="s">
        <v>22</v>
      </c>
      <c r="AA3684" s="8"/>
      <c r="AB3684" s="8" t="s">
        <v>22</v>
      </c>
      <c r="AC3684" s="8" t="s">
        <v>22</v>
      </c>
      <c r="AD3684" s="8" t="s">
        <v>22</v>
      </c>
      <c r="AE3684" s="8" t="s">
        <v>22</v>
      </c>
      <c r="AF3684" s="8" t="s">
        <v>22</v>
      </c>
      <c r="AG3684" s="8" t="s">
        <v>22</v>
      </c>
      <c r="AH3684" s="8"/>
      <c r="AI3684" s="8" t="s">
        <v>22</v>
      </c>
      <c r="AJ3684" s="8" t="s">
        <v>22</v>
      </c>
      <c r="AK3684" s="8"/>
      <c r="AL3684" s="8">
        <v>126</v>
      </c>
      <c r="AM3684" s="8">
        <v>606</v>
      </c>
      <c r="AN3684" s="11" t="s">
        <v>202</v>
      </c>
      <c r="AO3684" s="10">
        <f t="shared" si="116"/>
        <v>0.81736111111111109</v>
      </c>
      <c r="AQ3684" s="16">
        <v>79</v>
      </c>
      <c r="AR3684" s="8" t="str">
        <f t="shared" si="115"/>
        <v>2241ATLORD0107</v>
      </c>
      <c r="AS3684" s="8">
        <f>VLOOKUP(AR3684,[1]DATA!AR:AS,2,0)</f>
        <v>10</v>
      </c>
    </row>
    <row r="3685" spans="1:45" ht="15" customHeight="1" x14ac:dyDescent="0.2">
      <c r="A3685" s="7">
        <v>1535</v>
      </c>
      <c r="B3685" s="7" t="s">
        <v>34</v>
      </c>
      <c r="C3685" s="7" t="s">
        <v>75</v>
      </c>
      <c r="D3685" s="8" t="s">
        <v>42</v>
      </c>
      <c r="E3685" s="9">
        <v>5.6250000000000001E-2</v>
      </c>
      <c r="F3685" s="9">
        <v>0.11597222222222221</v>
      </c>
      <c r="G3685" s="8" t="s">
        <v>19</v>
      </c>
      <c r="H3685" s="8">
        <v>7</v>
      </c>
      <c r="I3685" s="8"/>
      <c r="J3685" s="8"/>
      <c r="K3685" s="8" t="s">
        <v>43</v>
      </c>
      <c r="L3685" s="8" t="s">
        <v>43</v>
      </c>
      <c r="M3685" s="8"/>
      <c r="N3685" s="8" t="s">
        <v>27</v>
      </c>
      <c r="O3685" s="8" t="s">
        <v>43</v>
      </c>
      <c r="P3685" s="8"/>
      <c r="Q3685" s="8"/>
      <c r="R3685" s="8" t="s">
        <v>43</v>
      </c>
      <c r="S3685" s="8" t="s">
        <v>43</v>
      </c>
      <c r="T3685" s="8"/>
      <c r="U3685" s="8" t="s">
        <v>27</v>
      </c>
      <c r="V3685" s="8" t="s">
        <v>43</v>
      </c>
      <c r="W3685" s="8"/>
      <c r="X3685" s="8"/>
      <c r="Y3685" s="8" t="s">
        <v>43</v>
      </c>
      <c r="Z3685" s="8" t="s">
        <v>43</v>
      </c>
      <c r="AA3685" s="8"/>
      <c r="AB3685" s="8" t="s">
        <v>27</v>
      </c>
      <c r="AC3685" s="8" t="s">
        <v>43</v>
      </c>
      <c r="AD3685" s="8"/>
      <c r="AE3685" s="8"/>
      <c r="AF3685" s="8" t="s">
        <v>43</v>
      </c>
      <c r="AG3685" s="8" t="s">
        <v>43</v>
      </c>
      <c r="AH3685" s="8"/>
      <c r="AI3685" s="8" t="s">
        <v>27</v>
      </c>
      <c r="AJ3685" s="8" t="s">
        <v>43</v>
      </c>
      <c r="AK3685" s="8"/>
      <c r="AL3685" s="8">
        <v>86</v>
      </c>
      <c r="AM3685" s="8">
        <v>432</v>
      </c>
      <c r="AN3685" s="11" t="s">
        <v>202</v>
      </c>
      <c r="AO3685" s="10">
        <f t="shared" si="116"/>
        <v>0.82708333333333339</v>
      </c>
      <c r="AQ3685" s="16">
        <v>79</v>
      </c>
      <c r="AR3685" s="8" t="str">
        <f t="shared" si="115"/>
        <v>1535ATLIND0121</v>
      </c>
      <c r="AS3685" s="8">
        <f>VLOOKUP(AR3685,[1]DATA!AR:AS,2,0)</f>
        <v>5</v>
      </c>
    </row>
    <row r="3686" spans="1:45" ht="15" customHeight="1" x14ac:dyDescent="0.2">
      <c r="A3686" s="7">
        <v>1433</v>
      </c>
      <c r="B3686" s="7" t="s">
        <v>34</v>
      </c>
      <c r="C3686" s="7" t="s">
        <v>76</v>
      </c>
      <c r="D3686" s="8" t="s">
        <v>44</v>
      </c>
      <c r="E3686" s="9">
        <v>6.1111111111111116E-2</v>
      </c>
      <c r="F3686" s="9">
        <v>0.14583333333333334</v>
      </c>
      <c r="G3686" s="8" t="s">
        <v>43</v>
      </c>
      <c r="H3686" s="8" t="s">
        <v>43</v>
      </c>
      <c r="I3686" s="8">
        <v>9</v>
      </c>
      <c r="J3686" s="8">
        <v>9</v>
      </c>
      <c r="K3686" s="8">
        <v>9</v>
      </c>
      <c r="L3686" s="8">
        <v>9</v>
      </c>
      <c r="M3686" s="8" t="s">
        <v>27</v>
      </c>
      <c r="N3686" s="8">
        <v>9</v>
      </c>
      <c r="O3686" s="8">
        <v>9</v>
      </c>
      <c r="P3686" s="8">
        <v>9</v>
      </c>
      <c r="Q3686" s="8">
        <v>9</v>
      </c>
      <c r="R3686" s="8">
        <v>9</v>
      </c>
      <c r="S3686" s="8">
        <v>9</v>
      </c>
      <c r="T3686" s="8" t="s">
        <v>19</v>
      </c>
      <c r="U3686" s="8">
        <v>9</v>
      </c>
      <c r="V3686" s="8">
        <v>9</v>
      </c>
      <c r="W3686" s="8">
        <v>9</v>
      </c>
      <c r="X3686" s="8">
        <v>9</v>
      </c>
      <c r="Y3686" s="8">
        <v>9</v>
      </c>
      <c r="Z3686" s="8">
        <v>9</v>
      </c>
      <c r="AA3686" s="8" t="s">
        <v>19</v>
      </c>
      <c r="AB3686" s="8">
        <v>9</v>
      </c>
      <c r="AC3686" s="8">
        <v>9</v>
      </c>
      <c r="AD3686" s="8">
        <v>9</v>
      </c>
      <c r="AE3686" s="8">
        <v>9</v>
      </c>
      <c r="AF3686" s="8">
        <v>9</v>
      </c>
      <c r="AG3686" s="8">
        <v>9</v>
      </c>
      <c r="AH3686" s="8" t="s">
        <v>19</v>
      </c>
      <c r="AI3686" s="8">
        <v>9</v>
      </c>
      <c r="AJ3686" s="8">
        <v>2</v>
      </c>
      <c r="AK3686" s="8"/>
      <c r="AL3686" s="8">
        <v>122</v>
      </c>
      <c r="AM3686" s="8">
        <v>640</v>
      </c>
      <c r="AN3686" s="11" t="s">
        <v>202</v>
      </c>
      <c r="AO3686" s="10">
        <f t="shared" si="116"/>
        <v>0.83194444444444449</v>
      </c>
      <c r="AQ3686" s="16">
        <v>79</v>
      </c>
      <c r="AR3686" s="8" t="str">
        <f t="shared" si="115"/>
        <v>1433ATLGRR0128</v>
      </c>
      <c r="AS3686" s="8">
        <f>VLOOKUP(AR3686,[1]DATA!AR:AS,2,0)</f>
        <v>5</v>
      </c>
    </row>
    <row r="3687" spans="1:45" ht="15" customHeight="1" x14ac:dyDescent="0.2">
      <c r="A3687" s="7">
        <v>2470</v>
      </c>
      <c r="B3687" s="7" t="s">
        <v>34</v>
      </c>
      <c r="C3687" s="7" t="s">
        <v>77</v>
      </c>
      <c r="D3687" s="8" t="s">
        <v>37</v>
      </c>
      <c r="E3687" s="9">
        <v>7.0833333333333331E-2</v>
      </c>
      <c r="F3687" s="9">
        <v>0.14861111111111111</v>
      </c>
      <c r="G3687" s="8">
        <v>9</v>
      </c>
      <c r="H3687" s="8">
        <v>9</v>
      </c>
      <c r="I3687" s="8">
        <v>9</v>
      </c>
      <c r="J3687" s="8">
        <v>9</v>
      </c>
      <c r="K3687" s="8">
        <v>9</v>
      </c>
      <c r="L3687" s="8">
        <v>9</v>
      </c>
      <c r="M3687" s="8">
        <v>9</v>
      </c>
      <c r="N3687" s="8">
        <v>9</v>
      </c>
      <c r="O3687" s="8">
        <v>9</v>
      </c>
      <c r="P3687" s="8">
        <v>9</v>
      </c>
      <c r="Q3687" s="8">
        <v>9</v>
      </c>
      <c r="R3687" s="8">
        <v>9</v>
      </c>
      <c r="S3687" s="8">
        <v>9</v>
      </c>
      <c r="T3687" s="8">
        <v>9</v>
      </c>
      <c r="U3687" s="8">
        <v>9</v>
      </c>
      <c r="V3687" s="8">
        <v>9</v>
      </c>
      <c r="W3687" s="8">
        <v>9</v>
      </c>
      <c r="X3687" s="8">
        <v>9</v>
      </c>
      <c r="Y3687" s="8">
        <v>9</v>
      </c>
      <c r="Z3687" s="8">
        <v>9</v>
      </c>
      <c r="AA3687" s="8">
        <v>9</v>
      </c>
      <c r="AB3687" s="8">
        <v>9</v>
      </c>
      <c r="AC3687" s="8">
        <v>9</v>
      </c>
      <c r="AD3687" s="8">
        <v>9</v>
      </c>
      <c r="AE3687" s="8">
        <v>9</v>
      </c>
      <c r="AF3687" s="8">
        <v>9</v>
      </c>
      <c r="AG3687" s="8">
        <v>9</v>
      </c>
      <c r="AH3687" s="8">
        <v>9</v>
      </c>
      <c r="AI3687" s="8">
        <v>9</v>
      </c>
      <c r="AJ3687" s="8">
        <v>9</v>
      </c>
      <c r="AK3687" s="8"/>
      <c r="AL3687" s="8">
        <v>112</v>
      </c>
      <c r="AM3687" s="8">
        <v>590</v>
      </c>
      <c r="AN3687" s="11" t="s">
        <v>202</v>
      </c>
      <c r="AO3687" s="10">
        <f t="shared" si="116"/>
        <v>0.84166666666666667</v>
      </c>
      <c r="AQ3687" s="16">
        <v>79</v>
      </c>
      <c r="AR3687" s="8" t="str">
        <f t="shared" si="115"/>
        <v>2470ATLMDW0142</v>
      </c>
      <c r="AS3687" s="8">
        <f>VLOOKUP(AR3687,[1]DATA!AR:AS,2,0)</f>
        <v>6</v>
      </c>
    </row>
    <row r="3688" spans="1:45" ht="15" customHeight="1" x14ac:dyDescent="0.2">
      <c r="A3688" s="7">
        <v>1812</v>
      </c>
      <c r="B3688" s="7" t="s">
        <v>34</v>
      </c>
      <c r="C3688" s="7" t="s">
        <v>14</v>
      </c>
      <c r="D3688" s="8" t="s">
        <v>16</v>
      </c>
      <c r="E3688" s="9">
        <v>9.9999999999999992E-2</v>
      </c>
      <c r="F3688" s="9">
        <v>0.18611111111111112</v>
      </c>
      <c r="G3688" s="8" t="s">
        <v>17</v>
      </c>
      <c r="H3688" s="8" t="s">
        <v>17</v>
      </c>
      <c r="I3688" s="8" t="s">
        <v>17</v>
      </c>
      <c r="J3688" s="8" t="s">
        <v>17</v>
      </c>
      <c r="K3688" s="8" t="s">
        <v>17</v>
      </c>
      <c r="L3688" s="8" t="s">
        <v>17</v>
      </c>
      <c r="M3688" s="8" t="s">
        <v>17</v>
      </c>
      <c r="N3688" s="8" t="s">
        <v>17</v>
      </c>
      <c r="O3688" s="8" t="s">
        <v>17</v>
      </c>
      <c r="P3688" s="8" t="s">
        <v>17</v>
      </c>
      <c r="Q3688" s="8" t="s">
        <v>17</v>
      </c>
      <c r="R3688" s="8" t="s">
        <v>17</v>
      </c>
      <c r="S3688" s="8" t="s">
        <v>17</v>
      </c>
      <c r="T3688" s="8" t="s">
        <v>17</v>
      </c>
      <c r="U3688" s="8" t="s">
        <v>17</v>
      </c>
      <c r="V3688" s="8" t="s">
        <v>17</v>
      </c>
      <c r="W3688" s="8" t="s">
        <v>17</v>
      </c>
      <c r="X3688" s="8" t="s">
        <v>17</v>
      </c>
      <c r="Y3688" s="8" t="s">
        <v>17</v>
      </c>
      <c r="Z3688" s="8" t="s">
        <v>17</v>
      </c>
      <c r="AA3688" s="8" t="s">
        <v>17</v>
      </c>
      <c r="AB3688" s="8" t="s">
        <v>17</v>
      </c>
      <c r="AC3688" s="8" t="s">
        <v>17</v>
      </c>
      <c r="AD3688" s="8" t="s">
        <v>17</v>
      </c>
      <c r="AE3688" s="8" t="s">
        <v>17</v>
      </c>
      <c r="AF3688" s="8" t="s">
        <v>17</v>
      </c>
      <c r="AG3688" s="8" t="s">
        <v>17</v>
      </c>
      <c r="AH3688" s="8" t="s">
        <v>17</v>
      </c>
      <c r="AI3688" s="8" t="s">
        <v>17</v>
      </c>
      <c r="AJ3688" s="8" t="s">
        <v>17</v>
      </c>
      <c r="AK3688" s="8"/>
      <c r="AL3688" s="8">
        <v>124</v>
      </c>
      <c r="AM3688" s="8">
        <v>606</v>
      </c>
      <c r="AN3688" s="11" t="s">
        <v>202</v>
      </c>
      <c r="AO3688" s="10">
        <f t="shared" si="116"/>
        <v>0.87083333333333335</v>
      </c>
      <c r="AQ3688" s="16">
        <v>79</v>
      </c>
      <c r="AR3688" s="8" t="str">
        <f t="shared" si="115"/>
        <v>1812ATLORD0224</v>
      </c>
      <c r="AS3688" s="8">
        <f>VLOOKUP(AR3688,[1]DATA!AR:AS,2,0)</f>
        <v>10</v>
      </c>
    </row>
    <row r="3689" spans="1:45" ht="15" customHeight="1" x14ac:dyDescent="0.2">
      <c r="A3689" s="7">
        <v>1898</v>
      </c>
      <c r="B3689" s="7" t="s">
        <v>34</v>
      </c>
      <c r="C3689" s="7" t="s">
        <v>75</v>
      </c>
      <c r="D3689" s="8">
        <v>739</v>
      </c>
      <c r="E3689" s="9">
        <v>0.11041666666666666</v>
      </c>
      <c r="F3689" s="9">
        <v>0.17708333333333334</v>
      </c>
      <c r="G3689" s="8">
        <v>2</v>
      </c>
      <c r="H3689" s="8" t="s">
        <v>43</v>
      </c>
      <c r="I3689" s="8" t="s">
        <v>40</v>
      </c>
      <c r="J3689" s="8" t="s">
        <v>43</v>
      </c>
      <c r="K3689" s="8" t="s">
        <v>27</v>
      </c>
      <c r="L3689" s="8" t="s">
        <v>27</v>
      </c>
      <c r="M3689" s="8" t="s">
        <v>43</v>
      </c>
      <c r="N3689" s="8" t="s">
        <v>43</v>
      </c>
      <c r="O3689" s="8" t="s">
        <v>27</v>
      </c>
      <c r="P3689" s="8" t="s">
        <v>40</v>
      </c>
      <c r="Q3689" s="8" t="s">
        <v>43</v>
      </c>
      <c r="R3689" s="8" t="s">
        <v>27</v>
      </c>
      <c r="S3689" s="8" t="s">
        <v>27</v>
      </c>
      <c r="T3689" s="8" t="s">
        <v>27</v>
      </c>
      <c r="U3689" s="8" t="s">
        <v>43</v>
      </c>
      <c r="V3689" s="8" t="s">
        <v>27</v>
      </c>
      <c r="W3689" s="8" t="s">
        <v>40</v>
      </c>
      <c r="X3689" s="8" t="s">
        <v>43</v>
      </c>
      <c r="Y3689" s="8" t="s">
        <v>27</v>
      </c>
      <c r="Z3689" s="8" t="s">
        <v>27</v>
      </c>
      <c r="AA3689" s="8" t="s">
        <v>43</v>
      </c>
      <c r="AB3689" s="8" t="s">
        <v>43</v>
      </c>
      <c r="AC3689" s="8" t="s">
        <v>27</v>
      </c>
      <c r="AD3689" s="8" t="s">
        <v>40</v>
      </c>
      <c r="AE3689" s="8" t="s">
        <v>43</v>
      </c>
      <c r="AF3689" s="8" t="s">
        <v>27</v>
      </c>
      <c r="AG3689" s="8" t="s">
        <v>27</v>
      </c>
      <c r="AH3689" s="8" t="s">
        <v>43</v>
      </c>
      <c r="AI3689" s="8" t="s">
        <v>43</v>
      </c>
      <c r="AJ3689" s="8" t="s">
        <v>27</v>
      </c>
      <c r="AK3689" s="8"/>
      <c r="AL3689" s="8">
        <v>96</v>
      </c>
      <c r="AM3689" s="8">
        <v>432</v>
      </c>
      <c r="AN3689" s="11" t="s">
        <v>202</v>
      </c>
      <c r="AO3689" s="10">
        <f t="shared" si="116"/>
        <v>0.88124999999999998</v>
      </c>
      <c r="AQ3689" s="16">
        <v>79</v>
      </c>
      <c r="AR3689" s="8" t="str">
        <f t="shared" si="115"/>
        <v>1898ATLIND0239</v>
      </c>
      <c r="AS3689" s="8">
        <f>VLOOKUP(AR3689,[1]DATA!AR:AS,2,0)</f>
        <v>5</v>
      </c>
    </row>
    <row r="3690" spans="1:45" ht="15" customHeight="1" x14ac:dyDescent="0.2">
      <c r="A3690" s="7">
        <v>1612</v>
      </c>
      <c r="B3690" s="7" t="s">
        <v>14</v>
      </c>
      <c r="C3690" s="7" t="s">
        <v>34</v>
      </c>
      <c r="D3690" s="8" t="s">
        <v>42</v>
      </c>
      <c r="E3690" s="9">
        <v>0.88263888888888886</v>
      </c>
      <c r="F3690" s="9">
        <v>0.96388888888888891</v>
      </c>
      <c r="G3690" s="8" t="s">
        <v>43</v>
      </c>
      <c r="H3690" s="8" t="s">
        <v>43</v>
      </c>
      <c r="I3690" s="8" t="s">
        <v>43</v>
      </c>
      <c r="J3690" s="8" t="s">
        <v>43</v>
      </c>
      <c r="K3690" s="8" t="s">
        <v>43</v>
      </c>
      <c r="L3690" s="8" t="s">
        <v>43</v>
      </c>
      <c r="M3690" s="8" t="s">
        <v>43</v>
      </c>
      <c r="N3690" s="8" t="s">
        <v>43</v>
      </c>
      <c r="O3690" s="8" t="s">
        <v>43</v>
      </c>
      <c r="P3690" s="8" t="s">
        <v>43</v>
      </c>
      <c r="Q3690" s="8" t="s">
        <v>43</v>
      </c>
      <c r="R3690" s="8" t="s">
        <v>43</v>
      </c>
      <c r="S3690" s="8" t="s">
        <v>43</v>
      </c>
      <c r="T3690" s="8" t="s">
        <v>43</v>
      </c>
      <c r="U3690" s="8" t="s">
        <v>43</v>
      </c>
      <c r="V3690" s="8" t="s">
        <v>43</v>
      </c>
      <c r="W3690" s="8" t="s">
        <v>43</v>
      </c>
      <c r="X3690" s="8" t="s">
        <v>43</v>
      </c>
      <c r="Y3690" s="8" t="s">
        <v>43</v>
      </c>
      <c r="Z3690" s="8" t="s">
        <v>43</v>
      </c>
      <c r="AA3690" s="8" t="s">
        <v>43</v>
      </c>
      <c r="AB3690" s="8" t="s">
        <v>43</v>
      </c>
      <c r="AC3690" s="8" t="s">
        <v>43</v>
      </c>
      <c r="AD3690" s="8" t="s">
        <v>43</v>
      </c>
      <c r="AE3690" s="8" t="s">
        <v>43</v>
      </c>
      <c r="AF3690" s="8" t="s">
        <v>43</v>
      </c>
      <c r="AG3690" s="8" t="s">
        <v>43</v>
      </c>
      <c r="AH3690" s="8" t="s">
        <v>43</v>
      </c>
      <c r="AI3690" s="8" t="s">
        <v>43</v>
      </c>
      <c r="AJ3690" s="8" t="s">
        <v>43</v>
      </c>
      <c r="AK3690" s="8"/>
      <c r="AL3690" s="8">
        <v>117</v>
      </c>
      <c r="AM3690" s="8">
        <v>606</v>
      </c>
      <c r="AN3690" s="11" t="s">
        <v>202</v>
      </c>
      <c r="AO3690" s="10">
        <f t="shared" si="116"/>
        <v>1.6534722222222222</v>
      </c>
      <c r="AQ3690" s="16">
        <v>79</v>
      </c>
      <c r="AR3690" s="8" t="str">
        <f t="shared" si="115"/>
        <v>1612ORDATL2111</v>
      </c>
      <c r="AS3690" s="8">
        <f>VLOOKUP(AR3690,[1]DATA!AR:AS,2,0)</f>
        <v>10</v>
      </c>
    </row>
    <row r="3691" spans="1:45" ht="15" customHeight="1" x14ac:dyDescent="0.2">
      <c r="A3691" s="7">
        <v>885</v>
      </c>
      <c r="B3691" s="7" t="s">
        <v>76</v>
      </c>
      <c r="C3691" s="7" t="s">
        <v>34</v>
      </c>
      <c r="D3691" s="8" t="s">
        <v>42</v>
      </c>
      <c r="E3691" s="9">
        <v>0.90347222222222223</v>
      </c>
      <c r="F3691" s="9">
        <v>0.98749999999999993</v>
      </c>
      <c r="G3691" s="8" t="s">
        <v>43</v>
      </c>
      <c r="H3691" s="8" t="s">
        <v>43</v>
      </c>
      <c r="I3691" s="8" t="s">
        <v>43</v>
      </c>
      <c r="J3691" s="8" t="s">
        <v>43</v>
      </c>
      <c r="K3691" s="8" t="s">
        <v>43</v>
      </c>
      <c r="L3691" s="8" t="s">
        <v>43</v>
      </c>
      <c r="M3691" s="8"/>
      <c r="N3691" s="8" t="s">
        <v>43</v>
      </c>
      <c r="O3691" s="8" t="s">
        <v>43</v>
      </c>
      <c r="P3691" s="8" t="s">
        <v>43</v>
      </c>
      <c r="Q3691" s="8" t="s">
        <v>43</v>
      </c>
      <c r="R3691" s="8" t="s">
        <v>43</v>
      </c>
      <c r="S3691" s="8" t="s">
        <v>43</v>
      </c>
      <c r="T3691" s="8"/>
      <c r="U3691" s="8" t="s">
        <v>43</v>
      </c>
      <c r="V3691" s="8" t="s">
        <v>43</v>
      </c>
      <c r="W3691" s="8" t="s">
        <v>43</v>
      </c>
      <c r="X3691" s="8" t="s">
        <v>43</v>
      </c>
      <c r="Y3691" s="8" t="s">
        <v>43</v>
      </c>
      <c r="Z3691" s="8" t="s">
        <v>43</v>
      </c>
      <c r="AA3691" s="8"/>
      <c r="AB3691" s="8" t="s">
        <v>43</v>
      </c>
      <c r="AC3691" s="8" t="s">
        <v>43</v>
      </c>
      <c r="AD3691" s="8" t="s">
        <v>43</v>
      </c>
      <c r="AE3691" s="8" t="s">
        <v>43</v>
      </c>
      <c r="AF3691" s="8" t="s">
        <v>43</v>
      </c>
      <c r="AG3691" s="8" t="s">
        <v>43</v>
      </c>
      <c r="AH3691" s="8"/>
      <c r="AI3691" s="8" t="s">
        <v>43</v>
      </c>
      <c r="AJ3691" s="8" t="s">
        <v>43</v>
      </c>
      <c r="AK3691" s="8"/>
      <c r="AL3691" s="8">
        <v>121</v>
      </c>
      <c r="AM3691" s="8">
        <v>640</v>
      </c>
      <c r="AN3691" s="11" t="s">
        <v>202</v>
      </c>
      <c r="AO3691" s="10">
        <f t="shared" si="116"/>
        <v>1.6743055555555557</v>
      </c>
      <c r="AQ3691" s="16">
        <v>79</v>
      </c>
      <c r="AR3691" s="8" t="str">
        <f t="shared" si="115"/>
        <v>0885GRRATL2141</v>
      </c>
      <c r="AS3691" s="8">
        <f>VLOOKUP(AR3691,[1]DATA!AR:AS,2,0)</f>
        <v>5</v>
      </c>
    </row>
    <row r="3692" spans="1:45" ht="15" customHeight="1" x14ac:dyDescent="0.2">
      <c r="A3692" s="15">
        <v>2438</v>
      </c>
      <c r="B3692" s="15" t="s">
        <v>34</v>
      </c>
      <c r="C3692" s="15" t="s">
        <v>151</v>
      </c>
      <c r="D3692" s="8" t="s">
        <v>42</v>
      </c>
      <c r="E3692" s="9">
        <v>0.90763888888888899</v>
      </c>
      <c r="F3692" s="9">
        <v>0.94374999999999998</v>
      </c>
      <c r="G3692" s="8" t="s">
        <v>43</v>
      </c>
      <c r="H3692" s="8" t="s">
        <v>43</v>
      </c>
      <c r="I3692" s="8" t="s">
        <v>43</v>
      </c>
      <c r="J3692" s="8" t="s">
        <v>43</v>
      </c>
      <c r="K3692" s="8" t="s">
        <v>43</v>
      </c>
      <c r="L3692" s="8" t="s">
        <v>43</v>
      </c>
      <c r="M3692" s="8"/>
      <c r="N3692" s="8" t="s">
        <v>43</v>
      </c>
      <c r="O3692" s="8" t="s">
        <v>43</v>
      </c>
      <c r="P3692" s="8" t="s">
        <v>43</v>
      </c>
      <c r="Q3692" s="8" t="s">
        <v>43</v>
      </c>
      <c r="R3692" s="8" t="s">
        <v>43</v>
      </c>
      <c r="S3692" s="8" t="s">
        <v>43</v>
      </c>
      <c r="T3692" s="8"/>
      <c r="U3692" s="8" t="s">
        <v>43</v>
      </c>
      <c r="V3692" s="8" t="s">
        <v>43</v>
      </c>
      <c r="W3692" s="8" t="s">
        <v>43</v>
      </c>
      <c r="X3692" s="8" t="s">
        <v>43</v>
      </c>
      <c r="Y3692" s="8" t="s">
        <v>43</v>
      </c>
      <c r="Z3692" s="8" t="s">
        <v>43</v>
      </c>
      <c r="AA3692" s="8"/>
      <c r="AB3692" s="8" t="s">
        <v>43</v>
      </c>
      <c r="AC3692" s="8" t="s">
        <v>43</v>
      </c>
      <c r="AD3692" s="8" t="s">
        <v>43</v>
      </c>
      <c r="AE3692" s="8" t="s">
        <v>43</v>
      </c>
      <c r="AF3692" s="8" t="s">
        <v>43</v>
      </c>
      <c r="AG3692" s="8" t="s">
        <v>43</v>
      </c>
      <c r="AH3692" s="8"/>
      <c r="AI3692" s="8" t="s">
        <v>43</v>
      </c>
      <c r="AJ3692" s="8" t="s">
        <v>43</v>
      </c>
      <c r="AK3692" s="8"/>
      <c r="AL3692" s="8">
        <v>52</v>
      </c>
      <c r="AM3692" s="8">
        <v>134</v>
      </c>
      <c r="AN3692" s="11" t="s">
        <v>202</v>
      </c>
      <c r="AO3692" s="10">
        <f t="shared" si="116"/>
        <v>1.6784722222222224</v>
      </c>
      <c r="AQ3692" s="23">
        <v>96</v>
      </c>
      <c r="AR3692" s="8" t="str">
        <f t="shared" si="115"/>
        <v>2438ATLBHM2147</v>
      </c>
      <c r="AS3692" s="8">
        <f>VLOOKUP(AR3692,[1]DATA!AR:AS,2,0)</f>
        <v>4</v>
      </c>
    </row>
    <row r="3693" spans="1:45" ht="15" customHeight="1" x14ac:dyDescent="0.2">
      <c r="A3693" s="7">
        <v>1408</v>
      </c>
      <c r="B3693" s="7" t="s">
        <v>34</v>
      </c>
      <c r="C3693" s="7" t="s">
        <v>75</v>
      </c>
      <c r="D3693" s="8" t="s">
        <v>42</v>
      </c>
      <c r="E3693" s="9">
        <v>0.90763888888888899</v>
      </c>
      <c r="F3693" s="9">
        <v>0.97083333333333333</v>
      </c>
      <c r="G3693" s="8" t="s">
        <v>43</v>
      </c>
      <c r="H3693" s="8" t="s">
        <v>43</v>
      </c>
      <c r="I3693" s="8" t="s">
        <v>43</v>
      </c>
      <c r="J3693" s="8" t="s">
        <v>43</v>
      </c>
      <c r="K3693" s="8" t="s">
        <v>43</v>
      </c>
      <c r="L3693" s="8" t="s">
        <v>43</v>
      </c>
      <c r="M3693" s="8"/>
      <c r="N3693" s="8" t="s">
        <v>43</v>
      </c>
      <c r="O3693" s="8" t="s">
        <v>43</v>
      </c>
      <c r="P3693" s="8" t="s">
        <v>43</v>
      </c>
      <c r="Q3693" s="8" t="s">
        <v>43</v>
      </c>
      <c r="R3693" s="8" t="s">
        <v>43</v>
      </c>
      <c r="S3693" s="8" t="s">
        <v>43</v>
      </c>
      <c r="T3693" s="8"/>
      <c r="U3693" s="8" t="s">
        <v>43</v>
      </c>
      <c r="V3693" s="8" t="s">
        <v>43</v>
      </c>
      <c r="W3693" s="8" t="s">
        <v>43</v>
      </c>
      <c r="X3693" s="8" t="s">
        <v>43</v>
      </c>
      <c r="Y3693" s="8" t="s">
        <v>43</v>
      </c>
      <c r="Z3693" s="8" t="s">
        <v>43</v>
      </c>
      <c r="AA3693" s="8"/>
      <c r="AB3693" s="8" t="s">
        <v>43</v>
      </c>
      <c r="AC3693" s="8" t="s">
        <v>43</v>
      </c>
      <c r="AD3693" s="8" t="s">
        <v>43</v>
      </c>
      <c r="AE3693" s="8" t="s">
        <v>43</v>
      </c>
      <c r="AF3693" s="8" t="s">
        <v>43</v>
      </c>
      <c r="AG3693" s="8" t="s">
        <v>43</v>
      </c>
      <c r="AH3693" s="8"/>
      <c r="AI3693" s="8" t="s">
        <v>43</v>
      </c>
      <c r="AJ3693" s="8" t="s">
        <v>43</v>
      </c>
      <c r="AK3693" s="8"/>
      <c r="AL3693" s="8">
        <v>91</v>
      </c>
      <c r="AM3693" s="8">
        <v>432</v>
      </c>
      <c r="AN3693" s="11" t="s">
        <v>202</v>
      </c>
      <c r="AO3693" s="10">
        <f t="shared" si="116"/>
        <v>1.6784722222222224</v>
      </c>
      <c r="AQ3693" s="16">
        <v>79</v>
      </c>
      <c r="AR3693" s="8" t="str">
        <f t="shared" si="115"/>
        <v>1408ATLIND2147</v>
      </c>
      <c r="AS3693" s="8">
        <f>VLOOKUP(AR3693,[1]DATA!AR:AS,2,0)</f>
        <v>5</v>
      </c>
    </row>
    <row r="3694" spans="1:45" ht="15" customHeight="1" x14ac:dyDescent="0.2">
      <c r="A3694" s="7">
        <v>1924</v>
      </c>
      <c r="B3694" s="7" t="s">
        <v>34</v>
      </c>
      <c r="C3694" s="7" t="s">
        <v>76</v>
      </c>
      <c r="D3694" s="8">
        <v>739</v>
      </c>
      <c r="E3694" s="9">
        <v>0.91041666666666676</v>
      </c>
      <c r="F3694" s="9">
        <v>0.9916666666666667</v>
      </c>
      <c r="G3694" s="8"/>
      <c r="H3694" s="8"/>
      <c r="I3694" s="8"/>
      <c r="J3694" s="8"/>
      <c r="K3694" s="8"/>
      <c r="L3694" s="8"/>
      <c r="M3694" s="8" t="s">
        <v>19</v>
      </c>
      <c r="N3694" s="8"/>
      <c r="O3694" s="8"/>
      <c r="P3694" s="8"/>
      <c r="Q3694" s="8"/>
      <c r="R3694" s="8"/>
      <c r="S3694" s="8"/>
      <c r="T3694" s="8" t="s">
        <v>43</v>
      </c>
      <c r="U3694" s="8"/>
      <c r="V3694" s="8"/>
      <c r="W3694" s="8"/>
      <c r="X3694" s="8"/>
      <c r="Y3694" s="8"/>
      <c r="Z3694" s="8"/>
      <c r="AA3694" s="8" t="s">
        <v>27</v>
      </c>
      <c r="AB3694" s="8"/>
      <c r="AC3694" s="8"/>
      <c r="AD3694" s="8"/>
      <c r="AE3694" s="8"/>
      <c r="AF3694" s="8"/>
      <c r="AG3694" s="8"/>
      <c r="AH3694" s="8" t="s">
        <v>27</v>
      </c>
      <c r="AI3694" s="8"/>
      <c r="AJ3694" s="8"/>
      <c r="AK3694" s="8"/>
      <c r="AL3694" s="8">
        <v>117</v>
      </c>
      <c r="AM3694" s="8">
        <v>640</v>
      </c>
      <c r="AN3694" s="11" t="s">
        <v>202</v>
      </c>
      <c r="AO3694" s="10">
        <f t="shared" si="116"/>
        <v>1.6812500000000001</v>
      </c>
      <c r="AQ3694" s="16">
        <v>79</v>
      </c>
      <c r="AR3694" s="8" t="str">
        <f t="shared" si="115"/>
        <v>1924ATLGRR2151</v>
      </c>
      <c r="AS3694" s="8">
        <f>VLOOKUP(AR3694,[1]DATA!AR:AS,2,0)</f>
        <v>5</v>
      </c>
    </row>
    <row r="3695" spans="1:45" ht="15" customHeight="1" x14ac:dyDescent="0.2">
      <c r="A3695" s="7">
        <v>1958</v>
      </c>
      <c r="B3695" s="7" t="s">
        <v>14</v>
      </c>
      <c r="C3695" s="7" t="s">
        <v>34</v>
      </c>
      <c r="D3695" s="8" t="s">
        <v>42</v>
      </c>
      <c r="E3695" s="9">
        <v>0.93055555555555547</v>
      </c>
      <c r="F3695" s="9">
        <v>1.3888888888888888E-2</v>
      </c>
      <c r="G3695" s="8" t="s">
        <v>22</v>
      </c>
      <c r="H3695" s="8" t="s">
        <v>43</v>
      </c>
      <c r="I3695" s="8" t="s">
        <v>43</v>
      </c>
      <c r="J3695" s="8" t="s">
        <v>43</v>
      </c>
      <c r="K3695" s="8" t="s">
        <v>43</v>
      </c>
      <c r="L3695" s="8" t="s">
        <v>43</v>
      </c>
      <c r="M3695" s="8"/>
      <c r="N3695" s="8" t="s">
        <v>22</v>
      </c>
      <c r="O3695" s="8" t="s">
        <v>43</v>
      </c>
      <c r="P3695" s="8" t="s">
        <v>43</v>
      </c>
      <c r="Q3695" s="8" t="s">
        <v>43</v>
      </c>
      <c r="R3695" s="8" t="s">
        <v>43</v>
      </c>
      <c r="S3695" s="8" t="s">
        <v>43</v>
      </c>
      <c r="T3695" s="8"/>
      <c r="U3695" s="8" t="s">
        <v>22</v>
      </c>
      <c r="V3695" s="8" t="s">
        <v>43</v>
      </c>
      <c r="W3695" s="8" t="s">
        <v>43</v>
      </c>
      <c r="X3695" s="8" t="s">
        <v>43</v>
      </c>
      <c r="Y3695" s="8" t="s">
        <v>43</v>
      </c>
      <c r="Z3695" s="8" t="s">
        <v>43</v>
      </c>
      <c r="AA3695" s="8"/>
      <c r="AB3695" s="8" t="s">
        <v>22</v>
      </c>
      <c r="AC3695" s="8" t="s">
        <v>43</v>
      </c>
      <c r="AD3695" s="8" t="s">
        <v>43</v>
      </c>
      <c r="AE3695" s="8" t="s">
        <v>43</v>
      </c>
      <c r="AF3695" s="8" t="s">
        <v>43</v>
      </c>
      <c r="AG3695" s="8" t="s">
        <v>43</v>
      </c>
      <c r="AH3695" s="8"/>
      <c r="AI3695" s="8" t="s">
        <v>22</v>
      </c>
      <c r="AJ3695" s="8" t="s">
        <v>43</v>
      </c>
      <c r="AK3695" s="8"/>
      <c r="AL3695" s="8">
        <v>120</v>
      </c>
      <c r="AM3695" s="8">
        <v>606</v>
      </c>
      <c r="AN3695" s="11" t="s">
        <v>202</v>
      </c>
      <c r="AO3695" s="10">
        <f t="shared" si="116"/>
        <v>1.7013888888888888</v>
      </c>
      <c r="AQ3695" s="16">
        <v>79</v>
      </c>
      <c r="AR3695" s="8" t="str">
        <f t="shared" si="115"/>
        <v>1958ORDATL2220</v>
      </c>
      <c r="AS3695" s="8">
        <f>VLOOKUP(AR3695,[1]DATA!AR:AS,2,0)</f>
        <v>10</v>
      </c>
    </row>
    <row r="3696" spans="1:45" ht="15" customHeight="1" x14ac:dyDescent="0.2">
      <c r="A3696" s="7">
        <v>2281</v>
      </c>
      <c r="B3696" s="7" t="s">
        <v>75</v>
      </c>
      <c r="C3696" s="7" t="s">
        <v>34</v>
      </c>
      <c r="D3696" s="8" t="s">
        <v>42</v>
      </c>
      <c r="E3696" s="9">
        <v>0.94374999999999998</v>
      </c>
      <c r="F3696" s="9">
        <v>1.1111111111111112E-2</v>
      </c>
      <c r="G3696" s="8" t="s">
        <v>43</v>
      </c>
      <c r="H3696" s="8" t="s">
        <v>43</v>
      </c>
      <c r="I3696" s="8" t="s">
        <v>43</v>
      </c>
      <c r="J3696" s="8" t="s">
        <v>43</v>
      </c>
      <c r="K3696" s="8" t="s">
        <v>43</v>
      </c>
      <c r="L3696" s="8" t="s">
        <v>43</v>
      </c>
      <c r="M3696" s="8" t="s">
        <v>22</v>
      </c>
      <c r="N3696" s="8" t="s">
        <v>43</v>
      </c>
      <c r="O3696" s="8" t="s">
        <v>43</v>
      </c>
      <c r="P3696" s="8" t="s">
        <v>43</v>
      </c>
      <c r="Q3696" s="8" t="s">
        <v>43</v>
      </c>
      <c r="R3696" s="8" t="s">
        <v>43</v>
      </c>
      <c r="S3696" s="8" t="s">
        <v>43</v>
      </c>
      <c r="T3696" s="8" t="s">
        <v>43</v>
      </c>
      <c r="U3696" s="8" t="s">
        <v>43</v>
      </c>
      <c r="V3696" s="8" t="s">
        <v>43</v>
      </c>
      <c r="W3696" s="8" t="s">
        <v>43</v>
      </c>
      <c r="X3696" s="8" t="s">
        <v>43</v>
      </c>
      <c r="Y3696" s="8" t="s">
        <v>43</v>
      </c>
      <c r="Z3696" s="8" t="s">
        <v>43</v>
      </c>
      <c r="AA3696" s="8" t="s">
        <v>43</v>
      </c>
      <c r="AB3696" s="8" t="s">
        <v>43</v>
      </c>
      <c r="AC3696" s="8" t="s">
        <v>43</v>
      </c>
      <c r="AD3696" s="8" t="s">
        <v>43</v>
      </c>
      <c r="AE3696" s="8" t="s">
        <v>43</v>
      </c>
      <c r="AF3696" s="8" t="s">
        <v>43</v>
      </c>
      <c r="AG3696" s="8" t="s">
        <v>43</v>
      </c>
      <c r="AH3696" s="8" t="s">
        <v>43</v>
      </c>
      <c r="AI3696" s="8" t="s">
        <v>43</v>
      </c>
      <c r="AJ3696" s="8" t="s">
        <v>43</v>
      </c>
      <c r="AK3696" s="8"/>
      <c r="AL3696" s="8">
        <v>97</v>
      </c>
      <c r="AM3696" s="8">
        <v>432</v>
      </c>
      <c r="AN3696" s="11" t="s">
        <v>202</v>
      </c>
      <c r="AO3696" s="10">
        <f t="shared" si="116"/>
        <v>1.7145833333333333</v>
      </c>
      <c r="AQ3696" s="16">
        <v>79</v>
      </c>
      <c r="AR3696" s="8" t="str">
        <f t="shared" si="115"/>
        <v>2281INDATL2239</v>
      </c>
      <c r="AS3696" s="8">
        <f>VLOOKUP(AR3696,[1]DATA!AR:AS,2,0)</f>
        <v>5</v>
      </c>
    </row>
    <row r="3697" spans="1:45" ht="15" customHeight="1" x14ac:dyDescent="0.2">
      <c r="A3697" s="7">
        <v>762</v>
      </c>
      <c r="B3697" s="7" t="s">
        <v>77</v>
      </c>
      <c r="C3697" s="7" t="s">
        <v>34</v>
      </c>
      <c r="D3697" s="8">
        <v>717</v>
      </c>
      <c r="E3697" s="9">
        <v>0.95763888888888893</v>
      </c>
      <c r="F3697" s="9">
        <v>3.5416666666666666E-2</v>
      </c>
      <c r="G3697" s="8">
        <v>9</v>
      </c>
      <c r="H3697" s="8">
        <v>9</v>
      </c>
      <c r="I3697" s="8" t="s">
        <v>22</v>
      </c>
      <c r="J3697" s="8" t="s">
        <v>22</v>
      </c>
      <c r="K3697" s="8" t="s">
        <v>22</v>
      </c>
      <c r="L3697" s="8">
        <v>9</v>
      </c>
      <c r="M3697" s="8">
        <v>9</v>
      </c>
      <c r="N3697" s="8" t="s">
        <v>22</v>
      </c>
      <c r="O3697" s="8" t="s">
        <v>22</v>
      </c>
      <c r="P3697" s="8" t="s">
        <v>22</v>
      </c>
      <c r="Q3697" s="8" t="s">
        <v>22</v>
      </c>
      <c r="R3697" s="8" t="s">
        <v>22</v>
      </c>
      <c r="S3697" s="8" t="s">
        <v>22</v>
      </c>
      <c r="T3697" s="8">
        <v>9</v>
      </c>
      <c r="U3697" s="8" t="s">
        <v>22</v>
      </c>
      <c r="V3697" s="8" t="s">
        <v>22</v>
      </c>
      <c r="W3697" s="8" t="s">
        <v>22</v>
      </c>
      <c r="X3697" s="8" t="s">
        <v>22</v>
      </c>
      <c r="Y3697" s="8" t="s">
        <v>22</v>
      </c>
      <c r="Z3697" s="8" t="s">
        <v>22</v>
      </c>
      <c r="AA3697" s="8">
        <v>9</v>
      </c>
      <c r="AB3697" s="8" t="s">
        <v>22</v>
      </c>
      <c r="AC3697" s="8" t="s">
        <v>22</v>
      </c>
      <c r="AD3697" s="8" t="s">
        <v>22</v>
      </c>
      <c r="AE3697" s="8" t="s">
        <v>22</v>
      </c>
      <c r="AF3697" s="8" t="s">
        <v>22</v>
      </c>
      <c r="AG3697" s="8" t="s">
        <v>22</v>
      </c>
      <c r="AH3697" s="8" t="s">
        <v>22</v>
      </c>
      <c r="AI3697" s="8">
        <v>9</v>
      </c>
      <c r="AJ3697" s="8" t="s">
        <v>22</v>
      </c>
      <c r="AK3697" s="8"/>
      <c r="AL3697" s="8">
        <v>112</v>
      </c>
      <c r="AM3697" s="8">
        <v>590</v>
      </c>
      <c r="AN3697" s="11" t="s">
        <v>202</v>
      </c>
      <c r="AO3697" s="10">
        <f t="shared" si="116"/>
        <v>1.7284722222222224</v>
      </c>
      <c r="AQ3697" s="16">
        <v>79</v>
      </c>
      <c r="AR3697" s="8" t="str">
        <f t="shared" si="115"/>
        <v>0762MDWATL2259</v>
      </c>
      <c r="AS3697" s="8">
        <f>VLOOKUP(AR3697,[1]DATA!AR:AS,2,0)</f>
        <v>6</v>
      </c>
    </row>
    <row r="3698" spans="1:45" ht="15" customHeight="1" x14ac:dyDescent="0.2">
      <c r="A3698" s="15">
        <v>2728</v>
      </c>
      <c r="B3698" s="15" t="s">
        <v>34</v>
      </c>
      <c r="C3698" s="15" t="s">
        <v>151</v>
      </c>
      <c r="D3698" s="8" t="s">
        <v>42</v>
      </c>
      <c r="E3698" s="9">
        <v>0.95833333333333337</v>
      </c>
      <c r="F3698" s="9">
        <v>0.99444444444444446</v>
      </c>
      <c r="G3698" s="8"/>
      <c r="H3698" s="8"/>
      <c r="I3698" s="8" t="s">
        <v>43</v>
      </c>
      <c r="J3698" s="8" t="s">
        <v>43</v>
      </c>
      <c r="K3698" s="8" t="s">
        <v>43</v>
      </c>
      <c r="L3698" s="8" t="s">
        <v>43</v>
      </c>
      <c r="M3698" s="8">
        <v>3</v>
      </c>
      <c r="N3698" s="8" t="s">
        <v>43</v>
      </c>
      <c r="O3698" s="8" t="s">
        <v>43</v>
      </c>
      <c r="P3698" s="8" t="s">
        <v>43</v>
      </c>
      <c r="Q3698" s="8" t="s">
        <v>43</v>
      </c>
      <c r="R3698" s="8" t="s">
        <v>43</v>
      </c>
      <c r="S3698" s="8" t="s">
        <v>43</v>
      </c>
      <c r="T3698" s="8">
        <v>3</v>
      </c>
      <c r="U3698" s="8" t="s">
        <v>43</v>
      </c>
      <c r="V3698" s="8" t="s">
        <v>43</v>
      </c>
      <c r="W3698" s="8" t="s">
        <v>43</v>
      </c>
      <c r="X3698" s="8" t="s">
        <v>43</v>
      </c>
      <c r="Y3698" s="8" t="s">
        <v>43</v>
      </c>
      <c r="Z3698" s="8" t="s">
        <v>43</v>
      </c>
      <c r="AA3698" s="8">
        <v>3</v>
      </c>
      <c r="AB3698" s="8" t="s">
        <v>43</v>
      </c>
      <c r="AC3698" s="8" t="s">
        <v>43</v>
      </c>
      <c r="AD3698" s="8" t="s">
        <v>43</v>
      </c>
      <c r="AE3698" s="8" t="s">
        <v>43</v>
      </c>
      <c r="AF3698" s="8" t="s">
        <v>43</v>
      </c>
      <c r="AG3698" s="8" t="s">
        <v>43</v>
      </c>
      <c r="AH3698" s="8">
        <v>3</v>
      </c>
      <c r="AI3698" s="8" t="s">
        <v>43</v>
      </c>
      <c r="AJ3698" s="8" t="s">
        <v>43</v>
      </c>
      <c r="AK3698" s="8"/>
      <c r="AL3698" s="8">
        <v>52</v>
      </c>
      <c r="AM3698" s="8">
        <v>134</v>
      </c>
      <c r="AN3698" s="11" t="s">
        <v>202</v>
      </c>
      <c r="AO3698" s="10">
        <f t="shared" si="116"/>
        <v>1.7291666666666667</v>
      </c>
      <c r="AQ3698" s="23">
        <v>96</v>
      </c>
      <c r="AR3698" s="8" t="str">
        <f t="shared" si="115"/>
        <v>2728ATLBHM2300</v>
      </c>
      <c r="AS3698" s="8">
        <f>VLOOKUP(AR3698,[1]DATA!AR:AS,2,0)</f>
        <v>4</v>
      </c>
    </row>
    <row r="3699" spans="1:45" ht="15" customHeight="1" x14ac:dyDescent="0.2">
      <c r="A3699" s="15">
        <v>2573</v>
      </c>
      <c r="B3699" s="15" t="s">
        <v>34</v>
      </c>
      <c r="C3699" s="15" t="s">
        <v>151</v>
      </c>
      <c r="D3699" s="8" t="s">
        <v>82</v>
      </c>
      <c r="E3699" s="9">
        <v>0.95833333333333337</v>
      </c>
      <c r="F3699" s="9">
        <v>0.99722222222222223</v>
      </c>
      <c r="G3699" s="8">
        <v>3</v>
      </c>
      <c r="H3699" s="8">
        <v>3</v>
      </c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>
        <v>56</v>
      </c>
      <c r="AM3699" s="8">
        <v>134</v>
      </c>
      <c r="AN3699" s="11" t="s">
        <v>202</v>
      </c>
      <c r="AO3699" s="10">
        <f t="shared" si="116"/>
        <v>1.7291666666666667</v>
      </c>
      <c r="AQ3699" s="23">
        <v>96</v>
      </c>
      <c r="AR3699" s="8" t="str">
        <f t="shared" si="115"/>
        <v>2573ATLBHM2300</v>
      </c>
      <c r="AS3699" s="8">
        <f>VLOOKUP(AR3699,[1]DATA!AR:AS,2,0)</f>
        <v>4</v>
      </c>
    </row>
    <row r="3700" spans="1:45" ht="15" customHeight="1" x14ac:dyDescent="0.2">
      <c r="A3700" s="7">
        <v>2112</v>
      </c>
      <c r="B3700" s="7" t="s">
        <v>34</v>
      </c>
      <c r="C3700" s="7" t="s">
        <v>14</v>
      </c>
      <c r="D3700" s="8" t="s">
        <v>42</v>
      </c>
      <c r="E3700" s="9">
        <v>0.95833333333333337</v>
      </c>
      <c r="F3700" s="9">
        <v>4.9305555555555554E-2</v>
      </c>
      <c r="G3700" s="8" t="s">
        <v>43</v>
      </c>
      <c r="H3700" s="8" t="s">
        <v>43</v>
      </c>
      <c r="I3700" s="8" t="s">
        <v>43</v>
      </c>
      <c r="J3700" s="8" t="s">
        <v>43</v>
      </c>
      <c r="K3700" s="8" t="s">
        <v>43</v>
      </c>
      <c r="L3700" s="8" t="s">
        <v>43</v>
      </c>
      <c r="M3700" s="8" t="s">
        <v>43</v>
      </c>
      <c r="N3700" s="8" t="s">
        <v>43</v>
      </c>
      <c r="O3700" s="8" t="s">
        <v>43</v>
      </c>
      <c r="P3700" s="8" t="s">
        <v>43</v>
      </c>
      <c r="Q3700" s="8" t="s">
        <v>43</v>
      </c>
      <c r="R3700" s="8" t="s">
        <v>43</v>
      </c>
      <c r="S3700" s="8" t="s">
        <v>43</v>
      </c>
      <c r="T3700" s="8" t="s">
        <v>43</v>
      </c>
      <c r="U3700" s="8" t="s">
        <v>43</v>
      </c>
      <c r="V3700" s="8" t="s">
        <v>43</v>
      </c>
      <c r="W3700" s="8" t="s">
        <v>43</v>
      </c>
      <c r="X3700" s="8" t="s">
        <v>43</v>
      </c>
      <c r="Y3700" s="8" t="s">
        <v>43</v>
      </c>
      <c r="Z3700" s="8" t="s">
        <v>43</v>
      </c>
      <c r="AA3700" s="8" t="s">
        <v>43</v>
      </c>
      <c r="AB3700" s="8" t="s">
        <v>43</v>
      </c>
      <c r="AC3700" s="8" t="s">
        <v>43</v>
      </c>
      <c r="AD3700" s="8" t="s">
        <v>43</v>
      </c>
      <c r="AE3700" s="8" t="s">
        <v>43</v>
      </c>
      <c r="AF3700" s="8" t="s">
        <v>43</v>
      </c>
      <c r="AG3700" s="8" t="s">
        <v>43</v>
      </c>
      <c r="AH3700" s="8" t="s">
        <v>43</v>
      </c>
      <c r="AI3700" s="8" t="s">
        <v>43</v>
      </c>
      <c r="AJ3700" s="8" t="s">
        <v>43</v>
      </c>
      <c r="AK3700" s="8"/>
      <c r="AL3700" s="8">
        <v>131</v>
      </c>
      <c r="AM3700" s="8">
        <v>606</v>
      </c>
      <c r="AN3700" s="11" t="s">
        <v>202</v>
      </c>
      <c r="AO3700" s="10">
        <f t="shared" si="116"/>
        <v>1.7291666666666667</v>
      </c>
      <c r="AQ3700" s="16">
        <v>79</v>
      </c>
      <c r="AR3700" s="8" t="str">
        <f t="shared" si="115"/>
        <v>2112ATLORD2300</v>
      </c>
      <c r="AS3700" s="8">
        <f>VLOOKUP(AR3700,[1]DATA!AR:AS,2,0)</f>
        <v>10</v>
      </c>
    </row>
    <row r="3701" spans="1:45" ht="15" customHeight="1" x14ac:dyDescent="0.2">
      <c r="A3701" s="7">
        <v>1454</v>
      </c>
      <c r="B3701" s="7" t="s">
        <v>34</v>
      </c>
      <c r="C3701" s="7" t="s">
        <v>76</v>
      </c>
      <c r="D3701" s="8" t="s">
        <v>42</v>
      </c>
      <c r="E3701" s="9">
        <v>0.9590277777777777</v>
      </c>
      <c r="F3701" s="9">
        <v>3.6805555555555557E-2</v>
      </c>
      <c r="G3701" s="8" t="s">
        <v>43</v>
      </c>
      <c r="H3701" s="8">
        <v>9</v>
      </c>
      <c r="I3701" s="8" t="s">
        <v>43</v>
      </c>
      <c r="J3701" s="8" t="s">
        <v>43</v>
      </c>
      <c r="K3701" s="8" t="s">
        <v>43</v>
      </c>
      <c r="L3701" s="8" t="s">
        <v>43</v>
      </c>
      <c r="M3701" s="8"/>
      <c r="N3701" s="8" t="s">
        <v>43</v>
      </c>
      <c r="O3701" s="8" t="s">
        <v>43</v>
      </c>
      <c r="P3701" s="8" t="s">
        <v>43</v>
      </c>
      <c r="Q3701" s="8" t="s">
        <v>43</v>
      </c>
      <c r="R3701" s="8" t="s">
        <v>43</v>
      </c>
      <c r="S3701" s="8" t="s">
        <v>43</v>
      </c>
      <c r="T3701" s="8"/>
      <c r="U3701" s="8" t="s">
        <v>43</v>
      </c>
      <c r="V3701" s="8" t="s">
        <v>43</v>
      </c>
      <c r="W3701" s="8" t="s">
        <v>43</v>
      </c>
      <c r="X3701" s="8" t="s">
        <v>43</v>
      </c>
      <c r="Y3701" s="8" t="s">
        <v>43</v>
      </c>
      <c r="Z3701" s="8" t="s">
        <v>43</v>
      </c>
      <c r="AA3701" s="8"/>
      <c r="AB3701" s="8" t="s">
        <v>43</v>
      </c>
      <c r="AC3701" s="8" t="s">
        <v>43</v>
      </c>
      <c r="AD3701" s="8" t="s">
        <v>43</v>
      </c>
      <c r="AE3701" s="8" t="s">
        <v>43</v>
      </c>
      <c r="AF3701" s="8" t="s">
        <v>43</v>
      </c>
      <c r="AG3701" s="8" t="s">
        <v>43</v>
      </c>
      <c r="AH3701" s="8"/>
      <c r="AI3701" s="8" t="s">
        <v>43</v>
      </c>
      <c r="AJ3701" s="8" t="s">
        <v>43</v>
      </c>
      <c r="AK3701" s="8"/>
      <c r="AL3701" s="8">
        <v>112</v>
      </c>
      <c r="AM3701" s="8">
        <v>640</v>
      </c>
      <c r="AN3701" s="11" t="s">
        <v>202</v>
      </c>
      <c r="AO3701" s="10">
        <f t="shared" si="116"/>
        <v>1.7298611111111111</v>
      </c>
      <c r="AQ3701" s="16">
        <v>79</v>
      </c>
      <c r="AR3701" s="8" t="str">
        <f t="shared" si="115"/>
        <v>1454ATLGRR2301</v>
      </c>
      <c r="AS3701" s="8">
        <f>VLOOKUP(AR3701,[1]DATA!AR:AS,2,0)</f>
        <v>5</v>
      </c>
    </row>
    <row r="3702" spans="1:45" ht="15" customHeight="1" x14ac:dyDescent="0.2">
      <c r="A3702" s="15">
        <v>2438</v>
      </c>
      <c r="B3702" s="15" t="s">
        <v>151</v>
      </c>
      <c r="C3702" s="15" t="s">
        <v>34</v>
      </c>
      <c r="D3702" s="8" t="s">
        <v>42</v>
      </c>
      <c r="E3702" s="9">
        <v>0.97152777777777777</v>
      </c>
      <c r="F3702" s="9">
        <v>1.8749999999999999E-2</v>
      </c>
      <c r="G3702" s="8" t="s">
        <v>43</v>
      </c>
      <c r="H3702" s="8" t="s">
        <v>43</v>
      </c>
      <c r="I3702" s="8" t="s">
        <v>43</v>
      </c>
      <c r="J3702" s="8" t="s">
        <v>43</v>
      </c>
      <c r="K3702" s="8" t="s">
        <v>43</v>
      </c>
      <c r="L3702" s="8" t="s">
        <v>43</v>
      </c>
      <c r="M3702" s="8"/>
      <c r="N3702" s="8" t="s">
        <v>43</v>
      </c>
      <c r="O3702" s="8" t="s">
        <v>43</v>
      </c>
      <c r="P3702" s="8" t="s">
        <v>43</v>
      </c>
      <c r="Q3702" s="8" t="s">
        <v>43</v>
      </c>
      <c r="R3702" s="8" t="s">
        <v>43</v>
      </c>
      <c r="S3702" s="8" t="s">
        <v>43</v>
      </c>
      <c r="T3702" s="8"/>
      <c r="U3702" s="8" t="s">
        <v>43</v>
      </c>
      <c r="V3702" s="8" t="s">
        <v>43</v>
      </c>
      <c r="W3702" s="8" t="s">
        <v>43</v>
      </c>
      <c r="X3702" s="8" t="s">
        <v>43</v>
      </c>
      <c r="Y3702" s="8" t="s">
        <v>43</v>
      </c>
      <c r="Z3702" s="8" t="s">
        <v>43</v>
      </c>
      <c r="AA3702" s="8"/>
      <c r="AB3702" s="8" t="s">
        <v>43</v>
      </c>
      <c r="AC3702" s="8" t="s">
        <v>43</v>
      </c>
      <c r="AD3702" s="8" t="s">
        <v>43</v>
      </c>
      <c r="AE3702" s="8" t="s">
        <v>43</v>
      </c>
      <c r="AF3702" s="8" t="s">
        <v>43</v>
      </c>
      <c r="AG3702" s="8" t="s">
        <v>43</v>
      </c>
      <c r="AH3702" s="8"/>
      <c r="AI3702" s="8" t="s">
        <v>43</v>
      </c>
      <c r="AJ3702" s="8" t="s">
        <v>43</v>
      </c>
      <c r="AK3702" s="8"/>
      <c r="AL3702" s="8">
        <v>68</v>
      </c>
      <c r="AM3702" s="8">
        <v>134</v>
      </c>
      <c r="AN3702" s="11" t="s">
        <v>202</v>
      </c>
      <c r="AO3702" s="10">
        <f t="shared" si="116"/>
        <v>1.7423611111111112</v>
      </c>
      <c r="AQ3702" s="23">
        <v>96</v>
      </c>
      <c r="AR3702" s="8" t="str">
        <f t="shared" si="115"/>
        <v>2438BHMATL2319</v>
      </c>
      <c r="AS3702" s="8">
        <f>VLOOKUP(AR3702,[1]DATA!AR:AS,2,0)</f>
        <v>4</v>
      </c>
    </row>
    <row r="3703" spans="1:45" ht="15" customHeight="1" x14ac:dyDescent="0.2">
      <c r="A3703" s="7">
        <v>1777</v>
      </c>
      <c r="B3703" s="7" t="s">
        <v>14</v>
      </c>
      <c r="C3703" s="7" t="s">
        <v>34</v>
      </c>
      <c r="D3703" s="8" t="s">
        <v>37</v>
      </c>
      <c r="E3703" s="9">
        <v>0.98263888888888884</v>
      </c>
      <c r="F3703" s="9">
        <v>6.805555555555555E-2</v>
      </c>
      <c r="G3703" s="8" t="s">
        <v>43</v>
      </c>
      <c r="H3703" s="8" t="s">
        <v>43</v>
      </c>
      <c r="I3703" s="8">
        <v>9</v>
      </c>
      <c r="J3703" s="8">
        <v>9</v>
      </c>
      <c r="K3703" s="8" t="s">
        <v>43</v>
      </c>
      <c r="L3703" s="8" t="s">
        <v>43</v>
      </c>
      <c r="M3703" s="8" t="s">
        <v>17</v>
      </c>
      <c r="N3703" s="8">
        <v>9</v>
      </c>
      <c r="O3703" s="8">
        <v>9</v>
      </c>
      <c r="P3703" s="8">
        <v>9</v>
      </c>
      <c r="Q3703" s="8">
        <v>9</v>
      </c>
      <c r="R3703" s="8">
        <v>9</v>
      </c>
      <c r="S3703" s="8">
        <v>9</v>
      </c>
      <c r="T3703" s="8" t="s">
        <v>17</v>
      </c>
      <c r="U3703" s="8">
        <v>9</v>
      </c>
      <c r="V3703" s="8">
        <v>9</v>
      </c>
      <c r="W3703" s="8">
        <v>9</v>
      </c>
      <c r="X3703" s="8">
        <v>9</v>
      </c>
      <c r="Y3703" s="8">
        <v>9</v>
      </c>
      <c r="Z3703" s="8">
        <v>9</v>
      </c>
      <c r="AA3703" s="8" t="s">
        <v>17</v>
      </c>
      <c r="AB3703" s="8">
        <v>9</v>
      </c>
      <c r="AC3703" s="8">
        <v>9</v>
      </c>
      <c r="AD3703" s="8">
        <v>9</v>
      </c>
      <c r="AE3703" s="8">
        <v>9</v>
      </c>
      <c r="AF3703" s="8">
        <v>9</v>
      </c>
      <c r="AG3703" s="8">
        <v>9</v>
      </c>
      <c r="AH3703" s="8" t="s">
        <v>17</v>
      </c>
      <c r="AI3703" s="8" t="s">
        <v>22</v>
      </c>
      <c r="AJ3703" s="8">
        <v>9</v>
      </c>
      <c r="AK3703" s="8"/>
      <c r="AL3703" s="8">
        <v>123</v>
      </c>
      <c r="AM3703" s="8">
        <v>606</v>
      </c>
      <c r="AN3703" s="11" t="s">
        <v>202</v>
      </c>
      <c r="AO3703" s="10">
        <f t="shared" si="116"/>
        <v>1.7534722222222223</v>
      </c>
      <c r="AQ3703" s="16">
        <v>79</v>
      </c>
      <c r="AR3703" s="8" t="str">
        <f t="shared" si="115"/>
        <v>1777ORDATL2335</v>
      </c>
      <c r="AS3703" s="8">
        <f>VLOOKUP(AR3703,[1]DATA!AR:AS,2,0)</f>
        <v>10</v>
      </c>
    </row>
    <row r="3704" spans="1:45" ht="15" customHeight="1" x14ac:dyDescent="0.2">
      <c r="A3704" s="7">
        <v>1261</v>
      </c>
      <c r="B3704" s="7" t="s">
        <v>34</v>
      </c>
      <c r="C3704" s="7" t="s">
        <v>75</v>
      </c>
      <c r="D3704" s="8">
        <v>738</v>
      </c>
      <c r="E3704" s="9">
        <v>0.98888888888888893</v>
      </c>
      <c r="F3704" s="9">
        <v>5.5555555555555552E-2</v>
      </c>
      <c r="G3704" s="8" t="s">
        <v>27</v>
      </c>
      <c r="H3704" s="8" t="s">
        <v>27</v>
      </c>
      <c r="I3704" s="8"/>
      <c r="J3704" s="8" t="s">
        <v>19</v>
      </c>
      <c r="K3704" s="8" t="s">
        <v>19</v>
      </c>
      <c r="L3704" s="8" t="s">
        <v>19</v>
      </c>
      <c r="M3704" s="8" t="s">
        <v>40</v>
      </c>
      <c r="N3704" s="8" t="s">
        <v>19</v>
      </c>
      <c r="O3704" s="8" t="s">
        <v>19</v>
      </c>
      <c r="P3704" s="8" t="s">
        <v>19</v>
      </c>
      <c r="Q3704" s="8" t="s">
        <v>19</v>
      </c>
      <c r="R3704" s="8" t="s">
        <v>43</v>
      </c>
      <c r="S3704" s="8" t="s">
        <v>43</v>
      </c>
      <c r="T3704" s="8" t="s">
        <v>40</v>
      </c>
      <c r="U3704" s="8" t="s">
        <v>43</v>
      </c>
      <c r="V3704" s="8" t="s">
        <v>19</v>
      </c>
      <c r="W3704" s="8" t="s">
        <v>19</v>
      </c>
      <c r="X3704" s="8" t="s">
        <v>19</v>
      </c>
      <c r="Y3704" s="8" t="s">
        <v>43</v>
      </c>
      <c r="Z3704" s="8" t="s">
        <v>43</v>
      </c>
      <c r="AA3704" s="8" t="s">
        <v>40</v>
      </c>
      <c r="AB3704" s="8" t="s">
        <v>43</v>
      </c>
      <c r="AC3704" s="8" t="s">
        <v>19</v>
      </c>
      <c r="AD3704" s="8" t="s">
        <v>19</v>
      </c>
      <c r="AE3704" s="8" t="s">
        <v>19</v>
      </c>
      <c r="AF3704" s="8" t="s">
        <v>43</v>
      </c>
      <c r="AG3704" s="8" t="s">
        <v>43</v>
      </c>
      <c r="AH3704" s="8" t="s">
        <v>40</v>
      </c>
      <c r="AI3704" s="8" t="s">
        <v>43</v>
      </c>
      <c r="AJ3704" s="8" t="s">
        <v>19</v>
      </c>
      <c r="AK3704" s="8"/>
      <c r="AL3704" s="8">
        <v>96</v>
      </c>
      <c r="AM3704" s="8">
        <v>432</v>
      </c>
      <c r="AN3704" s="11" t="s">
        <v>202</v>
      </c>
      <c r="AO3704" s="10">
        <f t="shared" si="116"/>
        <v>1.7597222222222224</v>
      </c>
      <c r="AQ3704" s="16">
        <v>79</v>
      </c>
      <c r="AR3704" s="8" t="str">
        <f t="shared" si="115"/>
        <v>1261ATLIND2344</v>
      </c>
      <c r="AS3704" s="8">
        <f>VLOOKUP(AR3704,[1]DATA!AR:AS,2,0)</f>
        <v>5</v>
      </c>
    </row>
    <row r="3705" spans="1:45" ht="15" customHeight="1" x14ac:dyDescent="0.2">
      <c r="A3705" s="7">
        <v>1408</v>
      </c>
      <c r="B3705" s="7" t="s">
        <v>75</v>
      </c>
      <c r="C3705" s="7" t="s">
        <v>34</v>
      </c>
      <c r="D3705" s="8" t="s">
        <v>42</v>
      </c>
      <c r="E3705" s="9">
        <v>0.99930555555555556</v>
      </c>
      <c r="F3705" s="9">
        <v>6.5972222222222224E-2</v>
      </c>
      <c r="G3705" s="8" t="s">
        <v>43</v>
      </c>
      <c r="H3705" s="8" t="s">
        <v>43</v>
      </c>
      <c r="I3705" s="8"/>
      <c r="J3705" s="8"/>
      <c r="K3705" s="8" t="s">
        <v>43</v>
      </c>
      <c r="L3705" s="8" t="s">
        <v>43</v>
      </c>
      <c r="M3705" s="8"/>
      <c r="N3705" s="8" t="s">
        <v>43</v>
      </c>
      <c r="O3705" s="8" t="s">
        <v>43</v>
      </c>
      <c r="P3705" s="8"/>
      <c r="Q3705" s="8"/>
      <c r="R3705" s="8" t="s">
        <v>43</v>
      </c>
      <c r="S3705" s="8" t="s">
        <v>43</v>
      </c>
      <c r="T3705" s="8"/>
      <c r="U3705" s="8" t="s">
        <v>43</v>
      </c>
      <c r="V3705" s="8" t="s">
        <v>43</v>
      </c>
      <c r="W3705" s="8"/>
      <c r="X3705" s="8"/>
      <c r="Y3705" s="8" t="s">
        <v>43</v>
      </c>
      <c r="Z3705" s="8" t="s">
        <v>43</v>
      </c>
      <c r="AA3705" s="8"/>
      <c r="AB3705" s="8" t="s">
        <v>43</v>
      </c>
      <c r="AC3705" s="8" t="s">
        <v>43</v>
      </c>
      <c r="AD3705" s="8"/>
      <c r="AE3705" s="8"/>
      <c r="AF3705" s="8" t="s">
        <v>43</v>
      </c>
      <c r="AG3705" s="8" t="s">
        <v>43</v>
      </c>
      <c r="AH3705" s="8"/>
      <c r="AI3705" s="8" t="s">
        <v>43</v>
      </c>
      <c r="AJ3705" s="8" t="s">
        <v>43</v>
      </c>
      <c r="AK3705" s="8"/>
      <c r="AL3705" s="8">
        <v>96</v>
      </c>
      <c r="AM3705" s="8">
        <v>432</v>
      </c>
      <c r="AN3705" s="11" t="s">
        <v>202</v>
      </c>
      <c r="AO3705" s="10">
        <f t="shared" si="116"/>
        <v>1.7701388888888889</v>
      </c>
      <c r="AQ3705" s="16">
        <v>79</v>
      </c>
      <c r="AR3705" s="8" t="str">
        <f t="shared" si="115"/>
        <v>1408INDATL2359</v>
      </c>
      <c r="AS3705" s="8">
        <f>VLOOKUP(AR3705,[1]DATA!AR:AS,2,0)</f>
        <v>5</v>
      </c>
    </row>
    <row r="3706" spans="1:45" ht="15" customHeight="1" x14ac:dyDescent="0.2">
      <c r="A3706" s="7">
        <v>2548</v>
      </c>
      <c r="B3706" s="7" t="s">
        <v>34</v>
      </c>
      <c r="C3706" s="7" t="s">
        <v>79</v>
      </c>
      <c r="D3706" s="8" t="s">
        <v>42</v>
      </c>
      <c r="E3706" s="9">
        <v>1.8749999999999999E-2</v>
      </c>
      <c r="F3706" s="9">
        <v>9.375E-2</v>
      </c>
      <c r="G3706" s="8" t="s">
        <v>43</v>
      </c>
      <c r="H3706" s="8" t="s">
        <v>43</v>
      </c>
      <c r="I3706" s="8" t="s">
        <v>43</v>
      </c>
      <c r="J3706" s="8" t="s">
        <v>43</v>
      </c>
      <c r="K3706" s="8" t="s">
        <v>43</v>
      </c>
      <c r="L3706" s="8" t="s">
        <v>43</v>
      </c>
      <c r="M3706" s="8"/>
      <c r="N3706" s="8" t="s">
        <v>43</v>
      </c>
      <c r="O3706" s="8" t="s">
        <v>43</v>
      </c>
      <c r="P3706" s="8" t="s">
        <v>43</v>
      </c>
      <c r="Q3706" s="8" t="s">
        <v>43</v>
      </c>
      <c r="R3706" s="8" t="s">
        <v>43</v>
      </c>
      <c r="S3706" s="8" t="s">
        <v>43</v>
      </c>
      <c r="T3706" s="8"/>
      <c r="U3706" s="8" t="s">
        <v>43</v>
      </c>
      <c r="V3706" s="8" t="s">
        <v>43</v>
      </c>
      <c r="W3706" s="8" t="s">
        <v>43</v>
      </c>
      <c r="X3706" s="8" t="s">
        <v>43</v>
      </c>
      <c r="Y3706" s="8" t="s">
        <v>43</v>
      </c>
      <c r="Z3706" s="8" t="s">
        <v>43</v>
      </c>
      <c r="AA3706" s="8"/>
      <c r="AB3706" s="8" t="s">
        <v>43</v>
      </c>
      <c r="AC3706" s="8" t="s">
        <v>43</v>
      </c>
      <c r="AD3706" s="8" t="s">
        <v>43</v>
      </c>
      <c r="AE3706" s="8" t="s">
        <v>43</v>
      </c>
      <c r="AF3706" s="8" t="s">
        <v>43</v>
      </c>
      <c r="AG3706" s="8" t="s">
        <v>43</v>
      </c>
      <c r="AH3706" s="8"/>
      <c r="AI3706" s="8" t="s">
        <v>43</v>
      </c>
      <c r="AJ3706" s="8" t="s">
        <v>43</v>
      </c>
      <c r="AK3706" s="8"/>
      <c r="AL3706" s="8">
        <v>108</v>
      </c>
      <c r="AM3706" s="8">
        <v>554</v>
      </c>
      <c r="AN3706" s="8" t="s">
        <v>203</v>
      </c>
      <c r="AO3706" s="10">
        <f t="shared" si="116"/>
        <v>0.7895833333333333</v>
      </c>
      <c r="AR3706" s="8" t="str">
        <f t="shared" si="115"/>
        <v>2548ATLCLE0027</v>
      </c>
      <c r="AS3706" s="8">
        <f>VLOOKUP(AR3706,[1]DATA!AR:AS,2,0)</f>
        <v>5</v>
      </c>
    </row>
    <row r="3707" spans="1:45" ht="15" customHeight="1" x14ac:dyDescent="0.2">
      <c r="A3707" s="7">
        <v>731</v>
      </c>
      <c r="B3707" s="7" t="s">
        <v>34</v>
      </c>
      <c r="C3707" s="7" t="s">
        <v>83</v>
      </c>
      <c r="D3707" s="8" t="s">
        <v>42</v>
      </c>
      <c r="E3707" s="9">
        <v>2.0833333333333332E-2</v>
      </c>
      <c r="F3707" s="9">
        <v>8.6805555555555566E-2</v>
      </c>
      <c r="G3707" s="8"/>
      <c r="H3707" s="8"/>
      <c r="I3707" s="8"/>
      <c r="J3707" s="8"/>
      <c r="K3707" s="8"/>
      <c r="L3707" s="8"/>
      <c r="M3707" s="8" t="s">
        <v>43</v>
      </c>
      <c r="N3707" s="8"/>
      <c r="O3707" s="8"/>
      <c r="P3707" s="8"/>
      <c r="Q3707" s="8"/>
      <c r="R3707" s="8"/>
      <c r="S3707" s="8"/>
      <c r="T3707" s="8" t="s">
        <v>43</v>
      </c>
      <c r="U3707" s="8"/>
      <c r="V3707" s="8"/>
      <c r="W3707" s="8"/>
      <c r="X3707" s="8"/>
      <c r="Y3707" s="8"/>
      <c r="Z3707" s="8"/>
      <c r="AA3707" s="8" t="s">
        <v>43</v>
      </c>
      <c r="AB3707" s="8"/>
      <c r="AC3707" s="8"/>
      <c r="AD3707" s="8"/>
      <c r="AE3707" s="8"/>
      <c r="AF3707" s="8"/>
      <c r="AG3707" s="8"/>
      <c r="AH3707" s="8" t="s">
        <v>43</v>
      </c>
      <c r="AI3707" s="8"/>
      <c r="AJ3707" s="8"/>
      <c r="AK3707" s="8"/>
      <c r="AL3707" s="8">
        <v>95</v>
      </c>
      <c r="AM3707" s="8">
        <v>528</v>
      </c>
      <c r="AN3707" s="11" t="s">
        <v>203</v>
      </c>
      <c r="AO3707" s="10">
        <f t="shared" si="116"/>
        <v>0.79166666666666674</v>
      </c>
      <c r="AR3707" s="8" t="str">
        <f t="shared" si="115"/>
        <v>0731ATLCAK0030</v>
      </c>
      <c r="AS3707" s="8">
        <f>VLOOKUP(AR3707,[1]DATA!AR:AS,2,0)</f>
        <v>5</v>
      </c>
    </row>
    <row r="3708" spans="1:45" ht="15" customHeight="1" x14ac:dyDescent="0.2">
      <c r="A3708" s="7">
        <v>1617</v>
      </c>
      <c r="B3708" s="8" t="s">
        <v>34</v>
      </c>
      <c r="C3708" s="8" t="s">
        <v>79</v>
      </c>
      <c r="D3708" s="8" t="s">
        <v>42</v>
      </c>
      <c r="E3708" s="9">
        <v>4.5833333333333337E-2</v>
      </c>
      <c r="F3708" s="9">
        <v>0.12430555555555556</v>
      </c>
      <c r="G3708" s="8" t="s">
        <v>43</v>
      </c>
      <c r="H3708" s="8" t="s">
        <v>43</v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>
        <v>113</v>
      </c>
      <c r="AM3708" s="8">
        <v>554</v>
      </c>
      <c r="AN3708" s="8" t="s">
        <v>203</v>
      </c>
      <c r="AO3708" s="10">
        <f t="shared" si="116"/>
        <v>0.81666666666666665</v>
      </c>
      <c r="AP3708"/>
      <c r="AR3708" s="8" t="str">
        <f t="shared" si="115"/>
        <v>1617ATLCLE0106</v>
      </c>
      <c r="AS3708" s="8">
        <f>VLOOKUP(AR3708,[1]DATA!AR:AS,2,0)</f>
        <v>5</v>
      </c>
    </row>
    <row r="3709" spans="1:45" ht="15" customHeight="1" x14ac:dyDescent="0.2">
      <c r="A3709" s="7">
        <v>1897</v>
      </c>
      <c r="B3709" s="8" t="s">
        <v>34</v>
      </c>
      <c r="C3709" s="8" t="s">
        <v>78</v>
      </c>
      <c r="D3709" s="8">
        <v>739</v>
      </c>
      <c r="E3709" s="9">
        <v>4.6527777777777779E-2</v>
      </c>
      <c r="F3709" s="9">
        <v>0.11319444444444444</v>
      </c>
      <c r="G3709" s="8">
        <v>9</v>
      </c>
      <c r="H3709" s="8" t="s">
        <v>43</v>
      </c>
      <c r="I3709" s="8" t="s">
        <v>27</v>
      </c>
      <c r="J3709" s="8" t="s">
        <v>27</v>
      </c>
      <c r="K3709" s="8" t="s">
        <v>27</v>
      </c>
      <c r="L3709" s="8" t="s">
        <v>27</v>
      </c>
      <c r="M3709" s="8"/>
      <c r="N3709" s="8" t="s">
        <v>27</v>
      </c>
      <c r="O3709" s="8" t="s">
        <v>27</v>
      </c>
      <c r="P3709" s="8" t="s">
        <v>27</v>
      </c>
      <c r="Q3709" s="8" t="s">
        <v>27</v>
      </c>
      <c r="R3709" s="8" t="s">
        <v>27</v>
      </c>
      <c r="S3709" s="8" t="s">
        <v>27</v>
      </c>
      <c r="T3709" s="8"/>
      <c r="U3709" s="8" t="s">
        <v>27</v>
      </c>
      <c r="V3709" s="8" t="s">
        <v>27</v>
      </c>
      <c r="W3709" s="8" t="s">
        <v>27</v>
      </c>
      <c r="X3709" s="8" t="s">
        <v>27</v>
      </c>
      <c r="Y3709" s="8" t="s">
        <v>27</v>
      </c>
      <c r="Z3709" s="8" t="s">
        <v>27</v>
      </c>
      <c r="AA3709" s="8"/>
      <c r="AB3709" s="8" t="s">
        <v>27</v>
      </c>
      <c r="AC3709" s="8" t="s">
        <v>27</v>
      </c>
      <c r="AD3709" s="8" t="s">
        <v>27</v>
      </c>
      <c r="AE3709" s="8" t="s">
        <v>27</v>
      </c>
      <c r="AF3709" s="8" t="s">
        <v>27</v>
      </c>
      <c r="AG3709" s="8" t="s">
        <v>27</v>
      </c>
      <c r="AH3709" s="8"/>
      <c r="AI3709" s="8" t="s">
        <v>27</v>
      </c>
      <c r="AJ3709" s="8" t="s">
        <v>27</v>
      </c>
      <c r="AK3709" s="8"/>
      <c r="AL3709" s="8">
        <v>96</v>
      </c>
      <c r="AM3709" s="8">
        <v>446</v>
      </c>
      <c r="AN3709" s="8" t="s">
        <v>203</v>
      </c>
      <c r="AO3709" s="10">
        <f t="shared" si="116"/>
        <v>0.81736111111111109</v>
      </c>
      <c r="AP3709"/>
      <c r="AR3709" s="8" t="str">
        <f t="shared" si="115"/>
        <v>1897ATLCMH0107</v>
      </c>
      <c r="AS3709" s="8">
        <f>VLOOKUP(AR3709,[1]DATA!AR:AS,2,0)</f>
        <v>5</v>
      </c>
    </row>
    <row r="3710" spans="1:45" ht="15" customHeight="1" x14ac:dyDescent="0.2">
      <c r="A3710" s="7">
        <v>2268</v>
      </c>
      <c r="B3710" s="8" t="s">
        <v>34</v>
      </c>
      <c r="C3710" s="8" t="s">
        <v>45</v>
      </c>
      <c r="D3710" s="8" t="s">
        <v>42</v>
      </c>
      <c r="E3710" s="9">
        <v>4.7916666666666663E-2</v>
      </c>
      <c r="F3710" s="9">
        <v>9.5833333333333326E-2</v>
      </c>
      <c r="G3710" s="8" t="s">
        <v>43</v>
      </c>
      <c r="H3710" s="8" t="s">
        <v>43</v>
      </c>
      <c r="I3710" s="8" t="s">
        <v>43</v>
      </c>
      <c r="J3710" s="8" t="s">
        <v>43</v>
      </c>
      <c r="K3710" s="8" t="s">
        <v>43</v>
      </c>
      <c r="L3710" s="8" t="s">
        <v>43</v>
      </c>
      <c r="M3710" s="8"/>
      <c r="N3710" s="8" t="s">
        <v>43</v>
      </c>
      <c r="O3710" s="8" t="s">
        <v>43</v>
      </c>
      <c r="P3710" s="8" t="s">
        <v>43</v>
      </c>
      <c r="Q3710" s="8" t="s">
        <v>43</v>
      </c>
      <c r="R3710" s="8" t="s">
        <v>43</v>
      </c>
      <c r="S3710" s="8" t="s">
        <v>43</v>
      </c>
      <c r="T3710" s="8"/>
      <c r="U3710" s="8" t="s">
        <v>43</v>
      </c>
      <c r="V3710" s="8" t="s">
        <v>43</v>
      </c>
      <c r="W3710" s="8" t="s">
        <v>43</v>
      </c>
      <c r="X3710" s="8" t="s">
        <v>43</v>
      </c>
      <c r="Y3710" s="8" t="s">
        <v>43</v>
      </c>
      <c r="Z3710" s="8" t="s">
        <v>43</v>
      </c>
      <c r="AA3710" s="8"/>
      <c r="AB3710" s="8" t="s">
        <v>43</v>
      </c>
      <c r="AC3710" s="8" t="s">
        <v>43</v>
      </c>
      <c r="AD3710" s="8" t="s">
        <v>43</v>
      </c>
      <c r="AE3710" s="8" t="s">
        <v>43</v>
      </c>
      <c r="AF3710" s="8" t="s">
        <v>43</v>
      </c>
      <c r="AG3710" s="8" t="s">
        <v>43</v>
      </c>
      <c r="AH3710" s="8"/>
      <c r="AI3710" s="8" t="s">
        <v>43</v>
      </c>
      <c r="AJ3710" s="8" t="s">
        <v>43</v>
      </c>
      <c r="AK3710" s="8"/>
      <c r="AL3710" s="8">
        <v>69</v>
      </c>
      <c r="AM3710" s="8">
        <v>214</v>
      </c>
      <c r="AN3710" s="8" t="s">
        <v>203</v>
      </c>
      <c r="AO3710" s="10">
        <f t="shared" si="116"/>
        <v>0.81874999999999998</v>
      </c>
      <c r="AP3710"/>
      <c r="AR3710" s="8" t="str">
        <f t="shared" si="115"/>
        <v>2268ATLBNA0109</v>
      </c>
      <c r="AS3710" s="8">
        <f>VLOOKUP(AR3710,[1]DATA!AR:AS,2,0)</f>
        <v>4</v>
      </c>
    </row>
    <row r="3711" spans="1:45" ht="15" customHeight="1" x14ac:dyDescent="0.2">
      <c r="A3711" s="7">
        <v>1181</v>
      </c>
      <c r="B3711" s="7" t="s">
        <v>34</v>
      </c>
      <c r="C3711" s="7" t="s">
        <v>83</v>
      </c>
      <c r="D3711" s="8" t="s">
        <v>42</v>
      </c>
      <c r="E3711" s="9">
        <v>5.9027777777777783E-2</v>
      </c>
      <c r="F3711" s="9">
        <v>0.12916666666666668</v>
      </c>
      <c r="G3711" s="8" t="s">
        <v>43</v>
      </c>
      <c r="H3711" s="8" t="s">
        <v>43</v>
      </c>
      <c r="I3711" s="8" t="s">
        <v>43</v>
      </c>
      <c r="J3711" s="8" t="s">
        <v>43</v>
      </c>
      <c r="K3711" s="8" t="s">
        <v>43</v>
      </c>
      <c r="L3711" s="8" t="s">
        <v>43</v>
      </c>
      <c r="M3711" s="8"/>
      <c r="N3711" s="8" t="s">
        <v>43</v>
      </c>
      <c r="O3711" s="8" t="s">
        <v>43</v>
      </c>
      <c r="P3711" s="8" t="s">
        <v>43</v>
      </c>
      <c r="Q3711" s="8" t="s">
        <v>43</v>
      </c>
      <c r="R3711" s="8" t="s">
        <v>43</v>
      </c>
      <c r="S3711" s="8" t="s">
        <v>43</v>
      </c>
      <c r="T3711" s="8"/>
      <c r="U3711" s="8" t="s">
        <v>43</v>
      </c>
      <c r="V3711" s="8" t="s">
        <v>43</v>
      </c>
      <c r="W3711" s="8" t="s">
        <v>43</v>
      </c>
      <c r="X3711" s="8" t="s">
        <v>43</v>
      </c>
      <c r="Y3711" s="8" t="s">
        <v>43</v>
      </c>
      <c r="Z3711" s="8" t="s">
        <v>43</v>
      </c>
      <c r="AA3711" s="8"/>
      <c r="AB3711" s="8" t="s">
        <v>43</v>
      </c>
      <c r="AC3711" s="8" t="s">
        <v>43</v>
      </c>
      <c r="AD3711" s="8" t="s">
        <v>43</v>
      </c>
      <c r="AE3711" s="8" t="s">
        <v>43</v>
      </c>
      <c r="AF3711" s="8" t="s">
        <v>43</v>
      </c>
      <c r="AG3711" s="8" t="s">
        <v>43</v>
      </c>
      <c r="AH3711" s="8"/>
      <c r="AI3711" s="8" t="s">
        <v>43</v>
      </c>
      <c r="AJ3711" s="8" t="s">
        <v>43</v>
      </c>
      <c r="AK3711" s="8"/>
      <c r="AL3711" s="8">
        <v>101</v>
      </c>
      <c r="AM3711" s="8">
        <v>528</v>
      </c>
      <c r="AN3711" s="8" t="s">
        <v>203</v>
      </c>
      <c r="AO3711" s="10">
        <f t="shared" si="116"/>
        <v>0.82986111111111116</v>
      </c>
      <c r="AP3711"/>
      <c r="AR3711" s="8" t="str">
        <f t="shared" si="115"/>
        <v>1181ATLCAK0125</v>
      </c>
      <c r="AS3711" s="8">
        <f>VLOOKUP(AR3711,[1]DATA!AR:AS,2,0)</f>
        <v>5</v>
      </c>
    </row>
    <row r="3712" spans="1:45" ht="15" customHeight="1" x14ac:dyDescent="0.2">
      <c r="A3712" s="7">
        <v>1736</v>
      </c>
      <c r="B3712" s="8" t="s">
        <v>34</v>
      </c>
      <c r="C3712" s="8" t="s">
        <v>78</v>
      </c>
      <c r="D3712" s="8" t="s">
        <v>37</v>
      </c>
      <c r="E3712" s="9">
        <v>9.930555555555555E-2</v>
      </c>
      <c r="F3712" s="9">
        <v>0.16180555555555556</v>
      </c>
      <c r="G3712" s="8" t="s">
        <v>43</v>
      </c>
      <c r="H3712" s="8">
        <v>8</v>
      </c>
      <c r="I3712" s="8" t="s">
        <v>63</v>
      </c>
      <c r="J3712" s="8" t="s">
        <v>63</v>
      </c>
      <c r="K3712" s="8" t="s">
        <v>63</v>
      </c>
      <c r="L3712" s="8" t="s">
        <v>63</v>
      </c>
      <c r="M3712" s="8" t="s">
        <v>19</v>
      </c>
      <c r="N3712" s="8" t="s">
        <v>63</v>
      </c>
      <c r="O3712" s="8" t="s">
        <v>63</v>
      </c>
      <c r="P3712" s="8" t="s">
        <v>63</v>
      </c>
      <c r="Q3712" s="8" t="s">
        <v>63</v>
      </c>
      <c r="R3712" s="8" t="s">
        <v>63</v>
      </c>
      <c r="S3712" s="8" t="s">
        <v>63</v>
      </c>
      <c r="T3712" s="8" t="s">
        <v>19</v>
      </c>
      <c r="U3712" s="8">
        <v>8</v>
      </c>
      <c r="V3712" s="8" t="s">
        <v>63</v>
      </c>
      <c r="W3712" s="8">
        <v>8</v>
      </c>
      <c r="X3712" s="8" t="s">
        <v>63</v>
      </c>
      <c r="Y3712" s="8">
        <v>8</v>
      </c>
      <c r="Z3712" s="8" t="s">
        <v>63</v>
      </c>
      <c r="AA3712" s="8" t="s">
        <v>19</v>
      </c>
      <c r="AB3712" s="8">
        <v>8</v>
      </c>
      <c r="AC3712" s="8" t="s">
        <v>63</v>
      </c>
      <c r="AD3712" s="8">
        <v>8</v>
      </c>
      <c r="AE3712" s="8" t="s">
        <v>63</v>
      </c>
      <c r="AF3712" s="8">
        <v>8</v>
      </c>
      <c r="AG3712" s="8" t="s">
        <v>63</v>
      </c>
      <c r="AH3712" s="8" t="s">
        <v>19</v>
      </c>
      <c r="AI3712" s="8">
        <v>8</v>
      </c>
      <c r="AJ3712" s="8">
        <v>9</v>
      </c>
      <c r="AK3712" s="8"/>
      <c r="AL3712" s="8">
        <v>90</v>
      </c>
      <c r="AM3712" s="8">
        <v>446</v>
      </c>
      <c r="AN3712" s="8" t="s">
        <v>203</v>
      </c>
      <c r="AO3712" s="10">
        <f t="shared" si="116"/>
        <v>0.87013888888888891</v>
      </c>
      <c r="AP3712"/>
      <c r="AR3712" s="8" t="str">
        <f t="shared" si="115"/>
        <v>1736ATLCMH0223</v>
      </c>
      <c r="AS3712" s="8">
        <f>VLOOKUP(AR3712,[1]DATA!AR:AS,2,0)</f>
        <v>5</v>
      </c>
    </row>
    <row r="3713" spans="1:45" ht="15" customHeight="1" x14ac:dyDescent="0.2">
      <c r="A3713" s="7">
        <v>2902</v>
      </c>
      <c r="B3713" s="8" t="s">
        <v>34</v>
      </c>
      <c r="C3713" s="8" t="s">
        <v>80</v>
      </c>
      <c r="D3713" s="8" t="s">
        <v>82</v>
      </c>
      <c r="E3713" s="9">
        <v>0.10277777777777779</v>
      </c>
      <c r="F3713" s="9">
        <v>0.16597222222222222</v>
      </c>
      <c r="G3713" s="8" t="s">
        <v>43</v>
      </c>
      <c r="H3713" s="8">
        <v>3</v>
      </c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>
        <v>91</v>
      </c>
      <c r="AM3713" s="8">
        <v>373</v>
      </c>
      <c r="AN3713" s="8" t="s">
        <v>203</v>
      </c>
      <c r="AO3713" s="10">
        <f t="shared" si="116"/>
        <v>0.87361111111111112</v>
      </c>
      <c r="AP3713"/>
      <c r="AR3713" s="8" t="str">
        <f t="shared" si="115"/>
        <v>2902ATLCVG0228</v>
      </c>
      <c r="AS3713" s="8">
        <f>VLOOKUP(AR3713,[1]DATA!AR:AS,2,0)</f>
        <v>4</v>
      </c>
    </row>
    <row r="3714" spans="1:45" ht="15" customHeight="1" x14ac:dyDescent="0.2">
      <c r="A3714" s="7">
        <v>2529</v>
      </c>
      <c r="B3714" s="8" t="s">
        <v>34</v>
      </c>
      <c r="C3714" s="8" t="s">
        <v>79</v>
      </c>
      <c r="D3714" s="8" t="s">
        <v>42</v>
      </c>
      <c r="E3714" s="9">
        <v>0.10347222222222223</v>
      </c>
      <c r="F3714" s="9">
        <v>0.17916666666666667</v>
      </c>
      <c r="G3714" s="8" t="s">
        <v>43</v>
      </c>
      <c r="H3714" s="8" t="s">
        <v>43</v>
      </c>
      <c r="I3714" s="8">
        <v>9</v>
      </c>
      <c r="J3714" s="8" t="s">
        <v>43</v>
      </c>
      <c r="K3714" s="8">
        <v>9</v>
      </c>
      <c r="L3714" s="8">
        <v>9</v>
      </c>
      <c r="M3714" s="8" t="s">
        <v>43</v>
      </c>
      <c r="N3714" s="8">
        <v>9</v>
      </c>
      <c r="O3714" s="8">
        <v>9</v>
      </c>
      <c r="P3714" s="8">
        <v>9</v>
      </c>
      <c r="Q3714" s="8">
        <v>9</v>
      </c>
      <c r="R3714" s="8">
        <v>9</v>
      </c>
      <c r="S3714" s="8">
        <v>9</v>
      </c>
      <c r="T3714" s="8" t="s">
        <v>43</v>
      </c>
      <c r="U3714" s="8">
        <v>9</v>
      </c>
      <c r="V3714" s="8">
        <v>9</v>
      </c>
      <c r="W3714" s="8">
        <v>9</v>
      </c>
      <c r="X3714" s="8">
        <v>9</v>
      </c>
      <c r="Y3714" s="8">
        <v>9</v>
      </c>
      <c r="Z3714" s="8">
        <v>9</v>
      </c>
      <c r="AA3714" s="8" t="s">
        <v>43</v>
      </c>
      <c r="AB3714" s="8">
        <v>9</v>
      </c>
      <c r="AC3714" s="8">
        <v>9</v>
      </c>
      <c r="AD3714" s="8">
        <v>9</v>
      </c>
      <c r="AE3714" s="8">
        <v>9</v>
      </c>
      <c r="AF3714" s="8">
        <v>9</v>
      </c>
      <c r="AG3714" s="8">
        <v>9</v>
      </c>
      <c r="AH3714" s="8" t="s">
        <v>43</v>
      </c>
      <c r="AI3714" s="8">
        <v>9</v>
      </c>
      <c r="AJ3714" s="8" t="s">
        <v>43</v>
      </c>
      <c r="AK3714" s="8"/>
      <c r="AL3714" s="8">
        <v>109</v>
      </c>
      <c r="AM3714" s="8">
        <v>554</v>
      </c>
      <c r="AN3714" s="8" t="s">
        <v>203</v>
      </c>
      <c r="AO3714" s="10">
        <f t="shared" si="116"/>
        <v>0.87430555555555556</v>
      </c>
      <c r="AP3714"/>
      <c r="AR3714" s="8" t="str">
        <f t="shared" ref="AR3714:AR3777" si="117">TEXT(A3714,"0000")&amp;B3714&amp;C3714&amp;TEXT(E3714,"hhmm")</f>
        <v>2529ATLCLE0229</v>
      </c>
      <c r="AS3714" s="8">
        <f>VLOOKUP(AR3714,[1]DATA!AR:AS,2,0)</f>
        <v>5</v>
      </c>
    </row>
    <row r="3715" spans="1:45" ht="15" customHeight="1" x14ac:dyDescent="0.2">
      <c r="A3715" s="7">
        <v>816</v>
      </c>
      <c r="B3715" s="8" t="s">
        <v>34</v>
      </c>
      <c r="C3715" s="8" t="s">
        <v>80</v>
      </c>
      <c r="D3715" s="8" t="s">
        <v>82</v>
      </c>
      <c r="E3715" s="9">
        <v>0.10486111111111111</v>
      </c>
      <c r="F3715" s="9">
        <v>0.16527777777777777</v>
      </c>
      <c r="G3715" s="8"/>
      <c r="H3715" s="8"/>
      <c r="I3715" s="8"/>
      <c r="J3715" s="8"/>
      <c r="K3715" s="8"/>
      <c r="L3715" s="8"/>
      <c r="M3715" s="8">
        <v>3</v>
      </c>
      <c r="N3715" s="8"/>
      <c r="O3715" s="8"/>
      <c r="P3715" s="8"/>
      <c r="Q3715" s="8"/>
      <c r="R3715" s="8"/>
      <c r="S3715" s="8"/>
      <c r="T3715" s="8">
        <v>3</v>
      </c>
      <c r="U3715" s="8"/>
      <c r="V3715" s="8"/>
      <c r="W3715" s="8"/>
      <c r="X3715" s="8"/>
      <c r="Y3715" s="8"/>
      <c r="Z3715" s="8"/>
      <c r="AA3715" s="8">
        <v>3</v>
      </c>
      <c r="AB3715" s="8"/>
      <c r="AC3715" s="8"/>
      <c r="AD3715" s="8"/>
      <c r="AE3715" s="8"/>
      <c r="AF3715" s="8"/>
      <c r="AG3715" s="8"/>
      <c r="AH3715" s="8">
        <v>3</v>
      </c>
      <c r="AI3715" s="8"/>
      <c r="AJ3715" s="8"/>
      <c r="AK3715" s="8"/>
      <c r="AL3715" s="8">
        <v>87</v>
      </c>
      <c r="AM3715" s="8">
        <v>373</v>
      </c>
      <c r="AN3715" s="8" t="s">
        <v>203</v>
      </c>
      <c r="AO3715" s="10">
        <f t="shared" si="116"/>
        <v>0.87569444444444444</v>
      </c>
      <c r="AP3715"/>
      <c r="AR3715" s="8" t="str">
        <f t="shared" si="117"/>
        <v>0816ATLCVG0231</v>
      </c>
      <c r="AS3715" s="8">
        <f>VLOOKUP(AR3715,[1]DATA!AR:AS,2,0)</f>
        <v>4</v>
      </c>
    </row>
    <row r="3716" spans="1:45" ht="15" customHeight="1" x14ac:dyDescent="0.2">
      <c r="A3716" s="7">
        <v>716</v>
      </c>
      <c r="B3716" s="8" t="s">
        <v>34</v>
      </c>
      <c r="C3716" s="8" t="s">
        <v>80</v>
      </c>
      <c r="D3716" s="8" t="s">
        <v>42</v>
      </c>
      <c r="E3716" s="9">
        <v>0.10625</v>
      </c>
      <c r="F3716" s="9">
        <v>0.16597222222222222</v>
      </c>
      <c r="G3716" s="8"/>
      <c r="H3716" s="8"/>
      <c r="I3716" s="8"/>
      <c r="J3716" s="8"/>
      <c r="K3716" s="8"/>
      <c r="L3716" s="8"/>
      <c r="M3716" s="8"/>
      <c r="N3716" s="8">
        <v>3</v>
      </c>
      <c r="O3716" s="8"/>
      <c r="P3716" s="8"/>
      <c r="Q3716" s="8"/>
      <c r="R3716" s="8"/>
      <c r="S3716" s="8"/>
      <c r="T3716" s="8"/>
      <c r="U3716" s="8" t="s">
        <v>43</v>
      </c>
      <c r="V3716" s="8"/>
      <c r="W3716" s="8"/>
      <c r="X3716" s="8"/>
      <c r="Y3716" s="8"/>
      <c r="Z3716" s="8"/>
      <c r="AA3716" s="8"/>
      <c r="AB3716" s="8" t="s">
        <v>43</v>
      </c>
      <c r="AC3716" s="8"/>
      <c r="AD3716" s="8"/>
      <c r="AE3716" s="8"/>
      <c r="AF3716" s="8"/>
      <c r="AG3716" s="8"/>
      <c r="AH3716" s="8"/>
      <c r="AI3716" s="8" t="s">
        <v>43</v>
      </c>
      <c r="AJ3716" s="8"/>
      <c r="AK3716" s="8"/>
      <c r="AL3716" s="8">
        <v>86</v>
      </c>
      <c r="AM3716" s="8">
        <v>373</v>
      </c>
      <c r="AN3716" s="8" t="s">
        <v>203</v>
      </c>
      <c r="AO3716" s="10">
        <f t="shared" si="116"/>
        <v>0.87708333333333333</v>
      </c>
      <c r="AP3716"/>
      <c r="AR3716" s="8" t="str">
        <f t="shared" si="117"/>
        <v>0716ATLCVG0233</v>
      </c>
      <c r="AS3716" s="8">
        <f>VLOOKUP(AR3716,[1]DATA!AR:AS,2,0)</f>
        <v>4</v>
      </c>
    </row>
    <row r="3717" spans="1:45" ht="15" customHeight="1" x14ac:dyDescent="0.2">
      <c r="A3717" s="7">
        <v>799</v>
      </c>
      <c r="B3717" s="8" t="s">
        <v>34</v>
      </c>
      <c r="C3717" s="8" t="s">
        <v>80</v>
      </c>
      <c r="D3717" s="8" t="s">
        <v>82</v>
      </c>
      <c r="E3717" s="9">
        <v>0.10625</v>
      </c>
      <c r="F3717" s="9">
        <v>0.1673611111111111</v>
      </c>
      <c r="G3717" s="8"/>
      <c r="H3717" s="8"/>
      <c r="I3717" s="8" t="s">
        <v>43</v>
      </c>
      <c r="J3717" s="8" t="s">
        <v>43</v>
      </c>
      <c r="K3717" s="8" t="s">
        <v>43</v>
      </c>
      <c r="L3717" s="8" t="s">
        <v>43</v>
      </c>
      <c r="M3717" s="8"/>
      <c r="N3717" s="8"/>
      <c r="O3717" s="8" t="s">
        <v>43</v>
      </c>
      <c r="P3717" s="8" t="s">
        <v>43</v>
      </c>
      <c r="Q3717" s="8" t="s">
        <v>43</v>
      </c>
      <c r="R3717" s="8" t="s">
        <v>43</v>
      </c>
      <c r="S3717" s="8" t="s">
        <v>43</v>
      </c>
      <c r="T3717" s="8"/>
      <c r="U3717" s="8"/>
      <c r="V3717" s="8" t="s">
        <v>43</v>
      </c>
      <c r="W3717" s="8" t="s">
        <v>43</v>
      </c>
      <c r="X3717" s="8" t="s">
        <v>43</v>
      </c>
      <c r="Y3717" s="8" t="s">
        <v>43</v>
      </c>
      <c r="Z3717" s="8" t="s">
        <v>43</v>
      </c>
      <c r="AA3717" s="8"/>
      <c r="AB3717" s="8"/>
      <c r="AC3717" s="8" t="s">
        <v>43</v>
      </c>
      <c r="AD3717" s="8" t="s">
        <v>43</v>
      </c>
      <c r="AE3717" s="8" t="s">
        <v>43</v>
      </c>
      <c r="AF3717" s="8" t="s">
        <v>43</v>
      </c>
      <c r="AG3717" s="8" t="s">
        <v>43</v>
      </c>
      <c r="AH3717" s="8"/>
      <c r="AI3717" s="8"/>
      <c r="AJ3717" s="8">
        <v>3</v>
      </c>
      <c r="AK3717" s="8"/>
      <c r="AL3717" s="8">
        <v>88</v>
      </c>
      <c r="AM3717" s="8">
        <v>373</v>
      </c>
      <c r="AN3717" s="8" t="s">
        <v>203</v>
      </c>
      <c r="AO3717" s="10">
        <f t="shared" si="116"/>
        <v>0.87708333333333333</v>
      </c>
      <c r="AP3717"/>
      <c r="AR3717" s="8" t="str">
        <f t="shared" si="117"/>
        <v>0799ATLCVG0233</v>
      </c>
      <c r="AS3717" s="8">
        <f>VLOOKUP(AR3717,[1]DATA!AR:AS,2,0)</f>
        <v>4</v>
      </c>
    </row>
    <row r="3718" spans="1:45" ht="15" customHeight="1" x14ac:dyDescent="0.2">
      <c r="A3718" s="7">
        <v>2831</v>
      </c>
      <c r="B3718" s="8" t="s">
        <v>34</v>
      </c>
      <c r="C3718" s="8" t="s">
        <v>45</v>
      </c>
      <c r="D3718" s="8" t="s">
        <v>42</v>
      </c>
      <c r="E3718" s="9">
        <v>0.1173611111111111</v>
      </c>
      <c r="F3718" s="9">
        <v>0.16666666666666666</v>
      </c>
      <c r="G3718" s="8" t="s">
        <v>43</v>
      </c>
      <c r="H3718" s="8" t="s">
        <v>43</v>
      </c>
      <c r="I3718" s="8" t="s">
        <v>43</v>
      </c>
      <c r="J3718" s="8" t="s">
        <v>43</v>
      </c>
      <c r="K3718" s="8" t="s">
        <v>43</v>
      </c>
      <c r="L3718" s="8" t="s">
        <v>43</v>
      </c>
      <c r="M3718" s="8" t="s">
        <v>43</v>
      </c>
      <c r="N3718" s="8" t="s">
        <v>43</v>
      </c>
      <c r="O3718" s="8" t="s">
        <v>43</v>
      </c>
      <c r="P3718" s="8" t="s">
        <v>43</v>
      </c>
      <c r="Q3718" s="8" t="s">
        <v>43</v>
      </c>
      <c r="R3718" s="8" t="s">
        <v>43</v>
      </c>
      <c r="S3718" s="8" t="s">
        <v>43</v>
      </c>
      <c r="T3718" s="8" t="s">
        <v>43</v>
      </c>
      <c r="U3718" s="8" t="s">
        <v>43</v>
      </c>
      <c r="V3718" s="8" t="s">
        <v>43</v>
      </c>
      <c r="W3718" s="8" t="s">
        <v>43</v>
      </c>
      <c r="X3718" s="8" t="s">
        <v>43</v>
      </c>
      <c r="Y3718" s="8" t="s">
        <v>43</v>
      </c>
      <c r="Z3718" s="8" t="s">
        <v>43</v>
      </c>
      <c r="AA3718" s="8" t="s">
        <v>43</v>
      </c>
      <c r="AB3718" s="8" t="s">
        <v>43</v>
      </c>
      <c r="AC3718" s="8" t="s">
        <v>43</v>
      </c>
      <c r="AD3718" s="8" t="s">
        <v>43</v>
      </c>
      <c r="AE3718" s="8" t="s">
        <v>43</v>
      </c>
      <c r="AF3718" s="8" t="s">
        <v>43</v>
      </c>
      <c r="AG3718" s="8" t="s">
        <v>43</v>
      </c>
      <c r="AH3718" s="8" t="s">
        <v>43</v>
      </c>
      <c r="AI3718" s="8" t="s">
        <v>43</v>
      </c>
      <c r="AJ3718" s="8" t="s">
        <v>43</v>
      </c>
      <c r="AK3718" s="8"/>
      <c r="AL3718" s="8">
        <v>71</v>
      </c>
      <c r="AM3718" s="8">
        <v>214</v>
      </c>
      <c r="AN3718" s="8" t="s">
        <v>203</v>
      </c>
      <c r="AO3718" s="10">
        <f t="shared" si="116"/>
        <v>0.8881944444444444</v>
      </c>
      <c r="AP3718"/>
      <c r="AR3718" s="8" t="str">
        <f t="shared" si="117"/>
        <v>2831ATLBNA0249</v>
      </c>
      <c r="AS3718" s="8">
        <f>VLOOKUP(AR3718,[1]DATA!AR:AS,2,0)</f>
        <v>4</v>
      </c>
    </row>
    <row r="3719" spans="1:45" ht="15" customHeight="1" x14ac:dyDescent="0.2">
      <c r="A3719" s="7">
        <v>1138</v>
      </c>
      <c r="B3719" s="8" t="s">
        <v>34</v>
      </c>
      <c r="C3719" s="8" t="s">
        <v>80</v>
      </c>
      <c r="D3719" s="8" t="s">
        <v>82</v>
      </c>
      <c r="E3719" s="9">
        <v>0.85486111111111107</v>
      </c>
      <c r="F3719" s="9">
        <v>0.91388888888888886</v>
      </c>
      <c r="G3719" s="8">
        <v>3</v>
      </c>
      <c r="H3719" s="8">
        <v>3</v>
      </c>
      <c r="I3719" s="8">
        <v>3</v>
      </c>
      <c r="J3719" s="8">
        <v>3</v>
      </c>
      <c r="K3719" s="8">
        <v>3</v>
      </c>
      <c r="L3719" s="8">
        <v>3</v>
      </c>
      <c r="M3719" s="8">
        <v>3</v>
      </c>
      <c r="N3719" s="8">
        <v>3</v>
      </c>
      <c r="O3719" s="8">
        <v>3</v>
      </c>
      <c r="P3719" s="8">
        <v>3</v>
      </c>
      <c r="Q3719" s="8">
        <v>3</v>
      </c>
      <c r="R3719" s="8">
        <v>3</v>
      </c>
      <c r="S3719" s="8">
        <v>3</v>
      </c>
      <c r="T3719" s="8">
        <v>3</v>
      </c>
      <c r="U3719" s="8">
        <v>3</v>
      </c>
      <c r="V3719" s="8">
        <v>3</v>
      </c>
      <c r="W3719" s="8">
        <v>3</v>
      </c>
      <c r="X3719" s="8">
        <v>3</v>
      </c>
      <c r="Y3719" s="8">
        <v>3</v>
      </c>
      <c r="Z3719" s="8">
        <v>3</v>
      </c>
      <c r="AA3719" s="8">
        <v>3</v>
      </c>
      <c r="AB3719" s="8">
        <v>3</v>
      </c>
      <c r="AC3719" s="8">
        <v>3</v>
      </c>
      <c r="AD3719" s="8">
        <v>3</v>
      </c>
      <c r="AE3719" s="8">
        <v>3</v>
      </c>
      <c r="AF3719" s="8">
        <v>3</v>
      </c>
      <c r="AG3719" s="8">
        <v>3</v>
      </c>
      <c r="AH3719" s="8">
        <v>3</v>
      </c>
      <c r="AI3719" s="8">
        <v>3</v>
      </c>
      <c r="AJ3719" s="8">
        <v>3</v>
      </c>
      <c r="AK3719" s="8"/>
      <c r="AL3719" s="8">
        <v>85</v>
      </c>
      <c r="AM3719" s="8">
        <v>373</v>
      </c>
      <c r="AN3719" s="8" t="s">
        <v>203</v>
      </c>
      <c r="AO3719" s="10">
        <f t="shared" si="116"/>
        <v>1.6256944444444446</v>
      </c>
      <c r="AP3719"/>
      <c r="AR3719" s="8" t="str">
        <f t="shared" si="117"/>
        <v>1138ATLCVG2031</v>
      </c>
      <c r="AS3719" s="8">
        <f>VLOOKUP(AR3719,[1]DATA!AR:AS,2,0)</f>
        <v>4</v>
      </c>
    </row>
    <row r="3720" spans="1:45" ht="15" customHeight="1" x14ac:dyDescent="0.2">
      <c r="A3720" s="7">
        <v>2774</v>
      </c>
      <c r="B3720" s="8" t="s">
        <v>34</v>
      </c>
      <c r="C3720" s="8" t="s">
        <v>79</v>
      </c>
      <c r="D3720" s="8" t="s">
        <v>42</v>
      </c>
      <c r="E3720" s="9">
        <v>0.85763888888888884</v>
      </c>
      <c r="F3720" s="9">
        <v>0.9291666666666667</v>
      </c>
      <c r="G3720" s="8"/>
      <c r="H3720" s="8" t="s">
        <v>43</v>
      </c>
      <c r="I3720" s="8">
        <v>9</v>
      </c>
      <c r="J3720" s="8" t="s">
        <v>43</v>
      </c>
      <c r="K3720" s="8" t="s">
        <v>43</v>
      </c>
      <c r="L3720" s="8" t="s">
        <v>43</v>
      </c>
      <c r="M3720" s="8"/>
      <c r="N3720" s="8" t="s">
        <v>43</v>
      </c>
      <c r="O3720" s="8" t="s">
        <v>43</v>
      </c>
      <c r="P3720" s="8" t="s">
        <v>43</v>
      </c>
      <c r="Q3720" s="8" t="s">
        <v>43</v>
      </c>
      <c r="R3720" s="8" t="s">
        <v>43</v>
      </c>
      <c r="S3720" s="8" t="s">
        <v>43</v>
      </c>
      <c r="T3720" s="8"/>
      <c r="U3720" s="8" t="s">
        <v>43</v>
      </c>
      <c r="V3720" s="8" t="s">
        <v>43</v>
      </c>
      <c r="W3720" s="8" t="s">
        <v>43</v>
      </c>
      <c r="X3720" s="8" t="s">
        <v>43</v>
      </c>
      <c r="Y3720" s="8" t="s">
        <v>43</v>
      </c>
      <c r="Z3720" s="8" t="s">
        <v>43</v>
      </c>
      <c r="AA3720" s="8"/>
      <c r="AB3720" s="8" t="s">
        <v>43</v>
      </c>
      <c r="AC3720" s="8" t="s">
        <v>43</v>
      </c>
      <c r="AD3720" s="8" t="s">
        <v>43</v>
      </c>
      <c r="AE3720" s="8" t="s">
        <v>43</v>
      </c>
      <c r="AF3720" s="8" t="s">
        <v>43</v>
      </c>
      <c r="AG3720" s="8" t="s">
        <v>43</v>
      </c>
      <c r="AH3720" s="8"/>
      <c r="AI3720" s="8" t="s">
        <v>43</v>
      </c>
      <c r="AJ3720" s="8" t="s">
        <v>43</v>
      </c>
      <c r="AK3720" s="8"/>
      <c r="AL3720" s="8">
        <v>103</v>
      </c>
      <c r="AM3720" s="8">
        <v>554</v>
      </c>
      <c r="AN3720" s="8" t="s">
        <v>203</v>
      </c>
      <c r="AO3720" s="10">
        <f t="shared" si="116"/>
        <v>1.6284722222222223</v>
      </c>
      <c r="AP3720"/>
      <c r="AR3720" s="8" t="str">
        <f t="shared" si="117"/>
        <v>2774ATLCLE2035</v>
      </c>
      <c r="AS3720" s="8">
        <f>VLOOKUP(AR3720,[1]DATA!AR:AS,2,0)</f>
        <v>5</v>
      </c>
    </row>
    <row r="3721" spans="1:45" ht="15" customHeight="1" x14ac:dyDescent="0.2">
      <c r="A3721" s="7">
        <v>772</v>
      </c>
      <c r="B3721" s="8" t="s">
        <v>80</v>
      </c>
      <c r="C3721" s="8" t="s">
        <v>34</v>
      </c>
      <c r="D3721" s="8" t="s">
        <v>82</v>
      </c>
      <c r="E3721" s="9">
        <v>0.85763888888888884</v>
      </c>
      <c r="F3721" s="9">
        <v>0.92361111111111116</v>
      </c>
      <c r="G3721" s="8"/>
      <c r="H3721" s="8"/>
      <c r="I3721" s="8">
        <v>3</v>
      </c>
      <c r="J3721" s="8">
        <v>3</v>
      </c>
      <c r="K3721" s="8">
        <v>3</v>
      </c>
      <c r="L3721" s="8">
        <v>3</v>
      </c>
      <c r="M3721" s="8" t="s">
        <v>43</v>
      </c>
      <c r="N3721" s="8">
        <v>3</v>
      </c>
      <c r="O3721" s="8">
        <v>3</v>
      </c>
      <c r="P3721" s="8">
        <v>3</v>
      </c>
      <c r="Q3721" s="8">
        <v>3</v>
      </c>
      <c r="R3721" s="8">
        <v>3</v>
      </c>
      <c r="S3721" s="8">
        <v>3</v>
      </c>
      <c r="T3721" s="8" t="s">
        <v>43</v>
      </c>
      <c r="U3721" s="8">
        <v>3</v>
      </c>
      <c r="V3721" s="8">
        <v>3</v>
      </c>
      <c r="W3721" s="8">
        <v>3</v>
      </c>
      <c r="X3721" s="8">
        <v>3</v>
      </c>
      <c r="Y3721" s="8">
        <v>3</v>
      </c>
      <c r="Z3721" s="8">
        <v>3</v>
      </c>
      <c r="AA3721" s="8" t="s">
        <v>43</v>
      </c>
      <c r="AB3721" s="8">
        <v>3</v>
      </c>
      <c r="AC3721" s="8">
        <v>3</v>
      </c>
      <c r="AD3721" s="8">
        <v>3</v>
      </c>
      <c r="AE3721" s="8">
        <v>3</v>
      </c>
      <c r="AF3721" s="8">
        <v>3</v>
      </c>
      <c r="AG3721" s="8">
        <v>3</v>
      </c>
      <c r="AH3721" s="8" t="s">
        <v>43</v>
      </c>
      <c r="AI3721" s="8">
        <v>3</v>
      </c>
      <c r="AJ3721" s="8">
        <v>3</v>
      </c>
      <c r="AK3721" s="8"/>
      <c r="AL3721" s="8">
        <v>95</v>
      </c>
      <c r="AM3721" s="8">
        <v>373</v>
      </c>
      <c r="AN3721" s="8" t="s">
        <v>203</v>
      </c>
      <c r="AO3721" s="10">
        <f t="shared" si="116"/>
        <v>1.6284722222222223</v>
      </c>
      <c r="AP3721"/>
      <c r="AR3721" s="8" t="str">
        <f t="shared" si="117"/>
        <v>0772CVGATL2035</v>
      </c>
      <c r="AS3721" s="8">
        <f>VLOOKUP(AR3721,[1]DATA!AR:AS,2,0)</f>
        <v>4</v>
      </c>
    </row>
    <row r="3722" spans="1:45" ht="15" customHeight="1" x14ac:dyDescent="0.2">
      <c r="A3722" s="7">
        <v>1742</v>
      </c>
      <c r="B3722" s="8" t="s">
        <v>80</v>
      </c>
      <c r="C3722" s="8" t="s">
        <v>34</v>
      </c>
      <c r="D3722" s="8" t="s">
        <v>82</v>
      </c>
      <c r="E3722" s="9">
        <v>0.85763888888888884</v>
      </c>
      <c r="F3722" s="9">
        <v>0.92499999999999993</v>
      </c>
      <c r="G3722" s="8">
        <v>3</v>
      </c>
      <c r="H3722" s="8">
        <v>3</v>
      </c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>
        <v>97</v>
      </c>
      <c r="AM3722" s="8">
        <v>373</v>
      </c>
      <c r="AN3722" s="8" t="s">
        <v>203</v>
      </c>
      <c r="AO3722" s="10">
        <f t="shared" si="116"/>
        <v>1.6284722222222223</v>
      </c>
      <c r="AP3722"/>
      <c r="AR3722" s="8" t="str">
        <f t="shared" si="117"/>
        <v>1742CVGATL2035</v>
      </c>
      <c r="AS3722" s="8">
        <f>VLOOKUP(AR3722,[1]DATA!AR:AS,2,0)</f>
        <v>4</v>
      </c>
    </row>
    <row r="3723" spans="1:45" ht="15" customHeight="1" x14ac:dyDescent="0.2">
      <c r="A3723" s="7">
        <v>1158</v>
      </c>
      <c r="B3723" s="8" t="s">
        <v>79</v>
      </c>
      <c r="C3723" s="8" t="s">
        <v>34</v>
      </c>
      <c r="D3723" s="8" t="s">
        <v>42</v>
      </c>
      <c r="E3723" s="9">
        <v>0.87430555555555556</v>
      </c>
      <c r="F3723" s="9">
        <v>0.94930555555555562</v>
      </c>
      <c r="G3723" s="8" t="s">
        <v>43</v>
      </c>
      <c r="H3723" s="8" t="s">
        <v>43</v>
      </c>
      <c r="I3723" s="8" t="s">
        <v>43</v>
      </c>
      <c r="J3723" s="8" t="s">
        <v>43</v>
      </c>
      <c r="K3723" s="8" t="s">
        <v>43</v>
      </c>
      <c r="L3723" s="8" t="s">
        <v>43</v>
      </c>
      <c r="M3723" s="8" t="s">
        <v>43</v>
      </c>
      <c r="N3723" s="8" t="s">
        <v>43</v>
      </c>
      <c r="O3723" s="8" t="s">
        <v>43</v>
      </c>
      <c r="P3723" s="8" t="s">
        <v>43</v>
      </c>
      <c r="Q3723" s="8" t="s">
        <v>43</v>
      </c>
      <c r="R3723" s="8" t="s">
        <v>43</v>
      </c>
      <c r="S3723" s="8" t="s">
        <v>43</v>
      </c>
      <c r="T3723" s="8" t="s">
        <v>43</v>
      </c>
      <c r="U3723" s="8" t="s">
        <v>43</v>
      </c>
      <c r="V3723" s="8" t="s">
        <v>43</v>
      </c>
      <c r="W3723" s="8" t="s">
        <v>43</v>
      </c>
      <c r="X3723" s="8" t="s">
        <v>43</v>
      </c>
      <c r="Y3723" s="8" t="s">
        <v>43</v>
      </c>
      <c r="Z3723" s="8" t="s">
        <v>43</v>
      </c>
      <c r="AA3723" s="8" t="s">
        <v>43</v>
      </c>
      <c r="AB3723" s="8" t="s">
        <v>43</v>
      </c>
      <c r="AC3723" s="8" t="s">
        <v>43</v>
      </c>
      <c r="AD3723" s="8" t="s">
        <v>43</v>
      </c>
      <c r="AE3723" s="8" t="s">
        <v>43</v>
      </c>
      <c r="AF3723" s="8" t="s">
        <v>43</v>
      </c>
      <c r="AG3723" s="8" t="s">
        <v>43</v>
      </c>
      <c r="AH3723" s="8" t="s">
        <v>43</v>
      </c>
      <c r="AI3723" s="8" t="s">
        <v>43</v>
      </c>
      <c r="AJ3723" s="8" t="s">
        <v>43</v>
      </c>
      <c r="AK3723" s="8"/>
      <c r="AL3723" s="8">
        <v>108</v>
      </c>
      <c r="AM3723" s="8">
        <v>554</v>
      </c>
      <c r="AN3723" s="8" t="s">
        <v>203</v>
      </c>
      <c r="AO3723" s="10">
        <f t="shared" si="116"/>
        <v>1.6451388888888889</v>
      </c>
      <c r="AP3723"/>
      <c r="AR3723" s="8" t="str">
        <f t="shared" si="117"/>
        <v>1158CLEATL2059</v>
      </c>
      <c r="AS3723" s="8">
        <f>VLOOKUP(AR3723,[1]DATA!AR:AS,2,0)</f>
        <v>5</v>
      </c>
    </row>
    <row r="3724" spans="1:45" ht="15" customHeight="1" x14ac:dyDescent="0.2">
      <c r="A3724" s="7">
        <v>1695</v>
      </c>
      <c r="B3724" s="8" t="s">
        <v>78</v>
      </c>
      <c r="C3724" s="8" t="s">
        <v>34</v>
      </c>
      <c r="D3724" s="8" t="s">
        <v>37</v>
      </c>
      <c r="E3724" s="9">
        <v>0.87430555555555556</v>
      </c>
      <c r="F3724" s="9">
        <v>0.94791666666666663</v>
      </c>
      <c r="G3724" s="8">
        <v>9</v>
      </c>
      <c r="H3724" s="8">
        <v>9</v>
      </c>
      <c r="I3724" s="8">
        <v>9</v>
      </c>
      <c r="J3724" s="8">
        <v>9</v>
      </c>
      <c r="K3724" s="8">
        <v>9</v>
      </c>
      <c r="L3724" s="8">
        <v>9</v>
      </c>
      <c r="M3724" s="8" t="s">
        <v>43</v>
      </c>
      <c r="N3724" s="8" t="s">
        <v>43</v>
      </c>
      <c r="O3724" s="8">
        <v>9</v>
      </c>
      <c r="P3724" s="8">
        <v>9</v>
      </c>
      <c r="Q3724" s="8">
        <v>9</v>
      </c>
      <c r="R3724" s="8">
        <v>9</v>
      </c>
      <c r="S3724" s="8">
        <v>9</v>
      </c>
      <c r="T3724" s="8" t="s">
        <v>43</v>
      </c>
      <c r="U3724" s="8">
        <v>9</v>
      </c>
      <c r="V3724" s="8">
        <v>9</v>
      </c>
      <c r="W3724" s="8">
        <v>9</v>
      </c>
      <c r="X3724" s="8">
        <v>9</v>
      </c>
      <c r="Y3724" s="8">
        <v>9</v>
      </c>
      <c r="Z3724" s="8">
        <v>9</v>
      </c>
      <c r="AA3724" s="8" t="s">
        <v>43</v>
      </c>
      <c r="AB3724" s="8">
        <v>9</v>
      </c>
      <c r="AC3724" s="8">
        <v>9</v>
      </c>
      <c r="AD3724" s="8">
        <v>9</v>
      </c>
      <c r="AE3724" s="8">
        <v>9</v>
      </c>
      <c r="AF3724" s="8">
        <v>9</v>
      </c>
      <c r="AG3724" s="8">
        <v>9</v>
      </c>
      <c r="AH3724" s="8" t="s">
        <v>43</v>
      </c>
      <c r="AI3724" s="8">
        <v>9</v>
      </c>
      <c r="AJ3724" s="8">
        <v>9</v>
      </c>
      <c r="AK3724" s="8"/>
      <c r="AL3724" s="8">
        <v>106</v>
      </c>
      <c r="AM3724" s="8">
        <v>446</v>
      </c>
      <c r="AN3724" s="8" t="s">
        <v>203</v>
      </c>
      <c r="AO3724" s="10">
        <f t="shared" si="116"/>
        <v>1.6451388888888889</v>
      </c>
      <c r="AR3724" s="8" t="str">
        <f t="shared" si="117"/>
        <v>1695CMHATL2059</v>
      </c>
      <c r="AS3724" s="8">
        <f>VLOOKUP(AR3724,[1]DATA!AR:AS,2,0)</f>
        <v>5</v>
      </c>
    </row>
    <row r="3725" spans="1:45" ht="15" customHeight="1" x14ac:dyDescent="0.2">
      <c r="A3725" s="7">
        <v>2176</v>
      </c>
      <c r="B3725" s="8" t="s">
        <v>34</v>
      </c>
      <c r="C3725" s="8" t="s">
        <v>45</v>
      </c>
      <c r="D3725" s="8" t="s">
        <v>42</v>
      </c>
      <c r="E3725" s="9">
        <v>0.87847222222222221</v>
      </c>
      <c r="F3725" s="9">
        <v>0.92361111111111116</v>
      </c>
      <c r="G3725" s="8" t="s">
        <v>43</v>
      </c>
      <c r="H3725" s="8" t="s">
        <v>43</v>
      </c>
      <c r="I3725" s="8" t="s">
        <v>43</v>
      </c>
      <c r="J3725" s="8" t="s">
        <v>43</v>
      </c>
      <c r="K3725" s="8" t="s">
        <v>43</v>
      </c>
      <c r="L3725" s="8" t="s">
        <v>43</v>
      </c>
      <c r="M3725" s="8" t="s">
        <v>43</v>
      </c>
      <c r="N3725" s="8" t="s">
        <v>43</v>
      </c>
      <c r="O3725" s="8" t="s">
        <v>43</v>
      </c>
      <c r="P3725" s="8" t="s">
        <v>43</v>
      </c>
      <c r="Q3725" s="8" t="s">
        <v>43</v>
      </c>
      <c r="R3725" s="8" t="s">
        <v>22</v>
      </c>
      <c r="S3725" s="8" t="s">
        <v>22</v>
      </c>
      <c r="T3725" s="8" t="s">
        <v>43</v>
      </c>
      <c r="U3725" s="8" t="s">
        <v>43</v>
      </c>
      <c r="V3725" s="8" t="s">
        <v>43</v>
      </c>
      <c r="W3725" s="8" t="s">
        <v>22</v>
      </c>
      <c r="X3725" s="8" t="s">
        <v>43</v>
      </c>
      <c r="Y3725" s="8" t="s">
        <v>43</v>
      </c>
      <c r="Z3725" s="8" t="s">
        <v>43</v>
      </c>
      <c r="AA3725" s="8" t="s">
        <v>43</v>
      </c>
      <c r="AB3725" s="8" t="s">
        <v>43</v>
      </c>
      <c r="AC3725" s="8" t="s">
        <v>43</v>
      </c>
      <c r="AD3725" s="8" t="s">
        <v>43</v>
      </c>
      <c r="AE3725" s="8" t="s">
        <v>43</v>
      </c>
      <c r="AF3725" s="8" t="s">
        <v>43</v>
      </c>
      <c r="AG3725" s="8" t="s">
        <v>43</v>
      </c>
      <c r="AH3725" s="8" t="s">
        <v>43</v>
      </c>
      <c r="AI3725" s="8" t="s">
        <v>43</v>
      </c>
      <c r="AJ3725" s="8" t="s">
        <v>43</v>
      </c>
      <c r="AK3725" s="8"/>
      <c r="AL3725" s="8">
        <v>65</v>
      </c>
      <c r="AM3725" s="8">
        <v>214</v>
      </c>
      <c r="AN3725" s="8" t="s">
        <v>203</v>
      </c>
      <c r="AO3725" s="10">
        <f t="shared" si="116"/>
        <v>1.6493055555555556</v>
      </c>
      <c r="AR3725" s="8" t="str">
        <f t="shared" si="117"/>
        <v>2176ATLBNA2105</v>
      </c>
      <c r="AS3725" s="8">
        <f>VLOOKUP(AR3725,[1]DATA!AR:AS,2,0)</f>
        <v>4</v>
      </c>
    </row>
    <row r="3726" spans="1:45" ht="15" customHeight="1" x14ac:dyDescent="0.2">
      <c r="A3726" s="7">
        <v>2599</v>
      </c>
      <c r="B3726" s="7" t="s">
        <v>45</v>
      </c>
      <c r="C3726" s="7" t="s">
        <v>34</v>
      </c>
      <c r="D3726" s="8" t="s">
        <v>42</v>
      </c>
      <c r="E3726" s="9">
        <v>0.87916666666666676</v>
      </c>
      <c r="F3726" s="9">
        <v>0.9291666666666667</v>
      </c>
      <c r="G3726" s="8"/>
      <c r="H3726" s="8"/>
      <c r="I3726" s="8" t="s">
        <v>43</v>
      </c>
      <c r="J3726" s="8" t="s">
        <v>43</v>
      </c>
      <c r="K3726" s="8" t="s">
        <v>43</v>
      </c>
      <c r="L3726" s="8" t="s">
        <v>43</v>
      </c>
      <c r="M3726" s="8" t="s">
        <v>43</v>
      </c>
      <c r="N3726" s="8" t="s">
        <v>43</v>
      </c>
      <c r="O3726" s="8" t="s">
        <v>43</v>
      </c>
      <c r="P3726" s="8" t="s">
        <v>43</v>
      </c>
      <c r="Q3726" s="8" t="s">
        <v>43</v>
      </c>
      <c r="R3726" s="8" t="s">
        <v>43</v>
      </c>
      <c r="S3726" s="8" t="s">
        <v>43</v>
      </c>
      <c r="T3726" s="8" t="s">
        <v>43</v>
      </c>
      <c r="U3726" s="8" t="s">
        <v>43</v>
      </c>
      <c r="V3726" s="8" t="s">
        <v>43</v>
      </c>
      <c r="W3726" s="8" t="s">
        <v>43</v>
      </c>
      <c r="X3726" s="8" t="s">
        <v>43</v>
      </c>
      <c r="Y3726" s="8" t="s">
        <v>43</v>
      </c>
      <c r="Z3726" s="8" t="s">
        <v>43</v>
      </c>
      <c r="AA3726" s="8" t="s">
        <v>43</v>
      </c>
      <c r="AB3726" s="8" t="s">
        <v>43</v>
      </c>
      <c r="AC3726" s="8" t="s">
        <v>43</v>
      </c>
      <c r="AD3726" s="8" t="s">
        <v>43</v>
      </c>
      <c r="AE3726" s="8" t="s">
        <v>43</v>
      </c>
      <c r="AF3726" s="8" t="s">
        <v>43</v>
      </c>
      <c r="AG3726" s="8" t="s">
        <v>43</v>
      </c>
      <c r="AH3726" s="8" t="s">
        <v>43</v>
      </c>
      <c r="AI3726" s="8" t="s">
        <v>43</v>
      </c>
      <c r="AJ3726" s="8" t="s">
        <v>43</v>
      </c>
      <c r="AK3726" s="8"/>
      <c r="AL3726" s="8">
        <v>72</v>
      </c>
      <c r="AM3726" s="8">
        <v>214</v>
      </c>
      <c r="AN3726" s="14" t="s">
        <v>203</v>
      </c>
      <c r="AO3726" s="10">
        <f t="shared" si="116"/>
        <v>1.6500000000000001</v>
      </c>
      <c r="AQ3726" s="8" t="s">
        <v>81</v>
      </c>
      <c r="AR3726" s="8" t="str">
        <f t="shared" si="117"/>
        <v>2599BNAATL2106</v>
      </c>
      <c r="AS3726" s="8">
        <f>VLOOKUP(AR3726,[1]DATA!AR:AS,2,0)</f>
        <v>4</v>
      </c>
    </row>
    <row r="3727" spans="1:45" ht="15" customHeight="1" x14ac:dyDescent="0.2">
      <c r="A3727" s="7">
        <v>2599</v>
      </c>
      <c r="B3727" s="7" t="s">
        <v>45</v>
      </c>
      <c r="C3727" s="7" t="s">
        <v>34</v>
      </c>
      <c r="D3727" s="8" t="s">
        <v>42</v>
      </c>
      <c r="E3727" s="9">
        <v>0.87916666666666676</v>
      </c>
      <c r="F3727" s="9">
        <v>0.9291666666666667</v>
      </c>
      <c r="G3727" s="8" t="s">
        <v>43</v>
      </c>
      <c r="H3727" s="8" t="s">
        <v>43</v>
      </c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>
        <v>72</v>
      </c>
      <c r="AM3727" s="8">
        <v>214</v>
      </c>
      <c r="AN3727" s="11" t="s">
        <v>203</v>
      </c>
      <c r="AO3727" s="10">
        <f t="shared" si="116"/>
        <v>1.6500000000000001</v>
      </c>
      <c r="AR3727" s="8" t="str">
        <f t="shared" si="117"/>
        <v>2599BNAATL2106</v>
      </c>
      <c r="AS3727" s="8">
        <f>VLOOKUP(AR3727,[1]DATA!AR:AS,2,0)</f>
        <v>4</v>
      </c>
    </row>
    <row r="3728" spans="1:45" ht="15" customHeight="1" x14ac:dyDescent="0.2">
      <c r="A3728" s="7">
        <v>2656</v>
      </c>
      <c r="B3728" s="7" t="s">
        <v>83</v>
      </c>
      <c r="C3728" s="7" t="s">
        <v>34</v>
      </c>
      <c r="D3728" s="8">
        <v>717</v>
      </c>
      <c r="E3728" s="9">
        <v>0.88611111111111107</v>
      </c>
      <c r="F3728" s="9">
        <v>0.96180555555555547</v>
      </c>
      <c r="G3728" s="8" t="s">
        <v>22</v>
      </c>
      <c r="H3728" s="8" t="s">
        <v>22</v>
      </c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>
        <v>109</v>
      </c>
      <c r="AM3728" s="8">
        <v>528</v>
      </c>
      <c r="AN3728" s="8" t="s">
        <v>203</v>
      </c>
      <c r="AO3728" s="10">
        <f t="shared" si="116"/>
        <v>1.6569444444444446</v>
      </c>
      <c r="AR3728" s="8" t="str">
        <f t="shared" si="117"/>
        <v>2656CAKATL2116</v>
      </c>
      <c r="AS3728" s="8">
        <f>VLOOKUP(AR3728,[1]DATA!AR:AS,2,0)</f>
        <v>5</v>
      </c>
    </row>
    <row r="3729" spans="1:45" ht="15" customHeight="1" x14ac:dyDescent="0.2">
      <c r="A3729" s="7">
        <v>1292</v>
      </c>
      <c r="B3729" s="7" t="s">
        <v>83</v>
      </c>
      <c r="C3729" s="7" t="s">
        <v>34</v>
      </c>
      <c r="D3729" s="8">
        <v>717</v>
      </c>
      <c r="E3729" s="9">
        <v>0.89374999999999993</v>
      </c>
      <c r="F3729" s="9">
        <v>0.96805555555555556</v>
      </c>
      <c r="G3729" s="8"/>
      <c r="H3729" s="8"/>
      <c r="I3729" s="8" t="s">
        <v>22</v>
      </c>
      <c r="J3729" s="8" t="s">
        <v>22</v>
      </c>
      <c r="K3729" s="8" t="s">
        <v>22</v>
      </c>
      <c r="L3729" s="8" t="s">
        <v>22</v>
      </c>
      <c r="M3729" s="8"/>
      <c r="N3729" s="8" t="s">
        <v>22</v>
      </c>
      <c r="O3729" s="8" t="s">
        <v>22</v>
      </c>
      <c r="P3729" s="8" t="s">
        <v>22</v>
      </c>
      <c r="Q3729" s="8" t="s">
        <v>22</v>
      </c>
      <c r="R3729" s="8" t="s">
        <v>22</v>
      </c>
      <c r="S3729" s="8" t="s">
        <v>22</v>
      </c>
      <c r="T3729" s="8"/>
      <c r="U3729" s="8" t="s">
        <v>22</v>
      </c>
      <c r="V3729" s="8" t="s">
        <v>22</v>
      </c>
      <c r="W3729" s="8" t="s">
        <v>22</v>
      </c>
      <c r="X3729" s="8" t="s">
        <v>22</v>
      </c>
      <c r="Y3729" s="8" t="s">
        <v>22</v>
      </c>
      <c r="Z3729" s="8" t="s">
        <v>22</v>
      </c>
      <c r="AA3729" s="8"/>
      <c r="AB3729" s="8" t="s">
        <v>22</v>
      </c>
      <c r="AC3729" s="8" t="s">
        <v>22</v>
      </c>
      <c r="AD3729" s="8" t="s">
        <v>22</v>
      </c>
      <c r="AE3729" s="8" t="s">
        <v>22</v>
      </c>
      <c r="AF3729" s="8" t="s">
        <v>22</v>
      </c>
      <c r="AG3729" s="8" t="s">
        <v>22</v>
      </c>
      <c r="AH3729" s="8"/>
      <c r="AI3729" s="8" t="s">
        <v>22</v>
      </c>
      <c r="AJ3729" s="8" t="s">
        <v>22</v>
      </c>
      <c r="AK3729" s="8"/>
      <c r="AL3729" s="8">
        <v>107</v>
      </c>
      <c r="AM3729" s="8">
        <v>528</v>
      </c>
      <c r="AN3729" s="8" t="s">
        <v>203</v>
      </c>
      <c r="AO3729" s="10">
        <f t="shared" si="116"/>
        <v>1.6645833333333333</v>
      </c>
      <c r="AR3729" s="8" t="str">
        <f t="shared" si="117"/>
        <v>1292CAKATL2127</v>
      </c>
      <c r="AS3729" s="8">
        <f>VLOOKUP(AR3729,[1]DATA!AR:AS,2,0)</f>
        <v>5</v>
      </c>
    </row>
    <row r="3730" spans="1:45" ht="15" customHeight="1" x14ac:dyDescent="0.2">
      <c r="A3730" s="7">
        <v>2826</v>
      </c>
      <c r="B3730" s="8" t="s">
        <v>34</v>
      </c>
      <c r="C3730" s="8" t="s">
        <v>45</v>
      </c>
      <c r="D3730" s="8" t="s">
        <v>42</v>
      </c>
      <c r="E3730" s="9">
        <v>0.92222222222222217</v>
      </c>
      <c r="F3730" s="9">
        <v>0.96875</v>
      </c>
      <c r="G3730" s="8" t="s">
        <v>43</v>
      </c>
      <c r="H3730" s="8" t="s">
        <v>43</v>
      </c>
      <c r="I3730" s="8" t="s">
        <v>43</v>
      </c>
      <c r="J3730" s="8" t="s">
        <v>43</v>
      </c>
      <c r="K3730" s="8" t="s">
        <v>43</v>
      </c>
      <c r="L3730" s="8" t="s">
        <v>22</v>
      </c>
      <c r="M3730" s="8"/>
      <c r="N3730" s="8" t="s">
        <v>22</v>
      </c>
      <c r="O3730" s="8" t="s">
        <v>43</v>
      </c>
      <c r="P3730" s="8" t="s">
        <v>43</v>
      </c>
      <c r="Q3730" s="8" t="s">
        <v>43</v>
      </c>
      <c r="R3730" s="8" t="s">
        <v>43</v>
      </c>
      <c r="S3730" s="8" t="s">
        <v>43</v>
      </c>
      <c r="T3730" s="8"/>
      <c r="U3730" s="8" t="s">
        <v>43</v>
      </c>
      <c r="V3730" s="8" t="s">
        <v>43</v>
      </c>
      <c r="W3730" s="8" t="s">
        <v>43</v>
      </c>
      <c r="X3730" s="8" t="s">
        <v>43</v>
      </c>
      <c r="Y3730" s="8" t="s">
        <v>43</v>
      </c>
      <c r="Z3730" s="8" t="s">
        <v>43</v>
      </c>
      <c r="AA3730" s="8"/>
      <c r="AB3730" s="8" t="s">
        <v>43</v>
      </c>
      <c r="AC3730" s="8" t="s">
        <v>43</v>
      </c>
      <c r="AD3730" s="8" t="s">
        <v>43</v>
      </c>
      <c r="AE3730" s="8" t="s">
        <v>43</v>
      </c>
      <c r="AF3730" s="8" t="s">
        <v>43</v>
      </c>
      <c r="AG3730" s="8" t="s">
        <v>43</v>
      </c>
      <c r="AH3730" s="8"/>
      <c r="AI3730" s="8" t="s">
        <v>43</v>
      </c>
      <c r="AJ3730" s="8" t="s">
        <v>43</v>
      </c>
      <c r="AK3730" s="8"/>
      <c r="AL3730" s="8">
        <v>67</v>
      </c>
      <c r="AM3730" s="8">
        <v>214</v>
      </c>
      <c r="AN3730" s="8" t="s">
        <v>203</v>
      </c>
      <c r="AO3730" s="10">
        <f t="shared" si="116"/>
        <v>1.6930555555555555</v>
      </c>
      <c r="AR3730" s="8" t="str">
        <f t="shared" si="117"/>
        <v>2826ATLBNA2208</v>
      </c>
      <c r="AS3730" s="8">
        <f>VLOOKUP(AR3730,[1]DATA!AR:AS,2,0)</f>
        <v>4</v>
      </c>
    </row>
    <row r="3731" spans="1:45" ht="15" customHeight="1" x14ac:dyDescent="0.2">
      <c r="A3731" s="7">
        <v>736</v>
      </c>
      <c r="B3731" s="7" t="s">
        <v>34</v>
      </c>
      <c r="C3731" s="7" t="s">
        <v>79</v>
      </c>
      <c r="D3731" s="8" t="s">
        <v>42</v>
      </c>
      <c r="E3731" s="9">
        <v>0.93472222222222223</v>
      </c>
      <c r="F3731" s="9">
        <v>1.3888888888888888E-2</v>
      </c>
      <c r="G3731" s="8"/>
      <c r="H3731" s="8"/>
      <c r="I3731" s="8" t="s">
        <v>43</v>
      </c>
      <c r="J3731" s="8" t="s">
        <v>43</v>
      </c>
      <c r="K3731" s="8" t="s">
        <v>43</v>
      </c>
      <c r="L3731" s="8" t="s">
        <v>43</v>
      </c>
      <c r="M3731" s="8" t="s">
        <v>43</v>
      </c>
      <c r="N3731" s="8" t="s">
        <v>43</v>
      </c>
      <c r="O3731" s="8" t="s">
        <v>43</v>
      </c>
      <c r="P3731" s="8" t="s">
        <v>43</v>
      </c>
      <c r="Q3731" s="8" t="s">
        <v>43</v>
      </c>
      <c r="R3731" s="8" t="s">
        <v>43</v>
      </c>
      <c r="S3731" s="8" t="s">
        <v>43</v>
      </c>
      <c r="T3731" s="8" t="s">
        <v>43</v>
      </c>
      <c r="U3731" s="8" t="s">
        <v>43</v>
      </c>
      <c r="V3731" s="8" t="s">
        <v>43</v>
      </c>
      <c r="W3731" s="8" t="s">
        <v>43</v>
      </c>
      <c r="X3731" s="8" t="s">
        <v>43</v>
      </c>
      <c r="Y3731" s="8" t="s">
        <v>43</v>
      </c>
      <c r="Z3731" s="8" t="s">
        <v>43</v>
      </c>
      <c r="AA3731" s="8" t="s">
        <v>43</v>
      </c>
      <c r="AB3731" s="8" t="s">
        <v>43</v>
      </c>
      <c r="AC3731" s="8" t="s">
        <v>43</v>
      </c>
      <c r="AD3731" s="8" t="s">
        <v>43</v>
      </c>
      <c r="AE3731" s="8" t="s">
        <v>43</v>
      </c>
      <c r="AF3731" s="8" t="s">
        <v>43</v>
      </c>
      <c r="AG3731" s="8" t="s">
        <v>43</v>
      </c>
      <c r="AH3731" s="8" t="s">
        <v>43</v>
      </c>
      <c r="AI3731" s="8" t="s">
        <v>43</v>
      </c>
      <c r="AJ3731" s="8" t="s">
        <v>43</v>
      </c>
      <c r="AK3731" s="8"/>
      <c r="AL3731" s="8">
        <v>114</v>
      </c>
      <c r="AM3731" s="8">
        <v>554</v>
      </c>
      <c r="AN3731" s="11" t="s">
        <v>203</v>
      </c>
      <c r="AO3731" s="10">
        <f t="shared" si="116"/>
        <v>1.7055555555555557</v>
      </c>
      <c r="AR3731" s="8" t="str">
        <f t="shared" si="117"/>
        <v>0736ATLCLE2226</v>
      </c>
      <c r="AS3731" s="8">
        <f>VLOOKUP(AR3731,[1]DATA!AR:AS,2,0)</f>
        <v>5</v>
      </c>
    </row>
    <row r="3732" spans="1:45" ht="15" customHeight="1" x14ac:dyDescent="0.2">
      <c r="A3732" s="7">
        <v>1591</v>
      </c>
      <c r="B3732" s="8" t="s">
        <v>80</v>
      </c>
      <c r="C3732" s="8" t="s">
        <v>34</v>
      </c>
      <c r="D3732" s="8" t="s">
        <v>82</v>
      </c>
      <c r="E3732" s="9">
        <v>0.94444444444444453</v>
      </c>
      <c r="F3732" s="9">
        <v>2.013888888888889E-2</v>
      </c>
      <c r="G3732" s="8">
        <v>3</v>
      </c>
      <c r="H3732" s="8">
        <v>3</v>
      </c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>
        <v>109</v>
      </c>
      <c r="AM3732" s="8">
        <v>373</v>
      </c>
      <c r="AN3732" s="8" t="s">
        <v>203</v>
      </c>
      <c r="AO3732" s="10">
        <f t="shared" si="116"/>
        <v>1.7152777777777779</v>
      </c>
      <c r="AR3732" s="8" t="str">
        <f t="shared" si="117"/>
        <v>1591CVGATL2240</v>
      </c>
      <c r="AS3732" s="8">
        <f>VLOOKUP(AR3732,[1]DATA!AR:AS,2,0)</f>
        <v>4</v>
      </c>
    </row>
    <row r="3733" spans="1:45" ht="15" customHeight="1" x14ac:dyDescent="0.2">
      <c r="A3733" s="7">
        <v>1646</v>
      </c>
      <c r="B3733" s="8" t="s">
        <v>78</v>
      </c>
      <c r="C3733" s="8" t="s">
        <v>34</v>
      </c>
      <c r="D3733" s="8" t="s">
        <v>37</v>
      </c>
      <c r="E3733" s="9">
        <v>0.94513888888888886</v>
      </c>
      <c r="F3733" s="9">
        <v>1.6666666666666666E-2</v>
      </c>
      <c r="G3733" s="8" t="s">
        <v>43</v>
      </c>
      <c r="H3733" s="8" t="s">
        <v>43</v>
      </c>
      <c r="I3733" s="8" t="s">
        <v>43</v>
      </c>
      <c r="J3733" s="8">
        <v>9</v>
      </c>
      <c r="K3733" s="8">
        <v>9</v>
      </c>
      <c r="L3733" s="8">
        <v>9</v>
      </c>
      <c r="M3733" s="8"/>
      <c r="N3733" s="8" t="s">
        <v>43</v>
      </c>
      <c r="O3733" s="8">
        <v>9</v>
      </c>
      <c r="P3733" s="8">
        <v>9</v>
      </c>
      <c r="Q3733" s="8">
        <v>9</v>
      </c>
      <c r="R3733" s="8">
        <v>9</v>
      </c>
      <c r="S3733" s="8">
        <v>9</v>
      </c>
      <c r="T3733" s="8"/>
      <c r="U3733" s="8" t="s">
        <v>43</v>
      </c>
      <c r="V3733" s="8">
        <v>9</v>
      </c>
      <c r="W3733" s="8">
        <v>9</v>
      </c>
      <c r="X3733" s="8">
        <v>9</v>
      </c>
      <c r="Y3733" s="8">
        <v>9</v>
      </c>
      <c r="Z3733" s="8">
        <v>9</v>
      </c>
      <c r="AA3733" s="8"/>
      <c r="AB3733" s="8">
        <v>9</v>
      </c>
      <c r="AC3733" s="8">
        <v>9</v>
      </c>
      <c r="AD3733" s="8">
        <v>9</v>
      </c>
      <c r="AE3733" s="8">
        <v>9</v>
      </c>
      <c r="AF3733" s="8">
        <v>9</v>
      </c>
      <c r="AG3733" s="8">
        <v>9</v>
      </c>
      <c r="AH3733" s="8"/>
      <c r="AI3733" s="8">
        <v>9</v>
      </c>
      <c r="AJ3733" s="8">
        <v>9</v>
      </c>
      <c r="AK3733" s="8"/>
      <c r="AL3733" s="8">
        <v>103</v>
      </c>
      <c r="AM3733" s="8">
        <v>446</v>
      </c>
      <c r="AN3733" s="8" t="s">
        <v>203</v>
      </c>
      <c r="AO3733" s="10">
        <f t="shared" si="116"/>
        <v>1.7159722222222222</v>
      </c>
      <c r="AR3733" s="8" t="str">
        <f t="shared" si="117"/>
        <v>1646CMHATL2241</v>
      </c>
      <c r="AS3733" s="8">
        <f>VLOOKUP(AR3733,[1]DATA!AR:AS,2,0)</f>
        <v>5</v>
      </c>
    </row>
    <row r="3734" spans="1:45" ht="15" customHeight="1" x14ac:dyDescent="0.2">
      <c r="A3734" s="7">
        <v>760</v>
      </c>
      <c r="B3734" s="8" t="s">
        <v>80</v>
      </c>
      <c r="C3734" s="8" t="s">
        <v>34</v>
      </c>
      <c r="D3734" s="8" t="s">
        <v>82</v>
      </c>
      <c r="E3734" s="9">
        <v>0.94513888888888886</v>
      </c>
      <c r="F3734" s="9">
        <v>1.6666666666666666E-2</v>
      </c>
      <c r="G3734" s="8"/>
      <c r="H3734" s="8"/>
      <c r="I3734" s="8">
        <v>3</v>
      </c>
      <c r="J3734" s="8">
        <v>3</v>
      </c>
      <c r="K3734" s="8">
        <v>3</v>
      </c>
      <c r="L3734" s="8">
        <v>3</v>
      </c>
      <c r="M3734" s="8">
        <v>3</v>
      </c>
      <c r="N3734" s="8">
        <v>3</v>
      </c>
      <c r="O3734" s="8">
        <v>3</v>
      </c>
      <c r="P3734" s="8">
        <v>3</v>
      </c>
      <c r="Q3734" s="8">
        <v>3</v>
      </c>
      <c r="R3734" s="8">
        <v>3</v>
      </c>
      <c r="S3734" s="8">
        <v>3</v>
      </c>
      <c r="T3734" s="8">
        <v>3</v>
      </c>
      <c r="U3734" s="8">
        <v>3</v>
      </c>
      <c r="V3734" s="8">
        <v>3</v>
      </c>
      <c r="W3734" s="8">
        <v>3</v>
      </c>
      <c r="X3734" s="8">
        <v>3</v>
      </c>
      <c r="Y3734" s="8">
        <v>3</v>
      </c>
      <c r="Z3734" s="8">
        <v>3</v>
      </c>
      <c r="AA3734" s="8">
        <v>3</v>
      </c>
      <c r="AB3734" s="8">
        <v>3</v>
      </c>
      <c r="AC3734" s="8">
        <v>3</v>
      </c>
      <c r="AD3734" s="8">
        <v>3</v>
      </c>
      <c r="AE3734" s="8">
        <v>3</v>
      </c>
      <c r="AF3734" s="8">
        <v>3</v>
      </c>
      <c r="AG3734" s="8">
        <v>3</v>
      </c>
      <c r="AH3734" s="8">
        <v>3</v>
      </c>
      <c r="AI3734" s="8">
        <v>3</v>
      </c>
      <c r="AJ3734" s="8">
        <v>3</v>
      </c>
      <c r="AK3734" s="8"/>
      <c r="AL3734" s="8">
        <v>103</v>
      </c>
      <c r="AM3734" s="8">
        <v>373</v>
      </c>
      <c r="AN3734" s="8" t="s">
        <v>203</v>
      </c>
      <c r="AO3734" s="10">
        <f t="shared" si="116"/>
        <v>1.7159722222222222</v>
      </c>
      <c r="AR3734" s="8" t="str">
        <f t="shared" si="117"/>
        <v>0760CVGATL2241</v>
      </c>
      <c r="AS3734" s="8">
        <f>VLOOKUP(AR3734,[1]DATA!AR:AS,2,0)</f>
        <v>4</v>
      </c>
    </row>
    <row r="3735" spans="1:45" ht="15" customHeight="1" x14ac:dyDescent="0.2">
      <c r="A3735" s="7">
        <v>2176</v>
      </c>
      <c r="B3735" s="8" t="s">
        <v>45</v>
      </c>
      <c r="C3735" s="8" t="s">
        <v>34</v>
      </c>
      <c r="D3735" s="8" t="s">
        <v>42</v>
      </c>
      <c r="E3735" s="9">
        <v>0.95486111111111116</v>
      </c>
      <c r="F3735" s="9">
        <v>6.9444444444444447E-4</v>
      </c>
      <c r="G3735" s="8" t="s">
        <v>43</v>
      </c>
      <c r="H3735" s="8" t="s">
        <v>43</v>
      </c>
      <c r="I3735" s="8" t="s">
        <v>43</v>
      </c>
      <c r="J3735" s="8" t="s">
        <v>43</v>
      </c>
      <c r="K3735" s="8" t="s">
        <v>43</v>
      </c>
      <c r="L3735" s="8" t="s">
        <v>43</v>
      </c>
      <c r="M3735" s="8" t="s">
        <v>43</v>
      </c>
      <c r="N3735" s="8" t="s">
        <v>43</v>
      </c>
      <c r="O3735" s="8" t="s">
        <v>43</v>
      </c>
      <c r="P3735" s="8" t="s">
        <v>43</v>
      </c>
      <c r="Q3735" s="8" t="s">
        <v>43</v>
      </c>
      <c r="R3735" s="8" t="s">
        <v>22</v>
      </c>
      <c r="S3735" s="8" t="s">
        <v>22</v>
      </c>
      <c r="T3735" s="8" t="s">
        <v>43</v>
      </c>
      <c r="U3735" s="8" t="s">
        <v>43</v>
      </c>
      <c r="V3735" s="8" t="s">
        <v>43</v>
      </c>
      <c r="W3735" s="8" t="s">
        <v>22</v>
      </c>
      <c r="X3735" s="8" t="s">
        <v>43</v>
      </c>
      <c r="Y3735" s="8" t="s">
        <v>43</v>
      </c>
      <c r="Z3735" s="8" t="s">
        <v>43</v>
      </c>
      <c r="AA3735" s="8" t="s">
        <v>43</v>
      </c>
      <c r="AB3735" s="8" t="s">
        <v>43</v>
      </c>
      <c r="AC3735" s="8" t="s">
        <v>43</v>
      </c>
      <c r="AD3735" s="8" t="s">
        <v>43</v>
      </c>
      <c r="AE3735" s="8" t="s">
        <v>43</v>
      </c>
      <c r="AF3735" s="8" t="s">
        <v>43</v>
      </c>
      <c r="AG3735" s="8" t="s">
        <v>43</v>
      </c>
      <c r="AH3735" s="8" t="s">
        <v>43</v>
      </c>
      <c r="AI3735" s="8" t="s">
        <v>43</v>
      </c>
      <c r="AJ3735" s="8" t="s">
        <v>43</v>
      </c>
      <c r="AK3735" s="8"/>
      <c r="AL3735" s="8">
        <v>66</v>
      </c>
      <c r="AM3735" s="8">
        <v>214</v>
      </c>
      <c r="AN3735" s="8" t="s">
        <v>203</v>
      </c>
      <c r="AO3735" s="10">
        <f t="shared" si="116"/>
        <v>1.7256944444444446</v>
      </c>
      <c r="AR3735" s="8" t="str">
        <f t="shared" si="117"/>
        <v>2176BNAATL2255</v>
      </c>
      <c r="AS3735" s="8">
        <f>VLOOKUP(AR3735,[1]DATA!AR:AS,2,0)</f>
        <v>4</v>
      </c>
    </row>
    <row r="3736" spans="1:45" ht="15" customHeight="1" x14ac:dyDescent="0.2">
      <c r="A3736" s="7">
        <v>2774</v>
      </c>
      <c r="B3736" s="8" t="s">
        <v>79</v>
      </c>
      <c r="C3736" s="8" t="s">
        <v>34</v>
      </c>
      <c r="D3736" s="8" t="s">
        <v>42</v>
      </c>
      <c r="E3736" s="9">
        <v>0.95763888888888893</v>
      </c>
      <c r="F3736" s="9">
        <v>3.1944444444444449E-2</v>
      </c>
      <c r="G3736" s="8"/>
      <c r="H3736" s="8" t="s">
        <v>43</v>
      </c>
      <c r="I3736" s="8">
        <v>9</v>
      </c>
      <c r="J3736" s="8" t="s">
        <v>43</v>
      </c>
      <c r="K3736" s="8" t="s">
        <v>43</v>
      </c>
      <c r="L3736" s="8" t="s">
        <v>43</v>
      </c>
      <c r="M3736" s="8"/>
      <c r="N3736" s="8" t="s">
        <v>43</v>
      </c>
      <c r="O3736" s="8" t="s">
        <v>43</v>
      </c>
      <c r="P3736" s="8" t="s">
        <v>43</v>
      </c>
      <c r="Q3736" s="8" t="s">
        <v>43</v>
      </c>
      <c r="R3736" s="8" t="s">
        <v>43</v>
      </c>
      <c r="S3736" s="8" t="s">
        <v>43</v>
      </c>
      <c r="T3736" s="8"/>
      <c r="U3736" s="8" t="s">
        <v>43</v>
      </c>
      <c r="V3736" s="8" t="s">
        <v>43</v>
      </c>
      <c r="W3736" s="8" t="s">
        <v>43</v>
      </c>
      <c r="X3736" s="8" t="s">
        <v>43</v>
      </c>
      <c r="Y3736" s="8" t="s">
        <v>43</v>
      </c>
      <c r="Z3736" s="8" t="s">
        <v>43</v>
      </c>
      <c r="AA3736" s="8"/>
      <c r="AB3736" s="8" t="s">
        <v>43</v>
      </c>
      <c r="AC3736" s="8" t="s">
        <v>43</v>
      </c>
      <c r="AD3736" s="8" t="s">
        <v>43</v>
      </c>
      <c r="AE3736" s="8" t="s">
        <v>43</v>
      </c>
      <c r="AF3736" s="8" t="s">
        <v>43</v>
      </c>
      <c r="AG3736" s="8" t="s">
        <v>43</v>
      </c>
      <c r="AH3736" s="8"/>
      <c r="AI3736" s="8" t="s">
        <v>43</v>
      </c>
      <c r="AJ3736" s="8" t="s">
        <v>43</v>
      </c>
      <c r="AK3736" s="8"/>
      <c r="AL3736" s="8">
        <v>107</v>
      </c>
      <c r="AM3736" s="8">
        <v>554</v>
      </c>
      <c r="AN3736" s="8" t="s">
        <v>203</v>
      </c>
      <c r="AO3736" s="10">
        <f t="shared" si="116"/>
        <v>1.7284722222222224</v>
      </c>
      <c r="AR3736" s="8" t="str">
        <f t="shared" si="117"/>
        <v>2774CLEATL2259</v>
      </c>
      <c r="AS3736" s="8">
        <f>VLOOKUP(AR3736,[1]DATA!AR:AS,2,0)</f>
        <v>5</v>
      </c>
    </row>
    <row r="3737" spans="1:45" ht="15" customHeight="1" x14ac:dyDescent="0.2">
      <c r="A3737" s="7">
        <v>2827</v>
      </c>
      <c r="B3737" s="7" t="s">
        <v>34</v>
      </c>
      <c r="C3737" s="7" t="s">
        <v>80</v>
      </c>
      <c r="D3737" s="8" t="s">
        <v>42</v>
      </c>
      <c r="E3737" s="9">
        <v>0.96458333333333324</v>
      </c>
      <c r="F3737" s="9">
        <v>2.361111111111111E-2</v>
      </c>
      <c r="G3737" s="8"/>
      <c r="H3737" s="8"/>
      <c r="I3737" s="8" t="s">
        <v>43</v>
      </c>
      <c r="J3737" s="8" t="s">
        <v>43</v>
      </c>
      <c r="K3737" s="8" t="s">
        <v>43</v>
      </c>
      <c r="L3737" s="8" t="s">
        <v>43</v>
      </c>
      <c r="M3737" s="8" t="s">
        <v>43</v>
      </c>
      <c r="N3737" s="8" t="s">
        <v>43</v>
      </c>
      <c r="O3737" s="8" t="s">
        <v>43</v>
      </c>
      <c r="P3737" s="8" t="s">
        <v>43</v>
      </c>
      <c r="Q3737" s="8" t="s">
        <v>43</v>
      </c>
      <c r="R3737" s="8" t="s">
        <v>43</v>
      </c>
      <c r="S3737" s="8" t="s">
        <v>43</v>
      </c>
      <c r="T3737" s="8" t="s">
        <v>43</v>
      </c>
      <c r="U3737" s="8" t="s">
        <v>43</v>
      </c>
      <c r="V3737" s="8" t="s">
        <v>43</v>
      </c>
      <c r="W3737" s="8" t="s">
        <v>43</v>
      </c>
      <c r="X3737" s="8" t="s">
        <v>43</v>
      </c>
      <c r="Y3737" s="8" t="s">
        <v>43</v>
      </c>
      <c r="Z3737" s="8" t="s">
        <v>43</v>
      </c>
      <c r="AA3737" s="8" t="s">
        <v>43</v>
      </c>
      <c r="AB3737" s="8" t="s">
        <v>43</v>
      </c>
      <c r="AC3737" s="8" t="s">
        <v>43</v>
      </c>
      <c r="AD3737" s="8" t="s">
        <v>43</v>
      </c>
      <c r="AE3737" s="8" t="s">
        <v>43</v>
      </c>
      <c r="AF3737" s="8" t="s">
        <v>43</v>
      </c>
      <c r="AG3737" s="8" t="s">
        <v>43</v>
      </c>
      <c r="AH3737" s="8" t="s">
        <v>43</v>
      </c>
      <c r="AI3737" s="8" t="s">
        <v>43</v>
      </c>
      <c r="AJ3737" s="8" t="s">
        <v>43</v>
      </c>
      <c r="AK3737" s="8"/>
      <c r="AL3737" s="8">
        <v>85</v>
      </c>
      <c r="AM3737" s="8">
        <v>373</v>
      </c>
      <c r="AN3737" s="11" t="s">
        <v>203</v>
      </c>
      <c r="AO3737" s="10">
        <f t="shared" si="116"/>
        <v>1.7354166666666666</v>
      </c>
      <c r="AP3737"/>
      <c r="AR3737" s="8" t="str">
        <f t="shared" si="117"/>
        <v>2827ATLCVG2309</v>
      </c>
      <c r="AS3737" s="8">
        <f>VLOOKUP(AR3737,[1]DATA!AR:AS,2,0)</f>
        <v>4</v>
      </c>
    </row>
    <row r="3738" spans="1:45" ht="15" customHeight="1" x14ac:dyDescent="0.2">
      <c r="A3738" s="7">
        <v>830</v>
      </c>
      <c r="B3738" s="8" t="s">
        <v>34</v>
      </c>
      <c r="C3738" s="8" t="s">
        <v>78</v>
      </c>
      <c r="D3738" s="8" t="s">
        <v>37</v>
      </c>
      <c r="E3738" s="9">
        <v>0.96597222222222223</v>
      </c>
      <c r="F3738" s="9">
        <v>3.125E-2</v>
      </c>
      <c r="G3738" s="8">
        <v>9</v>
      </c>
      <c r="H3738" s="8" t="s">
        <v>43</v>
      </c>
      <c r="I3738" s="8" t="s">
        <v>43</v>
      </c>
      <c r="J3738" s="8" t="s">
        <v>43</v>
      </c>
      <c r="K3738" s="8" t="s">
        <v>43</v>
      </c>
      <c r="L3738" s="8">
        <v>9</v>
      </c>
      <c r="M3738" s="8" t="s">
        <v>63</v>
      </c>
      <c r="N3738" s="8" t="s">
        <v>43</v>
      </c>
      <c r="O3738" s="8" t="s">
        <v>43</v>
      </c>
      <c r="P3738" s="8" t="s">
        <v>43</v>
      </c>
      <c r="Q3738" s="8" t="s">
        <v>43</v>
      </c>
      <c r="R3738" s="8" t="s">
        <v>43</v>
      </c>
      <c r="S3738" s="8">
        <v>9</v>
      </c>
      <c r="T3738" s="8" t="s">
        <v>63</v>
      </c>
      <c r="U3738" s="8">
        <v>9</v>
      </c>
      <c r="V3738" s="8">
        <v>9</v>
      </c>
      <c r="W3738" s="8">
        <v>9</v>
      </c>
      <c r="X3738" s="8">
        <v>9</v>
      </c>
      <c r="Y3738" s="8">
        <v>9</v>
      </c>
      <c r="Z3738" s="8">
        <v>9</v>
      </c>
      <c r="AA3738" s="8" t="s">
        <v>63</v>
      </c>
      <c r="AB3738" s="8">
        <v>9</v>
      </c>
      <c r="AC3738" s="8">
        <v>9</v>
      </c>
      <c r="AD3738" s="8">
        <v>9</v>
      </c>
      <c r="AE3738" s="8">
        <v>9</v>
      </c>
      <c r="AF3738" s="8">
        <v>9</v>
      </c>
      <c r="AG3738" s="8">
        <v>9</v>
      </c>
      <c r="AH3738" s="8" t="s">
        <v>63</v>
      </c>
      <c r="AI3738" s="8">
        <v>9</v>
      </c>
      <c r="AJ3738" s="8">
        <v>9</v>
      </c>
      <c r="AK3738" s="8"/>
      <c r="AL3738" s="8">
        <v>94</v>
      </c>
      <c r="AM3738" s="8">
        <v>446</v>
      </c>
      <c r="AN3738" s="8" t="s">
        <v>203</v>
      </c>
      <c r="AO3738" s="10">
        <f t="shared" si="116"/>
        <v>1.7368055555555557</v>
      </c>
      <c r="AP3738"/>
      <c r="AR3738" s="8" t="str">
        <f t="shared" si="117"/>
        <v>0830ATLCMH2311</v>
      </c>
      <c r="AS3738" s="8">
        <f>VLOOKUP(AR3738,[1]DATA!AR:AS,2,0)</f>
        <v>5</v>
      </c>
    </row>
    <row r="3739" spans="1:45" ht="15" customHeight="1" x14ac:dyDescent="0.2">
      <c r="A3739" s="7">
        <v>2423</v>
      </c>
      <c r="B3739" s="8" t="s">
        <v>34</v>
      </c>
      <c r="C3739" s="8" t="s">
        <v>80</v>
      </c>
      <c r="D3739" s="8" t="s">
        <v>42</v>
      </c>
      <c r="E3739" s="9">
        <v>0.99305555555555547</v>
      </c>
      <c r="F3739" s="9">
        <v>5.486111111111111E-2</v>
      </c>
      <c r="G3739" s="8" t="s">
        <v>43</v>
      </c>
      <c r="H3739" s="8" t="s">
        <v>43</v>
      </c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>
        <v>89</v>
      </c>
      <c r="AM3739" s="8">
        <v>373</v>
      </c>
      <c r="AN3739" s="8" t="s">
        <v>203</v>
      </c>
      <c r="AO3739" s="10">
        <f t="shared" si="116"/>
        <v>1.7638888888888888</v>
      </c>
      <c r="AP3739"/>
      <c r="AR3739" s="8" t="str">
        <f t="shared" si="117"/>
        <v>2423ATLCVG2350</v>
      </c>
      <c r="AS3739" s="8">
        <f>VLOOKUP(AR3739,[1]DATA!AR:AS,2,0)</f>
        <v>4</v>
      </c>
    </row>
    <row r="3740" spans="1:45" ht="15" customHeight="1" x14ac:dyDescent="0.2">
      <c r="A3740" s="7">
        <v>1173</v>
      </c>
      <c r="B3740" s="8" t="s">
        <v>34</v>
      </c>
      <c r="C3740" s="8" t="s">
        <v>45</v>
      </c>
      <c r="D3740" s="8" t="s">
        <v>42</v>
      </c>
      <c r="E3740" s="9">
        <v>0.99375000000000002</v>
      </c>
      <c r="F3740" s="9">
        <v>4.5138888888888888E-2</v>
      </c>
      <c r="G3740" s="8" t="s">
        <v>43</v>
      </c>
      <c r="H3740" s="8" t="s">
        <v>43</v>
      </c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>
        <v>74</v>
      </c>
      <c r="AM3740" s="8">
        <v>214</v>
      </c>
      <c r="AN3740" s="8" t="s">
        <v>203</v>
      </c>
      <c r="AO3740" s="10">
        <f t="shared" si="116"/>
        <v>1.7645833333333334</v>
      </c>
      <c r="AP3740"/>
      <c r="AR3740" s="8" t="str">
        <f t="shared" si="117"/>
        <v>1173ATLBNA2351</v>
      </c>
      <c r="AS3740" s="8">
        <f>VLOOKUP(AR3740,[1]DATA!AR:AS,2,0)</f>
        <v>4</v>
      </c>
    </row>
    <row r="3741" spans="1:45" ht="15" customHeight="1" x14ac:dyDescent="0.2">
      <c r="A3741" s="7">
        <v>2970</v>
      </c>
      <c r="B3741" s="8" t="s">
        <v>34</v>
      </c>
      <c r="C3741" s="8" t="s">
        <v>45</v>
      </c>
      <c r="D3741" s="8" t="s">
        <v>42</v>
      </c>
      <c r="E3741" s="9">
        <v>0.99583333333333324</v>
      </c>
      <c r="F3741" s="9">
        <v>4.2361111111111106E-2</v>
      </c>
      <c r="G3741" s="8"/>
      <c r="H3741" s="8"/>
      <c r="I3741" s="8" t="s">
        <v>43</v>
      </c>
      <c r="J3741" s="8" t="s">
        <v>43</v>
      </c>
      <c r="K3741" s="8" t="s">
        <v>43</v>
      </c>
      <c r="L3741" s="8" t="s">
        <v>43</v>
      </c>
      <c r="M3741" s="8" t="s">
        <v>43</v>
      </c>
      <c r="N3741" s="8" t="s">
        <v>43</v>
      </c>
      <c r="O3741" s="8" t="s">
        <v>43</v>
      </c>
      <c r="P3741" s="8" t="s">
        <v>43</v>
      </c>
      <c r="Q3741" s="8" t="s">
        <v>43</v>
      </c>
      <c r="R3741" s="8" t="s">
        <v>43</v>
      </c>
      <c r="S3741" s="8" t="s">
        <v>43</v>
      </c>
      <c r="T3741" s="8" t="s">
        <v>43</v>
      </c>
      <c r="U3741" s="8" t="s">
        <v>43</v>
      </c>
      <c r="V3741" s="8" t="s">
        <v>43</v>
      </c>
      <c r="W3741" s="8" t="s">
        <v>43</v>
      </c>
      <c r="X3741" s="8" t="s">
        <v>43</v>
      </c>
      <c r="Y3741" s="8" t="s">
        <v>43</v>
      </c>
      <c r="Z3741" s="8" t="s">
        <v>43</v>
      </c>
      <c r="AA3741" s="8" t="s">
        <v>43</v>
      </c>
      <c r="AB3741" s="8" t="s">
        <v>43</v>
      </c>
      <c r="AC3741" s="8" t="s">
        <v>43</v>
      </c>
      <c r="AD3741" s="8" t="s">
        <v>43</v>
      </c>
      <c r="AE3741" s="8" t="s">
        <v>43</v>
      </c>
      <c r="AF3741" s="8" t="s">
        <v>43</v>
      </c>
      <c r="AG3741" s="8" t="s">
        <v>43</v>
      </c>
      <c r="AH3741" s="8" t="s">
        <v>43</v>
      </c>
      <c r="AI3741" s="8" t="s">
        <v>43</v>
      </c>
      <c r="AJ3741" s="8" t="s">
        <v>43</v>
      </c>
      <c r="AK3741" s="8"/>
      <c r="AL3741" s="8">
        <v>67</v>
      </c>
      <c r="AM3741" s="8">
        <v>214</v>
      </c>
      <c r="AN3741" s="8" t="s">
        <v>203</v>
      </c>
      <c r="AO3741" s="10">
        <f t="shared" si="116"/>
        <v>1.7666666666666666</v>
      </c>
      <c r="AP3741"/>
      <c r="AR3741" s="8" t="str">
        <f t="shared" si="117"/>
        <v>2970ATLBNA2354</v>
      </c>
      <c r="AS3741" s="8">
        <f>VLOOKUP(AR3741,[1]DATA!AR:AS,2,0)</f>
        <v>4</v>
      </c>
    </row>
    <row r="3742" spans="1:45" ht="15" customHeight="1" x14ac:dyDescent="0.2">
      <c r="A3742" s="7">
        <v>2826</v>
      </c>
      <c r="B3742" s="8" t="s">
        <v>45</v>
      </c>
      <c r="C3742" s="8" t="s">
        <v>34</v>
      </c>
      <c r="D3742" s="8" t="s">
        <v>42</v>
      </c>
      <c r="E3742" s="9">
        <v>0.99652777777777779</v>
      </c>
      <c r="F3742" s="9">
        <v>3.9583333333333331E-2</v>
      </c>
      <c r="G3742" s="8" t="s">
        <v>43</v>
      </c>
      <c r="H3742" s="8" t="s">
        <v>43</v>
      </c>
      <c r="I3742" s="8" t="s">
        <v>43</v>
      </c>
      <c r="J3742" s="8" t="s">
        <v>43</v>
      </c>
      <c r="K3742" s="8" t="s">
        <v>43</v>
      </c>
      <c r="L3742" s="8" t="s">
        <v>22</v>
      </c>
      <c r="M3742" s="8"/>
      <c r="N3742" s="8" t="s">
        <v>22</v>
      </c>
      <c r="O3742" s="8" t="s">
        <v>43</v>
      </c>
      <c r="P3742" s="8" t="s">
        <v>43</v>
      </c>
      <c r="Q3742" s="8" t="s">
        <v>43</v>
      </c>
      <c r="R3742" s="8" t="s">
        <v>43</v>
      </c>
      <c r="S3742" s="8" t="s">
        <v>43</v>
      </c>
      <c r="T3742" s="8"/>
      <c r="U3742" s="8" t="s">
        <v>43</v>
      </c>
      <c r="V3742" s="8" t="s">
        <v>43</v>
      </c>
      <c r="W3742" s="8" t="s">
        <v>43</v>
      </c>
      <c r="X3742" s="8" t="s">
        <v>43</v>
      </c>
      <c r="Y3742" s="8" t="s">
        <v>43</v>
      </c>
      <c r="Z3742" s="8" t="s">
        <v>43</v>
      </c>
      <c r="AA3742" s="8"/>
      <c r="AB3742" s="8" t="s">
        <v>43</v>
      </c>
      <c r="AC3742" s="8" t="s">
        <v>43</v>
      </c>
      <c r="AD3742" s="8" t="s">
        <v>43</v>
      </c>
      <c r="AE3742" s="8" t="s">
        <v>43</v>
      </c>
      <c r="AF3742" s="8" t="s">
        <v>43</v>
      </c>
      <c r="AG3742" s="8" t="s">
        <v>43</v>
      </c>
      <c r="AH3742" s="8"/>
      <c r="AI3742" s="8" t="s">
        <v>43</v>
      </c>
      <c r="AJ3742" s="8" t="s">
        <v>43</v>
      </c>
      <c r="AK3742" s="8"/>
      <c r="AL3742" s="8">
        <v>62</v>
      </c>
      <c r="AM3742" s="8">
        <v>214</v>
      </c>
      <c r="AN3742" s="8" t="s">
        <v>203</v>
      </c>
      <c r="AO3742" s="10">
        <f t="shared" si="116"/>
        <v>1.7673611111111112</v>
      </c>
      <c r="AP3742"/>
      <c r="AR3742" s="8" t="str">
        <f t="shared" si="117"/>
        <v>2826BNAATL2355</v>
      </c>
      <c r="AS3742" s="8">
        <f>VLOOKUP(AR3742,[1]DATA!AR:AS,2,0)</f>
        <v>4</v>
      </c>
    </row>
    <row r="3743" spans="1:45" ht="15" customHeight="1" x14ac:dyDescent="0.2">
      <c r="A3743" s="7">
        <v>2124</v>
      </c>
      <c r="B3743" s="7" t="s">
        <v>15</v>
      </c>
      <c r="C3743" s="7" t="s">
        <v>21</v>
      </c>
      <c r="D3743" s="8">
        <v>738</v>
      </c>
      <c r="E3743" s="9">
        <v>6.9444444444444441E-3</v>
      </c>
      <c r="F3743" s="9">
        <v>0.11597222222222221</v>
      </c>
      <c r="G3743" s="8"/>
      <c r="H3743" s="8"/>
      <c r="I3743" s="8" t="s">
        <v>19</v>
      </c>
      <c r="J3743" s="8" t="s">
        <v>27</v>
      </c>
      <c r="K3743" s="8" t="s">
        <v>19</v>
      </c>
      <c r="L3743" s="8" t="s">
        <v>19</v>
      </c>
      <c r="M3743" s="8" t="s">
        <v>27</v>
      </c>
      <c r="N3743" s="8" t="s">
        <v>19</v>
      </c>
      <c r="O3743" s="8" t="s">
        <v>19</v>
      </c>
      <c r="P3743" s="8" t="s">
        <v>19</v>
      </c>
      <c r="Q3743" s="8" t="s">
        <v>27</v>
      </c>
      <c r="R3743" s="8" t="s">
        <v>19</v>
      </c>
      <c r="S3743" s="8" t="s">
        <v>19</v>
      </c>
      <c r="T3743" s="8" t="s">
        <v>27</v>
      </c>
      <c r="U3743" s="8" t="s">
        <v>19</v>
      </c>
      <c r="V3743" s="8" t="s">
        <v>19</v>
      </c>
      <c r="W3743" s="8" t="s">
        <v>19</v>
      </c>
      <c r="X3743" s="8" t="s">
        <v>27</v>
      </c>
      <c r="Y3743" s="8" t="s">
        <v>19</v>
      </c>
      <c r="Z3743" s="8" t="s">
        <v>19</v>
      </c>
      <c r="AA3743" s="8" t="s">
        <v>27</v>
      </c>
      <c r="AB3743" s="8" t="s">
        <v>22</v>
      </c>
      <c r="AC3743" s="8" t="s">
        <v>19</v>
      </c>
      <c r="AD3743" s="8" t="s">
        <v>19</v>
      </c>
      <c r="AE3743" s="8" t="s">
        <v>27</v>
      </c>
      <c r="AF3743" s="8" t="s">
        <v>19</v>
      </c>
      <c r="AG3743" s="8" t="s">
        <v>19</v>
      </c>
      <c r="AH3743" s="8" t="s">
        <v>27</v>
      </c>
      <c r="AI3743" s="8" t="s">
        <v>19</v>
      </c>
      <c r="AJ3743" s="8" t="s">
        <v>19</v>
      </c>
      <c r="AK3743" s="8"/>
      <c r="AL3743" s="8">
        <v>157</v>
      </c>
      <c r="AM3743" s="8">
        <v>954</v>
      </c>
      <c r="AN3743" s="8" t="s">
        <v>201</v>
      </c>
      <c r="AO3743" s="10">
        <f t="shared" si="116"/>
        <v>0.77777777777777779</v>
      </c>
      <c r="AP3743"/>
      <c r="AR3743" s="8" t="str">
        <f t="shared" si="117"/>
        <v>2124SEALAX0010</v>
      </c>
      <c r="AS3743" s="8">
        <f>VLOOKUP(AR3743,[1]DATA!AR:AS,2,0)</f>
        <v>5.5</v>
      </c>
    </row>
    <row r="3744" spans="1:45" ht="15" customHeight="1" x14ac:dyDescent="0.2">
      <c r="A3744" s="7">
        <v>2596</v>
      </c>
      <c r="B3744" s="8" t="s">
        <v>21</v>
      </c>
      <c r="C3744" s="8" t="s">
        <v>15</v>
      </c>
      <c r="D3744" s="8">
        <v>739</v>
      </c>
      <c r="E3744" s="9">
        <v>1.0416666666666666E-2</v>
      </c>
      <c r="F3744" s="9">
        <v>0.12638888888888888</v>
      </c>
      <c r="G3744" s="8" t="s">
        <v>19</v>
      </c>
      <c r="H3744" s="8" t="s">
        <v>19</v>
      </c>
      <c r="I3744" s="8" t="s">
        <v>19</v>
      </c>
      <c r="J3744" s="8" t="s">
        <v>27</v>
      </c>
      <c r="K3744" s="8" t="s">
        <v>27</v>
      </c>
      <c r="L3744" s="8" t="s">
        <v>27</v>
      </c>
      <c r="M3744" s="8" t="s">
        <v>19</v>
      </c>
      <c r="N3744" s="8" t="s">
        <v>27</v>
      </c>
      <c r="O3744" s="8" t="s">
        <v>27</v>
      </c>
      <c r="P3744" s="8" t="s">
        <v>27</v>
      </c>
      <c r="Q3744" s="8" t="s">
        <v>27</v>
      </c>
      <c r="R3744" s="8" t="s">
        <v>27</v>
      </c>
      <c r="S3744" s="8" t="s">
        <v>27</v>
      </c>
      <c r="T3744" s="8" t="s">
        <v>19</v>
      </c>
      <c r="U3744" s="8" t="s">
        <v>27</v>
      </c>
      <c r="V3744" s="8" t="s">
        <v>27</v>
      </c>
      <c r="W3744" s="8" t="s">
        <v>27</v>
      </c>
      <c r="X3744" s="8" t="s">
        <v>27</v>
      </c>
      <c r="Y3744" s="8" t="s">
        <v>27</v>
      </c>
      <c r="Z3744" s="8" t="s">
        <v>27</v>
      </c>
      <c r="AA3744" s="8" t="s">
        <v>19</v>
      </c>
      <c r="AB3744" s="8" t="s">
        <v>27</v>
      </c>
      <c r="AC3744" s="8" t="s">
        <v>27</v>
      </c>
      <c r="AD3744" s="8" t="s">
        <v>27</v>
      </c>
      <c r="AE3744" s="8" t="s">
        <v>27</v>
      </c>
      <c r="AF3744" s="8" t="s">
        <v>27</v>
      </c>
      <c r="AG3744" s="8" t="s">
        <v>27</v>
      </c>
      <c r="AH3744" s="8" t="s">
        <v>19</v>
      </c>
      <c r="AI3744" s="8" t="s">
        <v>27</v>
      </c>
      <c r="AJ3744" s="8" t="s">
        <v>27</v>
      </c>
      <c r="AK3744" s="8"/>
      <c r="AL3744" s="8">
        <v>167</v>
      </c>
      <c r="AM3744" s="8">
        <v>954</v>
      </c>
      <c r="AN3744" s="8" t="s">
        <v>201</v>
      </c>
      <c r="AO3744" s="10">
        <f t="shared" si="116"/>
        <v>0.78125</v>
      </c>
      <c r="AP3744"/>
      <c r="AR3744" s="8" t="str">
        <f t="shared" si="117"/>
        <v>2596LAXSEA0015</v>
      </c>
      <c r="AS3744" s="8">
        <f>VLOOKUP(AR3744,[1]DATA!AR:AS,2,0)</f>
        <v>5.5</v>
      </c>
    </row>
    <row r="3745" spans="1:45" ht="15" customHeight="1" x14ac:dyDescent="0.2">
      <c r="A3745" s="7">
        <v>1073</v>
      </c>
      <c r="B3745" s="8" t="s">
        <v>34</v>
      </c>
      <c r="C3745" s="8" t="s">
        <v>25</v>
      </c>
      <c r="D3745" s="8" t="s">
        <v>44</v>
      </c>
      <c r="E3745" s="9">
        <v>1.4583333333333332E-2</v>
      </c>
      <c r="F3745" s="9">
        <v>0.24652777777777779</v>
      </c>
      <c r="G3745" s="8">
        <v>2</v>
      </c>
      <c r="H3745" s="8">
        <v>2</v>
      </c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>
        <v>334</v>
      </c>
      <c r="AM3745" s="8">
        <v>2172</v>
      </c>
      <c r="AN3745" s="8" t="s">
        <v>201</v>
      </c>
      <c r="AO3745" s="10">
        <f t="shared" si="116"/>
        <v>0.78541666666666665</v>
      </c>
      <c r="AP3745"/>
      <c r="AR3745" s="8" t="str">
        <f t="shared" si="117"/>
        <v>1073ATLPDX0021</v>
      </c>
      <c r="AS3745" s="8">
        <f>VLOOKUP(AR3745,[1]DATA!AR:AS,2,0)</f>
        <v>9</v>
      </c>
    </row>
    <row r="3746" spans="1:45" ht="15" customHeight="1" x14ac:dyDescent="0.2">
      <c r="A3746" s="7">
        <v>1597</v>
      </c>
      <c r="B3746" s="7" t="s">
        <v>15</v>
      </c>
      <c r="C3746" s="7" t="s">
        <v>21</v>
      </c>
      <c r="D3746" s="8">
        <v>717</v>
      </c>
      <c r="E3746" s="9">
        <v>2.0833333333333332E-2</v>
      </c>
      <c r="F3746" s="9">
        <v>0.13541666666666666</v>
      </c>
      <c r="G3746" s="8" t="s">
        <v>22</v>
      </c>
      <c r="H3746" s="8" t="s">
        <v>22</v>
      </c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>
        <v>165</v>
      </c>
      <c r="AM3746" s="8">
        <v>954</v>
      </c>
      <c r="AN3746" s="8" t="s">
        <v>201</v>
      </c>
      <c r="AO3746" s="10">
        <f t="shared" si="116"/>
        <v>0.79166666666666674</v>
      </c>
      <c r="AP3746"/>
      <c r="AR3746" s="8" t="str">
        <f t="shared" si="117"/>
        <v>1597SEALAX0030</v>
      </c>
      <c r="AS3746" s="8">
        <f>VLOOKUP(AR3746,[1]DATA!AR:AS,2,0)</f>
        <v>5.5</v>
      </c>
    </row>
    <row r="3747" spans="1:45" ht="15" customHeight="1" x14ac:dyDescent="0.2">
      <c r="A3747" s="7">
        <v>33</v>
      </c>
      <c r="B3747" s="7" t="s">
        <v>34</v>
      </c>
      <c r="C3747" s="7" t="s">
        <v>66</v>
      </c>
      <c r="D3747" s="8">
        <v>321</v>
      </c>
      <c r="E3747" s="9">
        <v>5.0694444444444452E-2</v>
      </c>
      <c r="F3747" s="9">
        <v>0.25347222222222221</v>
      </c>
      <c r="G3747" s="8" t="s">
        <v>40</v>
      </c>
      <c r="H3747" s="8" t="s">
        <v>40</v>
      </c>
      <c r="I3747" s="8" t="s">
        <v>40</v>
      </c>
      <c r="J3747" s="8" t="s">
        <v>40</v>
      </c>
      <c r="K3747" s="8" t="s">
        <v>40</v>
      </c>
      <c r="L3747" s="8" t="s">
        <v>40</v>
      </c>
      <c r="M3747" s="8"/>
      <c r="N3747" s="8" t="s">
        <v>40</v>
      </c>
      <c r="O3747" s="8" t="s">
        <v>40</v>
      </c>
      <c r="P3747" s="8" t="s">
        <v>40</v>
      </c>
      <c r="Q3747" s="8" t="s">
        <v>40</v>
      </c>
      <c r="R3747" s="8" t="s">
        <v>40</v>
      </c>
      <c r="S3747" s="8" t="s">
        <v>40</v>
      </c>
      <c r="T3747" s="8"/>
      <c r="U3747" s="8" t="s">
        <v>40</v>
      </c>
      <c r="V3747" s="8" t="s">
        <v>40</v>
      </c>
      <c r="W3747" s="8" t="s">
        <v>40</v>
      </c>
      <c r="X3747" s="8" t="s">
        <v>40</v>
      </c>
      <c r="Y3747" s="8" t="s">
        <v>40</v>
      </c>
      <c r="Z3747" s="8" t="s">
        <v>40</v>
      </c>
      <c r="AA3747" s="8"/>
      <c r="AB3747" s="8" t="s">
        <v>40</v>
      </c>
      <c r="AC3747" s="8" t="s">
        <v>40</v>
      </c>
      <c r="AD3747" s="8" t="s">
        <v>40</v>
      </c>
      <c r="AE3747" s="8" t="s">
        <v>40</v>
      </c>
      <c r="AF3747" s="8" t="s">
        <v>40</v>
      </c>
      <c r="AG3747" s="8" t="s">
        <v>40</v>
      </c>
      <c r="AH3747" s="8"/>
      <c r="AI3747" s="8" t="s">
        <v>40</v>
      </c>
      <c r="AJ3747" s="8" t="s">
        <v>40</v>
      </c>
      <c r="AK3747" s="8"/>
      <c r="AL3747" s="8">
        <v>292</v>
      </c>
      <c r="AM3747" s="8">
        <v>1891</v>
      </c>
      <c r="AN3747" s="8" t="s">
        <v>201</v>
      </c>
      <c r="AO3747" s="10">
        <f t="shared" ref="AO3747:AO3810" si="118">E3747-TIME(5,30,0)+1</f>
        <v>0.82152777777777786</v>
      </c>
      <c r="AP3747"/>
      <c r="AR3747" s="8" t="str">
        <f t="shared" si="117"/>
        <v>0033ATLSAN0113</v>
      </c>
      <c r="AS3747" s="8">
        <f>VLOOKUP(AR3747,[1]DATA!AR:AS,2,0)</f>
        <v>9</v>
      </c>
    </row>
    <row r="3748" spans="1:45" ht="15" customHeight="1" x14ac:dyDescent="0.2">
      <c r="A3748" s="7">
        <v>1943</v>
      </c>
      <c r="B3748" s="8" t="s">
        <v>21</v>
      </c>
      <c r="C3748" s="8" t="s">
        <v>15</v>
      </c>
      <c r="D3748" s="8">
        <v>738</v>
      </c>
      <c r="E3748" s="9">
        <v>6.25E-2</v>
      </c>
      <c r="F3748" s="9">
        <v>0.17430555555555557</v>
      </c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 t="s">
        <v>19</v>
      </c>
      <c r="S3748" s="8" t="s">
        <v>19</v>
      </c>
      <c r="T3748" s="8"/>
      <c r="U3748" s="8" t="s">
        <v>19</v>
      </c>
      <c r="V3748" s="8" t="s">
        <v>19</v>
      </c>
      <c r="W3748" s="8"/>
      <c r="X3748" s="8"/>
      <c r="Y3748" s="8" t="s">
        <v>19</v>
      </c>
      <c r="Z3748" s="8" t="s">
        <v>19</v>
      </c>
      <c r="AA3748" s="8"/>
      <c r="AB3748" s="8"/>
      <c r="AC3748" s="8" t="s">
        <v>19</v>
      </c>
      <c r="AD3748" s="8"/>
      <c r="AE3748" s="8"/>
      <c r="AF3748" s="8" t="s">
        <v>19</v>
      </c>
      <c r="AG3748" s="8" t="s">
        <v>19</v>
      </c>
      <c r="AH3748" s="8"/>
      <c r="AI3748" s="8" t="s">
        <v>19</v>
      </c>
      <c r="AJ3748" s="8" t="s">
        <v>19</v>
      </c>
      <c r="AK3748" s="8"/>
      <c r="AL3748" s="8">
        <v>161</v>
      </c>
      <c r="AM3748" s="8">
        <v>954</v>
      </c>
      <c r="AN3748" s="8" t="s">
        <v>201</v>
      </c>
      <c r="AO3748" s="10">
        <f t="shared" si="118"/>
        <v>0.83333333333333337</v>
      </c>
      <c r="AP3748"/>
      <c r="AR3748" s="8" t="str">
        <f t="shared" si="117"/>
        <v>1943LAXSEA0130</v>
      </c>
      <c r="AS3748" s="8">
        <f>VLOOKUP(AR3748,[1]DATA!AR:AS,2,0)</f>
        <v>5.5</v>
      </c>
    </row>
    <row r="3749" spans="1:45" ht="15" customHeight="1" x14ac:dyDescent="0.2">
      <c r="A3749" s="7">
        <v>1142</v>
      </c>
      <c r="B3749" s="7" t="s">
        <v>25</v>
      </c>
      <c r="C3749" s="7" t="s">
        <v>18</v>
      </c>
      <c r="D3749" s="8">
        <v>738</v>
      </c>
      <c r="E3749" s="9">
        <v>6.25E-2</v>
      </c>
      <c r="F3749" s="9">
        <v>0.14027777777777778</v>
      </c>
      <c r="G3749" s="8" t="s">
        <v>19</v>
      </c>
      <c r="H3749" s="8" t="s">
        <v>19</v>
      </c>
      <c r="I3749" s="8" t="s">
        <v>19</v>
      </c>
      <c r="J3749" s="8" t="s">
        <v>19</v>
      </c>
      <c r="K3749" s="8" t="s">
        <v>19</v>
      </c>
      <c r="L3749" s="8" t="s">
        <v>19</v>
      </c>
      <c r="M3749" s="8"/>
      <c r="N3749" s="8" t="s">
        <v>19</v>
      </c>
      <c r="O3749" s="8" t="s">
        <v>19</v>
      </c>
      <c r="P3749" s="8" t="s">
        <v>19</v>
      </c>
      <c r="Q3749" s="8" t="s">
        <v>19</v>
      </c>
      <c r="R3749" s="8" t="s">
        <v>19</v>
      </c>
      <c r="S3749" s="8" t="s">
        <v>19</v>
      </c>
      <c r="T3749" s="8"/>
      <c r="U3749" s="8" t="s">
        <v>19</v>
      </c>
      <c r="V3749" s="8" t="s">
        <v>19</v>
      </c>
      <c r="W3749" s="8" t="s">
        <v>19</v>
      </c>
      <c r="X3749" s="8" t="s">
        <v>19</v>
      </c>
      <c r="Y3749" s="8" t="s">
        <v>19</v>
      </c>
      <c r="Z3749" s="8" t="s">
        <v>19</v>
      </c>
      <c r="AA3749" s="8"/>
      <c r="AB3749" s="8" t="s">
        <v>19</v>
      </c>
      <c r="AC3749" s="8" t="s">
        <v>19</v>
      </c>
      <c r="AD3749" s="8" t="s">
        <v>19</v>
      </c>
      <c r="AE3749" s="8" t="s">
        <v>19</v>
      </c>
      <c r="AF3749" s="8" t="s">
        <v>19</v>
      </c>
      <c r="AG3749" s="8" t="s">
        <v>19</v>
      </c>
      <c r="AH3749" s="8"/>
      <c r="AI3749" s="8" t="s">
        <v>19</v>
      </c>
      <c r="AJ3749" s="8" t="s">
        <v>19</v>
      </c>
      <c r="AK3749" s="8"/>
      <c r="AL3749" s="8">
        <v>112</v>
      </c>
      <c r="AM3749" s="8">
        <v>630</v>
      </c>
      <c r="AN3749" s="8" t="s">
        <v>201</v>
      </c>
      <c r="AO3749" s="10">
        <f t="shared" si="118"/>
        <v>0.83333333333333337</v>
      </c>
      <c r="AP3749"/>
      <c r="AR3749" s="8" t="str">
        <f t="shared" si="117"/>
        <v>1142PDXSLC0130</v>
      </c>
      <c r="AS3749" s="8">
        <f>VLOOKUP(AR3749,[1]DATA!AR:AS,2,0)</f>
        <v>2.5</v>
      </c>
    </row>
    <row r="3750" spans="1:45" ht="15" customHeight="1" x14ac:dyDescent="0.2">
      <c r="A3750" s="7">
        <v>1259</v>
      </c>
      <c r="B3750" s="8" t="s">
        <v>34</v>
      </c>
      <c r="C3750" s="8" t="s">
        <v>84</v>
      </c>
      <c r="D3750" s="8" t="s">
        <v>85</v>
      </c>
      <c r="E3750" s="9">
        <v>6.6666666666666666E-2</v>
      </c>
      <c r="F3750" s="9">
        <v>0.16805555555555554</v>
      </c>
      <c r="G3750" s="8" t="s">
        <v>86</v>
      </c>
      <c r="H3750" s="8" t="s">
        <v>86</v>
      </c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>
        <v>146</v>
      </c>
      <c r="AM3750" s="8">
        <v>761</v>
      </c>
      <c r="AN3750" s="8" t="s">
        <v>201</v>
      </c>
      <c r="AO3750" s="10">
        <f t="shared" si="118"/>
        <v>0.83750000000000002</v>
      </c>
      <c r="AP3750"/>
      <c r="AR3750" s="8" t="str">
        <f t="shared" si="117"/>
        <v>1259ATLOKC0136</v>
      </c>
      <c r="AS3750" s="8">
        <f>VLOOKUP(AR3750,[1]DATA!AR:AS,2,0)</f>
        <v>5</v>
      </c>
    </row>
    <row r="3751" spans="1:45" ht="15" customHeight="1" x14ac:dyDescent="0.2">
      <c r="A3751" s="7">
        <v>2440</v>
      </c>
      <c r="B3751" s="8" t="s">
        <v>34</v>
      </c>
      <c r="C3751" s="8" t="s">
        <v>84</v>
      </c>
      <c r="D3751" s="8" t="s">
        <v>85</v>
      </c>
      <c r="E3751" s="9">
        <v>6.7361111111111108E-2</v>
      </c>
      <c r="F3751" s="9">
        <v>0.17013888888888887</v>
      </c>
      <c r="G3751" s="8"/>
      <c r="H3751" s="8"/>
      <c r="I3751" s="8" t="s">
        <v>86</v>
      </c>
      <c r="J3751" s="8" t="s">
        <v>86</v>
      </c>
      <c r="K3751" s="8" t="s">
        <v>86</v>
      </c>
      <c r="L3751" s="8" t="s">
        <v>22</v>
      </c>
      <c r="M3751" s="8" t="s">
        <v>86</v>
      </c>
      <c r="N3751" s="8" t="s">
        <v>86</v>
      </c>
      <c r="O3751" s="8" t="s">
        <v>86</v>
      </c>
      <c r="P3751" s="8" t="s">
        <v>86</v>
      </c>
      <c r="Q3751" s="8" t="s">
        <v>86</v>
      </c>
      <c r="R3751" s="8" t="s">
        <v>86</v>
      </c>
      <c r="S3751" s="8" t="s">
        <v>22</v>
      </c>
      <c r="T3751" s="8" t="s">
        <v>86</v>
      </c>
      <c r="U3751" s="8" t="s">
        <v>86</v>
      </c>
      <c r="V3751" s="8" t="s">
        <v>86</v>
      </c>
      <c r="W3751" s="8" t="s">
        <v>86</v>
      </c>
      <c r="X3751" s="8" t="s">
        <v>86</v>
      </c>
      <c r="Y3751" s="8" t="s">
        <v>86</v>
      </c>
      <c r="Z3751" s="8" t="s">
        <v>22</v>
      </c>
      <c r="AA3751" s="8" t="s">
        <v>86</v>
      </c>
      <c r="AB3751" s="8" t="s">
        <v>86</v>
      </c>
      <c r="AC3751" s="8" t="s">
        <v>86</v>
      </c>
      <c r="AD3751" s="8" t="s">
        <v>86</v>
      </c>
      <c r="AE3751" s="8" t="s">
        <v>86</v>
      </c>
      <c r="AF3751" s="8" t="s">
        <v>86</v>
      </c>
      <c r="AG3751" s="8" t="s">
        <v>22</v>
      </c>
      <c r="AH3751" s="8" t="s">
        <v>86</v>
      </c>
      <c r="AI3751" s="8" t="s">
        <v>86</v>
      </c>
      <c r="AJ3751" s="8" t="s">
        <v>86</v>
      </c>
      <c r="AK3751" s="8"/>
      <c r="AL3751" s="8">
        <v>148</v>
      </c>
      <c r="AM3751" s="8">
        <v>761</v>
      </c>
      <c r="AN3751" s="8" t="s">
        <v>201</v>
      </c>
      <c r="AO3751" s="10">
        <f t="shared" si="118"/>
        <v>0.83819444444444446</v>
      </c>
      <c r="AP3751"/>
      <c r="AR3751" s="8" t="str">
        <f t="shared" si="117"/>
        <v>2440ATLOKC0137</v>
      </c>
      <c r="AS3751" s="8">
        <f>VLOOKUP(AR3751,[1]DATA!AR:AS,2,0)</f>
        <v>5</v>
      </c>
    </row>
    <row r="3752" spans="1:45" ht="15" customHeight="1" x14ac:dyDescent="0.2">
      <c r="A3752" s="7">
        <v>2639</v>
      </c>
      <c r="B3752" s="8" t="s">
        <v>21</v>
      </c>
      <c r="C3752" s="8" t="s">
        <v>15</v>
      </c>
      <c r="D3752" s="8">
        <v>717</v>
      </c>
      <c r="E3752" s="9">
        <v>6.9444444444444434E-2</v>
      </c>
      <c r="F3752" s="9">
        <v>0.18958333333333333</v>
      </c>
      <c r="G3752" s="8"/>
      <c r="H3752" s="8" t="s">
        <v>22</v>
      </c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>
        <v>173</v>
      </c>
      <c r="AM3752" s="8">
        <v>954</v>
      </c>
      <c r="AN3752" s="8" t="s">
        <v>201</v>
      </c>
      <c r="AO3752" s="10">
        <f t="shared" si="118"/>
        <v>0.84027777777777779</v>
      </c>
      <c r="AP3752"/>
      <c r="AR3752" s="8" t="str">
        <f t="shared" si="117"/>
        <v>2639LAXSEA0140</v>
      </c>
      <c r="AS3752" s="8">
        <f>VLOOKUP(AR3752,[1]DATA!AR:AS,2,0)</f>
        <v>5.5</v>
      </c>
    </row>
    <row r="3753" spans="1:45" ht="15" customHeight="1" x14ac:dyDescent="0.2">
      <c r="A3753" s="7">
        <v>205</v>
      </c>
      <c r="B3753" s="8" t="s">
        <v>21</v>
      </c>
      <c r="C3753" s="8" t="s">
        <v>15</v>
      </c>
      <c r="D3753" s="8">
        <v>717</v>
      </c>
      <c r="E3753" s="9">
        <v>6.9444444444444434E-2</v>
      </c>
      <c r="F3753" s="9">
        <v>0.19097222222222221</v>
      </c>
      <c r="G3753" s="8" t="s">
        <v>22</v>
      </c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>
        <v>175</v>
      </c>
      <c r="AM3753" s="8">
        <v>954</v>
      </c>
      <c r="AN3753" s="8" t="s">
        <v>201</v>
      </c>
      <c r="AO3753" s="10">
        <f t="shared" si="118"/>
        <v>0.84027777777777779</v>
      </c>
      <c r="AP3753"/>
      <c r="AR3753" s="8" t="str">
        <f t="shared" si="117"/>
        <v>0205LAXSEA0140</v>
      </c>
      <c r="AS3753" s="8">
        <f>VLOOKUP(AR3753,[1]DATA!AR:AS,2,0)</f>
        <v>5.5</v>
      </c>
    </row>
    <row r="3754" spans="1:45" ht="15" customHeight="1" x14ac:dyDescent="0.2">
      <c r="A3754" s="7">
        <v>2486</v>
      </c>
      <c r="B3754" s="8" t="s">
        <v>15</v>
      </c>
      <c r="C3754" s="8" t="s">
        <v>66</v>
      </c>
      <c r="D3754" s="8">
        <v>717</v>
      </c>
      <c r="E3754" s="9">
        <v>7.2916666666666671E-2</v>
      </c>
      <c r="F3754" s="9">
        <v>0.18819444444444444</v>
      </c>
      <c r="G3754" s="8" t="s">
        <v>22</v>
      </c>
      <c r="H3754" s="8" t="s">
        <v>22</v>
      </c>
      <c r="I3754" s="8" t="s">
        <v>22</v>
      </c>
      <c r="J3754" s="8" t="s">
        <v>22</v>
      </c>
      <c r="K3754" s="8" t="s">
        <v>22</v>
      </c>
      <c r="L3754" s="8" t="s">
        <v>22</v>
      </c>
      <c r="M3754" s="8" t="s">
        <v>22</v>
      </c>
      <c r="N3754" s="8" t="s">
        <v>22</v>
      </c>
      <c r="O3754" s="8" t="s">
        <v>22</v>
      </c>
      <c r="P3754" s="8" t="s">
        <v>22</v>
      </c>
      <c r="Q3754" s="8" t="s">
        <v>22</v>
      </c>
      <c r="R3754" s="8" t="s">
        <v>22</v>
      </c>
      <c r="S3754" s="8" t="s">
        <v>22</v>
      </c>
      <c r="T3754" s="8" t="s">
        <v>22</v>
      </c>
      <c r="U3754" s="8" t="s">
        <v>22</v>
      </c>
      <c r="V3754" s="8" t="s">
        <v>22</v>
      </c>
      <c r="W3754" s="8" t="s">
        <v>22</v>
      </c>
      <c r="X3754" s="8" t="s">
        <v>22</v>
      </c>
      <c r="Y3754" s="8" t="s">
        <v>22</v>
      </c>
      <c r="Z3754" s="8" t="s">
        <v>22</v>
      </c>
      <c r="AA3754" s="8" t="s">
        <v>22</v>
      </c>
      <c r="AB3754" s="8" t="s">
        <v>22</v>
      </c>
      <c r="AC3754" s="8" t="s">
        <v>22</v>
      </c>
      <c r="AD3754" s="8" t="s">
        <v>22</v>
      </c>
      <c r="AE3754" s="8" t="s">
        <v>22</v>
      </c>
      <c r="AF3754" s="8" t="s">
        <v>22</v>
      </c>
      <c r="AG3754" s="8" t="s">
        <v>22</v>
      </c>
      <c r="AH3754" s="8" t="s">
        <v>22</v>
      </c>
      <c r="AI3754" s="8" t="s">
        <v>22</v>
      </c>
      <c r="AJ3754" s="8" t="s">
        <v>22</v>
      </c>
      <c r="AK3754" s="8"/>
      <c r="AL3754" s="8">
        <v>166</v>
      </c>
      <c r="AM3754" s="8">
        <v>1050</v>
      </c>
      <c r="AN3754" s="8" t="s">
        <v>201</v>
      </c>
      <c r="AO3754" s="10">
        <f t="shared" si="118"/>
        <v>0.84375</v>
      </c>
      <c r="AP3754"/>
      <c r="AR3754" s="8" t="str">
        <f t="shared" si="117"/>
        <v>2486SEASAN0145</v>
      </c>
      <c r="AS3754" s="8">
        <f>VLOOKUP(AR3754,[1]DATA!AR:AS,2,0)</f>
        <v>4.5</v>
      </c>
    </row>
    <row r="3755" spans="1:45" ht="15" customHeight="1" x14ac:dyDescent="0.2">
      <c r="A3755" s="7">
        <v>2946</v>
      </c>
      <c r="B3755" s="8" t="s">
        <v>30</v>
      </c>
      <c r="C3755" s="8" t="s">
        <v>18</v>
      </c>
      <c r="D3755" s="8">
        <v>321</v>
      </c>
      <c r="E3755" s="9">
        <v>7.3611111111111113E-2</v>
      </c>
      <c r="F3755" s="9">
        <v>0.13819444444444443</v>
      </c>
      <c r="G3755" s="8" t="s">
        <v>40</v>
      </c>
      <c r="H3755" s="8" t="s">
        <v>40</v>
      </c>
      <c r="I3755" s="8" t="s">
        <v>40</v>
      </c>
      <c r="J3755" s="8" t="s">
        <v>40</v>
      </c>
      <c r="K3755" s="8" t="s">
        <v>40</v>
      </c>
      <c r="L3755" s="8" t="s">
        <v>40</v>
      </c>
      <c r="M3755" s="8"/>
      <c r="N3755" s="8" t="s">
        <v>40</v>
      </c>
      <c r="O3755" s="8" t="s">
        <v>40</v>
      </c>
      <c r="P3755" s="8" t="s">
        <v>40</v>
      </c>
      <c r="Q3755" s="8" t="s">
        <v>40</v>
      </c>
      <c r="R3755" s="8" t="s">
        <v>40</v>
      </c>
      <c r="S3755" s="8" t="s">
        <v>40</v>
      </c>
      <c r="T3755" s="8"/>
      <c r="U3755" s="8" t="s">
        <v>40</v>
      </c>
      <c r="V3755" s="8" t="s">
        <v>40</v>
      </c>
      <c r="W3755" s="8" t="s">
        <v>40</v>
      </c>
      <c r="X3755" s="8" t="s">
        <v>40</v>
      </c>
      <c r="Y3755" s="8" t="s">
        <v>40</v>
      </c>
      <c r="Z3755" s="8" t="s">
        <v>40</v>
      </c>
      <c r="AA3755" s="8"/>
      <c r="AB3755" s="8" t="s">
        <v>40</v>
      </c>
      <c r="AC3755" s="8" t="s">
        <v>40</v>
      </c>
      <c r="AD3755" s="8" t="s">
        <v>40</v>
      </c>
      <c r="AE3755" s="8" t="s">
        <v>40</v>
      </c>
      <c r="AF3755" s="8" t="s">
        <v>40</v>
      </c>
      <c r="AG3755" s="8" t="s">
        <v>40</v>
      </c>
      <c r="AH3755" s="8"/>
      <c r="AI3755" s="8" t="s">
        <v>40</v>
      </c>
      <c r="AJ3755" s="8" t="s">
        <v>40</v>
      </c>
      <c r="AK3755" s="8"/>
      <c r="AL3755" s="8">
        <v>93</v>
      </c>
      <c r="AM3755" s="8">
        <v>507</v>
      </c>
      <c r="AN3755" s="8" t="s">
        <v>201</v>
      </c>
      <c r="AO3755" s="10">
        <f t="shared" si="118"/>
        <v>0.84444444444444444</v>
      </c>
      <c r="AP3755"/>
      <c r="AR3755" s="8" t="str">
        <f t="shared" si="117"/>
        <v>2946PHXSLC0146</v>
      </c>
      <c r="AS3755" s="8">
        <f>VLOOKUP(AR3755,[1]DATA!AR:AS,2,0)</f>
        <v>4</v>
      </c>
    </row>
    <row r="3756" spans="1:45" ht="15" customHeight="1" x14ac:dyDescent="0.2">
      <c r="A3756" s="7">
        <v>1461</v>
      </c>
      <c r="B3756" s="8" t="s">
        <v>15</v>
      </c>
      <c r="C3756" s="8" t="s">
        <v>25</v>
      </c>
      <c r="D3756" s="8">
        <v>717</v>
      </c>
      <c r="E3756" s="9">
        <v>8.3333333333333329E-2</v>
      </c>
      <c r="F3756" s="9">
        <v>0.12847222222222224</v>
      </c>
      <c r="G3756" s="8"/>
      <c r="H3756" s="8" t="s">
        <v>22</v>
      </c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>
        <v>65</v>
      </c>
      <c r="AM3756" s="8">
        <v>129</v>
      </c>
      <c r="AN3756" s="8" t="s">
        <v>201</v>
      </c>
      <c r="AO3756" s="10">
        <f t="shared" si="118"/>
        <v>0.85416666666666674</v>
      </c>
      <c r="AP3756"/>
      <c r="AR3756" s="8" t="str">
        <f t="shared" si="117"/>
        <v>1461SEAPDX0200</v>
      </c>
      <c r="AS3756" s="8">
        <f>VLOOKUP(AR3756,[1]DATA!AR:AS,2,0)</f>
        <v>1.5</v>
      </c>
    </row>
    <row r="3757" spans="1:45" ht="15" customHeight="1" x14ac:dyDescent="0.2">
      <c r="A3757" s="7">
        <v>1904</v>
      </c>
      <c r="B3757" s="8" t="s">
        <v>21</v>
      </c>
      <c r="C3757" s="8" t="s">
        <v>15</v>
      </c>
      <c r="D3757" s="8">
        <v>738</v>
      </c>
      <c r="E3757" s="9">
        <v>9.7222222222222224E-2</v>
      </c>
      <c r="F3757" s="9">
        <v>0.2076388888888889</v>
      </c>
      <c r="G3757" s="8"/>
      <c r="H3757" s="8"/>
      <c r="I3757" s="8" t="s">
        <v>17</v>
      </c>
      <c r="J3757" s="8" t="s">
        <v>19</v>
      </c>
      <c r="K3757" s="8" t="s">
        <v>19</v>
      </c>
      <c r="L3757" s="8" t="s">
        <v>19</v>
      </c>
      <c r="M3757" s="8" t="s">
        <v>19</v>
      </c>
      <c r="N3757" s="8" t="s">
        <v>19</v>
      </c>
      <c r="O3757" s="8" t="s">
        <v>19</v>
      </c>
      <c r="P3757" s="8" t="s">
        <v>19</v>
      </c>
      <c r="Q3757" s="8" t="s">
        <v>19</v>
      </c>
      <c r="R3757" s="8"/>
      <c r="S3757" s="8"/>
      <c r="T3757" s="8" t="s">
        <v>19</v>
      </c>
      <c r="U3757" s="8"/>
      <c r="V3757" s="8"/>
      <c r="W3757" s="8" t="s">
        <v>19</v>
      </c>
      <c r="X3757" s="8" t="s">
        <v>19</v>
      </c>
      <c r="Y3757" s="8"/>
      <c r="Z3757" s="8"/>
      <c r="AA3757" s="8" t="s">
        <v>19</v>
      </c>
      <c r="AB3757" s="8" t="s">
        <v>22</v>
      </c>
      <c r="AC3757" s="8"/>
      <c r="AD3757" s="8" t="s">
        <v>19</v>
      </c>
      <c r="AE3757" s="8" t="s">
        <v>19</v>
      </c>
      <c r="AF3757" s="8"/>
      <c r="AG3757" s="8"/>
      <c r="AH3757" s="8" t="s">
        <v>19</v>
      </c>
      <c r="AI3757" s="8"/>
      <c r="AJ3757" s="8"/>
      <c r="AK3757" s="8"/>
      <c r="AL3757" s="8">
        <v>159</v>
      </c>
      <c r="AM3757" s="8">
        <v>954</v>
      </c>
      <c r="AN3757" s="8" t="s">
        <v>201</v>
      </c>
      <c r="AO3757" s="10">
        <f t="shared" si="118"/>
        <v>0.86805555555555558</v>
      </c>
      <c r="AP3757"/>
      <c r="AR3757" s="8" t="str">
        <f t="shared" si="117"/>
        <v>1904LAXSEA0220</v>
      </c>
      <c r="AS3757" s="8">
        <f>VLOOKUP(AR3757,[1]DATA!AR:AS,2,0)</f>
        <v>5.5</v>
      </c>
    </row>
    <row r="3758" spans="1:45" ht="15" customHeight="1" x14ac:dyDescent="0.2">
      <c r="A3758" s="7">
        <v>710</v>
      </c>
      <c r="B3758" s="7" t="s">
        <v>18</v>
      </c>
      <c r="C3758" s="7" t="s">
        <v>30</v>
      </c>
      <c r="D3758" s="8">
        <v>321</v>
      </c>
      <c r="E3758" s="9">
        <v>9.9999999999999992E-2</v>
      </c>
      <c r="F3758" s="9">
        <v>0.1673611111111111</v>
      </c>
      <c r="G3758" s="8"/>
      <c r="H3758" s="8"/>
      <c r="I3758" s="8" t="s">
        <v>40</v>
      </c>
      <c r="J3758" s="8" t="s">
        <v>40</v>
      </c>
      <c r="K3758" s="8" t="s">
        <v>40</v>
      </c>
      <c r="L3758" s="8" t="s">
        <v>40</v>
      </c>
      <c r="M3758" s="8"/>
      <c r="N3758" s="8" t="s">
        <v>40</v>
      </c>
      <c r="O3758" s="8" t="s">
        <v>40</v>
      </c>
      <c r="P3758" s="8" t="s">
        <v>40</v>
      </c>
      <c r="Q3758" s="8" t="s">
        <v>40</v>
      </c>
      <c r="R3758" s="8" t="s">
        <v>40</v>
      </c>
      <c r="S3758" s="8" t="s">
        <v>40</v>
      </c>
      <c r="T3758" s="8"/>
      <c r="U3758" s="8" t="s">
        <v>40</v>
      </c>
      <c r="V3758" s="8" t="s">
        <v>40</v>
      </c>
      <c r="W3758" s="8" t="s">
        <v>40</v>
      </c>
      <c r="X3758" s="8" t="s">
        <v>40</v>
      </c>
      <c r="Y3758" s="8" t="s">
        <v>40</v>
      </c>
      <c r="Z3758" s="8" t="s">
        <v>40</v>
      </c>
      <c r="AA3758" s="8"/>
      <c r="AB3758" s="8" t="s">
        <v>40</v>
      </c>
      <c r="AC3758" s="8" t="s">
        <v>40</v>
      </c>
      <c r="AD3758" s="8" t="s">
        <v>40</v>
      </c>
      <c r="AE3758" s="8" t="s">
        <v>40</v>
      </c>
      <c r="AF3758" s="8" t="s">
        <v>40</v>
      </c>
      <c r="AG3758" s="8" t="s">
        <v>40</v>
      </c>
      <c r="AH3758" s="8"/>
      <c r="AI3758" s="8" t="s">
        <v>40</v>
      </c>
      <c r="AJ3758" s="8" t="s">
        <v>40</v>
      </c>
      <c r="AK3758" s="8"/>
      <c r="AL3758" s="8">
        <v>97</v>
      </c>
      <c r="AM3758" s="8">
        <v>507</v>
      </c>
      <c r="AN3758" s="8" t="s">
        <v>201</v>
      </c>
      <c r="AO3758" s="10">
        <f t="shared" si="118"/>
        <v>0.87083333333333335</v>
      </c>
      <c r="AP3758"/>
      <c r="AR3758" s="8" t="str">
        <f t="shared" si="117"/>
        <v>0710SLCPHX0224</v>
      </c>
      <c r="AS3758" s="8">
        <f>VLOOKUP(AR3758,[1]DATA!AR:AS,2,0)</f>
        <v>4</v>
      </c>
    </row>
    <row r="3759" spans="1:45" ht="15" customHeight="1" x14ac:dyDescent="0.2">
      <c r="A3759" s="7">
        <v>2841</v>
      </c>
      <c r="B3759" s="7" t="s">
        <v>18</v>
      </c>
      <c r="C3759" s="7" t="s">
        <v>25</v>
      </c>
      <c r="D3759" s="8" t="s">
        <v>29</v>
      </c>
      <c r="E3759" s="9">
        <v>0.10069444444444443</v>
      </c>
      <c r="F3759" s="9">
        <v>0.18472222222222223</v>
      </c>
      <c r="G3759" s="8" t="s">
        <v>19</v>
      </c>
      <c r="H3759" s="8" t="s">
        <v>19</v>
      </c>
      <c r="I3759" s="8" t="s">
        <v>19</v>
      </c>
      <c r="J3759" s="8" t="s">
        <v>19</v>
      </c>
      <c r="K3759" s="8" t="s">
        <v>19</v>
      </c>
      <c r="L3759" s="8" t="s">
        <v>19</v>
      </c>
      <c r="M3759" s="8" t="s">
        <v>19</v>
      </c>
      <c r="N3759" s="8" t="s">
        <v>19</v>
      </c>
      <c r="O3759" s="8" t="s">
        <v>19</v>
      </c>
      <c r="P3759" s="8" t="s">
        <v>19</v>
      </c>
      <c r="Q3759" s="8" t="s">
        <v>19</v>
      </c>
      <c r="R3759" s="8" t="s">
        <v>19</v>
      </c>
      <c r="S3759" s="8" t="s">
        <v>19</v>
      </c>
      <c r="T3759" s="8" t="s">
        <v>19</v>
      </c>
      <c r="U3759" s="8" t="s">
        <v>19</v>
      </c>
      <c r="V3759" s="8" t="s">
        <v>19</v>
      </c>
      <c r="W3759" s="8" t="s">
        <v>19</v>
      </c>
      <c r="X3759" s="8" t="s">
        <v>19</v>
      </c>
      <c r="Y3759" s="8" t="s">
        <v>19</v>
      </c>
      <c r="Z3759" s="8" t="s">
        <v>19</v>
      </c>
      <c r="AA3759" s="8" t="s">
        <v>19</v>
      </c>
      <c r="AB3759" s="8" t="s">
        <v>19</v>
      </c>
      <c r="AC3759" s="8" t="s">
        <v>19</v>
      </c>
      <c r="AD3759" s="8" t="s">
        <v>19</v>
      </c>
      <c r="AE3759" s="8" t="s">
        <v>19</v>
      </c>
      <c r="AF3759" s="8" t="s">
        <v>19</v>
      </c>
      <c r="AG3759" s="8" t="s">
        <v>19</v>
      </c>
      <c r="AH3759" s="8" t="s">
        <v>19</v>
      </c>
      <c r="AI3759" s="8" t="s">
        <v>19</v>
      </c>
      <c r="AJ3759" s="8">
        <v>7</v>
      </c>
      <c r="AK3759" s="8"/>
      <c r="AL3759" s="8">
        <v>121</v>
      </c>
      <c r="AM3759" s="8">
        <v>630</v>
      </c>
      <c r="AN3759" s="8" t="s">
        <v>201</v>
      </c>
      <c r="AO3759" s="10">
        <f t="shared" si="118"/>
        <v>0.87152777777777779</v>
      </c>
      <c r="AP3759"/>
      <c r="AR3759" s="8" t="str">
        <f t="shared" si="117"/>
        <v>2841SLCPDX0225</v>
      </c>
      <c r="AS3759" s="8">
        <f>VLOOKUP(AR3759,[1]DATA!AR:AS,2,0)</f>
        <v>2.5</v>
      </c>
    </row>
    <row r="3760" spans="1:45" ht="15" customHeight="1" x14ac:dyDescent="0.2">
      <c r="A3760" s="7">
        <v>991</v>
      </c>
      <c r="B3760" s="7" t="s">
        <v>18</v>
      </c>
      <c r="C3760" s="7" t="s">
        <v>30</v>
      </c>
      <c r="D3760" s="8">
        <v>321</v>
      </c>
      <c r="E3760" s="9">
        <v>0.10069444444444443</v>
      </c>
      <c r="F3760" s="9">
        <v>0.17083333333333331</v>
      </c>
      <c r="G3760" s="8" t="s">
        <v>40</v>
      </c>
      <c r="H3760" s="8" t="s">
        <v>40</v>
      </c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>
        <v>101</v>
      </c>
      <c r="AM3760" s="8">
        <v>507</v>
      </c>
      <c r="AN3760" s="8" t="s">
        <v>201</v>
      </c>
      <c r="AO3760" s="10">
        <f t="shared" si="118"/>
        <v>0.87152777777777779</v>
      </c>
      <c r="AP3760"/>
      <c r="AR3760" s="8" t="str">
        <f t="shared" si="117"/>
        <v>0991SLCPHX0225</v>
      </c>
      <c r="AS3760" s="8">
        <f>VLOOKUP(AR3760,[1]DATA!AR:AS,2,0)</f>
        <v>4</v>
      </c>
    </row>
    <row r="3761" spans="1:45" ht="15" customHeight="1" x14ac:dyDescent="0.2">
      <c r="A3761" s="7">
        <v>271</v>
      </c>
      <c r="B3761" s="7" t="s">
        <v>15</v>
      </c>
      <c r="C3761" s="7" t="s">
        <v>21</v>
      </c>
      <c r="D3761" s="8">
        <v>738</v>
      </c>
      <c r="E3761" s="9">
        <v>0.1111111111111111</v>
      </c>
      <c r="F3761" s="9">
        <v>0.22708333333333333</v>
      </c>
      <c r="G3761" s="8" t="s">
        <v>22</v>
      </c>
      <c r="H3761" s="8" t="s">
        <v>19</v>
      </c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>
        <v>167</v>
      </c>
      <c r="AM3761" s="8">
        <v>954</v>
      </c>
      <c r="AN3761" s="8" t="s">
        <v>201</v>
      </c>
      <c r="AO3761" s="10">
        <f t="shared" si="118"/>
        <v>0.88194444444444442</v>
      </c>
      <c r="AP3761"/>
      <c r="AR3761" s="8" t="str">
        <f t="shared" si="117"/>
        <v>0271SEALAX0240</v>
      </c>
      <c r="AS3761" s="8">
        <f>VLOOKUP(AR3761,[1]DATA!AR:AS,2,0)</f>
        <v>5.5</v>
      </c>
    </row>
    <row r="3762" spans="1:45" ht="15" customHeight="1" x14ac:dyDescent="0.2">
      <c r="A3762" s="7">
        <v>998</v>
      </c>
      <c r="B3762" s="8" t="s">
        <v>21</v>
      </c>
      <c r="C3762" s="8" t="s">
        <v>15</v>
      </c>
      <c r="D3762" s="8">
        <v>738</v>
      </c>
      <c r="E3762" s="9">
        <v>0.13541666666666666</v>
      </c>
      <c r="F3762" s="9">
        <v>0.24791666666666667</v>
      </c>
      <c r="G3762" s="8" t="s">
        <v>19</v>
      </c>
      <c r="H3762" s="8" t="s">
        <v>22</v>
      </c>
      <c r="I3762" s="8"/>
      <c r="J3762" s="8"/>
      <c r="K3762" s="8"/>
      <c r="L3762" s="8"/>
      <c r="M3762" s="8"/>
      <c r="N3762" s="8"/>
      <c r="O3762" s="8"/>
      <c r="P3762" s="8"/>
      <c r="Q3762" s="8"/>
      <c r="R3762" s="8" t="s">
        <v>27</v>
      </c>
      <c r="S3762" s="8" t="s">
        <v>19</v>
      </c>
      <c r="T3762" s="8"/>
      <c r="U3762" s="8" t="s">
        <v>19</v>
      </c>
      <c r="V3762" s="8" t="s">
        <v>19</v>
      </c>
      <c r="W3762" s="8"/>
      <c r="X3762" s="8"/>
      <c r="Y3762" s="8" t="s">
        <v>19</v>
      </c>
      <c r="Z3762" s="8" t="s">
        <v>19</v>
      </c>
      <c r="AA3762" s="8"/>
      <c r="AB3762" s="8" t="s">
        <v>19</v>
      </c>
      <c r="AC3762" s="8" t="s">
        <v>19</v>
      </c>
      <c r="AD3762" s="8"/>
      <c r="AE3762" s="8"/>
      <c r="AF3762" s="8" t="s">
        <v>19</v>
      </c>
      <c r="AG3762" s="8" t="s">
        <v>19</v>
      </c>
      <c r="AH3762" s="8"/>
      <c r="AI3762" s="8" t="s">
        <v>19</v>
      </c>
      <c r="AJ3762" s="8" t="s">
        <v>19</v>
      </c>
      <c r="AK3762" s="8"/>
      <c r="AL3762" s="8">
        <v>162</v>
      </c>
      <c r="AM3762" s="8">
        <v>954</v>
      </c>
      <c r="AN3762" s="8" t="s">
        <v>201</v>
      </c>
      <c r="AO3762" s="10">
        <f t="shared" si="118"/>
        <v>0.90625</v>
      </c>
      <c r="AP3762"/>
      <c r="AR3762" s="8" t="str">
        <f t="shared" si="117"/>
        <v>0998LAXSEA0315</v>
      </c>
      <c r="AS3762" s="8">
        <f>VLOOKUP(AR3762,[1]DATA!AR:AS,2,0)</f>
        <v>5.5</v>
      </c>
    </row>
    <row r="3763" spans="1:45" ht="15" customHeight="1" x14ac:dyDescent="0.2">
      <c r="A3763" s="7">
        <v>870</v>
      </c>
      <c r="B3763" s="7" t="s">
        <v>15</v>
      </c>
      <c r="C3763" s="7" t="s">
        <v>21</v>
      </c>
      <c r="D3763" s="8">
        <v>738</v>
      </c>
      <c r="E3763" s="9">
        <v>0.1388888888888889</v>
      </c>
      <c r="F3763" s="9">
        <v>0.24930555555555556</v>
      </c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 t="s">
        <v>19</v>
      </c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>
        <v>159</v>
      </c>
      <c r="AM3763" s="8">
        <v>954</v>
      </c>
      <c r="AN3763" s="11" t="s">
        <v>201</v>
      </c>
      <c r="AO3763" s="10">
        <f t="shared" si="118"/>
        <v>0.90972222222222221</v>
      </c>
      <c r="AP3763"/>
      <c r="AR3763" s="8" t="str">
        <f t="shared" si="117"/>
        <v>0870SEALAX0320</v>
      </c>
      <c r="AS3763" s="8">
        <f>VLOOKUP(AR3763,[1]DATA!AR:AS,2,0)</f>
        <v>5.5</v>
      </c>
    </row>
    <row r="3764" spans="1:45" ht="15" customHeight="1" x14ac:dyDescent="0.2">
      <c r="A3764" s="7">
        <v>1461</v>
      </c>
      <c r="B3764" s="8" t="s">
        <v>25</v>
      </c>
      <c r="C3764" s="8" t="s">
        <v>15</v>
      </c>
      <c r="D3764" s="8">
        <v>717</v>
      </c>
      <c r="E3764" s="9">
        <v>0.15625</v>
      </c>
      <c r="F3764" s="9">
        <v>0.19999999999999998</v>
      </c>
      <c r="G3764" s="8"/>
      <c r="H3764" s="8" t="s">
        <v>22</v>
      </c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>
        <v>63</v>
      </c>
      <c r="AM3764" s="8">
        <v>129</v>
      </c>
      <c r="AN3764" s="8" t="s">
        <v>201</v>
      </c>
      <c r="AO3764" s="10">
        <f t="shared" si="118"/>
        <v>0.92708333333333337</v>
      </c>
      <c r="AP3764"/>
      <c r="AR3764" s="8" t="str">
        <f t="shared" si="117"/>
        <v>1461PDXSEA0345</v>
      </c>
      <c r="AS3764" s="8">
        <f>VLOOKUP(AR3764,[1]DATA!AR:AS,2,0)</f>
        <v>1.5</v>
      </c>
    </row>
    <row r="3765" spans="1:45" ht="15" customHeight="1" x14ac:dyDescent="0.2">
      <c r="A3765" s="7">
        <v>2985</v>
      </c>
      <c r="B3765" s="7" t="s">
        <v>15</v>
      </c>
      <c r="C3765" s="7" t="s">
        <v>21</v>
      </c>
      <c r="D3765" s="8">
        <v>738</v>
      </c>
      <c r="E3765" s="9">
        <v>0.15625</v>
      </c>
      <c r="F3765" s="9">
        <v>0.26944444444444443</v>
      </c>
      <c r="G3765" s="8"/>
      <c r="H3765" s="8"/>
      <c r="I3765" s="8"/>
      <c r="J3765" s="8"/>
      <c r="K3765" s="8"/>
      <c r="L3765" s="8"/>
      <c r="M3765" s="8" t="s">
        <v>19</v>
      </c>
      <c r="N3765" s="8"/>
      <c r="O3765" s="8"/>
      <c r="P3765" s="8"/>
      <c r="Q3765" s="8"/>
      <c r="R3765" s="8" t="s">
        <v>27</v>
      </c>
      <c r="S3765" s="8" t="s">
        <v>19</v>
      </c>
      <c r="T3765" s="8" t="s">
        <v>19</v>
      </c>
      <c r="U3765" s="8" t="s">
        <v>19</v>
      </c>
      <c r="V3765" s="8" t="s">
        <v>19</v>
      </c>
      <c r="W3765" s="8"/>
      <c r="X3765" s="8"/>
      <c r="Y3765" s="8" t="s">
        <v>19</v>
      </c>
      <c r="Z3765" s="8" t="s">
        <v>19</v>
      </c>
      <c r="AA3765" s="8" t="s">
        <v>19</v>
      </c>
      <c r="AB3765" s="8" t="s">
        <v>19</v>
      </c>
      <c r="AC3765" s="8" t="s">
        <v>19</v>
      </c>
      <c r="AD3765" s="8"/>
      <c r="AE3765" s="8"/>
      <c r="AF3765" s="8" t="s">
        <v>19</v>
      </c>
      <c r="AG3765" s="8" t="s">
        <v>19</v>
      </c>
      <c r="AH3765" s="8" t="s">
        <v>19</v>
      </c>
      <c r="AI3765" s="8" t="s">
        <v>19</v>
      </c>
      <c r="AJ3765" s="8" t="s">
        <v>19</v>
      </c>
      <c r="AK3765" s="8"/>
      <c r="AL3765" s="8">
        <v>163</v>
      </c>
      <c r="AM3765" s="8">
        <v>954</v>
      </c>
      <c r="AN3765" s="11" t="s">
        <v>201</v>
      </c>
      <c r="AO3765" s="10">
        <f t="shared" si="118"/>
        <v>0.92708333333333337</v>
      </c>
      <c r="AP3765"/>
      <c r="AR3765" s="8" t="str">
        <f t="shared" si="117"/>
        <v>2985SEALAX0345</v>
      </c>
      <c r="AS3765" s="8">
        <f>VLOOKUP(AR3765,[1]DATA!AR:AS,2,0)</f>
        <v>5.5</v>
      </c>
    </row>
    <row r="3766" spans="1:45" ht="15" customHeight="1" x14ac:dyDescent="0.2">
      <c r="A3766" s="7">
        <v>2991</v>
      </c>
      <c r="B3766" s="8" t="s">
        <v>18</v>
      </c>
      <c r="C3766" s="8" t="s">
        <v>54</v>
      </c>
      <c r="D3766" s="8">
        <v>717</v>
      </c>
      <c r="E3766" s="9">
        <v>0.16666666666666666</v>
      </c>
      <c r="F3766" s="9">
        <v>0.23611111111111113</v>
      </c>
      <c r="G3766" s="8" t="s">
        <v>22</v>
      </c>
      <c r="H3766" s="8" t="s">
        <v>22</v>
      </c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>
        <v>100</v>
      </c>
      <c r="AM3766" s="8">
        <v>493</v>
      </c>
      <c r="AN3766" s="8" t="s">
        <v>201</v>
      </c>
      <c r="AO3766" s="10">
        <f t="shared" si="118"/>
        <v>0.9375</v>
      </c>
      <c r="AP3766"/>
      <c r="AR3766" s="8" t="str">
        <f t="shared" si="117"/>
        <v>2991SLCABQ0400</v>
      </c>
      <c r="AS3766" s="8">
        <f>VLOOKUP(AR3766,[1]DATA!AR:AS,2,0)</f>
        <v>3.5</v>
      </c>
    </row>
    <row r="3767" spans="1:45" ht="15" customHeight="1" x14ac:dyDescent="0.2">
      <c r="A3767" s="7">
        <v>2600</v>
      </c>
      <c r="B3767" s="8" t="s">
        <v>18</v>
      </c>
      <c r="C3767" s="8" t="s">
        <v>54</v>
      </c>
      <c r="D3767" s="8">
        <v>717</v>
      </c>
      <c r="E3767" s="9">
        <v>0.17083333333333331</v>
      </c>
      <c r="F3767" s="9">
        <v>0.2388888888888889</v>
      </c>
      <c r="G3767" s="8"/>
      <c r="H3767" s="8"/>
      <c r="I3767" s="8" t="s">
        <v>22</v>
      </c>
      <c r="J3767" s="8" t="s">
        <v>22</v>
      </c>
      <c r="K3767" s="8" t="s">
        <v>22</v>
      </c>
      <c r="L3767" s="8" t="s">
        <v>22</v>
      </c>
      <c r="M3767" s="8"/>
      <c r="N3767" s="8" t="s">
        <v>22</v>
      </c>
      <c r="O3767" s="8" t="s">
        <v>22</v>
      </c>
      <c r="P3767" s="8" t="s">
        <v>22</v>
      </c>
      <c r="Q3767" s="8" t="s">
        <v>22</v>
      </c>
      <c r="R3767" s="8" t="s">
        <v>22</v>
      </c>
      <c r="S3767" s="8" t="s">
        <v>22</v>
      </c>
      <c r="T3767" s="8"/>
      <c r="U3767" s="8" t="s">
        <v>22</v>
      </c>
      <c r="V3767" s="8" t="s">
        <v>22</v>
      </c>
      <c r="W3767" s="8" t="s">
        <v>22</v>
      </c>
      <c r="X3767" s="8" t="s">
        <v>22</v>
      </c>
      <c r="Y3767" s="8" t="s">
        <v>22</v>
      </c>
      <c r="Z3767" s="8" t="s">
        <v>22</v>
      </c>
      <c r="AA3767" s="8"/>
      <c r="AB3767" s="8" t="s">
        <v>22</v>
      </c>
      <c r="AC3767" s="8" t="s">
        <v>22</v>
      </c>
      <c r="AD3767" s="8" t="s">
        <v>22</v>
      </c>
      <c r="AE3767" s="8" t="s">
        <v>22</v>
      </c>
      <c r="AF3767" s="8" t="s">
        <v>22</v>
      </c>
      <c r="AG3767" s="8" t="s">
        <v>22</v>
      </c>
      <c r="AH3767" s="8"/>
      <c r="AI3767" s="8" t="s">
        <v>22</v>
      </c>
      <c r="AJ3767" s="8" t="s">
        <v>22</v>
      </c>
      <c r="AK3767" s="8"/>
      <c r="AL3767" s="8">
        <v>98</v>
      </c>
      <c r="AM3767" s="8">
        <v>493</v>
      </c>
      <c r="AN3767" s="8" t="s">
        <v>201</v>
      </c>
      <c r="AO3767" s="10">
        <f t="shared" si="118"/>
        <v>0.94166666666666665</v>
      </c>
      <c r="AP3767"/>
      <c r="AR3767" s="8" t="str">
        <f t="shared" si="117"/>
        <v>2600SLCABQ0406</v>
      </c>
      <c r="AS3767" s="8">
        <f>VLOOKUP(AR3767,[1]DATA!AR:AS,2,0)</f>
        <v>3.5</v>
      </c>
    </row>
    <row r="3768" spans="1:45" ht="15" customHeight="1" x14ac:dyDescent="0.2">
      <c r="A3768" s="7">
        <v>1674</v>
      </c>
      <c r="B3768" s="7" t="s">
        <v>18</v>
      </c>
      <c r="C3768" s="7" t="s">
        <v>25</v>
      </c>
      <c r="D3768" s="8">
        <v>738</v>
      </c>
      <c r="E3768" s="9">
        <v>0.18055555555555555</v>
      </c>
      <c r="F3768" s="9">
        <v>0.26250000000000001</v>
      </c>
      <c r="G3768" s="8" t="s">
        <v>27</v>
      </c>
      <c r="H3768" s="8" t="s">
        <v>27</v>
      </c>
      <c r="I3768" s="8" t="s">
        <v>19</v>
      </c>
      <c r="J3768" s="8" t="s">
        <v>19</v>
      </c>
      <c r="K3768" s="8" t="s">
        <v>19</v>
      </c>
      <c r="L3768" s="8" t="s">
        <v>19</v>
      </c>
      <c r="M3768" s="8"/>
      <c r="N3768" s="8" t="s">
        <v>19</v>
      </c>
      <c r="O3768" s="8" t="s">
        <v>19</v>
      </c>
      <c r="P3768" s="8" t="s">
        <v>19</v>
      </c>
      <c r="Q3768" s="8" t="s">
        <v>19</v>
      </c>
      <c r="R3768" s="8" t="s">
        <v>19</v>
      </c>
      <c r="S3768" s="8" t="s">
        <v>19</v>
      </c>
      <c r="T3768" s="8"/>
      <c r="U3768" s="8" t="s">
        <v>19</v>
      </c>
      <c r="V3768" s="8" t="s">
        <v>19</v>
      </c>
      <c r="W3768" s="8" t="s">
        <v>19</v>
      </c>
      <c r="X3768" s="8" t="s">
        <v>19</v>
      </c>
      <c r="Y3768" s="8" t="s">
        <v>19</v>
      </c>
      <c r="Z3768" s="8" t="s">
        <v>19</v>
      </c>
      <c r="AA3768" s="8"/>
      <c r="AB3768" s="8" t="s">
        <v>19</v>
      </c>
      <c r="AC3768" s="8" t="s">
        <v>19</v>
      </c>
      <c r="AD3768" s="8" t="s">
        <v>19</v>
      </c>
      <c r="AE3768" s="8" t="s">
        <v>19</v>
      </c>
      <c r="AF3768" s="8" t="s">
        <v>19</v>
      </c>
      <c r="AG3768" s="8" t="s">
        <v>19</v>
      </c>
      <c r="AH3768" s="8"/>
      <c r="AI3768" s="8" t="s">
        <v>19</v>
      </c>
      <c r="AJ3768" s="8" t="s">
        <v>19</v>
      </c>
      <c r="AK3768" s="8"/>
      <c r="AL3768" s="8">
        <v>118</v>
      </c>
      <c r="AM3768" s="8">
        <v>630</v>
      </c>
      <c r="AN3768" s="8" t="s">
        <v>201</v>
      </c>
      <c r="AO3768" s="10">
        <f t="shared" si="118"/>
        <v>0.95138888888888884</v>
      </c>
      <c r="AP3768"/>
      <c r="AR3768" s="8" t="str">
        <f t="shared" si="117"/>
        <v>1674SLCPDX0420</v>
      </c>
      <c r="AS3768" s="8">
        <f>VLOOKUP(AR3768,[1]DATA!AR:AS,2,0)</f>
        <v>2.5</v>
      </c>
    </row>
    <row r="3769" spans="1:45" ht="15" customHeight="1" x14ac:dyDescent="0.2">
      <c r="A3769" s="12">
        <v>1498</v>
      </c>
      <c r="B3769" s="12" t="s">
        <v>21</v>
      </c>
      <c r="C3769" s="12" t="s">
        <v>66</v>
      </c>
      <c r="D3769" s="8">
        <v>717</v>
      </c>
      <c r="E3769" s="9">
        <v>0.21875</v>
      </c>
      <c r="F3769" s="9">
        <v>0.25972222222222224</v>
      </c>
      <c r="G3769" s="8"/>
      <c r="H3769" s="8"/>
      <c r="I3769" s="8" t="s">
        <v>22</v>
      </c>
      <c r="J3769" s="8" t="s">
        <v>22</v>
      </c>
      <c r="K3769" s="8" t="s">
        <v>22</v>
      </c>
      <c r="L3769" s="8" t="s">
        <v>22</v>
      </c>
      <c r="M3769" s="8" t="s">
        <v>22</v>
      </c>
      <c r="N3769" s="8" t="s">
        <v>22</v>
      </c>
      <c r="O3769" s="8" t="s">
        <v>22</v>
      </c>
      <c r="P3769" s="8" t="s">
        <v>22</v>
      </c>
      <c r="Q3769" s="8" t="s">
        <v>22</v>
      </c>
      <c r="R3769" s="8" t="s">
        <v>22</v>
      </c>
      <c r="S3769" s="8" t="s">
        <v>22</v>
      </c>
      <c r="T3769" s="8" t="s">
        <v>22</v>
      </c>
      <c r="U3769" s="8" t="s">
        <v>22</v>
      </c>
      <c r="V3769" s="8" t="s">
        <v>22</v>
      </c>
      <c r="W3769" s="8" t="s">
        <v>22</v>
      </c>
      <c r="X3769" s="8" t="s">
        <v>22</v>
      </c>
      <c r="Y3769" s="8" t="s">
        <v>22</v>
      </c>
      <c r="Z3769" s="8" t="s">
        <v>22</v>
      </c>
      <c r="AA3769" s="8" t="s">
        <v>22</v>
      </c>
      <c r="AB3769" s="8" t="s">
        <v>22</v>
      </c>
      <c r="AC3769" s="8" t="s">
        <v>22</v>
      </c>
      <c r="AD3769" s="8" t="s">
        <v>22</v>
      </c>
      <c r="AE3769" s="8" t="s">
        <v>22</v>
      </c>
      <c r="AF3769" s="8" t="s">
        <v>22</v>
      </c>
      <c r="AG3769" s="8" t="s">
        <v>22</v>
      </c>
      <c r="AH3769" s="8" t="s">
        <v>22</v>
      </c>
      <c r="AI3769" s="8" t="s">
        <v>22</v>
      </c>
      <c r="AJ3769" s="8" t="s">
        <v>22</v>
      </c>
      <c r="AK3769" s="8"/>
      <c r="AL3769" s="8">
        <v>59</v>
      </c>
      <c r="AM3769" s="8">
        <v>109</v>
      </c>
      <c r="AN3769" s="11" t="s">
        <v>201</v>
      </c>
      <c r="AO3769" s="19">
        <f t="shared" si="118"/>
        <v>0.98958333333333337</v>
      </c>
      <c r="AP3769"/>
      <c r="AR3769" s="8" t="str">
        <f t="shared" si="117"/>
        <v>1498LAXSAN0515</v>
      </c>
      <c r="AS3769" s="8">
        <f>VLOOKUP(AR3769,[1]DATA!AR:AS,2,0)</f>
        <v>3</v>
      </c>
    </row>
    <row r="3770" spans="1:45" ht="15" customHeight="1" x14ac:dyDescent="0.2">
      <c r="A3770" s="7">
        <v>2657</v>
      </c>
      <c r="B3770" s="8" t="s">
        <v>30</v>
      </c>
      <c r="C3770" s="8" t="s">
        <v>18</v>
      </c>
      <c r="D3770" s="8">
        <v>738</v>
      </c>
      <c r="E3770" s="9">
        <v>0.87569444444444444</v>
      </c>
      <c r="F3770" s="9">
        <v>0.94166666666666676</v>
      </c>
      <c r="G3770" s="8" t="s">
        <v>19</v>
      </c>
      <c r="H3770" s="8" t="s">
        <v>19</v>
      </c>
      <c r="I3770" s="8" t="s">
        <v>19</v>
      </c>
      <c r="J3770" s="8" t="s">
        <v>19</v>
      </c>
      <c r="K3770" s="8" t="s">
        <v>19</v>
      </c>
      <c r="L3770" s="8" t="s">
        <v>19</v>
      </c>
      <c r="M3770" s="8" t="s">
        <v>19</v>
      </c>
      <c r="N3770" s="8" t="s">
        <v>19</v>
      </c>
      <c r="O3770" s="8" t="s">
        <v>19</v>
      </c>
      <c r="P3770" s="8" t="s">
        <v>19</v>
      </c>
      <c r="Q3770" s="8" t="s">
        <v>19</v>
      </c>
      <c r="R3770" s="8" t="s">
        <v>19</v>
      </c>
      <c r="S3770" s="8" t="s">
        <v>19</v>
      </c>
      <c r="T3770" s="8" t="s">
        <v>19</v>
      </c>
      <c r="U3770" s="8" t="s">
        <v>27</v>
      </c>
      <c r="V3770" s="8" t="s">
        <v>19</v>
      </c>
      <c r="W3770" s="8" t="s">
        <v>19</v>
      </c>
      <c r="X3770" s="8" t="s">
        <v>19</v>
      </c>
      <c r="Y3770" s="8" t="s">
        <v>19</v>
      </c>
      <c r="Z3770" s="8" t="s">
        <v>19</v>
      </c>
      <c r="AA3770" s="8" t="s">
        <v>19</v>
      </c>
      <c r="AB3770" s="8" t="s">
        <v>19</v>
      </c>
      <c r="AC3770" s="8" t="s">
        <v>19</v>
      </c>
      <c r="AD3770" s="8" t="s">
        <v>19</v>
      </c>
      <c r="AE3770" s="8" t="s">
        <v>19</v>
      </c>
      <c r="AF3770" s="8" t="s">
        <v>19</v>
      </c>
      <c r="AG3770" s="8" t="s">
        <v>19</v>
      </c>
      <c r="AH3770" s="8" t="s">
        <v>19</v>
      </c>
      <c r="AI3770" s="8" t="s">
        <v>19</v>
      </c>
      <c r="AJ3770" s="8" t="s">
        <v>19</v>
      </c>
      <c r="AK3770" s="8"/>
      <c r="AL3770" s="8">
        <v>95</v>
      </c>
      <c r="AM3770" s="8">
        <v>507</v>
      </c>
      <c r="AN3770" s="8" t="s">
        <v>201</v>
      </c>
      <c r="AO3770" s="10">
        <f t="shared" si="118"/>
        <v>1.6465277777777778</v>
      </c>
      <c r="AP3770"/>
      <c r="AR3770" s="8" t="str">
        <f t="shared" si="117"/>
        <v>2657PHXSLC2101</v>
      </c>
      <c r="AS3770" s="8">
        <f>VLOOKUP(AR3770,[1]DATA!AR:AS,2,0)</f>
        <v>4</v>
      </c>
    </row>
    <row r="3771" spans="1:45" ht="15" customHeight="1" x14ac:dyDescent="0.2">
      <c r="A3771" s="7">
        <v>1140</v>
      </c>
      <c r="B3771" s="8" t="s">
        <v>84</v>
      </c>
      <c r="C3771" s="8" t="s">
        <v>34</v>
      </c>
      <c r="D3771" s="8" t="s">
        <v>85</v>
      </c>
      <c r="E3771" s="9">
        <v>0.88124999999999998</v>
      </c>
      <c r="F3771" s="9">
        <v>0.96875</v>
      </c>
      <c r="G3771" s="8" t="s">
        <v>86</v>
      </c>
      <c r="H3771" s="8" t="s">
        <v>86</v>
      </c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>
        <v>126</v>
      </c>
      <c r="AM3771" s="8">
        <v>761</v>
      </c>
      <c r="AN3771" s="8" t="s">
        <v>201</v>
      </c>
      <c r="AO3771" s="10">
        <f t="shared" si="118"/>
        <v>1.6520833333333333</v>
      </c>
      <c r="AP3771"/>
      <c r="AR3771" s="8" t="str">
        <f t="shared" si="117"/>
        <v>1140OKCATL2109</v>
      </c>
      <c r="AS3771" s="8">
        <f>VLOOKUP(AR3771,[1]DATA!AR:AS,2,0)</f>
        <v>5</v>
      </c>
    </row>
    <row r="3772" spans="1:45" ht="15" customHeight="1" x14ac:dyDescent="0.2">
      <c r="A3772" s="7">
        <v>833</v>
      </c>
      <c r="B3772" s="8" t="s">
        <v>21</v>
      </c>
      <c r="C3772" s="8" t="s">
        <v>15</v>
      </c>
      <c r="D3772" s="8">
        <v>738</v>
      </c>
      <c r="E3772" s="9">
        <v>0.88541666666666663</v>
      </c>
      <c r="F3772" s="9">
        <v>1</v>
      </c>
      <c r="G3772" s="8" t="s">
        <v>19</v>
      </c>
      <c r="H3772" s="8" t="s">
        <v>19</v>
      </c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>
        <v>165</v>
      </c>
      <c r="AM3772" s="8">
        <v>954</v>
      </c>
      <c r="AN3772" s="8" t="s">
        <v>201</v>
      </c>
      <c r="AO3772" s="10">
        <f t="shared" si="118"/>
        <v>1.65625</v>
      </c>
      <c r="AP3772"/>
      <c r="AR3772" s="8" t="str">
        <f t="shared" si="117"/>
        <v>0833LAXSEA2115</v>
      </c>
      <c r="AS3772" s="8">
        <f>VLOOKUP(AR3772,[1]DATA!AR:AS,2,0)</f>
        <v>5.5</v>
      </c>
    </row>
    <row r="3773" spans="1:45" ht="15" customHeight="1" x14ac:dyDescent="0.2">
      <c r="A3773" s="7">
        <v>1430</v>
      </c>
      <c r="B3773" s="8" t="s">
        <v>66</v>
      </c>
      <c r="C3773" s="8" t="s">
        <v>34</v>
      </c>
      <c r="D3773" s="8">
        <v>321</v>
      </c>
      <c r="E3773" s="9">
        <v>0.8881944444444444</v>
      </c>
      <c r="F3773" s="9">
        <v>6.25E-2</v>
      </c>
      <c r="G3773" s="8" t="s">
        <v>40</v>
      </c>
      <c r="H3773" s="8" t="s">
        <v>40</v>
      </c>
      <c r="I3773" s="8" t="s">
        <v>40</v>
      </c>
      <c r="J3773" s="8" t="s">
        <v>40</v>
      </c>
      <c r="K3773" s="8" t="s">
        <v>40</v>
      </c>
      <c r="L3773" s="8" t="s">
        <v>40</v>
      </c>
      <c r="M3773" s="8" t="s">
        <v>40</v>
      </c>
      <c r="N3773" s="8" t="s">
        <v>40</v>
      </c>
      <c r="O3773" s="8" t="s">
        <v>40</v>
      </c>
      <c r="P3773" s="8" t="s">
        <v>40</v>
      </c>
      <c r="Q3773" s="8" t="s">
        <v>40</v>
      </c>
      <c r="R3773" s="8" t="s">
        <v>40</v>
      </c>
      <c r="S3773" s="8" t="s">
        <v>40</v>
      </c>
      <c r="T3773" s="8" t="s">
        <v>40</v>
      </c>
      <c r="U3773" s="8" t="s">
        <v>40</v>
      </c>
      <c r="V3773" s="8" t="s">
        <v>40</v>
      </c>
      <c r="W3773" s="8" t="s">
        <v>40</v>
      </c>
      <c r="X3773" s="8" t="s">
        <v>40</v>
      </c>
      <c r="Y3773" s="8" t="s">
        <v>40</v>
      </c>
      <c r="Z3773" s="8" t="s">
        <v>40</v>
      </c>
      <c r="AA3773" s="8" t="s">
        <v>40</v>
      </c>
      <c r="AB3773" s="8" t="s">
        <v>40</v>
      </c>
      <c r="AC3773" s="8" t="s">
        <v>40</v>
      </c>
      <c r="AD3773" s="8" t="s">
        <v>40</v>
      </c>
      <c r="AE3773" s="8" t="s">
        <v>40</v>
      </c>
      <c r="AF3773" s="8" t="s">
        <v>40</v>
      </c>
      <c r="AG3773" s="8" t="s">
        <v>40</v>
      </c>
      <c r="AH3773" s="8" t="s">
        <v>40</v>
      </c>
      <c r="AI3773" s="8" t="s">
        <v>40</v>
      </c>
      <c r="AJ3773" s="8" t="s">
        <v>40</v>
      </c>
      <c r="AK3773" s="8"/>
      <c r="AL3773" s="8">
        <v>251</v>
      </c>
      <c r="AM3773" s="8">
        <v>1891</v>
      </c>
      <c r="AN3773" s="8" t="s">
        <v>201</v>
      </c>
      <c r="AO3773" s="10">
        <f t="shared" si="118"/>
        <v>1.6590277777777778</v>
      </c>
      <c r="AP3773"/>
      <c r="AR3773" s="8" t="str">
        <f t="shared" si="117"/>
        <v>1430SANATL2119</v>
      </c>
      <c r="AS3773" s="8">
        <f>VLOOKUP(AR3773,[1]DATA!AR:AS,2,0)</f>
        <v>9</v>
      </c>
    </row>
    <row r="3774" spans="1:45" ht="15" customHeight="1" x14ac:dyDescent="0.2">
      <c r="A3774" s="7">
        <v>2425</v>
      </c>
      <c r="B3774" s="8" t="s">
        <v>84</v>
      </c>
      <c r="C3774" s="8" t="s">
        <v>34</v>
      </c>
      <c r="D3774" s="8" t="s">
        <v>85</v>
      </c>
      <c r="E3774" s="9">
        <v>0.88888888888888884</v>
      </c>
      <c r="F3774" s="9">
        <v>0.97777777777777775</v>
      </c>
      <c r="G3774" s="8"/>
      <c r="H3774" s="8"/>
      <c r="I3774" s="8" t="s">
        <v>86</v>
      </c>
      <c r="J3774" s="8" t="s">
        <v>86</v>
      </c>
      <c r="K3774" s="8" t="s">
        <v>86</v>
      </c>
      <c r="L3774" s="8" t="s">
        <v>86</v>
      </c>
      <c r="M3774" s="8" t="s">
        <v>86</v>
      </c>
      <c r="N3774" s="8" t="s">
        <v>86</v>
      </c>
      <c r="O3774" s="8" t="s">
        <v>86</v>
      </c>
      <c r="P3774" s="8" t="s">
        <v>86</v>
      </c>
      <c r="Q3774" s="8" t="s">
        <v>86</v>
      </c>
      <c r="R3774" s="8" t="s">
        <v>86</v>
      </c>
      <c r="S3774" s="8" t="s">
        <v>86</v>
      </c>
      <c r="T3774" s="8" t="s">
        <v>86</v>
      </c>
      <c r="U3774" s="8" t="s">
        <v>86</v>
      </c>
      <c r="V3774" s="8" t="s">
        <v>86</v>
      </c>
      <c r="W3774" s="8" t="s">
        <v>86</v>
      </c>
      <c r="X3774" s="8" t="s">
        <v>86</v>
      </c>
      <c r="Y3774" s="8" t="s">
        <v>86</v>
      </c>
      <c r="Z3774" s="8" t="s">
        <v>86</v>
      </c>
      <c r="AA3774" s="8" t="s">
        <v>86</v>
      </c>
      <c r="AB3774" s="8" t="s">
        <v>86</v>
      </c>
      <c r="AC3774" s="8" t="s">
        <v>86</v>
      </c>
      <c r="AD3774" s="8" t="s">
        <v>86</v>
      </c>
      <c r="AE3774" s="8" t="s">
        <v>86</v>
      </c>
      <c r="AF3774" s="8" t="s">
        <v>86</v>
      </c>
      <c r="AG3774" s="8" t="s">
        <v>86</v>
      </c>
      <c r="AH3774" s="8" t="s">
        <v>86</v>
      </c>
      <c r="AI3774" s="8" t="s">
        <v>86</v>
      </c>
      <c r="AJ3774" s="8" t="s">
        <v>86</v>
      </c>
      <c r="AK3774" s="8"/>
      <c r="AL3774" s="8">
        <v>128</v>
      </c>
      <c r="AM3774" s="8">
        <v>761</v>
      </c>
      <c r="AN3774" s="8" t="s">
        <v>201</v>
      </c>
      <c r="AO3774" s="10">
        <f t="shared" si="118"/>
        <v>1.6597222222222223</v>
      </c>
      <c r="AP3774"/>
      <c r="AR3774" s="8" t="str">
        <f t="shared" si="117"/>
        <v>2425OKCATL2120</v>
      </c>
      <c r="AS3774" s="8">
        <f>VLOOKUP(AR3774,[1]DATA!AR:AS,2,0)</f>
        <v>5</v>
      </c>
    </row>
    <row r="3775" spans="1:45" ht="15" customHeight="1" x14ac:dyDescent="0.2">
      <c r="A3775" s="7">
        <v>2997</v>
      </c>
      <c r="B3775" s="7" t="s">
        <v>18</v>
      </c>
      <c r="C3775" s="7" t="s">
        <v>30</v>
      </c>
      <c r="D3775" s="8" t="s">
        <v>16</v>
      </c>
      <c r="E3775" s="9">
        <v>0.88888888888888884</v>
      </c>
      <c r="F3775" s="9">
        <v>0.95347222222222217</v>
      </c>
      <c r="G3775" s="8"/>
      <c r="H3775" s="8"/>
      <c r="I3775" s="8" t="s">
        <v>17</v>
      </c>
      <c r="J3775" s="8" t="s">
        <v>17</v>
      </c>
      <c r="K3775" s="8" t="s">
        <v>17</v>
      </c>
      <c r="L3775" s="8" t="s">
        <v>17</v>
      </c>
      <c r="M3775" s="8" t="s">
        <v>19</v>
      </c>
      <c r="N3775" s="8" t="s">
        <v>17</v>
      </c>
      <c r="O3775" s="8" t="s">
        <v>17</v>
      </c>
      <c r="P3775" s="8" t="s">
        <v>17</v>
      </c>
      <c r="Q3775" s="8" t="s">
        <v>17</v>
      </c>
      <c r="R3775" s="8" t="s">
        <v>17</v>
      </c>
      <c r="S3775" s="8" t="s">
        <v>17</v>
      </c>
      <c r="T3775" s="8" t="s">
        <v>19</v>
      </c>
      <c r="U3775" s="8" t="s">
        <v>17</v>
      </c>
      <c r="V3775" s="8" t="s">
        <v>17</v>
      </c>
      <c r="W3775" s="8" t="s">
        <v>17</v>
      </c>
      <c r="X3775" s="8" t="s">
        <v>17</v>
      </c>
      <c r="Y3775" s="8" t="s">
        <v>17</v>
      </c>
      <c r="Z3775" s="8" t="s">
        <v>17</v>
      </c>
      <c r="AA3775" s="8" t="s">
        <v>19</v>
      </c>
      <c r="AB3775" s="8" t="s">
        <v>17</v>
      </c>
      <c r="AC3775" s="8" t="s">
        <v>17</v>
      </c>
      <c r="AD3775" s="8" t="s">
        <v>17</v>
      </c>
      <c r="AE3775" s="8" t="s">
        <v>17</v>
      </c>
      <c r="AF3775" s="8" t="s">
        <v>17</v>
      </c>
      <c r="AG3775" s="8" t="s">
        <v>17</v>
      </c>
      <c r="AH3775" s="8" t="s">
        <v>19</v>
      </c>
      <c r="AI3775" s="8" t="s">
        <v>17</v>
      </c>
      <c r="AJ3775" s="8" t="s">
        <v>17</v>
      </c>
      <c r="AK3775" s="8"/>
      <c r="AL3775" s="8">
        <v>93</v>
      </c>
      <c r="AM3775" s="8">
        <v>507</v>
      </c>
      <c r="AN3775" s="8" t="s">
        <v>201</v>
      </c>
      <c r="AO3775" s="10">
        <f t="shared" si="118"/>
        <v>1.6597222222222223</v>
      </c>
      <c r="AP3775"/>
      <c r="AR3775" s="8" t="str">
        <f t="shared" si="117"/>
        <v>2997SLCPHX2120</v>
      </c>
      <c r="AS3775" s="8">
        <f>VLOOKUP(AR3775,[1]DATA!AR:AS,2,0)</f>
        <v>4</v>
      </c>
    </row>
    <row r="3776" spans="1:45" ht="15" customHeight="1" x14ac:dyDescent="0.2">
      <c r="A3776" s="7">
        <v>677</v>
      </c>
      <c r="B3776" s="7" t="s">
        <v>18</v>
      </c>
      <c r="C3776" s="7" t="s">
        <v>30</v>
      </c>
      <c r="D3776" s="8" t="s">
        <v>16</v>
      </c>
      <c r="E3776" s="9">
        <v>0.89236111111111116</v>
      </c>
      <c r="F3776" s="9">
        <v>0.9590277777777777</v>
      </c>
      <c r="G3776" s="8" t="s">
        <v>17</v>
      </c>
      <c r="H3776" s="8" t="s">
        <v>17</v>
      </c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>
        <v>96</v>
      </c>
      <c r="AM3776" s="8">
        <v>507</v>
      </c>
      <c r="AN3776" s="8" t="s">
        <v>201</v>
      </c>
      <c r="AO3776" s="10">
        <f t="shared" si="118"/>
        <v>1.6631944444444446</v>
      </c>
      <c r="AP3776"/>
      <c r="AR3776" s="8" t="str">
        <f t="shared" si="117"/>
        <v>0677SLCPHX2125</v>
      </c>
      <c r="AS3776" s="8">
        <f>VLOOKUP(AR3776,[1]DATA!AR:AS,2,0)</f>
        <v>4</v>
      </c>
    </row>
    <row r="3777" spans="1:45" ht="15" customHeight="1" x14ac:dyDescent="0.2">
      <c r="A3777" s="7">
        <v>1806</v>
      </c>
      <c r="B3777" s="8" t="s">
        <v>66</v>
      </c>
      <c r="C3777" s="8" t="s">
        <v>15</v>
      </c>
      <c r="D3777" s="8">
        <v>717</v>
      </c>
      <c r="E3777" s="9">
        <v>0.91666666666666663</v>
      </c>
      <c r="F3777" s="9">
        <v>4.5138888888888888E-2</v>
      </c>
      <c r="G3777" s="8" t="s">
        <v>22</v>
      </c>
      <c r="H3777" s="8" t="s">
        <v>22</v>
      </c>
      <c r="I3777" s="8" t="s">
        <v>22</v>
      </c>
      <c r="J3777" s="8" t="s">
        <v>22</v>
      </c>
      <c r="K3777" s="8" t="s">
        <v>22</v>
      </c>
      <c r="L3777" s="8" t="s">
        <v>22</v>
      </c>
      <c r="M3777" s="8" t="s">
        <v>22</v>
      </c>
      <c r="N3777" s="8" t="s">
        <v>22</v>
      </c>
      <c r="O3777" s="8" t="s">
        <v>22</v>
      </c>
      <c r="P3777" s="8" t="s">
        <v>22</v>
      </c>
      <c r="Q3777" s="8" t="s">
        <v>22</v>
      </c>
      <c r="R3777" s="8" t="s">
        <v>22</v>
      </c>
      <c r="S3777" s="8" t="s">
        <v>22</v>
      </c>
      <c r="T3777" s="8" t="s">
        <v>22</v>
      </c>
      <c r="U3777" s="8" t="s">
        <v>22</v>
      </c>
      <c r="V3777" s="8" t="s">
        <v>22</v>
      </c>
      <c r="W3777" s="8" t="s">
        <v>22</v>
      </c>
      <c r="X3777" s="8" t="s">
        <v>22</v>
      </c>
      <c r="Y3777" s="8" t="s">
        <v>22</v>
      </c>
      <c r="Z3777" s="8" t="s">
        <v>22</v>
      </c>
      <c r="AA3777" s="8" t="s">
        <v>22</v>
      </c>
      <c r="AB3777" s="8"/>
      <c r="AC3777" s="8" t="s">
        <v>22</v>
      </c>
      <c r="AD3777" s="8" t="s">
        <v>22</v>
      </c>
      <c r="AE3777" s="8" t="s">
        <v>22</v>
      </c>
      <c r="AF3777" s="8" t="s">
        <v>22</v>
      </c>
      <c r="AG3777" s="8" t="s">
        <v>22</v>
      </c>
      <c r="AH3777" s="8" t="s">
        <v>22</v>
      </c>
      <c r="AI3777" s="8" t="s">
        <v>22</v>
      </c>
      <c r="AJ3777" s="8" t="s">
        <v>22</v>
      </c>
      <c r="AK3777" s="8"/>
      <c r="AL3777" s="8">
        <v>185</v>
      </c>
      <c r="AM3777" s="8">
        <v>1050</v>
      </c>
      <c r="AN3777" s="8" t="s">
        <v>201</v>
      </c>
      <c r="AO3777" s="10">
        <f t="shared" si="118"/>
        <v>1.6875</v>
      </c>
      <c r="AP3777"/>
      <c r="AR3777" s="8" t="str">
        <f t="shared" si="117"/>
        <v>1806SANSEA2200</v>
      </c>
      <c r="AS3777" s="8">
        <f>VLOOKUP(AR3777,[1]DATA!AR:AS,2,0)</f>
        <v>4.5</v>
      </c>
    </row>
    <row r="3778" spans="1:45" ht="15" customHeight="1" x14ac:dyDescent="0.2">
      <c r="A3778" s="7">
        <v>301</v>
      </c>
      <c r="B3778" s="7" t="s">
        <v>15</v>
      </c>
      <c r="C3778" s="7" t="s">
        <v>21</v>
      </c>
      <c r="D3778" s="8">
        <v>717</v>
      </c>
      <c r="E3778" s="9">
        <v>0.91666666666666663</v>
      </c>
      <c r="F3778" s="9">
        <v>2.7083333333333334E-2</v>
      </c>
      <c r="G3778" s="8"/>
      <c r="H3778" s="8"/>
      <c r="I3778" s="8" t="s">
        <v>22</v>
      </c>
      <c r="J3778" s="8" t="s">
        <v>22</v>
      </c>
      <c r="K3778" s="8" t="s">
        <v>22</v>
      </c>
      <c r="L3778" s="8" t="s">
        <v>22</v>
      </c>
      <c r="M3778" s="8"/>
      <c r="N3778" s="8" t="s">
        <v>22</v>
      </c>
      <c r="O3778" s="8" t="s">
        <v>22</v>
      </c>
      <c r="P3778" s="8" t="s">
        <v>22</v>
      </c>
      <c r="Q3778" s="8" t="s">
        <v>22</v>
      </c>
      <c r="R3778" s="8" t="s">
        <v>22</v>
      </c>
      <c r="S3778" s="8" t="s">
        <v>22</v>
      </c>
      <c r="T3778" s="8"/>
      <c r="U3778" s="8" t="s">
        <v>22</v>
      </c>
      <c r="V3778" s="8" t="s">
        <v>22</v>
      </c>
      <c r="W3778" s="8" t="s">
        <v>22</v>
      </c>
      <c r="X3778" s="8" t="s">
        <v>22</v>
      </c>
      <c r="Y3778" s="8" t="s">
        <v>22</v>
      </c>
      <c r="Z3778" s="8" t="s">
        <v>22</v>
      </c>
      <c r="AA3778" s="8"/>
      <c r="AB3778" s="8" t="s">
        <v>22</v>
      </c>
      <c r="AC3778" s="8" t="s">
        <v>22</v>
      </c>
      <c r="AD3778" s="8" t="s">
        <v>22</v>
      </c>
      <c r="AE3778" s="8" t="s">
        <v>22</v>
      </c>
      <c r="AF3778" s="8" t="s">
        <v>22</v>
      </c>
      <c r="AG3778" s="8" t="s">
        <v>22</v>
      </c>
      <c r="AH3778" s="8"/>
      <c r="AI3778" s="8" t="s">
        <v>22</v>
      </c>
      <c r="AJ3778" s="8" t="s">
        <v>22</v>
      </c>
      <c r="AK3778" s="8"/>
      <c r="AL3778" s="8">
        <v>159</v>
      </c>
      <c r="AM3778" s="8">
        <v>954</v>
      </c>
      <c r="AN3778" s="8" t="s">
        <v>201</v>
      </c>
      <c r="AO3778" s="10">
        <f t="shared" si="118"/>
        <v>1.6875</v>
      </c>
      <c r="AP3778"/>
      <c r="AR3778" s="8" t="str">
        <f t="shared" ref="AR3778:AR3841" si="119">TEXT(A3778,"0000")&amp;B3778&amp;C3778&amp;TEXT(E3778,"hhmm")</f>
        <v>0301SEALAX2200</v>
      </c>
      <c r="AS3778" s="8">
        <f>VLOOKUP(AR3778,[1]DATA!AR:AS,2,0)</f>
        <v>5.5</v>
      </c>
    </row>
    <row r="3779" spans="1:45" ht="15" customHeight="1" x14ac:dyDescent="0.2">
      <c r="A3779" s="7">
        <v>983</v>
      </c>
      <c r="B3779" s="8" t="s">
        <v>21</v>
      </c>
      <c r="C3779" s="8" t="s">
        <v>15</v>
      </c>
      <c r="D3779" s="8">
        <v>738</v>
      </c>
      <c r="E3779" s="9">
        <v>0.92013888888888884</v>
      </c>
      <c r="F3779" s="9">
        <v>3.6111111111111115E-2</v>
      </c>
      <c r="G3779" s="8"/>
      <c r="H3779" s="8"/>
      <c r="I3779" s="8" t="s">
        <v>19</v>
      </c>
      <c r="J3779" s="8" t="s">
        <v>19</v>
      </c>
      <c r="K3779" s="8" t="s">
        <v>19</v>
      </c>
      <c r="L3779" s="8" t="s">
        <v>19</v>
      </c>
      <c r="M3779" s="8"/>
      <c r="N3779" s="8" t="s">
        <v>19</v>
      </c>
      <c r="O3779" s="8" t="s">
        <v>19</v>
      </c>
      <c r="P3779" s="8" t="s">
        <v>19</v>
      </c>
      <c r="Q3779" s="8" t="s">
        <v>19</v>
      </c>
      <c r="R3779" s="8" t="s">
        <v>19</v>
      </c>
      <c r="S3779" s="8" t="s">
        <v>19</v>
      </c>
      <c r="T3779" s="8"/>
      <c r="U3779" s="8" t="s">
        <v>19</v>
      </c>
      <c r="V3779" s="8" t="s">
        <v>19</v>
      </c>
      <c r="W3779" s="8" t="s">
        <v>19</v>
      </c>
      <c r="X3779" s="8" t="s">
        <v>19</v>
      </c>
      <c r="Y3779" s="8" t="s">
        <v>19</v>
      </c>
      <c r="Z3779" s="8" t="s">
        <v>19</v>
      </c>
      <c r="AA3779" s="8"/>
      <c r="AB3779" s="8" t="s">
        <v>19</v>
      </c>
      <c r="AC3779" s="8" t="s">
        <v>19</v>
      </c>
      <c r="AD3779" s="8" t="s">
        <v>19</v>
      </c>
      <c r="AE3779" s="8" t="s">
        <v>19</v>
      </c>
      <c r="AF3779" s="8" t="s">
        <v>19</v>
      </c>
      <c r="AG3779" s="8" t="s">
        <v>19</v>
      </c>
      <c r="AH3779" s="8"/>
      <c r="AI3779" s="8" t="s">
        <v>19</v>
      </c>
      <c r="AJ3779" s="8" t="s">
        <v>19</v>
      </c>
      <c r="AK3779" s="8"/>
      <c r="AL3779" s="8">
        <v>167</v>
      </c>
      <c r="AM3779" s="8">
        <v>954</v>
      </c>
      <c r="AN3779" s="8" t="s">
        <v>201</v>
      </c>
      <c r="AO3779" s="10">
        <f t="shared" si="118"/>
        <v>1.6909722222222223</v>
      </c>
      <c r="AP3779"/>
      <c r="AR3779" s="8" t="str">
        <f t="shared" si="119"/>
        <v>0983LAXSEA2205</v>
      </c>
      <c r="AS3779" s="8">
        <f>VLOOKUP(AR3779,[1]DATA!AR:AS,2,0)</f>
        <v>5.5</v>
      </c>
    </row>
    <row r="3780" spans="1:45" ht="15" customHeight="1" x14ac:dyDescent="0.2">
      <c r="A3780" s="7">
        <v>814</v>
      </c>
      <c r="B3780" s="7" t="s">
        <v>15</v>
      </c>
      <c r="C3780" s="7" t="s">
        <v>21</v>
      </c>
      <c r="D3780" s="8">
        <v>717</v>
      </c>
      <c r="E3780" s="9">
        <v>0.92361111111111116</v>
      </c>
      <c r="F3780" s="9">
        <v>3.4027777777777775E-2</v>
      </c>
      <c r="G3780" s="8"/>
      <c r="H3780" s="8"/>
      <c r="I3780" s="8"/>
      <c r="J3780" s="8"/>
      <c r="K3780" s="8"/>
      <c r="L3780" s="8"/>
      <c r="M3780" s="8" t="s">
        <v>22</v>
      </c>
      <c r="N3780" s="8"/>
      <c r="O3780" s="8"/>
      <c r="P3780" s="8"/>
      <c r="Q3780" s="8"/>
      <c r="R3780" s="8"/>
      <c r="S3780" s="8"/>
      <c r="T3780" s="8" t="s">
        <v>22</v>
      </c>
      <c r="U3780" s="8"/>
      <c r="V3780" s="8"/>
      <c r="W3780" s="8"/>
      <c r="X3780" s="8"/>
      <c r="Y3780" s="8"/>
      <c r="Z3780" s="8"/>
      <c r="AA3780" s="8" t="s">
        <v>22</v>
      </c>
      <c r="AB3780" s="8"/>
      <c r="AC3780" s="8"/>
      <c r="AD3780" s="8"/>
      <c r="AE3780" s="8"/>
      <c r="AF3780" s="8"/>
      <c r="AG3780" s="8"/>
      <c r="AH3780" s="8" t="s">
        <v>22</v>
      </c>
      <c r="AI3780" s="8"/>
      <c r="AJ3780" s="8"/>
      <c r="AK3780" s="8"/>
      <c r="AL3780" s="8">
        <v>159</v>
      </c>
      <c r="AM3780" s="8">
        <v>954</v>
      </c>
      <c r="AN3780" s="8" t="s">
        <v>201</v>
      </c>
      <c r="AO3780" s="10">
        <f t="shared" si="118"/>
        <v>1.6944444444444446</v>
      </c>
      <c r="AP3780"/>
      <c r="AR3780" s="8" t="str">
        <f t="shared" si="119"/>
        <v>0814SEALAX2210</v>
      </c>
      <c r="AS3780" s="8">
        <f>VLOOKUP(AR3780,[1]DATA!AR:AS,2,0)</f>
        <v>5.5</v>
      </c>
    </row>
    <row r="3781" spans="1:45" ht="15" customHeight="1" x14ac:dyDescent="0.2">
      <c r="A3781" s="7">
        <v>868</v>
      </c>
      <c r="B3781" s="7" t="s">
        <v>15</v>
      </c>
      <c r="C3781" s="7" t="s">
        <v>21</v>
      </c>
      <c r="D3781" s="8">
        <v>738</v>
      </c>
      <c r="E3781" s="9">
        <v>0.92361111111111116</v>
      </c>
      <c r="F3781" s="9">
        <v>3.4027777777777775E-2</v>
      </c>
      <c r="G3781" s="8" t="s">
        <v>19</v>
      </c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>
        <v>159</v>
      </c>
      <c r="AM3781" s="8">
        <v>954</v>
      </c>
      <c r="AN3781" s="8" t="s">
        <v>201</v>
      </c>
      <c r="AO3781" s="10">
        <f t="shared" si="118"/>
        <v>1.6944444444444446</v>
      </c>
      <c r="AP3781"/>
      <c r="AR3781" s="8" t="str">
        <f t="shared" si="119"/>
        <v>0868SEALAX2210</v>
      </c>
      <c r="AS3781" s="8">
        <f>VLOOKUP(AR3781,[1]DATA!AR:AS,2,0)</f>
        <v>5.5</v>
      </c>
    </row>
    <row r="3782" spans="1:45" ht="15" customHeight="1" x14ac:dyDescent="0.2">
      <c r="A3782" s="7">
        <v>989</v>
      </c>
      <c r="B3782" s="7" t="s">
        <v>15</v>
      </c>
      <c r="C3782" s="7" t="s">
        <v>21</v>
      </c>
      <c r="D3782" s="8">
        <v>738</v>
      </c>
      <c r="E3782" s="9">
        <v>0.92361111111111116</v>
      </c>
      <c r="F3782" s="9">
        <v>3.4027777777777775E-2</v>
      </c>
      <c r="G3782" s="8"/>
      <c r="H3782" s="8" t="s">
        <v>19</v>
      </c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>
        <v>159</v>
      </c>
      <c r="AM3782" s="8">
        <v>954</v>
      </c>
      <c r="AN3782" s="8" t="s">
        <v>201</v>
      </c>
      <c r="AO3782" s="10">
        <f t="shared" si="118"/>
        <v>1.6944444444444446</v>
      </c>
      <c r="AP3782"/>
      <c r="AR3782" s="8" t="str">
        <f t="shared" si="119"/>
        <v>0989SEALAX2210</v>
      </c>
      <c r="AS3782" s="8">
        <f>VLOOKUP(AR3782,[1]DATA!AR:AS,2,0)</f>
        <v>5.5</v>
      </c>
    </row>
    <row r="3783" spans="1:45" ht="15" customHeight="1" x14ac:dyDescent="0.2">
      <c r="A3783" s="7">
        <v>1142</v>
      </c>
      <c r="B3783" s="7" t="s">
        <v>18</v>
      </c>
      <c r="C3783" s="7" t="s">
        <v>25</v>
      </c>
      <c r="D3783" s="8">
        <v>738</v>
      </c>
      <c r="E3783" s="9">
        <v>0.95208333333333339</v>
      </c>
      <c r="F3783" s="9">
        <v>3.4722222222222224E-2</v>
      </c>
      <c r="G3783" s="8" t="s">
        <v>19</v>
      </c>
      <c r="H3783" s="8" t="s">
        <v>19</v>
      </c>
      <c r="I3783" s="8" t="s">
        <v>19</v>
      </c>
      <c r="J3783" s="8" t="s">
        <v>19</v>
      </c>
      <c r="K3783" s="8" t="s">
        <v>19</v>
      </c>
      <c r="L3783" s="8" t="s">
        <v>19</v>
      </c>
      <c r="M3783" s="8"/>
      <c r="N3783" s="8" t="s">
        <v>19</v>
      </c>
      <c r="O3783" s="8" t="s">
        <v>19</v>
      </c>
      <c r="P3783" s="8" t="s">
        <v>19</v>
      </c>
      <c r="Q3783" s="8" t="s">
        <v>19</v>
      </c>
      <c r="R3783" s="8" t="s">
        <v>19</v>
      </c>
      <c r="S3783" s="8" t="s">
        <v>19</v>
      </c>
      <c r="T3783" s="8"/>
      <c r="U3783" s="8" t="s">
        <v>19</v>
      </c>
      <c r="V3783" s="8" t="s">
        <v>19</v>
      </c>
      <c r="W3783" s="8" t="s">
        <v>19</v>
      </c>
      <c r="X3783" s="8" t="s">
        <v>19</v>
      </c>
      <c r="Y3783" s="8" t="s">
        <v>19</v>
      </c>
      <c r="Z3783" s="8" t="s">
        <v>19</v>
      </c>
      <c r="AA3783" s="8"/>
      <c r="AB3783" s="8" t="s">
        <v>19</v>
      </c>
      <c r="AC3783" s="8" t="s">
        <v>19</v>
      </c>
      <c r="AD3783" s="8" t="s">
        <v>19</v>
      </c>
      <c r="AE3783" s="8" t="s">
        <v>19</v>
      </c>
      <c r="AF3783" s="8" t="s">
        <v>19</v>
      </c>
      <c r="AG3783" s="8" t="s">
        <v>19</v>
      </c>
      <c r="AH3783" s="8"/>
      <c r="AI3783" s="8" t="s">
        <v>19</v>
      </c>
      <c r="AJ3783" s="8" t="s">
        <v>19</v>
      </c>
      <c r="AK3783" s="8"/>
      <c r="AL3783" s="8">
        <v>119</v>
      </c>
      <c r="AM3783" s="8">
        <v>630</v>
      </c>
      <c r="AN3783" s="8" t="s">
        <v>201</v>
      </c>
      <c r="AO3783" s="10">
        <f t="shared" si="118"/>
        <v>1.7229166666666669</v>
      </c>
      <c r="AP3783"/>
      <c r="AR3783" s="8" t="str">
        <f t="shared" si="119"/>
        <v>1142SLCPDX2251</v>
      </c>
      <c r="AS3783" s="8">
        <f>VLOOKUP(AR3783,[1]DATA!AR:AS,2,0)</f>
        <v>2.5</v>
      </c>
    </row>
    <row r="3784" spans="1:45" ht="15" customHeight="1" x14ac:dyDescent="0.2">
      <c r="A3784" s="7">
        <v>1094</v>
      </c>
      <c r="B3784" s="8" t="s">
        <v>34</v>
      </c>
      <c r="C3784" s="8" t="s">
        <v>84</v>
      </c>
      <c r="D3784" s="8" t="s">
        <v>85</v>
      </c>
      <c r="E3784" s="9">
        <v>0.95972222222222225</v>
      </c>
      <c r="F3784" s="9">
        <v>5.9027777777777783E-2</v>
      </c>
      <c r="G3784" s="8" t="s">
        <v>86</v>
      </c>
      <c r="H3784" s="8" t="s">
        <v>86</v>
      </c>
      <c r="I3784" s="8" t="s">
        <v>86</v>
      </c>
      <c r="J3784" s="8" t="s">
        <v>86</v>
      </c>
      <c r="K3784" s="8" t="s">
        <v>86</v>
      </c>
      <c r="L3784" s="8" t="s">
        <v>86</v>
      </c>
      <c r="M3784" s="8"/>
      <c r="N3784" s="8" t="s">
        <v>86</v>
      </c>
      <c r="O3784" s="8" t="s">
        <v>86</v>
      </c>
      <c r="P3784" s="8" t="s">
        <v>86</v>
      </c>
      <c r="Q3784" s="8" t="s">
        <v>86</v>
      </c>
      <c r="R3784" s="8" t="s">
        <v>86</v>
      </c>
      <c r="S3784" s="8" t="s">
        <v>86</v>
      </c>
      <c r="T3784" s="8"/>
      <c r="U3784" s="8" t="s">
        <v>86</v>
      </c>
      <c r="V3784" s="8" t="s">
        <v>86</v>
      </c>
      <c r="W3784" s="8" t="s">
        <v>86</v>
      </c>
      <c r="X3784" s="8" t="s">
        <v>86</v>
      </c>
      <c r="Y3784" s="8" t="s">
        <v>86</v>
      </c>
      <c r="Z3784" s="8" t="s">
        <v>86</v>
      </c>
      <c r="AA3784" s="8"/>
      <c r="AB3784" s="8" t="s">
        <v>86</v>
      </c>
      <c r="AC3784" s="8" t="s">
        <v>86</v>
      </c>
      <c r="AD3784" s="8" t="s">
        <v>86</v>
      </c>
      <c r="AE3784" s="8" t="s">
        <v>86</v>
      </c>
      <c r="AF3784" s="8" t="s">
        <v>86</v>
      </c>
      <c r="AG3784" s="8" t="s">
        <v>86</v>
      </c>
      <c r="AH3784" s="8"/>
      <c r="AI3784" s="8" t="s">
        <v>86</v>
      </c>
      <c r="AJ3784" s="8" t="s">
        <v>86</v>
      </c>
      <c r="AK3784" s="8"/>
      <c r="AL3784" s="8">
        <v>143</v>
      </c>
      <c r="AM3784" s="8">
        <v>761</v>
      </c>
      <c r="AN3784" s="8" t="s">
        <v>201</v>
      </c>
      <c r="AO3784" s="10">
        <f t="shared" si="118"/>
        <v>1.7305555555555556</v>
      </c>
      <c r="AP3784"/>
      <c r="AR3784" s="8" t="str">
        <f t="shared" si="119"/>
        <v>1094ATLOKC2302</v>
      </c>
      <c r="AS3784" s="8">
        <f>VLOOKUP(AR3784,[1]DATA!AR:AS,2,0)</f>
        <v>5</v>
      </c>
    </row>
    <row r="3785" spans="1:45" ht="15" customHeight="1" x14ac:dyDescent="0.2">
      <c r="A3785" s="7">
        <v>951</v>
      </c>
      <c r="B3785" s="7" t="s">
        <v>18</v>
      </c>
      <c r="C3785" s="7" t="s">
        <v>54</v>
      </c>
      <c r="D3785" s="8">
        <v>717</v>
      </c>
      <c r="E3785" s="9">
        <v>0.96527777777777779</v>
      </c>
      <c r="F3785" s="9">
        <v>3.3333333333333333E-2</v>
      </c>
      <c r="G3785" s="8"/>
      <c r="H3785" s="8"/>
      <c r="I3785" s="8"/>
      <c r="J3785" s="8"/>
      <c r="K3785" s="8"/>
      <c r="L3785" s="8"/>
      <c r="M3785" s="8" t="s">
        <v>22</v>
      </c>
      <c r="N3785" s="8"/>
      <c r="O3785" s="8"/>
      <c r="P3785" s="8"/>
      <c r="Q3785" s="8"/>
      <c r="R3785" s="8"/>
      <c r="S3785" s="8"/>
      <c r="T3785" s="8" t="s">
        <v>22</v>
      </c>
      <c r="U3785" s="8"/>
      <c r="V3785" s="8"/>
      <c r="W3785" s="8"/>
      <c r="X3785" s="8"/>
      <c r="Y3785" s="8"/>
      <c r="Z3785" s="8"/>
      <c r="AA3785" s="8" t="s">
        <v>22</v>
      </c>
      <c r="AB3785" s="8"/>
      <c r="AC3785" s="8"/>
      <c r="AD3785" s="8"/>
      <c r="AE3785" s="8"/>
      <c r="AF3785" s="8"/>
      <c r="AG3785" s="8"/>
      <c r="AH3785" s="8" t="s">
        <v>22</v>
      </c>
      <c r="AI3785" s="8"/>
      <c r="AJ3785" s="8"/>
      <c r="AK3785" s="8"/>
      <c r="AL3785" s="8">
        <v>98</v>
      </c>
      <c r="AM3785" s="8">
        <v>493</v>
      </c>
      <c r="AN3785" s="11" t="s">
        <v>201</v>
      </c>
      <c r="AO3785" s="10">
        <f t="shared" si="118"/>
        <v>1.7361111111111112</v>
      </c>
      <c r="AP3785"/>
      <c r="AR3785" s="8" t="str">
        <f t="shared" si="119"/>
        <v>0951SLCABQ2310</v>
      </c>
      <c r="AS3785" s="8">
        <f>VLOOKUP(AR3785,[1]DATA!AR:AS,2,0)</f>
        <v>3.5</v>
      </c>
    </row>
    <row r="3786" spans="1:45" ht="15" customHeight="1" x14ac:dyDescent="0.2">
      <c r="A3786" s="7">
        <v>1717</v>
      </c>
      <c r="B3786" s="7" t="s">
        <v>34</v>
      </c>
      <c r="C3786" s="7" t="s">
        <v>25</v>
      </c>
      <c r="D3786" s="8">
        <v>739</v>
      </c>
      <c r="E3786" s="9">
        <v>0.97499999999999998</v>
      </c>
      <c r="F3786" s="9">
        <v>0.20069444444444443</v>
      </c>
      <c r="G3786" s="8"/>
      <c r="H3786" s="8"/>
      <c r="I3786" s="8" t="s">
        <v>27</v>
      </c>
      <c r="J3786" s="8" t="s">
        <v>27</v>
      </c>
      <c r="K3786" s="8" t="s">
        <v>27</v>
      </c>
      <c r="L3786" s="8" t="s">
        <v>27</v>
      </c>
      <c r="M3786" s="8"/>
      <c r="N3786" s="8" t="s">
        <v>27</v>
      </c>
      <c r="O3786" s="8" t="s">
        <v>27</v>
      </c>
      <c r="P3786" s="8" t="s">
        <v>27</v>
      </c>
      <c r="Q3786" s="8" t="s">
        <v>27</v>
      </c>
      <c r="R3786" s="8" t="s">
        <v>27</v>
      </c>
      <c r="S3786" s="8" t="s">
        <v>27</v>
      </c>
      <c r="T3786" s="8"/>
      <c r="U3786" s="8" t="s">
        <v>27</v>
      </c>
      <c r="V3786" s="8" t="s">
        <v>27</v>
      </c>
      <c r="W3786" s="8" t="s">
        <v>27</v>
      </c>
      <c r="X3786" s="8" t="s">
        <v>27</v>
      </c>
      <c r="Y3786" s="8" t="s">
        <v>27</v>
      </c>
      <c r="Z3786" s="8" t="s">
        <v>27</v>
      </c>
      <c r="AA3786" s="8"/>
      <c r="AB3786" s="8" t="s">
        <v>27</v>
      </c>
      <c r="AC3786" s="8" t="s">
        <v>27</v>
      </c>
      <c r="AD3786" s="8" t="s">
        <v>27</v>
      </c>
      <c r="AE3786" s="8" t="s">
        <v>27</v>
      </c>
      <c r="AF3786" s="8" t="s">
        <v>27</v>
      </c>
      <c r="AG3786" s="8" t="s">
        <v>27</v>
      </c>
      <c r="AH3786" s="8"/>
      <c r="AI3786" s="8" t="s">
        <v>27</v>
      </c>
      <c r="AJ3786" s="8" t="s">
        <v>27</v>
      </c>
      <c r="AK3786" s="8"/>
      <c r="AL3786" s="8">
        <v>325</v>
      </c>
      <c r="AM3786" s="8">
        <v>2172</v>
      </c>
      <c r="AN3786" s="11" t="s">
        <v>201</v>
      </c>
      <c r="AO3786" s="10">
        <f t="shared" si="118"/>
        <v>1.7458333333333333</v>
      </c>
      <c r="AP3786"/>
      <c r="AR3786" s="8" t="str">
        <f t="shared" si="119"/>
        <v>1717ATLPDX2324</v>
      </c>
      <c r="AS3786" s="8">
        <f>VLOOKUP(AR3786,[1]DATA!AR:AS,2,0)</f>
        <v>9</v>
      </c>
    </row>
    <row r="3787" spans="1:45" ht="15" customHeight="1" x14ac:dyDescent="0.2">
      <c r="A3787" s="7">
        <v>1951</v>
      </c>
      <c r="B3787" s="7" t="s">
        <v>34</v>
      </c>
      <c r="C3787" s="7" t="s">
        <v>66</v>
      </c>
      <c r="D3787" s="8">
        <v>321</v>
      </c>
      <c r="E3787" s="9">
        <v>0.97499999999999998</v>
      </c>
      <c r="F3787" s="9">
        <v>0.18055555555555555</v>
      </c>
      <c r="G3787" s="8" t="s">
        <v>40</v>
      </c>
      <c r="H3787" s="8" t="s">
        <v>40</v>
      </c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>
        <v>296</v>
      </c>
      <c r="AM3787" s="8">
        <v>1891</v>
      </c>
      <c r="AN3787" s="8" t="s">
        <v>201</v>
      </c>
      <c r="AO3787" s="10">
        <f t="shared" si="118"/>
        <v>1.7458333333333333</v>
      </c>
      <c r="AP3787"/>
      <c r="AR3787" s="8" t="str">
        <f t="shared" si="119"/>
        <v>1951ATLSAN2324</v>
      </c>
      <c r="AS3787" s="8">
        <f>VLOOKUP(AR3787,[1]DATA!AR:AS,2,0)</f>
        <v>9</v>
      </c>
    </row>
    <row r="3788" spans="1:45" ht="15" customHeight="1" x14ac:dyDescent="0.2">
      <c r="A3788" s="7">
        <v>2777</v>
      </c>
      <c r="B3788" s="7" t="s">
        <v>34</v>
      </c>
      <c r="C3788" s="7" t="s">
        <v>66</v>
      </c>
      <c r="D3788" s="8">
        <v>321</v>
      </c>
      <c r="E3788" s="9">
        <v>0.97569444444444453</v>
      </c>
      <c r="F3788" s="9">
        <v>0.18194444444444444</v>
      </c>
      <c r="G3788" s="8"/>
      <c r="H3788" s="8"/>
      <c r="I3788" s="8" t="s">
        <v>40</v>
      </c>
      <c r="J3788" s="8" t="s">
        <v>40</v>
      </c>
      <c r="K3788" s="8" t="s">
        <v>40</v>
      </c>
      <c r="L3788" s="8" t="s">
        <v>40</v>
      </c>
      <c r="M3788" s="8" t="s">
        <v>40</v>
      </c>
      <c r="N3788" s="8" t="s">
        <v>40</v>
      </c>
      <c r="O3788" s="8" t="s">
        <v>40</v>
      </c>
      <c r="P3788" s="8" t="s">
        <v>40</v>
      </c>
      <c r="Q3788" s="8" t="s">
        <v>40</v>
      </c>
      <c r="R3788" s="8" t="s">
        <v>40</v>
      </c>
      <c r="S3788" s="8" t="s">
        <v>40</v>
      </c>
      <c r="T3788" s="8" t="s">
        <v>40</v>
      </c>
      <c r="U3788" s="8" t="s">
        <v>40</v>
      </c>
      <c r="V3788" s="8" t="s">
        <v>40</v>
      </c>
      <c r="W3788" s="8" t="s">
        <v>40</v>
      </c>
      <c r="X3788" s="8" t="s">
        <v>40</v>
      </c>
      <c r="Y3788" s="8" t="s">
        <v>40</v>
      </c>
      <c r="Z3788" s="8" t="s">
        <v>40</v>
      </c>
      <c r="AA3788" s="8" t="s">
        <v>40</v>
      </c>
      <c r="AB3788" s="8" t="s">
        <v>40</v>
      </c>
      <c r="AC3788" s="8" t="s">
        <v>40</v>
      </c>
      <c r="AD3788" s="8" t="s">
        <v>40</v>
      </c>
      <c r="AE3788" s="8" t="s">
        <v>40</v>
      </c>
      <c r="AF3788" s="8" t="s">
        <v>40</v>
      </c>
      <c r="AG3788" s="8" t="s">
        <v>40</v>
      </c>
      <c r="AH3788" s="8" t="s">
        <v>40</v>
      </c>
      <c r="AI3788" s="8" t="s">
        <v>40</v>
      </c>
      <c r="AJ3788" s="8" t="s">
        <v>40</v>
      </c>
      <c r="AK3788" s="8"/>
      <c r="AL3788" s="8">
        <v>297</v>
      </c>
      <c r="AM3788" s="8">
        <v>1891</v>
      </c>
      <c r="AN3788" s="8" t="s">
        <v>201</v>
      </c>
      <c r="AO3788" s="10">
        <f t="shared" si="118"/>
        <v>1.7465277777777779</v>
      </c>
      <c r="AP3788"/>
      <c r="AR3788" s="8" t="str">
        <f t="shared" si="119"/>
        <v>2777ATLSAN2325</v>
      </c>
      <c r="AS3788" s="8">
        <f>VLOOKUP(AR3788,[1]DATA!AR:AS,2,0)</f>
        <v>9</v>
      </c>
    </row>
    <row r="3789" spans="1:45" ht="15" customHeight="1" x14ac:dyDescent="0.2">
      <c r="A3789" s="7">
        <v>2483</v>
      </c>
      <c r="B3789" s="8" t="s">
        <v>84</v>
      </c>
      <c r="C3789" s="8" t="s">
        <v>34</v>
      </c>
      <c r="D3789" s="8">
        <v>717</v>
      </c>
      <c r="E3789" s="9">
        <v>0.98611111111111116</v>
      </c>
      <c r="F3789" s="9">
        <v>7.2222222222222229E-2</v>
      </c>
      <c r="G3789" s="8" t="s">
        <v>22</v>
      </c>
      <c r="H3789" s="8" t="s">
        <v>22</v>
      </c>
      <c r="I3789" s="8" t="s">
        <v>86</v>
      </c>
      <c r="J3789" s="8" t="s">
        <v>22</v>
      </c>
      <c r="K3789" s="8" t="s">
        <v>22</v>
      </c>
      <c r="L3789" s="8" t="s">
        <v>22</v>
      </c>
      <c r="M3789" s="8"/>
      <c r="N3789" s="8" t="s">
        <v>22</v>
      </c>
      <c r="O3789" s="8" t="s">
        <v>22</v>
      </c>
      <c r="P3789" s="8" t="s">
        <v>22</v>
      </c>
      <c r="Q3789" s="8" t="s">
        <v>22</v>
      </c>
      <c r="R3789" s="8" t="s">
        <v>22</v>
      </c>
      <c r="S3789" s="8" t="s">
        <v>22</v>
      </c>
      <c r="T3789" s="8"/>
      <c r="U3789" s="8" t="s">
        <v>22</v>
      </c>
      <c r="V3789" s="8" t="s">
        <v>22</v>
      </c>
      <c r="W3789" s="8" t="s">
        <v>22</v>
      </c>
      <c r="X3789" s="8" t="s">
        <v>22</v>
      </c>
      <c r="Y3789" s="8" t="s">
        <v>22</v>
      </c>
      <c r="Z3789" s="8" t="s">
        <v>22</v>
      </c>
      <c r="AA3789" s="8"/>
      <c r="AB3789" s="8" t="s">
        <v>22</v>
      </c>
      <c r="AC3789" s="8" t="s">
        <v>22</v>
      </c>
      <c r="AD3789" s="8" t="s">
        <v>22</v>
      </c>
      <c r="AE3789" s="8" t="s">
        <v>22</v>
      </c>
      <c r="AF3789" s="8" t="s">
        <v>22</v>
      </c>
      <c r="AG3789" s="8" t="s">
        <v>22</v>
      </c>
      <c r="AH3789" s="8"/>
      <c r="AI3789" s="8" t="s">
        <v>22</v>
      </c>
      <c r="AJ3789" s="8" t="s">
        <v>22</v>
      </c>
      <c r="AK3789" s="8"/>
      <c r="AL3789" s="8">
        <v>124</v>
      </c>
      <c r="AM3789" s="8">
        <v>761</v>
      </c>
      <c r="AN3789" s="8" t="s">
        <v>201</v>
      </c>
      <c r="AO3789" s="10">
        <f t="shared" si="118"/>
        <v>1.7569444444444446</v>
      </c>
      <c r="AP3789"/>
      <c r="AR3789" s="8" t="str">
        <f t="shared" si="119"/>
        <v>2483OKCATL2340</v>
      </c>
      <c r="AS3789" s="8">
        <f>VLOOKUP(AR3789,[1]DATA!AR:AS,2,0)</f>
        <v>5</v>
      </c>
    </row>
    <row r="3790" spans="1:45" ht="15" customHeight="1" x14ac:dyDescent="0.2">
      <c r="A3790" s="7">
        <v>2997</v>
      </c>
      <c r="B3790" s="8" t="s">
        <v>30</v>
      </c>
      <c r="C3790" s="8" t="s">
        <v>18</v>
      </c>
      <c r="D3790" s="8" t="s">
        <v>16</v>
      </c>
      <c r="E3790" s="9">
        <v>0.98611111111111116</v>
      </c>
      <c r="F3790" s="9">
        <v>5.2083333333333336E-2</v>
      </c>
      <c r="G3790" s="8"/>
      <c r="H3790" s="8"/>
      <c r="I3790" s="8" t="s">
        <v>17</v>
      </c>
      <c r="J3790" s="8" t="s">
        <v>17</v>
      </c>
      <c r="K3790" s="8" t="s">
        <v>17</v>
      </c>
      <c r="L3790" s="8" t="s">
        <v>17</v>
      </c>
      <c r="M3790" s="8" t="s">
        <v>19</v>
      </c>
      <c r="N3790" s="8" t="s">
        <v>17</v>
      </c>
      <c r="O3790" s="8" t="s">
        <v>17</v>
      </c>
      <c r="P3790" s="8" t="s">
        <v>17</v>
      </c>
      <c r="Q3790" s="8" t="s">
        <v>17</v>
      </c>
      <c r="R3790" s="8" t="s">
        <v>17</v>
      </c>
      <c r="S3790" s="8" t="s">
        <v>17</v>
      </c>
      <c r="T3790" s="8" t="s">
        <v>19</v>
      </c>
      <c r="U3790" s="8" t="s">
        <v>17</v>
      </c>
      <c r="V3790" s="8" t="s">
        <v>17</v>
      </c>
      <c r="W3790" s="8" t="s">
        <v>17</v>
      </c>
      <c r="X3790" s="8" t="s">
        <v>17</v>
      </c>
      <c r="Y3790" s="8" t="s">
        <v>17</v>
      </c>
      <c r="Z3790" s="8" t="s">
        <v>17</v>
      </c>
      <c r="AA3790" s="8" t="s">
        <v>19</v>
      </c>
      <c r="AB3790" s="8" t="s">
        <v>17</v>
      </c>
      <c r="AC3790" s="8" t="s">
        <v>17</v>
      </c>
      <c r="AD3790" s="8" t="s">
        <v>17</v>
      </c>
      <c r="AE3790" s="8" t="s">
        <v>17</v>
      </c>
      <c r="AF3790" s="8" t="s">
        <v>17</v>
      </c>
      <c r="AG3790" s="8" t="s">
        <v>17</v>
      </c>
      <c r="AH3790" s="8" t="s">
        <v>19</v>
      </c>
      <c r="AI3790" s="8" t="s">
        <v>17</v>
      </c>
      <c r="AJ3790" s="8" t="s">
        <v>17</v>
      </c>
      <c r="AK3790" s="8"/>
      <c r="AL3790" s="8">
        <v>95</v>
      </c>
      <c r="AM3790" s="8">
        <v>507</v>
      </c>
      <c r="AN3790" s="8" t="s">
        <v>201</v>
      </c>
      <c r="AO3790" s="10">
        <f t="shared" si="118"/>
        <v>1.7569444444444446</v>
      </c>
      <c r="AP3790"/>
      <c r="AR3790" s="8" t="str">
        <f t="shared" si="119"/>
        <v>2997PHXSLC2340</v>
      </c>
      <c r="AS3790" s="8">
        <f>VLOOKUP(AR3790,[1]DATA!AR:AS,2,0)</f>
        <v>4</v>
      </c>
    </row>
    <row r="3791" spans="1:45" ht="15" customHeight="1" x14ac:dyDescent="0.2">
      <c r="A3791" s="7">
        <v>677</v>
      </c>
      <c r="B3791" s="8" t="s">
        <v>30</v>
      </c>
      <c r="C3791" s="8" t="s">
        <v>18</v>
      </c>
      <c r="D3791" s="8" t="s">
        <v>16</v>
      </c>
      <c r="E3791" s="9">
        <v>0.98611111111111116</v>
      </c>
      <c r="F3791" s="9">
        <v>5.2777777777777778E-2</v>
      </c>
      <c r="G3791" s="8" t="s">
        <v>17</v>
      </c>
      <c r="H3791" s="8" t="s">
        <v>17</v>
      </c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>
        <v>96</v>
      </c>
      <c r="AM3791" s="8">
        <v>507</v>
      </c>
      <c r="AN3791" s="8" t="s">
        <v>201</v>
      </c>
      <c r="AO3791" s="10">
        <f t="shared" si="118"/>
        <v>1.7569444444444446</v>
      </c>
      <c r="AP3791"/>
      <c r="AR3791" s="8" t="str">
        <f t="shared" si="119"/>
        <v>0677PHXSLC2340</v>
      </c>
      <c r="AS3791" s="8">
        <f>VLOOKUP(AR3791,[1]DATA!AR:AS,2,0)</f>
        <v>4</v>
      </c>
    </row>
    <row r="3792" spans="1:45" ht="15" customHeight="1" x14ac:dyDescent="0.2">
      <c r="A3792" s="7">
        <v>1194</v>
      </c>
      <c r="B3792" s="7" t="s">
        <v>25</v>
      </c>
      <c r="C3792" s="7" t="s">
        <v>18</v>
      </c>
      <c r="D3792" s="8" t="s">
        <v>44</v>
      </c>
      <c r="E3792" s="9">
        <v>0.99652777777777779</v>
      </c>
      <c r="F3792" s="9">
        <v>6.805555555555555E-2</v>
      </c>
      <c r="G3792" s="8" t="s">
        <v>19</v>
      </c>
      <c r="H3792" s="8" t="s">
        <v>19</v>
      </c>
      <c r="I3792" s="8">
        <v>2</v>
      </c>
      <c r="J3792" s="8">
        <v>2</v>
      </c>
      <c r="K3792" s="8">
        <v>2</v>
      </c>
      <c r="L3792" s="8">
        <v>2</v>
      </c>
      <c r="M3792" s="8">
        <v>2</v>
      </c>
      <c r="N3792" s="8">
        <v>2</v>
      </c>
      <c r="O3792" s="8">
        <v>2</v>
      </c>
      <c r="P3792" s="8">
        <v>2</v>
      </c>
      <c r="Q3792" s="8">
        <v>2</v>
      </c>
      <c r="R3792" s="8">
        <v>2</v>
      </c>
      <c r="S3792" s="8">
        <v>2</v>
      </c>
      <c r="T3792" s="8">
        <v>2</v>
      </c>
      <c r="U3792" s="8">
        <v>2</v>
      </c>
      <c r="V3792" s="8">
        <v>2</v>
      </c>
      <c r="W3792" s="8">
        <v>2</v>
      </c>
      <c r="X3792" s="8">
        <v>2</v>
      </c>
      <c r="Y3792" s="8">
        <v>2</v>
      </c>
      <c r="Z3792" s="8">
        <v>2</v>
      </c>
      <c r="AA3792" s="8">
        <v>2</v>
      </c>
      <c r="AB3792" s="8">
        <v>2</v>
      </c>
      <c r="AC3792" s="8">
        <v>2</v>
      </c>
      <c r="AD3792" s="8">
        <v>2</v>
      </c>
      <c r="AE3792" s="8">
        <v>2</v>
      </c>
      <c r="AF3792" s="8" t="s">
        <v>19</v>
      </c>
      <c r="AG3792" s="8">
        <v>2</v>
      </c>
      <c r="AH3792" s="8">
        <v>2</v>
      </c>
      <c r="AI3792" s="8">
        <v>2</v>
      </c>
      <c r="AJ3792" s="8">
        <v>2</v>
      </c>
      <c r="AK3792" s="8"/>
      <c r="AL3792" s="8">
        <v>103</v>
      </c>
      <c r="AM3792" s="8">
        <v>630</v>
      </c>
      <c r="AN3792" s="8" t="s">
        <v>201</v>
      </c>
      <c r="AO3792" s="10">
        <f t="shared" si="118"/>
        <v>1.7673611111111112</v>
      </c>
      <c r="AP3792"/>
      <c r="AR3792" s="8" t="str">
        <f t="shared" si="119"/>
        <v>1194PDXSLC2355</v>
      </c>
      <c r="AS3792" s="8">
        <f>VLOOKUP(AR3792,[1]DATA!AR:AS,2,0)</f>
        <v>2.5</v>
      </c>
    </row>
    <row r="3793" spans="1:45" ht="15" customHeight="1" x14ac:dyDescent="0.2">
      <c r="A3793" s="7">
        <v>1765</v>
      </c>
      <c r="B3793" s="8" t="s">
        <v>46</v>
      </c>
      <c r="C3793" s="8" t="s">
        <v>34</v>
      </c>
      <c r="D3793" s="8" t="s">
        <v>42</v>
      </c>
      <c r="E3793" s="9">
        <v>1.3888888888888888E-2</v>
      </c>
      <c r="F3793" s="9">
        <v>9.930555555555555E-2</v>
      </c>
      <c r="G3793" s="8" t="s">
        <v>43</v>
      </c>
      <c r="H3793" s="8" t="s">
        <v>43</v>
      </c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>
        <v>123</v>
      </c>
      <c r="AM3793" s="8">
        <v>594</v>
      </c>
      <c r="AN3793" s="8" t="s">
        <v>204</v>
      </c>
      <c r="AO3793" s="10">
        <f t="shared" si="118"/>
        <v>0.78472222222222221</v>
      </c>
      <c r="AP3793"/>
      <c r="AR3793" s="8" t="str">
        <f t="shared" si="119"/>
        <v>1765DTWATL0020</v>
      </c>
      <c r="AS3793" s="8">
        <f>VLOOKUP(AR3793,[1]DATA!AR:AS,2,0)</f>
        <v>6.5</v>
      </c>
    </row>
    <row r="3794" spans="1:45" ht="15" customHeight="1" x14ac:dyDescent="0.2">
      <c r="A3794" s="7">
        <v>2605</v>
      </c>
      <c r="B3794" s="8" t="s">
        <v>34</v>
      </c>
      <c r="C3794" s="8" t="s">
        <v>91</v>
      </c>
      <c r="D3794" s="8" t="s">
        <v>42</v>
      </c>
      <c r="E3794" s="9">
        <v>2.2916666666666669E-2</v>
      </c>
      <c r="F3794" s="9">
        <v>7.9861111111111105E-2</v>
      </c>
      <c r="G3794" s="8">
        <v>9</v>
      </c>
      <c r="H3794" s="8" t="s">
        <v>43</v>
      </c>
      <c r="I3794" s="8">
        <v>9</v>
      </c>
      <c r="J3794" s="8">
        <v>9</v>
      </c>
      <c r="K3794" s="8">
        <v>9</v>
      </c>
      <c r="L3794" s="8">
        <v>9</v>
      </c>
      <c r="M3794" s="8">
        <v>9</v>
      </c>
      <c r="N3794" s="8">
        <v>9</v>
      </c>
      <c r="O3794" s="8">
        <v>9</v>
      </c>
      <c r="P3794" s="8">
        <v>9</v>
      </c>
      <c r="Q3794" s="8">
        <v>9</v>
      </c>
      <c r="R3794" s="8">
        <v>9</v>
      </c>
      <c r="S3794" s="8">
        <v>9</v>
      </c>
      <c r="T3794" s="8">
        <v>9</v>
      </c>
      <c r="U3794" s="8">
        <v>9</v>
      </c>
      <c r="V3794" s="8">
        <v>9</v>
      </c>
      <c r="W3794" s="8">
        <v>9</v>
      </c>
      <c r="X3794" s="8">
        <v>9</v>
      </c>
      <c r="Y3794" s="8">
        <v>9</v>
      </c>
      <c r="Z3794" s="8">
        <v>9</v>
      </c>
      <c r="AA3794" s="8">
        <v>9</v>
      </c>
      <c r="AB3794" s="8">
        <v>9</v>
      </c>
      <c r="AC3794" s="8">
        <v>9</v>
      </c>
      <c r="AD3794" s="8">
        <v>9</v>
      </c>
      <c r="AE3794" s="8">
        <v>9</v>
      </c>
      <c r="AF3794" s="8">
        <v>9</v>
      </c>
      <c r="AG3794" s="8">
        <v>9</v>
      </c>
      <c r="AH3794" s="8">
        <v>9</v>
      </c>
      <c r="AI3794" s="8">
        <v>9</v>
      </c>
      <c r="AJ3794" s="8" t="s">
        <v>43</v>
      </c>
      <c r="AK3794" s="8"/>
      <c r="AL3794" s="8">
        <v>82</v>
      </c>
      <c r="AM3794" s="8">
        <v>321</v>
      </c>
      <c r="AN3794" s="8" t="s">
        <v>204</v>
      </c>
      <c r="AO3794" s="10">
        <f t="shared" si="118"/>
        <v>0.79374999999999996</v>
      </c>
      <c r="AP3794"/>
      <c r="AR3794" s="8" t="str">
        <f t="shared" si="119"/>
        <v>2605ATLSDF0033</v>
      </c>
      <c r="AS3794" s="8">
        <f>VLOOKUP(AR3794,[1]DATA!AR:AS,2,0)</f>
        <v>4</v>
      </c>
    </row>
    <row r="3795" spans="1:45" ht="15" customHeight="1" x14ac:dyDescent="0.2">
      <c r="A3795" s="7">
        <v>2643</v>
      </c>
      <c r="B3795" s="8" t="s">
        <v>46</v>
      </c>
      <c r="C3795" s="8" t="s">
        <v>34</v>
      </c>
      <c r="D3795" s="8" t="s">
        <v>42</v>
      </c>
      <c r="E3795" s="9">
        <v>2.7777777777777776E-2</v>
      </c>
      <c r="F3795" s="9">
        <v>0.11319444444444444</v>
      </c>
      <c r="G3795" s="8"/>
      <c r="H3795" s="8"/>
      <c r="I3795" s="8" t="s">
        <v>43</v>
      </c>
      <c r="J3795" s="8" t="s">
        <v>43</v>
      </c>
      <c r="K3795" s="8" t="s">
        <v>43</v>
      </c>
      <c r="L3795" s="8" t="s">
        <v>43</v>
      </c>
      <c r="M3795" s="8" t="s">
        <v>63</v>
      </c>
      <c r="N3795" s="8" t="s">
        <v>43</v>
      </c>
      <c r="O3795" s="8" t="s">
        <v>43</v>
      </c>
      <c r="P3795" s="8" t="s">
        <v>43</v>
      </c>
      <c r="Q3795" s="8" t="s">
        <v>43</v>
      </c>
      <c r="R3795" s="8" t="s">
        <v>43</v>
      </c>
      <c r="S3795" s="8" t="s">
        <v>43</v>
      </c>
      <c r="T3795" s="8">
        <v>8</v>
      </c>
      <c r="U3795" s="8" t="s">
        <v>43</v>
      </c>
      <c r="V3795" s="8" t="s">
        <v>43</v>
      </c>
      <c r="W3795" s="8" t="s">
        <v>43</v>
      </c>
      <c r="X3795" s="8" t="s">
        <v>43</v>
      </c>
      <c r="Y3795" s="8" t="s">
        <v>43</v>
      </c>
      <c r="Z3795" s="8" t="s">
        <v>43</v>
      </c>
      <c r="AA3795" s="8">
        <v>8</v>
      </c>
      <c r="AB3795" s="8" t="s">
        <v>43</v>
      </c>
      <c r="AC3795" s="8" t="s">
        <v>43</v>
      </c>
      <c r="AD3795" s="8" t="s">
        <v>43</v>
      </c>
      <c r="AE3795" s="8" t="s">
        <v>43</v>
      </c>
      <c r="AF3795" s="8" t="s">
        <v>43</v>
      </c>
      <c r="AG3795" s="8" t="s">
        <v>43</v>
      </c>
      <c r="AH3795" s="8">
        <v>8</v>
      </c>
      <c r="AI3795" s="8" t="s">
        <v>43</v>
      </c>
      <c r="AJ3795" s="8" t="s">
        <v>43</v>
      </c>
      <c r="AK3795" s="8"/>
      <c r="AL3795" s="8">
        <v>123</v>
      </c>
      <c r="AM3795" s="8">
        <v>594</v>
      </c>
      <c r="AN3795" s="8" t="s">
        <v>204</v>
      </c>
      <c r="AO3795" s="10">
        <f t="shared" si="118"/>
        <v>0.79861111111111116</v>
      </c>
      <c r="AP3795"/>
      <c r="AR3795" s="8" t="str">
        <f t="shared" si="119"/>
        <v>2643DTWATL0040</v>
      </c>
      <c r="AS3795" s="8">
        <f>VLOOKUP(AR3795,[1]DATA!AR:AS,2,0)</f>
        <v>6.5</v>
      </c>
    </row>
    <row r="3796" spans="1:45" ht="15" customHeight="1" x14ac:dyDescent="0.2">
      <c r="A3796" s="7">
        <v>951</v>
      </c>
      <c r="B3796" s="8" t="s">
        <v>34</v>
      </c>
      <c r="C3796" s="8" t="s">
        <v>90</v>
      </c>
      <c r="D3796" s="8">
        <v>717</v>
      </c>
      <c r="E3796" s="9">
        <v>3.8194444444444441E-2</v>
      </c>
      <c r="F3796" s="9">
        <v>7.8472222222222221E-2</v>
      </c>
      <c r="G3796" s="8" t="s">
        <v>22</v>
      </c>
      <c r="H3796" s="8" t="s">
        <v>22</v>
      </c>
      <c r="I3796" s="8" t="s">
        <v>22</v>
      </c>
      <c r="J3796" s="8" t="s">
        <v>22</v>
      </c>
      <c r="K3796" s="8" t="s">
        <v>22</v>
      </c>
      <c r="L3796" s="8" t="s">
        <v>43</v>
      </c>
      <c r="M3796" s="8"/>
      <c r="N3796" s="8" t="s">
        <v>22</v>
      </c>
      <c r="O3796" s="8" t="s">
        <v>22</v>
      </c>
      <c r="P3796" s="8" t="s">
        <v>22</v>
      </c>
      <c r="Q3796" s="8" t="s">
        <v>22</v>
      </c>
      <c r="R3796" s="8" t="s">
        <v>22</v>
      </c>
      <c r="S3796" s="8" t="s">
        <v>43</v>
      </c>
      <c r="T3796" s="8"/>
      <c r="U3796" s="8" t="s">
        <v>22</v>
      </c>
      <c r="V3796" s="8" t="s">
        <v>22</v>
      </c>
      <c r="W3796" s="8" t="s">
        <v>22</v>
      </c>
      <c r="X3796" s="8" t="s">
        <v>22</v>
      </c>
      <c r="Y3796" s="8" t="s">
        <v>22</v>
      </c>
      <c r="Z3796" s="8" t="s">
        <v>43</v>
      </c>
      <c r="AA3796" s="8"/>
      <c r="AB3796" s="8" t="s">
        <v>22</v>
      </c>
      <c r="AC3796" s="8" t="s">
        <v>22</v>
      </c>
      <c r="AD3796" s="8" t="s">
        <v>22</v>
      </c>
      <c r="AE3796" s="8" t="s">
        <v>22</v>
      </c>
      <c r="AF3796" s="8" t="s">
        <v>22</v>
      </c>
      <c r="AG3796" s="8" t="s">
        <v>43</v>
      </c>
      <c r="AH3796" s="8"/>
      <c r="AI3796" s="8" t="s">
        <v>22</v>
      </c>
      <c r="AJ3796" s="8" t="s">
        <v>22</v>
      </c>
      <c r="AK3796" s="8"/>
      <c r="AL3796" s="8">
        <v>58</v>
      </c>
      <c r="AM3796" s="8">
        <v>151</v>
      </c>
      <c r="AN3796" s="8" t="s">
        <v>204</v>
      </c>
      <c r="AO3796" s="10">
        <f t="shared" si="118"/>
        <v>0.80902777777777779</v>
      </c>
      <c r="AP3796"/>
      <c r="AR3796" s="8" t="str">
        <f t="shared" si="119"/>
        <v>0951ATLHSV0055</v>
      </c>
      <c r="AS3796" s="8">
        <f>VLOOKUP(AR3796,[1]DATA!AR:AS,2,0)</f>
        <v>4</v>
      </c>
    </row>
    <row r="3797" spans="1:45" ht="15" customHeight="1" x14ac:dyDescent="0.2">
      <c r="A3797" s="7">
        <v>2801</v>
      </c>
      <c r="B3797" s="8" t="s">
        <v>34</v>
      </c>
      <c r="C3797" s="8" t="s">
        <v>93</v>
      </c>
      <c r="D3797" s="8" t="s">
        <v>42</v>
      </c>
      <c r="E3797" s="9">
        <v>5.2083333333333336E-2</v>
      </c>
      <c r="F3797" s="9">
        <v>0.10347222222222223</v>
      </c>
      <c r="G3797" s="8" t="s">
        <v>43</v>
      </c>
      <c r="H3797" s="8" t="s">
        <v>43</v>
      </c>
      <c r="I3797" s="8" t="s">
        <v>43</v>
      </c>
      <c r="J3797" s="8" t="s">
        <v>43</v>
      </c>
      <c r="K3797" s="8" t="s">
        <v>43</v>
      </c>
      <c r="L3797" s="8" t="s">
        <v>43</v>
      </c>
      <c r="M3797" s="8" t="s">
        <v>43</v>
      </c>
      <c r="N3797" s="8" t="s">
        <v>43</v>
      </c>
      <c r="O3797" s="8" t="s">
        <v>43</v>
      </c>
      <c r="P3797" s="8" t="s">
        <v>43</v>
      </c>
      <c r="Q3797" s="8" t="s">
        <v>43</v>
      </c>
      <c r="R3797" s="8" t="s">
        <v>43</v>
      </c>
      <c r="S3797" s="8" t="s">
        <v>43</v>
      </c>
      <c r="T3797" s="8" t="s">
        <v>43</v>
      </c>
      <c r="U3797" s="8" t="s">
        <v>43</v>
      </c>
      <c r="V3797" s="8" t="s">
        <v>43</v>
      </c>
      <c r="W3797" s="8" t="s">
        <v>43</v>
      </c>
      <c r="X3797" s="8" t="s">
        <v>43</v>
      </c>
      <c r="Y3797" s="8" t="s">
        <v>43</v>
      </c>
      <c r="Z3797" s="8" t="s">
        <v>43</v>
      </c>
      <c r="AA3797" s="8" t="s">
        <v>43</v>
      </c>
      <c r="AB3797" s="8" t="s">
        <v>43</v>
      </c>
      <c r="AC3797" s="8" t="s">
        <v>43</v>
      </c>
      <c r="AD3797" s="8" t="s">
        <v>43</v>
      </c>
      <c r="AE3797" s="8" t="s">
        <v>43</v>
      </c>
      <c r="AF3797" s="8" t="s">
        <v>43</v>
      </c>
      <c r="AG3797" s="8" t="s">
        <v>43</v>
      </c>
      <c r="AH3797" s="8" t="s">
        <v>43</v>
      </c>
      <c r="AI3797" s="8" t="s">
        <v>43</v>
      </c>
      <c r="AJ3797" s="8" t="s">
        <v>43</v>
      </c>
      <c r="AK3797" s="8"/>
      <c r="AL3797" s="8">
        <v>74</v>
      </c>
      <c r="AM3797" s="8">
        <v>317</v>
      </c>
      <c r="AN3797" s="8" t="s">
        <v>204</v>
      </c>
      <c r="AO3797" s="10">
        <f t="shared" si="118"/>
        <v>0.82291666666666674</v>
      </c>
      <c r="AP3797"/>
      <c r="AR3797" s="8" t="str">
        <f t="shared" si="119"/>
        <v>2801ATLMYR0115</v>
      </c>
      <c r="AS3797" s="8">
        <f>VLOOKUP(AR3797,[1]DATA!AR:AS,2,0)</f>
        <v>4</v>
      </c>
    </row>
    <row r="3798" spans="1:45" ht="15" customHeight="1" x14ac:dyDescent="0.2">
      <c r="A3798" s="7">
        <v>1633</v>
      </c>
      <c r="B3798" s="8" t="s">
        <v>34</v>
      </c>
      <c r="C3798" s="8" t="s">
        <v>46</v>
      </c>
      <c r="D3798" s="8" t="s">
        <v>49</v>
      </c>
      <c r="E3798" s="9">
        <v>5.486111111111111E-2</v>
      </c>
      <c r="F3798" s="9">
        <v>0.13263888888888889</v>
      </c>
      <c r="G3798" s="8" t="s">
        <v>40</v>
      </c>
      <c r="H3798" s="8" t="s">
        <v>43</v>
      </c>
      <c r="I3798" s="8" t="s">
        <v>39</v>
      </c>
      <c r="J3798" s="8" t="s">
        <v>39</v>
      </c>
      <c r="K3798" s="8" t="s">
        <v>39</v>
      </c>
      <c r="L3798" s="8" t="s">
        <v>39</v>
      </c>
      <c r="M3798" s="8" t="s">
        <v>19</v>
      </c>
      <c r="N3798" s="8" t="s">
        <v>39</v>
      </c>
      <c r="O3798" s="8" t="s">
        <v>39</v>
      </c>
      <c r="P3798" s="8" t="s">
        <v>39</v>
      </c>
      <c r="Q3798" s="8" t="s">
        <v>39</v>
      </c>
      <c r="R3798" s="8" t="s">
        <v>39</v>
      </c>
      <c r="S3798" s="8" t="s">
        <v>39</v>
      </c>
      <c r="T3798" s="8"/>
      <c r="U3798" s="8" t="s">
        <v>39</v>
      </c>
      <c r="V3798" s="8" t="s">
        <v>39</v>
      </c>
      <c r="W3798" s="8" t="s">
        <v>39</v>
      </c>
      <c r="X3798" s="8" t="s">
        <v>39</v>
      </c>
      <c r="Y3798" s="8" t="s">
        <v>39</v>
      </c>
      <c r="Z3798" s="8" t="s">
        <v>39</v>
      </c>
      <c r="AA3798" s="8"/>
      <c r="AB3798" s="8" t="s">
        <v>39</v>
      </c>
      <c r="AC3798" s="8" t="s">
        <v>39</v>
      </c>
      <c r="AD3798" s="8" t="s">
        <v>39</v>
      </c>
      <c r="AE3798" s="8" t="s">
        <v>39</v>
      </c>
      <c r="AF3798" s="8" t="s">
        <v>39</v>
      </c>
      <c r="AG3798" s="8" t="s">
        <v>39</v>
      </c>
      <c r="AH3798" s="8"/>
      <c r="AI3798" s="8" t="s">
        <v>39</v>
      </c>
      <c r="AJ3798" s="8" t="s">
        <v>39</v>
      </c>
      <c r="AK3798" s="8"/>
      <c r="AL3798" s="8">
        <v>112</v>
      </c>
      <c r="AM3798" s="8">
        <v>594</v>
      </c>
      <c r="AN3798" s="8" t="s">
        <v>204</v>
      </c>
      <c r="AO3798" s="10">
        <f t="shared" si="118"/>
        <v>0.82569444444444451</v>
      </c>
      <c r="AP3798"/>
      <c r="AR3798" s="8" t="str">
        <f t="shared" si="119"/>
        <v>1633ATLDTW0119</v>
      </c>
      <c r="AS3798" s="8">
        <f>VLOOKUP(AR3798,[1]DATA!AR:AS,2,0)</f>
        <v>6.5</v>
      </c>
    </row>
    <row r="3799" spans="1:45" ht="15" customHeight="1" x14ac:dyDescent="0.2">
      <c r="A3799" s="7">
        <v>1229</v>
      </c>
      <c r="B3799" s="8" t="s">
        <v>34</v>
      </c>
      <c r="C3799" s="8" t="s">
        <v>89</v>
      </c>
      <c r="D3799" s="8">
        <v>717</v>
      </c>
      <c r="E3799" s="9">
        <v>6.5972222222222224E-2</v>
      </c>
      <c r="F3799" s="9">
        <v>0.12569444444444444</v>
      </c>
      <c r="G3799" s="8"/>
      <c r="H3799" s="8"/>
      <c r="I3799" s="8" t="s">
        <v>22</v>
      </c>
      <c r="J3799" s="8" t="s">
        <v>22</v>
      </c>
      <c r="K3799" s="8" t="s">
        <v>22</v>
      </c>
      <c r="L3799" s="8" t="s">
        <v>22</v>
      </c>
      <c r="M3799" s="8" t="s">
        <v>22</v>
      </c>
      <c r="N3799" s="8" t="s">
        <v>22</v>
      </c>
      <c r="O3799" s="8" t="s">
        <v>22</v>
      </c>
      <c r="P3799" s="8" t="s">
        <v>22</v>
      </c>
      <c r="Q3799" s="8" t="s">
        <v>22</v>
      </c>
      <c r="R3799" s="8" t="s">
        <v>22</v>
      </c>
      <c r="S3799" s="8" t="s">
        <v>22</v>
      </c>
      <c r="T3799" s="8" t="s">
        <v>22</v>
      </c>
      <c r="U3799" s="8" t="s">
        <v>22</v>
      </c>
      <c r="V3799" s="8" t="s">
        <v>22</v>
      </c>
      <c r="W3799" s="8" t="s">
        <v>22</v>
      </c>
      <c r="X3799" s="8" t="s">
        <v>22</v>
      </c>
      <c r="Y3799" s="8" t="s">
        <v>22</v>
      </c>
      <c r="Z3799" s="8" t="s">
        <v>22</v>
      </c>
      <c r="AA3799" s="8" t="s">
        <v>22</v>
      </c>
      <c r="AB3799" s="8" t="s">
        <v>22</v>
      </c>
      <c r="AC3799" s="8" t="s">
        <v>22</v>
      </c>
      <c r="AD3799" s="8" t="s">
        <v>22</v>
      </c>
      <c r="AE3799" s="8" t="s">
        <v>22</v>
      </c>
      <c r="AF3799" s="8" t="s">
        <v>22</v>
      </c>
      <c r="AG3799" s="8" t="s">
        <v>22</v>
      </c>
      <c r="AH3799" s="8" t="s">
        <v>22</v>
      </c>
      <c r="AI3799" s="8" t="s">
        <v>22</v>
      </c>
      <c r="AJ3799" s="8" t="s">
        <v>22</v>
      </c>
      <c r="AK3799" s="8"/>
      <c r="AL3799" s="8">
        <v>86</v>
      </c>
      <c r="AM3799" s="8">
        <v>350</v>
      </c>
      <c r="AN3799" s="8" t="s">
        <v>204</v>
      </c>
      <c r="AO3799" s="10">
        <f t="shared" si="118"/>
        <v>0.83680555555555558</v>
      </c>
      <c r="AP3799"/>
      <c r="AR3799" s="8" t="str">
        <f t="shared" si="119"/>
        <v>1229ATLEVV0135</v>
      </c>
      <c r="AS3799" s="8">
        <f>VLOOKUP(AR3799,[1]DATA!AR:AS,2,0)</f>
        <v>4</v>
      </c>
    </row>
    <row r="3800" spans="1:45" ht="15" customHeight="1" x14ac:dyDescent="0.2">
      <c r="A3800" s="7">
        <v>2479</v>
      </c>
      <c r="B3800" s="8" t="s">
        <v>34</v>
      </c>
      <c r="C3800" s="8" t="s">
        <v>89</v>
      </c>
      <c r="D3800" s="8">
        <v>717</v>
      </c>
      <c r="E3800" s="9">
        <v>6.5972222222222224E-2</v>
      </c>
      <c r="F3800" s="9">
        <v>0.12569444444444444</v>
      </c>
      <c r="G3800" s="8" t="s">
        <v>22</v>
      </c>
      <c r="H3800" s="8" t="s">
        <v>22</v>
      </c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>
        <v>86</v>
      </c>
      <c r="AM3800" s="8">
        <v>350</v>
      </c>
      <c r="AN3800" s="8" t="s">
        <v>204</v>
      </c>
      <c r="AO3800" s="10">
        <f t="shared" si="118"/>
        <v>0.83680555555555558</v>
      </c>
      <c r="AP3800"/>
      <c r="AR3800" s="8" t="str">
        <f t="shared" si="119"/>
        <v>2479ATLEVV0135</v>
      </c>
      <c r="AS3800" s="8">
        <f>VLOOKUP(AR3800,[1]DATA!AR:AS,2,0)</f>
        <v>4</v>
      </c>
    </row>
    <row r="3801" spans="1:45" ht="15" customHeight="1" x14ac:dyDescent="0.2">
      <c r="A3801" s="7">
        <v>674</v>
      </c>
      <c r="B3801" s="7" t="s">
        <v>34</v>
      </c>
      <c r="C3801" s="7" t="s">
        <v>92</v>
      </c>
      <c r="D3801" s="8">
        <v>717</v>
      </c>
      <c r="E3801" s="9">
        <v>6.6666666666666666E-2</v>
      </c>
      <c r="F3801" s="9">
        <v>0.15625</v>
      </c>
      <c r="G3801" s="8" t="s">
        <v>22</v>
      </c>
      <c r="H3801" s="8" t="s">
        <v>22</v>
      </c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>
        <v>129</v>
      </c>
      <c r="AM3801" s="8">
        <v>589</v>
      </c>
      <c r="AN3801" s="8" t="s">
        <v>204</v>
      </c>
      <c r="AO3801" s="10">
        <f t="shared" si="118"/>
        <v>0.83750000000000002</v>
      </c>
      <c r="AP3801"/>
      <c r="AR3801" s="8" t="str">
        <f t="shared" si="119"/>
        <v>0674ATLXNA0136</v>
      </c>
      <c r="AS3801" s="8">
        <f>VLOOKUP(AR3801,[1]DATA!AR:AS,2,0)</f>
        <v>5</v>
      </c>
    </row>
    <row r="3802" spans="1:45" ht="15" customHeight="1" x14ac:dyDescent="0.2">
      <c r="A3802" s="7">
        <v>2423</v>
      </c>
      <c r="B3802" s="7" t="s">
        <v>34</v>
      </c>
      <c r="C3802" s="7" t="s">
        <v>92</v>
      </c>
      <c r="D3802" s="8">
        <v>717</v>
      </c>
      <c r="E3802" s="9">
        <v>7.4305555555555555E-2</v>
      </c>
      <c r="F3802" s="9">
        <v>0.16319444444444445</v>
      </c>
      <c r="G3802" s="8"/>
      <c r="H3802" s="8"/>
      <c r="I3802" s="8" t="s">
        <v>22</v>
      </c>
      <c r="J3802" s="8" t="s">
        <v>22</v>
      </c>
      <c r="K3802" s="8" t="s">
        <v>22</v>
      </c>
      <c r="L3802" s="8" t="s">
        <v>22</v>
      </c>
      <c r="M3802" s="8" t="s">
        <v>22</v>
      </c>
      <c r="N3802" s="8" t="s">
        <v>22</v>
      </c>
      <c r="O3802" s="8" t="s">
        <v>22</v>
      </c>
      <c r="P3802" s="8" t="s">
        <v>22</v>
      </c>
      <c r="Q3802" s="8" t="s">
        <v>22</v>
      </c>
      <c r="R3802" s="8" t="s">
        <v>22</v>
      </c>
      <c r="S3802" s="8" t="s">
        <v>22</v>
      </c>
      <c r="T3802" s="8" t="s">
        <v>22</v>
      </c>
      <c r="U3802" s="8" t="s">
        <v>22</v>
      </c>
      <c r="V3802" s="8" t="s">
        <v>22</v>
      </c>
      <c r="W3802" s="8" t="s">
        <v>22</v>
      </c>
      <c r="X3802" s="8" t="s">
        <v>22</v>
      </c>
      <c r="Y3802" s="8" t="s">
        <v>22</v>
      </c>
      <c r="Z3802" s="8" t="s">
        <v>22</v>
      </c>
      <c r="AA3802" s="8" t="s">
        <v>22</v>
      </c>
      <c r="AB3802" s="8" t="s">
        <v>22</v>
      </c>
      <c r="AC3802" s="8" t="s">
        <v>22</v>
      </c>
      <c r="AD3802" s="8" t="s">
        <v>22</v>
      </c>
      <c r="AE3802" s="8" t="s">
        <v>22</v>
      </c>
      <c r="AF3802" s="8" t="s">
        <v>22</v>
      </c>
      <c r="AG3802" s="8" t="s">
        <v>22</v>
      </c>
      <c r="AH3802" s="8" t="s">
        <v>22</v>
      </c>
      <c r="AI3802" s="8" t="s">
        <v>22</v>
      </c>
      <c r="AJ3802" s="8" t="s">
        <v>22</v>
      </c>
      <c r="AK3802" s="8"/>
      <c r="AL3802" s="8">
        <v>128</v>
      </c>
      <c r="AM3802" s="8">
        <v>589</v>
      </c>
      <c r="AN3802" s="8" t="s">
        <v>204</v>
      </c>
      <c r="AO3802" s="10">
        <f t="shared" si="118"/>
        <v>0.84513888888888888</v>
      </c>
      <c r="AP3802"/>
      <c r="AR3802" s="8" t="str">
        <f t="shared" si="119"/>
        <v>2423ATLXNA0147</v>
      </c>
      <c r="AS3802" s="8">
        <f>VLOOKUP(AR3802,[1]DATA!AR:AS,2,0)</f>
        <v>5</v>
      </c>
    </row>
    <row r="3803" spans="1:45" ht="15" customHeight="1" x14ac:dyDescent="0.2">
      <c r="A3803" s="7">
        <v>1075</v>
      </c>
      <c r="B3803" s="8" t="s">
        <v>34</v>
      </c>
      <c r="C3803" s="8" t="s">
        <v>90</v>
      </c>
      <c r="D3803" s="8">
        <v>717</v>
      </c>
      <c r="E3803" s="9">
        <v>0.10208333333333335</v>
      </c>
      <c r="F3803" s="9">
        <v>0.13749999999999998</v>
      </c>
      <c r="G3803" s="8" t="s">
        <v>22</v>
      </c>
      <c r="H3803" s="8" t="s">
        <v>22</v>
      </c>
      <c r="I3803" s="8" t="s">
        <v>22</v>
      </c>
      <c r="J3803" s="8" t="s">
        <v>22</v>
      </c>
      <c r="K3803" s="8" t="s">
        <v>22</v>
      </c>
      <c r="L3803" s="8" t="s">
        <v>22</v>
      </c>
      <c r="M3803" s="8" t="s">
        <v>22</v>
      </c>
      <c r="N3803" s="8" t="s">
        <v>22</v>
      </c>
      <c r="O3803" s="8" t="s">
        <v>22</v>
      </c>
      <c r="P3803" s="8" t="s">
        <v>22</v>
      </c>
      <c r="Q3803" s="8" t="s">
        <v>22</v>
      </c>
      <c r="R3803" s="8" t="s">
        <v>22</v>
      </c>
      <c r="S3803" s="8" t="s">
        <v>22</v>
      </c>
      <c r="T3803" s="8" t="s">
        <v>22</v>
      </c>
      <c r="U3803" s="8" t="s">
        <v>22</v>
      </c>
      <c r="V3803" s="8" t="s">
        <v>22</v>
      </c>
      <c r="W3803" s="8" t="s">
        <v>22</v>
      </c>
      <c r="X3803" s="8" t="s">
        <v>22</v>
      </c>
      <c r="Y3803" s="8" t="s">
        <v>22</v>
      </c>
      <c r="Z3803" s="8" t="s">
        <v>22</v>
      </c>
      <c r="AA3803" s="8" t="s">
        <v>22</v>
      </c>
      <c r="AB3803" s="8" t="s">
        <v>22</v>
      </c>
      <c r="AC3803" s="8" t="s">
        <v>22</v>
      </c>
      <c r="AD3803" s="8" t="s">
        <v>22</v>
      </c>
      <c r="AE3803" s="8" t="s">
        <v>22</v>
      </c>
      <c r="AF3803" s="8" t="s">
        <v>22</v>
      </c>
      <c r="AG3803" s="8" t="s">
        <v>22</v>
      </c>
      <c r="AH3803" s="8" t="s">
        <v>22</v>
      </c>
      <c r="AI3803" s="8" t="s">
        <v>22</v>
      </c>
      <c r="AJ3803" s="8" t="s">
        <v>22</v>
      </c>
      <c r="AK3803" s="8"/>
      <c r="AL3803" s="8">
        <v>51</v>
      </c>
      <c r="AM3803" s="8">
        <v>151</v>
      </c>
      <c r="AN3803" s="8" t="s">
        <v>204</v>
      </c>
      <c r="AO3803" s="10">
        <f t="shared" si="118"/>
        <v>0.87291666666666667</v>
      </c>
      <c r="AP3803"/>
      <c r="AR3803" s="8" t="str">
        <f t="shared" si="119"/>
        <v>1075ATLHSV0227</v>
      </c>
      <c r="AS3803" s="8">
        <f>VLOOKUP(AR3803,[1]DATA!AR:AS,2,0)</f>
        <v>4</v>
      </c>
    </row>
    <row r="3804" spans="1:45" ht="15" customHeight="1" x14ac:dyDescent="0.2">
      <c r="A3804" s="7">
        <v>2491</v>
      </c>
      <c r="B3804" s="8" t="s">
        <v>34</v>
      </c>
      <c r="C3804" s="8" t="s">
        <v>91</v>
      </c>
      <c r="D3804" s="8" t="s">
        <v>42</v>
      </c>
      <c r="E3804" s="9">
        <v>0.10416666666666667</v>
      </c>
      <c r="F3804" s="9">
        <v>0.16319444444444445</v>
      </c>
      <c r="G3804" s="8">
        <v>9</v>
      </c>
      <c r="H3804" s="8">
        <v>9</v>
      </c>
      <c r="I3804" s="8" t="s">
        <v>43</v>
      </c>
      <c r="J3804" s="8" t="s">
        <v>43</v>
      </c>
      <c r="K3804" s="8" t="s">
        <v>43</v>
      </c>
      <c r="L3804" s="8" t="s">
        <v>43</v>
      </c>
      <c r="M3804" s="8">
        <v>9</v>
      </c>
      <c r="N3804" s="8" t="s">
        <v>43</v>
      </c>
      <c r="O3804" s="8" t="s">
        <v>43</v>
      </c>
      <c r="P3804" s="8" t="s">
        <v>43</v>
      </c>
      <c r="Q3804" s="8" t="s">
        <v>43</v>
      </c>
      <c r="R3804" s="8" t="s">
        <v>43</v>
      </c>
      <c r="S3804" s="8">
        <v>9</v>
      </c>
      <c r="T3804" s="8">
        <v>9</v>
      </c>
      <c r="U3804" s="8" t="s">
        <v>43</v>
      </c>
      <c r="V3804" s="8" t="s">
        <v>43</v>
      </c>
      <c r="W3804" s="8" t="s">
        <v>43</v>
      </c>
      <c r="X3804" s="8" t="s">
        <v>43</v>
      </c>
      <c r="Y3804" s="8" t="s">
        <v>43</v>
      </c>
      <c r="Z3804" s="8">
        <v>9</v>
      </c>
      <c r="AA3804" s="8">
        <v>9</v>
      </c>
      <c r="AB3804" s="8" t="s">
        <v>43</v>
      </c>
      <c r="AC3804" s="8" t="s">
        <v>43</v>
      </c>
      <c r="AD3804" s="8" t="s">
        <v>43</v>
      </c>
      <c r="AE3804" s="8" t="s">
        <v>43</v>
      </c>
      <c r="AF3804" s="8" t="s">
        <v>43</v>
      </c>
      <c r="AG3804" s="8">
        <v>9</v>
      </c>
      <c r="AH3804" s="8">
        <v>9</v>
      </c>
      <c r="AI3804" s="8" t="s">
        <v>43</v>
      </c>
      <c r="AJ3804" s="8" t="s">
        <v>43</v>
      </c>
      <c r="AK3804" s="8"/>
      <c r="AL3804" s="8">
        <v>85</v>
      </c>
      <c r="AM3804" s="8">
        <v>321</v>
      </c>
      <c r="AN3804" s="8" t="s">
        <v>204</v>
      </c>
      <c r="AO3804" s="10">
        <f t="shared" si="118"/>
        <v>0.875</v>
      </c>
      <c r="AP3804"/>
      <c r="AR3804" s="8" t="str">
        <f t="shared" si="119"/>
        <v>2491ATLSDF0230</v>
      </c>
      <c r="AS3804" s="8">
        <f>VLOOKUP(AR3804,[1]DATA!AR:AS,2,0)</f>
        <v>4</v>
      </c>
    </row>
    <row r="3805" spans="1:45" ht="15" customHeight="1" x14ac:dyDescent="0.2">
      <c r="A3805" s="7">
        <v>1290</v>
      </c>
      <c r="B3805" s="8" t="s">
        <v>34</v>
      </c>
      <c r="C3805" s="8" t="s">
        <v>46</v>
      </c>
      <c r="D3805" s="8" t="s">
        <v>29</v>
      </c>
      <c r="E3805" s="9">
        <v>0.10833333333333334</v>
      </c>
      <c r="F3805" s="9">
        <v>0.1875</v>
      </c>
      <c r="G3805" s="8">
        <v>7</v>
      </c>
      <c r="H3805" s="8">
        <v>7</v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>
        <v>114</v>
      </c>
      <c r="AM3805" s="8">
        <v>594</v>
      </c>
      <c r="AN3805" s="8" t="s">
        <v>204</v>
      </c>
      <c r="AO3805" s="10">
        <f t="shared" si="118"/>
        <v>0.87916666666666665</v>
      </c>
      <c r="AP3805"/>
      <c r="AR3805" s="8" t="str">
        <f t="shared" si="119"/>
        <v>1290ATLDTW0236</v>
      </c>
      <c r="AS3805" s="8">
        <f>VLOOKUP(AR3805,[1]DATA!AR:AS,2,0)</f>
        <v>6.5</v>
      </c>
    </row>
    <row r="3806" spans="1:45" ht="15" customHeight="1" x14ac:dyDescent="0.2">
      <c r="A3806" s="7">
        <v>2087</v>
      </c>
      <c r="B3806" s="8" t="s">
        <v>34</v>
      </c>
      <c r="C3806" s="8" t="s">
        <v>88</v>
      </c>
      <c r="D3806" s="8" t="s">
        <v>42</v>
      </c>
      <c r="E3806" s="9">
        <v>0.10902777777777778</v>
      </c>
      <c r="F3806" s="9">
        <v>0.17500000000000002</v>
      </c>
      <c r="G3806" s="8" t="s">
        <v>43</v>
      </c>
      <c r="H3806" s="8" t="s">
        <v>43</v>
      </c>
      <c r="I3806" s="8" t="s">
        <v>43</v>
      </c>
      <c r="J3806" s="8" t="s">
        <v>43</v>
      </c>
      <c r="K3806" s="8" t="s">
        <v>43</v>
      </c>
      <c r="L3806" s="8" t="s">
        <v>43</v>
      </c>
      <c r="M3806" s="8" t="s">
        <v>43</v>
      </c>
      <c r="N3806" s="8" t="s">
        <v>43</v>
      </c>
      <c r="O3806" s="8" t="s">
        <v>43</v>
      </c>
      <c r="P3806" s="8" t="s">
        <v>43</v>
      </c>
      <c r="Q3806" s="8" t="s">
        <v>43</v>
      </c>
      <c r="R3806" s="8" t="s">
        <v>43</v>
      </c>
      <c r="S3806" s="8" t="s">
        <v>43</v>
      </c>
      <c r="T3806" s="8" t="s">
        <v>43</v>
      </c>
      <c r="U3806" s="8" t="s">
        <v>43</v>
      </c>
      <c r="V3806" s="8" t="s">
        <v>43</v>
      </c>
      <c r="W3806" s="8" t="s">
        <v>43</v>
      </c>
      <c r="X3806" s="8" t="s">
        <v>43</v>
      </c>
      <c r="Y3806" s="8" t="s">
        <v>43</v>
      </c>
      <c r="Z3806" s="8" t="s">
        <v>43</v>
      </c>
      <c r="AA3806" s="8" t="s">
        <v>43</v>
      </c>
      <c r="AB3806" s="8" t="s">
        <v>43</v>
      </c>
      <c r="AC3806" s="8" t="s">
        <v>43</v>
      </c>
      <c r="AD3806" s="8" t="s">
        <v>43</v>
      </c>
      <c r="AE3806" s="8" t="s">
        <v>43</v>
      </c>
      <c r="AF3806" s="8" t="s">
        <v>43</v>
      </c>
      <c r="AG3806" s="8" t="s">
        <v>43</v>
      </c>
      <c r="AH3806" s="8" t="s">
        <v>43</v>
      </c>
      <c r="AI3806" s="8" t="s">
        <v>43</v>
      </c>
      <c r="AJ3806" s="8" t="s">
        <v>43</v>
      </c>
      <c r="AK3806" s="8"/>
      <c r="AL3806" s="8">
        <v>95</v>
      </c>
      <c r="AM3806" s="8">
        <v>453</v>
      </c>
      <c r="AN3806" s="8" t="s">
        <v>204</v>
      </c>
      <c r="AO3806" s="10">
        <f t="shared" si="118"/>
        <v>0.87986111111111109</v>
      </c>
      <c r="AP3806"/>
      <c r="AR3806" s="8" t="str">
        <f t="shared" si="119"/>
        <v>2087ATLLIT0237</v>
      </c>
      <c r="AS3806" s="8">
        <f>VLOOKUP(AR3806,[1]DATA!AR:AS,2,0)</f>
        <v>5</v>
      </c>
    </row>
    <row r="3807" spans="1:45" ht="15" customHeight="1" x14ac:dyDescent="0.2">
      <c r="A3807" s="7">
        <v>2424</v>
      </c>
      <c r="B3807" s="8" t="s">
        <v>34</v>
      </c>
      <c r="C3807" s="8" t="s">
        <v>46</v>
      </c>
      <c r="D3807" s="8" t="s">
        <v>44</v>
      </c>
      <c r="E3807" s="9">
        <v>0.11875000000000001</v>
      </c>
      <c r="F3807" s="9">
        <v>0.1986111111111111</v>
      </c>
      <c r="G3807" s="8"/>
      <c r="H3807" s="8"/>
      <c r="I3807" s="8">
        <v>2</v>
      </c>
      <c r="J3807" s="8">
        <v>2</v>
      </c>
      <c r="K3807" s="8">
        <v>2</v>
      </c>
      <c r="L3807" s="8">
        <v>2</v>
      </c>
      <c r="M3807" s="8" t="s">
        <v>19</v>
      </c>
      <c r="N3807" s="8" t="s">
        <v>43</v>
      </c>
      <c r="O3807" s="8">
        <v>2</v>
      </c>
      <c r="P3807" s="8">
        <v>2</v>
      </c>
      <c r="Q3807" s="8">
        <v>2</v>
      </c>
      <c r="R3807" s="8">
        <v>2</v>
      </c>
      <c r="S3807" s="8">
        <v>2</v>
      </c>
      <c r="T3807" s="8" t="s">
        <v>19</v>
      </c>
      <c r="U3807" s="8">
        <v>2</v>
      </c>
      <c r="V3807" s="8">
        <v>2</v>
      </c>
      <c r="W3807" s="8">
        <v>2</v>
      </c>
      <c r="X3807" s="8">
        <v>2</v>
      </c>
      <c r="Y3807" s="8">
        <v>2</v>
      </c>
      <c r="Z3807" s="8">
        <v>2</v>
      </c>
      <c r="AA3807" s="8" t="s">
        <v>19</v>
      </c>
      <c r="AB3807" s="8">
        <v>2</v>
      </c>
      <c r="AC3807" s="8">
        <v>2</v>
      </c>
      <c r="AD3807" s="8">
        <v>2</v>
      </c>
      <c r="AE3807" s="8">
        <v>2</v>
      </c>
      <c r="AF3807" s="8">
        <v>2</v>
      </c>
      <c r="AG3807" s="8">
        <v>2</v>
      </c>
      <c r="AH3807" s="8" t="s">
        <v>19</v>
      </c>
      <c r="AI3807" s="8">
        <v>2</v>
      </c>
      <c r="AJ3807" s="8">
        <v>2</v>
      </c>
      <c r="AK3807" s="8"/>
      <c r="AL3807" s="8">
        <v>115</v>
      </c>
      <c r="AM3807" s="8">
        <v>594</v>
      </c>
      <c r="AN3807" s="8" t="s">
        <v>204</v>
      </c>
      <c r="AO3807" s="10">
        <f t="shared" si="118"/>
        <v>0.88958333333333339</v>
      </c>
      <c r="AP3807"/>
      <c r="AR3807" s="8" t="str">
        <f t="shared" si="119"/>
        <v>2424ATLDTW0251</v>
      </c>
      <c r="AS3807" s="8">
        <f>VLOOKUP(AR3807,[1]DATA!AR:AS,2,0)</f>
        <v>6.5</v>
      </c>
    </row>
    <row r="3808" spans="1:45" ht="15" customHeight="1" x14ac:dyDescent="0.2">
      <c r="A3808" s="7">
        <v>1759</v>
      </c>
      <c r="B3808" s="8" t="s">
        <v>46</v>
      </c>
      <c r="C3808" s="8" t="s">
        <v>34</v>
      </c>
      <c r="D3808" s="8">
        <v>321</v>
      </c>
      <c r="E3808" s="9">
        <v>0.81597222222222221</v>
      </c>
      <c r="F3808" s="9">
        <v>0.8979166666666667</v>
      </c>
      <c r="G3808" s="8"/>
      <c r="H3808" s="8"/>
      <c r="I3808" s="8"/>
      <c r="J3808" s="8"/>
      <c r="K3808" s="8"/>
      <c r="L3808" s="8"/>
      <c r="M3808" s="8" t="s">
        <v>40</v>
      </c>
      <c r="N3808" s="8"/>
      <c r="O3808" s="8"/>
      <c r="P3808" s="8"/>
      <c r="Q3808" s="8"/>
      <c r="R3808" s="8"/>
      <c r="S3808" s="8"/>
      <c r="T3808" s="8" t="s">
        <v>40</v>
      </c>
      <c r="U3808" s="8"/>
      <c r="V3808" s="8"/>
      <c r="W3808" s="8"/>
      <c r="X3808" s="8"/>
      <c r="Y3808" s="8"/>
      <c r="Z3808" s="8"/>
      <c r="AA3808" s="8" t="s">
        <v>40</v>
      </c>
      <c r="AB3808" s="8"/>
      <c r="AC3808" s="8"/>
      <c r="AD3808" s="8"/>
      <c r="AE3808" s="8"/>
      <c r="AF3808" s="8"/>
      <c r="AG3808" s="8"/>
      <c r="AH3808" s="8" t="s">
        <v>40</v>
      </c>
      <c r="AI3808" s="8"/>
      <c r="AJ3808" s="8"/>
      <c r="AK3808" s="8"/>
      <c r="AL3808" s="8">
        <v>118</v>
      </c>
      <c r="AM3808" s="8">
        <v>594</v>
      </c>
      <c r="AN3808" s="8" t="s">
        <v>204</v>
      </c>
      <c r="AO3808" s="10">
        <f t="shared" si="118"/>
        <v>1.5868055555555556</v>
      </c>
      <c r="AP3808"/>
      <c r="AR3808" s="8" t="str">
        <f t="shared" si="119"/>
        <v>1759DTWATL1935</v>
      </c>
      <c r="AS3808" s="8">
        <f>VLOOKUP(AR3808,[1]DATA!AR:AS,2,0)</f>
        <v>6.5</v>
      </c>
    </row>
    <row r="3809" spans="1:45" ht="15" customHeight="1" x14ac:dyDescent="0.2">
      <c r="A3809" s="7">
        <v>1679</v>
      </c>
      <c r="B3809" s="8" t="s">
        <v>46</v>
      </c>
      <c r="C3809" s="8" t="s">
        <v>34</v>
      </c>
      <c r="D3809" s="8" t="s">
        <v>42</v>
      </c>
      <c r="E3809" s="9">
        <v>0.81597222222222221</v>
      </c>
      <c r="F3809" s="9">
        <v>0.90138888888888891</v>
      </c>
      <c r="G3809" s="8"/>
      <c r="H3809" s="8"/>
      <c r="I3809" s="8" t="s">
        <v>43</v>
      </c>
      <c r="J3809" s="8" t="s">
        <v>43</v>
      </c>
      <c r="K3809" s="8" t="s">
        <v>43</v>
      </c>
      <c r="L3809" s="8" t="s">
        <v>43</v>
      </c>
      <c r="M3809" s="8"/>
      <c r="N3809" s="8" t="s">
        <v>43</v>
      </c>
      <c r="O3809" s="8" t="s">
        <v>43</v>
      </c>
      <c r="P3809" s="8" t="s">
        <v>43</v>
      </c>
      <c r="Q3809" s="8" t="s">
        <v>43</v>
      </c>
      <c r="R3809" s="8" t="s">
        <v>43</v>
      </c>
      <c r="S3809" s="8" t="s">
        <v>43</v>
      </c>
      <c r="T3809" s="8"/>
      <c r="U3809" s="8" t="s">
        <v>43</v>
      </c>
      <c r="V3809" s="8" t="s">
        <v>43</v>
      </c>
      <c r="W3809" s="8" t="s">
        <v>43</v>
      </c>
      <c r="X3809" s="8" t="s">
        <v>43</v>
      </c>
      <c r="Y3809" s="8" t="s">
        <v>43</v>
      </c>
      <c r="Z3809" s="8" t="s">
        <v>43</v>
      </c>
      <c r="AA3809" s="8"/>
      <c r="AB3809" s="8"/>
      <c r="AC3809" s="8" t="s">
        <v>43</v>
      </c>
      <c r="AD3809" s="8" t="s">
        <v>43</v>
      </c>
      <c r="AE3809" s="8" t="s">
        <v>43</v>
      </c>
      <c r="AF3809" s="8" t="s">
        <v>43</v>
      </c>
      <c r="AG3809" s="8" t="s">
        <v>43</v>
      </c>
      <c r="AH3809" s="8"/>
      <c r="AI3809" s="8" t="s">
        <v>43</v>
      </c>
      <c r="AJ3809" s="8" t="s">
        <v>43</v>
      </c>
      <c r="AK3809" s="8"/>
      <c r="AL3809" s="8">
        <v>123</v>
      </c>
      <c r="AM3809" s="8">
        <v>594</v>
      </c>
      <c r="AN3809" s="8" t="s">
        <v>204</v>
      </c>
      <c r="AO3809" s="10">
        <f t="shared" si="118"/>
        <v>1.5868055555555556</v>
      </c>
      <c r="AP3809"/>
      <c r="AR3809" s="8" t="str">
        <f t="shared" si="119"/>
        <v>1679DTWATL1935</v>
      </c>
      <c r="AS3809" s="8">
        <f>VLOOKUP(AR3809,[1]DATA!AR:AS,2,0)</f>
        <v>6.5</v>
      </c>
    </row>
    <row r="3810" spans="1:45" ht="15" customHeight="1" x14ac:dyDescent="0.2">
      <c r="A3810" s="7">
        <v>2961</v>
      </c>
      <c r="B3810" s="8" t="s">
        <v>34</v>
      </c>
      <c r="C3810" s="8" t="s">
        <v>93</v>
      </c>
      <c r="D3810" s="8">
        <v>717</v>
      </c>
      <c r="E3810" s="9">
        <v>0.82916666666666661</v>
      </c>
      <c r="F3810" s="9">
        <v>0.87916666666666676</v>
      </c>
      <c r="G3810" s="8" t="s">
        <v>22</v>
      </c>
      <c r="H3810" s="8" t="s">
        <v>22</v>
      </c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>
        <v>72</v>
      </c>
      <c r="AM3810" s="8">
        <v>317</v>
      </c>
      <c r="AN3810" s="8" t="s">
        <v>204</v>
      </c>
      <c r="AO3810" s="10">
        <f t="shared" si="118"/>
        <v>1.6</v>
      </c>
      <c r="AP3810"/>
      <c r="AR3810" s="8" t="str">
        <f t="shared" si="119"/>
        <v>2961ATLMYR1954</v>
      </c>
      <c r="AS3810" s="8">
        <f>VLOOKUP(AR3810,[1]DATA!AR:AS,2,0)</f>
        <v>4</v>
      </c>
    </row>
    <row r="3811" spans="1:45" ht="15" customHeight="1" x14ac:dyDescent="0.2">
      <c r="A3811" s="7">
        <v>1624</v>
      </c>
      <c r="B3811" s="8" t="s">
        <v>34</v>
      </c>
      <c r="C3811" s="8" t="s">
        <v>93</v>
      </c>
      <c r="D3811" s="8">
        <v>717</v>
      </c>
      <c r="E3811" s="9">
        <v>0.83263888888888893</v>
      </c>
      <c r="F3811" s="9">
        <v>0.88194444444444453</v>
      </c>
      <c r="G3811" s="8"/>
      <c r="H3811" s="8"/>
      <c r="I3811" s="8" t="s">
        <v>22</v>
      </c>
      <c r="J3811" s="8" t="s">
        <v>22</v>
      </c>
      <c r="K3811" s="8" t="s">
        <v>22</v>
      </c>
      <c r="L3811" s="8" t="s">
        <v>22</v>
      </c>
      <c r="M3811" s="8" t="s">
        <v>22</v>
      </c>
      <c r="N3811" s="8" t="s">
        <v>22</v>
      </c>
      <c r="O3811" s="8" t="s">
        <v>22</v>
      </c>
      <c r="P3811" s="8" t="s">
        <v>22</v>
      </c>
      <c r="Q3811" s="8" t="s">
        <v>22</v>
      </c>
      <c r="R3811" s="8" t="s">
        <v>22</v>
      </c>
      <c r="S3811" s="8" t="s">
        <v>22</v>
      </c>
      <c r="T3811" s="8" t="s">
        <v>22</v>
      </c>
      <c r="U3811" s="8" t="s">
        <v>22</v>
      </c>
      <c r="V3811" s="8" t="s">
        <v>22</v>
      </c>
      <c r="W3811" s="8" t="s">
        <v>22</v>
      </c>
      <c r="X3811" s="8" t="s">
        <v>22</v>
      </c>
      <c r="Y3811" s="8" t="s">
        <v>22</v>
      </c>
      <c r="Z3811" s="8" t="s">
        <v>22</v>
      </c>
      <c r="AA3811" s="8" t="s">
        <v>22</v>
      </c>
      <c r="AB3811" s="8" t="s">
        <v>22</v>
      </c>
      <c r="AC3811" s="8" t="s">
        <v>22</v>
      </c>
      <c r="AD3811" s="8" t="s">
        <v>22</v>
      </c>
      <c r="AE3811" s="8" t="s">
        <v>22</v>
      </c>
      <c r="AF3811" s="8" t="s">
        <v>22</v>
      </c>
      <c r="AG3811" s="8" t="s">
        <v>22</v>
      </c>
      <c r="AH3811" s="8" t="s">
        <v>22</v>
      </c>
      <c r="AI3811" s="8" t="s">
        <v>22</v>
      </c>
      <c r="AJ3811" s="8" t="s">
        <v>22</v>
      </c>
      <c r="AK3811" s="8"/>
      <c r="AL3811" s="8">
        <v>71</v>
      </c>
      <c r="AM3811" s="8">
        <v>317</v>
      </c>
      <c r="AN3811" s="8" t="s">
        <v>204</v>
      </c>
      <c r="AO3811" s="10">
        <f t="shared" ref="AO3811:AO3874" si="120">E3811-TIME(5,30,0)+1</f>
        <v>1.6034722222222224</v>
      </c>
      <c r="AP3811"/>
      <c r="AR3811" s="8" t="str">
        <f t="shared" si="119"/>
        <v>1624ATLMYR1959</v>
      </c>
      <c r="AS3811" s="8">
        <f>VLOOKUP(AR3811,[1]DATA!AR:AS,2,0)</f>
        <v>4</v>
      </c>
    </row>
    <row r="3812" spans="1:45" ht="15" customHeight="1" x14ac:dyDescent="0.2">
      <c r="A3812" s="7">
        <v>699</v>
      </c>
      <c r="B3812" s="8" t="s">
        <v>88</v>
      </c>
      <c r="C3812" s="8" t="s">
        <v>34</v>
      </c>
      <c r="D3812" s="8" t="s">
        <v>42</v>
      </c>
      <c r="E3812" s="9">
        <v>0.84097222222222223</v>
      </c>
      <c r="F3812" s="9">
        <v>0.90208333333333324</v>
      </c>
      <c r="G3812" s="8"/>
      <c r="H3812" s="8"/>
      <c r="I3812" s="8" t="s">
        <v>22</v>
      </c>
      <c r="J3812" s="8" t="s">
        <v>22</v>
      </c>
      <c r="K3812" s="8" t="s">
        <v>22</v>
      </c>
      <c r="L3812" s="8" t="s">
        <v>22</v>
      </c>
      <c r="M3812" s="8" t="s">
        <v>43</v>
      </c>
      <c r="N3812" s="8" t="s">
        <v>22</v>
      </c>
      <c r="O3812" s="8" t="s">
        <v>22</v>
      </c>
      <c r="P3812" s="8" t="s">
        <v>22</v>
      </c>
      <c r="Q3812" s="8" t="s">
        <v>43</v>
      </c>
      <c r="R3812" s="8" t="s">
        <v>43</v>
      </c>
      <c r="S3812" s="8" t="s">
        <v>43</v>
      </c>
      <c r="T3812" s="8" t="s">
        <v>43</v>
      </c>
      <c r="U3812" s="8" t="s">
        <v>43</v>
      </c>
      <c r="V3812" s="8" t="s">
        <v>43</v>
      </c>
      <c r="W3812" s="8" t="s">
        <v>43</v>
      </c>
      <c r="X3812" s="8" t="s">
        <v>43</v>
      </c>
      <c r="Y3812" s="8" t="s">
        <v>43</v>
      </c>
      <c r="Z3812" s="8" t="s">
        <v>43</v>
      </c>
      <c r="AA3812" s="8" t="s">
        <v>22</v>
      </c>
      <c r="AB3812" s="8" t="s">
        <v>43</v>
      </c>
      <c r="AC3812" s="8" t="s">
        <v>43</v>
      </c>
      <c r="AD3812" s="8" t="s">
        <v>43</v>
      </c>
      <c r="AE3812" s="8" t="s">
        <v>43</v>
      </c>
      <c r="AF3812" s="8" t="s">
        <v>43</v>
      </c>
      <c r="AG3812" s="8" t="s">
        <v>43</v>
      </c>
      <c r="AH3812" s="8" t="s">
        <v>43</v>
      </c>
      <c r="AI3812" s="8" t="s">
        <v>43</v>
      </c>
      <c r="AJ3812" s="8" t="s">
        <v>43</v>
      </c>
      <c r="AK3812" s="8"/>
      <c r="AL3812" s="8">
        <v>88</v>
      </c>
      <c r="AM3812" s="8">
        <v>453</v>
      </c>
      <c r="AN3812" s="8" t="s">
        <v>204</v>
      </c>
      <c r="AO3812" s="10">
        <f t="shared" si="120"/>
        <v>1.6118055555555557</v>
      </c>
      <c r="AP3812"/>
      <c r="AR3812" s="8" t="str">
        <f t="shared" si="119"/>
        <v>0699LITATL2011</v>
      </c>
      <c r="AS3812" s="8">
        <f>VLOOKUP(AR3812,[1]DATA!AR:AS,2,0)</f>
        <v>5</v>
      </c>
    </row>
    <row r="3813" spans="1:45" ht="15" customHeight="1" x14ac:dyDescent="0.2">
      <c r="A3813" s="7">
        <v>1175</v>
      </c>
      <c r="B3813" s="8" t="s">
        <v>88</v>
      </c>
      <c r="C3813" s="8" t="s">
        <v>34</v>
      </c>
      <c r="D3813" s="8" t="s">
        <v>42</v>
      </c>
      <c r="E3813" s="9">
        <v>0.84097222222222223</v>
      </c>
      <c r="F3813" s="9">
        <v>0.90486111111111101</v>
      </c>
      <c r="G3813" s="8" t="s">
        <v>43</v>
      </c>
      <c r="H3813" s="8" t="s">
        <v>43</v>
      </c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>
        <v>92</v>
      </c>
      <c r="AM3813" s="8">
        <v>453</v>
      </c>
      <c r="AN3813" s="8" t="s">
        <v>204</v>
      </c>
      <c r="AO3813" s="10">
        <f t="shared" si="120"/>
        <v>1.6118055555555557</v>
      </c>
      <c r="AP3813"/>
      <c r="AR3813" s="8" t="str">
        <f t="shared" si="119"/>
        <v>1175LITATL2011</v>
      </c>
      <c r="AS3813" s="8">
        <f>VLOOKUP(AR3813,[1]DATA!AR:AS,2,0)</f>
        <v>5</v>
      </c>
    </row>
    <row r="3814" spans="1:45" ht="15" customHeight="1" x14ac:dyDescent="0.2">
      <c r="A3814" s="7">
        <v>2105</v>
      </c>
      <c r="B3814" s="8" t="s">
        <v>34</v>
      </c>
      <c r="C3814" s="8" t="s">
        <v>88</v>
      </c>
      <c r="D3814" s="8" t="s">
        <v>42</v>
      </c>
      <c r="E3814" s="9">
        <v>0.84722222222222221</v>
      </c>
      <c r="F3814" s="9">
        <v>0.91388888888888886</v>
      </c>
      <c r="G3814" s="8" t="s">
        <v>43</v>
      </c>
      <c r="H3814" s="8" t="s">
        <v>43</v>
      </c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>
        <v>96</v>
      </c>
      <c r="AM3814" s="8">
        <v>453</v>
      </c>
      <c r="AN3814" s="8" t="s">
        <v>204</v>
      </c>
      <c r="AO3814" s="10">
        <f t="shared" si="120"/>
        <v>1.6180555555555556</v>
      </c>
      <c r="AP3814"/>
      <c r="AR3814" s="8" t="str">
        <f t="shared" si="119"/>
        <v>2105ATLLIT2020</v>
      </c>
      <c r="AS3814" s="8">
        <f>VLOOKUP(AR3814,[1]DATA!AR:AS,2,0)</f>
        <v>5</v>
      </c>
    </row>
    <row r="3815" spans="1:45" ht="15" customHeight="1" x14ac:dyDescent="0.2">
      <c r="A3815" s="7">
        <v>1808</v>
      </c>
      <c r="B3815" s="8" t="s">
        <v>34</v>
      </c>
      <c r="C3815" s="8" t="s">
        <v>90</v>
      </c>
      <c r="D3815" s="8">
        <v>717</v>
      </c>
      <c r="E3815" s="9">
        <v>0.85069444444444453</v>
      </c>
      <c r="F3815" s="9">
        <v>0.88680555555555562</v>
      </c>
      <c r="G3815" s="8" t="s">
        <v>22</v>
      </c>
      <c r="H3815" s="8" t="s">
        <v>17</v>
      </c>
      <c r="I3815" s="8" t="s">
        <v>22</v>
      </c>
      <c r="J3815" s="8" t="s">
        <v>22</v>
      </c>
      <c r="K3815" s="8" t="s">
        <v>22</v>
      </c>
      <c r="L3815" s="8" t="s">
        <v>22</v>
      </c>
      <c r="M3815" s="8"/>
      <c r="N3815" s="8" t="s">
        <v>22</v>
      </c>
      <c r="O3815" s="8" t="s">
        <v>22</v>
      </c>
      <c r="P3815" s="8" t="s">
        <v>22</v>
      </c>
      <c r="Q3815" s="8" t="s">
        <v>22</v>
      </c>
      <c r="R3815" s="8" t="s">
        <v>22</v>
      </c>
      <c r="S3815" s="8" t="s">
        <v>22</v>
      </c>
      <c r="T3815" s="8" t="s">
        <v>22</v>
      </c>
      <c r="U3815" s="8" t="s">
        <v>22</v>
      </c>
      <c r="V3815" s="8" t="s">
        <v>22</v>
      </c>
      <c r="W3815" s="8" t="s">
        <v>22</v>
      </c>
      <c r="X3815" s="8" t="s">
        <v>22</v>
      </c>
      <c r="Y3815" s="8" t="s">
        <v>22</v>
      </c>
      <c r="Z3815" s="8" t="s">
        <v>22</v>
      </c>
      <c r="AA3815" s="8" t="s">
        <v>22</v>
      </c>
      <c r="AB3815" s="8" t="s">
        <v>22</v>
      </c>
      <c r="AC3815" s="8" t="s">
        <v>22</v>
      </c>
      <c r="AD3815" s="8" t="s">
        <v>22</v>
      </c>
      <c r="AE3815" s="8" t="s">
        <v>22</v>
      </c>
      <c r="AF3815" s="8" t="s">
        <v>22</v>
      </c>
      <c r="AG3815" s="8" t="s">
        <v>22</v>
      </c>
      <c r="AH3815" s="8" t="s">
        <v>22</v>
      </c>
      <c r="AI3815" s="8" t="s">
        <v>22</v>
      </c>
      <c r="AJ3815" s="8" t="s">
        <v>22</v>
      </c>
      <c r="AK3815" s="8"/>
      <c r="AL3815" s="8">
        <v>52</v>
      </c>
      <c r="AM3815" s="8">
        <v>151</v>
      </c>
      <c r="AN3815" s="8" t="s">
        <v>204</v>
      </c>
      <c r="AO3815" s="10">
        <f t="shared" si="120"/>
        <v>1.6215277777777779</v>
      </c>
      <c r="AP3815"/>
      <c r="AR3815" s="8" t="str">
        <f t="shared" si="119"/>
        <v>1808ATLHSV2025</v>
      </c>
      <c r="AS3815" s="8">
        <f>VLOOKUP(AR3815,[1]DATA!AR:AS,2,0)</f>
        <v>4</v>
      </c>
    </row>
    <row r="3816" spans="1:45" ht="15" customHeight="1" x14ac:dyDescent="0.2">
      <c r="A3816" s="7">
        <v>663</v>
      </c>
      <c r="B3816" s="8" t="s">
        <v>34</v>
      </c>
      <c r="C3816" s="8" t="s">
        <v>88</v>
      </c>
      <c r="D3816" s="8" t="s">
        <v>42</v>
      </c>
      <c r="E3816" s="9">
        <v>0.85277777777777775</v>
      </c>
      <c r="F3816" s="9">
        <v>0.92013888888888884</v>
      </c>
      <c r="G3816" s="8"/>
      <c r="H3816" s="8"/>
      <c r="I3816" s="8" t="s">
        <v>43</v>
      </c>
      <c r="J3816" s="8" t="s">
        <v>43</v>
      </c>
      <c r="K3816" s="8" t="s">
        <v>43</v>
      </c>
      <c r="L3816" s="8" t="s">
        <v>43</v>
      </c>
      <c r="M3816" s="8" t="s">
        <v>43</v>
      </c>
      <c r="N3816" s="8" t="s">
        <v>43</v>
      </c>
      <c r="O3816" s="8" t="s">
        <v>43</v>
      </c>
      <c r="P3816" s="8" t="s">
        <v>43</v>
      </c>
      <c r="Q3816" s="8" t="s">
        <v>43</v>
      </c>
      <c r="R3816" s="8" t="s">
        <v>43</v>
      </c>
      <c r="S3816" s="8" t="s">
        <v>43</v>
      </c>
      <c r="T3816" s="8" t="s">
        <v>43</v>
      </c>
      <c r="U3816" s="8" t="s">
        <v>43</v>
      </c>
      <c r="V3816" s="8" t="s">
        <v>43</v>
      </c>
      <c r="W3816" s="8" t="s">
        <v>43</v>
      </c>
      <c r="X3816" s="8" t="s">
        <v>43</v>
      </c>
      <c r="Y3816" s="8" t="s">
        <v>43</v>
      </c>
      <c r="Z3816" s="8" t="s">
        <v>43</v>
      </c>
      <c r="AA3816" s="8" t="s">
        <v>43</v>
      </c>
      <c r="AB3816" s="8" t="s">
        <v>43</v>
      </c>
      <c r="AC3816" s="8" t="s">
        <v>43</v>
      </c>
      <c r="AD3816" s="8" t="s">
        <v>43</v>
      </c>
      <c r="AE3816" s="8" t="s">
        <v>43</v>
      </c>
      <c r="AF3816" s="8" t="s">
        <v>43</v>
      </c>
      <c r="AG3816" s="8" t="s">
        <v>43</v>
      </c>
      <c r="AH3816" s="8" t="s">
        <v>43</v>
      </c>
      <c r="AI3816" s="8" t="s">
        <v>43</v>
      </c>
      <c r="AJ3816" s="8" t="s">
        <v>43</v>
      </c>
      <c r="AK3816" s="8"/>
      <c r="AL3816" s="8">
        <v>97</v>
      </c>
      <c r="AM3816" s="8">
        <v>453</v>
      </c>
      <c r="AN3816" s="8" t="s">
        <v>204</v>
      </c>
      <c r="AO3816" s="10">
        <f t="shared" si="120"/>
        <v>1.6236111111111111</v>
      </c>
      <c r="AP3816"/>
      <c r="AR3816" s="8" t="str">
        <f t="shared" si="119"/>
        <v>0663ATLLIT2028</v>
      </c>
      <c r="AS3816" s="8">
        <f>VLOOKUP(AR3816,[1]DATA!AR:AS,2,0)</f>
        <v>5</v>
      </c>
    </row>
    <row r="3817" spans="1:45" ht="15" customHeight="1" x14ac:dyDescent="0.2">
      <c r="A3817" s="7">
        <v>1227</v>
      </c>
      <c r="B3817" s="8" t="s">
        <v>34</v>
      </c>
      <c r="C3817" s="8" t="s">
        <v>46</v>
      </c>
      <c r="D3817" s="8">
        <v>321</v>
      </c>
      <c r="E3817" s="9">
        <v>0.85416666666666663</v>
      </c>
      <c r="F3817" s="9">
        <v>0.93402777777777779</v>
      </c>
      <c r="G3817" s="8" t="s">
        <v>139</v>
      </c>
      <c r="H3817" s="8">
        <v>7</v>
      </c>
      <c r="I3817" s="8">
        <v>2</v>
      </c>
      <c r="J3817" s="8">
        <v>2</v>
      </c>
      <c r="K3817" s="8" t="s">
        <v>40</v>
      </c>
      <c r="L3817" s="8" t="s">
        <v>40</v>
      </c>
      <c r="M3817" s="8" t="s">
        <v>40</v>
      </c>
      <c r="N3817" s="8" t="s">
        <v>40</v>
      </c>
      <c r="O3817" s="8">
        <v>7</v>
      </c>
      <c r="P3817" s="8">
        <v>2</v>
      </c>
      <c r="Q3817" s="8">
        <v>2</v>
      </c>
      <c r="R3817" s="8" t="s">
        <v>40</v>
      </c>
      <c r="S3817" s="8" t="s">
        <v>40</v>
      </c>
      <c r="T3817" s="8" t="s">
        <v>40</v>
      </c>
      <c r="U3817" s="8" t="s">
        <v>40</v>
      </c>
      <c r="V3817" s="8" t="s">
        <v>40</v>
      </c>
      <c r="W3817" s="8">
        <v>2</v>
      </c>
      <c r="X3817" s="8">
        <v>2</v>
      </c>
      <c r="Y3817" s="8" t="s">
        <v>40</v>
      </c>
      <c r="Z3817" s="8" t="s">
        <v>40</v>
      </c>
      <c r="AA3817" s="8" t="s">
        <v>40</v>
      </c>
      <c r="AB3817" s="8" t="s">
        <v>40</v>
      </c>
      <c r="AC3817" s="8" t="s">
        <v>40</v>
      </c>
      <c r="AD3817" s="8">
        <v>2</v>
      </c>
      <c r="AE3817" s="8">
        <v>2</v>
      </c>
      <c r="AF3817" s="8" t="s">
        <v>40</v>
      </c>
      <c r="AG3817" s="8" t="s">
        <v>40</v>
      </c>
      <c r="AH3817" s="8" t="s">
        <v>40</v>
      </c>
      <c r="AI3817" s="8" t="s">
        <v>40</v>
      </c>
      <c r="AJ3817" s="8" t="s">
        <v>40</v>
      </c>
      <c r="AK3817" s="8"/>
      <c r="AL3817" s="8">
        <v>115</v>
      </c>
      <c r="AM3817" s="8">
        <v>594</v>
      </c>
      <c r="AN3817" s="8" t="s">
        <v>204</v>
      </c>
      <c r="AO3817" s="10">
        <f t="shared" si="120"/>
        <v>1.625</v>
      </c>
      <c r="AP3817"/>
      <c r="AR3817" s="8" t="str">
        <f t="shared" si="119"/>
        <v>1227ATLDTW2030</v>
      </c>
      <c r="AS3817" s="8">
        <f>VLOOKUP(AR3817,[1]DATA!AR:AS,2,0)</f>
        <v>6.5</v>
      </c>
    </row>
    <row r="3818" spans="1:45" ht="15" customHeight="1" x14ac:dyDescent="0.2">
      <c r="A3818" s="7">
        <v>1709</v>
      </c>
      <c r="B3818" s="8" t="s">
        <v>34</v>
      </c>
      <c r="C3818" s="8" t="s">
        <v>91</v>
      </c>
      <c r="D3818" s="8" t="s">
        <v>42</v>
      </c>
      <c r="E3818" s="9">
        <v>0.86736111111111114</v>
      </c>
      <c r="F3818" s="9">
        <v>0.92152777777777783</v>
      </c>
      <c r="G3818" s="8" t="s">
        <v>43</v>
      </c>
      <c r="H3818" s="8" t="s">
        <v>43</v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>
        <v>78</v>
      </c>
      <c r="AM3818" s="8">
        <v>321</v>
      </c>
      <c r="AN3818" s="8" t="s">
        <v>204</v>
      </c>
      <c r="AO3818" s="10">
        <f t="shared" si="120"/>
        <v>1.6381944444444445</v>
      </c>
      <c r="AP3818"/>
      <c r="AR3818" s="8" t="str">
        <f t="shared" si="119"/>
        <v>1709ATLSDF2049</v>
      </c>
      <c r="AS3818" s="8">
        <f>VLOOKUP(AR3818,[1]DATA!AR:AS,2,0)</f>
        <v>4</v>
      </c>
    </row>
    <row r="3819" spans="1:45" ht="15" customHeight="1" x14ac:dyDescent="0.2">
      <c r="A3819" s="7">
        <v>1705</v>
      </c>
      <c r="B3819" s="8" t="s">
        <v>34</v>
      </c>
      <c r="C3819" s="8" t="s">
        <v>91</v>
      </c>
      <c r="D3819" s="8" t="s">
        <v>42</v>
      </c>
      <c r="E3819" s="9">
        <v>0.86944444444444446</v>
      </c>
      <c r="F3819" s="9">
        <v>0.92361111111111116</v>
      </c>
      <c r="G3819" s="8"/>
      <c r="H3819" s="8"/>
      <c r="I3819" s="8" t="s">
        <v>43</v>
      </c>
      <c r="J3819" s="8" t="s">
        <v>43</v>
      </c>
      <c r="K3819" s="8" t="s">
        <v>43</v>
      </c>
      <c r="L3819" s="8" t="s">
        <v>43</v>
      </c>
      <c r="M3819" s="8"/>
      <c r="N3819" s="8" t="s">
        <v>43</v>
      </c>
      <c r="O3819" s="8" t="s">
        <v>43</v>
      </c>
      <c r="P3819" s="8" t="s">
        <v>43</v>
      </c>
      <c r="Q3819" s="8">
        <v>9</v>
      </c>
      <c r="R3819" s="8" t="s">
        <v>43</v>
      </c>
      <c r="S3819" s="8" t="s">
        <v>43</v>
      </c>
      <c r="T3819" s="8"/>
      <c r="U3819" s="8" t="s">
        <v>43</v>
      </c>
      <c r="V3819" s="8" t="s">
        <v>22</v>
      </c>
      <c r="W3819" s="8" t="s">
        <v>43</v>
      </c>
      <c r="X3819" s="8" t="s">
        <v>22</v>
      </c>
      <c r="Y3819" s="8" t="s">
        <v>43</v>
      </c>
      <c r="Z3819" s="8" t="s">
        <v>43</v>
      </c>
      <c r="AA3819" s="8"/>
      <c r="AB3819" s="8" t="s">
        <v>43</v>
      </c>
      <c r="AC3819" s="8" t="s">
        <v>43</v>
      </c>
      <c r="AD3819" s="8" t="s">
        <v>43</v>
      </c>
      <c r="AE3819" s="8" t="s">
        <v>43</v>
      </c>
      <c r="AF3819" s="8" t="s">
        <v>43</v>
      </c>
      <c r="AG3819" s="8" t="s">
        <v>43</v>
      </c>
      <c r="AH3819" s="8"/>
      <c r="AI3819" s="8" t="s">
        <v>43</v>
      </c>
      <c r="AJ3819" s="8" t="s">
        <v>43</v>
      </c>
      <c r="AK3819" s="8"/>
      <c r="AL3819" s="8">
        <v>78</v>
      </c>
      <c r="AM3819" s="8">
        <v>321</v>
      </c>
      <c r="AN3819" s="8" t="s">
        <v>204</v>
      </c>
      <c r="AO3819" s="10">
        <f t="shared" si="120"/>
        <v>1.6402777777777779</v>
      </c>
      <c r="AP3819"/>
      <c r="AR3819" s="8" t="str">
        <f t="shared" si="119"/>
        <v>1705ATLSDF2052</v>
      </c>
      <c r="AS3819" s="8">
        <f>VLOOKUP(AR3819,[1]DATA!AR:AS,2,0)</f>
        <v>4</v>
      </c>
    </row>
    <row r="3820" spans="1:45" ht="15" customHeight="1" x14ac:dyDescent="0.2">
      <c r="A3820" s="7">
        <v>2184</v>
      </c>
      <c r="B3820" s="8" t="s">
        <v>91</v>
      </c>
      <c r="C3820" s="8" t="s">
        <v>34</v>
      </c>
      <c r="D3820" s="8" t="s">
        <v>42</v>
      </c>
      <c r="E3820" s="9">
        <v>0.88194444444444453</v>
      </c>
      <c r="F3820" s="9">
        <v>0.9458333333333333</v>
      </c>
      <c r="G3820" s="8"/>
      <c r="H3820" s="8"/>
      <c r="I3820" s="8" t="s">
        <v>43</v>
      </c>
      <c r="J3820" s="8" t="s">
        <v>43</v>
      </c>
      <c r="K3820" s="8" t="s">
        <v>43</v>
      </c>
      <c r="L3820" s="8" t="s">
        <v>43</v>
      </c>
      <c r="M3820" s="8" t="s">
        <v>22</v>
      </c>
      <c r="N3820" s="8" t="s">
        <v>43</v>
      </c>
      <c r="O3820" s="8" t="s">
        <v>43</v>
      </c>
      <c r="P3820" s="8" t="s">
        <v>43</v>
      </c>
      <c r="Q3820" s="8" t="s">
        <v>43</v>
      </c>
      <c r="R3820" s="8" t="s">
        <v>43</v>
      </c>
      <c r="S3820" s="8" t="s">
        <v>43</v>
      </c>
      <c r="T3820" s="8" t="s">
        <v>22</v>
      </c>
      <c r="U3820" s="8" t="s">
        <v>43</v>
      </c>
      <c r="V3820" s="8" t="s">
        <v>43</v>
      </c>
      <c r="W3820" s="8" t="s">
        <v>43</v>
      </c>
      <c r="X3820" s="8" t="s">
        <v>43</v>
      </c>
      <c r="Y3820" s="8" t="s">
        <v>43</v>
      </c>
      <c r="Z3820" s="8" t="s">
        <v>43</v>
      </c>
      <c r="AA3820" s="8" t="s">
        <v>22</v>
      </c>
      <c r="AB3820" s="8" t="s">
        <v>43</v>
      </c>
      <c r="AC3820" s="8" t="s">
        <v>43</v>
      </c>
      <c r="AD3820" s="8" t="s">
        <v>43</v>
      </c>
      <c r="AE3820" s="8" t="s">
        <v>43</v>
      </c>
      <c r="AF3820" s="8" t="s">
        <v>43</v>
      </c>
      <c r="AG3820" s="8" t="s">
        <v>43</v>
      </c>
      <c r="AH3820" s="8" t="s">
        <v>22</v>
      </c>
      <c r="AI3820" s="8" t="s">
        <v>43</v>
      </c>
      <c r="AJ3820" s="8" t="s">
        <v>43</v>
      </c>
      <c r="AK3820" s="8"/>
      <c r="AL3820" s="8">
        <v>92</v>
      </c>
      <c r="AM3820" s="8">
        <v>321</v>
      </c>
      <c r="AN3820" s="8" t="s">
        <v>204</v>
      </c>
      <c r="AO3820" s="10">
        <f t="shared" si="120"/>
        <v>1.6527777777777779</v>
      </c>
      <c r="AP3820"/>
      <c r="AR3820" s="8" t="str">
        <f t="shared" si="119"/>
        <v>2184SDFATL2110</v>
      </c>
      <c r="AS3820" s="8">
        <f>VLOOKUP(AR3820,[1]DATA!AR:AS,2,0)</f>
        <v>4</v>
      </c>
    </row>
    <row r="3821" spans="1:45" ht="15" customHeight="1" x14ac:dyDescent="0.2">
      <c r="A3821" s="7">
        <v>2978</v>
      </c>
      <c r="B3821" s="8" t="s">
        <v>91</v>
      </c>
      <c r="C3821" s="8" t="s">
        <v>34</v>
      </c>
      <c r="D3821" s="8" t="s">
        <v>42</v>
      </c>
      <c r="E3821" s="9">
        <v>0.8833333333333333</v>
      </c>
      <c r="F3821" s="9">
        <v>0.9458333333333333</v>
      </c>
      <c r="G3821" s="8" t="s">
        <v>43</v>
      </c>
      <c r="H3821" s="8" t="s">
        <v>43</v>
      </c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>
        <v>90</v>
      </c>
      <c r="AM3821" s="8">
        <v>321</v>
      </c>
      <c r="AN3821" s="8" t="s">
        <v>204</v>
      </c>
      <c r="AO3821" s="10">
        <f t="shared" si="120"/>
        <v>1.6541666666666668</v>
      </c>
      <c r="AP3821"/>
      <c r="AR3821" s="8" t="str">
        <f t="shared" si="119"/>
        <v>2978SDFATL2112</v>
      </c>
      <c r="AS3821" s="8">
        <f>VLOOKUP(AR3821,[1]DATA!AR:AS,2,0)</f>
        <v>4</v>
      </c>
    </row>
    <row r="3822" spans="1:45" ht="15" customHeight="1" x14ac:dyDescent="0.2">
      <c r="A3822" s="7">
        <v>1624</v>
      </c>
      <c r="B3822" s="8" t="s">
        <v>93</v>
      </c>
      <c r="C3822" s="8" t="s">
        <v>34</v>
      </c>
      <c r="D3822" s="8">
        <v>717</v>
      </c>
      <c r="E3822" s="9">
        <v>0.90625</v>
      </c>
      <c r="F3822" s="9">
        <v>0.96388888888888891</v>
      </c>
      <c r="G3822" s="8"/>
      <c r="H3822" s="8"/>
      <c r="I3822" s="8" t="s">
        <v>22</v>
      </c>
      <c r="J3822" s="8" t="s">
        <v>22</v>
      </c>
      <c r="K3822" s="8" t="s">
        <v>22</v>
      </c>
      <c r="L3822" s="8" t="s">
        <v>22</v>
      </c>
      <c r="M3822" s="8" t="s">
        <v>22</v>
      </c>
      <c r="N3822" s="8" t="s">
        <v>22</v>
      </c>
      <c r="O3822" s="8" t="s">
        <v>22</v>
      </c>
      <c r="P3822" s="8" t="s">
        <v>22</v>
      </c>
      <c r="Q3822" s="8" t="s">
        <v>22</v>
      </c>
      <c r="R3822" s="8" t="s">
        <v>22</v>
      </c>
      <c r="S3822" s="8" t="s">
        <v>22</v>
      </c>
      <c r="T3822" s="8" t="s">
        <v>22</v>
      </c>
      <c r="U3822" s="8" t="s">
        <v>22</v>
      </c>
      <c r="V3822" s="8" t="s">
        <v>22</v>
      </c>
      <c r="W3822" s="8" t="s">
        <v>22</v>
      </c>
      <c r="X3822" s="8" t="s">
        <v>22</v>
      </c>
      <c r="Y3822" s="8" t="s">
        <v>22</v>
      </c>
      <c r="Z3822" s="8" t="s">
        <v>22</v>
      </c>
      <c r="AA3822" s="8" t="s">
        <v>22</v>
      </c>
      <c r="AB3822" s="8" t="s">
        <v>22</v>
      </c>
      <c r="AC3822" s="8" t="s">
        <v>22</v>
      </c>
      <c r="AD3822" s="8" t="s">
        <v>22</v>
      </c>
      <c r="AE3822" s="8" t="s">
        <v>22</v>
      </c>
      <c r="AF3822" s="8" t="s">
        <v>22</v>
      </c>
      <c r="AG3822" s="8" t="s">
        <v>22</v>
      </c>
      <c r="AH3822" s="8" t="s">
        <v>22</v>
      </c>
      <c r="AI3822" s="8" t="s">
        <v>22</v>
      </c>
      <c r="AJ3822" s="8" t="s">
        <v>22</v>
      </c>
      <c r="AK3822" s="8"/>
      <c r="AL3822" s="8">
        <v>83</v>
      </c>
      <c r="AM3822" s="8">
        <v>317</v>
      </c>
      <c r="AN3822" s="8" t="s">
        <v>204</v>
      </c>
      <c r="AO3822" s="10">
        <f t="shared" si="120"/>
        <v>1.6770833333333335</v>
      </c>
      <c r="AP3822"/>
      <c r="AR3822" s="8" t="str">
        <f t="shared" si="119"/>
        <v>1624MYRATL2145</v>
      </c>
      <c r="AS3822" s="8">
        <f>VLOOKUP(AR3822,[1]DATA!AR:AS,2,0)</f>
        <v>4</v>
      </c>
    </row>
    <row r="3823" spans="1:45" ht="15" customHeight="1" x14ac:dyDescent="0.2">
      <c r="A3823" s="7">
        <v>2961</v>
      </c>
      <c r="B3823" s="8" t="s">
        <v>93</v>
      </c>
      <c r="C3823" s="8" t="s">
        <v>34</v>
      </c>
      <c r="D3823" s="8">
        <v>717</v>
      </c>
      <c r="E3823" s="9">
        <v>0.90625</v>
      </c>
      <c r="F3823" s="9">
        <v>0.96388888888888891</v>
      </c>
      <c r="G3823" s="8" t="s">
        <v>22</v>
      </c>
      <c r="H3823" s="8" t="s">
        <v>22</v>
      </c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>
        <v>83</v>
      </c>
      <c r="AM3823" s="8">
        <v>317</v>
      </c>
      <c r="AN3823" s="8" t="s">
        <v>204</v>
      </c>
      <c r="AO3823" s="10">
        <f t="shared" si="120"/>
        <v>1.6770833333333335</v>
      </c>
      <c r="AP3823"/>
      <c r="AR3823" s="8" t="str">
        <f t="shared" si="119"/>
        <v>2961MYRATL2145</v>
      </c>
      <c r="AS3823" s="8">
        <f>VLOOKUP(AR3823,[1]DATA!AR:AS,2,0)</f>
        <v>4</v>
      </c>
    </row>
    <row r="3824" spans="1:45" ht="15" customHeight="1" x14ac:dyDescent="0.2">
      <c r="A3824" s="7">
        <v>1808</v>
      </c>
      <c r="B3824" s="8" t="s">
        <v>90</v>
      </c>
      <c r="C3824" s="8" t="s">
        <v>34</v>
      </c>
      <c r="D3824" s="8">
        <v>717</v>
      </c>
      <c r="E3824" s="9">
        <v>0.91319444444444453</v>
      </c>
      <c r="F3824" s="9">
        <v>0.95416666666666661</v>
      </c>
      <c r="G3824" s="8" t="s">
        <v>22</v>
      </c>
      <c r="H3824" s="8" t="s">
        <v>17</v>
      </c>
      <c r="I3824" s="8" t="s">
        <v>22</v>
      </c>
      <c r="J3824" s="8" t="s">
        <v>22</v>
      </c>
      <c r="K3824" s="8" t="s">
        <v>22</v>
      </c>
      <c r="L3824" s="8" t="s">
        <v>22</v>
      </c>
      <c r="M3824" s="8"/>
      <c r="N3824" s="8" t="s">
        <v>22</v>
      </c>
      <c r="O3824" s="8" t="s">
        <v>22</v>
      </c>
      <c r="P3824" s="8" t="s">
        <v>22</v>
      </c>
      <c r="Q3824" s="8" t="s">
        <v>22</v>
      </c>
      <c r="R3824" s="8" t="s">
        <v>22</v>
      </c>
      <c r="S3824" s="8" t="s">
        <v>22</v>
      </c>
      <c r="T3824" s="8" t="s">
        <v>22</v>
      </c>
      <c r="U3824" s="8" t="s">
        <v>22</v>
      </c>
      <c r="V3824" s="8" t="s">
        <v>22</v>
      </c>
      <c r="W3824" s="8" t="s">
        <v>22</v>
      </c>
      <c r="X3824" s="8" t="s">
        <v>22</v>
      </c>
      <c r="Y3824" s="8" t="s">
        <v>22</v>
      </c>
      <c r="Z3824" s="8" t="s">
        <v>22</v>
      </c>
      <c r="AA3824" s="8" t="s">
        <v>22</v>
      </c>
      <c r="AB3824" s="8" t="s">
        <v>22</v>
      </c>
      <c r="AC3824" s="8" t="s">
        <v>22</v>
      </c>
      <c r="AD3824" s="8" t="s">
        <v>22</v>
      </c>
      <c r="AE3824" s="8" t="s">
        <v>22</v>
      </c>
      <c r="AF3824" s="8" t="s">
        <v>22</v>
      </c>
      <c r="AG3824" s="8" t="s">
        <v>22</v>
      </c>
      <c r="AH3824" s="8" t="s">
        <v>22</v>
      </c>
      <c r="AI3824" s="8" t="s">
        <v>22</v>
      </c>
      <c r="AJ3824" s="8" t="s">
        <v>22</v>
      </c>
      <c r="AK3824" s="8"/>
      <c r="AL3824" s="8">
        <v>59</v>
      </c>
      <c r="AM3824" s="8">
        <v>151</v>
      </c>
      <c r="AN3824" s="8" t="s">
        <v>204</v>
      </c>
      <c r="AO3824" s="10">
        <f t="shared" si="120"/>
        <v>1.6840277777777779</v>
      </c>
      <c r="AP3824"/>
      <c r="AR3824" s="8" t="str">
        <f t="shared" si="119"/>
        <v>1808HSVATL2155</v>
      </c>
      <c r="AS3824" s="8">
        <f>VLOOKUP(AR3824,[1]DATA!AR:AS,2,0)</f>
        <v>4</v>
      </c>
    </row>
    <row r="3825" spans="1:45" ht="15" customHeight="1" x14ac:dyDescent="0.2">
      <c r="A3825" s="7">
        <v>94</v>
      </c>
      <c r="B3825" s="8" t="s">
        <v>46</v>
      </c>
      <c r="C3825" s="8" t="s">
        <v>34</v>
      </c>
      <c r="D3825" s="8" t="s">
        <v>29</v>
      </c>
      <c r="E3825" s="9">
        <v>0.92499999999999993</v>
      </c>
      <c r="F3825" s="9">
        <v>9.0277777777777787E-3</v>
      </c>
      <c r="G3825" s="8">
        <v>7</v>
      </c>
      <c r="H3825" s="8">
        <v>7</v>
      </c>
      <c r="I3825" s="8">
        <v>7</v>
      </c>
      <c r="J3825" s="8">
        <v>7</v>
      </c>
      <c r="K3825" s="8">
        <v>7</v>
      </c>
      <c r="L3825" s="8">
        <v>7</v>
      </c>
      <c r="M3825" s="8" t="s">
        <v>43</v>
      </c>
      <c r="N3825" s="8">
        <v>7</v>
      </c>
      <c r="O3825" s="8">
        <v>7</v>
      </c>
      <c r="P3825" s="8">
        <v>7</v>
      </c>
      <c r="Q3825" s="8">
        <v>7</v>
      </c>
      <c r="R3825" s="8">
        <v>7</v>
      </c>
      <c r="S3825" s="8">
        <v>7</v>
      </c>
      <c r="T3825" s="8" t="s">
        <v>43</v>
      </c>
      <c r="U3825" s="8">
        <v>7</v>
      </c>
      <c r="V3825" s="8">
        <v>7</v>
      </c>
      <c r="W3825" s="8">
        <v>7</v>
      </c>
      <c r="X3825" s="8">
        <v>7</v>
      </c>
      <c r="Y3825" s="8">
        <v>7</v>
      </c>
      <c r="Z3825" s="8">
        <v>7</v>
      </c>
      <c r="AA3825" s="8" t="s">
        <v>43</v>
      </c>
      <c r="AB3825" s="8">
        <v>7</v>
      </c>
      <c r="AC3825" s="8">
        <v>7</v>
      </c>
      <c r="AD3825" s="8">
        <v>7</v>
      </c>
      <c r="AE3825" s="8">
        <v>7</v>
      </c>
      <c r="AF3825" s="8">
        <v>7</v>
      </c>
      <c r="AG3825" s="8">
        <v>7</v>
      </c>
      <c r="AH3825" s="8" t="s">
        <v>43</v>
      </c>
      <c r="AI3825" s="8">
        <v>7</v>
      </c>
      <c r="AJ3825" s="8">
        <v>7</v>
      </c>
      <c r="AK3825" s="8"/>
      <c r="AL3825" s="8">
        <v>121</v>
      </c>
      <c r="AM3825" s="8">
        <v>594</v>
      </c>
      <c r="AN3825" s="8" t="s">
        <v>204</v>
      </c>
      <c r="AO3825" s="10">
        <f t="shared" si="120"/>
        <v>1.6958333333333333</v>
      </c>
      <c r="AP3825"/>
      <c r="AR3825" s="8" t="str">
        <f t="shared" si="119"/>
        <v>0094DTWATL2212</v>
      </c>
      <c r="AS3825" s="8">
        <f>VLOOKUP(AR3825,[1]DATA!AR:AS,2,0)</f>
        <v>6.5</v>
      </c>
    </row>
    <row r="3826" spans="1:45" ht="15" customHeight="1" x14ac:dyDescent="0.2">
      <c r="A3826" s="7">
        <v>1135</v>
      </c>
      <c r="B3826" s="8" t="s">
        <v>34</v>
      </c>
      <c r="C3826" s="8" t="s">
        <v>90</v>
      </c>
      <c r="D3826" s="8">
        <v>717</v>
      </c>
      <c r="E3826" s="9">
        <v>0.93541666666666667</v>
      </c>
      <c r="F3826" s="9">
        <v>0.97083333333333333</v>
      </c>
      <c r="G3826" s="8" t="s">
        <v>22</v>
      </c>
      <c r="H3826" s="8" t="s">
        <v>22</v>
      </c>
      <c r="I3826" s="8" t="s">
        <v>22</v>
      </c>
      <c r="J3826" s="8" t="s">
        <v>22</v>
      </c>
      <c r="K3826" s="8"/>
      <c r="L3826" s="8" t="s">
        <v>22</v>
      </c>
      <c r="M3826" s="8"/>
      <c r="N3826" s="8" t="s">
        <v>22</v>
      </c>
      <c r="O3826" s="8" t="s">
        <v>22</v>
      </c>
      <c r="P3826" s="8" t="s">
        <v>22</v>
      </c>
      <c r="Q3826" s="8" t="s">
        <v>22</v>
      </c>
      <c r="R3826" s="8" t="s">
        <v>22</v>
      </c>
      <c r="S3826" s="8" t="s">
        <v>22</v>
      </c>
      <c r="T3826" s="8"/>
      <c r="U3826" s="8" t="s">
        <v>22</v>
      </c>
      <c r="V3826" s="8" t="s">
        <v>22</v>
      </c>
      <c r="W3826" s="8" t="s">
        <v>22</v>
      </c>
      <c r="X3826" s="8" t="s">
        <v>22</v>
      </c>
      <c r="Y3826" s="8" t="s">
        <v>22</v>
      </c>
      <c r="Z3826" s="8" t="s">
        <v>22</v>
      </c>
      <c r="AA3826" s="8"/>
      <c r="AB3826" s="8" t="s">
        <v>22</v>
      </c>
      <c r="AC3826" s="8" t="s">
        <v>22</v>
      </c>
      <c r="AD3826" s="8" t="s">
        <v>22</v>
      </c>
      <c r="AE3826" s="8" t="s">
        <v>22</v>
      </c>
      <c r="AF3826" s="8" t="s">
        <v>22</v>
      </c>
      <c r="AG3826" s="8" t="s">
        <v>22</v>
      </c>
      <c r="AH3826" s="8"/>
      <c r="AI3826" s="8" t="s">
        <v>22</v>
      </c>
      <c r="AJ3826" s="8" t="s">
        <v>22</v>
      </c>
      <c r="AK3826" s="8"/>
      <c r="AL3826" s="8">
        <v>51</v>
      </c>
      <c r="AM3826" s="8">
        <v>151</v>
      </c>
      <c r="AN3826" s="8" t="s">
        <v>204</v>
      </c>
      <c r="AO3826" s="10">
        <f t="shared" si="120"/>
        <v>1.70625</v>
      </c>
      <c r="AP3826"/>
      <c r="AR3826" s="8" t="str">
        <f t="shared" si="119"/>
        <v>1135ATLHSV2227</v>
      </c>
      <c r="AS3826" s="8">
        <f>VLOOKUP(AR3826,[1]DATA!AR:AS,2,0)</f>
        <v>4</v>
      </c>
    </row>
    <row r="3827" spans="1:45" ht="15" customHeight="1" x14ac:dyDescent="0.2">
      <c r="A3827" s="7">
        <v>1205</v>
      </c>
      <c r="B3827" s="8" t="s">
        <v>34</v>
      </c>
      <c r="C3827" s="8" t="s">
        <v>91</v>
      </c>
      <c r="D3827" s="8" t="s">
        <v>42</v>
      </c>
      <c r="E3827" s="9">
        <v>0.94027777777777777</v>
      </c>
      <c r="F3827" s="9">
        <v>0.99444444444444446</v>
      </c>
      <c r="G3827" s="8" t="s">
        <v>43</v>
      </c>
      <c r="H3827" s="8" t="s">
        <v>43</v>
      </c>
      <c r="I3827" s="8" t="s">
        <v>43</v>
      </c>
      <c r="J3827" s="8" t="s">
        <v>43</v>
      </c>
      <c r="K3827" s="8" t="s">
        <v>43</v>
      </c>
      <c r="L3827" s="8" t="s">
        <v>43</v>
      </c>
      <c r="M3827" s="8">
        <v>9</v>
      </c>
      <c r="N3827" s="8" t="s">
        <v>43</v>
      </c>
      <c r="O3827" s="8" t="s">
        <v>43</v>
      </c>
      <c r="P3827" s="8" t="s">
        <v>43</v>
      </c>
      <c r="Q3827" s="8" t="s">
        <v>43</v>
      </c>
      <c r="R3827" s="8" t="s">
        <v>43</v>
      </c>
      <c r="S3827" s="8" t="s">
        <v>43</v>
      </c>
      <c r="T3827" s="8">
        <v>9</v>
      </c>
      <c r="U3827" s="8" t="s">
        <v>43</v>
      </c>
      <c r="V3827" s="8" t="s">
        <v>43</v>
      </c>
      <c r="W3827" s="8" t="s">
        <v>43</v>
      </c>
      <c r="X3827" s="8" t="s">
        <v>43</v>
      </c>
      <c r="Y3827" s="8" t="s">
        <v>43</v>
      </c>
      <c r="Z3827" s="8" t="s">
        <v>43</v>
      </c>
      <c r="AA3827" s="8">
        <v>9</v>
      </c>
      <c r="AB3827" s="8" t="s">
        <v>43</v>
      </c>
      <c r="AC3827" s="8" t="s">
        <v>43</v>
      </c>
      <c r="AD3827" s="8" t="s">
        <v>43</v>
      </c>
      <c r="AE3827" s="8" t="s">
        <v>43</v>
      </c>
      <c r="AF3827" s="8" t="s">
        <v>43</v>
      </c>
      <c r="AG3827" s="8" t="s">
        <v>43</v>
      </c>
      <c r="AH3827" s="8">
        <v>9</v>
      </c>
      <c r="AI3827" s="8" t="s">
        <v>43</v>
      </c>
      <c r="AJ3827" s="8" t="s">
        <v>43</v>
      </c>
      <c r="AK3827" s="8"/>
      <c r="AL3827" s="8">
        <v>78</v>
      </c>
      <c r="AM3827" s="8">
        <v>321</v>
      </c>
      <c r="AN3827" s="8" t="s">
        <v>204</v>
      </c>
      <c r="AO3827" s="10">
        <f t="shared" si="120"/>
        <v>1.7111111111111112</v>
      </c>
      <c r="AP3827"/>
      <c r="AR3827" s="8" t="str">
        <f t="shared" si="119"/>
        <v>1205ATLSDF2234</v>
      </c>
      <c r="AS3827" s="8">
        <f>VLOOKUP(AR3827,[1]DATA!AR:AS,2,0)</f>
        <v>4</v>
      </c>
    </row>
    <row r="3828" spans="1:45" ht="15" customHeight="1" x14ac:dyDescent="0.2">
      <c r="A3828" s="7">
        <v>2105</v>
      </c>
      <c r="B3828" s="8" t="s">
        <v>88</v>
      </c>
      <c r="C3828" s="8" t="s">
        <v>34</v>
      </c>
      <c r="D3828" s="8" t="s">
        <v>42</v>
      </c>
      <c r="E3828" s="9">
        <v>0.94166666666666676</v>
      </c>
      <c r="F3828" s="9">
        <v>9.7222222222222224E-3</v>
      </c>
      <c r="G3828" s="8" t="s">
        <v>43</v>
      </c>
      <c r="H3828" s="8" t="s">
        <v>43</v>
      </c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>
        <v>98</v>
      </c>
      <c r="AM3828" s="8">
        <v>453</v>
      </c>
      <c r="AN3828" s="8" t="s">
        <v>204</v>
      </c>
      <c r="AO3828" s="10">
        <f t="shared" si="120"/>
        <v>1.7125000000000001</v>
      </c>
      <c r="AP3828"/>
      <c r="AR3828" s="8" t="str">
        <f t="shared" si="119"/>
        <v>2105LITATL2236</v>
      </c>
      <c r="AS3828" s="8">
        <f>VLOOKUP(AR3828,[1]DATA!AR:AS,2,0)</f>
        <v>5</v>
      </c>
    </row>
    <row r="3829" spans="1:45" ht="15" customHeight="1" x14ac:dyDescent="0.2">
      <c r="A3829" s="7">
        <v>663</v>
      </c>
      <c r="B3829" s="8" t="s">
        <v>88</v>
      </c>
      <c r="C3829" s="8" t="s">
        <v>34</v>
      </c>
      <c r="D3829" s="8" t="s">
        <v>42</v>
      </c>
      <c r="E3829" s="9">
        <v>0.94791666666666663</v>
      </c>
      <c r="F3829" s="9">
        <v>1.6666666666666666E-2</v>
      </c>
      <c r="G3829" s="8"/>
      <c r="H3829" s="8"/>
      <c r="I3829" s="8" t="s">
        <v>43</v>
      </c>
      <c r="J3829" s="8" t="s">
        <v>43</v>
      </c>
      <c r="K3829" s="8" t="s">
        <v>43</v>
      </c>
      <c r="L3829" s="8" t="s">
        <v>43</v>
      </c>
      <c r="M3829" s="8"/>
      <c r="N3829" s="8" t="s">
        <v>43</v>
      </c>
      <c r="O3829" s="8" t="s">
        <v>43</v>
      </c>
      <c r="P3829" s="8" t="s">
        <v>43</v>
      </c>
      <c r="Q3829" s="8" t="s">
        <v>43</v>
      </c>
      <c r="R3829" s="8" t="s">
        <v>43</v>
      </c>
      <c r="S3829" s="8" t="s">
        <v>43</v>
      </c>
      <c r="T3829" s="8"/>
      <c r="U3829" s="8" t="s">
        <v>43</v>
      </c>
      <c r="V3829" s="8" t="s">
        <v>43</v>
      </c>
      <c r="W3829" s="8" t="s">
        <v>43</v>
      </c>
      <c r="X3829" s="8" t="s">
        <v>43</v>
      </c>
      <c r="Y3829" s="8" t="s">
        <v>43</v>
      </c>
      <c r="Z3829" s="8" t="s">
        <v>43</v>
      </c>
      <c r="AA3829" s="8"/>
      <c r="AB3829" s="8" t="s">
        <v>43</v>
      </c>
      <c r="AC3829" s="8" t="s">
        <v>43</v>
      </c>
      <c r="AD3829" s="8" t="s">
        <v>43</v>
      </c>
      <c r="AE3829" s="8" t="s">
        <v>43</v>
      </c>
      <c r="AF3829" s="8" t="s">
        <v>43</v>
      </c>
      <c r="AG3829" s="8" t="s">
        <v>43</v>
      </c>
      <c r="AH3829" s="8"/>
      <c r="AI3829" s="8" t="s">
        <v>43</v>
      </c>
      <c r="AJ3829" s="8" t="s">
        <v>43</v>
      </c>
      <c r="AK3829" s="8"/>
      <c r="AL3829" s="8">
        <v>99</v>
      </c>
      <c r="AM3829" s="8">
        <v>453</v>
      </c>
      <c r="AN3829" s="8" t="s">
        <v>204</v>
      </c>
      <c r="AO3829" s="10">
        <f t="shared" si="120"/>
        <v>1.71875</v>
      </c>
      <c r="AP3829"/>
      <c r="AR3829" s="8" t="str">
        <f t="shared" si="119"/>
        <v>0663LITATL2245</v>
      </c>
      <c r="AS3829" s="8">
        <f>VLOOKUP(AR3829,[1]DATA!AR:AS,2,0)</f>
        <v>5</v>
      </c>
    </row>
    <row r="3830" spans="1:45" ht="15" customHeight="1" x14ac:dyDescent="0.2">
      <c r="A3830" s="7">
        <v>1709</v>
      </c>
      <c r="B3830" s="8" t="s">
        <v>91</v>
      </c>
      <c r="C3830" s="8" t="s">
        <v>34</v>
      </c>
      <c r="D3830" s="8" t="s">
        <v>42</v>
      </c>
      <c r="E3830" s="9">
        <v>0.95277777777777783</v>
      </c>
      <c r="F3830" s="9">
        <v>2.013888888888889E-2</v>
      </c>
      <c r="G3830" s="8" t="s">
        <v>43</v>
      </c>
      <c r="H3830" s="8" t="s">
        <v>43</v>
      </c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>
        <v>97</v>
      </c>
      <c r="AM3830" s="8">
        <v>321</v>
      </c>
      <c r="AN3830" s="8" t="s">
        <v>204</v>
      </c>
      <c r="AO3830" s="10">
        <f t="shared" si="120"/>
        <v>1.7236111111111112</v>
      </c>
      <c r="AP3830"/>
      <c r="AR3830" s="8" t="str">
        <f t="shared" si="119"/>
        <v>1709SDFATL2252</v>
      </c>
      <c r="AS3830" s="8">
        <f>VLOOKUP(AR3830,[1]DATA!AR:AS,2,0)</f>
        <v>4</v>
      </c>
    </row>
    <row r="3831" spans="1:45" ht="15" customHeight="1" x14ac:dyDescent="0.2">
      <c r="A3831" s="7">
        <v>1705</v>
      </c>
      <c r="B3831" s="8" t="s">
        <v>91</v>
      </c>
      <c r="C3831" s="8" t="s">
        <v>34</v>
      </c>
      <c r="D3831" s="8" t="s">
        <v>42</v>
      </c>
      <c r="E3831" s="9">
        <v>0.95416666666666661</v>
      </c>
      <c r="F3831" s="9">
        <v>1.9444444444444445E-2</v>
      </c>
      <c r="G3831" s="8"/>
      <c r="H3831" s="8"/>
      <c r="I3831" s="8" t="s">
        <v>43</v>
      </c>
      <c r="J3831" s="8" t="s">
        <v>43</v>
      </c>
      <c r="K3831" s="8" t="s">
        <v>43</v>
      </c>
      <c r="L3831" s="8" t="s">
        <v>43</v>
      </c>
      <c r="M3831" s="8"/>
      <c r="N3831" s="8" t="s">
        <v>43</v>
      </c>
      <c r="O3831" s="8" t="s">
        <v>43</v>
      </c>
      <c r="P3831" s="8" t="s">
        <v>43</v>
      </c>
      <c r="Q3831" s="8">
        <v>9</v>
      </c>
      <c r="R3831" s="8" t="s">
        <v>43</v>
      </c>
      <c r="S3831" s="8" t="s">
        <v>43</v>
      </c>
      <c r="T3831" s="8"/>
      <c r="U3831" s="8" t="s">
        <v>43</v>
      </c>
      <c r="V3831" s="8" t="s">
        <v>22</v>
      </c>
      <c r="W3831" s="8" t="s">
        <v>43</v>
      </c>
      <c r="X3831" s="8" t="s">
        <v>22</v>
      </c>
      <c r="Y3831" s="8" t="s">
        <v>43</v>
      </c>
      <c r="Z3831" s="8" t="s">
        <v>43</v>
      </c>
      <c r="AA3831" s="8"/>
      <c r="AB3831" s="8" t="s">
        <v>43</v>
      </c>
      <c r="AC3831" s="8" t="s">
        <v>43</v>
      </c>
      <c r="AD3831" s="8" t="s">
        <v>43</v>
      </c>
      <c r="AE3831" s="8" t="s">
        <v>43</v>
      </c>
      <c r="AF3831" s="8" t="s">
        <v>43</v>
      </c>
      <c r="AG3831" s="8" t="s">
        <v>43</v>
      </c>
      <c r="AH3831" s="8"/>
      <c r="AI3831" s="8" t="s">
        <v>43</v>
      </c>
      <c r="AJ3831" s="8" t="s">
        <v>43</v>
      </c>
      <c r="AK3831" s="8"/>
      <c r="AL3831" s="8">
        <v>94</v>
      </c>
      <c r="AM3831" s="8">
        <v>321</v>
      </c>
      <c r="AN3831" s="8" t="s">
        <v>204</v>
      </c>
      <c r="AO3831" s="10">
        <f t="shared" si="120"/>
        <v>1.7250000000000001</v>
      </c>
      <c r="AP3831"/>
      <c r="AR3831" s="8" t="str">
        <f t="shared" si="119"/>
        <v>1705SDFATL2254</v>
      </c>
      <c r="AS3831" s="8">
        <f>VLOOKUP(AR3831,[1]DATA!AR:AS,2,0)</f>
        <v>4</v>
      </c>
    </row>
    <row r="3832" spans="1:45" ht="15" customHeight="1" x14ac:dyDescent="0.2">
      <c r="A3832" s="7">
        <v>1950</v>
      </c>
      <c r="B3832" s="7" t="s">
        <v>34</v>
      </c>
      <c r="C3832" s="7" t="s">
        <v>90</v>
      </c>
      <c r="D3832" s="8">
        <v>717</v>
      </c>
      <c r="E3832" s="9">
        <v>0.9590277777777777</v>
      </c>
      <c r="F3832" s="9">
        <v>0.99583333333333324</v>
      </c>
      <c r="G3832" s="8"/>
      <c r="H3832" s="8"/>
      <c r="I3832" s="8"/>
      <c r="J3832" s="8"/>
      <c r="K3832" s="8"/>
      <c r="L3832" s="8"/>
      <c r="M3832" s="8" t="s">
        <v>22</v>
      </c>
      <c r="N3832" s="8"/>
      <c r="O3832" s="8"/>
      <c r="P3832" s="8"/>
      <c r="Q3832" s="8"/>
      <c r="R3832" s="8"/>
      <c r="S3832" s="8"/>
      <c r="T3832" s="8" t="s">
        <v>22</v>
      </c>
      <c r="U3832" s="8"/>
      <c r="V3832" s="8"/>
      <c r="W3832" s="8"/>
      <c r="X3832" s="8"/>
      <c r="Y3832" s="8"/>
      <c r="Z3832" s="8"/>
      <c r="AA3832" s="8" t="s">
        <v>22</v>
      </c>
      <c r="AB3832" s="8"/>
      <c r="AC3832" s="8"/>
      <c r="AD3832" s="8"/>
      <c r="AE3832" s="8"/>
      <c r="AF3832" s="8"/>
      <c r="AG3832" s="8"/>
      <c r="AH3832" s="8" t="s">
        <v>22</v>
      </c>
      <c r="AI3832" s="8"/>
      <c r="AJ3832" s="8"/>
      <c r="AK3832" s="8"/>
      <c r="AL3832" s="8">
        <v>53</v>
      </c>
      <c r="AM3832" s="8">
        <v>151</v>
      </c>
      <c r="AN3832" s="11" t="s">
        <v>204</v>
      </c>
      <c r="AO3832" s="10">
        <f t="shared" si="120"/>
        <v>1.7298611111111111</v>
      </c>
      <c r="AP3832"/>
      <c r="AR3832" s="8" t="str">
        <f t="shared" si="119"/>
        <v>1950ATLHSV2301</v>
      </c>
      <c r="AS3832" s="8">
        <f>VLOOKUP(AR3832,[1]DATA!AR:AS,2,0)</f>
        <v>4</v>
      </c>
    </row>
    <row r="3833" spans="1:45" ht="15" customHeight="1" x14ac:dyDescent="0.2">
      <c r="A3833" s="7">
        <v>1413</v>
      </c>
      <c r="B3833" s="8" t="s">
        <v>34</v>
      </c>
      <c r="C3833" s="8" t="s">
        <v>88</v>
      </c>
      <c r="D3833" s="8" t="s">
        <v>82</v>
      </c>
      <c r="E3833" s="9">
        <v>0.97222222222222221</v>
      </c>
      <c r="F3833" s="9">
        <v>4.1666666666666664E-2</v>
      </c>
      <c r="G3833" s="8" t="s">
        <v>43</v>
      </c>
      <c r="H3833" s="8" t="s">
        <v>43</v>
      </c>
      <c r="I3833" s="8" t="s">
        <v>43</v>
      </c>
      <c r="J3833" s="8" t="s">
        <v>43</v>
      </c>
      <c r="K3833" s="8" t="s">
        <v>43</v>
      </c>
      <c r="L3833" s="8" t="s">
        <v>43</v>
      </c>
      <c r="M3833" s="8"/>
      <c r="N3833" s="8" t="s">
        <v>43</v>
      </c>
      <c r="O3833" s="8" t="s">
        <v>43</v>
      </c>
      <c r="P3833" s="8" t="s">
        <v>43</v>
      </c>
      <c r="Q3833" s="8" t="s">
        <v>43</v>
      </c>
      <c r="R3833" s="8" t="s">
        <v>43</v>
      </c>
      <c r="S3833" s="8" t="s">
        <v>43</v>
      </c>
      <c r="T3833" s="8"/>
      <c r="U3833" s="8" t="s">
        <v>43</v>
      </c>
      <c r="V3833" s="8" t="s">
        <v>43</v>
      </c>
      <c r="W3833" s="8" t="s">
        <v>43</v>
      </c>
      <c r="X3833" s="8" t="s">
        <v>43</v>
      </c>
      <c r="Y3833" s="8" t="s">
        <v>43</v>
      </c>
      <c r="Z3833" s="8" t="s">
        <v>43</v>
      </c>
      <c r="AA3833" s="8"/>
      <c r="AB3833" s="8" t="s">
        <v>43</v>
      </c>
      <c r="AC3833" s="8" t="s">
        <v>43</v>
      </c>
      <c r="AD3833" s="8" t="s">
        <v>43</v>
      </c>
      <c r="AE3833" s="8" t="s">
        <v>43</v>
      </c>
      <c r="AF3833" s="8" t="s">
        <v>43</v>
      </c>
      <c r="AG3833" s="8" t="s">
        <v>43</v>
      </c>
      <c r="AH3833" s="8"/>
      <c r="AI3833" s="8" t="s">
        <v>43</v>
      </c>
      <c r="AJ3833" s="8">
        <v>3</v>
      </c>
      <c r="AK3833" s="8"/>
      <c r="AL3833" s="8">
        <v>100</v>
      </c>
      <c r="AM3833" s="8">
        <v>453</v>
      </c>
      <c r="AN3833" s="8" t="s">
        <v>204</v>
      </c>
      <c r="AO3833" s="10">
        <f t="shared" si="120"/>
        <v>1.7430555555555556</v>
      </c>
      <c r="AP3833"/>
      <c r="AR3833" s="8" t="str">
        <f t="shared" si="119"/>
        <v>1413ATLLIT2320</v>
      </c>
      <c r="AS3833" s="8">
        <f>VLOOKUP(AR3833,[1]DATA!AR:AS,2,0)</f>
        <v>5</v>
      </c>
    </row>
    <row r="3834" spans="1:45" ht="15" customHeight="1" x14ac:dyDescent="0.2">
      <c r="A3834" s="7">
        <v>2554</v>
      </c>
      <c r="B3834" s="8" t="s">
        <v>46</v>
      </c>
      <c r="C3834" s="8" t="s">
        <v>34</v>
      </c>
      <c r="D3834" s="8">
        <v>321</v>
      </c>
      <c r="E3834" s="9">
        <v>0.97222222222222221</v>
      </c>
      <c r="F3834" s="9">
        <v>5.7638888888888885E-2</v>
      </c>
      <c r="G3834" s="8"/>
      <c r="H3834" s="8"/>
      <c r="I3834" s="8">
        <v>2</v>
      </c>
      <c r="J3834" s="8" t="s">
        <v>27</v>
      </c>
      <c r="K3834" s="8" t="s">
        <v>40</v>
      </c>
      <c r="L3834" s="8" t="s">
        <v>40</v>
      </c>
      <c r="M3834" s="8" t="s">
        <v>22</v>
      </c>
      <c r="N3834" s="8" t="s">
        <v>40</v>
      </c>
      <c r="O3834" s="8">
        <v>7</v>
      </c>
      <c r="P3834" s="8">
        <v>2</v>
      </c>
      <c r="Q3834" s="8" t="s">
        <v>27</v>
      </c>
      <c r="R3834" s="8" t="s">
        <v>40</v>
      </c>
      <c r="S3834" s="8" t="s">
        <v>40</v>
      </c>
      <c r="T3834" s="8"/>
      <c r="U3834" s="8" t="s">
        <v>40</v>
      </c>
      <c r="V3834" s="8" t="s">
        <v>40</v>
      </c>
      <c r="W3834" s="8">
        <v>2</v>
      </c>
      <c r="X3834" s="8" t="s">
        <v>27</v>
      </c>
      <c r="Y3834" s="8" t="s">
        <v>40</v>
      </c>
      <c r="Z3834" s="8" t="s">
        <v>40</v>
      </c>
      <c r="AA3834" s="8"/>
      <c r="AB3834" s="8" t="s">
        <v>40</v>
      </c>
      <c r="AC3834" s="8" t="s">
        <v>40</v>
      </c>
      <c r="AD3834" s="8">
        <v>2</v>
      </c>
      <c r="AE3834" s="8" t="s">
        <v>27</v>
      </c>
      <c r="AF3834" s="8" t="s">
        <v>40</v>
      </c>
      <c r="AG3834" s="8" t="s">
        <v>40</v>
      </c>
      <c r="AH3834" s="8"/>
      <c r="AI3834" s="8" t="s">
        <v>40</v>
      </c>
      <c r="AJ3834" s="8" t="s">
        <v>40</v>
      </c>
      <c r="AK3834" s="8"/>
      <c r="AL3834" s="8">
        <v>123</v>
      </c>
      <c r="AM3834" s="8">
        <v>594</v>
      </c>
      <c r="AN3834" s="8" t="s">
        <v>204</v>
      </c>
      <c r="AO3834" s="10">
        <f t="shared" si="120"/>
        <v>1.7430555555555556</v>
      </c>
      <c r="AP3834"/>
      <c r="AR3834" s="8" t="str">
        <f t="shared" si="119"/>
        <v>2554DTWATL2320</v>
      </c>
      <c r="AS3834" s="8">
        <f>VLOOKUP(AR3834,[1]DATA!AR:AS,2,0)</f>
        <v>6.5</v>
      </c>
    </row>
    <row r="3835" spans="1:45" ht="15" customHeight="1" x14ac:dyDescent="0.2">
      <c r="A3835" s="7">
        <v>1750</v>
      </c>
      <c r="B3835" s="8" t="s">
        <v>46</v>
      </c>
      <c r="C3835" s="8" t="s">
        <v>34</v>
      </c>
      <c r="D3835" s="8" t="s">
        <v>29</v>
      </c>
      <c r="E3835" s="9">
        <v>0.97222222222222221</v>
      </c>
      <c r="F3835" s="9">
        <v>6.1111111111111116E-2</v>
      </c>
      <c r="G3835" s="8" t="s">
        <v>139</v>
      </c>
      <c r="H3835" s="8">
        <v>7</v>
      </c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>
        <v>128</v>
      </c>
      <c r="AM3835" s="8">
        <v>594</v>
      </c>
      <c r="AN3835" s="8" t="s">
        <v>204</v>
      </c>
      <c r="AO3835" s="10">
        <f t="shared" si="120"/>
        <v>1.7430555555555556</v>
      </c>
      <c r="AP3835"/>
      <c r="AR3835" s="8" t="str">
        <f t="shared" si="119"/>
        <v>1750DTWATL2320</v>
      </c>
      <c r="AS3835" s="8">
        <f>VLOOKUP(AR3835,[1]DATA!AR:AS,2,0)</f>
        <v>6.5</v>
      </c>
    </row>
    <row r="3836" spans="1:45" ht="15" customHeight="1" x14ac:dyDescent="0.2">
      <c r="A3836" s="7">
        <v>1135</v>
      </c>
      <c r="B3836" s="8" t="s">
        <v>90</v>
      </c>
      <c r="C3836" s="8" t="s">
        <v>34</v>
      </c>
      <c r="D3836" s="8">
        <v>717</v>
      </c>
      <c r="E3836" s="9">
        <v>0.99930555555555556</v>
      </c>
      <c r="F3836" s="9">
        <v>4.5138888888888888E-2</v>
      </c>
      <c r="G3836" s="8" t="s">
        <v>22</v>
      </c>
      <c r="H3836" s="8" t="s">
        <v>22</v>
      </c>
      <c r="I3836" s="8" t="s">
        <v>22</v>
      </c>
      <c r="J3836" s="8" t="s">
        <v>22</v>
      </c>
      <c r="K3836" s="8"/>
      <c r="L3836" s="8" t="s">
        <v>22</v>
      </c>
      <c r="M3836" s="8"/>
      <c r="N3836" s="8" t="s">
        <v>22</v>
      </c>
      <c r="O3836" s="8" t="s">
        <v>22</v>
      </c>
      <c r="P3836" s="8" t="s">
        <v>22</v>
      </c>
      <c r="Q3836" s="8" t="s">
        <v>22</v>
      </c>
      <c r="R3836" s="8" t="s">
        <v>22</v>
      </c>
      <c r="S3836" s="8" t="s">
        <v>22</v>
      </c>
      <c r="T3836" s="8"/>
      <c r="U3836" s="8" t="s">
        <v>22</v>
      </c>
      <c r="V3836" s="8" t="s">
        <v>22</v>
      </c>
      <c r="W3836" s="8" t="s">
        <v>22</v>
      </c>
      <c r="X3836" s="8" t="s">
        <v>22</v>
      </c>
      <c r="Y3836" s="8" t="s">
        <v>22</v>
      </c>
      <c r="Z3836" s="8" t="s">
        <v>22</v>
      </c>
      <c r="AA3836" s="8"/>
      <c r="AB3836" s="8" t="s">
        <v>22</v>
      </c>
      <c r="AC3836" s="8" t="s">
        <v>22</v>
      </c>
      <c r="AD3836" s="8" t="s">
        <v>22</v>
      </c>
      <c r="AE3836" s="8" t="s">
        <v>22</v>
      </c>
      <c r="AF3836" s="8" t="s">
        <v>22</v>
      </c>
      <c r="AG3836" s="8" t="s">
        <v>22</v>
      </c>
      <c r="AH3836" s="8"/>
      <c r="AI3836" s="8" t="s">
        <v>22</v>
      </c>
      <c r="AJ3836" s="8" t="s">
        <v>22</v>
      </c>
      <c r="AK3836" s="8"/>
      <c r="AL3836" s="8">
        <v>66</v>
      </c>
      <c r="AM3836" s="8">
        <v>151</v>
      </c>
      <c r="AN3836" s="8" t="s">
        <v>204</v>
      </c>
      <c r="AO3836" s="10">
        <f t="shared" si="120"/>
        <v>1.7701388888888889</v>
      </c>
      <c r="AP3836"/>
      <c r="AR3836" s="8" t="str">
        <f t="shared" si="119"/>
        <v>1135HSVATL2359</v>
      </c>
      <c r="AS3836" s="8">
        <f>VLOOKUP(AR3836,[1]DATA!AR:AS,2,0)</f>
        <v>4</v>
      </c>
    </row>
    <row r="3837" spans="1:45" ht="15" customHeight="1" x14ac:dyDescent="0.2">
      <c r="A3837" s="7">
        <v>1739</v>
      </c>
      <c r="B3837" s="8" t="s">
        <v>34</v>
      </c>
      <c r="C3837" s="8" t="s">
        <v>61</v>
      </c>
      <c r="D3837" s="8">
        <v>739</v>
      </c>
      <c r="E3837" s="9">
        <v>9.0277777777777787E-3</v>
      </c>
      <c r="F3837" s="9">
        <v>0.18055555555555555</v>
      </c>
      <c r="G3837" s="8">
        <v>7</v>
      </c>
      <c r="H3837" s="8" t="s">
        <v>27</v>
      </c>
      <c r="I3837" s="8" t="s">
        <v>27</v>
      </c>
      <c r="J3837" s="8" t="s">
        <v>27</v>
      </c>
      <c r="K3837" s="8" t="s">
        <v>27</v>
      </c>
      <c r="L3837" s="8" t="s">
        <v>27</v>
      </c>
      <c r="M3837" s="8" t="s">
        <v>27</v>
      </c>
      <c r="N3837" s="8" t="s">
        <v>27</v>
      </c>
      <c r="O3837" s="8" t="s">
        <v>27</v>
      </c>
      <c r="P3837" s="8" t="s">
        <v>27</v>
      </c>
      <c r="Q3837" s="8" t="s">
        <v>27</v>
      </c>
      <c r="R3837" s="8" t="s">
        <v>27</v>
      </c>
      <c r="S3837" s="8" t="s">
        <v>27</v>
      </c>
      <c r="T3837" s="8" t="s">
        <v>27</v>
      </c>
      <c r="U3837" s="8" t="s">
        <v>27</v>
      </c>
      <c r="V3837" s="8" t="s">
        <v>27</v>
      </c>
      <c r="W3837" s="8" t="s">
        <v>27</v>
      </c>
      <c r="X3837" s="8" t="s">
        <v>27</v>
      </c>
      <c r="Y3837" s="8" t="s">
        <v>27</v>
      </c>
      <c r="Z3837" s="8" t="s">
        <v>27</v>
      </c>
      <c r="AA3837" s="8" t="s">
        <v>27</v>
      </c>
      <c r="AB3837" s="8" t="s">
        <v>27</v>
      </c>
      <c r="AC3837" s="8" t="s">
        <v>27</v>
      </c>
      <c r="AD3837" s="8" t="s">
        <v>27</v>
      </c>
      <c r="AE3837" s="8" t="s">
        <v>27</v>
      </c>
      <c r="AF3837" s="8" t="s">
        <v>27</v>
      </c>
      <c r="AG3837" s="8" t="s">
        <v>27</v>
      </c>
      <c r="AH3837" s="8" t="s">
        <v>27</v>
      </c>
      <c r="AI3837" s="8" t="s">
        <v>27</v>
      </c>
      <c r="AJ3837" s="8" t="s">
        <v>27</v>
      </c>
      <c r="AK3837" s="8"/>
      <c r="AL3837" s="8">
        <v>247</v>
      </c>
      <c r="AM3837" s="8">
        <v>1541</v>
      </c>
      <c r="AN3837" s="8" t="s">
        <v>205</v>
      </c>
      <c r="AO3837" s="10">
        <f t="shared" si="120"/>
        <v>0.77986111111111112</v>
      </c>
      <c r="AP3837"/>
      <c r="AR3837" s="8" t="str">
        <f t="shared" si="119"/>
        <v>1739ATLTUS0013</v>
      </c>
      <c r="AS3837" s="8">
        <f>VLOOKUP(AR3837,[1]DATA!AR:AS,2,0)</f>
        <v>7</v>
      </c>
    </row>
    <row r="3838" spans="1:45" ht="15" customHeight="1" x14ac:dyDescent="0.2">
      <c r="A3838" s="15">
        <v>1157</v>
      </c>
      <c r="B3838" s="15" t="s">
        <v>34</v>
      </c>
      <c r="C3838" s="15" t="s">
        <v>30</v>
      </c>
      <c r="D3838" s="8">
        <v>321</v>
      </c>
      <c r="E3838" s="9">
        <v>4.9999999999999996E-2</v>
      </c>
      <c r="F3838" s="9">
        <v>0.23124999999999998</v>
      </c>
      <c r="G3838" s="8"/>
      <c r="H3838" s="8"/>
      <c r="I3838" s="8" t="s">
        <v>40</v>
      </c>
      <c r="J3838" s="8" t="s">
        <v>40</v>
      </c>
      <c r="K3838" s="8" t="s">
        <v>40</v>
      </c>
      <c r="L3838" s="8" t="s">
        <v>40</v>
      </c>
      <c r="M3838" s="8" t="s">
        <v>40</v>
      </c>
      <c r="N3838" s="8" t="s">
        <v>40</v>
      </c>
      <c r="O3838" s="8" t="s">
        <v>40</v>
      </c>
      <c r="P3838" s="8" t="s">
        <v>40</v>
      </c>
      <c r="Q3838" s="8" t="s">
        <v>40</v>
      </c>
      <c r="R3838" s="8" t="s">
        <v>40</v>
      </c>
      <c r="S3838" s="8" t="s">
        <v>40</v>
      </c>
      <c r="T3838" s="8" t="s">
        <v>40</v>
      </c>
      <c r="U3838" s="8" t="s">
        <v>40</v>
      </c>
      <c r="V3838" s="8" t="s">
        <v>40</v>
      </c>
      <c r="W3838" s="8" t="s">
        <v>40</v>
      </c>
      <c r="X3838" s="8" t="s">
        <v>40</v>
      </c>
      <c r="Y3838" s="8" t="s">
        <v>40</v>
      </c>
      <c r="Z3838" s="8" t="s">
        <v>40</v>
      </c>
      <c r="AA3838" s="8" t="s">
        <v>40</v>
      </c>
      <c r="AB3838" s="8" t="s">
        <v>40</v>
      </c>
      <c r="AC3838" s="8" t="s">
        <v>40</v>
      </c>
      <c r="AD3838" s="8" t="s">
        <v>40</v>
      </c>
      <c r="AE3838" s="8" t="s">
        <v>40</v>
      </c>
      <c r="AF3838" s="8" t="s">
        <v>40</v>
      </c>
      <c r="AG3838" s="8" t="s">
        <v>40</v>
      </c>
      <c r="AH3838" s="8" t="s">
        <v>40</v>
      </c>
      <c r="AI3838" s="8" t="s">
        <v>40</v>
      </c>
      <c r="AJ3838" s="8" t="s">
        <v>40</v>
      </c>
      <c r="AK3838" s="8"/>
      <c r="AL3838" s="8">
        <v>261</v>
      </c>
      <c r="AM3838" s="8">
        <v>1587</v>
      </c>
      <c r="AN3838" s="11" t="s">
        <v>205</v>
      </c>
      <c r="AO3838" s="10">
        <f t="shared" si="120"/>
        <v>0.8208333333333333</v>
      </c>
      <c r="AP3838"/>
      <c r="AR3838" s="8" t="str">
        <f t="shared" si="119"/>
        <v>1157ATLPHX0112</v>
      </c>
      <c r="AS3838" s="8">
        <f>VLOOKUP(AR3838,[1]DATA!AR:AS,2,0)</f>
        <v>8.5</v>
      </c>
    </row>
    <row r="3839" spans="1:45" ht="15" customHeight="1" x14ac:dyDescent="0.2">
      <c r="A3839" s="7">
        <v>2284</v>
      </c>
      <c r="B3839" s="8" t="s">
        <v>34</v>
      </c>
      <c r="C3839" s="8" t="s">
        <v>56</v>
      </c>
      <c r="D3839" s="8" t="s">
        <v>60</v>
      </c>
      <c r="E3839" s="9">
        <v>5.4166666666666669E-2</v>
      </c>
      <c r="F3839" s="9">
        <v>0.14583333333333334</v>
      </c>
      <c r="G3839" s="8">
        <v>8</v>
      </c>
      <c r="H3839" s="8">
        <v>8</v>
      </c>
      <c r="I3839" s="8">
        <v>8</v>
      </c>
      <c r="J3839" s="8">
        <v>8</v>
      </c>
      <c r="K3839" s="8">
        <v>8</v>
      </c>
      <c r="L3839" s="8">
        <v>8</v>
      </c>
      <c r="M3839" s="8">
        <v>8</v>
      </c>
      <c r="N3839" s="8">
        <v>8</v>
      </c>
      <c r="O3839" s="8">
        <v>8</v>
      </c>
      <c r="P3839" s="8">
        <v>8</v>
      </c>
      <c r="Q3839" s="8">
        <v>8</v>
      </c>
      <c r="R3839" s="8">
        <v>8</v>
      </c>
      <c r="S3839" s="8">
        <v>8</v>
      </c>
      <c r="T3839" s="8">
        <v>8</v>
      </c>
      <c r="U3839" s="8">
        <v>8</v>
      </c>
      <c r="V3839" s="8">
        <v>8</v>
      </c>
      <c r="W3839" s="8" t="s">
        <v>63</v>
      </c>
      <c r="X3839" s="8">
        <v>8</v>
      </c>
      <c r="Y3839" s="8">
        <v>8</v>
      </c>
      <c r="Z3839" s="8" t="s">
        <v>22</v>
      </c>
      <c r="AA3839" s="8">
        <v>8</v>
      </c>
      <c r="AB3839" s="8">
        <v>8</v>
      </c>
      <c r="AC3839" s="8">
        <v>8</v>
      </c>
      <c r="AD3839" s="8">
        <v>8</v>
      </c>
      <c r="AE3839" s="8">
        <v>8</v>
      </c>
      <c r="AF3839" s="8">
        <v>8</v>
      </c>
      <c r="AG3839" s="8">
        <v>8</v>
      </c>
      <c r="AH3839" s="8">
        <v>8</v>
      </c>
      <c r="AI3839" s="8">
        <v>8</v>
      </c>
      <c r="AJ3839" s="8">
        <v>8</v>
      </c>
      <c r="AK3839" s="8"/>
      <c r="AL3839" s="8">
        <v>132</v>
      </c>
      <c r="AM3839" s="8">
        <v>696</v>
      </c>
      <c r="AN3839" s="8" t="s">
        <v>205</v>
      </c>
      <c r="AO3839" s="10">
        <f t="shared" si="120"/>
        <v>0.82499999999999996</v>
      </c>
      <c r="AP3839"/>
      <c r="AR3839" s="8" t="str">
        <f t="shared" si="119"/>
        <v>2284ATLHOU0118</v>
      </c>
      <c r="AS3839" s="8">
        <f>VLOOKUP(AR3839,[1]DATA!AR:AS,2,0)</f>
        <v>5</v>
      </c>
    </row>
    <row r="3840" spans="1:45" ht="15" customHeight="1" x14ac:dyDescent="0.2">
      <c r="A3840" s="7">
        <v>893</v>
      </c>
      <c r="B3840" s="8" t="s">
        <v>34</v>
      </c>
      <c r="C3840" s="8" t="s">
        <v>58</v>
      </c>
      <c r="D3840" s="8" t="s">
        <v>42</v>
      </c>
      <c r="E3840" s="9">
        <v>5.6944444444444443E-2</v>
      </c>
      <c r="F3840" s="9">
        <v>9.7222222222222224E-2</v>
      </c>
      <c r="G3840" s="8" t="s">
        <v>43</v>
      </c>
      <c r="H3840" s="8" t="s">
        <v>43</v>
      </c>
      <c r="I3840" s="8" t="s">
        <v>22</v>
      </c>
      <c r="J3840" s="8" t="s">
        <v>43</v>
      </c>
      <c r="K3840" s="8" t="s">
        <v>43</v>
      </c>
      <c r="L3840" s="8" t="s">
        <v>43</v>
      </c>
      <c r="M3840" s="8"/>
      <c r="N3840" s="8" t="s">
        <v>43</v>
      </c>
      <c r="O3840" s="8" t="s">
        <v>43</v>
      </c>
      <c r="P3840" s="8" t="s">
        <v>22</v>
      </c>
      <c r="Q3840" s="8" t="s">
        <v>43</v>
      </c>
      <c r="R3840" s="8" t="s">
        <v>43</v>
      </c>
      <c r="S3840" s="8" t="s">
        <v>43</v>
      </c>
      <c r="T3840" s="8"/>
      <c r="U3840" s="8" t="s">
        <v>43</v>
      </c>
      <c r="V3840" s="8" t="s">
        <v>43</v>
      </c>
      <c r="W3840" s="8" t="s">
        <v>22</v>
      </c>
      <c r="X3840" s="8" t="s">
        <v>43</v>
      </c>
      <c r="Y3840" s="8" t="s">
        <v>43</v>
      </c>
      <c r="Z3840" s="8" t="s">
        <v>43</v>
      </c>
      <c r="AA3840" s="8"/>
      <c r="AB3840" s="8" t="s">
        <v>43</v>
      </c>
      <c r="AC3840" s="8" t="s">
        <v>43</v>
      </c>
      <c r="AD3840" s="8" t="s">
        <v>22</v>
      </c>
      <c r="AE3840" s="8" t="s">
        <v>43</v>
      </c>
      <c r="AF3840" s="8" t="s">
        <v>43</v>
      </c>
      <c r="AG3840" s="8" t="s">
        <v>43</v>
      </c>
      <c r="AH3840" s="8"/>
      <c r="AI3840" s="8" t="s">
        <v>43</v>
      </c>
      <c r="AJ3840" s="8" t="s">
        <v>43</v>
      </c>
      <c r="AK3840" s="8"/>
      <c r="AL3840" s="8">
        <v>58</v>
      </c>
      <c r="AM3840" s="8">
        <v>153</v>
      </c>
      <c r="AN3840" s="8" t="s">
        <v>205</v>
      </c>
      <c r="AO3840" s="10">
        <f t="shared" si="120"/>
        <v>0.82777777777777772</v>
      </c>
      <c r="AP3840"/>
      <c r="AR3840" s="8" t="str">
        <f t="shared" si="119"/>
        <v>0893ATLGSP0122</v>
      </c>
      <c r="AS3840" s="8">
        <f>VLOOKUP(AR3840,[1]DATA!AR:AS,2,0)</f>
        <v>4</v>
      </c>
    </row>
    <row r="3841" spans="1:45" ht="15" customHeight="1" x14ac:dyDescent="0.2">
      <c r="A3841" s="7">
        <v>2194</v>
      </c>
      <c r="B3841" s="8" t="s">
        <v>34</v>
      </c>
      <c r="C3841" s="8" t="s">
        <v>59</v>
      </c>
      <c r="D3841" s="8" t="s">
        <v>42</v>
      </c>
      <c r="E3841" s="9">
        <v>6.25E-2</v>
      </c>
      <c r="F3841" s="9">
        <v>0.12083333333333333</v>
      </c>
      <c r="G3841" s="8" t="s">
        <v>43</v>
      </c>
      <c r="H3841" s="8" t="s">
        <v>43</v>
      </c>
      <c r="I3841" s="8" t="s">
        <v>43</v>
      </c>
      <c r="J3841" s="8" t="s">
        <v>43</v>
      </c>
      <c r="K3841" s="8" t="s">
        <v>43</v>
      </c>
      <c r="L3841" s="8" t="s">
        <v>43</v>
      </c>
      <c r="M3841" s="8" t="s">
        <v>43</v>
      </c>
      <c r="N3841" s="8" t="s">
        <v>43</v>
      </c>
      <c r="O3841" s="8" t="s">
        <v>43</v>
      </c>
      <c r="P3841" s="8" t="s">
        <v>43</v>
      </c>
      <c r="Q3841" s="8" t="s">
        <v>43</v>
      </c>
      <c r="R3841" s="8" t="s">
        <v>43</v>
      </c>
      <c r="S3841" s="8" t="s">
        <v>43</v>
      </c>
      <c r="T3841" s="8" t="s">
        <v>43</v>
      </c>
      <c r="U3841" s="8" t="s">
        <v>43</v>
      </c>
      <c r="V3841" s="8" t="s">
        <v>43</v>
      </c>
      <c r="W3841" s="8" t="s">
        <v>43</v>
      </c>
      <c r="X3841" s="8" t="s">
        <v>43</v>
      </c>
      <c r="Y3841" s="8" t="s">
        <v>43</v>
      </c>
      <c r="Z3841" s="8" t="s">
        <v>43</v>
      </c>
      <c r="AA3841" s="8" t="s">
        <v>43</v>
      </c>
      <c r="AB3841" s="8" t="s">
        <v>43</v>
      </c>
      <c r="AC3841" s="8" t="s">
        <v>43</v>
      </c>
      <c r="AD3841" s="8" t="s">
        <v>43</v>
      </c>
      <c r="AE3841" s="8" t="s">
        <v>43</v>
      </c>
      <c r="AF3841" s="8" t="s">
        <v>43</v>
      </c>
      <c r="AG3841" s="8" t="s">
        <v>43</v>
      </c>
      <c r="AH3841" s="8" t="s">
        <v>43</v>
      </c>
      <c r="AI3841" s="8" t="s">
        <v>43</v>
      </c>
      <c r="AJ3841" s="8" t="s">
        <v>43</v>
      </c>
      <c r="AK3841" s="8"/>
      <c r="AL3841" s="8">
        <v>84</v>
      </c>
      <c r="AM3841" s="8">
        <v>352</v>
      </c>
      <c r="AN3841" s="8" t="s">
        <v>205</v>
      </c>
      <c r="AO3841" s="10">
        <f t="shared" si="120"/>
        <v>0.83333333333333337</v>
      </c>
      <c r="AP3841"/>
      <c r="AR3841" s="8" t="str">
        <f t="shared" si="119"/>
        <v>2194ATLGPT0130</v>
      </c>
      <c r="AS3841" s="8">
        <f>VLOOKUP(AR3841,[1]DATA!AR:AS,2,0)</f>
        <v>4</v>
      </c>
    </row>
    <row r="3842" spans="1:45" ht="15" customHeight="1" x14ac:dyDescent="0.2">
      <c r="A3842" s="15">
        <v>2167</v>
      </c>
      <c r="B3842" s="15" t="s">
        <v>34</v>
      </c>
      <c r="C3842" s="15" t="s">
        <v>30</v>
      </c>
      <c r="D3842" s="8">
        <v>321</v>
      </c>
      <c r="E3842" s="9">
        <v>7.6388888888888895E-2</v>
      </c>
      <c r="F3842" s="9">
        <v>0.25694444444444448</v>
      </c>
      <c r="G3842" s="8" t="s">
        <v>40</v>
      </c>
      <c r="H3842" s="8" t="s">
        <v>40</v>
      </c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>
        <v>260</v>
      </c>
      <c r="AM3842" s="8">
        <v>1587</v>
      </c>
      <c r="AN3842" s="8" t="s">
        <v>205</v>
      </c>
      <c r="AO3842" s="10">
        <f t="shared" si="120"/>
        <v>0.84722222222222221</v>
      </c>
      <c r="AP3842"/>
      <c r="AR3842" s="8" t="str">
        <f t="shared" ref="AR3842:AR3905" si="121">TEXT(A3842,"0000")&amp;B3842&amp;C3842&amp;TEXT(E3842,"hhmm")</f>
        <v>2167ATLPHX0150</v>
      </c>
      <c r="AS3842" s="8">
        <f>VLOOKUP(AR3842,[1]DATA!AR:AS,2,0)</f>
        <v>8.5</v>
      </c>
    </row>
    <row r="3843" spans="1:45" ht="15" customHeight="1" x14ac:dyDescent="0.2">
      <c r="A3843" s="7">
        <v>1923</v>
      </c>
      <c r="B3843" s="8" t="s">
        <v>34</v>
      </c>
      <c r="C3843" s="8" t="s">
        <v>58</v>
      </c>
      <c r="D3843" s="8" t="s">
        <v>42</v>
      </c>
      <c r="E3843" s="9">
        <v>9.930555555555555E-2</v>
      </c>
      <c r="F3843" s="9">
        <v>0.13680555555555554</v>
      </c>
      <c r="G3843" s="8"/>
      <c r="H3843" s="8"/>
      <c r="I3843" s="8"/>
      <c r="J3843" s="8"/>
      <c r="K3843" s="8"/>
      <c r="L3843" s="8"/>
      <c r="M3843" s="8" t="s">
        <v>22</v>
      </c>
      <c r="N3843" s="8"/>
      <c r="O3843" s="8"/>
      <c r="P3843" s="8"/>
      <c r="Q3843" s="8"/>
      <c r="R3843" s="8"/>
      <c r="S3843" s="8"/>
      <c r="T3843" s="8" t="s">
        <v>43</v>
      </c>
      <c r="U3843" s="8"/>
      <c r="V3843" s="8"/>
      <c r="W3843" s="8"/>
      <c r="X3843" s="8"/>
      <c r="Y3843" s="8"/>
      <c r="Z3843" s="8"/>
      <c r="AA3843" s="8" t="s">
        <v>43</v>
      </c>
      <c r="AB3843" s="8"/>
      <c r="AC3843" s="8"/>
      <c r="AD3843" s="8"/>
      <c r="AE3843" s="8"/>
      <c r="AF3843" s="8"/>
      <c r="AG3843" s="8"/>
      <c r="AH3843" s="8" t="s">
        <v>43</v>
      </c>
      <c r="AI3843" s="8"/>
      <c r="AJ3843" s="8"/>
      <c r="AK3843" s="8"/>
      <c r="AL3843" s="8">
        <v>54</v>
      </c>
      <c r="AM3843" s="8">
        <v>153</v>
      </c>
      <c r="AN3843" s="8" t="s">
        <v>205</v>
      </c>
      <c r="AO3843" s="10">
        <f t="shared" si="120"/>
        <v>0.87013888888888891</v>
      </c>
      <c r="AP3843"/>
      <c r="AR3843" s="8" t="str">
        <f t="shared" si="121"/>
        <v>1923ATLGSP0223</v>
      </c>
      <c r="AS3843" s="8">
        <f>VLOOKUP(AR3843,[1]DATA!AR:AS,2,0)</f>
        <v>4</v>
      </c>
    </row>
    <row r="3844" spans="1:45" ht="15" customHeight="1" x14ac:dyDescent="0.2">
      <c r="A3844" s="7">
        <v>1837</v>
      </c>
      <c r="B3844" s="8" t="s">
        <v>34</v>
      </c>
      <c r="C3844" s="8" t="s">
        <v>55</v>
      </c>
      <c r="D3844" s="8">
        <v>321</v>
      </c>
      <c r="E3844" s="9">
        <v>0.10069444444444443</v>
      </c>
      <c r="F3844" s="9">
        <v>0.2076388888888889</v>
      </c>
      <c r="G3844" s="8">
        <v>8</v>
      </c>
      <c r="H3844" s="8" t="s">
        <v>40</v>
      </c>
      <c r="I3844" s="8" t="s">
        <v>40</v>
      </c>
      <c r="J3844" s="8" t="s">
        <v>40</v>
      </c>
      <c r="K3844" s="8" t="s">
        <v>40</v>
      </c>
      <c r="L3844" s="8" t="s">
        <v>40</v>
      </c>
      <c r="M3844" s="8" t="s">
        <v>40</v>
      </c>
      <c r="N3844" s="8" t="s">
        <v>40</v>
      </c>
      <c r="O3844" s="8" t="s">
        <v>40</v>
      </c>
      <c r="P3844" s="8" t="s">
        <v>40</v>
      </c>
      <c r="Q3844" s="8" t="s">
        <v>40</v>
      </c>
      <c r="R3844" s="8" t="s">
        <v>40</v>
      </c>
      <c r="S3844" s="8" t="s">
        <v>40</v>
      </c>
      <c r="T3844" s="8" t="s">
        <v>40</v>
      </c>
      <c r="U3844" s="8" t="s">
        <v>40</v>
      </c>
      <c r="V3844" s="8" t="s">
        <v>40</v>
      </c>
      <c r="W3844" s="8" t="s">
        <v>40</v>
      </c>
      <c r="X3844" s="8" t="s">
        <v>40</v>
      </c>
      <c r="Y3844" s="8" t="s">
        <v>40</v>
      </c>
      <c r="Z3844" s="8" t="s">
        <v>40</v>
      </c>
      <c r="AA3844" s="8" t="s">
        <v>40</v>
      </c>
      <c r="AB3844" s="8" t="s">
        <v>40</v>
      </c>
      <c r="AC3844" s="8" t="s">
        <v>40</v>
      </c>
      <c r="AD3844" s="8" t="s">
        <v>40</v>
      </c>
      <c r="AE3844" s="8" t="s">
        <v>40</v>
      </c>
      <c r="AF3844" s="8" t="s">
        <v>40</v>
      </c>
      <c r="AG3844" s="8" t="s">
        <v>40</v>
      </c>
      <c r="AH3844" s="8" t="s">
        <v>40</v>
      </c>
      <c r="AI3844" s="8" t="s">
        <v>40</v>
      </c>
      <c r="AJ3844" s="8" t="s">
        <v>40</v>
      </c>
      <c r="AK3844" s="8"/>
      <c r="AL3844" s="8">
        <v>154</v>
      </c>
      <c r="AM3844" s="8">
        <v>812</v>
      </c>
      <c r="AN3844" s="8" t="s">
        <v>205</v>
      </c>
      <c r="AO3844" s="10">
        <f t="shared" si="120"/>
        <v>0.87152777777777779</v>
      </c>
      <c r="AP3844"/>
      <c r="AR3844" s="8" t="str">
        <f t="shared" si="121"/>
        <v>1837ATLAUS0225</v>
      </c>
      <c r="AS3844" s="8">
        <f>VLOOKUP(AR3844,[1]DATA!AR:AS,2,0)</f>
        <v>6</v>
      </c>
    </row>
    <row r="3845" spans="1:45" ht="15" customHeight="1" x14ac:dyDescent="0.2">
      <c r="A3845" s="7">
        <v>2043</v>
      </c>
      <c r="B3845" s="8" t="s">
        <v>34</v>
      </c>
      <c r="C3845" s="8" t="s">
        <v>58</v>
      </c>
      <c r="D3845" s="8">
        <v>717</v>
      </c>
      <c r="E3845" s="9">
        <v>0.14791666666666667</v>
      </c>
      <c r="F3845" s="9">
        <v>0.18541666666666667</v>
      </c>
      <c r="G3845" s="8"/>
      <c r="H3845" s="8"/>
      <c r="I3845" s="8" t="s">
        <v>22</v>
      </c>
      <c r="J3845" s="8" t="s">
        <v>22</v>
      </c>
      <c r="K3845" s="8" t="s">
        <v>22</v>
      </c>
      <c r="L3845" s="8" t="s">
        <v>22</v>
      </c>
      <c r="M3845" s="8"/>
      <c r="N3845" s="8" t="s">
        <v>22</v>
      </c>
      <c r="O3845" s="8" t="s">
        <v>22</v>
      </c>
      <c r="P3845" s="8" t="s">
        <v>22</v>
      </c>
      <c r="Q3845" s="8" t="s">
        <v>22</v>
      </c>
      <c r="R3845" s="8" t="s">
        <v>22</v>
      </c>
      <c r="S3845" s="8" t="s">
        <v>22</v>
      </c>
      <c r="T3845" s="8"/>
      <c r="U3845" s="8" t="s">
        <v>22</v>
      </c>
      <c r="V3845" s="8" t="s">
        <v>22</v>
      </c>
      <c r="W3845" s="8" t="s">
        <v>22</v>
      </c>
      <c r="X3845" s="8" t="s">
        <v>22</v>
      </c>
      <c r="Y3845" s="8" t="s">
        <v>22</v>
      </c>
      <c r="Z3845" s="8" t="s">
        <v>22</v>
      </c>
      <c r="AA3845" s="8"/>
      <c r="AB3845" s="8" t="s">
        <v>22</v>
      </c>
      <c r="AC3845" s="8" t="s">
        <v>22</v>
      </c>
      <c r="AD3845" s="8" t="s">
        <v>22</v>
      </c>
      <c r="AE3845" s="8" t="s">
        <v>22</v>
      </c>
      <c r="AF3845" s="8" t="s">
        <v>22</v>
      </c>
      <c r="AG3845" s="8" t="s">
        <v>22</v>
      </c>
      <c r="AH3845" s="8"/>
      <c r="AI3845" s="8" t="s">
        <v>22</v>
      </c>
      <c r="AJ3845" s="8" t="s">
        <v>22</v>
      </c>
      <c r="AK3845" s="8"/>
      <c r="AL3845" s="8">
        <v>54</v>
      </c>
      <c r="AM3845" s="8">
        <v>153</v>
      </c>
      <c r="AN3845" s="8" t="s">
        <v>205</v>
      </c>
      <c r="AO3845" s="10">
        <f t="shared" si="120"/>
        <v>0.91874999999999996</v>
      </c>
      <c r="AP3845"/>
      <c r="AR3845" s="8" t="str">
        <f t="shared" si="121"/>
        <v>2043ATLGSP0333</v>
      </c>
      <c r="AS3845" s="8">
        <f>VLOOKUP(AR3845,[1]DATA!AR:AS,2,0)</f>
        <v>4</v>
      </c>
    </row>
    <row r="3846" spans="1:45" ht="15" customHeight="1" x14ac:dyDescent="0.2">
      <c r="A3846" s="7">
        <v>725</v>
      </c>
      <c r="B3846" s="8" t="s">
        <v>34</v>
      </c>
      <c r="C3846" s="8" t="s">
        <v>58</v>
      </c>
      <c r="D3846" s="8" t="s">
        <v>37</v>
      </c>
      <c r="E3846" s="9">
        <v>0.15277777777777776</v>
      </c>
      <c r="F3846" s="9">
        <v>0.18888888888888888</v>
      </c>
      <c r="G3846" s="8">
        <v>9</v>
      </c>
      <c r="H3846" s="8">
        <v>9</v>
      </c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>
        <v>52</v>
      </c>
      <c r="AM3846" s="8">
        <v>153</v>
      </c>
      <c r="AN3846" s="8" t="s">
        <v>205</v>
      </c>
      <c r="AO3846" s="10">
        <f t="shared" si="120"/>
        <v>0.92361111111111116</v>
      </c>
      <c r="AP3846"/>
      <c r="AR3846" s="8" t="str">
        <f t="shared" si="121"/>
        <v>0725ATLGSP0340</v>
      </c>
      <c r="AS3846" s="8">
        <f>VLOOKUP(AR3846,[1]DATA!AR:AS,2,0)</f>
        <v>4</v>
      </c>
    </row>
    <row r="3847" spans="1:45" ht="15" customHeight="1" x14ac:dyDescent="0.2">
      <c r="A3847" s="15">
        <v>1115</v>
      </c>
      <c r="B3847" s="15" t="s">
        <v>34</v>
      </c>
      <c r="C3847" s="15" t="s">
        <v>30</v>
      </c>
      <c r="D3847" s="8">
        <v>321</v>
      </c>
      <c r="E3847" s="9">
        <v>0.85763888888888884</v>
      </c>
      <c r="F3847" s="9">
        <v>3.5416666666666666E-2</v>
      </c>
      <c r="G3847" s="8" t="s">
        <v>40</v>
      </c>
      <c r="H3847" s="8" t="s">
        <v>40</v>
      </c>
      <c r="I3847" s="8" t="s">
        <v>40</v>
      </c>
      <c r="J3847" s="8" t="s">
        <v>40</v>
      </c>
      <c r="K3847" s="8" t="s">
        <v>40</v>
      </c>
      <c r="L3847" s="8" t="s">
        <v>40</v>
      </c>
      <c r="M3847" s="8"/>
      <c r="N3847" s="8" t="s">
        <v>40</v>
      </c>
      <c r="O3847" s="8" t="s">
        <v>40</v>
      </c>
      <c r="P3847" s="8" t="s">
        <v>40</v>
      </c>
      <c r="Q3847" s="8" t="s">
        <v>40</v>
      </c>
      <c r="R3847" s="8" t="s">
        <v>40</v>
      </c>
      <c r="S3847" s="8" t="s">
        <v>40</v>
      </c>
      <c r="T3847" s="8"/>
      <c r="U3847" s="8" t="s">
        <v>40</v>
      </c>
      <c r="V3847" s="8" t="s">
        <v>40</v>
      </c>
      <c r="W3847" s="8" t="s">
        <v>40</v>
      </c>
      <c r="X3847" s="8" t="s">
        <v>40</v>
      </c>
      <c r="Y3847" s="8" t="s">
        <v>40</v>
      </c>
      <c r="Z3847" s="8" t="s">
        <v>40</v>
      </c>
      <c r="AA3847" s="8"/>
      <c r="AB3847" s="8" t="s">
        <v>40</v>
      </c>
      <c r="AC3847" s="8" t="s">
        <v>40</v>
      </c>
      <c r="AD3847" s="8" t="s">
        <v>40</v>
      </c>
      <c r="AE3847" s="8" t="s">
        <v>40</v>
      </c>
      <c r="AF3847" s="8" t="s">
        <v>40</v>
      </c>
      <c r="AG3847" s="8" t="s">
        <v>40</v>
      </c>
      <c r="AH3847" s="8"/>
      <c r="AI3847" s="8" t="s">
        <v>40</v>
      </c>
      <c r="AJ3847" s="8" t="s">
        <v>40</v>
      </c>
      <c r="AK3847" s="8"/>
      <c r="AL3847" s="8">
        <v>256</v>
      </c>
      <c r="AM3847" s="8">
        <v>1587</v>
      </c>
      <c r="AN3847" s="8" t="s">
        <v>205</v>
      </c>
      <c r="AO3847" s="10">
        <f t="shared" si="120"/>
        <v>1.6284722222222223</v>
      </c>
      <c r="AP3847"/>
      <c r="AR3847" s="8" t="str">
        <f t="shared" si="121"/>
        <v>1115ATLPHX2035</v>
      </c>
      <c r="AS3847" s="8">
        <f>VLOOKUP(AR3847,[1]DATA!AR:AS,2,0)</f>
        <v>8.5</v>
      </c>
    </row>
    <row r="3848" spans="1:45" ht="15" customHeight="1" x14ac:dyDescent="0.2">
      <c r="A3848" s="7">
        <v>1341</v>
      </c>
      <c r="B3848" s="8" t="s">
        <v>58</v>
      </c>
      <c r="C3848" s="8" t="s">
        <v>34</v>
      </c>
      <c r="D3848" s="8">
        <v>717</v>
      </c>
      <c r="E3848" s="9">
        <v>0.86319444444444438</v>
      </c>
      <c r="F3848" s="9">
        <v>0.90277777777777779</v>
      </c>
      <c r="G3848" s="8" t="s">
        <v>43</v>
      </c>
      <c r="H3848" s="8" t="s">
        <v>22</v>
      </c>
      <c r="I3848" s="8" t="s">
        <v>22</v>
      </c>
      <c r="J3848" s="8" t="s">
        <v>22</v>
      </c>
      <c r="K3848" s="8" t="s">
        <v>22</v>
      </c>
      <c r="L3848" s="8" t="s">
        <v>22</v>
      </c>
      <c r="M3848" s="8" t="s">
        <v>22</v>
      </c>
      <c r="N3848" s="8" t="s">
        <v>22</v>
      </c>
      <c r="O3848" s="8" t="s">
        <v>22</v>
      </c>
      <c r="P3848" s="8" t="s">
        <v>22</v>
      </c>
      <c r="Q3848" s="8" t="s">
        <v>22</v>
      </c>
      <c r="R3848" s="8" t="s">
        <v>22</v>
      </c>
      <c r="S3848" s="8" t="s">
        <v>22</v>
      </c>
      <c r="T3848" s="8" t="s">
        <v>22</v>
      </c>
      <c r="U3848" s="8" t="s">
        <v>22</v>
      </c>
      <c r="V3848" s="8" t="s">
        <v>22</v>
      </c>
      <c r="W3848" s="8" t="s">
        <v>22</v>
      </c>
      <c r="X3848" s="8" t="s">
        <v>22</v>
      </c>
      <c r="Y3848" s="8" t="s">
        <v>22</v>
      </c>
      <c r="Z3848" s="8" t="s">
        <v>22</v>
      </c>
      <c r="AA3848" s="8" t="s">
        <v>22</v>
      </c>
      <c r="AB3848" s="8" t="s">
        <v>22</v>
      </c>
      <c r="AC3848" s="8" t="s">
        <v>22</v>
      </c>
      <c r="AD3848" s="8" t="s">
        <v>22</v>
      </c>
      <c r="AE3848" s="8" t="s">
        <v>22</v>
      </c>
      <c r="AF3848" s="8" t="s">
        <v>22</v>
      </c>
      <c r="AG3848" s="8" t="s">
        <v>22</v>
      </c>
      <c r="AH3848" s="8" t="s">
        <v>22</v>
      </c>
      <c r="AI3848" s="8" t="s">
        <v>22</v>
      </c>
      <c r="AJ3848" s="8" t="s">
        <v>22</v>
      </c>
      <c r="AK3848" s="8"/>
      <c r="AL3848" s="8">
        <v>57</v>
      </c>
      <c r="AM3848" s="8">
        <v>153</v>
      </c>
      <c r="AN3848" s="8" t="s">
        <v>205</v>
      </c>
      <c r="AO3848" s="10">
        <f t="shared" si="120"/>
        <v>1.6340277777777779</v>
      </c>
      <c r="AP3848"/>
      <c r="AR3848" s="8" t="str">
        <f t="shared" si="121"/>
        <v>1341GSPATL2043</v>
      </c>
      <c r="AS3848" s="8">
        <f>VLOOKUP(AR3848,[1]DATA!AR:AS,2,0)</f>
        <v>4</v>
      </c>
    </row>
    <row r="3849" spans="1:45" ht="15" customHeight="1" x14ac:dyDescent="0.2">
      <c r="A3849" s="7">
        <v>1390</v>
      </c>
      <c r="B3849" s="8" t="s">
        <v>34</v>
      </c>
      <c r="C3849" s="8" t="s">
        <v>56</v>
      </c>
      <c r="D3849" s="8">
        <v>717</v>
      </c>
      <c r="E3849" s="9">
        <v>0.8652777777777777</v>
      </c>
      <c r="F3849" s="9">
        <v>0.95624999999999993</v>
      </c>
      <c r="G3849" s="8" t="s">
        <v>22</v>
      </c>
      <c r="H3849" s="8" t="s">
        <v>22</v>
      </c>
      <c r="I3849" s="8" t="s">
        <v>22</v>
      </c>
      <c r="J3849" s="8" t="s">
        <v>22</v>
      </c>
      <c r="K3849" s="8" t="s">
        <v>22</v>
      </c>
      <c r="L3849" s="8" t="s">
        <v>22</v>
      </c>
      <c r="M3849" s="8"/>
      <c r="N3849" s="8" t="s">
        <v>22</v>
      </c>
      <c r="O3849" s="8" t="s">
        <v>22</v>
      </c>
      <c r="P3849" s="8" t="s">
        <v>22</v>
      </c>
      <c r="Q3849" s="8" t="s">
        <v>22</v>
      </c>
      <c r="R3849" s="8" t="s">
        <v>22</v>
      </c>
      <c r="S3849" s="8" t="s">
        <v>22</v>
      </c>
      <c r="T3849" s="8"/>
      <c r="U3849" s="8" t="s">
        <v>22</v>
      </c>
      <c r="V3849" s="8" t="s">
        <v>22</v>
      </c>
      <c r="W3849" s="8" t="s">
        <v>22</v>
      </c>
      <c r="X3849" s="8" t="s">
        <v>22</v>
      </c>
      <c r="Y3849" s="8" t="s">
        <v>22</v>
      </c>
      <c r="Z3849" s="8" t="s">
        <v>22</v>
      </c>
      <c r="AA3849" s="8"/>
      <c r="AB3849" s="8" t="s">
        <v>22</v>
      </c>
      <c r="AC3849" s="8" t="s">
        <v>22</v>
      </c>
      <c r="AD3849" s="8" t="s">
        <v>22</v>
      </c>
      <c r="AE3849" s="8" t="s">
        <v>22</v>
      </c>
      <c r="AF3849" s="8" t="s">
        <v>22</v>
      </c>
      <c r="AG3849" s="8" t="s">
        <v>22</v>
      </c>
      <c r="AH3849" s="8"/>
      <c r="AI3849" s="8" t="s">
        <v>22</v>
      </c>
      <c r="AJ3849" s="8" t="s">
        <v>22</v>
      </c>
      <c r="AK3849" s="8"/>
      <c r="AL3849" s="8">
        <v>131</v>
      </c>
      <c r="AM3849" s="8">
        <v>696</v>
      </c>
      <c r="AN3849" s="8" t="s">
        <v>205</v>
      </c>
      <c r="AO3849" s="10">
        <f t="shared" si="120"/>
        <v>1.6361111111111111</v>
      </c>
      <c r="AP3849"/>
      <c r="AR3849" s="8" t="str">
        <f t="shared" si="121"/>
        <v>1390ATLHOU2046</v>
      </c>
      <c r="AS3849" s="8">
        <f>VLOOKUP(AR3849,[1]DATA!AR:AS,2,0)</f>
        <v>5</v>
      </c>
    </row>
    <row r="3850" spans="1:45" ht="15" customHeight="1" x14ac:dyDescent="0.2">
      <c r="A3850" s="7">
        <v>1376</v>
      </c>
      <c r="B3850" s="8" t="s">
        <v>34</v>
      </c>
      <c r="C3850" s="8" t="s">
        <v>59</v>
      </c>
      <c r="D3850" s="8">
        <v>717</v>
      </c>
      <c r="E3850" s="9">
        <v>0.87430555555555556</v>
      </c>
      <c r="F3850" s="9">
        <v>0.93333333333333324</v>
      </c>
      <c r="G3850" s="8" t="s">
        <v>22</v>
      </c>
      <c r="H3850" s="8" t="s">
        <v>22</v>
      </c>
      <c r="I3850" s="8" t="s">
        <v>22</v>
      </c>
      <c r="J3850" s="8" t="s">
        <v>22</v>
      </c>
      <c r="K3850" s="8" t="s">
        <v>22</v>
      </c>
      <c r="L3850" s="8" t="s">
        <v>22</v>
      </c>
      <c r="M3850" s="8"/>
      <c r="N3850" s="8" t="s">
        <v>22</v>
      </c>
      <c r="O3850" s="8" t="s">
        <v>22</v>
      </c>
      <c r="P3850" s="8" t="s">
        <v>22</v>
      </c>
      <c r="Q3850" s="8" t="s">
        <v>22</v>
      </c>
      <c r="R3850" s="8" t="s">
        <v>22</v>
      </c>
      <c r="S3850" s="8" t="s">
        <v>22</v>
      </c>
      <c r="T3850" s="8" t="s">
        <v>22</v>
      </c>
      <c r="U3850" s="8" t="s">
        <v>22</v>
      </c>
      <c r="V3850" s="8" t="s">
        <v>22</v>
      </c>
      <c r="W3850" s="8" t="s">
        <v>22</v>
      </c>
      <c r="X3850" s="8" t="s">
        <v>22</v>
      </c>
      <c r="Y3850" s="8" t="s">
        <v>22</v>
      </c>
      <c r="Z3850" s="8" t="s">
        <v>22</v>
      </c>
      <c r="AA3850" s="8" t="s">
        <v>22</v>
      </c>
      <c r="AB3850" s="8" t="s">
        <v>22</v>
      </c>
      <c r="AC3850" s="8" t="s">
        <v>22</v>
      </c>
      <c r="AD3850" s="8" t="s">
        <v>22</v>
      </c>
      <c r="AE3850" s="8" t="s">
        <v>22</v>
      </c>
      <c r="AF3850" s="8" t="s">
        <v>22</v>
      </c>
      <c r="AG3850" s="8" t="s">
        <v>22</v>
      </c>
      <c r="AH3850" s="8" t="s">
        <v>22</v>
      </c>
      <c r="AI3850" s="8" t="s">
        <v>22</v>
      </c>
      <c r="AJ3850" s="8" t="s">
        <v>22</v>
      </c>
      <c r="AK3850" s="8"/>
      <c r="AL3850" s="8">
        <v>85</v>
      </c>
      <c r="AM3850" s="8">
        <v>352</v>
      </c>
      <c r="AN3850" s="8" t="s">
        <v>205</v>
      </c>
      <c r="AO3850" s="10">
        <f t="shared" si="120"/>
        <v>1.6451388888888889</v>
      </c>
      <c r="AP3850"/>
      <c r="AR3850" s="8" t="str">
        <f t="shared" si="121"/>
        <v>1376ATLGPT2059</v>
      </c>
      <c r="AS3850" s="8">
        <f>VLOOKUP(AR3850,[1]DATA!AR:AS,2,0)</f>
        <v>4</v>
      </c>
    </row>
    <row r="3851" spans="1:45" ht="15" customHeight="1" x14ac:dyDescent="0.2">
      <c r="A3851" s="15">
        <v>1849</v>
      </c>
      <c r="B3851" s="15" t="s">
        <v>34</v>
      </c>
      <c r="C3851" s="15" t="s">
        <v>30</v>
      </c>
      <c r="D3851" s="8">
        <v>321</v>
      </c>
      <c r="E3851" s="9">
        <v>0.875</v>
      </c>
      <c r="F3851" s="9">
        <v>5.347222222222222E-2</v>
      </c>
      <c r="G3851" s="8"/>
      <c r="H3851" s="8"/>
      <c r="I3851" s="8"/>
      <c r="J3851" s="8"/>
      <c r="K3851" s="8"/>
      <c r="L3851" s="8"/>
      <c r="M3851" s="8" t="s">
        <v>40</v>
      </c>
      <c r="N3851" s="8"/>
      <c r="O3851" s="8"/>
      <c r="P3851" s="8"/>
      <c r="Q3851" s="8"/>
      <c r="R3851" s="8"/>
      <c r="S3851" s="8"/>
      <c r="T3851" s="8" t="s">
        <v>40</v>
      </c>
      <c r="U3851" s="8"/>
      <c r="V3851" s="8"/>
      <c r="W3851" s="8"/>
      <c r="X3851" s="8"/>
      <c r="Y3851" s="8"/>
      <c r="Z3851" s="8"/>
      <c r="AA3851" s="8" t="s">
        <v>40</v>
      </c>
      <c r="AB3851" s="8"/>
      <c r="AC3851" s="8"/>
      <c r="AD3851" s="8"/>
      <c r="AE3851" s="8"/>
      <c r="AF3851" s="8"/>
      <c r="AG3851" s="8"/>
      <c r="AH3851" s="8" t="s">
        <v>40</v>
      </c>
      <c r="AI3851" s="8"/>
      <c r="AJ3851" s="8"/>
      <c r="AK3851" s="8"/>
      <c r="AL3851" s="8">
        <v>257</v>
      </c>
      <c r="AM3851" s="8">
        <v>1587</v>
      </c>
      <c r="AN3851" s="8" t="s">
        <v>205</v>
      </c>
      <c r="AO3851" s="10">
        <f t="shared" si="120"/>
        <v>1.6458333333333335</v>
      </c>
      <c r="AP3851"/>
      <c r="AR3851" s="8" t="str">
        <f t="shared" si="121"/>
        <v>1849ATLPHX2100</v>
      </c>
      <c r="AS3851" s="8">
        <f>VLOOKUP(AR3851,[1]DATA!AR:AS,2,0)</f>
        <v>8.5</v>
      </c>
    </row>
    <row r="3852" spans="1:45" ht="15" customHeight="1" x14ac:dyDescent="0.2">
      <c r="A3852" s="7">
        <v>1398</v>
      </c>
      <c r="B3852" s="8" t="s">
        <v>56</v>
      </c>
      <c r="C3852" s="8" t="s">
        <v>34</v>
      </c>
      <c r="D3852" s="8" t="s">
        <v>62</v>
      </c>
      <c r="E3852" s="9">
        <v>0.88194444444444453</v>
      </c>
      <c r="F3852" s="9">
        <v>0.96666666666666667</v>
      </c>
      <c r="G3852" s="8" t="s">
        <v>22</v>
      </c>
      <c r="H3852" s="8" t="s">
        <v>22</v>
      </c>
      <c r="I3852" s="8" t="s">
        <v>63</v>
      </c>
      <c r="J3852" s="8" t="s">
        <v>63</v>
      </c>
      <c r="K3852" s="8" t="s">
        <v>63</v>
      </c>
      <c r="L3852" s="8" t="s">
        <v>63</v>
      </c>
      <c r="M3852" s="8"/>
      <c r="N3852" s="8" t="s">
        <v>63</v>
      </c>
      <c r="O3852" s="8" t="s">
        <v>63</v>
      </c>
      <c r="P3852" s="8" t="s">
        <v>63</v>
      </c>
      <c r="Q3852" s="8" t="s">
        <v>63</v>
      </c>
      <c r="R3852" s="8" t="s">
        <v>63</v>
      </c>
      <c r="S3852" s="8" t="s">
        <v>63</v>
      </c>
      <c r="T3852" s="8"/>
      <c r="U3852" s="8" t="s">
        <v>63</v>
      </c>
      <c r="V3852" s="8" t="s">
        <v>63</v>
      </c>
      <c r="W3852" s="8">
        <v>8</v>
      </c>
      <c r="X3852" s="8" t="s">
        <v>63</v>
      </c>
      <c r="Y3852" s="8">
        <v>8</v>
      </c>
      <c r="Z3852" s="8" t="s">
        <v>63</v>
      </c>
      <c r="AA3852" s="8"/>
      <c r="AB3852" s="8">
        <v>8</v>
      </c>
      <c r="AC3852" s="8" t="s">
        <v>63</v>
      </c>
      <c r="AD3852" s="8">
        <v>8</v>
      </c>
      <c r="AE3852" s="8" t="s">
        <v>63</v>
      </c>
      <c r="AF3852" s="8" t="s">
        <v>22</v>
      </c>
      <c r="AG3852" s="8" t="s">
        <v>63</v>
      </c>
      <c r="AH3852" s="8"/>
      <c r="AI3852" s="8">
        <v>8</v>
      </c>
      <c r="AJ3852" s="8" t="s">
        <v>63</v>
      </c>
      <c r="AK3852" s="8"/>
      <c r="AL3852" s="8">
        <v>122</v>
      </c>
      <c r="AM3852" s="8">
        <v>696</v>
      </c>
      <c r="AN3852" s="8" t="s">
        <v>205</v>
      </c>
      <c r="AO3852" s="10">
        <f t="shared" si="120"/>
        <v>1.6527777777777779</v>
      </c>
      <c r="AP3852"/>
      <c r="AR3852" s="8" t="str">
        <f t="shared" si="121"/>
        <v>1398HOUATL2110</v>
      </c>
      <c r="AS3852" s="8">
        <f>VLOOKUP(AR3852,[1]DATA!AR:AS,2,0)</f>
        <v>5</v>
      </c>
    </row>
    <row r="3853" spans="1:45" ht="15" customHeight="1" x14ac:dyDescent="0.2">
      <c r="A3853" s="7">
        <v>131</v>
      </c>
      <c r="B3853" s="8" t="s">
        <v>34</v>
      </c>
      <c r="C3853" s="8" t="s">
        <v>58</v>
      </c>
      <c r="D3853" s="8">
        <v>717</v>
      </c>
      <c r="E3853" s="9">
        <v>0.90625</v>
      </c>
      <c r="F3853" s="9">
        <v>0.94652777777777775</v>
      </c>
      <c r="G3853" s="8"/>
      <c r="H3853" s="8" t="s">
        <v>22</v>
      </c>
      <c r="I3853" s="8" t="s">
        <v>22</v>
      </c>
      <c r="J3853" s="8" t="s">
        <v>22</v>
      </c>
      <c r="K3853" s="8" t="s">
        <v>22</v>
      </c>
      <c r="L3853" s="8"/>
      <c r="M3853" s="8" t="s">
        <v>22</v>
      </c>
      <c r="N3853" s="8" t="s">
        <v>22</v>
      </c>
      <c r="O3853" s="8" t="s">
        <v>22</v>
      </c>
      <c r="P3853" s="8" t="s">
        <v>22</v>
      </c>
      <c r="Q3853" s="8" t="s">
        <v>22</v>
      </c>
      <c r="R3853" s="8" t="s">
        <v>22</v>
      </c>
      <c r="S3853" s="8" t="s">
        <v>22</v>
      </c>
      <c r="T3853" s="8" t="s">
        <v>22</v>
      </c>
      <c r="U3853" s="8" t="s">
        <v>22</v>
      </c>
      <c r="V3853" s="8" t="s">
        <v>22</v>
      </c>
      <c r="W3853" s="8" t="s">
        <v>22</v>
      </c>
      <c r="X3853" s="8" t="s">
        <v>22</v>
      </c>
      <c r="Y3853" s="8" t="s">
        <v>22</v>
      </c>
      <c r="Z3853" s="8" t="s">
        <v>22</v>
      </c>
      <c r="AA3853" s="8" t="s">
        <v>22</v>
      </c>
      <c r="AB3853" s="8" t="s">
        <v>22</v>
      </c>
      <c r="AC3853" s="8" t="s">
        <v>22</v>
      </c>
      <c r="AD3853" s="8" t="s">
        <v>22</v>
      </c>
      <c r="AE3853" s="8" t="s">
        <v>22</v>
      </c>
      <c r="AF3853" s="8" t="s">
        <v>22</v>
      </c>
      <c r="AG3853" s="8" t="s">
        <v>22</v>
      </c>
      <c r="AH3853" s="8" t="s">
        <v>22</v>
      </c>
      <c r="AI3853" s="8" t="s">
        <v>22</v>
      </c>
      <c r="AJ3853" s="8" t="s">
        <v>22</v>
      </c>
      <c r="AK3853" s="8"/>
      <c r="AL3853" s="8">
        <v>58</v>
      </c>
      <c r="AM3853" s="8">
        <v>153</v>
      </c>
      <c r="AN3853" s="8" t="s">
        <v>205</v>
      </c>
      <c r="AO3853" s="10">
        <f t="shared" si="120"/>
        <v>1.6770833333333335</v>
      </c>
      <c r="AP3853"/>
      <c r="AR3853" s="8" t="str">
        <f t="shared" si="121"/>
        <v>0131ATLGSP2145</v>
      </c>
      <c r="AS3853" s="8">
        <f>VLOOKUP(AR3853,[1]DATA!AR:AS,2,0)</f>
        <v>4</v>
      </c>
    </row>
    <row r="3854" spans="1:45" ht="15" customHeight="1" x14ac:dyDescent="0.2">
      <c r="A3854" s="7">
        <v>2121</v>
      </c>
      <c r="B3854" s="8" t="s">
        <v>57</v>
      </c>
      <c r="C3854" s="8" t="s">
        <v>34</v>
      </c>
      <c r="D3854" s="8" t="s">
        <v>16</v>
      </c>
      <c r="E3854" s="9">
        <v>0.90763888888888899</v>
      </c>
      <c r="F3854" s="9">
        <v>3.1944444444444449E-2</v>
      </c>
      <c r="G3854" s="8">
        <v>8</v>
      </c>
      <c r="H3854" s="8">
        <v>8</v>
      </c>
      <c r="I3854" s="8"/>
      <c r="J3854" s="8"/>
      <c r="K3854" s="8" t="s">
        <v>17</v>
      </c>
      <c r="L3854" s="8" t="s">
        <v>17</v>
      </c>
      <c r="M3854" s="8"/>
      <c r="N3854" s="8" t="s">
        <v>17</v>
      </c>
      <c r="O3854" s="8" t="s">
        <v>17</v>
      </c>
      <c r="P3854" s="8"/>
      <c r="Q3854" s="8"/>
      <c r="R3854" s="8" t="s">
        <v>17</v>
      </c>
      <c r="S3854" s="8" t="s">
        <v>17</v>
      </c>
      <c r="T3854" s="8"/>
      <c r="U3854" s="8" t="s">
        <v>17</v>
      </c>
      <c r="V3854" s="8" t="s">
        <v>17</v>
      </c>
      <c r="W3854" s="8"/>
      <c r="X3854" s="8"/>
      <c r="Y3854" s="8" t="s">
        <v>17</v>
      </c>
      <c r="Z3854" s="8" t="s">
        <v>17</v>
      </c>
      <c r="AA3854" s="8"/>
      <c r="AB3854" s="8" t="s">
        <v>17</v>
      </c>
      <c r="AC3854" s="8" t="s">
        <v>17</v>
      </c>
      <c r="AD3854" s="8"/>
      <c r="AE3854" s="8"/>
      <c r="AF3854" s="8" t="s">
        <v>17</v>
      </c>
      <c r="AG3854" s="8" t="s">
        <v>17</v>
      </c>
      <c r="AH3854" s="8"/>
      <c r="AI3854" s="8" t="s">
        <v>17</v>
      </c>
      <c r="AJ3854" s="8" t="s">
        <v>17</v>
      </c>
      <c r="AK3854" s="8"/>
      <c r="AL3854" s="8">
        <v>179</v>
      </c>
      <c r="AM3854" s="8">
        <v>1282</v>
      </c>
      <c r="AN3854" s="8" t="s">
        <v>205</v>
      </c>
      <c r="AO3854" s="10">
        <f t="shared" si="120"/>
        <v>1.6784722222222224</v>
      </c>
      <c r="AP3854"/>
      <c r="AR3854" s="8" t="str">
        <f t="shared" si="121"/>
        <v>2121ELPATL2147</v>
      </c>
      <c r="AS3854" s="8">
        <f>VLOOKUP(AR3854,[1]DATA!AR:AS,2,0)</f>
        <v>8</v>
      </c>
    </row>
    <row r="3855" spans="1:45" ht="15" customHeight="1" x14ac:dyDescent="0.2">
      <c r="A3855" s="7">
        <v>2245</v>
      </c>
      <c r="B3855" s="7" t="s">
        <v>55</v>
      </c>
      <c r="C3855" s="7" t="s">
        <v>34</v>
      </c>
      <c r="D3855" s="8">
        <v>321</v>
      </c>
      <c r="E3855" s="9">
        <v>0.92847222222222225</v>
      </c>
      <c r="F3855" s="9">
        <v>2.0833333333333332E-2</v>
      </c>
      <c r="G3855" s="8" t="s">
        <v>40</v>
      </c>
      <c r="H3855" s="8" t="s">
        <v>40</v>
      </c>
      <c r="I3855" s="8" t="s">
        <v>40</v>
      </c>
      <c r="J3855" s="8" t="s">
        <v>40</v>
      </c>
      <c r="K3855" s="8" t="s">
        <v>40</v>
      </c>
      <c r="L3855" s="8" t="s">
        <v>40</v>
      </c>
      <c r="M3855" s="8"/>
      <c r="N3855" s="8" t="s">
        <v>40</v>
      </c>
      <c r="O3855" s="8" t="s">
        <v>40</v>
      </c>
      <c r="P3855" s="8" t="s">
        <v>40</v>
      </c>
      <c r="Q3855" s="8" t="s">
        <v>40</v>
      </c>
      <c r="R3855" s="8" t="s">
        <v>40</v>
      </c>
      <c r="S3855" s="8" t="s">
        <v>40</v>
      </c>
      <c r="T3855" s="8"/>
      <c r="U3855" s="8" t="s">
        <v>40</v>
      </c>
      <c r="V3855" s="8" t="s">
        <v>40</v>
      </c>
      <c r="W3855" s="8" t="s">
        <v>40</v>
      </c>
      <c r="X3855" s="8" t="s">
        <v>40</v>
      </c>
      <c r="Y3855" s="8" t="s">
        <v>40</v>
      </c>
      <c r="Z3855" s="8" t="s">
        <v>40</v>
      </c>
      <c r="AA3855" s="8"/>
      <c r="AB3855" s="8" t="s">
        <v>40</v>
      </c>
      <c r="AC3855" s="8" t="s">
        <v>40</v>
      </c>
      <c r="AD3855" s="8" t="s">
        <v>40</v>
      </c>
      <c r="AE3855" s="8" t="s">
        <v>40</v>
      </c>
      <c r="AF3855" s="8" t="s">
        <v>40</v>
      </c>
      <c r="AG3855" s="8" t="s">
        <v>40</v>
      </c>
      <c r="AH3855" s="8"/>
      <c r="AI3855" s="8" t="s">
        <v>40</v>
      </c>
      <c r="AJ3855" s="8" t="s">
        <v>40</v>
      </c>
      <c r="AK3855" s="8"/>
      <c r="AL3855" s="8">
        <v>133</v>
      </c>
      <c r="AM3855" s="8">
        <v>812</v>
      </c>
      <c r="AN3855" s="8" t="s">
        <v>205</v>
      </c>
      <c r="AO3855" s="10">
        <f t="shared" si="120"/>
        <v>1.6993055555555556</v>
      </c>
      <c r="AP3855"/>
      <c r="AR3855" s="8" t="str">
        <f t="shared" si="121"/>
        <v>2245AUSATL2217</v>
      </c>
      <c r="AS3855" s="8">
        <f>VLOOKUP(AR3855,[1]DATA!AR:AS,2,0)</f>
        <v>6</v>
      </c>
    </row>
    <row r="3856" spans="1:45" ht="15" customHeight="1" x14ac:dyDescent="0.2">
      <c r="A3856" s="7">
        <v>2365</v>
      </c>
      <c r="B3856" s="8" t="s">
        <v>34</v>
      </c>
      <c r="C3856" s="8" t="s">
        <v>56</v>
      </c>
      <c r="D3856" s="8" t="s">
        <v>60</v>
      </c>
      <c r="E3856" s="9">
        <v>0.94444444444444453</v>
      </c>
      <c r="F3856" s="9">
        <v>4.2361111111111106E-2</v>
      </c>
      <c r="G3856" s="8" t="s">
        <v>17</v>
      </c>
      <c r="H3856" s="8">
        <v>8</v>
      </c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>
        <v>141</v>
      </c>
      <c r="AM3856" s="8">
        <v>696</v>
      </c>
      <c r="AN3856" s="8" t="s">
        <v>205</v>
      </c>
      <c r="AO3856" s="10">
        <f t="shared" si="120"/>
        <v>1.7152777777777779</v>
      </c>
      <c r="AP3856"/>
      <c r="AR3856" s="8" t="str">
        <f t="shared" si="121"/>
        <v>2365ATLHOU2240</v>
      </c>
      <c r="AS3856" s="8">
        <f>VLOOKUP(AR3856,[1]DATA!AR:AS,2,0)</f>
        <v>5</v>
      </c>
    </row>
    <row r="3857" spans="1:45" ht="15" customHeight="1" x14ac:dyDescent="0.2">
      <c r="A3857" s="7">
        <v>1376</v>
      </c>
      <c r="B3857" s="8" t="s">
        <v>59</v>
      </c>
      <c r="C3857" s="8" t="s">
        <v>34</v>
      </c>
      <c r="D3857" s="8">
        <v>717</v>
      </c>
      <c r="E3857" s="9">
        <v>0.95763888888888893</v>
      </c>
      <c r="F3857" s="9">
        <v>1.9444444444444445E-2</v>
      </c>
      <c r="G3857" s="8" t="s">
        <v>22</v>
      </c>
      <c r="H3857" s="8" t="s">
        <v>22</v>
      </c>
      <c r="I3857" s="8" t="s">
        <v>22</v>
      </c>
      <c r="J3857" s="8" t="s">
        <v>22</v>
      </c>
      <c r="K3857" s="8" t="s">
        <v>22</v>
      </c>
      <c r="L3857" s="8" t="s">
        <v>22</v>
      </c>
      <c r="M3857" s="8"/>
      <c r="N3857" s="8" t="s">
        <v>22</v>
      </c>
      <c r="O3857" s="8" t="s">
        <v>22</v>
      </c>
      <c r="P3857" s="8" t="s">
        <v>22</v>
      </c>
      <c r="Q3857" s="8" t="s">
        <v>22</v>
      </c>
      <c r="R3857" s="8" t="s">
        <v>22</v>
      </c>
      <c r="S3857" s="8" t="s">
        <v>22</v>
      </c>
      <c r="T3857" s="8" t="s">
        <v>22</v>
      </c>
      <c r="U3857" s="8" t="s">
        <v>22</v>
      </c>
      <c r="V3857" s="8" t="s">
        <v>22</v>
      </c>
      <c r="W3857" s="8" t="s">
        <v>22</v>
      </c>
      <c r="X3857" s="8" t="s">
        <v>22</v>
      </c>
      <c r="Y3857" s="8" t="s">
        <v>22</v>
      </c>
      <c r="Z3857" s="8" t="s">
        <v>22</v>
      </c>
      <c r="AA3857" s="8" t="s">
        <v>22</v>
      </c>
      <c r="AB3857" s="8" t="s">
        <v>22</v>
      </c>
      <c r="AC3857" s="8" t="s">
        <v>22</v>
      </c>
      <c r="AD3857" s="8" t="s">
        <v>22</v>
      </c>
      <c r="AE3857" s="8" t="s">
        <v>22</v>
      </c>
      <c r="AF3857" s="8" t="s">
        <v>22</v>
      </c>
      <c r="AG3857" s="8" t="s">
        <v>22</v>
      </c>
      <c r="AH3857" s="8" t="s">
        <v>22</v>
      </c>
      <c r="AI3857" s="8" t="s">
        <v>22</v>
      </c>
      <c r="AJ3857" s="8" t="s">
        <v>22</v>
      </c>
      <c r="AK3857" s="8"/>
      <c r="AL3857" s="8">
        <v>89</v>
      </c>
      <c r="AM3857" s="8">
        <v>352</v>
      </c>
      <c r="AN3857" s="8" t="s">
        <v>205</v>
      </c>
      <c r="AO3857" s="10">
        <f t="shared" si="120"/>
        <v>1.7284722222222224</v>
      </c>
      <c r="AP3857"/>
      <c r="AR3857" s="8" t="str">
        <f t="shared" si="121"/>
        <v>1376GPTATL2259</v>
      </c>
      <c r="AS3857" s="8">
        <f>VLOOKUP(AR3857,[1]DATA!AR:AS,2,0)</f>
        <v>4</v>
      </c>
    </row>
    <row r="3858" spans="1:45" ht="15" customHeight="1" x14ac:dyDescent="0.2">
      <c r="A3858" s="7">
        <v>1975</v>
      </c>
      <c r="B3858" s="7" t="s">
        <v>55</v>
      </c>
      <c r="C3858" s="7" t="s">
        <v>34</v>
      </c>
      <c r="D3858" s="8">
        <v>321</v>
      </c>
      <c r="E3858" s="9">
        <v>0.95833333333333337</v>
      </c>
      <c r="F3858" s="9">
        <v>4.8611111111111112E-2</v>
      </c>
      <c r="G3858" s="8"/>
      <c r="H3858" s="8"/>
      <c r="I3858" s="8"/>
      <c r="J3858" s="8"/>
      <c r="K3858" s="8"/>
      <c r="L3858" s="8"/>
      <c r="M3858" s="8" t="s">
        <v>40</v>
      </c>
      <c r="N3858" s="8"/>
      <c r="O3858" s="8"/>
      <c r="P3858" s="8"/>
      <c r="Q3858" s="8"/>
      <c r="R3858" s="8"/>
      <c r="S3858" s="8"/>
      <c r="T3858" s="8" t="s">
        <v>40</v>
      </c>
      <c r="U3858" s="8"/>
      <c r="V3858" s="8"/>
      <c r="W3858" s="8"/>
      <c r="X3858" s="8"/>
      <c r="Y3858" s="8"/>
      <c r="Z3858" s="8"/>
      <c r="AA3858" s="8" t="s">
        <v>40</v>
      </c>
      <c r="AB3858" s="8"/>
      <c r="AC3858" s="8"/>
      <c r="AD3858" s="8"/>
      <c r="AE3858" s="8"/>
      <c r="AF3858" s="8"/>
      <c r="AG3858" s="8"/>
      <c r="AH3858" s="8" t="s">
        <v>40</v>
      </c>
      <c r="AI3858" s="8"/>
      <c r="AJ3858" s="8"/>
      <c r="AK3858" s="8"/>
      <c r="AL3858" s="8">
        <v>130</v>
      </c>
      <c r="AM3858" s="8">
        <v>812</v>
      </c>
      <c r="AN3858" s="11" t="s">
        <v>205</v>
      </c>
      <c r="AO3858" s="10">
        <f t="shared" si="120"/>
        <v>1.7291666666666667</v>
      </c>
      <c r="AP3858"/>
      <c r="AR3858" s="8" t="str">
        <f t="shared" si="121"/>
        <v>1975AUSATL2300</v>
      </c>
      <c r="AS3858" s="8">
        <f>VLOOKUP(AR3858,[1]DATA!AR:AS,2,0)</f>
        <v>6</v>
      </c>
    </row>
    <row r="3859" spans="1:45" ht="15" customHeight="1" x14ac:dyDescent="0.2">
      <c r="A3859" s="7">
        <v>1961</v>
      </c>
      <c r="B3859" s="8" t="s">
        <v>34</v>
      </c>
      <c r="C3859" s="8" t="s">
        <v>55</v>
      </c>
      <c r="D3859" s="8">
        <v>321</v>
      </c>
      <c r="E3859" s="9">
        <v>0.96180555555555547</v>
      </c>
      <c r="F3859" s="9">
        <v>6.6666666666666666E-2</v>
      </c>
      <c r="G3859" s="8"/>
      <c r="H3859" s="8"/>
      <c r="I3859" s="8"/>
      <c r="J3859" s="8"/>
      <c r="K3859" s="8"/>
      <c r="L3859" s="8"/>
      <c r="M3859" s="8" t="s">
        <v>40</v>
      </c>
      <c r="N3859" s="8"/>
      <c r="O3859" s="8"/>
      <c r="P3859" s="8"/>
      <c r="Q3859" s="8"/>
      <c r="R3859" s="8"/>
      <c r="S3859" s="8"/>
      <c r="T3859" s="8" t="s">
        <v>40</v>
      </c>
      <c r="U3859" s="8"/>
      <c r="V3859" s="8"/>
      <c r="W3859" s="8"/>
      <c r="X3859" s="8"/>
      <c r="Y3859" s="8"/>
      <c r="Z3859" s="8"/>
      <c r="AA3859" s="8" t="s">
        <v>40</v>
      </c>
      <c r="AB3859" s="8"/>
      <c r="AC3859" s="8"/>
      <c r="AD3859" s="8"/>
      <c r="AE3859" s="8"/>
      <c r="AF3859" s="8"/>
      <c r="AG3859" s="8"/>
      <c r="AH3859" s="8" t="s">
        <v>40</v>
      </c>
      <c r="AI3859" s="8"/>
      <c r="AJ3859" s="8"/>
      <c r="AK3859" s="8"/>
      <c r="AL3859" s="8">
        <v>151</v>
      </c>
      <c r="AM3859" s="8">
        <v>812</v>
      </c>
      <c r="AN3859" s="8" t="s">
        <v>205</v>
      </c>
      <c r="AO3859" s="10">
        <f t="shared" si="120"/>
        <v>1.7326388888888888</v>
      </c>
      <c r="AP3859"/>
      <c r="AR3859" s="8" t="str">
        <f t="shared" si="121"/>
        <v>1961ATLAUS2305</v>
      </c>
      <c r="AS3859" s="8">
        <f>VLOOKUP(AR3859,[1]DATA!AR:AS,2,0)</f>
        <v>6</v>
      </c>
    </row>
    <row r="3860" spans="1:45" ht="15" customHeight="1" x14ac:dyDescent="0.2">
      <c r="A3860" s="7">
        <v>879</v>
      </c>
      <c r="B3860" s="8" t="s">
        <v>58</v>
      </c>
      <c r="C3860" s="8" t="s">
        <v>34</v>
      </c>
      <c r="D3860" s="8">
        <v>717</v>
      </c>
      <c r="E3860" s="9">
        <v>0.97083333333333333</v>
      </c>
      <c r="F3860" s="9">
        <v>2.013888888888889E-2</v>
      </c>
      <c r="G3860" s="8"/>
      <c r="H3860" s="8" t="s">
        <v>22</v>
      </c>
      <c r="I3860" s="8" t="s">
        <v>22</v>
      </c>
      <c r="J3860" s="8" t="s">
        <v>22</v>
      </c>
      <c r="K3860" s="8" t="s">
        <v>22</v>
      </c>
      <c r="L3860" s="8"/>
      <c r="M3860" s="8"/>
      <c r="N3860" s="8" t="s">
        <v>22</v>
      </c>
      <c r="O3860" s="8" t="s">
        <v>22</v>
      </c>
      <c r="P3860" s="8" t="s">
        <v>22</v>
      </c>
      <c r="Q3860" s="8" t="s">
        <v>22</v>
      </c>
      <c r="R3860" s="8" t="s">
        <v>22</v>
      </c>
      <c r="S3860" s="8" t="s">
        <v>22</v>
      </c>
      <c r="T3860" s="8"/>
      <c r="U3860" s="8" t="s">
        <v>22</v>
      </c>
      <c r="V3860" s="8" t="s">
        <v>22</v>
      </c>
      <c r="W3860" s="8" t="s">
        <v>22</v>
      </c>
      <c r="X3860" s="8" t="s">
        <v>22</v>
      </c>
      <c r="Y3860" s="8" t="s">
        <v>22</v>
      </c>
      <c r="Z3860" s="8" t="s">
        <v>22</v>
      </c>
      <c r="AA3860" s="8"/>
      <c r="AB3860" s="8" t="s">
        <v>22</v>
      </c>
      <c r="AC3860" s="8" t="s">
        <v>22</v>
      </c>
      <c r="AD3860" s="8" t="s">
        <v>22</v>
      </c>
      <c r="AE3860" s="8" t="s">
        <v>22</v>
      </c>
      <c r="AF3860" s="8" t="s">
        <v>22</v>
      </c>
      <c r="AG3860" s="8" t="s">
        <v>22</v>
      </c>
      <c r="AH3860" s="8"/>
      <c r="AI3860" s="8" t="s">
        <v>22</v>
      </c>
      <c r="AJ3860" s="8" t="s">
        <v>22</v>
      </c>
      <c r="AK3860" s="8"/>
      <c r="AL3860" s="8">
        <v>71</v>
      </c>
      <c r="AM3860" s="8">
        <v>153</v>
      </c>
      <c r="AN3860" s="8" t="s">
        <v>205</v>
      </c>
      <c r="AO3860" s="10">
        <f t="shared" si="120"/>
        <v>1.7416666666666667</v>
      </c>
      <c r="AP3860"/>
      <c r="AR3860" s="8" t="str">
        <f t="shared" si="121"/>
        <v>0879GSPATL2318</v>
      </c>
      <c r="AS3860" s="8">
        <f>VLOOKUP(AR3860,[1]DATA!AR:AS,2,0)</f>
        <v>4</v>
      </c>
    </row>
    <row r="3861" spans="1:45" ht="15" customHeight="1" x14ac:dyDescent="0.2">
      <c r="A3861" s="7">
        <v>2046</v>
      </c>
      <c r="B3861" s="8" t="s">
        <v>30</v>
      </c>
      <c r="C3861" s="8" t="s">
        <v>34</v>
      </c>
      <c r="D3861" s="8">
        <v>321</v>
      </c>
      <c r="E3861" s="9">
        <v>0.97222222222222221</v>
      </c>
      <c r="F3861" s="9">
        <v>0.12152777777777778</v>
      </c>
      <c r="G3861" s="8" t="s">
        <v>40</v>
      </c>
      <c r="H3861" s="8" t="s">
        <v>40</v>
      </c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>
        <v>215</v>
      </c>
      <c r="AM3861" s="8">
        <v>1587</v>
      </c>
      <c r="AN3861" s="8" t="s">
        <v>205</v>
      </c>
      <c r="AO3861" s="10">
        <f t="shared" si="120"/>
        <v>1.7430555555555556</v>
      </c>
      <c r="AP3861"/>
      <c r="AR3861" s="8" t="str">
        <f t="shared" si="121"/>
        <v>2046PHXATL2320</v>
      </c>
      <c r="AS3861" s="8">
        <f>VLOOKUP(AR3861,[1]DATA!AR:AS,2,0)</f>
        <v>8.5</v>
      </c>
    </row>
    <row r="3862" spans="1:45" ht="15" customHeight="1" x14ac:dyDescent="0.2">
      <c r="A3862" s="7">
        <v>1114</v>
      </c>
      <c r="B3862" s="8" t="s">
        <v>30</v>
      </c>
      <c r="C3862" s="8" t="s">
        <v>34</v>
      </c>
      <c r="D3862" s="8">
        <v>321</v>
      </c>
      <c r="E3862" s="9">
        <v>0.97638888888888886</v>
      </c>
      <c r="F3862" s="9">
        <v>0.12152777777777778</v>
      </c>
      <c r="G3862" s="8"/>
      <c r="H3862" s="8"/>
      <c r="I3862" s="8" t="s">
        <v>40</v>
      </c>
      <c r="J3862" s="8" t="s">
        <v>40</v>
      </c>
      <c r="K3862" s="8" t="s">
        <v>40</v>
      </c>
      <c r="L3862" s="8" t="s">
        <v>40</v>
      </c>
      <c r="M3862" s="8" t="s">
        <v>40</v>
      </c>
      <c r="N3862" s="8" t="s">
        <v>40</v>
      </c>
      <c r="O3862" s="8" t="s">
        <v>40</v>
      </c>
      <c r="P3862" s="8" t="s">
        <v>40</v>
      </c>
      <c r="Q3862" s="8" t="s">
        <v>40</v>
      </c>
      <c r="R3862" s="8" t="s">
        <v>40</v>
      </c>
      <c r="S3862" s="8" t="s">
        <v>40</v>
      </c>
      <c r="T3862" s="8" t="s">
        <v>27</v>
      </c>
      <c r="U3862" s="8" t="s">
        <v>40</v>
      </c>
      <c r="V3862" s="8" t="s">
        <v>40</v>
      </c>
      <c r="W3862" s="8" t="s">
        <v>40</v>
      </c>
      <c r="X3862" s="8" t="s">
        <v>40</v>
      </c>
      <c r="Y3862" s="8" t="s">
        <v>40</v>
      </c>
      <c r="Z3862" s="8" t="s">
        <v>40</v>
      </c>
      <c r="AA3862" s="8" t="s">
        <v>27</v>
      </c>
      <c r="AB3862" s="8" t="s">
        <v>40</v>
      </c>
      <c r="AC3862" s="8" t="s">
        <v>40</v>
      </c>
      <c r="AD3862" s="8" t="s">
        <v>40</v>
      </c>
      <c r="AE3862" s="8" t="s">
        <v>40</v>
      </c>
      <c r="AF3862" s="8" t="s">
        <v>40</v>
      </c>
      <c r="AG3862" s="8" t="s">
        <v>40</v>
      </c>
      <c r="AH3862" s="8" t="s">
        <v>27</v>
      </c>
      <c r="AI3862" s="8" t="s">
        <v>40</v>
      </c>
      <c r="AJ3862" s="8" t="s">
        <v>40</v>
      </c>
      <c r="AK3862" s="8"/>
      <c r="AL3862" s="8">
        <v>209</v>
      </c>
      <c r="AM3862" s="8">
        <v>1587</v>
      </c>
      <c r="AN3862" s="8" t="s">
        <v>205</v>
      </c>
      <c r="AO3862" s="10">
        <f t="shared" si="120"/>
        <v>1.7472222222222222</v>
      </c>
      <c r="AP3862"/>
      <c r="AR3862" s="8" t="str">
        <f t="shared" si="121"/>
        <v>1114PHXATL2326</v>
      </c>
      <c r="AS3862" s="8">
        <f>VLOOKUP(AR3862,[1]DATA!AR:AS,2,0)</f>
        <v>8.5</v>
      </c>
    </row>
    <row r="3863" spans="1:45" ht="15" customHeight="1" x14ac:dyDescent="0.2">
      <c r="A3863" s="7">
        <v>1576</v>
      </c>
      <c r="B3863" s="8" t="s">
        <v>34</v>
      </c>
      <c r="C3863" s="8" t="s">
        <v>58</v>
      </c>
      <c r="D3863" s="8" t="s">
        <v>42</v>
      </c>
      <c r="E3863" s="9">
        <v>0.9770833333333333</v>
      </c>
      <c r="F3863" s="9">
        <v>1.5972222222222224E-2</v>
      </c>
      <c r="G3863" s="8"/>
      <c r="H3863" s="8"/>
      <c r="I3863" s="8" t="s">
        <v>43</v>
      </c>
      <c r="J3863" s="8" t="s">
        <v>22</v>
      </c>
      <c r="K3863" s="8" t="s">
        <v>43</v>
      </c>
      <c r="L3863" s="8" t="s">
        <v>43</v>
      </c>
      <c r="M3863" s="8" t="s">
        <v>43</v>
      </c>
      <c r="N3863" s="8" t="s">
        <v>43</v>
      </c>
      <c r="O3863" s="8" t="s">
        <v>43</v>
      </c>
      <c r="P3863" s="8" t="s">
        <v>43</v>
      </c>
      <c r="Q3863" s="8" t="s">
        <v>22</v>
      </c>
      <c r="R3863" s="8" t="s">
        <v>43</v>
      </c>
      <c r="S3863" s="8" t="s">
        <v>43</v>
      </c>
      <c r="T3863" s="8" t="s">
        <v>43</v>
      </c>
      <c r="U3863" s="8" t="s">
        <v>43</v>
      </c>
      <c r="V3863" s="8" t="s">
        <v>43</v>
      </c>
      <c r="W3863" s="8" t="s">
        <v>43</v>
      </c>
      <c r="X3863" s="8" t="s">
        <v>22</v>
      </c>
      <c r="Y3863" s="8" t="s">
        <v>43</v>
      </c>
      <c r="Z3863" s="8" t="s">
        <v>43</v>
      </c>
      <c r="AA3863" s="8" t="s">
        <v>43</v>
      </c>
      <c r="AB3863" s="8" t="s">
        <v>43</v>
      </c>
      <c r="AC3863" s="8" t="s">
        <v>43</v>
      </c>
      <c r="AD3863" s="8" t="s">
        <v>43</v>
      </c>
      <c r="AE3863" s="8" t="s">
        <v>22</v>
      </c>
      <c r="AF3863" s="8" t="s">
        <v>43</v>
      </c>
      <c r="AG3863" s="8" t="s">
        <v>43</v>
      </c>
      <c r="AH3863" s="8" t="s">
        <v>43</v>
      </c>
      <c r="AI3863" s="8" t="s">
        <v>43</v>
      </c>
      <c r="AJ3863" s="8" t="s">
        <v>43</v>
      </c>
      <c r="AK3863" s="8"/>
      <c r="AL3863" s="8">
        <v>56</v>
      </c>
      <c r="AM3863" s="8">
        <v>153</v>
      </c>
      <c r="AN3863" s="8" t="s">
        <v>205</v>
      </c>
      <c r="AO3863" s="10">
        <f t="shared" si="120"/>
        <v>1.7479166666666668</v>
      </c>
      <c r="AP3863"/>
      <c r="AR3863" s="8" t="str">
        <f t="shared" si="121"/>
        <v>1576ATLGSP2327</v>
      </c>
      <c r="AS3863" s="8">
        <f>VLOOKUP(AR3863,[1]DATA!AR:AS,2,0)</f>
        <v>4</v>
      </c>
    </row>
    <row r="3864" spans="1:45" ht="15" customHeight="1" x14ac:dyDescent="0.2">
      <c r="A3864" s="7">
        <v>1911</v>
      </c>
      <c r="B3864" s="8" t="s">
        <v>34</v>
      </c>
      <c r="C3864" s="8" t="s">
        <v>55</v>
      </c>
      <c r="D3864" s="8">
        <v>321</v>
      </c>
      <c r="E3864" s="9">
        <v>0.97777777777777775</v>
      </c>
      <c r="F3864" s="9">
        <v>8.6805555555555566E-2</v>
      </c>
      <c r="G3864" s="8" t="s">
        <v>40</v>
      </c>
      <c r="H3864" s="8" t="s">
        <v>40</v>
      </c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>
        <v>157</v>
      </c>
      <c r="AM3864" s="8">
        <v>812</v>
      </c>
      <c r="AN3864" s="8" t="s">
        <v>205</v>
      </c>
      <c r="AO3864" s="10">
        <f t="shared" si="120"/>
        <v>1.7486111111111111</v>
      </c>
      <c r="AP3864"/>
      <c r="AR3864" s="8" t="str">
        <f t="shared" si="121"/>
        <v>1911ATLAUS2328</v>
      </c>
      <c r="AS3864" s="8">
        <f>VLOOKUP(AR3864,[1]DATA!AR:AS,2,0)</f>
        <v>6</v>
      </c>
    </row>
    <row r="3865" spans="1:45" ht="15" customHeight="1" x14ac:dyDescent="0.2">
      <c r="A3865" s="7">
        <v>1471</v>
      </c>
      <c r="B3865" s="8" t="s">
        <v>34</v>
      </c>
      <c r="C3865" s="8" t="s">
        <v>58</v>
      </c>
      <c r="D3865" s="8" t="s">
        <v>42</v>
      </c>
      <c r="E3865" s="9">
        <v>0.97777777777777775</v>
      </c>
      <c r="F3865" s="9">
        <v>1.6666666666666666E-2</v>
      </c>
      <c r="G3865" s="8" t="s">
        <v>43</v>
      </c>
      <c r="H3865" s="8" t="s">
        <v>43</v>
      </c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>
        <v>56</v>
      </c>
      <c r="AM3865" s="8">
        <v>153</v>
      </c>
      <c r="AN3865" s="8" t="s">
        <v>205</v>
      </c>
      <c r="AO3865" s="10">
        <f t="shared" si="120"/>
        <v>1.7486111111111111</v>
      </c>
      <c r="AP3865"/>
      <c r="AR3865" s="8" t="str">
        <f t="shared" si="121"/>
        <v>1471ATLGSP2328</v>
      </c>
      <c r="AS3865" s="8">
        <f>VLOOKUP(AR3865,[1]DATA!AR:AS,2,0)</f>
        <v>4</v>
      </c>
    </row>
    <row r="3866" spans="1:45" ht="15" customHeight="1" x14ac:dyDescent="0.2">
      <c r="A3866" s="7">
        <v>2293</v>
      </c>
      <c r="B3866" s="8" t="s">
        <v>34</v>
      </c>
      <c r="C3866" s="8" t="s">
        <v>57</v>
      </c>
      <c r="D3866" s="8" t="s">
        <v>16</v>
      </c>
      <c r="E3866" s="9">
        <v>0.97916666666666663</v>
      </c>
      <c r="F3866" s="9">
        <v>0.12430555555555556</v>
      </c>
      <c r="G3866" s="8" t="s">
        <v>17</v>
      </c>
      <c r="H3866" s="8" t="s">
        <v>17</v>
      </c>
      <c r="I3866" s="8" t="s">
        <v>17</v>
      </c>
      <c r="J3866" s="8" t="s">
        <v>17</v>
      </c>
      <c r="K3866" s="8" t="s">
        <v>17</v>
      </c>
      <c r="L3866" s="8" t="s">
        <v>17</v>
      </c>
      <c r="M3866" s="8" t="s">
        <v>17</v>
      </c>
      <c r="N3866" s="8" t="s">
        <v>17</v>
      </c>
      <c r="O3866" s="8" t="s">
        <v>17</v>
      </c>
      <c r="P3866" s="8" t="s">
        <v>17</v>
      </c>
      <c r="Q3866" s="8" t="s">
        <v>17</v>
      </c>
      <c r="R3866" s="8" t="s">
        <v>17</v>
      </c>
      <c r="S3866" s="8" t="s">
        <v>17</v>
      </c>
      <c r="T3866" s="8" t="s">
        <v>17</v>
      </c>
      <c r="U3866" s="8" t="s">
        <v>17</v>
      </c>
      <c r="V3866" s="8" t="s">
        <v>17</v>
      </c>
      <c r="W3866" s="8" t="s">
        <v>17</v>
      </c>
      <c r="X3866" s="8" t="s">
        <v>17</v>
      </c>
      <c r="Y3866" s="8" t="s">
        <v>17</v>
      </c>
      <c r="Z3866" s="8" t="s">
        <v>17</v>
      </c>
      <c r="AA3866" s="8" t="s">
        <v>17</v>
      </c>
      <c r="AB3866" s="8" t="s">
        <v>17</v>
      </c>
      <c r="AC3866" s="8" t="s">
        <v>17</v>
      </c>
      <c r="AD3866" s="8" t="s">
        <v>17</v>
      </c>
      <c r="AE3866" s="8" t="s">
        <v>17</v>
      </c>
      <c r="AF3866" s="8" t="s">
        <v>17</v>
      </c>
      <c r="AG3866" s="8" t="s">
        <v>17</v>
      </c>
      <c r="AH3866" s="8" t="s">
        <v>17</v>
      </c>
      <c r="AI3866" s="8" t="s">
        <v>17</v>
      </c>
      <c r="AJ3866" s="8" t="s">
        <v>17</v>
      </c>
      <c r="AK3866" s="8"/>
      <c r="AL3866" s="8">
        <v>209</v>
      </c>
      <c r="AM3866" s="8">
        <v>1282</v>
      </c>
      <c r="AN3866" s="8" t="s">
        <v>205</v>
      </c>
      <c r="AO3866" s="10">
        <f t="shared" si="120"/>
        <v>1.75</v>
      </c>
      <c r="AP3866"/>
      <c r="AR3866" s="8" t="str">
        <f t="shared" si="121"/>
        <v>2293ATLELP2330</v>
      </c>
      <c r="AS3866" s="8">
        <f>VLOOKUP(AR3866,[1]DATA!AR:AS,2,0)</f>
        <v>8</v>
      </c>
    </row>
    <row r="3867" spans="1:45" ht="15" customHeight="1" x14ac:dyDescent="0.2">
      <c r="A3867" s="7">
        <v>1248</v>
      </c>
      <c r="B3867" s="7" t="s">
        <v>55</v>
      </c>
      <c r="C3867" s="7" t="s">
        <v>34</v>
      </c>
      <c r="D3867" s="8">
        <v>321</v>
      </c>
      <c r="E3867" s="9">
        <v>0.98263888888888884</v>
      </c>
      <c r="F3867" s="9">
        <v>7.2916666666666671E-2</v>
      </c>
      <c r="G3867" s="8" t="s">
        <v>40</v>
      </c>
      <c r="H3867" s="8" t="s">
        <v>40</v>
      </c>
      <c r="I3867" s="8" t="s">
        <v>40</v>
      </c>
      <c r="J3867" s="8" t="s">
        <v>40</v>
      </c>
      <c r="K3867" s="8" t="s">
        <v>40</v>
      </c>
      <c r="L3867" s="8" t="s">
        <v>40</v>
      </c>
      <c r="M3867" s="8"/>
      <c r="N3867" s="8" t="s">
        <v>40</v>
      </c>
      <c r="O3867" s="8" t="s">
        <v>40</v>
      </c>
      <c r="P3867" s="8" t="s">
        <v>40</v>
      </c>
      <c r="Q3867" s="8" t="s">
        <v>40</v>
      </c>
      <c r="R3867" s="8" t="s">
        <v>40</v>
      </c>
      <c r="S3867" s="8" t="s">
        <v>40</v>
      </c>
      <c r="T3867" s="8"/>
      <c r="U3867" s="8" t="s">
        <v>40</v>
      </c>
      <c r="V3867" s="8" t="s">
        <v>40</v>
      </c>
      <c r="W3867" s="8" t="s">
        <v>40</v>
      </c>
      <c r="X3867" s="8" t="s">
        <v>40</v>
      </c>
      <c r="Y3867" s="8" t="s">
        <v>40</v>
      </c>
      <c r="Z3867" s="8" t="s">
        <v>40</v>
      </c>
      <c r="AA3867" s="8"/>
      <c r="AB3867" s="8" t="s">
        <v>40</v>
      </c>
      <c r="AC3867" s="8" t="s">
        <v>40</v>
      </c>
      <c r="AD3867" s="8" t="s">
        <v>40</v>
      </c>
      <c r="AE3867" s="8" t="s">
        <v>40</v>
      </c>
      <c r="AF3867" s="8" t="s">
        <v>40</v>
      </c>
      <c r="AG3867" s="8" t="s">
        <v>40</v>
      </c>
      <c r="AH3867" s="8"/>
      <c r="AI3867" s="8" t="s">
        <v>40</v>
      </c>
      <c r="AJ3867" s="8" t="s">
        <v>40</v>
      </c>
      <c r="AK3867" s="8"/>
      <c r="AL3867" s="8">
        <v>130</v>
      </c>
      <c r="AM3867" s="8">
        <v>812</v>
      </c>
      <c r="AN3867" s="8" t="s">
        <v>205</v>
      </c>
      <c r="AO3867" s="10">
        <f t="shared" si="120"/>
        <v>1.7534722222222223</v>
      </c>
      <c r="AP3867"/>
      <c r="AR3867" s="8" t="str">
        <f t="shared" si="121"/>
        <v>1248AUSATL2335</v>
      </c>
      <c r="AS3867" s="8">
        <f>VLOOKUP(AR3867,[1]DATA!AR:AS,2,0)</f>
        <v>6</v>
      </c>
    </row>
    <row r="3868" spans="1:45" ht="15" customHeight="1" x14ac:dyDescent="0.2">
      <c r="A3868" s="7">
        <v>1390</v>
      </c>
      <c r="B3868" s="8" t="s">
        <v>56</v>
      </c>
      <c r="C3868" s="8" t="s">
        <v>34</v>
      </c>
      <c r="D3868" s="8">
        <v>717</v>
      </c>
      <c r="E3868" s="9">
        <v>0.98263888888888884</v>
      </c>
      <c r="F3868" s="9">
        <v>6.5972222222222224E-2</v>
      </c>
      <c r="G3868" s="8" t="s">
        <v>22</v>
      </c>
      <c r="H3868" s="8" t="s">
        <v>22</v>
      </c>
      <c r="I3868" s="8" t="s">
        <v>22</v>
      </c>
      <c r="J3868" s="8" t="s">
        <v>22</v>
      </c>
      <c r="K3868" s="8" t="s">
        <v>22</v>
      </c>
      <c r="L3868" s="8" t="s">
        <v>22</v>
      </c>
      <c r="M3868" s="8"/>
      <c r="N3868" s="8" t="s">
        <v>22</v>
      </c>
      <c r="O3868" s="8" t="s">
        <v>22</v>
      </c>
      <c r="P3868" s="8" t="s">
        <v>22</v>
      </c>
      <c r="Q3868" s="8" t="s">
        <v>22</v>
      </c>
      <c r="R3868" s="8" t="s">
        <v>22</v>
      </c>
      <c r="S3868" s="8" t="s">
        <v>22</v>
      </c>
      <c r="T3868" s="8"/>
      <c r="U3868" s="8" t="s">
        <v>22</v>
      </c>
      <c r="V3868" s="8" t="s">
        <v>22</v>
      </c>
      <c r="W3868" s="8" t="s">
        <v>22</v>
      </c>
      <c r="X3868" s="8" t="s">
        <v>22</v>
      </c>
      <c r="Y3868" s="8" t="s">
        <v>22</v>
      </c>
      <c r="Z3868" s="8" t="s">
        <v>22</v>
      </c>
      <c r="AA3868" s="8"/>
      <c r="AB3868" s="8" t="s">
        <v>22</v>
      </c>
      <c r="AC3868" s="8" t="s">
        <v>22</v>
      </c>
      <c r="AD3868" s="8" t="s">
        <v>22</v>
      </c>
      <c r="AE3868" s="8" t="s">
        <v>22</v>
      </c>
      <c r="AF3868" s="8" t="s">
        <v>22</v>
      </c>
      <c r="AG3868" s="8" t="s">
        <v>22</v>
      </c>
      <c r="AH3868" s="8"/>
      <c r="AI3868" s="8" t="s">
        <v>22</v>
      </c>
      <c r="AJ3868" s="8" t="s">
        <v>22</v>
      </c>
      <c r="AK3868" s="8"/>
      <c r="AL3868" s="8">
        <v>120</v>
      </c>
      <c r="AM3868" s="8">
        <v>696</v>
      </c>
      <c r="AN3868" s="8" t="s">
        <v>205</v>
      </c>
      <c r="AO3868" s="10">
        <f t="shared" si="120"/>
        <v>1.7534722222222223</v>
      </c>
      <c r="AP3868"/>
      <c r="AR3868" s="8" t="str">
        <f t="shared" si="121"/>
        <v>1390HOUATL2335</v>
      </c>
      <c r="AS3868" s="8">
        <f>VLOOKUP(AR3868,[1]DATA!AR:AS,2,0)</f>
        <v>5</v>
      </c>
    </row>
    <row r="3869" spans="1:45" ht="15" customHeight="1" x14ac:dyDescent="0.2">
      <c r="A3869" s="7">
        <v>1290</v>
      </c>
      <c r="B3869" s="7" t="s">
        <v>34</v>
      </c>
      <c r="C3869" s="7" t="s">
        <v>56</v>
      </c>
      <c r="D3869" s="8" t="s">
        <v>60</v>
      </c>
      <c r="E3869" s="9">
        <v>0.98472222222222217</v>
      </c>
      <c r="F3869" s="9">
        <v>7.9861111111111105E-2</v>
      </c>
      <c r="G3869" s="8"/>
      <c r="H3869" s="8"/>
      <c r="I3869" s="8">
        <v>8</v>
      </c>
      <c r="J3869" s="8">
        <v>8</v>
      </c>
      <c r="K3869" s="8">
        <v>8</v>
      </c>
      <c r="L3869" s="8">
        <v>8</v>
      </c>
      <c r="M3869" s="8"/>
      <c r="N3869" s="8">
        <v>8</v>
      </c>
      <c r="O3869" s="8">
        <v>8</v>
      </c>
      <c r="P3869" s="8">
        <v>8</v>
      </c>
      <c r="Q3869" s="8">
        <v>8</v>
      </c>
      <c r="R3869" s="8">
        <v>8</v>
      </c>
      <c r="S3869" s="8">
        <v>8</v>
      </c>
      <c r="T3869" s="8"/>
      <c r="U3869" s="8">
        <v>8</v>
      </c>
      <c r="V3869" s="8">
        <v>8</v>
      </c>
      <c r="W3869" s="8">
        <v>8</v>
      </c>
      <c r="X3869" s="8">
        <v>8</v>
      </c>
      <c r="Y3869" s="8">
        <v>8</v>
      </c>
      <c r="Z3869" s="8">
        <v>8</v>
      </c>
      <c r="AA3869" s="8"/>
      <c r="AB3869" s="8">
        <v>8</v>
      </c>
      <c r="AC3869" s="8">
        <v>8</v>
      </c>
      <c r="AD3869" s="8">
        <v>8</v>
      </c>
      <c r="AE3869" s="8">
        <v>8</v>
      </c>
      <c r="AF3869" s="8">
        <v>8</v>
      </c>
      <c r="AG3869" s="8">
        <v>8</v>
      </c>
      <c r="AH3869" s="8"/>
      <c r="AI3869" s="8">
        <v>8</v>
      </c>
      <c r="AJ3869" s="8">
        <v>8</v>
      </c>
      <c r="AK3869" s="8"/>
      <c r="AL3869" s="8">
        <v>137</v>
      </c>
      <c r="AM3869" s="8">
        <v>696</v>
      </c>
      <c r="AN3869" s="11" t="s">
        <v>205</v>
      </c>
      <c r="AO3869" s="10">
        <f t="shared" si="120"/>
        <v>1.7555555555555555</v>
      </c>
      <c r="AP3869"/>
      <c r="AR3869" s="8" t="str">
        <f t="shared" si="121"/>
        <v>1290ATLHOU2338</v>
      </c>
      <c r="AS3869" s="8">
        <f>VLOOKUP(AR3869,[1]DATA!AR:AS,2,0)</f>
        <v>5</v>
      </c>
    </row>
    <row r="3870" spans="1:45" ht="15" customHeight="1" x14ac:dyDescent="0.2">
      <c r="A3870" s="7">
        <v>2216</v>
      </c>
      <c r="B3870" s="8" t="s">
        <v>34</v>
      </c>
      <c r="C3870" s="8" t="s">
        <v>54</v>
      </c>
      <c r="D3870" s="8">
        <v>739</v>
      </c>
      <c r="E3870" s="9">
        <v>0.9916666666666667</v>
      </c>
      <c r="F3870" s="9">
        <v>0.14305555555555557</v>
      </c>
      <c r="G3870" s="8">
        <v>7</v>
      </c>
      <c r="H3870" s="8" t="s">
        <v>27</v>
      </c>
      <c r="I3870" s="8" t="s">
        <v>27</v>
      </c>
      <c r="J3870" s="8" t="s">
        <v>27</v>
      </c>
      <c r="K3870" s="8" t="s">
        <v>27</v>
      </c>
      <c r="L3870" s="8" t="s">
        <v>27</v>
      </c>
      <c r="M3870" s="8" t="s">
        <v>27</v>
      </c>
      <c r="N3870" s="8" t="s">
        <v>27</v>
      </c>
      <c r="O3870" s="8" t="s">
        <v>27</v>
      </c>
      <c r="P3870" s="8" t="s">
        <v>27</v>
      </c>
      <c r="Q3870" s="8" t="s">
        <v>27</v>
      </c>
      <c r="R3870" s="8" t="s">
        <v>27</v>
      </c>
      <c r="S3870" s="8" t="s">
        <v>27</v>
      </c>
      <c r="T3870" s="8" t="s">
        <v>27</v>
      </c>
      <c r="U3870" s="8" t="s">
        <v>27</v>
      </c>
      <c r="V3870" s="8" t="s">
        <v>27</v>
      </c>
      <c r="W3870" s="8" t="s">
        <v>27</v>
      </c>
      <c r="X3870" s="8" t="s">
        <v>27</v>
      </c>
      <c r="Y3870" s="8" t="s">
        <v>27</v>
      </c>
      <c r="Z3870" s="8" t="s">
        <v>27</v>
      </c>
      <c r="AA3870" s="8" t="s">
        <v>27</v>
      </c>
      <c r="AB3870" s="8" t="s">
        <v>27</v>
      </c>
      <c r="AC3870" s="8" t="s">
        <v>27</v>
      </c>
      <c r="AD3870" s="8" t="s">
        <v>27</v>
      </c>
      <c r="AE3870" s="8" t="s">
        <v>27</v>
      </c>
      <c r="AF3870" s="8" t="s">
        <v>27</v>
      </c>
      <c r="AG3870" s="8" t="s">
        <v>27</v>
      </c>
      <c r="AH3870" s="8" t="s">
        <v>27</v>
      </c>
      <c r="AI3870" s="8" t="s">
        <v>27</v>
      </c>
      <c r="AJ3870" s="8" t="s">
        <v>27</v>
      </c>
      <c r="AK3870" s="8"/>
      <c r="AL3870" s="8">
        <v>218</v>
      </c>
      <c r="AM3870" s="8">
        <v>1269</v>
      </c>
      <c r="AN3870" s="8" t="s">
        <v>205</v>
      </c>
      <c r="AO3870" s="10">
        <f t="shared" si="120"/>
        <v>1.7625000000000002</v>
      </c>
      <c r="AP3870"/>
      <c r="AR3870" s="8" t="str">
        <f t="shared" si="121"/>
        <v>2216ATLABQ2348</v>
      </c>
      <c r="AS3870" s="8">
        <f>VLOOKUP(AR3870,[1]DATA!AR:AS,2,0)</f>
        <v>8</v>
      </c>
    </row>
    <row r="3871" spans="1:45" ht="15" customHeight="1" x14ac:dyDescent="0.2">
      <c r="A3871" s="7">
        <v>1309</v>
      </c>
      <c r="B3871" s="8" t="s">
        <v>34</v>
      </c>
      <c r="C3871" s="8" t="s">
        <v>55</v>
      </c>
      <c r="D3871" s="8">
        <v>321</v>
      </c>
      <c r="E3871" s="9">
        <v>0.99375000000000002</v>
      </c>
      <c r="F3871" s="9">
        <v>0.1013888888888889</v>
      </c>
      <c r="G3871" s="8"/>
      <c r="H3871" s="8"/>
      <c r="I3871" s="8" t="s">
        <v>40</v>
      </c>
      <c r="J3871" s="8" t="s">
        <v>40</v>
      </c>
      <c r="K3871" s="8" t="s">
        <v>40</v>
      </c>
      <c r="L3871" s="8" t="s">
        <v>40</v>
      </c>
      <c r="M3871" s="8"/>
      <c r="N3871" s="8" t="s">
        <v>40</v>
      </c>
      <c r="O3871" s="8" t="s">
        <v>40</v>
      </c>
      <c r="P3871" s="8" t="s">
        <v>40</v>
      </c>
      <c r="Q3871" s="8" t="s">
        <v>40</v>
      </c>
      <c r="R3871" s="8" t="s">
        <v>40</v>
      </c>
      <c r="S3871" s="8" t="s">
        <v>40</v>
      </c>
      <c r="T3871" s="8"/>
      <c r="U3871" s="8" t="s">
        <v>40</v>
      </c>
      <c r="V3871" s="8" t="s">
        <v>40</v>
      </c>
      <c r="W3871" s="8" t="s">
        <v>40</v>
      </c>
      <c r="X3871" s="8" t="s">
        <v>40</v>
      </c>
      <c r="Y3871" s="8" t="s">
        <v>40</v>
      </c>
      <c r="Z3871" s="8" t="s">
        <v>40</v>
      </c>
      <c r="AA3871" s="8"/>
      <c r="AB3871" s="8" t="s">
        <v>40</v>
      </c>
      <c r="AC3871" s="8" t="s">
        <v>40</v>
      </c>
      <c r="AD3871" s="8" t="s">
        <v>40</v>
      </c>
      <c r="AE3871" s="8" t="s">
        <v>40</v>
      </c>
      <c r="AF3871" s="8" t="s">
        <v>40</v>
      </c>
      <c r="AG3871" s="8" t="s">
        <v>40</v>
      </c>
      <c r="AH3871" s="8"/>
      <c r="AI3871" s="8" t="s">
        <v>40</v>
      </c>
      <c r="AJ3871" s="8" t="s">
        <v>40</v>
      </c>
      <c r="AK3871" s="8"/>
      <c r="AL3871" s="8">
        <v>155</v>
      </c>
      <c r="AM3871" s="8">
        <v>812</v>
      </c>
      <c r="AN3871" s="8" t="s">
        <v>205</v>
      </c>
      <c r="AO3871" s="10">
        <f t="shared" si="120"/>
        <v>1.7645833333333334</v>
      </c>
      <c r="AP3871"/>
      <c r="AR3871" s="8" t="str">
        <f t="shared" si="121"/>
        <v>1309ATLAUS2351</v>
      </c>
      <c r="AS3871" s="8">
        <f>VLOOKUP(AR3871,[1]DATA!AR:AS,2,0)</f>
        <v>6</v>
      </c>
    </row>
    <row r="3872" spans="1:45" ht="15" customHeight="1" x14ac:dyDescent="0.2">
      <c r="A3872" s="15">
        <v>2559</v>
      </c>
      <c r="B3872" s="15" t="s">
        <v>34</v>
      </c>
      <c r="C3872" s="15" t="s">
        <v>30</v>
      </c>
      <c r="D3872" s="8">
        <v>321</v>
      </c>
      <c r="E3872" s="9">
        <v>0.99375000000000002</v>
      </c>
      <c r="F3872" s="9">
        <v>0.1673611111111111</v>
      </c>
      <c r="G3872" s="8" t="s">
        <v>40</v>
      </c>
      <c r="H3872" s="8" t="s">
        <v>40</v>
      </c>
      <c r="I3872" s="8" t="s">
        <v>40</v>
      </c>
      <c r="J3872" s="8" t="s">
        <v>40</v>
      </c>
      <c r="K3872" s="8" t="s">
        <v>40</v>
      </c>
      <c r="L3872" s="8" t="s">
        <v>40</v>
      </c>
      <c r="M3872" s="8"/>
      <c r="N3872" s="8" t="s">
        <v>40</v>
      </c>
      <c r="O3872" s="8" t="s">
        <v>40</v>
      </c>
      <c r="P3872" s="8" t="s">
        <v>40</v>
      </c>
      <c r="Q3872" s="8" t="s">
        <v>40</v>
      </c>
      <c r="R3872" s="8" t="s">
        <v>40</v>
      </c>
      <c r="S3872" s="8" t="s">
        <v>40</v>
      </c>
      <c r="T3872" s="8"/>
      <c r="U3872" s="8" t="s">
        <v>40</v>
      </c>
      <c r="V3872" s="8" t="s">
        <v>40</v>
      </c>
      <c r="W3872" s="8" t="s">
        <v>40</v>
      </c>
      <c r="X3872" s="8" t="s">
        <v>40</v>
      </c>
      <c r="Y3872" s="8" t="s">
        <v>40</v>
      </c>
      <c r="Z3872" s="8" t="s">
        <v>40</v>
      </c>
      <c r="AA3872" s="8"/>
      <c r="AB3872" s="8" t="s">
        <v>40</v>
      </c>
      <c r="AC3872" s="8" t="s">
        <v>40</v>
      </c>
      <c r="AD3872" s="8" t="s">
        <v>40</v>
      </c>
      <c r="AE3872" s="8" t="s">
        <v>40</v>
      </c>
      <c r="AF3872" s="8" t="s">
        <v>40</v>
      </c>
      <c r="AG3872" s="8" t="s">
        <v>40</v>
      </c>
      <c r="AH3872" s="8"/>
      <c r="AI3872" s="8" t="s">
        <v>40</v>
      </c>
      <c r="AJ3872" s="8" t="s">
        <v>40</v>
      </c>
      <c r="AK3872" s="8"/>
      <c r="AL3872" s="8">
        <v>250</v>
      </c>
      <c r="AM3872" s="8">
        <v>1587</v>
      </c>
      <c r="AN3872" s="8" t="s">
        <v>205</v>
      </c>
      <c r="AO3872" s="10">
        <f t="shared" si="120"/>
        <v>1.7645833333333334</v>
      </c>
      <c r="AP3872"/>
      <c r="AR3872" s="8" t="str">
        <f t="shared" si="121"/>
        <v>2559ATLPHX2351</v>
      </c>
      <c r="AS3872" s="8">
        <f>VLOOKUP(AR3872,[1]DATA!AR:AS,2,0)</f>
        <v>8.5</v>
      </c>
    </row>
    <row r="3873" spans="1:45" ht="15" customHeight="1" x14ac:dyDescent="0.2">
      <c r="A3873" s="7">
        <v>2360</v>
      </c>
      <c r="B3873" s="8" t="s">
        <v>34</v>
      </c>
      <c r="C3873" s="8" t="s">
        <v>197</v>
      </c>
      <c r="D3873" s="8">
        <v>717</v>
      </c>
      <c r="E3873" s="9">
        <v>2.7777777777777779E-3</v>
      </c>
      <c r="F3873" s="9">
        <v>0.10694444444444444</v>
      </c>
      <c r="G3873" s="8"/>
      <c r="H3873" s="8"/>
      <c r="I3873" s="8" t="s">
        <v>17</v>
      </c>
      <c r="J3873" s="8" t="s">
        <v>17</v>
      </c>
      <c r="K3873" s="8" t="s">
        <v>17</v>
      </c>
      <c r="L3873" s="8" t="s">
        <v>17</v>
      </c>
      <c r="M3873" s="8" t="s">
        <v>17</v>
      </c>
      <c r="N3873" s="8" t="s">
        <v>17</v>
      </c>
      <c r="O3873" s="8" t="s">
        <v>17</v>
      </c>
      <c r="P3873" s="8" t="s">
        <v>17</v>
      </c>
      <c r="Q3873" s="8" t="s">
        <v>17</v>
      </c>
      <c r="R3873" s="8" t="s">
        <v>17</v>
      </c>
      <c r="S3873" s="8" t="s">
        <v>17</v>
      </c>
      <c r="T3873" s="8" t="s">
        <v>17</v>
      </c>
      <c r="U3873" s="8" t="s">
        <v>17</v>
      </c>
      <c r="V3873" s="8" t="s">
        <v>17</v>
      </c>
      <c r="W3873" s="8" t="s">
        <v>17</v>
      </c>
      <c r="X3873" s="8" t="s">
        <v>17</v>
      </c>
      <c r="Y3873" s="8" t="s">
        <v>17</v>
      </c>
      <c r="Z3873" s="8" t="s">
        <v>17</v>
      </c>
      <c r="AA3873" s="8" t="s">
        <v>17</v>
      </c>
      <c r="AB3873" s="8" t="s">
        <v>17</v>
      </c>
      <c r="AC3873" s="8" t="s">
        <v>17</v>
      </c>
      <c r="AD3873" s="8" t="s">
        <v>17</v>
      </c>
      <c r="AE3873" s="8" t="s">
        <v>17</v>
      </c>
      <c r="AF3873" s="8" t="s">
        <v>17</v>
      </c>
      <c r="AG3873" s="8" t="s">
        <v>17</v>
      </c>
      <c r="AH3873" s="8" t="s">
        <v>17</v>
      </c>
      <c r="AI3873" s="8" t="s">
        <v>17</v>
      </c>
      <c r="AJ3873" s="8" t="s">
        <v>22</v>
      </c>
      <c r="AK3873" s="8"/>
      <c r="AL3873" s="8">
        <v>150</v>
      </c>
      <c r="AM3873" s="8">
        <v>961</v>
      </c>
      <c r="AN3873" s="8" t="s">
        <v>206</v>
      </c>
      <c r="AO3873" s="10">
        <f t="shared" si="120"/>
        <v>0.77361111111111114</v>
      </c>
      <c r="AP3873"/>
      <c r="AR3873" s="8" t="str">
        <f t="shared" si="121"/>
        <v>2360ATLBTV0004</v>
      </c>
      <c r="AS3873" s="8">
        <f>VLOOKUP(AR3873,[1]DATA!AR:AS,2,0)</f>
        <v>6</v>
      </c>
    </row>
    <row r="3874" spans="1:45" ht="15" customHeight="1" x14ac:dyDescent="0.2">
      <c r="A3874" s="7">
        <v>2622</v>
      </c>
      <c r="B3874" s="8" t="s">
        <v>34</v>
      </c>
      <c r="C3874" s="8" t="s">
        <v>197</v>
      </c>
      <c r="D3874" s="8" t="s">
        <v>62</v>
      </c>
      <c r="E3874" s="9">
        <v>2.7777777777777779E-3</v>
      </c>
      <c r="F3874" s="9">
        <v>0.10972222222222222</v>
      </c>
      <c r="G3874" s="8" t="s">
        <v>63</v>
      </c>
      <c r="H3874" s="8" t="s">
        <v>63</v>
      </c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>
        <v>154</v>
      </c>
      <c r="AM3874" s="8">
        <v>961</v>
      </c>
      <c r="AN3874" s="8" t="s">
        <v>206</v>
      </c>
      <c r="AO3874" s="10">
        <f t="shared" si="120"/>
        <v>0.77361111111111114</v>
      </c>
      <c r="AP3874"/>
      <c r="AR3874" s="8" t="str">
        <f t="shared" si="121"/>
        <v>2622ATLBTV0004</v>
      </c>
      <c r="AS3874" s="8">
        <f>VLOOKUP(AR3874,[1]DATA!AR:AS,2,0)</f>
        <v>6</v>
      </c>
    </row>
    <row r="3875" spans="1:45" ht="15" customHeight="1" x14ac:dyDescent="0.2">
      <c r="A3875" s="7">
        <v>2824</v>
      </c>
      <c r="B3875" s="7" t="s">
        <v>94</v>
      </c>
      <c r="C3875" s="7" t="s">
        <v>34</v>
      </c>
      <c r="D3875" s="8">
        <v>321</v>
      </c>
      <c r="E3875" s="9">
        <v>2.4305555555555556E-2</v>
      </c>
      <c r="F3875" s="9">
        <v>0.13263888888888889</v>
      </c>
      <c r="G3875" s="8"/>
      <c r="H3875" s="8"/>
      <c r="I3875" s="8"/>
      <c r="J3875" s="8"/>
      <c r="K3875" s="8"/>
      <c r="L3875" s="8"/>
      <c r="M3875" s="8" t="s">
        <v>40</v>
      </c>
      <c r="N3875" s="8"/>
      <c r="O3875" s="8"/>
      <c r="P3875" s="8"/>
      <c r="Q3875" s="8"/>
      <c r="R3875" s="8"/>
      <c r="S3875" s="8"/>
      <c r="T3875" s="8" t="s">
        <v>40</v>
      </c>
      <c r="U3875" s="8"/>
      <c r="V3875" s="8"/>
      <c r="W3875" s="8"/>
      <c r="X3875" s="8"/>
      <c r="Y3875" s="8"/>
      <c r="Z3875" s="8"/>
      <c r="AA3875" s="8" t="s">
        <v>40</v>
      </c>
      <c r="AB3875" s="8"/>
      <c r="AC3875" s="8"/>
      <c r="AD3875" s="8"/>
      <c r="AE3875" s="8"/>
      <c r="AF3875" s="8"/>
      <c r="AG3875" s="8"/>
      <c r="AH3875" s="8" t="s">
        <v>40</v>
      </c>
      <c r="AI3875" s="8"/>
      <c r="AJ3875" s="8"/>
      <c r="AK3875" s="8"/>
      <c r="AL3875" s="8">
        <v>156</v>
      </c>
      <c r="AM3875" s="8">
        <v>760</v>
      </c>
      <c r="AN3875" s="11" t="s">
        <v>206</v>
      </c>
      <c r="AO3875" s="10">
        <f t="shared" ref="AO3875:AO3938" si="122">E3875-TIME(5,30,0)+1</f>
        <v>0.79513888888888884</v>
      </c>
      <c r="AP3875"/>
      <c r="AR3875" s="8" t="str">
        <f t="shared" si="121"/>
        <v>2824JFKATL0035</v>
      </c>
      <c r="AS3875" s="8">
        <f>VLOOKUP(AR3875,[1]DATA!AR:AS,2,0)</f>
        <v>7.5</v>
      </c>
    </row>
    <row r="3876" spans="1:45" ht="15" customHeight="1" x14ac:dyDescent="0.2">
      <c r="A3876" s="7">
        <v>2011</v>
      </c>
      <c r="B3876" s="7" t="s">
        <v>94</v>
      </c>
      <c r="C3876" s="7" t="s">
        <v>34</v>
      </c>
      <c r="D3876" s="8" t="s">
        <v>60</v>
      </c>
      <c r="E3876" s="9">
        <v>2.4305555555555556E-2</v>
      </c>
      <c r="F3876" s="9">
        <v>0.13541666666666666</v>
      </c>
      <c r="G3876" s="8"/>
      <c r="H3876" s="8"/>
      <c r="I3876" s="8" t="s">
        <v>63</v>
      </c>
      <c r="J3876" s="8" t="s">
        <v>63</v>
      </c>
      <c r="K3876" s="8" t="s">
        <v>63</v>
      </c>
      <c r="L3876" s="8">
        <v>8</v>
      </c>
      <c r="M3876" s="8"/>
      <c r="N3876" s="8">
        <v>8</v>
      </c>
      <c r="O3876" s="8">
        <v>8</v>
      </c>
      <c r="P3876" s="8">
        <v>8</v>
      </c>
      <c r="Q3876" s="8">
        <v>8</v>
      </c>
      <c r="R3876" s="8">
        <v>8</v>
      </c>
      <c r="S3876" s="8">
        <v>8</v>
      </c>
      <c r="T3876" s="8"/>
      <c r="U3876" s="8"/>
      <c r="V3876" s="8">
        <v>8</v>
      </c>
      <c r="W3876" s="8">
        <v>8</v>
      </c>
      <c r="X3876" s="8"/>
      <c r="Y3876" s="8">
        <v>8</v>
      </c>
      <c r="Z3876" s="8">
        <v>8</v>
      </c>
      <c r="AA3876" s="8"/>
      <c r="AB3876" s="8">
        <v>8</v>
      </c>
      <c r="AC3876" s="8">
        <v>8</v>
      </c>
      <c r="AD3876" s="8">
        <v>8</v>
      </c>
      <c r="AE3876" s="8"/>
      <c r="AF3876" s="8">
        <v>8</v>
      </c>
      <c r="AG3876" s="8">
        <v>8</v>
      </c>
      <c r="AH3876" s="8"/>
      <c r="AI3876" s="8">
        <v>8</v>
      </c>
      <c r="AJ3876" s="8">
        <v>8</v>
      </c>
      <c r="AK3876" s="8"/>
      <c r="AL3876" s="8">
        <v>160</v>
      </c>
      <c r="AM3876" s="8">
        <v>760</v>
      </c>
      <c r="AN3876" s="11" t="s">
        <v>206</v>
      </c>
      <c r="AO3876" s="10">
        <f t="shared" si="122"/>
        <v>0.79513888888888884</v>
      </c>
      <c r="AP3876"/>
      <c r="AR3876" s="8" t="str">
        <f t="shared" si="121"/>
        <v>2011JFKATL0035</v>
      </c>
      <c r="AS3876" s="8">
        <f>VLOOKUP(AR3876,[1]DATA!AR:AS,2,0)</f>
        <v>7.5</v>
      </c>
    </row>
    <row r="3877" spans="1:45" ht="15" customHeight="1" x14ac:dyDescent="0.2">
      <c r="A3877" s="7">
        <v>2279</v>
      </c>
      <c r="B3877" s="7" t="s">
        <v>94</v>
      </c>
      <c r="C3877" s="7" t="s">
        <v>34</v>
      </c>
      <c r="D3877" s="8" t="s">
        <v>60</v>
      </c>
      <c r="E3877" s="9">
        <v>2.4305555555555556E-2</v>
      </c>
      <c r="F3877" s="9">
        <v>0.13541666666666666</v>
      </c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>
        <v>8</v>
      </c>
      <c r="Y3877" s="8"/>
      <c r="Z3877" s="8"/>
      <c r="AA3877" s="8"/>
      <c r="AB3877" s="8"/>
      <c r="AC3877" s="8"/>
      <c r="AD3877" s="8"/>
      <c r="AE3877" s="8">
        <v>8</v>
      </c>
      <c r="AF3877" s="8"/>
      <c r="AG3877" s="8"/>
      <c r="AH3877" s="8"/>
      <c r="AI3877" s="8"/>
      <c r="AJ3877" s="8"/>
      <c r="AK3877" s="8"/>
      <c r="AL3877" s="8">
        <v>160</v>
      </c>
      <c r="AM3877" s="8">
        <v>760</v>
      </c>
      <c r="AN3877" s="11" t="s">
        <v>206</v>
      </c>
      <c r="AO3877" s="10">
        <f t="shared" si="122"/>
        <v>0.79513888888888884</v>
      </c>
      <c r="AP3877"/>
      <c r="AR3877" s="8" t="str">
        <f t="shared" si="121"/>
        <v>2279JFKATL0035</v>
      </c>
      <c r="AS3877" s="8">
        <f>VLOOKUP(AR3877,[1]DATA!AR:AS,2,0)</f>
        <v>7.5</v>
      </c>
    </row>
    <row r="3878" spans="1:45" ht="15" customHeight="1" x14ac:dyDescent="0.2">
      <c r="A3878" s="7">
        <v>2275</v>
      </c>
      <c r="B3878" s="8" t="s">
        <v>34</v>
      </c>
      <c r="C3878" s="8" t="s">
        <v>100</v>
      </c>
      <c r="D3878" s="8" t="s">
        <v>37</v>
      </c>
      <c r="E3878" s="9">
        <v>4.5833333333333337E-2</v>
      </c>
      <c r="F3878" s="9">
        <v>0.1125</v>
      </c>
      <c r="G3878" s="8">
        <v>9</v>
      </c>
      <c r="H3878" s="8">
        <v>9</v>
      </c>
      <c r="I3878" s="8"/>
      <c r="J3878" s="8"/>
      <c r="K3878" s="8" t="s">
        <v>43</v>
      </c>
      <c r="L3878" s="8" t="s">
        <v>43</v>
      </c>
      <c r="M3878" s="8"/>
      <c r="N3878" s="8" t="s">
        <v>43</v>
      </c>
      <c r="O3878" s="8" t="s">
        <v>43</v>
      </c>
      <c r="P3878" s="8" t="s">
        <v>43</v>
      </c>
      <c r="Q3878" s="8">
        <v>9</v>
      </c>
      <c r="R3878" s="8" t="s">
        <v>43</v>
      </c>
      <c r="S3878" s="8" t="s">
        <v>43</v>
      </c>
      <c r="T3878" s="8"/>
      <c r="U3878" s="8" t="s">
        <v>43</v>
      </c>
      <c r="V3878" s="8">
        <v>9</v>
      </c>
      <c r="W3878" s="8"/>
      <c r="X3878" s="8"/>
      <c r="Y3878" s="8">
        <v>9</v>
      </c>
      <c r="Z3878" s="8">
        <v>9</v>
      </c>
      <c r="AA3878" s="8"/>
      <c r="AB3878" s="8">
        <v>9</v>
      </c>
      <c r="AC3878" s="8">
        <v>9</v>
      </c>
      <c r="AD3878" s="8"/>
      <c r="AE3878" s="8"/>
      <c r="AF3878" s="8">
        <v>9</v>
      </c>
      <c r="AG3878" s="8">
        <v>9</v>
      </c>
      <c r="AH3878" s="8"/>
      <c r="AI3878" s="8">
        <v>9</v>
      </c>
      <c r="AJ3878" s="8">
        <v>9</v>
      </c>
      <c r="AK3878" s="8"/>
      <c r="AL3878" s="8">
        <v>96</v>
      </c>
      <c r="AM3878" s="8">
        <v>516</v>
      </c>
      <c r="AN3878" s="8" t="s">
        <v>206</v>
      </c>
      <c r="AO3878" s="10">
        <f t="shared" si="122"/>
        <v>0.81666666666666665</v>
      </c>
      <c r="AP3878"/>
      <c r="AR3878" s="8" t="str">
        <f t="shared" si="121"/>
        <v>2275ATLORF0106</v>
      </c>
      <c r="AS3878" s="8">
        <f>VLOOKUP(AR3878,[1]DATA!AR:AS,2,0)</f>
        <v>5</v>
      </c>
    </row>
    <row r="3879" spans="1:45" ht="15" customHeight="1" x14ac:dyDescent="0.2">
      <c r="A3879" s="7">
        <v>340</v>
      </c>
      <c r="B3879" s="8" t="s">
        <v>34</v>
      </c>
      <c r="C3879" s="8" t="s">
        <v>103</v>
      </c>
      <c r="D3879" s="8">
        <v>321</v>
      </c>
      <c r="E3879" s="9">
        <v>4.7916666666666663E-2</v>
      </c>
      <c r="F3879" s="9">
        <v>0.15694444444444444</v>
      </c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 t="s">
        <v>40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>
        <v>157</v>
      </c>
      <c r="AM3879" s="8">
        <v>946</v>
      </c>
      <c r="AN3879" s="8" t="s">
        <v>206</v>
      </c>
      <c r="AO3879" s="10">
        <f t="shared" si="122"/>
        <v>0.81874999999999998</v>
      </c>
      <c r="AP3879"/>
      <c r="AR3879" s="8" t="str">
        <f t="shared" si="121"/>
        <v>0340ATLBOS0109</v>
      </c>
      <c r="AS3879" s="8">
        <f>VLOOKUP(AR3879,[1]DATA!AR:AS,2,0)</f>
        <v>8</v>
      </c>
    </row>
    <row r="3880" spans="1:45" ht="15" customHeight="1" x14ac:dyDescent="0.2">
      <c r="A3880" s="7">
        <v>903</v>
      </c>
      <c r="B3880" s="8" t="s">
        <v>34</v>
      </c>
      <c r="C3880" s="8" t="s">
        <v>103</v>
      </c>
      <c r="D3880" s="8">
        <v>321</v>
      </c>
      <c r="E3880" s="9">
        <v>4.7916666666666663E-2</v>
      </c>
      <c r="F3880" s="9">
        <v>0.15694444444444444</v>
      </c>
      <c r="G3880" s="8" t="s">
        <v>40</v>
      </c>
      <c r="H3880" s="8" t="s">
        <v>40</v>
      </c>
      <c r="I3880" s="8" t="s">
        <v>40</v>
      </c>
      <c r="J3880" s="8" t="s">
        <v>40</v>
      </c>
      <c r="K3880" s="8" t="s">
        <v>40</v>
      </c>
      <c r="L3880" s="8" t="s">
        <v>40</v>
      </c>
      <c r="M3880" s="8" t="s">
        <v>40</v>
      </c>
      <c r="N3880" s="8" t="s">
        <v>40</v>
      </c>
      <c r="O3880" s="8" t="s">
        <v>40</v>
      </c>
      <c r="P3880" s="8" t="s">
        <v>40</v>
      </c>
      <c r="Q3880" s="8" t="s">
        <v>40</v>
      </c>
      <c r="R3880" s="8" t="s">
        <v>40</v>
      </c>
      <c r="S3880" s="8" t="s">
        <v>40</v>
      </c>
      <c r="T3880" s="8" t="s">
        <v>40</v>
      </c>
      <c r="U3880" s="8" t="s">
        <v>40</v>
      </c>
      <c r="V3880" s="8" t="s">
        <v>40</v>
      </c>
      <c r="W3880" s="8" t="s">
        <v>40</v>
      </c>
      <c r="X3880" s="8" t="s">
        <v>40</v>
      </c>
      <c r="Y3880" s="8" t="s">
        <v>40</v>
      </c>
      <c r="Z3880" s="8" t="s">
        <v>40</v>
      </c>
      <c r="AA3880" s="8" t="s">
        <v>40</v>
      </c>
      <c r="AB3880" s="8" t="s">
        <v>40</v>
      </c>
      <c r="AC3880" s="8" t="s">
        <v>40</v>
      </c>
      <c r="AD3880" s="8" t="s">
        <v>40</v>
      </c>
      <c r="AE3880" s="8" t="s">
        <v>40</v>
      </c>
      <c r="AF3880" s="8" t="s">
        <v>40</v>
      </c>
      <c r="AG3880" s="8" t="s">
        <v>40</v>
      </c>
      <c r="AH3880" s="8" t="s">
        <v>40</v>
      </c>
      <c r="AI3880" s="8" t="s">
        <v>40</v>
      </c>
      <c r="AJ3880" s="8" t="s">
        <v>40</v>
      </c>
      <c r="AK3880" s="8"/>
      <c r="AL3880" s="8">
        <v>157</v>
      </c>
      <c r="AM3880" s="8">
        <v>946</v>
      </c>
      <c r="AN3880" s="8" t="s">
        <v>206</v>
      </c>
      <c r="AO3880" s="10">
        <f t="shared" si="122"/>
        <v>0.81874999999999998</v>
      </c>
      <c r="AP3880"/>
      <c r="AR3880" s="8" t="str">
        <f t="shared" si="121"/>
        <v>0903ATLBOS0109</v>
      </c>
      <c r="AS3880" s="8">
        <f>VLOOKUP(AR3880,[1]DATA!AR:AS,2,0)</f>
        <v>8</v>
      </c>
    </row>
    <row r="3881" spans="1:45" ht="15" customHeight="1" x14ac:dyDescent="0.2">
      <c r="A3881" s="7">
        <v>1349</v>
      </c>
      <c r="B3881" s="8" t="s">
        <v>34</v>
      </c>
      <c r="C3881" s="8" t="s">
        <v>198</v>
      </c>
      <c r="D3881" s="8" t="s">
        <v>42</v>
      </c>
      <c r="E3881" s="9">
        <v>4.7916666666666663E-2</v>
      </c>
      <c r="F3881" s="9">
        <v>0.15625</v>
      </c>
      <c r="G3881" s="8" t="s">
        <v>43</v>
      </c>
      <c r="H3881" s="8" t="s">
        <v>43</v>
      </c>
      <c r="I3881" s="8" t="s">
        <v>43</v>
      </c>
      <c r="J3881" s="8" t="s">
        <v>43</v>
      </c>
      <c r="K3881" s="8" t="s">
        <v>43</v>
      </c>
      <c r="L3881" s="8" t="s">
        <v>43</v>
      </c>
      <c r="M3881" s="8" t="s">
        <v>43</v>
      </c>
      <c r="N3881" s="8" t="s">
        <v>43</v>
      </c>
      <c r="O3881" s="8" t="s">
        <v>43</v>
      </c>
      <c r="P3881" s="8" t="s">
        <v>43</v>
      </c>
      <c r="Q3881" s="8" t="s">
        <v>43</v>
      </c>
      <c r="R3881" s="8" t="s">
        <v>43</v>
      </c>
      <c r="S3881" s="8" t="s">
        <v>43</v>
      </c>
      <c r="T3881" s="8" t="s">
        <v>43</v>
      </c>
      <c r="U3881" s="8" t="s">
        <v>43</v>
      </c>
      <c r="V3881" s="8" t="s">
        <v>43</v>
      </c>
      <c r="W3881" s="8" t="s">
        <v>43</v>
      </c>
      <c r="X3881" s="8" t="s">
        <v>43</v>
      </c>
      <c r="Y3881" s="8" t="s">
        <v>43</v>
      </c>
      <c r="Z3881" s="8" t="s">
        <v>43</v>
      </c>
      <c r="AA3881" s="8" t="s">
        <v>43</v>
      </c>
      <c r="AB3881" s="8" t="s">
        <v>43</v>
      </c>
      <c r="AC3881" s="8" t="s">
        <v>43</v>
      </c>
      <c r="AD3881" s="8" t="s">
        <v>43</v>
      </c>
      <c r="AE3881" s="8" t="s">
        <v>43</v>
      </c>
      <c r="AF3881" s="8" t="s">
        <v>43</v>
      </c>
      <c r="AG3881" s="8" t="s">
        <v>43</v>
      </c>
      <c r="AH3881" s="8" t="s">
        <v>43</v>
      </c>
      <c r="AI3881" s="8" t="s">
        <v>43</v>
      </c>
      <c r="AJ3881" s="8" t="s">
        <v>43</v>
      </c>
      <c r="AK3881" s="8"/>
      <c r="AL3881" s="8">
        <v>156</v>
      </c>
      <c r="AM3881" s="8">
        <v>952</v>
      </c>
      <c r="AN3881" s="8" t="s">
        <v>206</v>
      </c>
      <c r="AO3881" s="10">
        <f t="shared" si="122"/>
        <v>0.81874999999999998</v>
      </c>
      <c r="AP3881"/>
      <c r="AR3881" s="8" t="str">
        <f t="shared" si="121"/>
        <v>1349ATLMHT0109</v>
      </c>
      <c r="AS3881" s="8">
        <f>VLOOKUP(AR3881,[1]DATA!AR:AS,2,0)</f>
        <v>6</v>
      </c>
    </row>
    <row r="3882" spans="1:45" ht="15" customHeight="1" x14ac:dyDescent="0.2">
      <c r="A3882" s="7">
        <v>1488</v>
      </c>
      <c r="B3882" s="8" t="s">
        <v>34</v>
      </c>
      <c r="C3882" s="8" t="s">
        <v>196</v>
      </c>
      <c r="D3882" s="8" t="s">
        <v>42</v>
      </c>
      <c r="E3882" s="9">
        <v>5.5555555555555552E-2</v>
      </c>
      <c r="F3882" s="9">
        <v>0.125</v>
      </c>
      <c r="G3882" s="8" t="s">
        <v>43</v>
      </c>
      <c r="H3882" s="8" t="s">
        <v>43</v>
      </c>
      <c r="I3882" s="8" t="s">
        <v>43</v>
      </c>
      <c r="J3882" s="8" t="s">
        <v>43</v>
      </c>
      <c r="K3882" s="8" t="s">
        <v>43</v>
      </c>
      <c r="L3882" s="8" t="s">
        <v>43</v>
      </c>
      <c r="M3882" s="8" t="s">
        <v>43</v>
      </c>
      <c r="N3882" s="8" t="s">
        <v>43</v>
      </c>
      <c r="O3882" s="8" t="s">
        <v>43</v>
      </c>
      <c r="P3882" s="8" t="s">
        <v>43</v>
      </c>
      <c r="Q3882" s="8" t="s">
        <v>43</v>
      </c>
      <c r="R3882" s="8" t="s">
        <v>43</v>
      </c>
      <c r="S3882" s="8" t="s">
        <v>43</v>
      </c>
      <c r="T3882" s="8" t="s">
        <v>43</v>
      </c>
      <c r="U3882" s="8" t="s">
        <v>43</v>
      </c>
      <c r="V3882" s="8" t="s">
        <v>43</v>
      </c>
      <c r="W3882" s="8" t="s">
        <v>43</v>
      </c>
      <c r="X3882" s="8" t="s">
        <v>43</v>
      </c>
      <c r="Y3882" s="8" t="s">
        <v>43</v>
      </c>
      <c r="Z3882" s="8" t="s">
        <v>43</v>
      </c>
      <c r="AA3882" s="8" t="s">
        <v>43</v>
      </c>
      <c r="AB3882" s="8" t="s">
        <v>43</v>
      </c>
      <c r="AC3882" s="8" t="s">
        <v>43</v>
      </c>
      <c r="AD3882" s="8" t="s">
        <v>43</v>
      </c>
      <c r="AE3882" s="8" t="s">
        <v>43</v>
      </c>
      <c r="AF3882" s="8" t="s">
        <v>43</v>
      </c>
      <c r="AG3882" s="8" t="s">
        <v>43</v>
      </c>
      <c r="AH3882" s="8" t="s">
        <v>43</v>
      </c>
      <c r="AI3882" s="8" t="s">
        <v>43</v>
      </c>
      <c r="AJ3882" s="8" t="s">
        <v>43</v>
      </c>
      <c r="AK3882" s="8"/>
      <c r="AL3882" s="8">
        <v>100</v>
      </c>
      <c r="AM3882" s="8">
        <v>508</v>
      </c>
      <c r="AN3882" s="8" t="s">
        <v>206</v>
      </c>
      <c r="AO3882" s="10">
        <f t="shared" si="122"/>
        <v>0.82638888888888884</v>
      </c>
      <c r="AP3882"/>
      <c r="AR3882" s="8" t="str">
        <f t="shared" si="121"/>
        <v>1488ATLPHF0120</v>
      </c>
      <c r="AS3882" s="8">
        <f>VLOOKUP(AR3882,[1]DATA!AR:AS,2,0)</f>
        <v>5</v>
      </c>
    </row>
    <row r="3883" spans="1:45" ht="15" customHeight="1" x14ac:dyDescent="0.2">
      <c r="A3883" s="7">
        <v>2712</v>
      </c>
      <c r="B3883" s="8" t="s">
        <v>34</v>
      </c>
      <c r="C3883" s="8" t="s">
        <v>101</v>
      </c>
      <c r="D3883" s="8" t="s">
        <v>16</v>
      </c>
      <c r="E3883" s="9">
        <v>6.0416666666666667E-2</v>
      </c>
      <c r="F3883" s="9">
        <v>0.12430555555555556</v>
      </c>
      <c r="G3883" s="8" t="s">
        <v>17</v>
      </c>
      <c r="H3883" s="8" t="s">
        <v>17</v>
      </c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>
        <v>92</v>
      </c>
      <c r="AM3883" s="8">
        <v>357</v>
      </c>
      <c r="AN3883" s="8" t="s">
        <v>206</v>
      </c>
      <c r="AO3883" s="10">
        <f t="shared" si="122"/>
        <v>0.83125000000000004</v>
      </c>
      <c r="AP3883"/>
      <c r="AR3883" s="8" t="str">
        <f t="shared" si="121"/>
        <v>2712ATLROA0127</v>
      </c>
      <c r="AS3883" s="8">
        <f>VLOOKUP(AR3883,[1]DATA!AR:AS,2,0)</f>
        <v>4</v>
      </c>
    </row>
    <row r="3884" spans="1:45" ht="15" customHeight="1" x14ac:dyDescent="0.2">
      <c r="A3884" s="7">
        <v>2894</v>
      </c>
      <c r="B3884" s="8" t="s">
        <v>34</v>
      </c>
      <c r="C3884" s="8" t="s">
        <v>101</v>
      </c>
      <c r="D3884" s="8" t="s">
        <v>16</v>
      </c>
      <c r="E3884" s="9">
        <v>6.1805555555555558E-2</v>
      </c>
      <c r="F3884" s="9">
        <v>0.12430555555555556</v>
      </c>
      <c r="G3884" s="8"/>
      <c r="H3884" s="8"/>
      <c r="I3884" s="8" t="s">
        <v>17</v>
      </c>
      <c r="J3884" s="8" t="s">
        <v>17</v>
      </c>
      <c r="K3884" s="8" t="s">
        <v>17</v>
      </c>
      <c r="L3884" s="8" t="s">
        <v>17</v>
      </c>
      <c r="M3884" s="8" t="s">
        <v>17</v>
      </c>
      <c r="N3884" s="8" t="s">
        <v>17</v>
      </c>
      <c r="O3884" s="8" t="s">
        <v>17</v>
      </c>
      <c r="P3884" s="8" t="s">
        <v>17</v>
      </c>
      <c r="Q3884" s="8" t="s">
        <v>17</v>
      </c>
      <c r="R3884" s="8" t="s">
        <v>17</v>
      </c>
      <c r="S3884" s="8" t="s">
        <v>17</v>
      </c>
      <c r="T3884" s="8" t="s">
        <v>17</v>
      </c>
      <c r="U3884" s="8" t="s">
        <v>17</v>
      </c>
      <c r="V3884" s="8" t="s">
        <v>17</v>
      </c>
      <c r="W3884" s="8" t="s">
        <v>17</v>
      </c>
      <c r="X3884" s="8" t="s">
        <v>17</v>
      </c>
      <c r="Y3884" s="8" t="s">
        <v>17</v>
      </c>
      <c r="Z3884" s="8" t="s">
        <v>17</v>
      </c>
      <c r="AA3884" s="8" t="s">
        <v>17</v>
      </c>
      <c r="AB3884" s="8" t="s">
        <v>17</v>
      </c>
      <c r="AC3884" s="8" t="s">
        <v>17</v>
      </c>
      <c r="AD3884" s="8" t="s">
        <v>17</v>
      </c>
      <c r="AE3884" s="8" t="s">
        <v>17</v>
      </c>
      <c r="AF3884" s="8" t="s">
        <v>17</v>
      </c>
      <c r="AG3884" s="8" t="s">
        <v>17</v>
      </c>
      <c r="AH3884" s="8" t="s">
        <v>17</v>
      </c>
      <c r="AI3884" s="8" t="s">
        <v>17</v>
      </c>
      <c r="AJ3884" s="8" t="s">
        <v>17</v>
      </c>
      <c r="AK3884" s="8"/>
      <c r="AL3884" s="8">
        <v>90</v>
      </c>
      <c r="AM3884" s="8">
        <v>357</v>
      </c>
      <c r="AN3884" s="8" t="s">
        <v>206</v>
      </c>
      <c r="AO3884" s="10">
        <f t="shared" si="122"/>
        <v>0.83263888888888893</v>
      </c>
      <c r="AP3884"/>
      <c r="AR3884" s="8" t="str">
        <f t="shared" si="121"/>
        <v>2894ATLROA0129</v>
      </c>
      <c r="AS3884" s="8">
        <f>VLOOKUP(AR3884,[1]DATA!AR:AS,2,0)</f>
        <v>4</v>
      </c>
    </row>
    <row r="3885" spans="1:45" ht="15" customHeight="1" x14ac:dyDescent="0.2">
      <c r="A3885" s="7">
        <v>1888</v>
      </c>
      <c r="B3885" s="8" t="s">
        <v>34</v>
      </c>
      <c r="C3885" s="8" t="s">
        <v>94</v>
      </c>
      <c r="D3885" s="8" t="s">
        <v>16</v>
      </c>
      <c r="E3885" s="9">
        <v>6.9444444444444434E-2</v>
      </c>
      <c r="F3885" s="9">
        <v>0.16944444444444443</v>
      </c>
      <c r="G3885" s="8"/>
      <c r="H3885" s="8" t="s">
        <v>17</v>
      </c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>
        <v>144</v>
      </c>
      <c r="AM3885" s="8">
        <v>760</v>
      </c>
      <c r="AN3885" s="8" t="s">
        <v>206</v>
      </c>
      <c r="AO3885" s="10">
        <f t="shared" si="122"/>
        <v>0.84027777777777779</v>
      </c>
      <c r="AP3885"/>
      <c r="AR3885" s="8" t="str">
        <f t="shared" si="121"/>
        <v>1888ATLJFK0140</v>
      </c>
      <c r="AS3885" s="8">
        <f>VLOOKUP(AR3885,[1]DATA!AR:AS,2,0)</f>
        <v>7.5</v>
      </c>
    </row>
    <row r="3886" spans="1:45" ht="15" customHeight="1" x14ac:dyDescent="0.2">
      <c r="A3886" s="7">
        <v>984</v>
      </c>
      <c r="B3886" s="8" t="s">
        <v>34</v>
      </c>
      <c r="C3886" s="8" t="s">
        <v>94</v>
      </c>
      <c r="D3886" s="8" t="s">
        <v>16</v>
      </c>
      <c r="E3886" s="9">
        <v>7.013888888888889E-2</v>
      </c>
      <c r="F3886" s="9">
        <v>0.17013888888888887</v>
      </c>
      <c r="G3886" s="8" t="s">
        <v>17</v>
      </c>
      <c r="H3886" s="8"/>
      <c r="I3886" s="8"/>
      <c r="J3886" s="8" t="s">
        <v>17</v>
      </c>
      <c r="K3886" s="8"/>
      <c r="L3886" s="8"/>
      <c r="M3886" s="8">
        <v>8</v>
      </c>
      <c r="N3886" s="8" t="s">
        <v>17</v>
      </c>
      <c r="O3886" s="8"/>
      <c r="P3886" s="8"/>
      <c r="Q3886" s="8" t="s">
        <v>17</v>
      </c>
      <c r="R3886" s="8"/>
      <c r="S3886" s="8"/>
      <c r="T3886" s="8">
        <v>8</v>
      </c>
      <c r="U3886" s="8" t="s">
        <v>17</v>
      </c>
      <c r="V3886" s="8"/>
      <c r="W3886" s="8"/>
      <c r="X3886" s="8" t="s">
        <v>17</v>
      </c>
      <c r="Y3886" s="8"/>
      <c r="Z3886" s="8"/>
      <c r="AA3886" s="8">
        <v>8</v>
      </c>
      <c r="AB3886" s="8" t="s">
        <v>17</v>
      </c>
      <c r="AC3886" s="8"/>
      <c r="AD3886" s="8"/>
      <c r="AE3886" s="8" t="s">
        <v>17</v>
      </c>
      <c r="AF3886" s="8"/>
      <c r="AG3886" s="8"/>
      <c r="AH3886" s="8">
        <v>8</v>
      </c>
      <c r="AI3886" s="8" t="s">
        <v>17</v>
      </c>
      <c r="AJ3886" s="8"/>
      <c r="AK3886" s="8"/>
      <c r="AL3886" s="8">
        <v>144</v>
      </c>
      <c r="AM3886" s="8">
        <v>760</v>
      </c>
      <c r="AN3886" s="8" t="s">
        <v>206</v>
      </c>
      <c r="AO3886" s="10">
        <f t="shared" si="122"/>
        <v>0.84097222222222223</v>
      </c>
      <c r="AP3886"/>
      <c r="AR3886" s="8" t="str">
        <f t="shared" si="121"/>
        <v>0984ATLJFK0141</v>
      </c>
      <c r="AS3886" s="8">
        <f>VLOOKUP(AR3886,[1]DATA!AR:AS,2,0)</f>
        <v>7.5</v>
      </c>
    </row>
    <row r="3887" spans="1:45" ht="15" customHeight="1" x14ac:dyDescent="0.2">
      <c r="A3887" s="7">
        <v>2940</v>
      </c>
      <c r="B3887" s="8" t="s">
        <v>34</v>
      </c>
      <c r="C3887" s="8" t="s">
        <v>94</v>
      </c>
      <c r="D3887" s="8" t="s">
        <v>16</v>
      </c>
      <c r="E3887" s="9">
        <v>7.013888888888889E-2</v>
      </c>
      <c r="F3887" s="9">
        <v>0.17013888888888887</v>
      </c>
      <c r="G3887" s="8"/>
      <c r="H3887" s="8"/>
      <c r="I3887" s="8" t="s">
        <v>17</v>
      </c>
      <c r="J3887" s="8"/>
      <c r="K3887" s="8" t="s">
        <v>17</v>
      </c>
      <c r="L3887" s="8" t="s">
        <v>17</v>
      </c>
      <c r="M3887" s="8"/>
      <c r="N3887" s="8"/>
      <c r="O3887" s="8" t="s">
        <v>17</v>
      </c>
      <c r="P3887" s="8" t="s">
        <v>17</v>
      </c>
      <c r="Q3887" s="8"/>
      <c r="R3887" s="8" t="s">
        <v>17</v>
      </c>
      <c r="S3887" s="8" t="s">
        <v>17</v>
      </c>
      <c r="T3887" s="8"/>
      <c r="U3887" s="8"/>
      <c r="V3887" s="8" t="s">
        <v>17</v>
      </c>
      <c r="W3887" s="8" t="s">
        <v>17</v>
      </c>
      <c r="X3887" s="8"/>
      <c r="Y3887" s="8" t="s">
        <v>17</v>
      </c>
      <c r="Z3887" s="8" t="s">
        <v>17</v>
      </c>
      <c r="AA3887" s="8"/>
      <c r="AB3887" s="8"/>
      <c r="AC3887" s="8" t="s">
        <v>17</v>
      </c>
      <c r="AD3887" s="8" t="s">
        <v>17</v>
      </c>
      <c r="AE3887" s="8"/>
      <c r="AF3887" s="8" t="s">
        <v>17</v>
      </c>
      <c r="AG3887" s="8" t="s">
        <v>17</v>
      </c>
      <c r="AH3887" s="8"/>
      <c r="AI3887" s="8"/>
      <c r="AJ3887" s="8" t="s">
        <v>17</v>
      </c>
      <c r="AK3887" s="8"/>
      <c r="AL3887" s="8">
        <v>144</v>
      </c>
      <c r="AM3887" s="8">
        <v>760</v>
      </c>
      <c r="AN3887" s="8" t="s">
        <v>206</v>
      </c>
      <c r="AO3887" s="10">
        <f t="shared" si="122"/>
        <v>0.84097222222222223</v>
      </c>
      <c r="AP3887"/>
      <c r="AR3887" s="8" t="str">
        <f t="shared" si="121"/>
        <v>2940ATLJFK0141</v>
      </c>
      <c r="AS3887" s="8">
        <f>VLOOKUP(AR3887,[1]DATA!AR:AS,2,0)</f>
        <v>7.5</v>
      </c>
    </row>
    <row r="3888" spans="1:45" ht="15" customHeight="1" x14ac:dyDescent="0.2">
      <c r="A3888" s="7">
        <v>2300</v>
      </c>
      <c r="B3888" s="8" t="s">
        <v>34</v>
      </c>
      <c r="C3888" s="8" t="s">
        <v>103</v>
      </c>
      <c r="D3888" s="8">
        <v>321</v>
      </c>
      <c r="E3888" s="9">
        <v>9.7222222222222224E-2</v>
      </c>
      <c r="F3888" s="9">
        <v>0.20555555555555557</v>
      </c>
      <c r="G3888" s="8" t="s">
        <v>40</v>
      </c>
      <c r="H3888" s="8" t="s">
        <v>104</v>
      </c>
      <c r="I3888" s="8"/>
      <c r="J3888" s="8"/>
      <c r="K3888" s="8" t="s">
        <v>40</v>
      </c>
      <c r="L3888" s="8" t="s">
        <v>40</v>
      </c>
      <c r="M3888" s="8"/>
      <c r="N3888" s="8" t="s">
        <v>40</v>
      </c>
      <c r="O3888" s="8" t="s">
        <v>40</v>
      </c>
      <c r="P3888" s="8"/>
      <c r="Q3888" s="8"/>
      <c r="R3888" s="8" t="s">
        <v>40</v>
      </c>
      <c r="S3888" s="8" t="s">
        <v>40</v>
      </c>
      <c r="T3888" s="8"/>
      <c r="U3888" s="8" t="s">
        <v>40</v>
      </c>
      <c r="V3888" s="8" t="s">
        <v>40</v>
      </c>
      <c r="W3888" s="8"/>
      <c r="X3888" s="8"/>
      <c r="Y3888" s="8" t="s">
        <v>40</v>
      </c>
      <c r="Z3888" s="8" t="s">
        <v>40</v>
      </c>
      <c r="AA3888" s="8"/>
      <c r="AB3888" s="8" t="s">
        <v>40</v>
      </c>
      <c r="AC3888" s="8" t="s">
        <v>40</v>
      </c>
      <c r="AD3888" s="8"/>
      <c r="AE3888" s="8"/>
      <c r="AF3888" s="8" t="s">
        <v>40</v>
      </c>
      <c r="AG3888" s="8" t="s">
        <v>40</v>
      </c>
      <c r="AH3888" s="8"/>
      <c r="AI3888" s="8" t="s">
        <v>40</v>
      </c>
      <c r="AJ3888" s="8" t="s">
        <v>40</v>
      </c>
      <c r="AK3888" s="8"/>
      <c r="AL3888" s="8">
        <v>156</v>
      </c>
      <c r="AM3888" s="8">
        <v>946</v>
      </c>
      <c r="AN3888" s="8" t="s">
        <v>206</v>
      </c>
      <c r="AO3888" s="10">
        <f t="shared" si="122"/>
        <v>0.86805555555555558</v>
      </c>
      <c r="AP3888"/>
      <c r="AR3888" s="8" t="str">
        <f t="shared" si="121"/>
        <v>2300ATLBOS0220</v>
      </c>
      <c r="AS3888" s="8">
        <f>VLOOKUP(AR3888,[1]DATA!AR:AS,2,0)</f>
        <v>8</v>
      </c>
    </row>
    <row r="3889" spans="1:45" ht="15" customHeight="1" x14ac:dyDescent="0.2">
      <c r="A3889" s="7">
        <v>2095</v>
      </c>
      <c r="B3889" s="8" t="s">
        <v>34</v>
      </c>
      <c r="C3889" s="8" t="s">
        <v>100</v>
      </c>
      <c r="D3889" s="8" t="s">
        <v>37</v>
      </c>
      <c r="E3889" s="9">
        <v>9.7916666666666666E-2</v>
      </c>
      <c r="F3889" s="9">
        <v>0.16319444444444445</v>
      </c>
      <c r="G3889" s="8" t="s">
        <v>43</v>
      </c>
      <c r="H3889" s="8" t="s">
        <v>43</v>
      </c>
      <c r="I3889" s="8">
        <v>9</v>
      </c>
      <c r="J3889" s="8">
        <v>9</v>
      </c>
      <c r="K3889" s="8" t="s">
        <v>43</v>
      </c>
      <c r="L3889" s="8">
        <v>9</v>
      </c>
      <c r="M3889" s="8">
        <v>9</v>
      </c>
      <c r="N3889" s="8">
        <v>9</v>
      </c>
      <c r="O3889" s="8">
        <v>9</v>
      </c>
      <c r="P3889" s="8">
        <v>9</v>
      </c>
      <c r="Q3889" s="8">
        <v>9</v>
      </c>
      <c r="R3889" s="8">
        <v>9</v>
      </c>
      <c r="S3889" s="8">
        <v>9</v>
      </c>
      <c r="T3889" s="8">
        <v>9</v>
      </c>
      <c r="U3889" s="8">
        <v>9</v>
      </c>
      <c r="V3889" s="8">
        <v>9</v>
      </c>
      <c r="W3889" s="8">
        <v>9</v>
      </c>
      <c r="X3889" s="8">
        <v>9</v>
      </c>
      <c r="Y3889" s="8">
        <v>9</v>
      </c>
      <c r="Z3889" s="8">
        <v>9</v>
      </c>
      <c r="AA3889" s="8">
        <v>9</v>
      </c>
      <c r="AB3889" s="8">
        <v>9</v>
      </c>
      <c r="AC3889" s="8">
        <v>9</v>
      </c>
      <c r="AD3889" s="8">
        <v>9</v>
      </c>
      <c r="AE3889" s="8">
        <v>9</v>
      </c>
      <c r="AF3889" s="8">
        <v>9</v>
      </c>
      <c r="AG3889" s="8">
        <v>9</v>
      </c>
      <c r="AH3889" s="8">
        <v>9</v>
      </c>
      <c r="AI3889" s="8">
        <v>9</v>
      </c>
      <c r="AJ3889" s="8">
        <v>9</v>
      </c>
      <c r="AK3889" s="8"/>
      <c r="AL3889" s="8">
        <v>94</v>
      </c>
      <c r="AM3889" s="8">
        <v>516</v>
      </c>
      <c r="AN3889" s="8" t="s">
        <v>206</v>
      </c>
      <c r="AO3889" s="10">
        <f t="shared" si="122"/>
        <v>0.86875000000000002</v>
      </c>
      <c r="AP3889"/>
      <c r="AR3889" s="8" t="str">
        <f t="shared" si="121"/>
        <v>2095ATLORF0221</v>
      </c>
      <c r="AS3889" s="8">
        <f>VLOOKUP(AR3889,[1]DATA!AR:AS,2,0)</f>
        <v>5</v>
      </c>
    </row>
    <row r="3890" spans="1:45" ht="15" customHeight="1" x14ac:dyDescent="0.2">
      <c r="A3890" s="7">
        <v>1062</v>
      </c>
      <c r="B3890" s="8" t="s">
        <v>34</v>
      </c>
      <c r="C3890" s="8" t="s">
        <v>102</v>
      </c>
      <c r="D3890" s="8" t="s">
        <v>42</v>
      </c>
      <c r="E3890" s="9">
        <v>0.10347222222222223</v>
      </c>
      <c r="F3890" s="9">
        <v>0.20208333333333331</v>
      </c>
      <c r="G3890" s="8" t="s">
        <v>43</v>
      </c>
      <c r="H3890" s="8" t="s">
        <v>43</v>
      </c>
      <c r="I3890" s="8" t="s">
        <v>43</v>
      </c>
      <c r="J3890" s="8" t="s">
        <v>43</v>
      </c>
      <c r="K3890" s="8" t="s">
        <v>43</v>
      </c>
      <c r="L3890" s="8" t="s">
        <v>43</v>
      </c>
      <c r="M3890" s="8" t="s">
        <v>43</v>
      </c>
      <c r="N3890" s="8" t="s">
        <v>43</v>
      </c>
      <c r="O3890" s="8" t="s">
        <v>43</v>
      </c>
      <c r="P3890" s="8" t="s">
        <v>43</v>
      </c>
      <c r="Q3890" s="8" t="s">
        <v>43</v>
      </c>
      <c r="R3890" s="8" t="s">
        <v>43</v>
      </c>
      <c r="S3890" s="8" t="s">
        <v>43</v>
      </c>
      <c r="T3890" s="8" t="s">
        <v>43</v>
      </c>
      <c r="U3890" s="8" t="s">
        <v>43</v>
      </c>
      <c r="V3890" s="8" t="s">
        <v>43</v>
      </c>
      <c r="W3890" s="8" t="s">
        <v>43</v>
      </c>
      <c r="X3890" s="8" t="s">
        <v>43</v>
      </c>
      <c r="Y3890" s="8" t="s">
        <v>43</v>
      </c>
      <c r="Z3890" s="8" t="s">
        <v>43</v>
      </c>
      <c r="AA3890" s="8" t="s">
        <v>43</v>
      </c>
      <c r="AB3890" s="8" t="s">
        <v>43</v>
      </c>
      <c r="AC3890" s="8" t="s">
        <v>43</v>
      </c>
      <c r="AD3890" s="8" t="s">
        <v>43</v>
      </c>
      <c r="AE3890" s="8" t="s">
        <v>43</v>
      </c>
      <c r="AF3890" s="8" t="s">
        <v>43</v>
      </c>
      <c r="AG3890" s="8" t="s">
        <v>43</v>
      </c>
      <c r="AH3890" s="8" t="s">
        <v>43</v>
      </c>
      <c r="AI3890" s="8" t="s">
        <v>43</v>
      </c>
      <c r="AJ3890" s="8" t="s">
        <v>43</v>
      </c>
      <c r="AK3890" s="8"/>
      <c r="AL3890" s="8">
        <v>142</v>
      </c>
      <c r="AM3890" s="8">
        <v>859</v>
      </c>
      <c r="AN3890" s="8" t="s">
        <v>206</v>
      </c>
      <c r="AO3890" s="10">
        <f t="shared" si="122"/>
        <v>0.87430555555555556</v>
      </c>
      <c r="AP3890"/>
      <c r="AR3890" s="8" t="str">
        <f t="shared" si="121"/>
        <v>1062ATLBDL0229</v>
      </c>
      <c r="AS3890" s="8">
        <f>VLOOKUP(AR3890,[1]DATA!AR:AS,2,0)</f>
        <v>6</v>
      </c>
    </row>
    <row r="3891" spans="1:45" ht="15" customHeight="1" x14ac:dyDescent="0.2">
      <c r="A3891" s="7">
        <v>2206</v>
      </c>
      <c r="B3891" s="8" t="s">
        <v>100</v>
      </c>
      <c r="C3891" s="8" t="s">
        <v>34</v>
      </c>
      <c r="D3891" s="8" t="s">
        <v>42</v>
      </c>
      <c r="E3891" s="9">
        <v>0.87430555555555556</v>
      </c>
      <c r="F3891" s="9">
        <v>0.9604166666666667</v>
      </c>
      <c r="G3891" s="8">
        <v>9</v>
      </c>
      <c r="H3891" s="8" t="s">
        <v>43</v>
      </c>
      <c r="I3891" s="8" t="s">
        <v>43</v>
      </c>
      <c r="J3891" s="8" t="s">
        <v>43</v>
      </c>
      <c r="K3891" s="8" t="s">
        <v>43</v>
      </c>
      <c r="L3891" s="8" t="s">
        <v>43</v>
      </c>
      <c r="M3891" s="8" t="s">
        <v>43</v>
      </c>
      <c r="N3891" s="8" t="s">
        <v>43</v>
      </c>
      <c r="O3891" s="8" t="s">
        <v>43</v>
      </c>
      <c r="P3891" s="8" t="s">
        <v>43</v>
      </c>
      <c r="Q3891" s="8" t="s">
        <v>43</v>
      </c>
      <c r="R3891" s="8" t="s">
        <v>43</v>
      </c>
      <c r="S3891" s="8" t="s">
        <v>43</v>
      </c>
      <c r="T3891" s="8" t="s">
        <v>43</v>
      </c>
      <c r="U3891" s="8" t="s">
        <v>43</v>
      </c>
      <c r="V3891" s="8" t="s">
        <v>43</v>
      </c>
      <c r="W3891" s="8" t="s">
        <v>43</v>
      </c>
      <c r="X3891" s="8" t="s">
        <v>43</v>
      </c>
      <c r="Y3891" s="8" t="s">
        <v>43</v>
      </c>
      <c r="Z3891" s="8" t="s">
        <v>43</v>
      </c>
      <c r="AA3891" s="8" t="s">
        <v>43</v>
      </c>
      <c r="AB3891" s="8" t="s">
        <v>43</v>
      </c>
      <c r="AC3891" s="8" t="s">
        <v>43</v>
      </c>
      <c r="AD3891" s="8" t="s">
        <v>43</v>
      </c>
      <c r="AE3891" s="8" t="s">
        <v>43</v>
      </c>
      <c r="AF3891" s="8" t="s">
        <v>43</v>
      </c>
      <c r="AG3891" s="8" t="s">
        <v>43</v>
      </c>
      <c r="AH3891" s="8" t="s">
        <v>43</v>
      </c>
      <c r="AI3891" s="8" t="s">
        <v>43</v>
      </c>
      <c r="AJ3891" s="8" t="s">
        <v>43</v>
      </c>
      <c r="AK3891" s="8"/>
      <c r="AL3891" s="8">
        <v>124</v>
      </c>
      <c r="AM3891" s="8">
        <v>516</v>
      </c>
      <c r="AN3891" s="8" t="s">
        <v>206</v>
      </c>
      <c r="AO3891" s="10">
        <f t="shared" si="122"/>
        <v>1.6451388888888889</v>
      </c>
      <c r="AP3891"/>
      <c r="AR3891" s="8" t="str">
        <f t="shared" si="121"/>
        <v>2206ORFATL2059</v>
      </c>
      <c r="AS3891" s="8">
        <f>VLOOKUP(AR3891,[1]DATA!AR:AS,2,0)</f>
        <v>5</v>
      </c>
    </row>
    <row r="3892" spans="1:45" ht="15" customHeight="1" x14ac:dyDescent="0.2">
      <c r="A3892" s="7">
        <v>412</v>
      </c>
      <c r="B3892" s="8" t="s">
        <v>94</v>
      </c>
      <c r="C3892" s="8" t="s">
        <v>34</v>
      </c>
      <c r="D3892" s="8" t="s">
        <v>60</v>
      </c>
      <c r="E3892" s="9">
        <v>0.88194444444444453</v>
      </c>
      <c r="F3892" s="9">
        <v>0.99305555555555547</v>
      </c>
      <c r="G3892" s="8"/>
      <c r="H3892" s="8"/>
      <c r="I3892" s="8"/>
      <c r="J3892" s="8">
        <v>8</v>
      </c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>
        <v>8</v>
      </c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>
        <v>160</v>
      </c>
      <c r="AM3892" s="8">
        <v>760</v>
      </c>
      <c r="AN3892" s="8" t="s">
        <v>206</v>
      </c>
      <c r="AO3892" s="10">
        <f t="shared" si="122"/>
        <v>1.6527777777777779</v>
      </c>
      <c r="AP3892"/>
      <c r="AR3892" s="8" t="str">
        <f t="shared" si="121"/>
        <v>0412JFKATL2110</v>
      </c>
      <c r="AS3892" s="8">
        <f>VLOOKUP(AR3892,[1]DATA!AR:AS,2,0)</f>
        <v>7.5</v>
      </c>
    </row>
    <row r="3893" spans="1:45" ht="15" customHeight="1" x14ac:dyDescent="0.2">
      <c r="A3893" s="7">
        <v>495</v>
      </c>
      <c r="B3893" s="8" t="s">
        <v>94</v>
      </c>
      <c r="C3893" s="8" t="s">
        <v>34</v>
      </c>
      <c r="D3893" s="8" t="s">
        <v>60</v>
      </c>
      <c r="E3893" s="9">
        <v>0.88194444444444453</v>
      </c>
      <c r="F3893" s="9">
        <v>0.99305555555555547</v>
      </c>
      <c r="G3893" s="8"/>
      <c r="H3893" s="8"/>
      <c r="I3893" s="8" t="s">
        <v>17</v>
      </c>
      <c r="J3893" s="8"/>
      <c r="K3893" s="8">
        <v>8</v>
      </c>
      <c r="L3893" s="8">
        <v>8</v>
      </c>
      <c r="M3893" s="8" t="s">
        <v>22</v>
      </c>
      <c r="N3893" s="8">
        <v>8</v>
      </c>
      <c r="O3893" s="8">
        <v>8</v>
      </c>
      <c r="P3893" s="8">
        <v>8</v>
      </c>
      <c r="Q3893" s="8">
        <v>8</v>
      </c>
      <c r="R3893" s="8">
        <v>8</v>
      </c>
      <c r="S3893" s="8">
        <v>8</v>
      </c>
      <c r="T3893" s="8" t="s">
        <v>22</v>
      </c>
      <c r="U3893" s="8"/>
      <c r="V3893" s="8">
        <v>8</v>
      </c>
      <c r="W3893" s="8">
        <v>8</v>
      </c>
      <c r="X3893" s="8">
        <v>8</v>
      </c>
      <c r="Y3893" s="8">
        <v>8</v>
      </c>
      <c r="Z3893" s="8">
        <v>8</v>
      </c>
      <c r="AA3893" s="8" t="s">
        <v>22</v>
      </c>
      <c r="AB3893" s="8">
        <v>8</v>
      </c>
      <c r="AC3893" s="8">
        <v>8</v>
      </c>
      <c r="AD3893" s="8">
        <v>8</v>
      </c>
      <c r="AE3893" s="8">
        <v>8</v>
      </c>
      <c r="AF3893" s="8">
        <v>8</v>
      </c>
      <c r="AG3893" s="8">
        <v>8</v>
      </c>
      <c r="AH3893" s="8" t="s">
        <v>22</v>
      </c>
      <c r="AI3893" s="8">
        <v>8</v>
      </c>
      <c r="AJ3893" s="8">
        <v>8</v>
      </c>
      <c r="AK3893" s="8"/>
      <c r="AL3893" s="8">
        <v>160</v>
      </c>
      <c r="AM3893" s="8">
        <v>760</v>
      </c>
      <c r="AN3893" s="8" t="s">
        <v>206</v>
      </c>
      <c r="AO3893" s="10">
        <f t="shared" si="122"/>
        <v>1.6527777777777779</v>
      </c>
      <c r="AP3893"/>
      <c r="AR3893" s="8" t="str">
        <f t="shared" si="121"/>
        <v>0495JFKATL2110</v>
      </c>
      <c r="AS3893" s="8">
        <f>VLOOKUP(AR3893,[1]DATA!AR:AS,2,0)</f>
        <v>7.5</v>
      </c>
    </row>
    <row r="3894" spans="1:45" ht="15" customHeight="1" x14ac:dyDescent="0.2">
      <c r="A3894" s="7">
        <v>446</v>
      </c>
      <c r="B3894" s="8" t="s">
        <v>34</v>
      </c>
      <c r="C3894" s="8" t="s">
        <v>94</v>
      </c>
      <c r="D3894" s="8" t="s">
        <v>60</v>
      </c>
      <c r="E3894" s="9">
        <v>0.88611111111111107</v>
      </c>
      <c r="F3894" s="9">
        <v>0.98819444444444438</v>
      </c>
      <c r="G3894" s="8">
        <v>8</v>
      </c>
      <c r="H3894" s="8">
        <v>8</v>
      </c>
      <c r="I3894" s="8"/>
      <c r="J3894" s="8"/>
      <c r="K3894" s="8" t="s">
        <v>63</v>
      </c>
      <c r="L3894" s="8">
        <v>8</v>
      </c>
      <c r="M3894" s="8" t="s">
        <v>40</v>
      </c>
      <c r="N3894" s="8">
        <v>8</v>
      </c>
      <c r="O3894" s="8">
        <v>8</v>
      </c>
      <c r="P3894" s="8"/>
      <c r="Q3894" s="8"/>
      <c r="R3894" s="8">
        <v>8</v>
      </c>
      <c r="S3894" s="8">
        <v>8</v>
      </c>
      <c r="T3894" s="8" t="s">
        <v>40</v>
      </c>
      <c r="U3894" s="8">
        <v>8</v>
      </c>
      <c r="V3894" s="8">
        <v>8</v>
      </c>
      <c r="W3894" s="8"/>
      <c r="X3894" s="8"/>
      <c r="Y3894" s="8">
        <v>8</v>
      </c>
      <c r="Z3894" s="8">
        <v>8</v>
      </c>
      <c r="AA3894" s="8" t="s">
        <v>40</v>
      </c>
      <c r="AB3894" s="8">
        <v>8</v>
      </c>
      <c r="AC3894" s="8">
        <v>8</v>
      </c>
      <c r="AD3894" s="8"/>
      <c r="AE3894" s="8"/>
      <c r="AF3894" s="8">
        <v>8</v>
      </c>
      <c r="AG3894" s="8">
        <v>8</v>
      </c>
      <c r="AH3894" s="8" t="s">
        <v>40</v>
      </c>
      <c r="AI3894" s="8"/>
      <c r="AJ3894" s="8">
        <v>8</v>
      </c>
      <c r="AK3894" s="8"/>
      <c r="AL3894" s="8">
        <v>147</v>
      </c>
      <c r="AM3894" s="8">
        <v>760</v>
      </c>
      <c r="AN3894" s="8" t="s">
        <v>206</v>
      </c>
      <c r="AO3894" s="10">
        <f t="shared" si="122"/>
        <v>1.6569444444444446</v>
      </c>
      <c r="AP3894"/>
      <c r="AR3894" s="8" t="str">
        <f t="shared" si="121"/>
        <v>0446ATLJFK2116</v>
      </c>
      <c r="AS3894" s="8">
        <f>VLOOKUP(AR3894,[1]DATA!AR:AS,2,0)</f>
        <v>7.5</v>
      </c>
    </row>
    <row r="3895" spans="1:45" ht="15" customHeight="1" x14ac:dyDescent="0.2">
      <c r="A3895" s="7">
        <v>1857</v>
      </c>
      <c r="B3895" s="7" t="s">
        <v>34</v>
      </c>
      <c r="C3895" s="7" t="s">
        <v>94</v>
      </c>
      <c r="D3895" s="8" t="s">
        <v>60</v>
      </c>
      <c r="E3895" s="9">
        <v>0.88611111111111107</v>
      </c>
      <c r="F3895" s="9">
        <v>0.98819444444444438</v>
      </c>
      <c r="G3895" s="8"/>
      <c r="H3895" s="8"/>
      <c r="I3895" s="8" t="s">
        <v>63</v>
      </c>
      <c r="J3895" s="8" t="s">
        <v>63</v>
      </c>
      <c r="K3895" s="8"/>
      <c r="L3895" s="8"/>
      <c r="M3895" s="8"/>
      <c r="N3895" s="8"/>
      <c r="O3895" s="8"/>
      <c r="P3895" s="8">
        <v>8</v>
      </c>
      <c r="Q3895" s="8">
        <v>8</v>
      </c>
      <c r="R3895" s="8"/>
      <c r="S3895" s="8"/>
      <c r="T3895" s="8"/>
      <c r="U3895" s="8"/>
      <c r="V3895" s="8"/>
      <c r="W3895" s="8">
        <v>8</v>
      </c>
      <c r="X3895" s="8">
        <v>8</v>
      </c>
      <c r="Y3895" s="8"/>
      <c r="Z3895" s="8"/>
      <c r="AA3895" s="8"/>
      <c r="AB3895" s="8"/>
      <c r="AC3895" s="8"/>
      <c r="AD3895" s="8">
        <v>8</v>
      </c>
      <c r="AE3895" s="8">
        <v>8</v>
      </c>
      <c r="AF3895" s="8"/>
      <c r="AG3895" s="8"/>
      <c r="AH3895" s="8"/>
      <c r="AI3895" s="8">
        <v>8</v>
      </c>
      <c r="AJ3895" s="8"/>
      <c r="AK3895" s="8"/>
      <c r="AL3895" s="8">
        <v>147</v>
      </c>
      <c r="AM3895" s="8">
        <v>760</v>
      </c>
      <c r="AN3895" s="11" t="s">
        <v>206</v>
      </c>
      <c r="AO3895" s="10">
        <f t="shared" si="122"/>
        <v>1.6569444444444446</v>
      </c>
      <c r="AP3895"/>
      <c r="AR3895" s="8" t="str">
        <f t="shared" si="121"/>
        <v>1857ATLJFK2116</v>
      </c>
      <c r="AS3895" s="8">
        <f>VLOOKUP(AR3895,[1]DATA!AR:AS,2,0)</f>
        <v>7.5</v>
      </c>
    </row>
    <row r="3896" spans="1:45" ht="15" customHeight="1" x14ac:dyDescent="0.2">
      <c r="A3896" s="7">
        <v>105</v>
      </c>
      <c r="B3896" s="8" t="s">
        <v>103</v>
      </c>
      <c r="C3896" s="8" t="s">
        <v>34</v>
      </c>
      <c r="D3896" s="8">
        <v>321</v>
      </c>
      <c r="E3896" s="9">
        <v>0.88680555555555562</v>
      </c>
      <c r="F3896" s="9">
        <v>5.5555555555555558E-3</v>
      </c>
      <c r="G3896" s="8" t="s">
        <v>40</v>
      </c>
      <c r="H3896" s="8" t="s">
        <v>40</v>
      </c>
      <c r="I3896" s="8" t="s">
        <v>40</v>
      </c>
      <c r="J3896" s="8" t="s">
        <v>40</v>
      </c>
      <c r="K3896" s="8" t="s">
        <v>40</v>
      </c>
      <c r="L3896" s="8" t="s">
        <v>40</v>
      </c>
      <c r="M3896" s="8" t="s">
        <v>40</v>
      </c>
      <c r="N3896" s="8" t="s">
        <v>40</v>
      </c>
      <c r="O3896" s="8" t="s">
        <v>40</v>
      </c>
      <c r="P3896" s="8" t="s">
        <v>40</v>
      </c>
      <c r="Q3896" s="8" t="s">
        <v>40</v>
      </c>
      <c r="R3896" s="8" t="s">
        <v>40</v>
      </c>
      <c r="S3896" s="8" t="s">
        <v>40</v>
      </c>
      <c r="T3896" s="8" t="s">
        <v>40</v>
      </c>
      <c r="U3896" s="8" t="s">
        <v>40</v>
      </c>
      <c r="V3896" s="8" t="s">
        <v>40</v>
      </c>
      <c r="W3896" s="8" t="s">
        <v>40</v>
      </c>
      <c r="X3896" s="8" t="s">
        <v>40</v>
      </c>
      <c r="Y3896" s="8" t="s">
        <v>40</v>
      </c>
      <c r="Z3896" s="8" t="s">
        <v>40</v>
      </c>
      <c r="AA3896" s="8" t="s">
        <v>40</v>
      </c>
      <c r="AB3896" s="8" t="s">
        <v>40</v>
      </c>
      <c r="AC3896" s="8" t="s">
        <v>40</v>
      </c>
      <c r="AD3896" s="8" t="s">
        <v>40</v>
      </c>
      <c r="AE3896" s="8" t="s">
        <v>40</v>
      </c>
      <c r="AF3896" s="8" t="s">
        <v>40</v>
      </c>
      <c r="AG3896" s="8" t="s">
        <v>40</v>
      </c>
      <c r="AH3896" s="8" t="s">
        <v>40</v>
      </c>
      <c r="AI3896" s="8" t="s">
        <v>40</v>
      </c>
      <c r="AJ3896" s="8" t="s">
        <v>40</v>
      </c>
      <c r="AK3896" s="8"/>
      <c r="AL3896" s="8">
        <v>171</v>
      </c>
      <c r="AM3896" s="8">
        <v>946</v>
      </c>
      <c r="AN3896" s="8" t="s">
        <v>206</v>
      </c>
      <c r="AO3896" s="10">
        <f t="shared" si="122"/>
        <v>1.6576388888888891</v>
      </c>
      <c r="AP3896"/>
      <c r="AR3896" s="8" t="str">
        <f t="shared" si="121"/>
        <v>0105BOSATL2117</v>
      </c>
      <c r="AS3896" s="8">
        <f>VLOOKUP(AR3896,[1]DATA!AR:AS,2,0)</f>
        <v>8</v>
      </c>
    </row>
    <row r="3897" spans="1:45" ht="15" customHeight="1" x14ac:dyDescent="0.2">
      <c r="A3897" s="7">
        <v>2845</v>
      </c>
      <c r="B3897" s="8" t="s">
        <v>94</v>
      </c>
      <c r="C3897" s="8" t="s">
        <v>34</v>
      </c>
      <c r="D3897" s="8" t="s">
        <v>60</v>
      </c>
      <c r="E3897" s="9">
        <v>0.88888888888888884</v>
      </c>
      <c r="F3897" s="9">
        <v>1.3888888888888889E-3</v>
      </c>
      <c r="G3897" s="8">
        <v>8</v>
      </c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>
        <v>162</v>
      </c>
      <c r="AM3897" s="8">
        <v>760</v>
      </c>
      <c r="AN3897" s="8" t="s">
        <v>206</v>
      </c>
      <c r="AO3897" s="10">
        <f t="shared" si="122"/>
        <v>1.6597222222222223</v>
      </c>
      <c r="AP3897"/>
      <c r="AR3897" s="8" t="str">
        <f t="shared" si="121"/>
        <v>2845JFKATL2120</v>
      </c>
      <c r="AS3897" s="8">
        <f>VLOOKUP(AR3897,[1]DATA!AR:AS,2,0)</f>
        <v>7.5</v>
      </c>
    </row>
    <row r="3898" spans="1:45" ht="15" customHeight="1" x14ac:dyDescent="0.2">
      <c r="A3898" s="7">
        <v>2827</v>
      </c>
      <c r="B3898" s="8" t="s">
        <v>94</v>
      </c>
      <c r="C3898" s="8" t="s">
        <v>34</v>
      </c>
      <c r="D3898" s="8" t="s">
        <v>60</v>
      </c>
      <c r="E3898" s="9">
        <v>0.88888888888888884</v>
      </c>
      <c r="F3898" s="9">
        <v>3.472222222222222E-3</v>
      </c>
      <c r="G3898" s="8"/>
      <c r="H3898" s="8">
        <v>8</v>
      </c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>
        <v>165</v>
      </c>
      <c r="AM3898" s="8">
        <v>760</v>
      </c>
      <c r="AN3898" s="8" t="s">
        <v>206</v>
      </c>
      <c r="AO3898" s="10">
        <f t="shared" si="122"/>
        <v>1.6597222222222223</v>
      </c>
      <c r="AP3898"/>
      <c r="AR3898" s="8" t="str">
        <f t="shared" si="121"/>
        <v>2827JFKATL2120</v>
      </c>
      <c r="AS3898" s="8">
        <f>VLOOKUP(AR3898,[1]DATA!AR:AS,2,0)</f>
        <v>7.5</v>
      </c>
    </row>
    <row r="3899" spans="1:45" ht="15" customHeight="1" x14ac:dyDescent="0.2">
      <c r="A3899" s="7">
        <v>1685</v>
      </c>
      <c r="B3899" s="8" t="s">
        <v>34</v>
      </c>
      <c r="C3899" s="8" t="s">
        <v>100</v>
      </c>
      <c r="D3899" s="8" t="s">
        <v>37</v>
      </c>
      <c r="E3899" s="9">
        <v>0.90625</v>
      </c>
      <c r="F3899" s="9">
        <v>0.97083333333333333</v>
      </c>
      <c r="G3899" s="8" t="s">
        <v>43</v>
      </c>
      <c r="H3899" s="8" t="s">
        <v>43</v>
      </c>
      <c r="I3899" s="8" t="s">
        <v>43</v>
      </c>
      <c r="J3899" s="8" t="s">
        <v>43</v>
      </c>
      <c r="K3899" s="8">
        <v>9</v>
      </c>
      <c r="L3899" s="8">
        <v>9</v>
      </c>
      <c r="M3899" s="8" t="s">
        <v>43</v>
      </c>
      <c r="N3899" s="8">
        <v>9</v>
      </c>
      <c r="O3899" s="8">
        <v>9</v>
      </c>
      <c r="P3899" s="8" t="s">
        <v>43</v>
      </c>
      <c r="Q3899" s="8" t="s">
        <v>43</v>
      </c>
      <c r="R3899" s="8">
        <v>9</v>
      </c>
      <c r="S3899" s="8">
        <v>9</v>
      </c>
      <c r="T3899" s="8">
        <v>9</v>
      </c>
      <c r="U3899" s="8">
        <v>9</v>
      </c>
      <c r="V3899" s="8">
        <v>9</v>
      </c>
      <c r="W3899" s="8" t="s">
        <v>43</v>
      </c>
      <c r="X3899" s="8" t="s">
        <v>43</v>
      </c>
      <c r="Y3899" s="8">
        <v>9</v>
      </c>
      <c r="Z3899" s="8">
        <v>9</v>
      </c>
      <c r="AA3899" s="8">
        <v>9</v>
      </c>
      <c r="AB3899" s="8">
        <v>9</v>
      </c>
      <c r="AC3899" s="8">
        <v>9</v>
      </c>
      <c r="AD3899" s="8" t="s">
        <v>43</v>
      </c>
      <c r="AE3899" s="8" t="s">
        <v>43</v>
      </c>
      <c r="AF3899" s="8">
        <v>9</v>
      </c>
      <c r="AG3899" s="8">
        <v>9</v>
      </c>
      <c r="AH3899" s="8">
        <v>9</v>
      </c>
      <c r="AI3899" s="8">
        <v>9</v>
      </c>
      <c r="AJ3899" s="8">
        <v>9</v>
      </c>
      <c r="AK3899" s="8"/>
      <c r="AL3899" s="8">
        <v>93</v>
      </c>
      <c r="AM3899" s="8">
        <v>516</v>
      </c>
      <c r="AN3899" s="8" t="s">
        <v>206</v>
      </c>
      <c r="AO3899" s="10">
        <f t="shared" si="122"/>
        <v>1.6770833333333335</v>
      </c>
      <c r="AP3899"/>
      <c r="AR3899" s="8" t="str">
        <f t="shared" si="121"/>
        <v>1685ATLORF2145</v>
      </c>
      <c r="AS3899" s="8">
        <f>VLOOKUP(AR3899,[1]DATA!AR:AS,2,0)</f>
        <v>5</v>
      </c>
    </row>
    <row r="3900" spans="1:45" ht="15" customHeight="1" x14ac:dyDescent="0.2">
      <c r="A3900" s="7">
        <v>2611</v>
      </c>
      <c r="B3900" s="8" t="s">
        <v>34</v>
      </c>
      <c r="C3900" s="8" t="s">
        <v>103</v>
      </c>
      <c r="D3900" s="8">
        <v>321</v>
      </c>
      <c r="E3900" s="9">
        <v>0.91805555555555562</v>
      </c>
      <c r="F3900" s="9">
        <v>2.9166666666666664E-2</v>
      </c>
      <c r="G3900" s="8" t="s">
        <v>40</v>
      </c>
      <c r="H3900" s="8" t="s">
        <v>40</v>
      </c>
      <c r="I3900" s="8" t="s">
        <v>40</v>
      </c>
      <c r="J3900" s="8" t="s">
        <v>40</v>
      </c>
      <c r="K3900" s="8" t="s">
        <v>40</v>
      </c>
      <c r="L3900" s="8" t="s">
        <v>40</v>
      </c>
      <c r="M3900" s="8"/>
      <c r="N3900" s="8" t="s">
        <v>40</v>
      </c>
      <c r="O3900" s="8" t="s">
        <v>40</v>
      </c>
      <c r="P3900" s="8" t="s">
        <v>40</v>
      </c>
      <c r="Q3900" s="8" t="s">
        <v>40</v>
      </c>
      <c r="R3900" s="8" t="s">
        <v>40</v>
      </c>
      <c r="S3900" s="8" t="s">
        <v>40</v>
      </c>
      <c r="T3900" s="8"/>
      <c r="U3900" s="8" t="s">
        <v>40</v>
      </c>
      <c r="V3900" s="8" t="s">
        <v>40</v>
      </c>
      <c r="W3900" s="8" t="s">
        <v>40</v>
      </c>
      <c r="X3900" s="8" t="s">
        <v>40</v>
      </c>
      <c r="Y3900" s="8" t="s">
        <v>40</v>
      </c>
      <c r="Z3900" s="8" t="s">
        <v>40</v>
      </c>
      <c r="AA3900" s="8"/>
      <c r="AB3900" s="8" t="s">
        <v>40</v>
      </c>
      <c r="AC3900" s="8" t="s">
        <v>40</v>
      </c>
      <c r="AD3900" s="8" t="s">
        <v>40</v>
      </c>
      <c r="AE3900" s="8" t="s">
        <v>40</v>
      </c>
      <c r="AF3900" s="8" t="s">
        <v>40</v>
      </c>
      <c r="AG3900" s="8" t="s">
        <v>40</v>
      </c>
      <c r="AH3900" s="8"/>
      <c r="AI3900" s="8" t="s">
        <v>40</v>
      </c>
      <c r="AJ3900" s="8" t="s">
        <v>40</v>
      </c>
      <c r="AK3900" s="8"/>
      <c r="AL3900" s="8">
        <v>160</v>
      </c>
      <c r="AM3900" s="8">
        <v>946</v>
      </c>
      <c r="AN3900" s="8" t="s">
        <v>206</v>
      </c>
      <c r="AO3900" s="10">
        <f t="shared" si="122"/>
        <v>1.6888888888888891</v>
      </c>
      <c r="AP3900"/>
      <c r="AR3900" s="8" t="str">
        <f t="shared" si="121"/>
        <v>2611ATLBOS2202</v>
      </c>
      <c r="AS3900" s="8">
        <f>VLOOKUP(AR3900,[1]DATA!AR:AS,2,0)</f>
        <v>8</v>
      </c>
    </row>
    <row r="3901" spans="1:45" ht="15" customHeight="1" x14ac:dyDescent="0.2">
      <c r="A3901" s="7">
        <v>2493</v>
      </c>
      <c r="B3901" s="8" t="s">
        <v>34</v>
      </c>
      <c r="C3901" s="8" t="s">
        <v>102</v>
      </c>
      <c r="D3901" s="8" t="s">
        <v>37</v>
      </c>
      <c r="E3901" s="9">
        <v>0.9243055555555556</v>
      </c>
      <c r="F3901" s="9">
        <v>2.4305555555555556E-2</v>
      </c>
      <c r="G3901" s="8">
        <v>9</v>
      </c>
      <c r="H3901" s="8">
        <v>9</v>
      </c>
      <c r="I3901" s="8">
        <v>9</v>
      </c>
      <c r="J3901" s="8">
        <v>9</v>
      </c>
      <c r="K3901" s="8">
        <v>9</v>
      </c>
      <c r="L3901" s="8">
        <v>9</v>
      </c>
      <c r="M3901" s="8">
        <v>9</v>
      </c>
      <c r="N3901" s="8">
        <v>9</v>
      </c>
      <c r="O3901" s="8">
        <v>9</v>
      </c>
      <c r="P3901" s="8">
        <v>9</v>
      </c>
      <c r="Q3901" s="8">
        <v>9</v>
      </c>
      <c r="R3901" s="8">
        <v>9</v>
      </c>
      <c r="S3901" s="8">
        <v>9</v>
      </c>
      <c r="T3901" s="8">
        <v>9</v>
      </c>
      <c r="U3901" s="8">
        <v>9</v>
      </c>
      <c r="V3901" s="8">
        <v>9</v>
      </c>
      <c r="W3901" s="8">
        <v>9</v>
      </c>
      <c r="X3901" s="8">
        <v>9</v>
      </c>
      <c r="Y3901" s="8">
        <v>9</v>
      </c>
      <c r="Z3901" s="8">
        <v>9</v>
      </c>
      <c r="AA3901" s="8">
        <v>9</v>
      </c>
      <c r="AB3901" s="8">
        <v>9</v>
      </c>
      <c r="AC3901" s="8">
        <v>9</v>
      </c>
      <c r="AD3901" s="8">
        <v>9</v>
      </c>
      <c r="AE3901" s="8">
        <v>9</v>
      </c>
      <c r="AF3901" s="8">
        <v>9</v>
      </c>
      <c r="AG3901" s="8">
        <v>9</v>
      </c>
      <c r="AH3901" s="8">
        <v>9</v>
      </c>
      <c r="AI3901" s="8">
        <v>9</v>
      </c>
      <c r="AJ3901" s="8">
        <v>9</v>
      </c>
      <c r="AK3901" s="8"/>
      <c r="AL3901" s="8">
        <v>144</v>
      </c>
      <c r="AM3901" s="8">
        <v>859</v>
      </c>
      <c r="AN3901" s="8" t="s">
        <v>206</v>
      </c>
      <c r="AO3901" s="10">
        <f t="shared" si="122"/>
        <v>1.695138888888889</v>
      </c>
      <c r="AP3901"/>
      <c r="AR3901" s="8" t="str">
        <f t="shared" si="121"/>
        <v>2493ATLBDL2211</v>
      </c>
      <c r="AS3901" s="8">
        <f>VLOOKUP(AR3901,[1]DATA!AR:AS,2,0)</f>
        <v>6</v>
      </c>
    </row>
    <row r="3902" spans="1:45" ht="15" customHeight="1" x14ac:dyDescent="0.2">
      <c r="A3902" s="7">
        <v>458</v>
      </c>
      <c r="B3902" s="7" t="s">
        <v>94</v>
      </c>
      <c r="C3902" s="7" t="s">
        <v>34</v>
      </c>
      <c r="D3902" s="8" t="s">
        <v>16</v>
      </c>
      <c r="E3902" s="9">
        <v>0.93055555555555547</v>
      </c>
      <c r="F3902" s="9">
        <v>3.6805555555555557E-2</v>
      </c>
      <c r="G3902" s="8"/>
      <c r="H3902" s="8"/>
      <c r="I3902" s="8"/>
      <c r="J3902" s="8"/>
      <c r="K3902" s="8"/>
      <c r="L3902" s="8"/>
      <c r="M3902" s="8" t="s">
        <v>17</v>
      </c>
      <c r="N3902" s="8"/>
      <c r="O3902" s="8"/>
      <c r="P3902" s="8"/>
      <c r="Q3902" s="8"/>
      <c r="R3902" s="8"/>
      <c r="S3902" s="8"/>
      <c r="T3902" s="8" t="s">
        <v>17</v>
      </c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>
        <v>153</v>
      </c>
      <c r="AM3902" s="8">
        <v>760</v>
      </c>
      <c r="AN3902" s="11" t="s">
        <v>206</v>
      </c>
      <c r="AO3902" s="10">
        <f t="shared" si="122"/>
        <v>1.7013888888888888</v>
      </c>
      <c r="AP3902"/>
      <c r="AR3902" s="8" t="str">
        <f t="shared" si="121"/>
        <v>0458JFKATL2220</v>
      </c>
      <c r="AS3902" s="8">
        <f>VLOOKUP(AR3902,[1]DATA!AR:AS,2,0)</f>
        <v>7.5</v>
      </c>
    </row>
    <row r="3903" spans="1:45" ht="15" customHeight="1" x14ac:dyDescent="0.2">
      <c r="A3903" s="7">
        <v>492</v>
      </c>
      <c r="B3903" s="8" t="s">
        <v>94</v>
      </c>
      <c r="C3903" s="8" t="s">
        <v>34</v>
      </c>
      <c r="D3903" s="8" t="s">
        <v>16</v>
      </c>
      <c r="E3903" s="9">
        <v>0.93055555555555547</v>
      </c>
      <c r="F3903" s="9">
        <v>4.027777777777778E-2</v>
      </c>
      <c r="G3903" s="8">
        <v>8</v>
      </c>
      <c r="H3903" s="8">
        <v>8</v>
      </c>
      <c r="I3903" s="8"/>
      <c r="J3903" s="8" t="s">
        <v>17</v>
      </c>
      <c r="K3903" s="8"/>
      <c r="L3903" s="8"/>
      <c r="M3903" s="8"/>
      <c r="N3903" s="8" t="s">
        <v>17</v>
      </c>
      <c r="O3903" s="8"/>
      <c r="P3903" s="8" t="s">
        <v>17</v>
      </c>
      <c r="Q3903" s="8" t="s">
        <v>17</v>
      </c>
      <c r="R3903" s="8"/>
      <c r="S3903" s="8"/>
      <c r="T3903" s="8"/>
      <c r="U3903" s="8" t="s">
        <v>17</v>
      </c>
      <c r="V3903" s="8"/>
      <c r="W3903" s="8" t="s">
        <v>17</v>
      </c>
      <c r="X3903" s="8" t="s">
        <v>17</v>
      </c>
      <c r="Y3903" s="8"/>
      <c r="Z3903" s="8"/>
      <c r="AA3903" s="8" t="s">
        <v>17</v>
      </c>
      <c r="AB3903" s="8" t="s">
        <v>17</v>
      </c>
      <c r="AC3903" s="8"/>
      <c r="AD3903" s="8" t="s">
        <v>17</v>
      </c>
      <c r="AE3903" s="8" t="s">
        <v>17</v>
      </c>
      <c r="AF3903" s="8"/>
      <c r="AG3903" s="8"/>
      <c r="AH3903" s="8" t="s">
        <v>17</v>
      </c>
      <c r="AI3903" s="8" t="s">
        <v>17</v>
      </c>
      <c r="AJ3903" s="8"/>
      <c r="AK3903" s="8"/>
      <c r="AL3903" s="8">
        <v>158</v>
      </c>
      <c r="AM3903" s="8">
        <v>760</v>
      </c>
      <c r="AN3903" s="8" t="s">
        <v>206</v>
      </c>
      <c r="AO3903" s="10">
        <f t="shared" si="122"/>
        <v>1.7013888888888888</v>
      </c>
      <c r="AP3903"/>
      <c r="AR3903" s="8" t="str">
        <f t="shared" si="121"/>
        <v>0492JFKATL2220</v>
      </c>
      <c r="AS3903" s="8">
        <f>VLOOKUP(AR3903,[1]DATA!AR:AS,2,0)</f>
        <v>7.5</v>
      </c>
    </row>
    <row r="3904" spans="1:45" ht="15" customHeight="1" x14ac:dyDescent="0.2">
      <c r="A3904" s="7">
        <v>449</v>
      </c>
      <c r="B3904" s="7" t="s">
        <v>94</v>
      </c>
      <c r="C3904" s="7" t="s">
        <v>34</v>
      </c>
      <c r="D3904" s="8" t="s">
        <v>16</v>
      </c>
      <c r="E3904" s="9">
        <v>0.93055555555555547</v>
      </c>
      <c r="F3904" s="9">
        <v>4.027777777777778E-2</v>
      </c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 t="s">
        <v>17</v>
      </c>
      <c r="T3904" s="8"/>
      <c r="U3904" s="8"/>
      <c r="V3904" s="8"/>
      <c r="W3904" s="8"/>
      <c r="X3904" s="8"/>
      <c r="Y3904" s="8"/>
      <c r="Z3904" s="8" t="s">
        <v>17</v>
      </c>
      <c r="AA3904" s="8"/>
      <c r="AB3904" s="8"/>
      <c r="AC3904" s="8"/>
      <c r="AD3904" s="8"/>
      <c r="AE3904" s="8"/>
      <c r="AF3904" s="8"/>
      <c r="AG3904" s="8" t="s">
        <v>17</v>
      </c>
      <c r="AH3904" s="8"/>
      <c r="AI3904" s="8"/>
      <c r="AJ3904" s="8"/>
      <c r="AK3904" s="8"/>
      <c r="AL3904" s="8">
        <v>158</v>
      </c>
      <c r="AM3904" s="8">
        <v>760</v>
      </c>
      <c r="AN3904" s="11" t="s">
        <v>206</v>
      </c>
      <c r="AO3904" s="10">
        <f t="shared" si="122"/>
        <v>1.7013888888888888</v>
      </c>
      <c r="AP3904"/>
      <c r="AR3904" s="8" t="str">
        <f t="shared" si="121"/>
        <v>0449JFKATL2220</v>
      </c>
      <c r="AS3904" s="8">
        <f>VLOOKUP(AR3904,[1]DATA!AR:AS,2,0)</f>
        <v>7.5</v>
      </c>
    </row>
    <row r="3905" spans="1:45" ht="15" customHeight="1" x14ac:dyDescent="0.2">
      <c r="A3905" s="7">
        <v>494</v>
      </c>
      <c r="B3905" s="7" t="s">
        <v>94</v>
      </c>
      <c r="C3905" s="7" t="s">
        <v>34</v>
      </c>
      <c r="D3905" s="8" t="s">
        <v>16</v>
      </c>
      <c r="E3905" s="9">
        <v>0.93055555555555547</v>
      </c>
      <c r="F3905" s="9">
        <v>4.027777777777778E-2</v>
      </c>
      <c r="G3905" s="8"/>
      <c r="H3905" s="8"/>
      <c r="I3905" s="8" t="s">
        <v>17</v>
      </c>
      <c r="J3905" s="8"/>
      <c r="K3905" s="8" t="s">
        <v>17</v>
      </c>
      <c r="L3905" s="8" t="s">
        <v>17</v>
      </c>
      <c r="M3905" s="8"/>
      <c r="N3905" s="8"/>
      <c r="O3905" s="8" t="s">
        <v>17</v>
      </c>
      <c r="P3905" s="8"/>
      <c r="Q3905" s="8"/>
      <c r="R3905" s="8" t="s">
        <v>17</v>
      </c>
      <c r="S3905" s="8"/>
      <c r="T3905" s="8"/>
      <c r="U3905" s="8"/>
      <c r="V3905" s="8" t="s">
        <v>17</v>
      </c>
      <c r="W3905" s="8"/>
      <c r="X3905" s="8"/>
      <c r="Y3905" s="8" t="s">
        <v>17</v>
      </c>
      <c r="Z3905" s="8"/>
      <c r="AA3905" s="8"/>
      <c r="AB3905" s="8"/>
      <c r="AC3905" s="8" t="s">
        <v>17</v>
      </c>
      <c r="AD3905" s="8"/>
      <c r="AE3905" s="8"/>
      <c r="AF3905" s="8" t="s">
        <v>17</v>
      </c>
      <c r="AG3905" s="8"/>
      <c r="AH3905" s="8"/>
      <c r="AI3905" s="8"/>
      <c r="AJ3905" s="8" t="s">
        <v>17</v>
      </c>
      <c r="AK3905" s="8"/>
      <c r="AL3905" s="8">
        <v>158</v>
      </c>
      <c r="AM3905" s="8">
        <v>760</v>
      </c>
      <c r="AN3905" s="11" t="s">
        <v>206</v>
      </c>
      <c r="AO3905" s="10">
        <f t="shared" si="122"/>
        <v>1.7013888888888888</v>
      </c>
      <c r="AP3905"/>
      <c r="AR3905" s="8" t="str">
        <f t="shared" si="121"/>
        <v>0494JFKATL2220</v>
      </c>
      <c r="AS3905" s="8">
        <f>VLOOKUP(AR3905,[1]DATA!AR:AS,2,0)</f>
        <v>7.5</v>
      </c>
    </row>
    <row r="3906" spans="1:45" ht="15" customHeight="1" x14ac:dyDescent="0.2">
      <c r="A3906" s="7">
        <v>1257</v>
      </c>
      <c r="B3906" s="8" t="s">
        <v>103</v>
      </c>
      <c r="C3906" s="8" t="s">
        <v>34</v>
      </c>
      <c r="D3906" s="8">
        <v>321</v>
      </c>
      <c r="E3906" s="9">
        <v>0.93402777777777779</v>
      </c>
      <c r="F3906" s="9">
        <v>4.9999999999999996E-2</v>
      </c>
      <c r="G3906" s="8"/>
      <c r="H3906" s="8"/>
      <c r="I3906" s="8" t="s">
        <v>40</v>
      </c>
      <c r="J3906" s="8" t="s">
        <v>40</v>
      </c>
      <c r="K3906" s="8" t="s">
        <v>40</v>
      </c>
      <c r="L3906" s="8" t="s">
        <v>40</v>
      </c>
      <c r="M3906" s="8"/>
      <c r="N3906" s="8" t="s">
        <v>40</v>
      </c>
      <c r="O3906" s="8" t="s">
        <v>40</v>
      </c>
      <c r="P3906" s="8" t="s">
        <v>40</v>
      </c>
      <c r="Q3906" s="8" t="s">
        <v>40</v>
      </c>
      <c r="R3906" s="8" t="s">
        <v>40</v>
      </c>
      <c r="S3906" s="8" t="s">
        <v>40</v>
      </c>
      <c r="T3906" s="8"/>
      <c r="U3906" s="8" t="s">
        <v>40</v>
      </c>
      <c r="V3906" s="8" t="s">
        <v>40</v>
      </c>
      <c r="W3906" s="8" t="s">
        <v>40</v>
      </c>
      <c r="X3906" s="8" t="s">
        <v>40</v>
      </c>
      <c r="Y3906" s="8" t="s">
        <v>40</v>
      </c>
      <c r="Z3906" s="8" t="s">
        <v>40</v>
      </c>
      <c r="AA3906" s="8"/>
      <c r="AB3906" s="8" t="s">
        <v>40</v>
      </c>
      <c r="AC3906" s="8" t="s">
        <v>40</v>
      </c>
      <c r="AD3906" s="8" t="s">
        <v>40</v>
      </c>
      <c r="AE3906" s="8" t="s">
        <v>40</v>
      </c>
      <c r="AF3906" s="8" t="s">
        <v>40</v>
      </c>
      <c r="AG3906" s="8" t="s">
        <v>40</v>
      </c>
      <c r="AH3906" s="8"/>
      <c r="AI3906" s="8" t="s">
        <v>40</v>
      </c>
      <c r="AJ3906" s="8" t="s">
        <v>40</v>
      </c>
      <c r="AK3906" s="8"/>
      <c r="AL3906" s="8">
        <v>167</v>
      </c>
      <c r="AM3906" s="8">
        <v>946</v>
      </c>
      <c r="AN3906" s="8" t="s">
        <v>206</v>
      </c>
      <c r="AO3906" s="10">
        <f t="shared" si="122"/>
        <v>1.7048611111111112</v>
      </c>
      <c r="AP3906"/>
      <c r="AR3906" s="8" t="str">
        <f t="shared" ref="AR3906:AR3969" si="123">TEXT(A3906,"0000")&amp;B3906&amp;C3906&amp;TEXT(E3906,"hhmm")</f>
        <v>1257BOSATL2225</v>
      </c>
      <c r="AS3906" s="8">
        <f>VLOOKUP(AR3906,[1]DATA!AR:AS,2,0)</f>
        <v>8</v>
      </c>
    </row>
    <row r="3907" spans="1:45" ht="15" customHeight="1" x14ac:dyDescent="0.2">
      <c r="A3907" s="7">
        <v>1613</v>
      </c>
      <c r="B3907" s="8" t="s">
        <v>103</v>
      </c>
      <c r="C3907" s="8" t="s">
        <v>34</v>
      </c>
      <c r="D3907" s="8">
        <v>321</v>
      </c>
      <c r="E3907" s="9">
        <v>0.93402777777777779</v>
      </c>
      <c r="F3907" s="9">
        <v>6.3194444444444442E-2</v>
      </c>
      <c r="G3907" s="8" t="s">
        <v>40</v>
      </c>
      <c r="H3907" s="8" t="s">
        <v>40</v>
      </c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>
        <v>186</v>
      </c>
      <c r="AM3907" s="8">
        <v>946</v>
      </c>
      <c r="AN3907" s="8" t="s">
        <v>206</v>
      </c>
      <c r="AO3907" s="10">
        <f t="shared" si="122"/>
        <v>1.7048611111111112</v>
      </c>
      <c r="AP3907"/>
      <c r="AR3907" s="8" t="str">
        <f t="shared" si="123"/>
        <v>1613BOSATL2225</v>
      </c>
      <c r="AS3907" s="8">
        <f>VLOOKUP(AR3907,[1]DATA!AR:AS,2,0)</f>
        <v>8</v>
      </c>
    </row>
    <row r="3908" spans="1:45" ht="15" customHeight="1" x14ac:dyDescent="0.2">
      <c r="A3908" s="7">
        <v>1643</v>
      </c>
      <c r="B3908" s="8" t="s">
        <v>107</v>
      </c>
      <c r="C3908" s="8" t="s">
        <v>34</v>
      </c>
      <c r="D3908" s="8">
        <v>717</v>
      </c>
      <c r="E3908" s="9">
        <v>0.93680555555555556</v>
      </c>
      <c r="F3908" s="9">
        <v>6.1111111111111116E-2</v>
      </c>
      <c r="G3908" s="8" t="s">
        <v>22</v>
      </c>
      <c r="H3908" s="8" t="s">
        <v>22</v>
      </c>
      <c r="I3908" s="8" t="s">
        <v>22</v>
      </c>
      <c r="J3908" s="8" t="s">
        <v>22</v>
      </c>
      <c r="K3908" s="8" t="s">
        <v>22</v>
      </c>
      <c r="L3908" s="8" t="s">
        <v>22</v>
      </c>
      <c r="M3908" s="8"/>
      <c r="N3908" s="8" t="s">
        <v>22</v>
      </c>
      <c r="O3908" s="8" t="s">
        <v>22</v>
      </c>
      <c r="P3908" s="8" t="s">
        <v>22</v>
      </c>
      <c r="Q3908" s="8" t="s">
        <v>22</v>
      </c>
      <c r="R3908" s="8" t="s">
        <v>22</v>
      </c>
      <c r="S3908" s="8" t="s">
        <v>22</v>
      </c>
      <c r="T3908" s="8"/>
      <c r="U3908" s="8" t="s">
        <v>22</v>
      </c>
      <c r="V3908" s="8" t="s">
        <v>22</v>
      </c>
      <c r="W3908" s="8" t="s">
        <v>22</v>
      </c>
      <c r="X3908" s="8" t="s">
        <v>22</v>
      </c>
      <c r="Y3908" s="8" t="s">
        <v>22</v>
      </c>
      <c r="Z3908" s="8" t="s">
        <v>22</v>
      </c>
      <c r="AA3908" s="8"/>
      <c r="AB3908" s="8" t="s">
        <v>22</v>
      </c>
      <c r="AC3908" s="8" t="s">
        <v>22</v>
      </c>
      <c r="AD3908" s="8" t="s">
        <v>22</v>
      </c>
      <c r="AE3908" s="8" t="s">
        <v>22</v>
      </c>
      <c r="AF3908" s="8" t="s">
        <v>22</v>
      </c>
      <c r="AG3908" s="8" t="s">
        <v>22</v>
      </c>
      <c r="AH3908" s="8"/>
      <c r="AI3908" s="8" t="s">
        <v>22</v>
      </c>
      <c r="AJ3908" s="8" t="s">
        <v>22</v>
      </c>
      <c r="AK3908" s="8"/>
      <c r="AL3908" s="8">
        <v>179</v>
      </c>
      <c r="AM3908" s="8">
        <v>994</v>
      </c>
      <c r="AN3908" s="8" t="s">
        <v>206</v>
      </c>
      <c r="AO3908" s="10">
        <f t="shared" si="122"/>
        <v>1.7076388888888889</v>
      </c>
      <c r="AP3908"/>
      <c r="AR3908" s="8" t="str">
        <f t="shared" si="123"/>
        <v>1643YULATL2229</v>
      </c>
      <c r="AS3908" s="8">
        <f>VLOOKUP(AR3908,[1]DATA!AR:AS,2,0)</f>
        <v>7</v>
      </c>
    </row>
    <row r="3909" spans="1:45" ht="15" customHeight="1" x14ac:dyDescent="0.2">
      <c r="A3909" s="7">
        <v>1378</v>
      </c>
      <c r="B3909" s="8" t="s">
        <v>100</v>
      </c>
      <c r="C3909" s="8" t="s">
        <v>34</v>
      </c>
      <c r="D3909" s="8" t="s">
        <v>42</v>
      </c>
      <c r="E3909" s="9">
        <v>0.94166666666666676</v>
      </c>
      <c r="F3909" s="9">
        <v>1.8055555555555557E-2</v>
      </c>
      <c r="G3909" s="8"/>
      <c r="H3909" s="8"/>
      <c r="I3909" s="8" t="s">
        <v>43</v>
      </c>
      <c r="J3909" s="8" t="s">
        <v>43</v>
      </c>
      <c r="K3909" s="8" t="s">
        <v>43</v>
      </c>
      <c r="L3909" s="8" t="s">
        <v>43</v>
      </c>
      <c r="M3909" s="8" t="s">
        <v>43</v>
      </c>
      <c r="N3909" s="8" t="s">
        <v>43</v>
      </c>
      <c r="O3909" s="8" t="s">
        <v>43</v>
      </c>
      <c r="P3909" s="8" t="s">
        <v>43</v>
      </c>
      <c r="Q3909" s="8" t="s">
        <v>43</v>
      </c>
      <c r="R3909" s="8" t="s">
        <v>43</v>
      </c>
      <c r="S3909" s="8" t="s">
        <v>43</v>
      </c>
      <c r="T3909" s="8" t="s">
        <v>43</v>
      </c>
      <c r="U3909" s="8" t="s">
        <v>43</v>
      </c>
      <c r="V3909" s="8" t="s">
        <v>43</v>
      </c>
      <c r="W3909" s="8" t="s">
        <v>43</v>
      </c>
      <c r="X3909" s="8" t="s">
        <v>43</v>
      </c>
      <c r="Y3909" s="8" t="s">
        <v>43</v>
      </c>
      <c r="Z3909" s="8" t="s">
        <v>43</v>
      </c>
      <c r="AA3909" s="8" t="s">
        <v>43</v>
      </c>
      <c r="AB3909" s="8" t="s">
        <v>43</v>
      </c>
      <c r="AC3909" s="8" t="s">
        <v>43</v>
      </c>
      <c r="AD3909" s="8" t="s">
        <v>43</v>
      </c>
      <c r="AE3909" s="8" t="s">
        <v>43</v>
      </c>
      <c r="AF3909" s="8" t="s">
        <v>43</v>
      </c>
      <c r="AG3909" s="8" t="s">
        <v>43</v>
      </c>
      <c r="AH3909" s="8" t="s">
        <v>43</v>
      </c>
      <c r="AI3909" s="8" t="s">
        <v>43</v>
      </c>
      <c r="AJ3909" s="8" t="s">
        <v>43</v>
      </c>
      <c r="AK3909" s="8"/>
      <c r="AL3909" s="8">
        <v>110</v>
      </c>
      <c r="AM3909" s="8">
        <v>516</v>
      </c>
      <c r="AN3909" s="8" t="s">
        <v>206</v>
      </c>
      <c r="AO3909" s="10">
        <f t="shared" si="122"/>
        <v>1.7125000000000001</v>
      </c>
      <c r="AP3909"/>
      <c r="AR3909" s="8" t="str">
        <f t="shared" si="123"/>
        <v>1378ORFATL2236</v>
      </c>
      <c r="AS3909" s="8">
        <f>VLOOKUP(AR3909,[1]DATA!AR:AS,2,0)</f>
        <v>5</v>
      </c>
    </row>
    <row r="3910" spans="1:45" ht="15" customHeight="1" x14ac:dyDescent="0.2">
      <c r="A3910" s="7">
        <v>2080</v>
      </c>
      <c r="B3910" s="8" t="s">
        <v>100</v>
      </c>
      <c r="C3910" s="8" t="s">
        <v>34</v>
      </c>
      <c r="D3910" s="8" t="s">
        <v>42</v>
      </c>
      <c r="E3910" s="9">
        <v>0.94166666666666676</v>
      </c>
      <c r="F3910" s="9">
        <v>1.8055555555555557E-2</v>
      </c>
      <c r="G3910" s="8" t="s">
        <v>43</v>
      </c>
      <c r="H3910" s="8" t="s">
        <v>43</v>
      </c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>
        <v>110</v>
      </c>
      <c r="AM3910" s="8">
        <v>516</v>
      </c>
      <c r="AN3910" s="8" t="s">
        <v>206</v>
      </c>
      <c r="AO3910" s="10">
        <f t="shared" si="122"/>
        <v>1.7125000000000001</v>
      </c>
      <c r="AP3910"/>
      <c r="AR3910" s="8" t="str">
        <f t="shared" si="123"/>
        <v>2080ORFATL2236</v>
      </c>
      <c r="AS3910" s="8">
        <f>VLOOKUP(AR3910,[1]DATA!AR:AS,2,0)</f>
        <v>5</v>
      </c>
    </row>
    <row r="3911" spans="1:45" ht="15" customHeight="1" x14ac:dyDescent="0.2">
      <c r="A3911" s="7">
        <v>2006</v>
      </c>
      <c r="B3911" s="8" t="s">
        <v>34</v>
      </c>
      <c r="C3911" s="8" t="s">
        <v>103</v>
      </c>
      <c r="D3911" s="8">
        <v>321</v>
      </c>
      <c r="E3911" s="9">
        <v>0.9555555555555556</v>
      </c>
      <c r="F3911" s="9">
        <v>6.25E-2</v>
      </c>
      <c r="G3911" s="8"/>
      <c r="H3911" s="8"/>
      <c r="I3911" s="8"/>
      <c r="J3911" s="8"/>
      <c r="K3911" s="8"/>
      <c r="L3911" s="8"/>
      <c r="M3911" s="8" t="s">
        <v>40</v>
      </c>
      <c r="N3911" s="8"/>
      <c r="O3911" s="8"/>
      <c r="P3911" s="8"/>
      <c r="Q3911" s="8"/>
      <c r="R3911" s="8"/>
      <c r="S3911" s="8"/>
      <c r="T3911" s="8" t="s">
        <v>40</v>
      </c>
      <c r="U3911" s="8"/>
      <c r="V3911" s="8"/>
      <c r="W3911" s="8"/>
      <c r="X3911" s="8"/>
      <c r="Y3911" s="8"/>
      <c r="Z3911" s="8"/>
      <c r="AA3911" s="8" t="s">
        <v>40</v>
      </c>
      <c r="AB3911" s="8"/>
      <c r="AC3911" s="8"/>
      <c r="AD3911" s="8"/>
      <c r="AE3911" s="8"/>
      <c r="AF3911" s="8"/>
      <c r="AG3911" s="8"/>
      <c r="AH3911" s="8" t="s">
        <v>40</v>
      </c>
      <c r="AI3911" s="8"/>
      <c r="AJ3911" s="8"/>
      <c r="AK3911" s="8"/>
      <c r="AL3911" s="8">
        <v>154</v>
      </c>
      <c r="AM3911" s="8">
        <v>946</v>
      </c>
      <c r="AN3911" s="8" t="s">
        <v>206</v>
      </c>
      <c r="AO3911" s="10">
        <f t="shared" si="122"/>
        <v>1.726388888888889</v>
      </c>
      <c r="AP3911"/>
      <c r="AR3911" s="8" t="str">
        <f t="shared" si="123"/>
        <v>2006ATLBOS2256</v>
      </c>
      <c r="AS3911" s="8">
        <f>VLOOKUP(AR3911,[1]DATA!AR:AS,2,0)</f>
        <v>8</v>
      </c>
    </row>
    <row r="3912" spans="1:45" ht="15" customHeight="1" x14ac:dyDescent="0.2">
      <c r="A3912" s="7">
        <v>415</v>
      </c>
      <c r="B3912" s="8" t="s">
        <v>34</v>
      </c>
      <c r="C3912" s="8" t="s">
        <v>94</v>
      </c>
      <c r="D3912" s="8" t="s">
        <v>16</v>
      </c>
      <c r="E3912" s="9">
        <v>0.97152777777777777</v>
      </c>
      <c r="F3912" s="9">
        <v>7.2916666666666671E-2</v>
      </c>
      <c r="G3912" s="8"/>
      <c r="H3912" s="8">
        <v>8</v>
      </c>
      <c r="I3912" s="8"/>
      <c r="J3912" s="8">
        <v>8</v>
      </c>
      <c r="K3912" s="8"/>
      <c r="L3912" s="8">
        <v>8</v>
      </c>
      <c r="M3912" s="8"/>
      <c r="N3912" s="8"/>
      <c r="O3912" s="8">
        <v>8</v>
      </c>
      <c r="P3912" s="8"/>
      <c r="Q3912" s="8">
        <v>8</v>
      </c>
      <c r="R3912" s="8"/>
      <c r="S3912" s="8">
        <v>8</v>
      </c>
      <c r="T3912" s="8"/>
      <c r="U3912" s="8"/>
      <c r="V3912" s="8">
        <v>8</v>
      </c>
      <c r="W3912" s="8"/>
      <c r="X3912" s="8">
        <v>8</v>
      </c>
      <c r="Y3912" s="8"/>
      <c r="Z3912" s="8">
        <v>8</v>
      </c>
      <c r="AA3912" s="8"/>
      <c r="AB3912" s="8"/>
      <c r="AC3912" s="8">
        <v>8</v>
      </c>
      <c r="AD3912" s="8"/>
      <c r="AE3912" s="8">
        <v>8</v>
      </c>
      <c r="AF3912" s="8"/>
      <c r="AG3912" s="8">
        <v>8</v>
      </c>
      <c r="AH3912" s="8"/>
      <c r="AI3912" s="8"/>
      <c r="AJ3912" s="8" t="s">
        <v>17</v>
      </c>
      <c r="AK3912" s="8"/>
      <c r="AL3912" s="8">
        <v>146</v>
      </c>
      <c r="AM3912" s="8">
        <v>760</v>
      </c>
      <c r="AN3912" s="8" t="s">
        <v>206</v>
      </c>
      <c r="AO3912" s="10">
        <f t="shared" si="122"/>
        <v>1.7423611111111112</v>
      </c>
      <c r="AP3912"/>
      <c r="AR3912" s="8" t="str">
        <f t="shared" si="123"/>
        <v>0415ATLJFK2319</v>
      </c>
      <c r="AS3912" s="8">
        <f>VLOOKUP(AR3912,[1]DATA!AR:AS,2,0)</f>
        <v>7.5</v>
      </c>
    </row>
    <row r="3913" spans="1:45" ht="15" customHeight="1" x14ac:dyDescent="0.2">
      <c r="A3913" s="7">
        <v>468</v>
      </c>
      <c r="B3913" s="8" t="s">
        <v>34</v>
      </c>
      <c r="C3913" s="8" t="s">
        <v>94</v>
      </c>
      <c r="D3913" s="8" t="s">
        <v>60</v>
      </c>
      <c r="E3913" s="9">
        <v>0.97152777777777777</v>
      </c>
      <c r="F3913" s="9">
        <v>7.2916666666666671E-2</v>
      </c>
      <c r="G3913" s="8">
        <v>8</v>
      </c>
      <c r="H3913" s="8"/>
      <c r="I3913" s="8">
        <v>8</v>
      </c>
      <c r="J3913" s="8"/>
      <c r="K3913" s="8">
        <v>8</v>
      </c>
      <c r="L3913" s="8"/>
      <c r="M3913" s="8">
        <v>7</v>
      </c>
      <c r="N3913" s="8">
        <v>8</v>
      </c>
      <c r="O3913" s="8"/>
      <c r="P3913" s="8">
        <v>8</v>
      </c>
      <c r="Q3913" s="8"/>
      <c r="R3913" s="8">
        <v>8</v>
      </c>
      <c r="S3913" s="8"/>
      <c r="T3913" s="8">
        <v>8</v>
      </c>
      <c r="U3913" s="8">
        <v>8</v>
      </c>
      <c r="V3913" s="8"/>
      <c r="W3913" s="8">
        <v>8</v>
      </c>
      <c r="X3913" s="8"/>
      <c r="Y3913" s="8">
        <v>8</v>
      </c>
      <c r="Z3913" s="8"/>
      <c r="AA3913" s="8" t="s">
        <v>63</v>
      </c>
      <c r="AB3913" s="8">
        <v>8</v>
      </c>
      <c r="AC3913" s="8"/>
      <c r="AD3913" s="8">
        <v>8</v>
      </c>
      <c r="AE3913" s="8"/>
      <c r="AF3913" s="8">
        <v>8</v>
      </c>
      <c r="AG3913" s="8"/>
      <c r="AH3913" s="8">
        <v>8</v>
      </c>
      <c r="AI3913" s="8">
        <v>8</v>
      </c>
      <c r="AJ3913" s="8"/>
      <c r="AK3913" s="8"/>
      <c r="AL3913" s="8">
        <v>146</v>
      </c>
      <c r="AM3913" s="8">
        <v>760</v>
      </c>
      <c r="AN3913" s="8" t="s">
        <v>206</v>
      </c>
      <c r="AO3913" s="10">
        <f t="shared" si="122"/>
        <v>1.7423611111111112</v>
      </c>
      <c r="AP3913"/>
      <c r="AR3913" s="8" t="str">
        <f t="shared" si="123"/>
        <v>0468ATLJFK2319</v>
      </c>
      <c r="AS3913" s="8">
        <f>VLOOKUP(AR3913,[1]DATA!AR:AS,2,0)</f>
        <v>7.5</v>
      </c>
    </row>
    <row r="3914" spans="1:45" ht="15" customHeight="1" x14ac:dyDescent="0.2">
      <c r="A3914" s="7">
        <v>434</v>
      </c>
      <c r="B3914" s="8" t="s">
        <v>94</v>
      </c>
      <c r="C3914" s="8" t="s">
        <v>34</v>
      </c>
      <c r="D3914" s="8" t="s">
        <v>60</v>
      </c>
      <c r="E3914" s="9">
        <v>0.97222222222222221</v>
      </c>
      <c r="F3914" s="9">
        <v>9.5138888888888884E-2</v>
      </c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>
        <v>8</v>
      </c>
      <c r="V3914" s="8"/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>
        <v>177</v>
      </c>
      <c r="AM3914" s="8">
        <v>760</v>
      </c>
      <c r="AN3914" s="8" t="s">
        <v>206</v>
      </c>
      <c r="AO3914" s="10">
        <f t="shared" si="122"/>
        <v>1.7430555555555556</v>
      </c>
      <c r="AP3914"/>
      <c r="AR3914" s="8" t="str">
        <f t="shared" si="123"/>
        <v>0434JFKATL2320</v>
      </c>
      <c r="AS3914" s="8">
        <f>VLOOKUP(AR3914,[1]DATA!AR:AS,2,0)</f>
        <v>7.5</v>
      </c>
    </row>
    <row r="3915" spans="1:45" ht="15" customHeight="1" x14ac:dyDescent="0.2">
      <c r="A3915" s="7">
        <v>671</v>
      </c>
      <c r="B3915" s="8" t="s">
        <v>103</v>
      </c>
      <c r="C3915" s="8" t="s">
        <v>34</v>
      </c>
      <c r="D3915" s="8">
        <v>321</v>
      </c>
      <c r="E3915" s="9">
        <v>0.98749999999999993</v>
      </c>
      <c r="F3915" s="9">
        <v>0.1125</v>
      </c>
      <c r="G3915" s="8" t="s">
        <v>40</v>
      </c>
      <c r="H3915" s="8" t="s">
        <v>40</v>
      </c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>
        <v>180</v>
      </c>
      <c r="AM3915" s="8">
        <v>946</v>
      </c>
      <c r="AN3915" s="8" t="s">
        <v>206</v>
      </c>
      <c r="AO3915" s="10">
        <f t="shared" si="122"/>
        <v>1.7583333333333333</v>
      </c>
      <c r="AP3915"/>
      <c r="AR3915" s="8" t="str">
        <f t="shared" si="123"/>
        <v>0671BOSATL2342</v>
      </c>
      <c r="AS3915" s="8">
        <f>VLOOKUP(AR3915,[1]DATA!AR:AS,2,0)</f>
        <v>8</v>
      </c>
    </row>
    <row r="3916" spans="1:45" ht="15" customHeight="1" x14ac:dyDescent="0.2">
      <c r="A3916" s="7">
        <v>354</v>
      </c>
      <c r="B3916" s="8" t="s">
        <v>103</v>
      </c>
      <c r="C3916" s="8" t="s">
        <v>34</v>
      </c>
      <c r="D3916" s="8">
        <v>321</v>
      </c>
      <c r="E3916" s="9">
        <v>0.98958333333333337</v>
      </c>
      <c r="F3916" s="9">
        <v>0.11041666666666666</v>
      </c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 t="s">
        <v>40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>
        <v>174</v>
      </c>
      <c r="AM3916" s="8">
        <v>946</v>
      </c>
      <c r="AN3916" s="8" t="s">
        <v>206</v>
      </c>
      <c r="AO3916" s="10">
        <f t="shared" si="122"/>
        <v>1.7604166666666667</v>
      </c>
      <c r="AP3916"/>
      <c r="AR3916" s="8" t="str">
        <f t="shared" si="123"/>
        <v>0354BOSATL2345</v>
      </c>
      <c r="AS3916" s="8">
        <f>VLOOKUP(AR3916,[1]DATA!AR:AS,2,0)</f>
        <v>8</v>
      </c>
    </row>
    <row r="3917" spans="1:45" ht="15" customHeight="1" x14ac:dyDescent="0.2">
      <c r="A3917" s="7">
        <v>1700</v>
      </c>
      <c r="B3917" s="8" t="s">
        <v>103</v>
      </c>
      <c r="C3917" s="8" t="s">
        <v>34</v>
      </c>
      <c r="D3917" s="8">
        <v>321</v>
      </c>
      <c r="E3917" s="9">
        <v>0.98958333333333337</v>
      </c>
      <c r="F3917" s="9">
        <v>0.11041666666666666</v>
      </c>
      <c r="G3917" s="8"/>
      <c r="H3917" s="8"/>
      <c r="I3917" s="8"/>
      <c r="J3917" s="8"/>
      <c r="K3917" s="8" t="s">
        <v>40</v>
      </c>
      <c r="L3917" s="8" t="s">
        <v>40</v>
      </c>
      <c r="M3917" s="8"/>
      <c r="N3917" s="8" t="s">
        <v>40</v>
      </c>
      <c r="O3917" s="8" t="s">
        <v>40</v>
      </c>
      <c r="P3917" s="8"/>
      <c r="Q3917" s="8"/>
      <c r="R3917" s="8" t="s">
        <v>40</v>
      </c>
      <c r="S3917" s="8" t="s">
        <v>40</v>
      </c>
      <c r="T3917" s="8"/>
      <c r="U3917" s="8" t="s">
        <v>40</v>
      </c>
      <c r="V3917" s="8" t="s">
        <v>40</v>
      </c>
      <c r="W3917" s="8"/>
      <c r="X3917" s="8"/>
      <c r="Y3917" s="8" t="s">
        <v>40</v>
      </c>
      <c r="Z3917" s="8" t="s">
        <v>40</v>
      </c>
      <c r="AA3917" s="8"/>
      <c r="AB3917" s="8" t="s">
        <v>40</v>
      </c>
      <c r="AC3917" s="8" t="s">
        <v>40</v>
      </c>
      <c r="AD3917" s="8"/>
      <c r="AE3917" s="8"/>
      <c r="AF3917" s="8" t="s">
        <v>40</v>
      </c>
      <c r="AG3917" s="8" t="s">
        <v>40</v>
      </c>
      <c r="AH3917" s="8"/>
      <c r="AI3917" s="8" t="s">
        <v>40</v>
      </c>
      <c r="AJ3917" s="8" t="s">
        <v>40</v>
      </c>
      <c r="AK3917" s="8"/>
      <c r="AL3917" s="8">
        <v>174</v>
      </c>
      <c r="AM3917" s="8">
        <v>946</v>
      </c>
      <c r="AN3917" s="8" t="s">
        <v>206</v>
      </c>
      <c r="AO3917" s="10">
        <f t="shared" si="122"/>
        <v>1.7604166666666667</v>
      </c>
      <c r="AP3917"/>
      <c r="AR3917" s="8" t="str">
        <f t="shared" si="123"/>
        <v>1700BOSATL2345</v>
      </c>
      <c r="AS3917" s="8">
        <f>VLOOKUP(AR3917,[1]DATA!AR:AS,2,0)</f>
        <v>8</v>
      </c>
    </row>
    <row r="3918" spans="1:45" ht="15" customHeight="1" x14ac:dyDescent="0.2">
      <c r="A3918" s="7">
        <v>2252</v>
      </c>
      <c r="B3918" s="8" t="s">
        <v>34</v>
      </c>
      <c r="C3918" s="8" t="s">
        <v>103</v>
      </c>
      <c r="D3918" s="8" t="s">
        <v>60</v>
      </c>
      <c r="E3918" s="9">
        <v>0.9902777777777777</v>
      </c>
      <c r="F3918" s="9">
        <v>0.10069444444444443</v>
      </c>
      <c r="G3918" s="8">
        <v>8</v>
      </c>
      <c r="H3918" s="8">
        <v>8</v>
      </c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>
        <v>159</v>
      </c>
      <c r="AM3918" s="8">
        <v>946</v>
      </c>
      <c r="AN3918" s="8" t="s">
        <v>206</v>
      </c>
      <c r="AO3918" s="10">
        <f t="shared" si="122"/>
        <v>1.7611111111111111</v>
      </c>
      <c r="AP3918"/>
      <c r="AR3918" s="8" t="str">
        <f t="shared" si="123"/>
        <v>2252ATLBOS2346</v>
      </c>
      <c r="AS3918" s="8">
        <f>VLOOKUP(AR3918,[1]DATA!AR:AS,2,0)</f>
        <v>8</v>
      </c>
    </row>
    <row r="3919" spans="1:45" ht="15" customHeight="1" x14ac:dyDescent="0.2">
      <c r="A3919" s="7">
        <v>1247</v>
      </c>
      <c r="B3919" s="8" t="s">
        <v>34</v>
      </c>
      <c r="C3919" s="8" t="s">
        <v>100</v>
      </c>
      <c r="D3919" s="8" t="s">
        <v>37</v>
      </c>
      <c r="E3919" s="9">
        <v>0.99305555555555547</v>
      </c>
      <c r="F3919" s="9">
        <v>6.1805555555555558E-2</v>
      </c>
      <c r="G3919" s="8" t="s">
        <v>43</v>
      </c>
      <c r="H3919" s="8" t="s">
        <v>43</v>
      </c>
      <c r="I3919" s="8">
        <v>9</v>
      </c>
      <c r="J3919" s="8">
        <v>9</v>
      </c>
      <c r="K3919" s="8">
        <v>9</v>
      </c>
      <c r="L3919" s="8" t="s">
        <v>43</v>
      </c>
      <c r="M3919" s="8" t="s">
        <v>43</v>
      </c>
      <c r="N3919" s="8">
        <v>9</v>
      </c>
      <c r="O3919" s="8">
        <v>9</v>
      </c>
      <c r="P3919" s="8"/>
      <c r="Q3919" s="8"/>
      <c r="R3919" s="8">
        <v>9</v>
      </c>
      <c r="S3919" s="8">
        <v>9</v>
      </c>
      <c r="T3919" s="8" t="s">
        <v>43</v>
      </c>
      <c r="U3919" s="8">
        <v>9</v>
      </c>
      <c r="V3919" s="8">
        <v>9</v>
      </c>
      <c r="W3919" s="8">
        <v>9</v>
      </c>
      <c r="X3919" s="8">
        <v>9</v>
      </c>
      <c r="Y3919" s="8">
        <v>9</v>
      </c>
      <c r="Z3919" s="8">
        <v>9</v>
      </c>
      <c r="AA3919" s="8">
        <v>9</v>
      </c>
      <c r="AB3919" s="8">
        <v>9</v>
      </c>
      <c r="AC3919" s="8">
        <v>9</v>
      </c>
      <c r="AD3919" s="8">
        <v>9</v>
      </c>
      <c r="AE3919" s="8">
        <v>9</v>
      </c>
      <c r="AF3919" s="8">
        <v>9</v>
      </c>
      <c r="AG3919" s="8">
        <v>9</v>
      </c>
      <c r="AH3919" s="8">
        <v>9</v>
      </c>
      <c r="AI3919" s="8">
        <v>9</v>
      </c>
      <c r="AJ3919" s="8">
        <v>9</v>
      </c>
      <c r="AK3919" s="8"/>
      <c r="AL3919" s="8">
        <v>99</v>
      </c>
      <c r="AM3919" s="8">
        <v>516</v>
      </c>
      <c r="AN3919" s="8" t="s">
        <v>206</v>
      </c>
      <c r="AO3919" s="10">
        <f t="shared" si="122"/>
        <v>1.7638888888888888</v>
      </c>
      <c r="AP3919"/>
      <c r="AR3919" s="8" t="str">
        <f t="shared" si="123"/>
        <v>1247ATLORF2350</v>
      </c>
      <c r="AS3919" s="8">
        <f>VLOOKUP(AR3919,[1]DATA!AR:AS,2,0)</f>
        <v>5</v>
      </c>
    </row>
    <row r="3920" spans="1:45" ht="15" customHeight="1" x14ac:dyDescent="0.2">
      <c r="A3920" s="7">
        <v>923</v>
      </c>
      <c r="B3920" s="8" t="s">
        <v>144</v>
      </c>
      <c r="C3920" s="8" t="s">
        <v>103</v>
      </c>
      <c r="D3920" s="8">
        <v>717</v>
      </c>
      <c r="E3920" s="9">
        <v>0.99652777777777779</v>
      </c>
      <c r="F3920" s="9">
        <v>7.8472222222222221E-2</v>
      </c>
      <c r="G3920" s="8"/>
      <c r="H3920" s="8"/>
      <c r="I3920" s="8" t="s">
        <v>22</v>
      </c>
      <c r="J3920" s="8" t="s">
        <v>22</v>
      </c>
      <c r="K3920" s="8" t="s">
        <v>22</v>
      </c>
      <c r="L3920" s="8" t="s">
        <v>22</v>
      </c>
      <c r="M3920" s="8"/>
      <c r="N3920" s="8" t="s">
        <v>22</v>
      </c>
      <c r="O3920" s="8" t="s">
        <v>22</v>
      </c>
      <c r="P3920" s="8" t="s">
        <v>22</v>
      </c>
      <c r="Q3920" s="8" t="s">
        <v>22</v>
      </c>
      <c r="R3920" s="8" t="s">
        <v>22</v>
      </c>
      <c r="S3920" s="8" t="s">
        <v>22</v>
      </c>
      <c r="T3920" s="8"/>
      <c r="U3920" s="8" t="s">
        <v>22</v>
      </c>
      <c r="V3920" s="8" t="s">
        <v>22</v>
      </c>
      <c r="W3920" s="8" t="s">
        <v>22</v>
      </c>
      <c r="X3920" s="8" t="s">
        <v>22</v>
      </c>
      <c r="Y3920" s="8" t="s">
        <v>22</v>
      </c>
      <c r="Z3920" s="8" t="s">
        <v>22</v>
      </c>
      <c r="AA3920" s="8"/>
      <c r="AB3920" s="8" t="s">
        <v>22</v>
      </c>
      <c r="AC3920" s="8" t="s">
        <v>22</v>
      </c>
      <c r="AD3920" s="8" t="s">
        <v>22</v>
      </c>
      <c r="AE3920" s="8" t="s">
        <v>22</v>
      </c>
      <c r="AF3920" s="8" t="s">
        <v>22</v>
      </c>
      <c r="AG3920" s="8" t="s">
        <v>22</v>
      </c>
      <c r="AH3920" s="8"/>
      <c r="AI3920" s="8" t="s">
        <v>22</v>
      </c>
      <c r="AJ3920" s="8" t="s">
        <v>22</v>
      </c>
      <c r="AK3920" s="8"/>
      <c r="AL3920" s="8">
        <v>118</v>
      </c>
      <c r="AM3920" s="8">
        <v>612</v>
      </c>
      <c r="AN3920" s="8" t="s">
        <v>206</v>
      </c>
      <c r="AO3920" s="10">
        <f t="shared" si="122"/>
        <v>1.7673611111111112</v>
      </c>
      <c r="AP3920"/>
      <c r="AR3920" s="8" t="str">
        <f t="shared" si="123"/>
        <v>0923RDUBOS2355</v>
      </c>
      <c r="AS3920" s="8">
        <f>VLOOKUP(AR3920,[1]DATA!AR:AS,2,0)</f>
        <v>3</v>
      </c>
    </row>
    <row r="3921" spans="1:45" ht="15" customHeight="1" x14ac:dyDescent="0.2">
      <c r="A3921" s="7">
        <v>1361</v>
      </c>
      <c r="B3921" s="8" t="s">
        <v>144</v>
      </c>
      <c r="C3921" s="8" t="s">
        <v>103</v>
      </c>
      <c r="D3921" s="8">
        <v>717</v>
      </c>
      <c r="E3921" s="9">
        <v>0.99652777777777779</v>
      </c>
      <c r="F3921" s="9">
        <v>8.0555555555555561E-2</v>
      </c>
      <c r="G3921" s="8" t="s">
        <v>22</v>
      </c>
      <c r="H3921" s="8" t="s">
        <v>22</v>
      </c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>
        <v>121</v>
      </c>
      <c r="AM3921" s="8">
        <v>612</v>
      </c>
      <c r="AN3921" s="8" t="s">
        <v>206</v>
      </c>
      <c r="AO3921" s="10">
        <f t="shared" si="122"/>
        <v>1.7673611111111112</v>
      </c>
      <c r="AP3921"/>
      <c r="AR3921" s="8" t="str">
        <f t="shared" si="123"/>
        <v>1361RDUBOS2355</v>
      </c>
      <c r="AS3921" s="8">
        <f>VLOOKUP(AR3921,[1]DATA!AR:AS,2,0)</f>
        <v>3</v>
      </c>
    </row>
    <row r="3922" spans="1:45" ht="15" customHeight="1" x14ac:dyDescent="0.2">
      <c r="A3922" s="7">
        <v>2100</v>
      </c>
      <c r="B3922" s="8" t="s">
        <v>34</v>
      </c>
      <c r="C3922" s="8" t="s">
        <v>103</v>
      </c>
      <c r="D3922" s="8" t="s">
        <v>60</v>
      </c>
      <c r="E3922" s="9">
        <v>0.99722222222222223</v>
      </c>
      <c r="F3922" s="9">
        <v>0.1076388888888889</v>
      </c>
      <c r="G3922" s="8"/>
      <c r="H3922" s="8"/>
      <c r="I3922" s="8" t="s">
        <v>40</v>
      </c>
      <c r="J3922" s="8">
        <v>8</v>
      </c>
      <c r="K3922" s="8">
        <v>8</v>
      </c>
      <c r="L3922" s="8">
        <v>8</v>
      </c>
      <c r="M3922" s="8"/>
      <c r="N3922" s="8">
        <v>8</v>
      </c>
      <c r="O3922" s="8">
        <v>8</v>
      </c>
      <c r="P3922" s="8">
        <v>8</v>
      </c>
      <c r="Q3922" s="8">
        <v>8</v>
      </c>
      <c r="R3922" s="8">
        <v>8</v>
      </c>
      <c r="S3922" s="8">
        <v>8</v>
      </c>
      <c r="T3922" s="8"/>
      <c r="U3922" s="8">
        <v>8</v>
      </c>
      <c r="V3922" s="8">
        <v>8</v>
      </c>
      <c r="W3922" s="8">
        <v>8</v>
      </c>
      <c r="X3922" s="8">
        <v>8</v>
      </c>
      <c r="Y3922" s="8">
        <v>8</v>
      </c>
      <c r="Z3922" s="8">
        <v>8</v>
      </c>
      <c r="AA3922" s="8"/>
      <c r="AB3922" s="8">
        <v>8</v>
      </c>
      <c r="AC3922" s="8">
        <v>8</v>
      </c>
      <c r="AD3922" s="8">
        <v>8</v>
      </c>
      <c r="AE3922" s="8">
        <v>8</v>
      </c>
      <c r="AF3922" s="8">
        <v>8</v>
      </c>
      <c r="AG3922" s="8">
        <v>8</v>
      </c>
      <c r="AH3922" s="8"/>
      <c r="AI3922" s="8">
        <v>8</v>
      </c>
      <c r="AJ3922" s="8">
        <v>8</v>
      </c>
      <c r="AK3922" s="8"/>
      <c r="AL3922" s="8">
        <v>159</v>
      </c>
      <c r="AM3922" s="8">
        <v>946</v>
      </c>
      <c r="AN3922" s="8" t="s">
        <v>206</v>
      </c>
      <c r="AO3922" s="10">
        <f t="shared" si="122"/>
        <v>1.7680555555555557</v>
      </c>
      <c r="AP3922"/>
      <c r="AR3922" s="8" t="str">
        <f t="shared" si="123"/>
        <v>2100ATLBOS2356</v>
      </c>
      <c r="AS3922" s="8">
        <f>VLOOKUP(AR3922,[1]DATA!AR:AS,2,0)</f>
        <v>8</v>
      </c>
    </row>
    <row r="3923" spans="1:45" ht="15" customHeight="1" x14ac:dyDescent="0.2">
      <c r="A3923" s="7">
        <v>1685</v>
      </c>
      <c r="B3923" s="8" t="s">
        <v>100</v>
      </c>
      <c r="C3923" s="8" t="s">
        <v>34</v>
      </c>
      <c r="D3923" s="8" t="s">
        <v>37</v>
      </c>
      <c r="E3923" s="9">
        <v>0.99861111111111101</v>
      </c>
      <c r="F3923" s="9">
        <v>7.2916666666666671E-2</v>
      </c>
      <c r="G3923" s="8" t="s">
        <v>43</v>
      </c>
      <c r="H3923" s="8" t="s">
        <v>43</v>
      </c>
      <c r="I3923" s="8"/>
      <c r="J3923" s="8"/>
      <c r="K3923" s="8">
        <v>9</v>
      </c>
      <c r="L3923" s="8">
        <v>9</v>
      </c>
      <c r="M3923" s="8"/>
      <c r="N3923" s="8">
        <v>9</v>
      </c>
      <c r="O3923" s="8">
        <v>9</v>
      </c>
      <c r="P3923" s="8"/>
      <c r="Q3923" s="8"/>
      <c r="R3923" s="8">
        <v>9</v>
      </c>
      <c r="S3923" s="8">
        <v>9</v>
      </c>
      <c r="T3923" s="8"/>
      <c r="U3923" s="8">
        <v>9</v>
      </c>
      <c r="V3923" s="8">
        <v>9</v>
      </c>
      <c r="W3923" s="8"/>
      <c r="X3923" s="8"/>
      <c r="Y3923" s="8">
        <v>9</v>
      </c>
      <c r="Z3923" s="8">
        <v>9</v>
      </c>
      <c r="AA3923" s="8"/>
      <c r="AB3923" s="8">
        <v>9</v>
      </c>
      <c r="AC3923" s="8">
        <v>9</v>
      </c>
      <c r="AD3923" s="8"/>
      <c r="AE3923" s="8"/>
      <c r="AF3923" s="8">
        <v>9</v>
      </c>
      <c r="AG3923" s="8">
        <v>9</v>
      </c>
      <c r="AH3923" s="8"/>
      <c r="AI3923" s="8">
        <v>9</v>
      </c>
      <c r="AJ3923" s="8">
        <v>9</v>
      </c>
      <c r="AK3923" s="8"/>
      <c r="AL3923" s="8">
        <v>107</v>
      </c>
      <c r="AM3923" s="8">
        <v>516</v>
      </c>
      <c r="AN3923" s="8" t="s">
        <v>206</v>
      </c>
      <c r="AO3923" s="10">
        <f t="shared" si="122"/>
        <v>1.7694444444444444</v>
      </c>
      <c r="AP3923"/>
      <c r="AR3923" s="8" t="str">
        <f t="shared" si="123"/>
        <v>1685ORFATL2358</v>
      </c>
      <c r="AS3923" s="8">
        <f>VLOOKUP(AR3923,[1]DATA!AR:AS,2,0)</f>
        <v>5</v>
      </c>
    </row>
    <row r="3924" spans="1:45" ht="15" customHeight="1" x14ac:dyDescent="0.2">
      <c r="A3924" s="7">
        <v>2042</v>
      </c>
      <c r="B3924" s="8" t="s">
        <v>34</v>
      </c>
      <c r="C3924" s="8" t="s">
        <v>110</v>
      </c>
      <c r="D3924" s="8" t="s">
        <v>42</v>
      </c>
      <c r="E3924" s="9">
        <v>2.6388888888888889E-2</v>
      </c>
      <c r="F3924" s="9">
        <v>0.1111111111111111</v>
      </c>
      <c r="G3924" s="8">
        <v>9</v>
      </c>
      <c r="H3924" s="8"/>
      <c r="I3924" s="8" t="s">
        <v>43</v>
      </c>
      <c r="J3924" s="8" t="s">
        <v>43</v>
      </c>
      <c r="K3924" s="8" t="s">
        <v>43</v>
      </c>
      <c r="L3924" s="8" t="s">
        <v>43</v>
      </c>
      <c r="M3924" s="8" t="s">
        <v>43</v>
      </c>
      <c r="N3924" s="8" t="s">
        <v>43</v>
      </c>
      <c r="O3924" s="8" t="s">
        <v>43</v>
      </c>
      <c r="P3924" s="8" t="s">
        <v>43</v>
      </c>
      <c r="Q3924" s="8" t="s">
        <v>43</v>
      </c>
      <c r="R3924" s="8" t="s">
        <v>43</v>
      </c>
      <c r="S3924" s="8" t="s">
        <v>43</v>
      </c>
      <c r="T3924" s="8" t="s">
        <v>43</v>
      </c>
      <c r="U3924" s="8" t="s">
        <v>43</v>
      </c>
      <c r="V3924" s="8" t="s">
        <v>43</v>
      </c>
      <c r="W3924" s="8" t="s">
        <v>43</v>
      </c>
      <c r="X3924" s="8" t="s">
        <v>43</v>
      </c>
      <c r="Y3924" s="8" t="s">
        <v>43</v>
      </c>
      <c r="Z3924" s="8" t="s">
        <v>43</v>
      </c>
      <c r="AA3924" s="8" t="s">
        <v>43</v>
      </c>
      <c r="AB3924" s="8" t="s">
        <v>43</v>
      </c>
      <c r="AC3924" s="8" t="s">
        <v>43</v>
      </c>
      <c r="AD3924" s="8" t="s">
        <v>43</v>
      </c>
      <c r="AE3924" s="8" t="s">
        <v>43</v>
      </c>
      <c r="AF3924" s="8" t="s">
        <v>43</v>
      </c>
      <c r="AG3924" s="8" t="s">
        <v>43</v>
      </c>
      <c r="AH3924" s="8" t="s">
        <v>43</v>
      </c>
      <c r="AI3924" s="8" t="s">
        <v>43</v>
      </c>
      <c r="AJ3924" s="8" t="s">
        <v>43</v>
      </c>
      <c r="AK3924" s="8"/>
      <c r="AL3924" s="8">
        <v>122</v>
      </c>
      <c r="AM3924" s="8">
        <v>665</v>
      </c>
      <c r="AN3924" s="8" t="s">
        <v>207</v>
      </c>
      <c r="AO3924" s="10">
        <f t="shared" si="122"/>
        <v>0.79722222222222228</v>
      </c>
      <c r="AP3924"/>
      <c r="AR3924" s="8" t="str">
        <f t="shared" si="123"/>
        <v>2042ATLPHL0038</v>
      </c>
      <c r="AS3924" s="8">
        <f>VLOOKUP(AR3924,[1]DATA!AR:AS,2,0)</f>
        <v>8</v>
      </c>
    </row>
    <row r="3925" spans="1:45" ht="15" customHeight="1" x14ac:dyDescent="0.2">
      <c r="A3925" s="17">
        <v>2161</v>
      </c>
      <c r="B3925" s="17" t="s">
        <v>99</v>
      </c>
      <c r="C3925" s="17" t="s">
        <v>34</v>
      </c>
      <c r="D3925" s="8" t="s">
        <v>42</v>
      </c>
      <c r="E3925" s="9">
        <v>2.8472222222222222E-2</v>
      </c>
      <c r="F3925" s="9">
        <v>7.5694444444444439E-2</v>
      </c>
      <c r="G3925" s="8"/>
      <c r="H3925" s="8"/>
      <c r="I3925" s="8"/>
      <c r="J3925" s="8"/>
      <c r="K3925" s="8"/>
      <c r="L3925" s="8"/>
      <c r="M3925" s="8"/>
      <c r="N3925" s="17" t="s">
        <v>43</v>
      </c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>
        <v>68</v>
      </c>
      <c r="AM3925" s="8">
        <v>143</v>
      </c>
      <c r="AN3925" s="11" t="s">
        <v>207</v>
      </c>
      <c r="AO3925" s="10">
        <f t="shared" si="122"/>
        <v>0.7993055555555556</v>
      </c>
      <c r="AP3925"/>
      <c r="AR3925" s="8" t="str">
        <f t="shared" si="123"/>
        <v>2161AGSATL0041</v>
      </c>
      <c r="AS3925" s="8">
        <f>VLOOKUP(AR3925,[1]DATA!AR:AS,2,0)</f>
        <v>4</v>
      </c>
    </row>
    <row r="3926" spans="1:45" ht="15" customHeight="1" x14ac:dyDescent="0.2">
      <c r="A3926" s="7">
        <v>1104</v>
      </c>
      <c r="B3926" s="8" t="s">
        <v>34</v>
      </c>
      <c r="C3926" s="8" t="s">
        <v>110</v>
      </c>
      <c r="D3926" s="8" t="s">
        <v>42</v>
      </c>
      <c r="E3926" s="9">
        <v>3.3333333333333333E-2</v>
      </c>
      <c r="F3926" s="9">
        <v>0.11805555555555557</v>
      </c>
      <c r="G3926" s="8"/>
      <c r="H3926" s="8" t="s">
        <v>43</v>
      </c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>
        <v>122</v>
      </c>
      <c r="AM3926" s="8">
        <v>665</v>
      </c>
      <c r="AN3926" s="8" t="s">
        <v>207</v>
      </c>
      <c r="AO3926" s="10">
        <f t="shared" si="122"/>
        <v>0.8041666666666667</v>
      </c>
      <c r="AP3926"/>
      <c r="AR3926" s="8" t="str">
        <f t="shared" si="123"/>
        <v>1104ATLPHL0048</v>
      </c>
      <c r="AS3926" s="8">
        <f>VLOOKUP(AR3926,[1]DATA!AR:AS,2,0)</f>
        <v>8</v>
      </c>
    </row>
    <row r="3927" spans="1:45" ht="15" customHeight="1" x14ac:dyDescent="0.2">
      <c r="A3927" s="7">
        <v>1924</v>
      </c>
      <c r="B3927" s="8" t="s">
        <v>34</v>
      </c>
      <c r="C3927" s="8" t="s">
        <v>108</v>
      </c>
      <c r="D3927" s="8">
        <v>738</v>
      </c>
      <c r="E3927" s="9">
        <v>4.7222222222222221E-2</v>
      </c>
      <c r="F3927" s="9">
        <v>0.12291666666666667</v>
      </c>
      <c r="G3927" s="8" t="s">
        <v>43</v>
      </c>
      <c r="H3927" s="8" t="s">
        <v>43</v>
      </c>
      <c r="I3927" s="8">
        <v>7</v>
      </c>
      <c r="J3927" s="8">
        <v>7</v>
      </c>
      <c r="K3927" s="8">
        <v>7</v>
      </c>
      <c r="L3927" s="8">
        <v>7</v>
      </c>
      <c r="M3927" s="8"/>
      <c r="N3927" s="8">
        <v>7</v>
      </c>
      <c r="O3927" s="8">
        <v>7</v>
      </c>
      <c r="P3927" s="8">
        <v>7</v>
      </c>
      <c r="Q3927" s="8">
        <v>7</v>
      </c>
      <c r="R3927" s="8">
        <v>7</v>
      </c>
      <c r="S3927" s="8">
        <v>7</v>
      </c>
      <c r="T3927" s="8"/>
      <c r="U3927" s="8">
        <v>7</v>
      </c>
      <c r="V3927" s="8">
        <v>7</v>
      </c>
      <c r="W3927" s="8">
        <v>7</v>
      </c>
      <c r="X3927" s="8">
        <v>7</v>
      </c>
      <c r="Y3927" s="8">
        <v>7</v>
      </c>
      <c r="Z3927" s="8">
        <v>7</v>
      </c>
      <c r="AA3927" s="8"/>
      <c r="AB3927" s="8">
        <v>7</v>
      </c>
      <c r="AC3927" s="8">
        <v>7</v>
      </c>
      <c r="AD3927" s="8">
        <v>7</v>
      </c>
      <c r="AE3927" s="8">
        <v>7</v>
      </c>
      <c r="AF3927" s="8">
        <v>7</v>
      </c>
      <c r="AG3927" s="8">
        <v>7</v>
      </c>
      <c r="AH3927" s="8"/>
      <c r="AI3927" s="8">
        <v>7</v>
      </c>
      <c r="AJ3927" s="8" t="s">
        <v>19</v>
      </c>
      <c r="AK3927" s="8"/>
      <c r="AL3927" s="8">
        <v>109</v>
      </c>
      <c r="AM3927" s="8">
        <v>576</v>
      </c>
      <c r="AN3927" s="8" t="s">
        <v>207</v>
      </c>
      <c r="AO3927" s="10">
        <f t="shared" si="122"/>
        <v>0.81805555555555554</v>
      </c>
      <c r="AP3927"/>
      <c r="AR3927" s="8" t="str">
        <f t="shared" si="123"/>
        <v>1924ATLBWI0108</v>
      </c>
      <c r="AS3927" s="8">
        <f>VLOOKUP(AR3927,[1]DATA!AR:AS,2,0)</f>
        <v>6</v>
      </c>
    </row>
    <row r="3928" spans="1:45" ht="15" customHeight="1" x14ac:dyDescent="0.2">
      <c r="A3928" s="7">
        <v>2013</v>
      </c>
      <c r="B3928" s="7" t="s">
        <v>34</v>
      </c>
      <c r="C3928" s="7" t="s">
        <v>111</v>
      </c>
      <c r="D3928" s="8" t="s">
        <v>37</v>
      </c>
      <c r="E3928" s="9">
        <v>5.347222222222222E-2</v>
      </c>
      <c r="F3928" s="9">
        <v>0.14375000000000002</v>
      </c>
      <c r="G3928" s="8">
        <v>9</v>
      </c>
      <c r="H3928" s="8">
        <v>9</v>
      </c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>
        <v>130</v>
      </c>
      <c r="AM3928" s="8">
        <v>793</v>
      </c>
      <c r="AN3928" s="8" t="s">
        <v>207</v>
      </c>
      <c r="AO3928" s="10">
        <f t="shared" si="122"/>
        <v>0.82430555555555562</v>
      </c>
      <c r="AP3928"/>
      <c r="AR3928" s="8" t="str">
        <f t="shared" si="123"/>
        <v>2013ATLSYR0117</v>
      </c>
      <c r="AS3928" s="8">
        <f>VLOOKUP(AR3928,[1]DATA!AR:AS,2,0)</f>
        <v>5</v>
      </c>
    </row>
    <row r="3929" spans="1:45" ht="15" customHeight="1" x14ac:dyDescent="0.2">
      <c r="A3929" s="7">
        <v>2171</v>
      </c>
      <c r="B3929" s="7" t="s">
        <v>34</v>
      </c>
      <c r="C3929" s="7" t="s">
        <v>111</v>
      </c>
      <c r="D3929" s="8" t="s">
        <v>37</v>
      </c>
      <c r="E3929" s="9">
        <v>5.5555555555555552E-2</v>
      </c>
      <c r="F3929" s="9">
        <v>0.14791666666666667</v>
      </c>
      <c r="G3929" s="8"/>
      <c r="H3929" s="8"/>
      <c r="I3929" s="8">
        <v>9</v>
      </c>
      <c r="J3929" s="8">
        <v>9</v>
      </c>
      <c r="K3929" s="8">
        <v>9</v>
      </c>
      <c r="L3929" s="8">
        <v>9</v>
      </c>
      <c r="M3929" s="8">
        <v>9</v>
      </c>
      <c r="N3929" s="8">
        <v>9</v>
      </c>
      <c r="O3929" s="8">
        <v>9</v>
      </c>
      <c r="P3929" s="8">
        <v>9</v>
      </c>
      <c r="Q3929" s="8">
        <v>9</v>
      </c>
      <c r="R3929" s="8">
        <v>9</v>
      </c>
      <c r="S3929" s="8">
        <v>9</v>
      </c>
      <c r="T3929" s="8">
        <v>9</v>
      </c>
      <c r="U3929" s="8">
        <v>9</v>
      </c>
      <c r="V3929" s="8">
        <v>9</v>
      </c>
      <c r="W3929" s="8">
        <v>9</v>
      </c>
      <c r="X3929" s="8">
        <v>9</v>
      </c>
      <c r="Y3929" s="8">
        <v>9</v>
      </c>
      <c r="Z3929" s="8">
        <v>9</v>
      </c>
      <c r="AA3929" s="8">
        <v>9</v>
      </c>
      <c r="AB3929" s="8">
        <v>9</v>
      </c>
      <c r="AC3929" s="8">
        <v>9</v>
      </c>
      <c r="AD3929" s="8">
        <v>9</v>
      </c>
      <c r="AE3929" s="8">
        <v>9</v>
      </c>
      <c r="AF3929" s="8">
        <v>9</v>
      </c>
      <c r="AG3929" s="8">
        <v>9</v>
      </c>
      <c r="AH3929" s="8">
        <v>9</v>
      </c>
      <c r="AI3929" s="8">
        <v>9</v>
      </c>
      <c r="AJ3929" s="8">
        <v>9</v>
      </c>
      <c r="AK3929" s="8"/>
      <c r="AL3929" s="8">
        <v>133</v>
      </c>
      <c r="AM3929" s="8">
        <v>793</v>
      </c>
      <c r="AN3929" s="8" t="s">
        <v>207</v>
      </c>
      <c r="AO3929" s="10">
        <f t="shared" si="122"/>
        <v>0.82638888888888884</v>
      </c>
      <c r="AP3929"/>
      <c r="AR3929" s="8" t="str">
        <f t="shared" si="123"/>
        <v>2171ATLSYR0120</v>
      </c>
      <c r="AS3929" s="8">
        <f>VLOOKUP(AR3929,[1]DATA!AR:AS,2,0)</f>
        <v>5</v>
      </c>
    </row>
    <row r="3930" spans="1:45" ht="15" customHeight="1" x14ac:dyDescent="0.2">
      <c r="A3930" s="17">
        <v>1127</v>
      </c>
      <c r="B3930" s="17" t="s">
        <v>34</v>
      </c>
      <c r="C3930" s="17" t="s">
        <v>99</v>
      </c>
      <c r="D3930" s="8" t="s">
        <v>29</v>
      </c>
      <c r="E3930" s="9">
        <v>6.25E-2</v>
      </c>
      <c r="F3930" s="9">
        <v>0.10694444444444444</v>
      </c>
      <c r="G3930" s="8"/>
      <c r="H3930" s="8"/>
      <c r="I3930" s="8"/>
      <c r="J3930" s="8"/>
      <c r="K3930" s="8"/>
      <c r="L3930" s="17" t="s">
        <v>43</v>
      </c>
      <c r="M3930" s="8"/>
      <c r="N3930" s="17">
        <v>7</v>
      </c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>
        <v>64</v>
      </c>
      <c r="AM3930" s="8">
        <v>143</v>
      </c>
      <c r="AN3930" s="11" t="s">
        <v>207</v>
      </c>
      <c r="AO3930" s="10">
        <f t="shared" si="122"/>
        <v>0.83333333333333337</v>
      </c>
      <c r="AP3930"/>
      <c r="AR3930" s="8" t="str">
        <f t="shared" si="123"/>
        <v>1127ATLAGS0130</v>
      </c>
      <c r="AS3930" s="8">
        <f>VLOOKUP(AR3930,[1]DATA!AR:AS,2,0)</f>
        <v>4</v>
      </c>
    </row>
    <row r="3931" spans="1:45" ht="15" customHeight="1" x14ac:dyDescent="0.2">
      <c r="A3931" s="7">
        <v>1111</v>
      </c>
      <c r="B3931" s="8" t="s">
        <v>34</v>
      </c>
      <c r="C3931" s="8" t="s">
        <v>112</v>
      </c>
      <c r="D3931" s="8" t="s">
        <v>37</v>
      </c>
      <c r="E3931" s="9">
        <v>6.3888888888888884E-2</v>
      </c>
      <c r="F3931" s="9">
        <v>0.15277777777777776</v>
      </c>
      <c r="G3931" s="8">
        <v>9</v>
      </c>
      <c r="H3931" s="8">
        <v>9</v>
      </c>
      <c r="I3931" s="8">
        <v>9</v>
      </c>
      <c r="J3931" s="8">
        <v>9</v>
      </c>
      <c r="K3931" s="8">
        <v>9</v>
      </c>
      <c r="L3931" s="8">
        <v>9</v>
      </c>
      <c r="M3931" s="8">
        <v>9</v>
      </c>
      <c r="N3931" s="8">
        <v>9</v>
      </c>
      <c r="O3931" s="8">
        <v>9</v>
      </c>
      <c r="P3931" s="8">
        <v>9</v>
      </c>
      <c r="Q3931" s="8">
        <v>9</v>
      </c>
      <c r="R3931" s="8">
        <v>9</v>
      </c>
      <c r="S3931" s="8">
        <v>9</v>
      </c>
      <c r="T3931" s="8">
        <v>9</v>
      </c>
      <c r="U3931" s="8">
        <v>9</v>
      </c>
      <c r="V3931" s="8">
        <v>9</v>
      </c>
      <c r="W3931" s="8">
        <v>9</v>
      </c>
      <c r="X3931" s="8">
        <v>9</v>
      </c>
      <c r="Y3931" s="8">
        <v>9</v>
      </c>
      <c r="Z3931" s="8">
        <v>9</v>
      </c>
      <c r="AA3931" s="8">
        <v>9</v>
      </c>
      <c r="AB3931" s="8">
        <v>9</v>
      </c>
      <c r="AC3931" s="8">
        <v>9</v>
      </c>
      <c r="AD3931" s="8">
        <v>9</v>
      </c>
      <c r="AE3931" s="8">
        <v>9</v>
      </c>
      <c r="AF3931" s="8">
        <v>9</v>
      </c>
      <c r="AG3931" s="8">
        <v>9</v>
      </c>
      <c r="AH3931" s="8">
        <v>9</v>
      </c>
      <c r="AI3931" s="8">
        <v>9</v>
      </c>
      <c r="AJ3931" s="8">
        <v>9</v>
      </c>
      <c r="AK3931" s="8"/>
      <c r="AL3931" s="8">
        <v>128</v>
      </c>
      <c r="AM3931" s="8">
        <v>749</v>
      </c>
      <c r="AN3931" s="8" t="s">
        <v>207</v>
      </c>
      <c r="AO3931" s="10">
        <f t="shared" si="122"/>
        <v>0.83472222222222225</v>
      </c>
      <c r="AP3931"/>
      <c r="AR3931" s="8" t="str">
        <f t="shared" si="123"/>
        <v>1111ATLROC0132</v>
      </c>
      <c r="AS3931" s="8">
        <f>VLOOKUP(AR3931,[1]DATA!AR:AS,2,0)</f>
        <v>5</v>
      </c>
    </row>
    <row r="3932" spans="1:45" ht="15" customHeight="1" x14ac:dyDescent="0.2">
      <c r="A3932" s="7">
        <v>728</v>
      </c>
      <c r="B3932" s="8" t="s">
        <v>34</v>
      </c>
      <c r="C3932" s="8" t="s">
        <v>109</v>
      </c>
      <c r="D3932" s="8">
        <v>717</v>
      </c>
      <c r="E3932" s="9">
        <v>6.6666666666666666E-2</v>
      </c>
      <c r="F3932" s="9">
        <v>0.14375000000000002</v>
      </c>
      <c r="G3932" s="8"/>
      <c r="H3932" s="8"/>
      <c r="I3932" s="8" t="s">
        <v>22</v>
      </c>
      <c r="J3932" s="8" t="s">
        <v>22</v>
      </c>
      <c r="K3932" s="8" t="s">
        <v>22</v>
      </c>
      <c r="L3932" s="8" t="s">
        <v>22</v>
      </c>
      <c r="M3932" s="8" t="s">
        <v>22</v>
      </c>
      <c r="N3932" s="8" t="s">
        <v>22</v>
      </c>
      <c r="O3932" s="8" t="s">
        <v>22</v>
      </c>
      <c r="P3932" s="8" t="s">
        <v>22</v>
      </c>
      <c r="Q3932" s="8" t="s">
        <v>22</v>
      </c>
      <c r="R3932" s="8" t="s">
        <v>22</v>
      </c>
      <c r="S3932" s="8" t="s">
        <v>22</v>
      </c>
      <c r="T3932" s="8" t="s">
        <v>22</v>
      </c>
      <c r="U3932" s="8" t="s">
        <v>22</v>
      </c>
      <c r="V3932" s="8" t="s">
        <v>22</v>
      </c>
      <c r="W3932" s="8" t="s">
        <v>22</v>
      </c>
      <c r="X3932" s="8" t="s">
        <v>22</v>
      </c>
      <c r="Y3932" s="8" t="s">
        <v>22</v>
      </c>
      <c r="Z3932" s="8" t="s">
        <v>22</v>
      </c>
      <c r="AA3932" s="8" t="s">
        <v>22</v>
      </c>
      <c r="AB3932" s="8" t="s">
        <v>22</v>
      </c>
      <c r="AC3932" s="8" t="s">
        <v>22</v>
      </c>
      <c r="AD3932" s="8" t="s">
        <v>22</v>
      </c>
      <c r="AE3932" s="8" t="s">
        <v>22</v>
      </c>
      <c r="AF3932" s="8" t="s">
        <v>22</v>
      </c>
      <c r="AG3932" s="8" t="s">
        <v>22</v>
      </c>
      <c r="AH3932" s="8" t="s">
        <v>22</v>
      </c>
      <c r="AI3932" s="8" t="s">
        <v>22</v>
      </c>
      <c r="AJ3932" s="8" t="s">
        <v>22</v>
      </c>
      <c r="AK3932" s="8"/>
      <c r="AL3932" s="8">
        <v>111</v>
      </c>
      <c r="AM3932" s="8">
        <v>620</v>
      </c>
      <c r="AN3932" s="8" t="s">
        <v>207</v>
      </c>
      <c r="AO3932" s="10">
        <f t="shared" si="122"/>
        <v>0.83750000000000002</v>
      </c>
      <c r="AP3932"/>
      <c r="AR3932" s="8" t="str">
        <f t="shared" si="123"/>
        <v>0728ATLMDT0136</v>
      </c>
      <c r="AS3932" s="8">
        <f>VLOOKUP(AR3932,[1]DATA!AR:AS,2,0)</f>
        <v>5</v>
      </c>
    </row>
    <row r="3933" spans="1:45" ht="15" customHeight="1" x14ac:dyDescent="0.2">
      <c r="A3933" s="7">
        <v>1363</v>
      </c>
      <c r="B3933" s="8" t="s">
        <v>34</v>
      </c>
      <c r="C3933" s="8" t="s">
        <v>109</v>
      </c>
      <c r="D3933" s="8">
        <v>717</v>
      </c>
      <c r="E3933" s="9">
        <v>7.4305555555555555E-2</v>
      </c>
      <c r="F3933" s="9">
        <v>0.15694444444444444</v>
      </c>
      <c r="G3933" s="8" t="s">
        <v>22</v>
      </c>
      <c r="H3933" s="8" t="s">
        <v>22</v>
      </c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>
        <v>119</v>
      </c>
      <c r="AM3933" s="8">
        <v>620</v>
      </c>
      <c r="AN3933" s="8" t="s">
        <v>207</v>
      </c>
      <c r="AO3933" s="10">
        <f t="shared" si="122"/>
        <v>0.84513888888888888</v>
      </c>
      <c r="AP3933"/>
      <c r="AR3933" s="8" t="str">
        <f t="shared" si="123"/>
        <v>1363ATLMDT0147</v>
      </c>
      <c r="AS3933" s="8">
        <f>VLOOKUP(AR3933,[1]DATA!AR:AS,2,0)</f>
        <v>5</v>
      </c>
    </row>
    <row r="3934" spans="1:45" ht="15" customHeight="1" x14ac:dyDescent="0.2">
      <c r="A3934" s="7">
        <v>813</v>
      </c>
      <c r="B3934" s="8" t="s">
        <v>34</v>
      </c>
      <c r="C3934" s="8" t="s">
        <v>110</v>
      </c>
      <c r="D3934" s="8" t="s">
        <v>42</v>
      </c>
      <c r="E3934" s="9">
        <v>9.7916666666666666E-2</v>
      </c>
      <c r="F3934" s="9">
        <v>0.18124999999999999</v>
      </c>
      <c r="G3934" s="8" t="s">
        <v>43</v>
      </c>
      <c r="H3934" s="8" t="s">
        <v>43</v>
      </c>
      <c r="I3934" s="8" t="s">
        <v>43</v>
      </c>
      <c r="J3934" s="8" t="s">
        <v>43</v>
      </c>
      <c r="K3934" s="8" t="s">
        <v>43</v>
      </c>
      <c r="L3934" s="8" t="s">
        <v>43</v>
      </c>
      <c r="M3934" s="8">
        <v>9</v>
      </c>
      <c r="N3934" s="8" t="s">
        <v>43</v>
      </c>
      <c r="O3934" s="8" t="s">
        <v>43</v>
      </c>
      <c r="P3934" s="8" t="s">
        <v>43</v>
      </c>
      <c r="Q3934" s="8" t="s">
        <v>43</v>
      </c>
      <c r="R3934" s="8" t="s">
        <v>43</v>
      </c>
      <c r="S3934" s="8" t="s">
        <v>43</v>
      </c>
      <c r="T3934" s="8" t="s">
        <v>43</v>
      </c>
      <c r="U3934" s="8" t="s">
        <v>43</v>
      </c>
      <c r="V3934" s="8" t="s">
        <v>43</v>
      </c>
      <c r="W3934" s="8" t="s">
        <v>43</v>
      </c>
      <c r="X3934" s="8" t="s">
        <v>43</v>
      </c>
      <c r="Y3934" s="8" t="s">
        <v>43</v>
      </c>
      <c r="Z3934" s="8" t="s">
        <v>43</v>
      </c>
      <c r="AA3934" s="8" t="s">
        <v>43</v>
      </c>
      <c r="AB3934" s="8" t="s">
        <v>43</v>
      </c>
      <c r="AC3934" s="8" t="s">
        <v>43</v>
      </c>
      <c r="AD3934" s="8" t="s">
        <v>43</v>
      </c>
      <c r="AE3934" s="8" t="s">
        <v>43</v>
      </c>
      <c r="AF3934" s="8" t="s">
        <v>43</v>
      </c>
      <c r="AG3934" s="8" t="s">
        <v>43</v>
      </c>
      <c r="AH3934" s="8" t="s">
        <v>43</v>
      </c>
      <c r="AI3934" s="8" t="s">
        <v>43</v>
      </c>
      <c r="AJ3934" s="8" t="s">
        <v>43</v>
      </c>
      <c r="AK3934" s="8"/>
      <c r="AL3934" s="8">
        <v>120</v>
      </c>
      <c r="AM3934" s="8">
        <v>665</v>
      </c>
      <c r="AN3934" s="8" t="s">
        <v>207</v>
      </c>
      <c r="AO3934" s="10">
        <f t="shared" si="122"/>
        <v>0.86875000000000002</v>
      </c>
      <c r="AP3934"/>
      <c r="AR3934" s="8" t="str">
        <f t="shared" si="123"/>
        <v>0813ATLPHL0221</v>
      </c>
      <c r="AS3934" s="8">
        <f>VLOOKUP(AR3934,[1]DATA!AR:AS,2,0)</f>
        <v>8</v>
      </c>
    </row>
    <row r="3935" spans="1:45" ht="15" customHeight="1" x14ac:dyDescent="0.2">
      <c r="A3935" s="17">
        <v>1990</v>
      </c>
      <c r="B3935" s="17" t="s">
        <v>34</v>
      </c>
      <c r="C3935" s="17" t="s">
        <v>99</v>
      </c>
      <c r="D3935" s="8" t="s">
        <v>42</v>
      </c>
      <c r="E3935" s="9">
        <v>9.8611111111111108E-2</v>
      </c>
      <c r="F3935" s="9">
        <v>0.13819444444444443</v>
      </c>
      <c r="G3935" s="8"/>
      <c r="H3935" s="8"/>
      <c r="I3935" s="8"/>
      <c r="J3935" s="8"/>
      <c r="K3935" s="8"/>
      <c r="L3935" s="8"/>
      <c r="M3935" s="17" t="s">
        <v>43</v>
      </c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>
        <v>57</v>
      </c>
      <c r="AM3935" s="8">
        <v>143</v>
      </c>
      <c r="AN3935" s="8" t="s">
        <v>207</v>
      </c>
      <c r="AO3935" s="10">
        <f t="shared" si="122"/>
        <v>0.86944444444444446</v>
      </c>
      <c r="AP3935"/>
      <c r="AR3935" s="8" t="str">
        <f t="shared" si="123"/>
        <v>1990ATLAGS0222</v>
      </c>
      <c r="AS3935" s="8">
        <f>VLOOKUP(AR3935,[1]DATA!AR:AS,2,0)</f>
        <v>4</v>
      </c>
    </row>
    <row r="3936" spans="1:45" ht="15" customHeight="1" x14ac:dyDescent="0.2">
      <c r="A3936" s="7">
        <v>2950</v>
      </c>
      <c r="B3936" s="8" t="s">
        <v>34</v>
      </c>
      <c r="C3936" s="8" t="s">
        <v>108</v>
      </c>
      <c r="D3936" s="8" t="s">
        <v>42</v>
      </c>
      <c r="E3936" s="9">
        <v>9.8611111111111108E-2</v>
      </c>
      <c r="F3936" s="9">
        <v>0.17708333333333334</v>
      </c>
      <c r="G3936" s="8" t="s">
        <v>43</v>
      </c>
      <c r="H3936" s="8" t="s">
        <v>43</v>
      </c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>
        <v>113</v>
      </c>
      <c r="AM3936" s="8">
        <v>576</v>
      </c>
      <c r="AN3936" s="8" t="s">
        <v>207</v>
      </c>
      <c r="AO3936" s="10">
        <f t="shared" si="122"/>
        <v>0.86944444444444446</v>
      </c>
      <c r="AP3936"/>
      <c r="AR3936" s="8" t="str">
        <f t="shared" si="123"/>
        <v>2950ATLBWI0222</v>
      </c>
      <c r="AS3936" s="8">
        <f>VLOOKUP(AR3936,[1]DATA!AR:AS,2,0)</f>
        <v>6</v>
      </c>
    </row>
    <row r="3937" spans="1:45" ht="15" customHeight="1" x14ac:dyDescent="0.2">
      <c r="A3937" s="7">
        <v>1625</v>
      </c>
      <c r="B3937" s="8" t="s">
        <v>34</v>
      </c>
      <c r="C3937" s="8" t="s">
        <v>108</v>
      </c>
      <c r="D3937" s="8" t="s">
        <v>42</v>
      </c>
      <c r="E3937" s="9">
        <v>0.1076388888888889</v>
      </c>
      <c r="F3937" s="9">
        <v>0.18402777777777779</v>
      </c>
      <c r="G3937" s="8" t="s">
        <v>27</v>
      </c>
      <c r="H3937" s="8" t="s">
        <v>27</v>
      </c>
      <c r="I3937" s="8" t="s">
        <v>43</v>
      </c>
      <c r="J3937" s="8" t="s">
        <v>43</v>
      </c>
      <c r="K3937" s="8" t="s">
        <v>43</v>
      </c>
      <c r="L3937" s="8" t="s">
        <v>43</v>
      </c>
      <c r="M3937" s="8">
        <v>7</v>
      </c>
      <c r="N3937" s="8" t="s">
        <v>43</v>
      </c>
      <c r="O3937" s="8" t="s">
        <v>43</v>
      </c>
      <c r="P3937" s="8" t="s">
        <v>43</v>
      </c>
      <c r="Q3937" s="8" t="s">
        <v>43</v>
      </c>
      <c r="R3937" s="8" t="s">
        <v>43</v>
      </c>
      <c r="S3937" s="8" t="s">
        <v>43</v>
      </c>
      <c r="T3937" s="8">
        <v>7</v>
      </c>
      <c r="U3937" s="8" t="s">
        <v>43</v>
      </c>
      <c r="V3937" s="8" t="s">
        <v>43</v>
      </c>
      <c r="W3937" s="8" t="s">
        <v>43</v>
      </c>
      <c r="X3937" s="8" t="s">
        <v>43</v>
      </c>
      <c r="Y3937" s="8" t="s">
        <v>43</v>
      </c>
      <c r="Z3937" s="8" t="s">
        <v>43</v>
      </c>
      <c r="AA3937" s="8">
        <v>7</v>
      </c>
      <c r="AB3937" s="8" t="s">
        <v>43</v>
      </c>
      <c r="AC3937" s="8" t="s">
        <v>43</v>
      </c>
      <c r="AD3937" s="8" t="s">
        <v>43</v>
      </c>
      <c r="AE3937" s="8" t="s">
        <v>43</v>
      </c>
      <c r="AF3937" s="8" t="s">
        <v>43</v>
      </c>
      <c r="AG3937" s="8" t="s">
        <v>43</v>
      </c>
      <c r="AH3937" s="8">
        <v>7</v>
      </c>
      <c r="AI3937" s="8" t="s">
        <v>43</v>
      </c>
      <c r="AJ3937" s="8" t="s">
        <v>43</v>
      </c>
      <c r="AK3937" s="8"/>
      <c r="AL3937" s="8">
        <v>110</v>
      </c>
      <c r="AM3937" s="8">
        <v>576</v>
      </c>
      <c r="AN3937" s="8" t="s">
        <v>207</v>
      </c>
      <c r="AO3937" s="10">
        <f t="shared" si="122"/>
        <v>0.87847222222222221</v>
      </c>
      <c r="AP3937"/>
      <c r="AR3937" s="8" t="str">
        <f t="shared" si="123"/>
        <v>1625ATLBWI0235</v>
      </c>
      <c r="AS3937" s="8">
        <f>VLOOKUP(AR3937,[1]DATA!AR:AS,2,0)</f>
        <v>6</v>
      </c>
    </row>
    <row r="3938" spans="1:45" ht="15" customHeight="1" x14ac:dyDescent="0.2">
      <c r="A3938" s="17">
        <v>1805</v>
      </c>
      <c r="B3938" s="17" t="s">
        <v>34</v>
      </c>
      <c r="C3938" s="17" t="s">
        <v>99</v>
      </c>
      <c r="D3938" s="8">
        <v>717</v>
      </c>
      <c r="E3938" s="9">
        <v>0.14791666666666667</v>
      </c>
      <c r="F3938" s="9">
        <v>0.1875</v>
      </c>
      <c r="G3938" s="8"/>
      <c r="H3938" s="8"/>
      <c r="I3938" s="8"/>
      <c r="J3938" s="8"/>
      <c r="K3938" s="8"/>
      <c r="L3938" s="17" t="s">
        <v>22</v>
      </c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>
        <v>57</v>
      </c>
      <c r="AM3938" s="8">
        <v>143</v>
      </c>
      <c r="AN3938" s="11" t="s">
        <v>207</v>
      </c>
      <c r="AO3938" s="10">
        <f t="shared" si="122"/>
        <v>0.91874999999999996</v>
      </c>
      <c r="AP3938"/>
      <c r="AR3938" s="8" t="str">
        <f t="shared" si="123"/>
        <v>1805ATLAGS0333</v>
      </c>
      <c r="AS3938" s="8">
        <f>VLOOKUP(AR3938,[1]DATA!AR:AS,2,0)</f>
        <v>4</v>
      </c>
    </row>
    <row r="3939" spans="1:45" ht="15" customHeight="1" x14ac:dyDescent="0.2">
      <c r="A3939" s="17">
        <v>2547</v>
      </c>
      <c r="B3939" s="17" t="s">
        <v>34</v>
      </c>
      <c r="C3939" s="17" t="s">
        <v>99</v>
      </c>
      <c r="D3939" s="8" t="s">
        <v>29</v>
      </c>
      <c r="E3939" s="9">
        <v>0.14791666666666667</v>
      </c>
      <c r="F3939" s="9">
        <v>0.19097222222222221</v>
      </c>
      <c r="G3939" s="8"/>
      <c r="H3939" s="8"/>
      <c r="I3939" s="8"/>
      <c r="J3939" s="8"/>
      <c r="K3939" s="8"/>
      <c r="L3939" s="8"/>
      <c r="M3939" s="8"/>
      <c r="N3939" s="17">
        <v>7</v>
      </c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>
        <v>62</v>
      </c>
      <c r="AM3939" s="8">
        <v>143</v>
      </c>
      <c r="AN3939" s="11" t="s">
        <v>207</v>
      </c>
      <c r="AO3939" s="10">
        <f t="shared" ref="AO3939:AO4002" si="124">E3939-TIME(5,30,0)+1</f>
        <v>0.91874999999999996</v>
      </c>
      <c r="AP3939"/>
      <c r="AR3939" s="8" t="str">
        <f t="shared" si="123"/>
        <v>2547ATLAGS0333</v>
      </c>
      <c r="AS3939" s="8">
        <f>VLOOKUP(AR3939,[1]DATA!AR:AS,2,0)</f>
        <v>4</v>
      </c>
    </row>
    <row r="3940" spans="1:45" ht="15" customHeight="1" x14ac:dyDescent="0.2">
      <c r="A3940" s="7">
        <v>2613</v>
      </c>
      <c r="B3940" s="8" t="s">
        <v>34</v>
      </c>
      <c r="C3940" s="8" t="s">
        <v>108</v>
      </c>
      <c r="D3940" s="8" t="s">
        <v>42</v>
      </c>
      <c r="E3940" s="9">
        <v>0.82430555555555562</v>
      </c>
      <c r="F3940" s="9">
        <v>0.90138888888888891</v>
      </c>
      <c r="G3940" s="8" t="s">
        <v>43</v>
      </c>
      <c r="H3940" s="8" t="s">
        <v>43</v>
      </c>
      <c r="I3940" s="8" t="s">
        <v>43</v>
      </c>
      <c r="J3940" s="8" t="s">
        <v>43</v>
      </c>
      <c r="K3940" s="8" t="s">
        <v>43</v>
      </c>
      <c r="L3940" s="8" t="s">
        <v>43</v>
      </c>
      <c r="M3940" s="8"/>
      <c r="N3940" s="8" t="s">
        <v>43</v>
      </c>
      <c r="O3940" s="8" t="s">
        <v>43</v>
      </c>
      <c r="P3940" s="8" t="s">
        <v>43</v>
      </c>
      <c r="Q3940" s="8" t="s">
        <v>43</v>
      </c>
      <c r="R3940" s="8" t="s">
        <v>43</v>
      </c>
      <c r="S3940" s="8" t="s">
        <v>43</v>
      </c>
      <c r="T3940" s="8"/>
      <c r="U3940" s="8" t="s">
        <v>43</v>
      </c>
      <c r="V3940" s="8" t="s">
        <v>43</v>
      </c>
      <c r="W3940" s="8" t="s">
        <v>43</v>
      </c>
      <c r="X3940" s="8" t="s">
        <v>43</v>
      </c>
      <c r="Y3940" s="8" t="s">
        <v>43</v>
      </c>
      <c r="Z3940" s="8" t="s">
        <v>43</v>
      </c>
      <c r="AA3940" s="8"/>
      <c r="AB3940" s="8" t="s">
        <v>43</v>
      </c>
      <c r="AC3940" s="8" t="s">
        <v>43</v>
      </c>
      <c r="AD3940" s="8" t="s">
        <v>43</v>
      </c>
      <c r="AE3940" s="8" t="s">
        <v>43</v>
      </c>
      <c r="AF3940" s="8" t="s">
        <v>43</v>
      </c>
      <c r="AG3940" s="8" t="s">
        <v>43</v>
      </c>
      <c r="AH3940" s="8"/>
      <c r="AI3940" s="8" t="s">
        <v>43</v>
      </c>
      <c r="AJ3940" s="8" t="s">
        <v>43</v>
      </c>
      <c r="AK3940" s="8"/>
      <c r="AL3940" s="8">
        <v>111</v>
      </c>
      <c r="AM3940" s="8">
        <v>576</v>
      </c>
      <c r="AN3940" s="8" t="s">
        <v>207</v>
      </c>
      <c r="AO3940" s="10">
        <f t="shared" si="124"/>
        <v>1.5951388888888891</v>
      </c>
      <c r="AP3940"/>
      <c r="AR3940" s="8" t="str">
        <f t="shared" si="123"/>
        <v>2613ATLBWI1947</v>
      </c>
      <c r="AS3940" s="8">
        <f>VLOOKUP(AR3940,[1]DATA!AR:AS,2,0)</f>
        <v>6</v>
      </c>
    </row>
    <row r="3941" spans="1:45" ht="15" customHeight="1" x14ac:dyDescent="0.2">
      <c r="A3941" s="7">
        <v>761</v>
      </c>
      <c r="B3941" s="7" t="s">
        <v>109</v>
      </c>
      <c r="C3941" s="7" t="s">
        <v>34</v>
      </c>
      <c r="D3941" s="8">
        <v>717</v>
      </c>
      <c r="E3941" s="9">
        <v>0.83333333333333337</v>
      </c>
      <c r="F3941" s="9">
        <v>0.92013888888888884</v>
      </c>
      <c r="G3941" s="8"/>
      <c r="H3941" s="8"/>
      <c r="I3941" s="8"/>
      <c r="J3941" s="8"/>
      <c r="K3941" s="8"/>
      <c r="L3941" s="8"/>
      <c r="M3941" s="8" t="s">
        <v>22</v>
      </c>
      <c r="N3941" s="8"/>
      <c r="O3941" s="8"/>
      <c r="P3941" s="8"/>
      <c r="Q3941" s="8"/>
      <c r="R3941" s="8"/>
      <c r="S3941" s="8"/>
      <c r="T3941" s="8" t="s">
        <v>22</v>
      </c>
      <c r="U3941" s="8"/>
      <c r="V3941" s="8"/>
      <c r="W3941" s="8"/>
      <c r="X3941" s="8"/>
      <c r="Y3941" s="8"/>
      <c r="Z3941" s="8"/>
      <c r="AA3941" s="8" t="s">
        <v>22</v>
      </c>
      <c r="AB3941" s="8"/>
      <c r="AC3941" s="8"/>
      <c r="AD3941" s="8"/>
      <c r="AE3941" s="8"/>
      <c r="AF3941" s="8"/>
      <c r="AG3941" s="8"/>
      <c r="AH3941" s="8" t="s">
        <v>22</v>
      </c>
      <c r="AI3941" s="8"/>
      <c r="AJ3941" s="8"/>
      <c r="AK3941" s="8"/>
      <c r="AL3941" s="8">
        <v>125</v>
      </c>
      <c r="AM3941" s="8">
        <v>620</v>
      </c>
      <c r="AN3941" s="11" t="s">
        <v>207</v>
      </c>
      <c r="AO3941" s="10">
        <f t="shared" si="124"/>
        <v>1.6041666666666667</v>
      </c>
      <c r="AP3941"/>
      <c r="AR3941" s="8" t="str">
        <f t="shared" si="123"/>
        <v>0761MDTATL2000</v>
      </c>
      <c r="AS3941" s="8">
        <f>VLOOKUP(AR3941,[1]DATA!AR:AS,2,0)</f>
        <v>5</v>
      </c>
    </row>
    <row r="3942" spans="1:45" ht="15" customHeight="1" x14ac:dyDescent="0.2">
      <c r="A3942" s="7">
        <v>2017</v>
      </c>
      <c r="B3942" s="7" t="s">
        <v>110</v>
      </c>
      <c r="C3942" s="7" t="s">
        <v>34</v>
      </c>
      <c r="D3942" s="8" t="s">
        <v>42</v>
      </c>
      <c r="E3942" s="9">
        <v>0.83750000000000002</v>
      </c>
      <c r="F3942" s="9">
        <v>0.92986111111111114</v>
      </c>
      <c r="G3942" s="8" t="s">
        <v>43</v>
      </c>
      <c r="H3942" s="8" t="s">
        <v>43</v>
      </c>
      <c r="I3942" s="8" t="s">
        <v>43</v>
      </c>
      <c r="J3942" s="8" t="s">
        <v>43</v>
      </c>
      <c r="K3942" s="8" t="s">
        <v>43</v>
      </c>
      <c r="L3942" s="8" t="s">
        <v>43</v>
      </c>
      <c r="M3942" s="8" t="s">
        <v>43</v>
      </c>
      <c r="N3942" s="8" t="s">
        <v>43</v>
      </c>
      <c r="O3942" s="8" t="s">
        <v>43</v>
      </c>
      <c r="P3942" s="8" t="s">
        <v>43</v>
      </c>
      <c r="Q3942" s="8" t="s">
        <v>43</v>
      </c>
      <c r="R3942" s="8" t="s">
        <v>43</v>
      </c>
      <c r="S3942" s="8" t="s">
        <v>43</v>
      </c>
      <c r="T3942" s="8" t="s">
        <v>43</v>
      </c>
      <c r="U3942" s="8" t="s">
        <v>43</v>
      </c>
      <c r="V3942" s="8" t="s">
        <v>43</v>
      </c>
      <c r="W3942" s="8" t="s">
        <v>43</v>
      </c>
      <c r="X3942" s="8" t="s">
        <v>43</v>
      </c>
      <c r="Y3942" s="8" t="s">
        <v>43</v>
      </c>
      <c r="Z3942" s="8" t="s">
        <v>43</v>
      </c>
      <c r="AA3942" s="8" t="s">
        <v>43</v>
      </c>
      <c r="AB3942" s="8" t="s">
        <v>43</v>
      </c>
      <c r="AC3942" s="8" t="s">
        <v>43</v>
      </c>
      <c r="AD3942" s="8" t="s">
        <v>43</v>
      </c>
      <c r="AE3942" s="8" t="s">
        <v>43</v>
      </c>
      <c r="AF3942" s="8" t="s">
        <v>43</v>
      </c>
      <c r="AG3942" s="8" t="s">
        <v>43</v>
      </c>
      <c r="AH3942" s="8" t="s">
        <v>43</v>
      </c>
      <c r="AI3942" s="8" t="s">
        <v>43</v>
      </c>
      <c r="AJ3942" s="8" t="s">
        <v>43</v>
      </c>
      <c r="AK3942" s="8"/>
      <c r="AL3942" s="8">
        <v>133</v>
      </c>
      <c r="AM3942" s="8">
        <v>665</v>
      </c>
      <c r="AN3942" s="8" t="s">
        <v>207</v>
      </c>
      <c r="AO3942" s="10">
        <f t="shared" si="124"/>
        <v>1.6083333333333334</v>
      </c>
      <c r="AP3942"/>
      <c r="AR3942" s="8" t="str">
        <f t="shared" si="123"/>
        <v>2017PHLATL2006</v>
      </c>
      <c r="AS3942" s="8">
        <f>VLOOKUP(AR3942,[1]DATA!AR:AS,2,0)</f>
        <v>8</v>
      </c>
    </row>
    <row r="3943" spans="1:45" ht="15" customHeight="1" x14ac:dyDescent="0.2">
      <c r="A3943" s="17">
        <v>1135</v>
      </c>
      <c r="B3943" s="17" t="s">
        <v>34</v>
      </c>
      <c r="C3943" s="17" t="s">
        <v>99</v>
      </c>
      <c r="D3943" s="8" t="s">
        <v>42</v>
      </c>
      <c r="E3943" s="9">
        <v>0.84722222222222221</v>
      </c>
      <c r="F3943" s="9">
        <v>0.89097222222222217</v>
      </c>
      <c r="G3943" s="8"/>
      <c r="H3943" s="8"/>
      <c r="I3943" s="8"/>
      <c r="J3943" s="8"/>
      <c r="K3943" s="17" t="s">
        <v>43</v>
      </c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>
        <v>63</v>
      </c>
      <c r="AM3943" s="8">
        <v>143</v>
      </c>
      <c r="AN3943" s="11" t="s">
        <v>207</v>
      </c>
      <c r="AO3943" s="10">
        <f t="shared" si="124"/>
        <v>1.6180555555555556</v>
      </c>
      <c r="AP3943"/>
      <c r="AR3943" s="8" t="str">
        <f t="shared" si="123"/>
        <v>1135ATLAGS2020</v>
      </c>
      <c r="AS3943" s="8">
        <f>VLOOKUP(AR3943,[1]DATA!AR:AS,2,0)</f>
        <v>4</v>
      </c>
    </row>
    <row r="3944" spans="1:45" ht="15" customHeight="1" x14ac:dyDescent="0.2">
      <c r="A3944" s="7">
        <v>2036</v>
      </c>
      <c r="B3944" s="8" t="s">
        <v>34</v>
      </c>
      <c r="C3944" s="8" t="s">
        <v>110</v>
      </c>
      <c r="D3944" s="8" t="s">
        <v>42</v>
      </c>
      <c r="E3944" s="9">
        <v>0.85416666666666663</v>
      </c>
      <c r="F3944" s="9">
        <v>0.94166666666666676</v>
      </c>
      <c r="G3944" s="8" t="s">
        <v>43</v>
      </c>
      <c r="H3944" s="8" t="s">
        <v>43</v>
      </c>
      <c r="I3944" s="8" t="s">
        <v>43</v>
      </c>
      <c r="J3944" s="8" t="s">
        <v>43</v>
      </c>
      <c r="K3944" s="8">
        <v>9</v>
      </c>
      <c r="L3944" s="8" t="s">
        <v>43</v>
      </c>
      <c r="M3944" s="8"/>
      <c r="N3944" s="8">
        <v>9</v>
      </c>
      <c r="O3944" s="8" t="s">
        <v>43</v>
      </c>
      <c r="P3944" s="8" t="s">
        <v>43</v>
      </c>
      <c r="Q3944" s="8" t="s">
        <v>43</v>
      </c>
      <c r="R3944" s="8" t="s">
        <v>43</v>
      </c>
      <c r="S3944" s="8" t="s">
        <v>43</v>
      </c>
      <c r="T3944" s="8"/>
      <c r="U3944" s="8" t="s">
        <v>43</v>
      </c>
      <c r="V3944" s="8" t="s">
        <v>43</v>
      </c>
      <c r="W3944" s="8" t="s">
        <v>43</v>
      </c>
      <c r="X3944" s="8" t="s">
        <v>43</v>
      </c>
      <c r="Y3944" s="8" t="s">
        <v>43</v>
      </c>
      <c r="Z3944" s="8" t="s">
        <v>43</v>
      </c>
      <c r="AA3944" s="8"/>
      <c r="AB3944" s="8" t="s">
        <v>22</v>
      </c>
      <c r="AC3944" s="8" t="s">
        <v>43</v>
      </c>
      <c r="AD3944" s="8" t="s">
        <v>43</v>
      </c>
      <c r="AE3944" s="8" t="s">
        <v>43</v>
      </c>
      <c r="AF3944" s="8" t="s">
        <v>43</v>
      </c>
      <c r="AG3944" s="8" t="s">
        <v>43</v>
      </c>
      <c r="AH3944" s="8"/>
      <c r="AI3944" s="8">
        <v>9</v>
      </c>
      <c r="AJ3944" s="8" t="s">
        <v>43</v>
      </c>
      <c r="AK3944" s="8"/>
      <c r="AL3944" s="8">
        <v>126</v>
      </c>
      <c r="AM3944" s="8">
        <v>665</v>
      </c>
      <c r="AN3944" s="8" t="s">
        <v>207</v>
      </c>
      <c r="AO3944" s="10">
        <f t="shared" si="124"/>
        <v>1.625</v>
      </c>
      <c r="AP3944"/>
      <c r="AR3944" s="8" t="str">
        <f t="shared" si="123"/>
        <v>2036ATLPHL2030</v>
      </c>
      <c r="AS3944" s="8">
        <f>VLOOKUP(AR3944,[1]DATA!AR:AS,2,0)</f>
        <v>8</v>
      </c>
    </row>
    <row r="3945" spans="1:45" ht="15" customHeight="1" x14ac:dyDescent="0.2">
      <c r="A3945" s="7">
        <v>1271</v>
      </c>
      <c r="B3945" s="8" t="s">
        <v>108</v>
      </c>
      <c r="C3945" s="8" t="s">
        <v>34</v>
      </c>
      <c r="D3945" s="8" t="s">
        <v>29</v>
      </c>
      <c r="E3945" s="9">
        <v>0.85972222222222217</v>
      </c>
      <c r="F3945" s="9">
        <v>0.94444444444444453</v>
      </c>
      <c r="G3945" s="8" t="s">
        <v>43</v>
      </c>
      <c r="H3945" s="8" t="s">
        <v>43</v>
      </c>
      <c r="I3945" s="8">
        <v>7</v>
      </c>
      <c r="J3945" s="8">
        <v>7</v>
      </c>
      <c r="K3945" s="8">
        <v>7</v>
      </c>
      <c r="L3945" s="8">
        <v>7</v>
      </c>
      <c r="M3945" s="8" t="s">
        <v>43</v>
      </c>
      <c r="N3945" s="8">
        <v>7</v>
      </c>
      <c r="O3945" s="8">
        <v>7</v>
      </c>
      <c r="P3945" s="8">
        <v>7</v>
      </c>
      <c r="Q3945" s="8">
        <v>7</v>
      </c>
      <c r="R3945" s="8">
        <v>7</v>
      </c>
      <c r="S3945" s="8">
        <v>7</v>
      </c>
      <c r="T3945" s="8" t="s">
        <v>43</v>
      </c>
      <c r="U3945" s="8">
        <v>7</v>
      </c>
      <c r="V3945" s="8">
        <v>7</v>
      </c>
      <c r="W3945" s="8">
        <v>7</v>
      </c>
      <c r="X3945" s="8">
        <v>7</v>
      </c>
      <c r="Y3945" s="8">
        <v>7</v>
      </c>
      <c r="Z3945" s="8">
        <v>7</v>
      </c>
      <c r="AA3945" s="8" t="s">
        <v>43</v>
      </c>
      <c r="AB3945" s="8">
        <v>7</v>
      </c>
      <c r="AC3945" s="8">
        <v>7</v>
      </c>
      <c r="AD3945" s="8">
        <v>7</v>
      </c>
      <c r="AE3945" s="8">
        <v>7</v>
      </c>
      <c r="AF3945" s="8" t="s">
        <v>27</v>
      </c>
      <c r="AG3945" s="8">
        <v>7</v>
      </c>
      <c r="AH3945" s="8" t="s">
        <v>43</v>
      </c>
      <c r="AI3945" s="8">
        <v>7</v>
      </c>
      <c r="AJ3945" s="8">
        <v>7</v>
      </c>
      <c r="AK3945" s="8"/>
      <c r="AL3945" s="8">
        <v>122</v>
      </c>
      <c r="AM3945" s="8">
        <v>576</v>
      </c>
      <c r="AN3945" s="8" t="s">
        <v>207</v>
      </c>
      <c r="AO3945" s="10">
        <f t="shared" si="124"/>
        <v>1.6305555555555555</v>
      </c>
      <c r="AP3945"/>
      <c r="AR3945" s="8" t="str">
        <f t="shared" si="123"/>
        <v>1271BWIATL2038</v>
      </c>
      <c r="AS3945" s="8">
        <f>VLOOKUP(AR3945,[1]DATA!AR:AS,2,0)</f>
        <v>6</v>
      </c>
    </row>
    <row r="3946" spans="1:45" ht="15" customHeight="1" x14ac:dyDescent="0.2">
      <c r="A3946" s="7">
        <v>2904</v>
      </c>
      <c r="B3946" s="8" t="s">
        <v>99</v>
      </c>
      <c r="C3946" s="8" t="s">
        <v>34</v>
      </c>
      <c r="D3946" s="8" t="s">
        <v>42</v>
      </c>
      <c r="E3946" s="9">
        <v>0.87430555555555556</v>
      </c>
      <c r="F3946" s="9">
        <v>0.92291666666666661</v>
      </c>
      <c r="G3946" s="8" t="s">
        <v>43</v>
      </c>
      <c r="H3946" s="8" t="s">
        <v>43</v>
      </c>
      <c r="I3946" s="8" t="s">
        <v>43</v>
      </c>
      <c r="J3946" s="8">
        <v>7</v>
      </c>
      <c r="K3946" s="8" t="s">
        <v>43</v>
      </c>
      <c r="L3946" s="8">
        <v>7</v>
      </c>
      <c r="M3946" s="8" t="s">
        <v>22</v>
      </c>
      <c r="N3946" s="8" t="s">
        <v>43</v>
      </c>
      <c r="O3946" s="8">
        <v>7</v>
      </c>
      <c r="P3946" s="8" t="s">
        <v>43</v>
      </c>
      <c r="Q3946" s="8" t="s">
        <v>43</v>
      </c>
      <c r="R3946" s="8" t="s">
        <v>43</v>
      </c>
      <c r="S3946" s="8" t="s">
        <v>43</v>
      </c>
      <c r="T3946" s="8"/>
      <c r="U3946" s="8" t="s">
        <v>43</v>
      </c>
      <c r="V3946" s="8" t="s">
        <v>43</v>
      </c>
      <c r="W3946" s="8" t="s">
        <v>43</v>
      </c>
      <c r="X3946" s="8" t="s">
        <v>43</v>
      </c>
      <c r="Y3946" s="8" t="s">
        <v>43</v>
      </c>
      <c r="Z3946" s="8" t="s">
        <v>43</v>
      </c>
      <c r="AA3946" s="8"/>
      <c r="AB3946" s="8" t="s">
        <v>43</v>
      </c>
      <c r="AC3946" s="8" t="s">
        <v>43</v>
      </c>
      <c r="AD3946" s="8" t="s">
        <v>43</v>
      </c>
      <c r="AE3946" s="8" t="s">
        <v>43</v>
      </c>
      <c r="AF3946" s="8" t="s">
        <v>43</v>
      </c>
      <c r="AG3946" s="8" t="s">
        <v>43</v>
      </c>
      <c r="AH3946" s="8"/>
      <c r="AI3946" s="8" t="s">
        <v>43</v>
      </c>
      <c r="AJ3946" s="8" t="s">
        <v>43</v>
      </c>
      <c r="AK3946" s="8"/>
      <c r="AL3946" s="8">
        <v>70</v>
      </c>
      <c r="AM3946" s="8">
        <v>143</v>
      </c>
      <c r="AN3946" s="8" t="s">
        <v>207</v>
      </c>
      <c r="AO3946" s="10">
        <f t="shared" si="124"/>
        <v>1.6451388888888889</v>
      </c>
      <c r="AP3946"/>
      <c r="AR3946" s="8" t="str">
        <f t="shared" si="123"/>
        <v>2904AGSATL2059</v>
      </c>
      <c r="AS3946" s="8">
        <f>VLOOKUP(AR3946,[1]DATA!AR:AS,2,0)</f>
        <v>4</v>
      </c>
    </row>
    <row r="3947" spans="1:45" ht="15" customHeight="1" x14ac:dyDescent="0.2">
      <c r="A3947" s="17">
        <v>1914</v>
      </c>
      <c r="B3947" s="17" t="s">
        <v>34</v>
      </c>
      <c r="C3947" s="17" t="s">
        <v>99</v>
      </c>
      <c r="D3947" s="8">
        <v>717</v>
      </c>
      <c r="E3947" s="9">
        <v>0.875</v>
      </c>
      <c r="F3947" s="9">
        <v>0.91736111111111107</v>
      </c>
      <c r="G3947" s="8"/>
      <c r="H3947" s="8"/>
      <c r="I3947" s="8"/>
      <c r="J3947" s="8"/>
      <c r="K3947" s="8"/>
      <c r="L3947" s="8"/>
      <c r="M3947" s="17" t="s">
        <v>22</v>
      </c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>
        <v>61</v>
      </c>
      <c r="AM3947" s="8">
        <v>143</v>
      </c>
      <c r="AN3947" s="11" t="s">
        <v>207</v>
      </c>
      <c r="AO3947" s="10">
        <f t="shared" si="124"/>
        <v>1.6458333333333335</v>
      </c>
      <c r="AP3947"/>
      <c r="AR3947" s="8" t="str">
        <f t="shared" si="123"/>
        <v>1914ATLAGS2100</v>
      </c>
      <c r="AS3947" s="8">
        <f>VLOOKUP(AR3947,[1]DATA!AR:AS,2,0)</f>
        <v>4</v>
      </c>
    </row>
    <row r="3948" spans="1:45" ht="15" customHeight="1" x14ac:dyDescent="0.2">
      <c r="A3948" s="7">
        <v>875</v>
      </c>
      <c r="B3948" s="8" t="s">
        <v>34</v>
      </c>
      <c r="C3948" s="8" t="s">
        <v>108</v>
      </c>
      <c r="D3948" s="8" t="s">
        <v>42</v>
      </c>
      <c r="E3948" s="9">
        <v>0.88055555555555554</v>
      </c>
      <c r="F3948" s="9">
        <v>0.95833333333333337</v>
      </c>
      <c r="G3948" s="8" t="s">
        <v>43</v>
      </c>
      <c r="H3948" s="8" t="s">
        <v>43</v>
      </c>
      <c r="I3948" s="8" t="s">
        <v>43</v>
      </c>
      <c r="J3948" s="8" t="s">
        <v>43</v>
      </c>
      <c r="K3948" s="8" t="s">
        <v>43</v>
      </c>
      <c r="L3948" s="8" t="s">
        <v>43</v>
      </c>
      <c r="M3948" s="8"/>
      <c r="N3948" s="8" t="s">
        <v>43</v>
      </c>
      <c r="O3948" s="8" t="s">
        <v>43</v>
      </c>
      <c r="P3948" s="8" t="s">
        <v>43</v>
      </c>
      <c r="Q3948" s="8" t="s">
        <v>43</v>
      </c>
      <c r="R3948" s="8" t="s">
        <v>43</v>
      </c>
      <c r="S3948" s="8" t="s">
        <v>43</v>
      </c>
      <c r="T3948" s="8"/>
      <c r="U3948" s="8" t="s">
        <v>43</v>
      </c>
      <c r="V3948" s="8" t="s">
        <v>43</v>
      </c>
      <c r="W3948" s="8" t="s">
        <v>43</v>
      </c>
      <c r="X3948" s="8" t="s">
        <v>43</v>
      </c>
      <c r="Y3948" s="8" t="s">
        <v>43</v>
      </c>
      <c r="Z3948" s="8" t="s">
        <v>43</v>
      </c>
      <c r="AA3948" s="8"/>
      <c r="AB3948" s="8" t="s">
        <v>43</v>
      </c>
      <c r="AC3948" s="8" t="s">
        <v>43</v>
      </c>
      <c r="AD3948" s="8" t="s">
        <v>43</v>
      </c>
      <c r="AE3948" s="8" t="s">
        <v>43</v>
      </c>
      <c r="AF3948" s="8" t="s">
        <v>43</v>
      </c>
      <c r="AG3948" s="8" t="s">
        <v>43</v>
      </c>
      <c r="AH3948" s="8"/>
      <c r="AI3948" s="8" t="s">
        <v>43</v>
      </c>
      <c r="AJ3948" s="8" t="s">
        <v>43</v>
      </c>
      <c r="AK3948" s="8"/>
      <c r="AL3948" s="8">
        <v>112</v>
      </c>
      <c r="AM3948" s="8">
        <v>576</v>
      </c>
      <c r="AN3948" s="8" t="s">
        <v>207</v>
      </c>
      <c r="AO3948" s="10">
        <f t="shared" si="124"/>
        <v>1.651388888888889</v>
      </c>
      <c r="AP3948"/>
      <c r="AR3948" s="8" t="str">
        <f t="shared" si="123"/>
        <v>0875ATLBWI2108</v>
      </c>
      <c r="AS3948" s="8">
        <f>VLOOKUP(AR3948,[1]DATA!AR:AS,2,0)</f>
        <v>6</v>
      </c>
    </row>
    <row r="3949" spans="1:45" ht="15" customHeight="1" x14ac:dyDescent="0.2">
      <c r="A3949" s="17">
        <v>2543</v>
      </c>
      <c r="B3949" s="17" t="s">
        <v>34</v>
      </c>
      <c r="C3949" s="17" t="s">
        <v>99</v>
      </c>
      <c r="D3949" s="8" t="s">
        <v>42</v>
      </c>
      <c r="E3949" s="9">
        <v>0.90694444444444444</v>
      </c>
      <c r="F3949" s="9">
        <v>0.95000000000000007</v>
      </c>
      <c r="G3949" s="17" t="s">
        <v>43</v>
      </c>
      <c r="H3949" s="17" t="s">
        <v>43</v>
      </c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>
        <v>62</v>
      </c>
      <c r="AM3949" s="8">
        <v>143</v>
      </c>
      <c r="AN3949" s="11" t="s">
        <v>207</v>
      </c>
      <c r="AO3949" s="10">
        <f t="shared" si="124"/>
        <v>1.6777777777777778</v>
      </c>
      <c r="AP3949"/>
      <c r="AR3949" s="8" t="str">
        <f t="shared" si="123"/>
        <v>2543ATLAGS2146</v>
      </c>
      <c r="AS3949" s="8">
        <f>VLOOKUP(AR3949,[1]DATA!AR:AS,2,0)</f>
        <v>4</v>
      </c>
    </row>
    <row r="3950" spans="1:45" ht="15" customHeight="1" x14ac:dyDescent="0.2">
      <c r="A3950" s="17">
        <v>1918</v>
      </c>
      <c r="B3950" s="17" t="s">
        <v>34</v>
      </c>
      <c r="C3950" s="17" t="s">
        <v>99</v>
      </c>
      <c r="D3950" s="8" t="s">
        <v>42</v>
      </c>
      <c r="E3950" s="9">
        <v>0.90833333333333333</v>
      </c>
      <c r="F3950" s="9">
        <v>0.95208333333333339</v>
      </c>
      <c r="G3950" s="8"/>
      <c r="H3950" s="8"/>
      <c r="I3950" s="17" t="s">
        <v>43</v>
      </c>
      <c r="J3950" s="17" t="s">
        <v>43</v>
      </c>
      <c r="K3950" s="17" t="s">
        <v>43</v>
      </c>
      <c r="L3950" s="17" t="s">
        <v>43</v>
      </c>
      <c r="M3950" s="17" t="s">
        <v>43</v>
      </c>
      <c r="N3950" s="17" t="s">
        <v>43</v>
      </c>
      <c r="O3950" s="17" t="s">
        <v>43</v>
      </c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>
        <v>63</v>
      </c>
      <c r="AM3950" s="8">
        <v>143</v>
      </c>
      <c r="AN3950" s="11" t="s">
        <v>207</v>
      </c>
      <c r="AO3950" s="10">
        <f t="shared" si="124"/>
        <v>1.6791666666666667</v>
      </c>
      <c r="AP3950"/>
      <c r="AR3950" s="8" t="str">
        <f t="shared" si="123"/>
        <v>1918ATLAGS2148</v>
      </c>
      <c r="AS3950" s="8">
        <f>VLOOKUP(AR3950,[1]DATA!AR:AS,2,0)</f>
        <v>4</v>
      </c>
    </row>
    <row r="3951" spans="1:45" ht="15" customHeight="1" x14ac:dyDescent="0.2">
      <c r="A3951" s="7">
        <v>1238</v>
      </c>
      <c r="B3951" s="7" t="s">
        <v>109</v>
      </c>
      <c r="C3951" s="7" t="s">
        <v>34</v>
      </c>
      <c r="D3951" s="8">
        <v>717</v>
      </c>
      <c r="E3951" s="9">
        <v>0.90972222222222221</v>
      </c>
      <c r="F3951" s="9">
        <v>0.99444444444444446</v>
      </c>
      <c r="G3951" s="8" t="s">
        <v>22</v>
      </c>
      <c r="H3951" s="8" t="s">
        <v>22</v>
      </c>
      <c r="I3951" s="8" t="s">
        <v>22</v>
      </c>
      <c r="J3951" s="8" t="s">
        <v>22</v>
      </c>
      <c r="K3951" s="8" t="s">
        <v>22</v>
      </c>
      <c r="L3951" s="8" t="s">
        <v>22</v>
      </c>
      <c r="M3951" s="8"/>
      <c r="N3951" s="8" t="s">
        <v>22</v>
      </c>
      <c r="O3951" s="8" t="s">
        <v>22</v>
      </c>
      <c r="P3951" s="8" t="s">
        <v>22</v>
      </c>
      <c r="Q3951" s="8" t="s">
        <v>22</v>
      </c>
      <c r="R3951" s="8" t="s">
        <v>22</v>
      </c>
      <c r="S3951" s="8" t="s">
        <v>22</v>
      </c>
      <c r="T3951" s="8"/>
      <c r="U3951" s="8" t="s">
        <v>22</v>
      </c>
      <c r="V3951" s="8" t="s">
        <v>22</v>
      </c>
      <c r="W3951" s="8" t="s">
        <v>22</v>
      </c>
      <c r="X3951" s="8" t="s">
        <v>22</v>
      </c>
      <c r="Y3951" s="8" t="s">
        <v>22</v>
      </c>
      <c r="Z3951" s="8" t="s">
        <v>22</v>
      </c>
      <c r="AA3951" s="8"/>
      <c r="AB3951" s="8" t="s">
        <v>22</v>
      </c>
      <c r="AC3951" s="8" t="s">
        <v>22</v>
      </c>
      <c r="AD3951" s="8" t="s">
        <v>22</v>
      </c>
      <c r="AE3951" s="8" t="s">
        <v>22</v>
      </c>
      <c r="AF3951" s="8" t="s">
        <v>22</v>
      </c>
      <c r="AG3951" s="8" t="s">
        <v>22</v>
      </c>
      <c r="AH3951" s="8"/>
      <c r="AI3951" s="8" t="s">
        <v>22</v>
      </c>
      <c r="AJ3951" s="8" t="s">
        <v>22</v>
      </c>
      <c r="AK3951" s="8"/>
      <c r="AL3951" s="8">
        <v>122</v>
      </c>
      <c r="AM3951" s="8">
        <v>620</v>
      </c>
      <c r="AN3951" s="8" t="s">
        <v>207</v>
      </c>
      <c r="AO3951" s="10">
        <f t="shared" si="124"/>
        <v>1.6805555555555556</v>
      </c>
      <c r="AP3951"/>
      <c r="AR3951" s="8" t="str">
        <f t="shared" si="123"/>
        <v>1238MDTATL2150</v>
      </c>
      <c r="AS3951" s="8">
        <f>VLOOKUP(AR3951,[1]DATA!AR:AS,2,0)</f>
        <v>5</v>
      </c>
    </row>
    <row r="3952" spans="1:45" ht="15" customHeight="1" x14ac:dyDescent="0.2">
      <c r="A3952" s="7">
        <v>1661</v>
      </c>
      <c r="B3952" s="7" t="s">
        <v>110</v>
      </c>
      <c r="C3952" s="7" t="s">
        <v>34</v>
      </c>
      <c r="D3952" s="8" t="s">
        <v>42</v>
      </c>
      <c r="E3952" s="9">
        <v>0.91041666666666676</v>
      </c>
      <c r="F3952" s="9">
        <v>1</v>
      </c>
      <c r="G3952" s="8" t="s">
        <v>43</v>
      </c>
      <c r="H3952" s="8" t="s">
        <v>43</v>
      </c>
      <c r="I3952" s="8" t="s">
        <v>43</v>
      </c>
      <c r="J3952" s="8" t="s">
        <v>43</v>
      </c>
      <c r="K3952" s="8" t="s">
        <v>43</v>
      </c>
      <c r="L3952" s="8" t="s">
        <v>43</v>
      </c>
      <c r="M3952" s="8" t="s">
        <v>43</v>
      </c>
      <c r="N3952" s="8" t="s">
        <v>43</v>
      </c>
      <c r="O3952" s="8" t="s">
        <v>43</v>
      </c>
      <c r="P3952" s="8" t="s">
        <v>43</v>
      </c>
      <c r="Q3952" s="8" t="s">
        <v>43</v>
      </c>
      <c r="R3952" s="8" t="s">
        <v>43</v>
      </c>
      <c r="S3952" s="8" t="s">
        <v>43</v>
      </c>
      <c r="T3952" s="8" t="s">
        <v>43</v>
      </c>
      <c r="U3952" s="8" t="s">
        <v>43</v>
      </c>
      <c r="V3952" s="8" t="s">
        <v>43</v>
      </c>
      <c r="W3952" s="8" t="s">
        <v>43</v>
      </c>
      <c r="X3952" s="8" t="s">
        <v>43</v>
      </c>
      <c r="Y3952" s="8" t="s">
        <v>43</v>
      </c>
      <c r="Z3952" s="8" t="s">
        <v>43</v>
      </c>
      <c r="AA3952" s="8" t="s">
        <v>43</v>
      </c>
      <c r="AB3952" s="8" t="s">
        <v>43</v>
      </c>
      <c r="AC3952" s="8" t="s">
        <v>43</v>
      </c>
      <c r="AD3952" s="8" t="s">
        <v>43</v>
      </c>
      <c r="AE3952" s="8" t="s">
        <v>43</v>
      </c>
      <c r="AF3952" s="8" t="s">
        <v>43</v>
      </c>
      <c r="AG3952" s="8" t="s">
        <v>43</v>
      </c>
      <c r="AH3952" s="8" t="s">
        <v>43</v>
      </c>
      <c r="AI3952" s="8" t="s">
        <v>43</v>
      </c>
      <c r="AJ3952" s="8" t="s">
        <v>43</v>
      </c>
      <c r="AK3952" s="8"/>
      <c r="AL3952" s="8">
        <v>129</v>
      </c>
      <c r="AM3952" s="8">
        <v>665</v>
      </c>
      <c r="AN3952" s="8" t="s">
        <v>207</v>
      </c>
      <c r="AO3952" s="10">
        <f t="shared" si="124"/>
        <v>1.6812500000000001</v>
      </c>
      <c r="AP3952"/>
      <c r="AR3952" s="8" t="str">
        <f t="shared" si="123"/>
        <v>1661PHLATL2151</v>
      </c>
      <c r="AS3952" s="8">
        <f>VLOOKUP(AR3952,[1]DATA!AR:AS,2,0)</f>
        <v>8</v>
      </c>
    </row>
    <row r="3953" spans="1:45" ht="15" customHeight="1" x14ac:dyDescent="0.2">
      <c r="A3953" s="7">
        <v>2006</v>
      </c>
      <c r="B3953" s="8" t="s">
        <v>111</v>
      </c>
      <c r="C3953" s="8" t="s">
        <v>34</v>
      </c>
      <c r="D3953" s="8" t="s">
        <v>37</v>
      </c>
      <c r="E3953" s="9">
        <v>0.91180555555555554</v>
      </c>
      <c r="F3953" s="9">
        <v>1.2499999999999999E-2</v>
      </c>
      <c r="G3953" s="8" t="s">
        <v>43</v>
      </c>
      <c r="H3953" s="8">
        <v>9</v>
      </c>
      <c r="I3953" s="8">
        <v>9</v>
      </c>
      <c r="J3953" s="8">
        <v>9</v>
      </c>
      <c r="K3953" s="8">
        <v>9</v>
      </c>
      <c r="L3953" s="8">
        <v>9</v>
      </c>
      <c r="M3953" s="8"/>
      <c r="N3953" s="8">
        <v>9</v>
      </c>
      <c r="O3953" s="8">
        <v>9</v>
      </c>
      <c r="P3953" s="8">
        <v>9</v>
      </c>
      <c r="Q3953" s="8">
        <v>9</v>
      </c>
      <c r="R3953" s="8">
        <v>9</v>
      </c>
      <c r="S3953" s="8">
        <v>9</v>
      </c>
      <c r="T3953" s="8"/>
      <c r="U3953" s="8">
        <v>9</v>
      </c>
      <c r="V3953" s="8">
        <v>9</v>
      </c>
      <c r="W3953" s="8">
        <v>9</v>
      </c>
      <c r="X3953" s="8">
        <v>9</v>
      </c>
      <c r="Y3953" s="8">
        <v>9</v>
      </c>
      <c r="Z3953" s="8">
        <v>9</v>
      </c>
      <c r="AA3953" s="8"/>
      <c r="AB3953" s="8">
        <v>9</v>
      </c>
      <c r="AC3953" s="8">
        <v>9</v>
      </c>
      <c r="AD3953" s="8">
        <v>9</v>
      </c>
      <c r="AE3953" s="8">
        <v>9</v>
      </c>
      <c r="AF3953" s="8">
        <v>9</v>
      </c>
      <c r="AG3953" s="8">
        <v>9</v>
      </c>
      <c r="AH3953" s="8"/>
      <c r="AI3953" s="8">
        <v>9</v>
      </c>
      <c r="AJ3953" s="8">
        <v>9</v>
      </c>
      <c r="AK3953" s="8"/>
      <c r="AL3953" s="8">
        <v>145</v>
      </c>
      <c r="AM3953" s="8">
        <v>793</v>
      </c>
      <c r="AN3953" s="8" t="s">
        <v>207</v>
      </c>
      <c r="AO3953" s="10">
        <f t="shared" si="124"/>
        <v>1.682638888888889</v>
      </c>
      <c r="AP3953"/>
      <c r="AR3953" s="8" t="str">
        <f t="shared" si="123"/>
        <v>2006SYRATL2153</v>
      </c>
      <c r="AS3953" s="8">
        <f>VLOOKUP(AR3953,[1]DATA!AR:AS,2,0)</f>
        <v>5</v>
      </c>
    </row>
    <row r="3954" spans="1:45" ht="15" customHeight="1" x14ac:dyDescent="0.2">
      <c r="A3954" s="7">
        <v>1584</v>
      </c>
      <c r="B3954" s="7" t="s">
        <v>112</v>
      </c>
      <c r="C3954" s="7" t="s">
        <v>34</v>
      </c>
      <c r="D3954" s="8" t="s">
        <v>37</v>
      </c>
      <c r="E3954" s="9">
        <v>0.91319444444444453</v>
      </c>
      <c r="F3954" s="9">
        <v>8.3333333333333332E-3</v>
      </c>
      <c r="G3954" s="8">
        <v>9</v>
      </c>
      <c r="H3954" s="8">
        <v>9</v>
      </c>
      <c r="I3954" s="8">
        <v>9</v>
      </c>
      <c r="J3954" s="8">
        <v>9</v>
      </c>
      <c r="K3954" s="8">
        <v>9</v>
      </c>
      <c r="L3954" s="8">
        <v>9</v>
      </c>
      <c r="M3954" s="8"/>
      <c r="N3954" s="8">
        <v>9</v>
      </c>
      <c r="O3954" s="8">
        <v>9</v>
      </c>
      <c r="P3954" s="8">
        <v>9</v>
      </c>
      <c r="Q3954" s="8">
        <v>9</v>
      </c>
      <c r="R3954" s="8">
        <v>9</v>
      </c>
      <c r="S3954" s="8">
        <v>9</v>
      </c>
      <c r="T3954" s="8"/>
      <c r="U3954" s="8">
        <v>9</v>
      </c>
      <c r="V3954" s="8">
        <v>9</v>
      </c>
      <c r="W3954" s="8">
        <v>9</v>
      </c>
      <c r="X3954" s="8">
        <v>9</v>
      </c>
      <c r="Y3954" s="8">
        <v>9</v>
      </c>
      <c r="Z3954" s="8">
        <v>9</v>
      </c>
      <c r="AA3954" s="8"/>
      <c r="AB3954" s="8">
        <v>9</v>
      </c>
      <c r="AC3954" s="8">
        <v>9</v>
      </c>
      <c r="AD3954" s="8">
        <v>9</v>
      </c>
      <c r="AE3954" s="8">
        <v>9</v>
      </c>
      <c r="AF3954" s="8">
        <v>9</v>
      </c>
      <c r="AG3954" s="8">
        <v>9</v>
      </c>
      <c r="AH3954" s="8"/>
      <c r="AI3954" s="8">
        <v>9</v>
      </c>
      <c r="AJ3954" s="8">
        <v>9</v>
      </c>
      <c r="AK3954" s="8"/>
      <c r="AL3954" s="8">
        <v>137</v>
      </c>
      <c r="AM3954" s="8">
        <v>749</v>
      </c>
      <c r="AN3954" s="8" t="s">
        <v>207</v>
      </c>
      <c r="AO3954" s="10">
        <f t="shared" si="124"/>
        <v>1.6840277777777779</v>
      </c>
      <c r="AP3954"/>
      <c r="AR3954" s="8" t="str">
        <f t="shared" si="123"/>
        <v>1584ROCATL2155</v>
      </c>
      <c r="AS3954" s="8">
        <f>VLOOKUP(AR3954,[1]DATA!AR:AS,2,0)</f>
        <v>5</v>
      </c>
    </row>
    <row r="3955" spans="1:45" ht="15" customHeight="1" x14ac:dyDescent="0.2">
      <c r="A3955" s="17">
        <v>1135</v>
      </c>
      <c r="B3955" s="17" t="s">
        <v>99</v>
      </c>
      <c r="C3955" s="17" t="s">
        <v>34</v>
      </c>
      <c r="D3955" s="8" t="s">
        <v>42</v>
      </c>
      <c r="E3955" s="9">
        <v>0.92013888888888884</v>
      </c>
      <c r="F3955" s="9">
        <v>0.96736111111111101</v>
      </c>
      <c r="G3955" s="8"/>
      <c r="H3955" s="8"/>
      <c r="I3955" s="8"/>
      <c r="J3955" s="8"/>
      <c r="K3955" s="17" t="s">
        <v>43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>
        <v>68</v>
      </c>
      <c r="AM3955" s="8">
        <v>143</v>
      </c>
      <c r="AN3955" s="11" t="s">
        <v>207</v>
      </c>
      <c r="AO3955" s="10">
        <f t="shared" si="124"/>
        <v>1.6909722222222223</v>
      </c>
      <c r="AP3955"/>
      <c r="AR3955" s="8" t="str">
        <f t="shared" si="123"/>
        <v>1135AGSATL2205</v>
      </c>
      <c r="AS3955" s="8">
        <f>VLOOKUP(AR3955,[1]DATA!AR:AS,2,0)</f>
        <v>4</v>
      </c>
    </row>
    <row r="3956" spans="1:45" ht="15" customHeight="1" x14ac:dyDescent="0.2">
      <c r="A3956" s="7">
        <v>2613</v>
      </c>
      <c r="B3956" s="8" t="s">
        <v>108</v>
      </c>
      <c r="C3956" s="8" t="s">
        <v>34</v>
      </c>
      <c r="D3956" s="8" t="s">
        <v>42</v>
      </c>
      <c r="E3956" s="9">
        <v>0.9291666666666667</v>
      </c>
      <c r="F3956" s="9">
        <v>2.013888888888889E-2</v>
      </c>
      <c r="G3956" s="8" t="s">
        <v>43</v>
      </c>
      <c r="H3956" s="8" t="s">
        <v>43</v>
      </c>
      <c r="I3956" s="8" t="s">
        <v>43</v>
      </c>
      <c r="J3956" s="8" t="s">
        <v>43</v>
      </c>
      <c r="K3956" s="8" t="s">
        <v>43</v>
      </c>
      <c r="L3956" s="8" t="s">
        <v>43</v>
      </c>
      <c r="M3956" s="8"/>
      <c r="N3956" s="8" t="s">
        <v>43</v>
      </c>
      <c r="O3956" s="8" t="s">
        <v>43</v>
      </c>
      <c r="P3956" s="8" t="s">
        <v>43</v>
      </c>
      <c r="Q3956" s="8" t="s">
        <v>43</v>
      </c>
      <c r="R3956" s="8" t="s">
        <v>43</v>
      </c>
      <c r="S3956" s="8" t="s">
        <v>43</v>
      </c>
      <c r="T3956" s="8"/>
      <c r="U3956" s="8" t="s">
        <v>43</v>
      </c>
      <c r="V3956" s="8" t="s">
        <v>43</v>
      </c>
      <c r="W3956" s="8" t="s">
        <v>43</v>
      </c>
      <c r="X3956" s="8" t="s">
        <v>43</v>
      </c>
      <c r="Y3956" s="8" t="s">
        <v>43</v>
      </c>
      <c r="Z3956" s="8" t="s">
        <v>43</v>
      </c>
      <c r="AA3956" s="8"/>
      <c r="AB3956" s="8" t="s">
        <v>43</v>
      </c>
      <c r="AC3956" s="8" t="s">
        <v>43</v>
      </c>
      <c r="AD3956" s="8" t="s">
        <v>43</v>
      </c>
      <c r="AE3956" s="8" t="s">
        <v>43</v>
      </c>
      <c r="AF3956" s="8" t="s">
        <v>43</v>
      </c>
      <c r="AG3956" s="8" t="s">
        <v>43</v>
      </c>
      <c r="AH3956" s="8"/>
      <c r="AI3956" s="8" t="s">
        <v>43</v>
      </c>
      <c r="AJ3956" s="8" t="s">
        <v>43</v>
      </c>
      <c r="AK3956" s="8"/>
      <c r="AL3956" s="8">
        <v>131</v>
      </c>
      <c r="AM3956" s="8">
        <v>576</v>
      </c>
      <c r="AN3956" s="8" t="s">
        <v>207</v>
      </c>
      <c r="AO3956" s="10">
        <f t="shared" si="124"/>
        <v>1.7000000000000002</v>
      </c>
      <c r="AP3956"/>
      <c r="AR3956" s="8" t="str">
        <f t="shared" si="123"/>
        <v>2613BWIATL2218</v>
      </c>
      <c r="AS3956" s="8">
        <f>VLOOKUP(AR3956,[1]DATA!AR:AS,2,0)</f>
        <v>6</v>
      </c>
    </row>
    <row r="3957" spans="1:45" ht="15" customHeight="1" x14ac:dyDescent="0.2">
      <c r="A3957" s="7">
        <v>2394</v>
      </c>
      <c r="B3957" s="8" t="s">
        <v>34</v>
      </c>
      <c r="C3957" s="8" t="s">
        <v>110</v>
      </c>
      <c r="D3957" s="8" t="s">
        <v>42</v>
      </c>
      <c r="E3957" s="9">
        <v>0.93472222222222223</v>
      </c>
      <c r="F3957" s="9">
        <v>2.2916666666666669E-2</v>
      </c>
      <c r="G3957" s="8" t="s">
        <v>43</v>
      </c>
      <c r="H3957" s="8"/>
      <c r="I3957" s="8" t="s">
        <v>43</v>
      </c>
      <c r="J3957" s="8" t="s">
        <v>43</v>
      </c>
      <c r="K3957" s="8" t="s">
        <v>43</v>
      </c>
      <c r="L3957" s="8" t="s">
        <v>43</v>
      </c>
      <c r="M3957" s="8" t="s">
        <v>43</v>
      </c>
      <c r="N3957" s="8" t="s">
        <v>43</v>
      </c>
      <c r="O3957" s="8" t="s">
        <v>43</v>
      </c>
      <c r="P3957" s="8" t="s">
        <v>43</v>
      </c>
      <c r="Q3957" s="8" t="s">
        <v>43</v>
      </c>
      <c r="R3957" s="8" t="s">
        <v>43</v>
      </c>
      <c r="S3957" s="8" t="s">
        <v>43</v>
      </c>
      <c r="T3957" s="8" t="s">
        <v>43</v>
      </c>
      <c r="U3957" s="8" t="s">
        <v>43</v>
      </c>
      <c r="V3957" s="8" t="s">
        <v>43</v>
      </c>
      <c r="W3957" s="8" t="s">
        <v>43</v>
      </c>
      <c r="X3957" s="8" t="s">
        <v>43</v>
      </c>
      <c r="Y3957" s="8" t="s">
        <v>43</v>
      </c>
      <c r="Z3957" s="8" t="s">
        <v>43</v>
      </c>
      <c r="AA3957" s="8" t="s">
        <v>43</v>
      </c>
      <c r="AB3957" s="8" t="s">
        <v>43</v>
      </c>
      <c r="AC3957" s="8" t="s">
        <v>43</v>
      </c>
      <c r="AD3957" s="8" t="s">
        <v>43</v>
      </c>
      <c r="AE3957" s="8" t="s">
        <v>43</v>
      </c>
      <c r="AF3957" s="8" t="s">
        <v>43</v>
      </c>
      <c r="AG3957" s="8" t="s">
        <v>43</v>
      </c>
      <c r="AH3957" s="8" t="s">
        <v>43</v>
      </c>
      <c r="AI3957" s="8" t="s">
        <v>43</v>
      </c>
      <c r="AJ3957" s="8" t="s">
        <v>43</v>
      </c>
      <c r="AK3957" s="8"/>
      <c r="AL3957" s="8">
        <v>127</v>
      </c>
      <c r="AM3957" s="8">
        <v>665</v>
      </c>
      <c r="AN3957" s="8" t="s">
        <v>207</v>
      </c>
      <c r="AO3957" s="10">
        <f t="shared" si="124"/>
        <v>1.7055555555555557</v>
      </c>
      <c r="AP3957"/>
      <c r="AR3957" s="8" t="str">
        <f t="shared" si="123"/>
        <v>2394ATLPHL2226</v>
      </c>
      <c r="AS3957" s="8">
        <f>VLOOKUP(AR3957,[1]DATA!AR:AS,2,0)</f>
        <v>8</v>
      </c>
    </row>
    <row r="3958" spans="1:45" ht="15" customHeight="1" x14ac:dyDescent="0.2">
      <c r="A3958" s="7">
        <v>1244</v>
      </c>
      <c r="B3958" s="8" t="s">
        <v>34</v>
      </c>
      <c r="C3958" s="8" t="s">
        <v>108</v>
      </c>
      <c r="D3958" s="8" t="s">
        <v>42</v>
      </c>
      <c r="E3958" s="9">
        <v>0.9375</v>
      </c>
      <c r="F3958" s="9">
        <v>1.6666666666666666E-2</v>
      </c>
      <c r="G3958" s="8" t="s">
        <v>43</v>
      </c>
      <c r="H3958" s="8" t="s">
        <v>43</v>
      </c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>
        <v>114</v>
      </c>
      <c r="AM3958" s="8">
        <v>576</v>
      </c>
      <c r="AN3958" s="8" t="s">
        <v>207</v>
      </c>
      <c r="AO3958" s="10">
        <f t="shared" si="124"/>
        <v>1.7083333333333335</v>
      </c>
      <c r="AP3958"/>
      <c r="AR3958" s="8" t="str">
        <f t="shared" si="123"/>
        <v>1244ATLBWI2230</v>
      </c>
      <c r="AS3958" s="8">
        <f>VLOOKUP(AR3958,[1]DATA!AR:AS,2,0)</f>
        <v>6</v>
      </c>
    </row>
    <row r="3959" spans="1:45" ht="15" customHeight="1" x14ac:dyDescent="0.2">
      <c r="A3959" s="7">
        <v>2067</v>
      </c>
      <c r="B3959" s="8" t="s">
        <v>34</v>
      </c>
      <c r="C3959" s="8" t="s">
        <v>108</v>
      </c>
      <c r="D3959" s="8" t="s">
        <v>42</v>
      </c>
      <c r="E3959" s="9">
        <v>0.93819444444444444</v>
      </c>
      <c r="F3959" s="9">
        <v>1.5972222222222224E-2</v>
      </c>
      <c r="G3959" s="8"/>
      <c r="H3959" s="8"/>
      <c r="I3959" s="8"/>
      <c r="J3959" s="8"/>
      <c r="K3959" s="8"/>
      <c r="L3959" s="8"/>
      <c r="M3959" s="8" t="s">
        <v>43</v>
      </c>
      <c r="N3959" s="8"/>
      <c r="O3959" s="8"/>
      <c r="P3959" s="8"/>
      <c r="Q3959" s="8"/>
      <c r="R3959" s="8"/>
      <c r="S3959" s="8"/>
      <c r="T3959" s="8" t="s">
        <v>43</v>
      </c>
      <c r="U3959" s="8"/>
      <c r="V3959" s="8"/>
      <c r="W3959" s="8"/>
      <c r="X3959" s="8"/>
      <c r="Y3959" s="8"/>
      <c r="Z3959" s="8"/>
      <c r="AA3959" s="8" t="s">
        <v>43</v>
      </c>
      <c r="AB3959" s="8"/>
      <c r="AC3959" s="8"/>
      <c r="AD3959" s="8"/>
      <c r="AE3959" s="8"/>
      <c r="AF3959" s="8"/>
      <c r="AG3959" s="8"/>
      <c r="AH3959" s="8" t="s">
        <v>43</v>
      </c>
      <c r="AI3959" s="8"/>
      <c r="AJ3959" s="8"/>
      <c r="AK3959" s="8"/>
      <c r="AL3959" s="8">
        <v>112</v>
      </c>
      <c r="AM3959" s="8">
        <v>576</v>
      </c>
      <c r="AN3959" s="8" t="s">
        <v>207</v>
      </c>
      <c r="AO3959" s="10">
        <f t="shared" si="124"/>
        <v>1.7090277777777778</v>
      </c>
      <c r="AP3959"/>
      <c r="AR3959" s="8" t="str">
        <f t="shared" si="123"/>
        <v>2067ATLBWI2231</v>
      </c>
      <c r="AS3959" s="8">
        <f>VLOOKUP(AR3959,[1]DATA!AR:AS,2,0)</f>
        <v>6</v>
      </c>
    </row>
    <row r="3960" spans="1:45" ht="15" customHeight="1" x14ac:dyDescent="0.2">
      <c r="A3960" s="7">
        <v>1372</v>
      </c>
      <c r="B3960" s="8" t="s">
        <v>34</v>
      </c>
      <c r="C3960" s="8" t="s">
        <v>108</v>
      </c>
      <c r="D3960" s="8" t="s">
        <v>42</v>
      </c>
      <c r="E3960" s="9">
        <v>0.93819444444444444</v>
      </c>
      <c r="F3960" s="9">
        <v>1.7361111111111112E-2</v>
      </c>
      <c r="G3960" s="8"/>
      <c r="H3960" s="8"/>
      <c r="I3960" s="8" t="s">
        <v>43</v>
      </c>
      <c r="J3960" s="8" t="s">
        <v>43</v>
      </c>
      <c r="K3960" s="8" t="s">
        <v>43</v>
      </c>
      <c r="L3960" s="8" t="s">
        <v>43</v>
      </c>
      <c r="M3960" s="8"/>
      <c r="N3960" s="8" t="s">
        <v>43</v>
      </c>
      <c r="O3960" s="8" t="s">
        <v>43</v>
      </c>
      <c r="P3960" s="8" t="s">
        <v>43</v>
      </c>
      <c r="Q3960" s="8" t="s">
        <v>43</v>
      </c>
      <c r="R3960" s="8" t="s">
        <v>43</v>
      </c>
      <c r="S3960" s="8" t="s">
        <v>43</v>
      </c>
      <c r="T3960" s="8"/>
      <c r="U3960" s="8" t="s">
        <v>43</v>
      </c>
      <c r="V3960" s="8" t="s">
        <v>43</v>
      </c>
      <c r="W3960" s="8" t="s">
        <v>43</v>
      </c>
      <c r="X3960" s="8" t="s">
        <v>43</v>
      </c>
      <c r="Y3960" s="8" t="s">
        <v>43</v>
      </c>
      <c r="Z3960" s="8" t="s">
        <v>43</v>
      </c>
      <c r="AA3960" s="8"/>
      <c r="AB3960" s="8" t="s">
        <v>43</v>
      </c>
      <c r="AC3960" s="8" t="s">
        <v>43</v>
      </c>
      <c r="AD3960" s="8" t="s">
        <v>43</v>
      </c>
      <c r="AE3960" s="8" t="s">
        <v>43</v>
      </c>
      <c r="AF3960" s="8" t="s">
        <v>43</v>
      </c>
      <c r="AG3960" s="8" t="s">
        <v>43</v>
      </c>
      <c r="AH3960" s="8"/>
      <c r="AI3960" s="8" t="s">
        <v>43</v>
      </c>
      <c r="AJ3960" s="8" t="s">
        <v>43</v>
      </c>
      <c r="AK3960" s="8"/>
      <c r="AL3960" s="8">
        <v>114</v>
      </c>
      <c r="AM3960" s="8">
        <v>576</v>
      </c>
      <c r="AN3960" s="8" t="s">
        <v>207</v>
      </c>
      <c r="AO3960" s="10">
        <f t="shared" si="124"/>
        <v>1.7090277777777778</v>
      </c>
      <c r="AP3960"/>
      <c r="AR3960" s="8" t="str">
        <f t="shared" si="123"/>
        <v>1372ATLBWI2231</v>
      </c>
      <c r="AS3960" s="8">
        <f>VLOOKUP(AR3960,[1]DATA!AR:AS,2,0)</f>
        <v>6</v>
      </c>
    </row>
    <row r="3961" spans="1:45" ht="15" customHeight="1" x14ac:dyDescent="0.2">
      <c r="A3961" s="7">
        <v>1155</v>
      </c>
      <c r="B3961" s="8" t="s">
        <v>34</v>
      </c>
      <c r="C3961" s="8" t="s">
        <v>110</v>
      </c>
      <c r="D3961" s="8" t="s">
        <v>37</v>
      </c>
      <c r="E3961" s="9">
        <v>0.9472222222222223</v>
      </c>
      <c r="F3961" s="9">
        <v>3.4722222222222224E-2</v>
      </c>
      <c r="G3961" s="8"/>
      <c r="H3961" s="8">
        <v>9</v>
      </c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>
        <v>126</v>
      </c>
      <c r="AM3961" s="8">
        <v>665</v>
      </c>
      <c r="AN3961" s="8" t="s">
        <v>207</v>
      </c>
      <c r="AO3961" s="10">
        <f t="shared" si="124"/>
        <v>1.7180555555555557</v>
      </c>
      <c r="AP3961"/>
      <c r="AR3961" s="8" t="str">
        <f t="shared" si="123"/>
        <v>1155ATLPHL2244</v>
      </c>
      <c r="AS3961" s="8">
        <f>VLOOKUP(AR3961,[1]DATA!AR:AS,2,0)</f>
        <v>8</v>
      </c>
    </row>
    <row r="3962" spans="1:45" ht="15" customHeight="1" x14ac:dyDescent="0.2">
      <c r="A3962" s="17">
        <v>1914</v>
      </c>
      <c r="B3962" s="17" t="s">
        <v>99</v>
      </c>
      <c r="C3962" s="17" t="s">
        <v>34</v>
      </c>
      <c r="D3962" s="8">
        <v>717</v>
      </c>
      <c r="E3962" s="9">
        <v>0.95833333333333337</v>
      </c>
      <c r="F3962" s="9">
        <v>4.1666666666666666E-3</v>
      </c>
      <c r="G3962" s="8"/>
      <c r="H3962" s="8"/>
      <c r="I3962" s="8"/>
      <c r="J3962" s="8"/>
      <c r="K3962" s="8"/>
      <c r="L3962" s="8"/>
      <c r="M3962" s="17" t="s">
        <v>22</v>
      </c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>
        <v>66</v>
      </c>
      <c r="AM3962" s="8">
        <v>143</v>
      </c>
      <c r="AN3962" s="11" t="s">
        <v>207</v>
      </c>
      <c r="AO3962" s="10">
        <f t="shared" si="124"/>
        <v>1.7291666666666667</v>
      </c>
      <c r="AP3962"/>
      <c r="AR3962" s="8" t="str">
        <f t="shared" si="123"/>
        <v>1914AGSATL2300</v>
      </c>
      <c r="AS3962" s="8">
        <f>VLOOKUP(AR3962,[1]DATA!AR:AS,2,0)</f>
        <v>4</v>
      </c>
    </row>
    <row r="3963" spans="1:45" ht="15" customHeight="1" x14ac:dyDescent="0.2">
      <c r="A3963" s="7">
        <v>2188</v>
      </c>
      <c r="B3963" s="8" t="s">
        <v>34</v>
      </c>
      <c r="C3963" s="8" t="s">
        <v>99</v>
      </c>
      <c r="D3963" s="8" t="s">
        <v>42</v>
      </c>
      <c r="E3963" s="9">
        <v>0.96111111111111114</v>
      </c>
      <c r="F3963" s="9">
        <v>3.472222222222222E-3</v>
      </c>
      <c r="G3963" s="8" t="s">
        <v>43</v>
      </c>
      <c r="H3963" s="8" t="s">
        <v>43</v>
      </c>
      <c r="I3963" s="8" t="s">
        <v>43</v>
      </c>
      <c r="J3963" s="8" t="s">
        <v>43</v>
      </c>
      <c r="K3963" s="8" t="s">
        <v>43</v>
      </c>
      <c r="L3963" s="8">
        <v>7</v>
      </c>
      <c r="M3963" s="8" t="s">
        <v>43</v>
      </c>
      <c r="N3963" s="8">
        <v>7</v>
      </c>
      <c r="O3963" s="8" t="s">
        <v>43</v>
      </c>
      <c r="P3963" s="8" t="s">
        <v>43</v>
      </c>
      <c r="Q3963" s="8" t="s">
        <v>43</v>
      </c>
      <c r="R3963" s="8" t="s">
        <v>43</v>
      </c>
      <c r="S3963" s="8" t="s">
        <v>43</v>
      </c>
      <c r="T3963" s="8"/>
      <c r="U3963" s="8" t="s">
        <v>43</v>
      </c>
      <c r="V3963" s="8" t="s">
        <v>43</v>
      </c>
      <c r="W3963" s="8" t="s">
        <v>43</v>
      </c>
      <c r="X3963" s="8" t="s">
        <v>43</v>
      </c>
      <c r="Y3963" s="8" t="s">
        <v>43</v>
      </c>
      <c r="Z3963" s="8" t="s">
        <v>43</v>
      </c>
      <c r="AA3963" s="8"/>
      <c r="AB3963" s="8" t="s">
        <v>43</v>
      </c>
      <c r="AC3963" s="8" t="s">
        <v>43</v>
      </c>
      <c r="AD3963" s="8" t="s">
        <v>43</v>
      </c>
      <c r="AE3963" s="8" t="s">
        <v>43</v>
      </c>
      <c r="AF3963" s="8" t="s">
        <v>43</v>
      </c>
      <c r="AG3963" s="8" t="s">
        <v>43</v>
      </c>
      <c r="AH3963" s="8"/>
      <c r="AI3963" s="8" t="s">
        <v>43</v>
      </c>
      <c r="AJ3963" s="8" t="s">
        <v>43</v>
      </c>
      <c r="AK3963" s="8"/>
      <c r="AL3963" s="8">
        <v>61</v>
      </c>
      <c r="AM3963" s="8">
        <v>143</v>
      </c>
      <c r="AN3963" s="8" t="s">
        <v>207</v>
      </c>
      <c r="AO3963" s="10">
        <f t="shared" si="124"/>
        <v>1.7319444444444445</v>
      </c>
      <c r="AP3963"/>
      <c r="AR3963" s="8" t="str">
        <f t="shared" si="123"/>
        <v>2188ATLAGS2304</v>
      </c>
      <c r="AS3963" s="8">
        <f>VLOOKUP(AR3963,[1]DATA!AR:AS,2,0)</f>
        <v>4</v>
      </c>
    </row>
    <row r="3964" spans="1:45" ht="15" customHeight="1" x14ac:dyDescent="0.2">
      <c r="A3964" s="7">
        <v>2036</v>
      </c>
      <c r="B3964" s="7" t="s">
        <v>110</v>
      </c>
      <c r="C3964" s="7" t="s">
        <v>34</v>
      </c>
      <c r="D3964" s="8" t="s">
        <v>42</v>
      </c>
      <c r="E3964" s="9">
        <v>0.97222222222222221</v>
      </c>
      <c r="F3964" s="9">
        <v>6.5277777777777782E-2</v>
      </c>
      <c r="G3964" s="8" t="s">
        <v>43</v>
      </c>
      <c r="H3964" s="8" t="s">
        <v>43</v>
      </c>
      <c r="I3964" s="8" t="s">
        <v>43</v>
      </c>
      <c r="J3964" s="8" t="s">
        <v>43</v>
      </c>
      <c r="K3964" s="8">
        <v>9</v>
      </c>
      <c r="L3964" s="8" t="s">
        <v>43</v>
      </c>
      <c r="M3964" s="8"/>
      <c r="N3964" s="8">
        <v>9</v>
      </c>
      <c r="O3964" s="8" t="s">
        <v>43</v>
      </c>
      <c r="P3964" s="8" t="s">
        <v>43</v>
      </c>
      <c r="Q3964" s="8" t="s">
        <v>43</v>
      </c>
      <c r="R3964" s="8" t="s">
        <v>43</v>
      </c>
      <c r="S3964" s="8" t="s">
        <v>43</v>
      </c>
      <c r="T3964" s="8"/>
      <c r="U3964" s="8" t="s">
        <v>43</v>
      </c>
      <c r="V3964" s="8" t="s">
        <v>43</v>
      </c>
      <c r="W3964" s="8" t="s">
        <v>43</v>
      </c>
      <c r="X3964" s="8" t="s">
        <v>43</v>
      </c>
      <c r="Y3964" s="8" t="s">
        <v>43</v>
      </c>
      <c r="Z3964" s="8" t="s">
        <v>43</v>
      </c>
      <c r="AA3964" s="8"/>
      <c r="AB3964" s="8" t="s">
        <v>22</v>
      </c>
      <c r="AC3964" s="8" t="s">
        <v>43</v>
      </c>
      <c r="AD3964" s="8" t="s">
        <v>43</v>
      </c>
      <c r="AE3964" s="8" t="s">
        <v>43</v>
      </c>
      <c r="AF3964" s="8" t="s">
        <v>43</v>
      </c>
      <c r="AG3964" s="8" t="s">
        <v>43</v>
      </c>
      <c r="AH3964" s="8"/>
      <c r="AI3964" s="8">
        <v>9</v>
      </c>
      <c r="AJ3964" s="8" t="s">
        <v>43</v>
      </c>
      <c r="AK3964" s="8"/>
      <c r="AL3964" s="8">
        <v>134</v>
      </c>
      <c r="AM3964" s="8">
        <v>665</v>
      </c>
      <c r="AN3964" s="8" t="s">
        <v>207</v>
      </c>
      <c r="AO3964" s="10">
        <f t="shared" si="124"/>
        <v>1.7430555555555556</v>
      </c>
      <c r="AP3964"/>
      <c r="AR3964" s="8" t="str">
        <f t="shared" si="123"/>
        <v>2036PHLATL2320</v>
      </c>
      <c r="AS3964" s="8">
        <f>VLOOKUP(AR3964,[1]DATA!AR:AS,2,0)</f>
        <v>8</v>
      </c>
    </row>
    <row r="3965" spans="1:45" ht="15" customHeight="1" x14ac:dyDescent="0.2">
      <c r="A3965" s="17">
        <v>2543</v>
      </c>
      <c r="B3965" s="17" t="s">
        <v>99</v>
      </c>
      <c r="C3965" s="17" t="s">
        <v>34</v>
      </c>
      <c r="D3965" s="8" t="s">
        <v>42</v>
      </c>
      <c r="E3965" s="9">
        <v>0.97777777777777775</v>
      </c>
      <c r="F3965" s="9">
        <v>2.4305555555555556E-2</v>
      </c>
      <c r="G3965" s="17" t="s">
        <v>43</v>
      </c>
      <c r="H3965" s="17" t="s">
        <v>43</v>
      </c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>
        <v>67</v>
      </c>
      <c r="AM3965" s="8">
        <v>143</v>
      </c>
      <c r="AN3965" s="11" t="s">
        <v>207</v>
      </c>
      <c r="AO3965" s="10">
        <f t="shared" si="124"/>
        <v>1.7486111111111111</v>
      </c>
      <c r="AP3965"/>
      <c r="AR3965" s="8" t="str">
        <f t="shared" si="123"/>
        <v>2543AGSATL2328</v>
      </c>
      <c r="AS3965" s="8">
        <f>VLOOKUP(AR3965,[1]DATA!AR:AS,2,0)</f>
        <v>4</v>
      </c>
    </row>
    <row r="3966" spans="1:45" ht="15" customHeight="1" x14ac:dyDescent="0.2">
      <c r="A3966" s="17">
        <v>1918</v>
      </c>
      <c r="B3966" s="17" t="s">
        <v>99</v>
      </c>
      <c r="C3966" s="17" t="s">
        <v>34</v>
      </c>
      <c r="D3966" s="8" t="s">
        <v>42</v>
      </c>
      <c r="E3966" s="9">
        <v>0.97986111111111107</v>
      </c>
      <c r="F3966" s="9">
        <v>2.5694444444444447E-2</v>
      </c>
      <c r="G3966" s="8"/>
      <c r="H3966" s="8"/>
      <c r="I3966" s="17" t="s">
        <v>43</v>
      </c>
      <c r="J3966" s="17" t="s">
        <v>43</v>
      </c>
      <c r="K3966" s="17" t="s">
        <v>43</v>
      </c>
      <c r="L3966" s="17" t="s">
        <v>43</v>
      </c>
      <c r="M3966" s="8"/>
      <c r="N3966" s="17" t="s">
        <v>43</v>
      </c>
      <c r="O3966" s="17" t="s">
        <v>43</v>
      </c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>
        <v>66</v>
      </c>
      <c r="AM3966" s="8">
        <v>143</v>
      </c>
      <c r="AN3966" s="11" t="s">
        <v>207</v>
      </c>
      <c r="AO3966" s="10">
        <f t="shared" si="124"/>
        <v>1.7506944444444446</v>
      </c>
      <c r="AP3966"/>
      <c r="AR3966" s="8" t="str">
        <f t="shared" si="123"/>
        <v>1918AGSATL2331</v>
      </c>
      <c r="AS3966" s="8">
        <f>VLOOKUP(AR3966,[1]DATA!AR:AS,2,0)</f>
        <v>4</v>
      </c>
    </row>
    <row r="3967" spans="1:45" ht="15" customHeight="1" x14ac:dyDescent="0.2">
      <c r="A3967" s="7">
        <v>875</v>
      </c>
      <c r="B3967" s="8" t="s">
        <v>108</v>
      </c>
      <c r="C3967" s="8" t="s">
        <v>34</v>
      </c>
      <c r="D3967" s="8" t="s">
        <v>42</v>
      </c>
      <c r="E3967" s="9">
        <v>0.98611111111111116</v>
      </c>
      <c r="F3967" s="9">
        <v>6.9444444444444434E-2</v>
      </c>
      <c r="G3967" s="8" t="s">
        <v>43</v>
      </c>
      <c r="H3967" s="8" t="s">
        <v>43</v>
      </c>
      <c r="I3967" s="8" t="s">
        <v>43</v>
      </c>
      <c r="J3967" s="8" t="s">
        <v>43</v>
      </c>
      <c r="K3967" s="8" t="s">
        <v>43</v>
      </c>
      <c r="L3967" s="8" t="s">
        <v>43</v>
      </c>
      <c r="M3967" s="8" t="s">
        <v>43</v>
      </c>
      <c r="N3967" s="8" t="s">
        <v>43</v>
      </c>
      <c r="O3967" s="8" t="s">
        <v>43</v>
      </c>
      <c r="P3967" s="8" t="s">
        <v>43</v>
      </c>
      <c r="Q3967" s="8" t="s">
        <v>43</v>
      </c>
      <c r="R3967" s="8" t="s">
        <v>43</v>
      </c>
      <c r="S3967" s="8" t="s">
        <v>43</v>
      </c>
      <c r="T3967" s="8" t="s">
        <v>43</v>
      </c>
      <c r="U3967" s="8" t="s">
        <v>43</v>
      </c>
      <c r="V3967" s="8" t="s">
        <v>43</v>
      </c>
      <c r="W3967" s="8" t="s">
        <v>43</v>
      </c>
      <c r="X3967" s="8" t="s">
        <v>43</v>
      </c>
      <c r="Y3967" s="8" t="s">
        <v>43</v>
      </c>
      <c r="Z3967" s="8" t="s">
        <v>43</v>
      </c>
      <c r="AA3967" s="8" t="s">
        <v>43</v>
      </c>
      <c r="AB3967" s="8" t="s">
        <v>43</v>
      </c>
      <c r="AC3967" s="8" t="s">
        <v>43</v>
      </c>
      <c r="AD3967" s="8" t="s">
        <v>43</v>
      </c>
      <c r="AE3967" s="8" t="s">
        <v>43</v>
      </c>
      <c r="AF3967" s="8" t="s">
        <v>43</v>
      </c>
      <c r="AG3967" s="8" t="s">
        <v>43</v>
      </c>
      <c r="AH3967" s="8" t="s">
        <v>43</v>
      </c>
      <c r="AI3967" s="8" t="s">
        <v>43</v>
      </c>
      <c r="AJ3967" s="8" t="s">
        <v>43</v>
      </c>
      <c r="AK3967" s="8"/>
      <c r="AL3967" s="8">
        <v>120</v>
      </c>
      <c r="AM3967" s="8">
        <v>576</v>
      </c>
      <c r="AN3967" s="8" t="s">
        <v>207</v>
      </c>
      <c r="AO3967" s="10">
        <f t="shared" si="124"/>
        <v>1.7569444444444446</v>
      </c>
      <c r="AP3967"/>
      <c r="AR3967" s="8" t="str">
        <f t="shared" si="123"/>
        <v>0875BWIATL2340</v>
      </c>
      <c r="AS3967" s="8">
        <f>VLOOKUP(AR3967,[1]DATA!AR:AS,2,0)</f>
        <v>6</v>
      </c>
    </row>
    <row r="3968" spans="1:45" ht="15" customHeight="1" x14ac:dyDescent="0.2">
      <c r="A3968" s="7">
        <v>880</v>
      </c>
      <c r="B3968" s="8" t="s">
        <v>34</v>
      </c>
      <c r="C3968" s="8" t="s">
        <v>108</v>
      </c>
      <c r="D3968" s="8">
        <v>739</v>
      </c>
      <c r="E3968" s="9">
        <v>0.99791666666666667</v>
      </c>
      <c r="F3968" s="9">
        <v>7.6388888888888895E-2</v>
      </c>
      <c r="G3968" s="8"/>
      <c r="H3968" s="8"/>
      <c r="I3968" s="8" t="s">
        <v>27</v>
      </c>
      <c r="J3968" s="8" t="s">
        <v>27</v>
      </c>
      <c r="K3968" s="8" t="s">
        <v>27</v>
      </c>
      <c r="L3968" s="8" t="s">
        <v>27</v>
      </c>
      <c r="M3968" s="8" t="s">
        <v>27</v>
      </c>
      <c r="N3968" s="8" t="s">
        <v>27</v>
      </c>
      <c r="O3968" s="8" t="s">
        <v>27</v>
      </c>
      <c r="P3968" s="8" t="s">
        <v>27</v>
      </c>
      <c r="Q3968" s="8" t="s">
        <v>27</v>
      </c>
      <c r="R3968" s="8" t="s">
        <v>27</v>
      </c>
      <c r="S3968" s="8" t="s">
        <v>27</v>
      </c>
      <c r="T3968" s="8" t="s">
        <v>27</v>
      </c>
      <c r="U3968" s="8" t="s">
        <v>27</v>
      </c>
      <c r="V3968" s="8" t="s">
        <v>27</v>
      </c>
      <c r="W3968" s="8" t="s">
        <v>27</v>
      </c>
      <c r="X3968" s="8" t="s">
        <v>27</v>
      </c>
      <c r="Y3968" s="8" t="s">
        <v>27</v>
      </c>
      <c r="Z3968" s="8" t="s">
        <v>27</v>
      </c>
      <c r="AA3968" s="8" t="s">
        <v>27</v>
      </c>
      <c r="AB3968" s="8" t="s">
        <v>27</v>
      </c>
      <c r="AC3968" s="8" t="s">
        <v>27</v>
      </c>
      <c r="AD3968" s="8" t="s">
        <v>27</v>
      </c>
      <c r="AE3968" s="8" t="s">
        <v>27</v>
      </c>
      <c r="AF3968" s="8" t="s">
        <v>27</v>
      </c>
      <c r="AG3968" s="8" t="s">
        <v>27</v>
      </c>
      <c r="AH3968" s="8" t="s">
        <v>27</v>
      </c>
      <c r="AI3968" s="8" t="s">
        <v>27</v>
      </c>
      <c r="AJ3968" s="8" t="s">
        <v>27</v>
      </c>
      <c r="AK3968" s="8"/>
      <c r="AL3968" s="8">
        <v>113</v>
      </c>
      <c r="AM3968" s="8">
        <v>576</v>
      </c>
      <c r="AN3968" s="8" t="s">
        <v>207</v>
      </c>
      <c r="AO3968" s="10">
        <f t="shared" si="124"/>
        <v>1.76875</v>
      </c>
      <c r="AP3968"/>
      <c r="AR3968" s="8" t="str">
        <f t="shared" si="123"/>
        <v>0880ATLBWI2357</v>
      </c>
      <c r="AS3968" s="8">
        <f>VLOOKUP(AR3968,[1]DATA!AR:AS,2,0)</f>
        <v>6</v>
      </c>
    </row>
    <row r="3969" spans="1:45" ht="15" customHeight="1" x14ac:dyDescent="0.2">
      <c r="A3969" s="7">
        <v>2406</v>
      </c>
      <c r="B3969" s="7" t="s">
        <v>46</v>
      </c>
      <c r="C3969" s="7" t="s">
        <v>116</v>
      </c>
      <c r="D3969" s="8">
        <v>717</v>
      </c>
      <c r="E3969" s="9">
        <v>1.0416666666666666E-2</v>
      </c>
      <c r="F3969" s="9">
        <v>7.9861111111111105E-2</v>
      </c>
      <c r="G3969" s="8"/>
      <c r="H3969" s="8"/>
      <c r="I3969" s="8" t="s">
        <v>22</v>
      </c>
      <c r="J3969" s="8" t="s">
        <v>22</v>
      </c>
      <c r="K3969" s="8" t="s">
        <v>22</v>
      </c>
      <c r="L3969" s="8" t="s">
        <v>22</v>
      </c>
      <c r="M3969" s="8" t="s">
        <v>43</v>
      </c>
      <c r="N3969" s="8" t="s">
        <v>22</v>
      </c>
      <c r="O3969" s="8" t="s">
        <v>22</v>
      </c>
      <c r="P3969" s="8" t="s">
        <v>22</v>
      </c>
      <c r="Q3969" s="8" t="s">
        <v>22</v>
      </c>
      <c r="R3969" s="8" t="s">
        <v>22</v>
      </c>
      <c r="S3969" s="8" t="s">
        <v>22</v>
      </c>
      <c r="T3969" s="8" t="s">
        <v>43</v>
      </c>
      <c r="U3969" s="8" t="s">
        <v>22</v>
      </c>
      <c r="V3969" s="8" t="s">
        <v>22</v>
      </c>
      <c r="W3969" s="8" t="s">
        <v>22</v>
      </c>
      <c r="X3969" s="8" t="s">
        <v>22</v>
      </c>
      <c r="Y3969" s="8" t="s">
        <v>22</v>
      </c>
      <c r="Z3969" s="8" t="s">
        <v>22</v>
      </c>
      <c r="AA3969" s="8" t="s">
        <v>43</v>
      </c>
      <c r="AB3969" s="8" t="s">
        <v>22</v>
      </c>
      <c r="AC3969" s="8" t="s">
        <v>22</v>
      </c>
      <c r="AD3969" s="8" t="s">
        <v>22</v>
      </c>
      <c r="AE3969" s="8" t="s">
        <v>22</v>
      </c>
      <c r="AF3969" s="8" t="s">
        <v>22</v>
      </c>
      <c r="AG3969" s="8" t="s">
        <v>22</v>
      </c>
      <c r="AH3969" s="8" t="s">
        <v>43</v>
      </c>
      <c r="AI3969" s="8" t="s">
        <v>22</v>
      </c>
      <c r="AJ3969" s="8" t="s">
        <v>22</v>
      </c>
      <c r="AK3969" s="8"/>
      <c r="AL3969" s="8">
        <v>100</v>
      </c>
      <c r="AM3969" s="8">
        <v>488</v>
      </c>
      <c r="AN3969" s="8" t="s">
        <v>208</v>
      </c>
      <c r="AO3969" s="10">
        <f t="shared" si="124"/>
        <v>0.78125</v>
      </c>
      <c r="AP3969"/>
      <c r="AR3969" s="8" t="str">
        <f t="shared" si="123"/>
        <v>2406DTWEWR0015</v>
      </c>
      <c r="AS3969" s="8">
        <f>VLOOKUP(AR3969,[1]DATA!AR:AS,2,0)</f>
        <v>8</v>
      </c>
    </row>
    <row r="3970" spans="1:45" ht="15" customHeight="1" x14ac:dyDescent="0.2">
      <c r="A3970" s="7">
        <v>2955</v>
      </c>
      <c r="B3970" s="8" t="s">
        <v>46</v>
      </c>
      <c r="C3970" s="8" t="s">
        <v>110</v>
      </c>
      <c r="D3970" s="8" t="s">
        <v>37</v>
      </c>
      <c r="E3970" s="9">
        <v>1.1111111111111112E-2</v>
      </c>
      <c r="F3970" s="9">
        <v>7.4305555555555555E-2</v>
      </c>
      <c r="G3970" s="8"/>
      <c r="H3970" s="8"/>
      <c r="I3970" s="8">
        <v>9</v>
      </c>
      <c r="J3970" s="8">
        <v>9</v>
      </c>
      <c r="K3970" s="8">
        <v>9</v>
      </c>
      <c r="L3970" s="8">
        <v>9</v>
      </c>
      <c r="M3970" s="8">
        <v>9</v>
      </c>
      <c r="N3970" s="8">
        <v>9</v>
      </c>
      <c r="O3970" s="8">
        <v>9</v>
      </c>
      <c r="P3970" s="8">
        <v>9</v>
      </c>
      <c r="Q3970" s="8">
        <v>9</v>
      </c>
      <c r="R3970" s="8">
        <v>9</v>
      </c>
      <c r="S3970" s="8">
        <v>9</v>
      </c>
      <c r="T3970" s="8">
        <v>9</v>
      </c>
      <c r="U3970" s="8">
        <v>9</v>
      </c>
      <c r="V3970" s="8">
        <v>9</v>
      </c>
      <c r="W3970" s="8">
        <v>9</v>
      </c>
      <c r="X3970" s="8">
        <v>9</v>
      </c>
      <c r="Y3970" s="8">
        <v>9</v>
      </c>
      <c r="Z3970" s="8">
        <v>9</v>
      </c>
      <c r="AA3970" s="8">
        <v>9</v>
      </c>
      <c r="AB3970" s="8">
        <v>9</v>
      </c>
      <c r="AC3970" s="8">
        <v>9</v>
      </c>
      <c r="AD3970" s="8">
        <v>9</v>
      </c>
      <c r="AE3970" s="8">
        <v>9</v>
      </c>
      <c r="AF3970" s="8">
        <v>9</v>
      </c>
      <c r="AG3970" s="8">
        <v>9</v>
      </c>
      <c r="AH3970" s="8">
        <v>9</v>
      </c>
      <c r="AI3970" s="8">
        <v>9</v>
      </c>
      <c r="AJ3970" s="8">
        <v>9</v>
      </c>
      <c r="AK3970" s="8"/>
      <c r="AL3970" s="8">
        <v>91</v>
      </c>
      <c r="AM3970" s="8">
        <v>453</v>
      </c>
      <c r="AN3970" s="8" t="s">
        <v>208</v>
      </c>
      <c r="AO3970" s="10">
        <f t="shared" si="124"/>
        <v>0.78194444444444444</v>
      </c>
      <c r="AP3970"/>
      <c r="AR3970" s="8" t="str">
        <f t="shared" ref="AR3970:AR4033" si="125">TEXT(A3970,"0000")&amp;B3970&amp;C3970&amp;TEXT(E3970,"hhmm")</f>
        <v>2955DTWPHL0016</v>
      </c>
      <c r="AS3970" s="8">
        <f>VLOOKUP(AR3970,[1]DATA!AR:AS,2,0)</f>
        <v>5.5</v>
      </c>
    </row>
    <row r="3971" spans="1:45" ht="15" customHeight="1" x14ac:dyDescent="0.2">
      <c r="A3971" s="7">
        <v>2382</v>
      </c>
      <c r="B3971" s="7" t="s">
        <v>34</v>
      </c>
      <c r="C3971" s="7" t="s">
        <v>115</v>
      </c>
      <c r="D3971" s="8" t="s">
        <v>37</v>
      </c>
      <c r="E3971" s="9">
        <v>2.2222222222222223E-2</v>
      </c>
      <c r="F3971" s="9">
        <v>9.375E-2</v>
      </c>
      <c r="G3971" s="8"/>
      <c r="H3971" s="8"/>
      <c r="I3971" s="8">
        <v>9</v>
      </c>
      <c r="J3971" s="8">
        <v>9</v>
      </c>
      <c r="K3971" s="8">
        <v>9</v>
      </c>
      <c r="L3971" s="8">
        <v>9</v>
      </c>
      <c r="M3971" s="8"/>
      <c r="N3971" s="8">
        <v>9</v>
      </c>
      <c r="O3971" s="8">
        <v>9</v>
      </c>
      <c r="P3971" s="8">
        <v>9</v>
      </c>
      <c r="Q3971" s="8">
        <v>9</v>
      </c>
      <c r="R3971" s="8">
        <v>9</v>
      </c>
      <c r="S3971" s="8" t="s">
        <v>43</v>
      </c>
      <c r="T3971" s="8"/>
      <c r="U3971" s="8">
        <v>9</v>
      </c>
      <c r="V3971" s="8">
        <v>9</v>
      </c>
      <c r="W3971" s="8">
        <v>9</v>
      </c>
      <c r="X3971" s="8">
        <v>9</v>
      </c>
      <c r="Y3971" s="8">
        <v>9</v>
      </c>
      <c r="Z3971" s="8">
        <v>9</v>
      </c>
      <c r="AA3971" s="8"/>
      <c r="AB3971" s="8">
        <v>9</v>
      </c>
      <c r="AC3971" s="8">
        <v>9</v>
      </c>
      <c r="AD3971" s="8">
        <v>9</v>
      </c>
      <c r="AE3971" s="8">
        <v>9</v>
      </c>
      <c r="AF3971" s="8">
        <v>9</v>
      </c>
      <c r="AG3971" s="8">
        <v>9</v>
      </c>
      <c r="AH3971" s="8"/>
      <c r="AI3971" s="8">
        <v>9</v>
      </c>
      <c r="AJ3971" s="8">
        <v>9</v>
      </c>
      <c r="AK3971" s="8"/>
      <c r="AL3971" s="8">
        <v>103</v>
      </c>
      <c r="AM3971" s="8">
        <v>526</v>
      </c>
      <c r="AN3971" s="11" t="s">
        <v>208</v>
      </c>
      <c r="AO3971" s="10">
        <f t="shared" si="124"/>
        <v>0.79305555555555562</v>
      </c>
      <c r="AP3971"/>
      <c r="AR3971" s="8" t="str">
        <f t="shared" si="125"/>
        <v>2382ATLPIT0032</v>
      </c>
      <c r="AS3971" s="8">
        <f>VLOOKUP(AR3971,[1]DATA!AR:AS,2,0)</f>
        <v>5</v>
      </c>
    </row>
    <row r="3972" spans="1:45" ht="15" customHeight="1" x14ac:dyDescent="0.2">
      <c r="A3972" s="7">
        <v>2574</v>
      </c>
      <c r="B3972" s="7" t="s">
        <v>46</v>
      </c>
      <c r="C3972" s="7" t="s">
        <v>116</v>
      </c>
      <c r="D3972" s="8">
        <v>717</v>
      </c>
      <c r="E3972" s="9">
        <v>2.361111111111111E-2</v>
      </c>
      <c r="F3972" s="9">
        <v>9.9999999999999992E-2</v>
      </c>
      <c r="G3972" s="8" t="s">
        <v>22</v>
      </c>
      <c r="H3972" s="8" t="s">
        <v>22</v>
      </c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>
        <v>110</v>
      </c>
      <c r="AM3972" s="8">
        <v>488</v>
      </c>
      <c r="AN3972" s="8" t="s">
        <v>208</v>
      </c>
      <c r="AO3972" s="10">
        <f t="shared" si="124"/>
        <v>0.79444444444444451</v>
      </c>
      <c r="AP3972"/>
      <c r="AR3972" s="8" t="str">
        <f t="shared" si="125"/>
        <v>2574DTWEWR0034</v>
      </c>
      <c r="AS3972" s="8">
        <f>VLOOKUP(AR3972,[1]DATA!AR:AS,2,0)</f>
        <v>8</v>
      </c>
    </row>
    <row r="3973" spans="1:45" ht="15" customHeight="1" x14ac:dyDescent="0.2">
      <c r="A3973" s="12">
        <v>1108</v>
      </c>
      <c r="B3973" s="12" t="s">
        <v>34</v>
      </c>
      <c r="C3973" s="12" t="s">
        <v>114</v>
      </c>
      <c r="D3973" s="8">
        <v>717</v>
      </c>
      <c r="E3973" s="9">
        <v>3.1944444444444449E-2</v>
      </c>
      <c r="F3973" s="9">
        <v>0.12430555555555556</v>
      </c>
      <c r="G3973" s="8"/>
      <c r="H3973" s="8" t="s">
        <v>22</v>
      </c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>
        <v>133</v>
      </c>
      <c r="AM3973" s="8">
        <v>780</v>
      </c>
      <c r="AN3973" s="11" t="s">
        <v>208</v>
      </c>
      <c r="AO3973" s="10">
        <f t="shared" si="124"/>
        <v>0.80277777777777781</v>
      </c>
      <c r="AP3973"/>
      <c r="AR3973" s="8" t="str">
        <f t="shared" si="125"/>
        <v>1108ATLHPN0046</v>
      </c>
      <c r="AS3973" s="8">
        <f>VLOOKUP(AR3973,[1]DATA!AR:AS,2,0)</f>
        <v>5</v>
      </c>
    </row>
    <row r="3974" spans="1:45" ht="15" customHeight="1" x14ac:dyDescent="0.2">
      <c r="A3974" s="12">
        <v>1191</v>
      </c>
      <c r="B3974" s="12" t="s">
        <v>34</v>
      </c>
      <c r="C3974" s="12" t="s">
        <v>114</v>
      </c>
      <c r="D3974" s="8">
        <v>717</v>
      </c>
      <c r="E3974" s="9">
        <v>3.1944444444444449E-2</v>
      </c>
      <c r="F3974" s="9">
        <v>0.12430555555555556</v>
      </c>
      <c r="G3974" s="8"/>
      <c r="H3974" s="8"/>
      <c r="I3974" s="8" t="s">
        <v>22</v>
      </c>
      <c r="J3974" s="8" t="s">
        <v>22</v>
      </c>
      <c r="K3974" s="8" t="s">
        <v>22</v>
      </c>
      <c r="L3974" s="8" t="s">
        <v>22</v>
      </c>
      <c r="M3974" s="8" t="s">
        <v>22</v>
      </c>
      <c r="N3974" s="8" t="s">
        <v>22</v>
      </c>
      <c r="O3974" s="8" t="s">
        <v>22</v>
      </c>
      <c r="P3974" s="8" t="s">
        <v>22</v>
      </c>
      <c r="Q3974" s="8" t="s">
        <v>22</v>
      </c>
      <c r="R3974" s="8" t="s">
        <v>22</v>
      </c>
      <c r="S3974" s="8" t="s">
        <v>22</v>
      </c>
      <c r="T3974" s="8" t="s">
        <v>22</v>
      </c>
      <c r="U3974" s="8" t="s">
        <v>22</v>
      </c>
      <c r="V3974" s="8" t="s">
        <v>22</v>
      </c>
      <c r="W3974" s="8" t="s">
        <v>22</v>
      </c>
      <c r="X3974" s="8" t="s">
        <v>22</v>
      </c>
      <c r="Y3974" s="8" t="s">
        <v>22</v>
      </c>
      <c r="Z3974" s="8" t="s">
        <v>22</v>
      </c>
      <c r="AA3974" s="8" t="s">
        <v>22</v>
      </c>
      <c r="AB3974" s="8" t="s">
        <v>22</v>
      </c>
      <c r="AC3974" s="8" t="s">
        <v>22</v>
      </c>
      <c r="AD3974" s="8" t="s">
        <v>22</v>
      </c>
      <c r="AE3974" s="8" t="s">
        <v>22</v>
      </c>
      <c r="AF3974" s="8" t="s">
        <v>22</v>
      </c>
      <c r="AG3974" s="8" t="s">
        <v>22</v>
      </c>
      <c r="AH3974" s="8" t="s">
        <v>22</v>
      </c>
      <c r="AI3974" s="8" t="s">
        <v>22</v>
      </c>
      <c r="AJ3974" s="8" t="s">
        <v>22</v>
      </c>
      <c r="AK3974" s="8"/>
      <c r="AL3974" s="8">
        <v>133</v>
      </c>
      <c r="AM3974" s="8">
        <v>780</v>
      </c>
      <c r="AN3974" s="11" t="s">
        <v>208</v>
      </c>
      <c r="AO3974" s="10">
        <f t="shared" si="124"/>
        <v>0.80277777777777781</v>
      </c>
      <c r="AP3974"/>
      <c r="AR3974" s="8" t="str">
        <f t="shared" si="125"/>
        <v>1191ATLHPN0046</v>
      </c>
      <c r="AS3974" s="8">
        <f>VLOOKUP(AR3974,[1]DATA!AR:AS,2,0)</f>
        <v>5</v>
      </c>
    </row>
    <row r="3975" spans="1:45" ht="15" customHeight="1" x14ac:dyDescent="0.2">
      <c r="A3975" s="7">
        <v>2473</v>
      </c>
      <c r="B3975" s="8" t="s">
        <v>34</v>
      </c>
      <c r="C3975" s="8" t="s">
        <v>117</v>
      </c>
      <c r="D3975" s="8" t="s">
        <v>37</v>
      </c>
      <c r="E3975" s="9">
        <v>5.2083333333333336E-2</v>
      </c>
      <c r="F3975" s="9">
        <v>0.13819444444444443</v>
      </c>
      <c r="G3975" s="8" t="s">
        <v>43</v>
      </c>
      <c r="H3975" s="8" t="s">
        <v>43</v>
      </c>
      <c r="I3975" s="8" t="s">
        <v>43</v>
      </c>
      <c r="J3975" s="8" t="s">
        <v>43</v>
      </c>
      <c r="K3975" s="8" t="s">
        <v>43</v>
      </c>
      <c r="L3975" s="8" t="s">
        <v>43</v>
      </c>
      <c r="M3975" s="8">
        <v>9</v>
      </c>
      <c r="N3975" s="8" t="s">
        <v>43</v>
      </c>
      <c r="O3975" s="8" t="s">
        <v>43</v>
      </c>
      <c r="P3975" s="8" t="s">
        <v>43</v>
      </c>
      <c r="Q3975" s="8" t="s">
        <v>43</v>
      </c>
      <c r="R3975" s="8" t="s">
        <v>43</v>
      </c>
      <c r="S3975" s="8" t="s">
        <v>43</v>
      </c>
      <c r="T3975" s="8">
        <v>9</v>
      </c>
      <c r="U3975" s="8" t="s">
        <v>43</v>
      </c>
      <c r="V3975" s="8" t="s">
        <v>43</v>
      </c>
      <c r="W3975" s="8" t="s">
        <v>43</v>
      </c>
      <c r="X3975" s="8" t="s">
        <v>43</v>
      </c>
      <c r="Y3975" s="8" t="s">
        <v>43</v>
      </c>
      <c r="Z3975" s="8" t="s">
        <v>43</v>
      </c>
      <c r="AA3975" s="8">
        <v>9</v>
      </c>
      <c r="AB3975" s="8" t="s">
        <v>43</v>
      </c>
      <c r="AC3975" s="8" t="s">
        <v>43</v>
      </c>
      <c r="AD3975" s="8" t="s">
        <v>43</v>
      </c>
      <c r="AE3975" s="8" t="s">
        <v>43</v>
      </c>
      <c r="AF3975" s="8" t="s">
        <v>43</v>
      </c>
      <c r="AG3975" s="8" t="s">
        <v>43</v>
      </c>
      <c r="AH3975" s="8">
        <v>9</v>
      </c>
      <c r="AI3975" s="8" t="s">
        <v>43</v>
      </c>
      <c r="AJ3975" s="8">
        <v>9</v>
      </c>
      <c r="AK3975" s="8"/>
      <c r="AL3975" s="8">
        <v>124</v>
      </c>
      <c r="AM3975" s="8">
        <v>712</v>
      </c>
      <c r="AN3975" s="8" t="s">
        <v>208</v>
      </c>
      <c r="AO3975" s="10">
        <f t="shared" si="124"/>
        <v>0.82291666666666674</v>
      </c>
      <c r="AP3975"/>
      <c r="AR3975" s="8" t="str">
        <f t="shared" si="125"/>
        <v>2473ATLBUF0115</v>
      </c>
      <c r="AS3975" s="8">
        <f>VLOOKUP(AR3975,[1]DATA!AR:AS,2,0)</f>
        <v>5</v>
      </c>
    </row>
    <row r="3976" spans="1:45" ht="15" customHeight="1" x14ac:dyDescent="0.2">
      <c r="A3976" s="7">
        <v>1409</v>
      </c>
      <c r="B3976" s="8" t="s">
        <v>36</v>
      </c>
      <c r="C3976" s="8" t="s">
        <v>116</v>
      </c>
      <c r="D3976" s="8">
        <v>717</v>
      </c>
      <c r="E3976" s="9">
        <v>5.2083333333333336E-2</v>
      </c>
      <c r="F3976" s="9">
        <v>0.16597222222222222</v>
      </c>
      <c r="G3976" s="8"/>
      <c r="H3976" s="8"/>
      <c r="I3976" s="8"/>
      <c r="J3976" s="8"/>
      <c r="K3976" s="8"/>
      <c r="L3976" s="8"/>
      <c r="M3976" s="8" t="s">
        <v>22</v>
      </c>
      <c r="N3976" s="8"/>
      <c r="O3976" s="8"/>
      <c r="P3976" s="8"/>
      <c r="Q3976" s="8"/>
      <c r="R3976" s="8"/>
      <c r="S3976" s="8"/>
      <c r="T3976" s="8" t="s">
        <v>22</v>
      </c>
      <c r="U3976" s="8"/>
      <c r="V3976" s="8"/>
      <c r="W3976" s="8"/>
      <c r="X3976" s="8"/>
      <c r="Y3976" s="8"/>
      <c r="Z3976" s="8"/>
      <c r="AA3976" s="8" t="s">
        <v>22</v>
      </c>
      <c r="AB3976" s="8"/>
      <c r="AC3976" s="8"/>
      <c r="AD3976" s="8"/>
      <c r="AE3976" s="8"/>
      <c r="AF3976" s="8"/>
      <c r="AG3976" s="8"/>
      <c r="AH3976" s="8" t="s">
        <v>22</v>
      </c>
      <c r="AI3976" s="8"/>
      <c r="AJ3976" s="8"/>
      <c r="AK3976" s="8"/>
      <c r="AL3976" s="8">
        <v>164</v>
      </c>
      <c r="AM3976" s="8">
        <v>1008</v>
      </c>
      <c r="AN3976" s="8" t="s">
        <v>208</v>
      </c>
      <c r="AO3976" s="10">
        <f t="shared" si="124"/>
        <v>0.82291666666666674</v>
      </c>
      <c r="AR3976" s="8" t="str">
        <f t="shared" si="125"/>
        <v>1409MSPEWR0115</v>
      </c>
      <c r="AS3976" s="8">
        <f>VLOOKUP(AR3976,[1]DATA!AR:AS,2,0)</f>
        <v>11</v>
      </c>
    </row>
    <row r="3977" spans="1:45" ht="15" customHeight="1" x14ac:dyDescent="0.2">
      <c r="A3977" s="7">
        <v>2022</v>
      </c>
      <c r="B3977" s="8" t="s">
        <v>36</v>
      </c>
      <c r="C3977" s="8" t="s">
        <v>116</v>
      </c>
      <c r="D3977" s="8">
        <v>717</v>
      </c>
      <c r="E3977" s="9">
        <v>5.2083333333333336E-2</v>
      </c>
      <c r="F3977" s="9">
        <v>0.16944444444444443</v>
      </c>
      <c r="G3977" s="8"/>
      <c r="H3977" s="8"/>
      <c r="I3977" s="8" t="s">
        <v>22</v>
      </c>
      <c r="J3977" s="8" t="s">
        <v>22</v>
      </c>
      <c r="K3977" s="8" t="s">
        <v>22</v>
      </c>
      <c r="L3977" s="8" t="s">
        <v>22</v>
      </c>
      <c r="M3977" s="8"/>
      <c r="N3977" s="8" t="s">
        <v>22</v>
      </c>
      <c r="O3977" s="8" t="s">
        <v>22</v>
      </c>
      <c r="P3977" s="8" t="s">
        <v>22</v>
      </c>
      <c r="Q3977" s="8" t="s">
        <v>22</v>
      </c>
      <c r="R3977" s="8" t="s">
        <v>22</v>
      </c>
      <c r="S3977" s="8" t="s">
        <v>22</v>
      </c>
      <c r="T3977" s="8"/>
      <c r="U3977" s="8" t="s">
        <v>22</v>
      </c>
      <c r="V3977" s="8" t="s">
        <v>22</v>
      </c>
      <c r="W3977" s="8" t="s">
        <v>22</v>
      </c>
      <c r="X3977" s="8" t="s">
        <v>22</v>
      </c>
      <c r="Y3977" s="8" t="s">
        <v>22</v>
      </c>
      <c r="Z3977" s="8" t="s">
        <v>22</v>
      </c>
      <c r="AA3977" s="8"/>
      <c r="AB3977" s="8" t="s">
        <v>22</v>
      </c>
      <c r="AC3977" s="8" t="s">
        <v>22</v>
      </c>
      <c r="AD3977" s="8" t="s">
        <v>22</v>
      </c>
      <c r="AE3977" s="8" t="s">
        <v>22</v>
      </c>
      <c r="AF3977" s="8" t="s">
        <v>22</v>
      </c>
      <c r="AG3977" s="8" t="s">
        <v>22</v>
      </c>
      <c r="AH3977" s="8"/>
      <c r="AI3977" s="8" t="s">
        <v>22</v>
      </c>
      <c r="AJ3977" s="8" t="s">
        <v>22</v>
      </c>
      <c r="AK3977" s="8"/>
      <c r="AL3977" s="8">
        <v>169</v>
      </c>
      <c r="AM3977" s="8">
        <v>1008</v>
      </c>
      <c r="AN3977" s="8" t="s">
        <v>208</v>
      </c>
      <c r="AO3977" s="10">
        <f t="shared" si="124"/>
        <v>0.82291666666666674</v>
      </c>
      <c r="AR3977" s="8" t="str">
        <f t="shared" si="125"/>
        <v>2022MSPEWR0115</v>
      </c>
      <c r="AS3977" s="8">
        <f>VLOOKUP(AR3977,[1]DATA!AR:AS,2,0)</f>
        <v>11</v>
      </c>
    </row>
    <row r="3978" spans="1:45" ht="15" customHeight="1" x14ac:dyDescent="0.2">
      <c r="A3978" s="7">
        <v>1264</v>
      </c>
      <c r="B3978" s="8" t="s">
        <v>36</v>
      </c>
      <c r="C3978" s="8" t="s">
        <v>116</v>
      </c>
      <c r="D3978" s="8" t="s">
        <v>37</v>
      </c>
      <c r="E3978" s="9">
        <v>5.2083333333333336E-2</v>
      </c>
      <c r="F3978" s="9">
        <v>0.17222222222222225</v>
      </c>
      <c r="G3978" s="8">
        <v>9</v>
      </c>
      <c r="H3978" s="8">
        <v>9</v>
      </c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>
        <v>173</v>
      </c>
      <c r="AM3978" s="8">
        <v>1008</v>
      </c>
      <c r="AN3978" s="8" t="s">
        <v>208</v>
      </c>
      <c r="AO3978" s="10">
        <f t="shared" si="124"/>
        <v>0.82291666666666674</v>
      </c>
      <c r="AR3978" s="8" t="str">
        <f t="shared" si="125"/>
        <v>1264MSPEWR0115</v>
      </c>
      <c r="AS3978" s="8">
        <f>VLOOKUP(AR3978,[1]DATA!AR:AS,2,0)</f>
        <v>11</v>
      </c>
    </row>
    <row r="3979" spans="1:45" ht="15" customHeight="1" x14ac:dyDescent="0.2">
      <c r="A3979" s="7">
        <v>2782</v>
      </c>
      <c r="B3979" s="7" t="s">
        <v>36</v>
      </c>
      <c r="C3979" s="7" t="s">
        <v>110</v>
      </c>
      <c r="D3979" s="8" t="s">
        <v>37</v>
      </c>
      <c r="E3979" s="9">
        <v>5.2083333333333336E-2</v>
      </c>
      <c r="F3979" s="9">
        <v>0.15555555555555556</v>
      </c>
      <c r="G3979" s="8">
        <v>9</v>
      </c>
      <c r="H3979" s="8">
        <v>9</v>
      </c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>
        <v>149</v>
      </c>
      <c r="AM3979" s="8">
        <v>980</v>
      </c>
      <c r="AN3979" s="11" t="s">
        <v>208</v>
      </c>
      <c r="AO3979" s="10">
        <f t="shared" si="124"/>
        <v>0.82291666666666674</v>
      </c>
      <c r="AR3979" s="8" t="str">
        <f t="shared" si="125"/>
        <v>2782MSPPHL0115</v>
      </c>
      <c r="AS3979" s="8">
        <f>VLOOKUP(AR3979,[1]DATA!AR:AS,2,0)</f>
        <v>8.5</v>
      </c>
    </row>
    <row r="3980" spans="1:45" ht="15" customHeight="1" x14ac:dyDescent="0.2">
      <c r="A3980" s="7">
        <v>2965</v>
      </c>
      <c r="B3980" s="7" t="s">
        <v>36</v>
      </c>
      <c r="C3980" s="7" t="s">
        <v>110</v>
      </c>
      <c r="D3980" s="8" t="s">
        <v>37</v>
      </c>
      <c r="E3980" s="9">
        <v>5.2083333333333336E-2</v>
      </c>
      <c r="F3980" s="9">
        <v>0.15625</v>
      </c>
      <c r="G3980" s="8"/>
      <c r="H3980" s="8"/>
      <c r="I3980" s="8">
        <v>9</v>
      </c>
      <c r="J3980" s="8">
        <v>9</v>
      </c>
      <c r="K3980" s="8">
        <v>9</v>
      </c>
      <c r="L3980" s="8">
        <v>9</v>
      </c>
      <c r="M3980" s="8">
        <v>9</v>
      </c>
      <c r="N3980" s="8">
        <v>9</v>
      </c>
      <c r="O3980" s="8">
        <v>9</v>
      </c>
      <c r="P3980" s="8">
        <v>9</v>
      </c>
      <c r="Q3980" s="8">
        <v>9</v>
      </c>
      <c r="R3980" s="8">
        <v>9</v>
      </c>
      <c r="S3980" s="8">
        <v>9</v>
      </c>
      <c r="T3980" s="8">
        <v>9</v>
      </c>
      <c r="U3980" s="8">
        <v>9</v>
      </c>
      <c r="V3980" s="8">
        <v>9</v>
      </c>
      <c r="W3980" s="8">
        <v>9</v>
      </c>
      <c r="X3980" s="8">
        <v>9</v>
      </c>
      <c r="Y3980" s="8">
        <v>9</v>
      </c>
      <c r="Z3980" s="8">
        <v>9</v>
      </c>
      <c r="AA3980" s="8">
        <v>9</v>
      </c>
      <c r="AB3980" s="8">
        <v>9</v>
      </c>
      <c r="AC3980" s="8">
        <v>9</v>
      </c>
      <c r="AD3980" s="8">
        <v>9</v>
      </c>
      <c r="AE3980" s="8">
        <v>9</v>
      </c>
      <c r="AF3980" s="8">
        <v>9</v>
      </c>
      <c r="AG3980" s="8">
        <v>9</v>
      </c>
      <c r="AH3980" s="8">
        <v>9</v>
      </c>
      <c r="AI3980" s="8">
        <v>9</v>
      </c>
      <c r="AJ3980" s="8">
        <v>9</v>
      </c>
      <c r="AK3980" s="8"/>
      <c r="AL3980" s="8">
        <v>150</v>
      </c>
      <c r="AM3980" s="8">
        <v>980</v>
      </c>
      <c r="AN3980" s="11" t="s">
        <v>208</v>
      </c>
      <c r="AO3980" s="10">
        <f t="shared" si="124"/>
        <v>0.82291666666666674</v>
      </c>
      <c r="AR3980" s="8" t="str">
        <f t="shared" si="125"/>
        <v>2965MSPPHL0115</v>
      </c>
      <c r="AS3980" s="8">
        <f>VLOOKUP(AR3980,[1]DATA!AR:AS,2,0)</f>
        <v>8.5</v>
      </c>
    </row>
    <row r="3981" spans="1:45" ht="15" customHeight="1" x14ac:dyDescent="0.2">
      <c r="A3981" s="7">
        <v>2702</v>
      </c>
      <c r="B3981" s="8" t="s">
        <v>34</v>
      </c>
      <c r="C3981" s="8" t="s">
        <v>113</v>
      </c>
      <c r="D3981" s="8" t="s">
        <v>16</v>
      </c>
      <c r="E3981" s="9">
        <v>5.9722222222222225E-2</v>
      </c>
      <c r="F3981" s="9">
        <v>0.1173611111111111</v>
      </c>
      <c r="G3981" s="8"/>
      <c r="H3981" s="8"/>
      <c r="I3981" s="8" t="s">
        <v>17</v>
      </c>
      <c r="J3981" s="8" t="s">
        <v>17</v>
      </c>
      <c r="K3981" s="8" t="s">
        <v>17</v>
      </c>
      <c r="L3981" s="8" t="s">
        <v>17</v>
      </c>
      <c r="M3981" s="8" t="s">
        <v>17</v>
      </c>
      <c r="N3981" s="8" t="s">
        <v>17</v>
      </c>
      <c r="O3981" s="8" t="s">
        <v>17</v>
      </c>
      <c r="P3981" s="8" t="s">
        <v>17</v>
      </c>
      <c r="Q3981" s="8" t="s">
        <v>17</v>
      </c>
      <c r="R3981" s="8" t="s">
        <v>17</v>
      </c>
      <c r="S3981" s="8" t="s">
        <v>17</v>
      </c>
      <c r="T3981" s="8" t="s">
        <v>17</v>
      </c>
      <c r="U3981" s="8" t="s">
        <v>17</v>
      </c>
      <c r="V3981" s="8" t="s">
        <v>17</v>
      </c>
      <c r="W3981" s="8" t="s">
        <v>17</v>
      </c>
      <c r="X3981" s="8" t="s">
        <v>17</v>
      </c>
      <c r="Y3981" s="8" t="s">
        <v>17</v>
      </c>
      <c r="Z3981" s="8" t="s">
        <v>17</v>
      </c>
      <c r="AA3981" s="8" t="s">
        <v>17</v>
      </c>
      <c r="AB3981" s="8" t="s">
        <v>17</v>
      </c>
      <c r="AC3981" s="8" t="s">
        <v>17</v>
      </c>
      <c r="AD3981" s="8" t="s">
        <v>17</v>
      </c>
      <c r="AE3981" s="8" t="s">
        <v>17</v>
      </c>
      <c r="AF3981" s="8" t="s">
        <v>17</v>
      </c>
      <c r="AG3981" s="8" t="s">
        <v>17</v>
      </c>
      <c r="AH3981" s="8" t="s">
        <v>17</v>
      </c>
      <c r="AI3981" s="8" t="s">
        <v>17</v>
      </c>
      <c r="AJ3981" s="8" t="s">
        <v>17</v>
      </c>
      <c r="AK3981" s="8"/>
      <c r="AL3981" s="8">
        <v>83</v>
      </c>
      <c r="AM3981" s="8">
        <v>363</v>
      </c>
      <c r="AN3981" s="8" t="s">
        <v>208</v>
      </c>
      <c r="AO3981" s="10">
        <f t="shared" si="124"/>
        <v>0.8305555555555556</v>
      </c>
      <c r="AR3981" s="8" t="str">
        <f t="shared" si="125"/>
        <v>2702ATLCRW0126</v>
      </c>
      <c r="AS3981" s="8">
        <f>VLOOKUP(AR3981,[1]DATA!AR:AS,2,0)</f>
        <v>4</v>
      </c>
    </row>
    <row r="3982" spans="1:45" ht="15" customHeight="1" x14ac:dyDescent="0.2">
      <c r="A3982" s="7">
        <v>1780</v>
      </c>
      <c r="B3982" s="8" t="s">
        <v>34</v>
      </c>
      <c r="C3982" s="8" t="s">
        <v>113</v>
      </c>
      <c r="D3982" s="8" t="s">
        <v>16</v>
      </c>
      <c r="E3982" s="9">
        <v>6.25E-2</v>
      </c>
      <c r="F3982" s="9">
        <v>0.12083333333333333</v>
      </c>
      <c r="G3982" s="8" t="s">
        <v>17</v>
      </c>
      <c r="H3982" s="8" t="s">
        <v>17</v>
      </c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>
        <v>84</v>
      </c>
      <c r="AM3982" s="8">
        <v>363</v>
      </c>
      <c r="AN3982" s="8" t="s">
        <v>208</v>
      </c>
      <c r="AO3982" s="10">
        <f t="shared" si="124"/>
        <v>0.83333333333333337</v>
      </c>
      <c r="AR3982" s="8" t="str">
        <f t="shared" si="125"/>
        <v>1780ATLCRW0130</v>
      </c>
      <c r="AS3982" s="8">
        <f>VLOOKUP(AR3982,[1]DATA!AR:AS,2,0)</f>
        <v>4</v>
      </c>
    </row>
    <row r="3983" spans="1:45" ht="15" customHeight="1" x14ac:dyDescent="0.2">
      <c r="A3983" s="7">
        <v>1766</v>
      </c>
      <c r="B3983" s="8" t="s">
        <v>34</v>
      </c>
      <c r="C3983" s="8" t="s">
        <v>189</v>
      </c>
      <c r="D3983" s="8" t="s">
        <v>42</v>
      </c>
      <c r="E3983" s="9">
        <v>6.25E-2</v>
      </c>
      <c r="F3983" s="9">
        <v>0.14791666666666667</v>
      </c>
      <c r="G3983" s="8" t="s">
        <v>43</v>
      </c>
      <c r="H3983" s="8" t="s">
        <v>43</v>
      </c>
      <c r="I3983" s="8" t="s">
        <v>43</v>
      </c>
      <c r="J3983" s="8" t="s">
        <v>43</v>
      </c>
      <c r="K3983" s="8" t="s">
        <v>43</v>
      </c>
      <c r="L3983" s="8" t="s">
        <v>43</v>
      </c>
      <c r="M3983" s="8" t="s">
        <v>43</v>
      </c>
      <c r="N3983" s="8" t="s">
        <v>43</v>
      </c>
      <c r="O3983" s="8" t="s">
        <v>43</v>
      </c>
      <c r="P3983" s="8" t="s">
        <v>43</v>
      </c>
      <c r="Q3983" s="8" t="s">
        <v>43</v>
      </c>
      <c r="R3983" s="8" t="s">
        <v>43</v>
      </c>
      <c r="S3983" s="8" t="s">
        <v>43</v>
      </c>
      <c r="T3983" s="8" t="s">
        <v>43</v>
      </c>
      <c r="U3983" s="8" t="s">
        <v>43</v>
      </c>
      <c r="V3983" s="8" t="s">
        <v>43</v>
      </c>
      <c r="W3983" s="8" t="s">
        <v>43</v>
      </c>
      <c r="X3983" s="8" t="s">
        <v>43</v>
      </c>
      <c r="Y3983" s="8" t="s">
        <v>43</v>
      </c>
      <c r="Z3983" s="8" t="s">
        <v>43</v>
      </c>
      <c r="AA3983" s="8" t="s">
        <v>43</v>
      </c>
      <c r="AB3983" s="8" t="s">
        <v>43</v>
      </c>
      <c r="AC3983" s="8" t="s">
        <v>43</v>
      </c>
      <c r="AD3983" s="8" t="s">
        <v>43</v>
      </c>
      <c r="AE3983" s="8" t="s">
        <v>43</v>
      </c>
      <c r="AF3983" s="8" t="s">
        <v>43</v>
      </c>
      <c r="AG3983" s="8" t="s">
        <v>43</v>
      </c>
      <c r="AH3983" s="8" t="s">
        <v>43</v>
      </c>
      <c r="AI3983" s="8" t="s">
        <v>43</v>
      </c>
      <c r="AJ3983" s="8" t="s">
        <v>43</v>
      </c>
      <c r="AK3983" s="8"/>
      <c r="AL3983" s="8">
        <v>123</v>
      </c>
      <c r="AM3983" s="8">
        <v>644</v>
      </c>
      <c r="AN3983" s="8" t="s">
        <v>208</v>
      </c>
      <c r="AO3983" s="10">
        <f t="shared" si="124"/>
        <v>0.83333333333333337</v>
      </c>
      <c r="AR3983" s="8" t="str">
        <f t="shared" si="125"/>
        <v>1766ATLFNT0130</v>
      </c>
      <c r="AS3983" s="8">
        <f>VLOOKUP(AR3983,[1]DATA!AR:AS,2,0)</f>
        <v>5</v>
      </c>
    </row>
    <row r="3984" spans="1:45" ht="15" customHeight="1" x14ac:dyDescent="0.2">
      <c r="A3984" s="7">
        <v>1072</v>
      </c>
      <c r="B3984" s="7" t="s">
        <v>34</v>
      </c>
      <c r="C3984" s="7" t="s">
        <v>115</v>
      </c>
      <c r="D3984" s="8" t="s">
        <v>37</v>
      </c>
      <c r="E3984" s="9">
        <v>0.10416666666666667</v>
      </c>
      <c r="F3984" s="9">
        <v>0.17291666666666669</v>
      </c>
      <c r="G3984" s="8" t="s">
        <v>19</v>
      </c>
      <c r="H3984" s="8" t="s">
        <v>19</v>
      </c>
      <c r="I3984" s="8">
        <v>9</v>
      </c>
      <c r="J3984" s="8">
        <v>9</v>
      </c>
      <c r="K3984" s="8">
        <v>9</v>
      </c>
      <c r="L3984" s="8">
        <v>9</v>
      </c>
      <c r="M3984" s="8" t="s">
        <v>19</v>
      </c>
      <c r="N3984" s="8">
        <v>9</v>
      </c>
      <c r="O3984" s="8">
        <v>9</v>
      </c>
      <c r="P3984" s="8">
        <v>9</v>
      </c>
      <c r="Q3984" s="8">
        <v>9</v>
      </c>
      <c r="R3984" s="8">
        <v>9</v>
      </c>
      <c r="S3984" s="8">
        <v>9</v>
      </c>
      <c r="T3984" s="8" t="s">
        <v>19</v>
      </c>
      <c r="U3984" s="8">
        <v>9</v>
      </c>
      <c r="V3984" s="8">
        <v>9</v>
      </c>
      <c r="W3984" s="8">
        <v>9</v>
      </c>
      <c r="X3984" s="8">
        <v>9</v>
      </c>
      <c r="Y3984" s="8">
        <v>9</v>
      </c>
      <c r="Z3984" s="8">
        <v>9</v>
      </c>
      <c r="AA3984" s="8" t="s">
        <v>19</v>
      </c>
      <c r="AB3984" s="8">
        <v>9</v>
      </c>
      <c r="AC3984" s="8">
        <v>9</v>
      </c>
      <c r="AD3984" s="8">
        <v>9</v>
      </c>
      <c r="AE3984" s="8">
        <v>9</v>
      </c>
      <c r="AF3984" s="8">
        <v>9</v>
      </c>
      <c r="AG3984" s="8">
        <v>9</v>
      </c>
      <c r="AH3984" s="8" t="s">
        <v>19</v>
      </c>
      <c r="AI3984" s="8">
        <v>9</v>
      </c>
      <c r="AJ3984" s="8">
        <v>9</v>
      </c>
      <c r="AK3984" s="8"/>
      <c r="AL3984" s="8">
        <v>99</v>
      </c>
      <c r="AM3984" s="8">
        <v>526</v>
      </c>
      <c r="AN3984" s="8" t="s">
        <v>208</v>
      </c>
      <c r="AO3984" s="10">
        <f t="shared" si="124"/>
        <v>0.875</v>
      </c>
      <c r="AR3984" s="8" t="str">
        <f t="shared" si="125"/>
        <v>1072ATLPIT0230</v>
      </c>
      <c r="AS3984" s="8">
        <f>VLOOKUP(AR3984,[1]DATA!AR:AS,2,0)</f>
        <v>5</v>
      </c>
    </row>
    <row r="3985" spans="1:45" ht="15" customHeight="1" x14ac:dyDescent="0.2">
      <c r="A3985" s="15">
        <v>2465</v>
      </c>
      <c r="B3985" s="15" t="s">
        <v>102</v>
      </c>
      <c r="C3985" s="15" t="s">
        <v>34</v>
      </c>
      <c r="D3985" s="8" t="s">
        <v>37</v>
      </c>
      <c r="E3985" s="9">
        <v>0.81319444444444444</v>
      </c>
      <c r="F3985" s="9">
        <v>0.9194444444444444</v>
      </c>
      <c r="G3985" s="8" t="s">
        <v>43</v>
      </c>
      <c r="H3985" s="8" t="s">
        <v>43</v>
      </c>
      <c r="I3985" s="8" t="s">
        <v>43</v>
      </c>
      <c r="J3985" s="8" t="s">
        <v>43</v>
      </c>
      <c r="K3985" s="8" t="s">
        <v>43</v>
      </c>
      <c r="L3985" s="8" t="s">
        <v>43</v>
      </c>
      <c r="M3985" s="8" t="s">
        <v>43</v>
      </c>
      <c r="N3985" s="8" t="s">
        <v>43</v>
      </c>
      <c r="O3985" s="8" t="s">
        <v>43</v>
      </c>
      <c r="P3985" s="8" t="s">
        <v>43</v>
      </c>
      <c r="Q3985" s="8" t="s">
        <v>43</v>
      </c>
      <c r="R3985" s="8" t="s">
        <v>43</v>
      </c>
      <c r="S3985" s="8">
        <v>9</v>
      </c>
      <c r="T3985" s="8" t="s">
        <v>43</v>
      </c>
      <c r="U3985" s="8" t="s">
        <v>43</v>
      </c>
      <c r="V3985" s="8">
        <v>9</v>
      </c>
      <c r="W3985" s="8">
        <v>9</v>
      </c>
      <c r="X3985" s="8">
        <v>9</v>
      </c>
      <c r="Y3985" s="8">
        <v>9</v>
      </c>
      <c r="Z3985" s="8">
        <v>9</v>
      </c>
      <c r="AA3985" s="8" t="s">
        <v>43</v>
      </c>
      <c r="AB3985" s="8" t="s">
        <v>43</v>
      </c>
      <c r="AC3985" s="8">
        <v>9</v>
      </c>
      <c r="AD3985" s="8">
        <v>9</v>
      </c>
      <c r="AE3985" s="8">
        <v>9</v>
      </c>
      <c r="AF3985" s="8">
        <v>9</v>
      </c>
      <c r="AG3985" s="8">
        <v>9</v>
      </c>
      <c r="AH3985" s="8" t="s">
        <v>43</v>
      </c>
      <c r="AI3985" s="8" t="s">
        <v>43</v>
      </c>
      <c r="AJ3985" s="8">
        <v>9</v>
      </c>
      <c r="AK3985" s="8"/>
      <c r="AL3985" s="8">
        <v>153</v>
      </c>
      <c r="AM3985" s="8">
        <v>859</v>
      </c>
      <c r="AN3985" s="8" t="s">
        <v>208</v>
      </c>
      <c r="AO3985" s="10">
        <f t="shared" si="124"/>
        <v>1.5840277777777778</v>
      </c>
      <c r="AQ3985" s="8">
        <v>56</v>
      </c>
      <c r="AR3985" s="8" t="str">
        <f t="shared" si="125"/>
        <v>2465BDLATL1931</v>
      </c>
      <c r="AS3985" s="8">
        <f>VLOOKUP(AR3985,[1]DATA!AR:AS,2,0)</f>
        <v>6</v>
      </c>
    </row>
    <row r="3986" spans="1:45" ht="15" customHeight="1" x14ac:dyDescent="0.2">
      <c r="A3986" s="7">
        <v>2957</v>
      </c>
      <c r="B3986" s="8" t="s">
        <v>46</v>
      </c>
      <c r="C3986" s="8" t="s">
        <v>110</v>
      </c>
      <c r="D3986" s="8" t="s">
        <v>37</v>
      </c>
      <c r="E3986" s="9">
        <v>0.81944444444444453</v>
      </c>
      <c r="F3986" s="9">
        <v>0.88680555555555562</v>
      </c>
      <c r="G3986" s="8"/>
      <c r="H3986" s="8"/>
      <c r="I3986" s="8"/>
      <c r="J3986" s="8"/>
      <c r="K3986" s="8"/>
      <c r="L3986" s="8"/>
      <c r="M3986" s="8">
        <v>9</v>
      </c>
      <c r="N3986" s="8"/>
      <c r="O3986" s="8"/>
      <c r="P3986" s="8"/>
      <c r="Q3986" s="8"/>
      <c r="R3986" s="8"/>
      <c r="S3986" s="8"/>
      <c r="T3986" s="8">
        <v>9</v>
      </c>
      <c r="U3986" s="8"/>
      <c r="V3986" s="8"/>
      <c r="W3986" s="8"/>
      <c r="X3986" s="8"/>
      <c r="Y3986" s="8"/>
      <c r="Z3986" s="8"/>
      <c r="AA3986" s="8">
        <v>9</v>
      </c>
      <c r="AB3986" s="8"/>
      <c r="AC3986" s="8"/>
      <c r="AD3986" s="8"/>
      <c r="AE3986" s="8"/>
      <c r="AF3986" s="8"/>
      <c r="AG3986" s="8"/>
      <c r="AH3986" s="8">
        <v>9</v>
      </c>
      <c r="AI3986" s="8"/>
      <c r="AJ3986" s="8"/>
      <c r="AK3986" s="8"/>
      <c r="AL3986" s="8">
        <v>97</v>
      </c>
      <c r="AM3986" s="8">
        <v>453</v>
      </c>
      <c r="AN3986" s="8" t="s">
        <v>208</v>
      </c>
      <c r="AO3986" s="10">
        <f t="shared" si="124"/>
        <v>1.5902777777777779</v>
      </c>
      <c r="AR3986" s="8" t="str">
        <f t="shared" si="125"/>
        <v>2957DTWPHL1940</v>
      </c>
      <c r="AS3986" s="8">
        <f>VLOOKUP(AR3986,[1]DATA!AR:AS,2,0)</f>
        <v>5.5</v>
      </c>
    </row>
    <row r="3987" spans="1:45" ht="15" customHeight="1" x14ac:dyDescent="0.2">
      <c r="A3987" s="7">
        <v>896</v>
      </c>
      <c r="B3987" s="7" t="s">
        <v>46</v>
      </c>
      <c r="C3987" s="7" t="s">
        <v>116</v>
      </c>
      <c r="D3987" s="8">
        <v>717</v>
      </c>
      <c r="E3987" s="9">
        <v>0.83333333333333337</v>
      </c>
      <c r="F3987" s="9">
        <v>0.90555555555555556</v>
      </c>
      <c r="G3987" s="8"/>
      <c r="H3987" s="8"/>
      <c r="I3987" s="8"/>
      <c r="J3987" s="8"/>
      <c r="K3987" s="8"/>
      <c r="L3987" s="8"/>
      <c r="M3987" s="8" t="s">
        <v>22</v>
      </c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 t="s">
        <v>22</v>
      </c>
      <c r="AB3987" s="8"/>
      <c r="AC3987" s="8"/>
      <c r="AD3987" s="8"/>
      <c r="AE3987" s="8"/>
      <c r="AF3987" s="8"/>
      <c r="AG3987" s="8"/>
      <c r="AH3987" s="8" t="s">
        <v>22</v>
      </c>
      <c r="AI3987" s="8"/>
      <c r="AJ3987" s="8"/>
      <c r="AK3987" s="8"/>
      <c r="AL3987" s="8">
        <v>104</v>
      </c>
      <c r="AM3987" s="8">
        <v>488</v>
      </c>
      <c r="AN3987" s="11" t="s">
        <v>208</v>
      </c>
      <c r="AO3987" s="10">
        <f t="shared" si="124"/>
        <v>1.6041666666666667</v>
      </c>
      <c r="AR3987" s="8" t="str">
        <f t="shared" si="125"/>
        <v>0896DTWEWR2000</v>
      </c>
      <c r="AS3987" s="8">
        <f>VLOOKUP(AR3987,[1]DATA!AR:AS,2,0)</f>
        <v>8</v>
      </c>
    </row>
    <row r="3988" spans="1:45" ht="15" customHeight="1" x14ac:dyDescent="0.2">
      <c r="A3988" s="7">
        <v>1074</v>
      </c>
      <c r="B3988" s="7" t="s">
        <v>46</v>
      </c>
      <c r="C3988" s="7" t="s">
        <v>116</v>
      </c>
      <c r="D3988" s="8">
        <v>717</v>
      </c>
      <c r="E3988" s="9">
        <v>0.83333333333333337</v>
      </c>
      <c r="F3988" s="9">
        <v>0.90555555555555556</v>
      </c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 t="s">
        <v>22</v>
      </c>
      <c r="U3988" s="8"/>
      <c r="V3988" s="8"/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>
        <v>104</v>
      </c>
      <c r="AM3988" s="8">
        <v>488</v>
      </c>
      <c r="AN3988" s="11" t="s">
        <v>208</v>
      </c>
      <c r="AO3988" s="10">
        <f t="shared" si="124"/>
        <v>1.6041666666666667</v>
      </c>
      <c r="AR3988" s="8" t="str">
        <f t="shared" si="125"/>
        <v>1074DTWEWR2000</v>
      </c>
      <c r="AS3988" s="8">
        <f>VLOOKUP(AR3988,[1]DATA!AR:AS,2,0)</f>
        <v>8</v>
      </c>
    </row>
    <row r="3989" spans="1:45" ht="15" customHeight="1" x14ac:dyDescent="0.2">
      <c r="A3989" s="15">
        <v>1383</v>
      </c>
      <c r="B3989" s="15" t="s">
        <v>34</v>
      </c>
      <c r="C3989" s="15" t="s">
        <v>102</v>
      </c>
      <c r="D3989" s="8" t="s">
        <v>42</v>
      </c>
      <c r="E3989" s="9">
        <v>0.8340277777777777</v>
      </c>
      <c r="F3989" s="9">
        <v>0.92986111111111114</v>
      </c>
      <c r="G3989" s="8">
        <v>9</v>
      </c>
      <c r="H3989" s="8">
        <v>9</v>
      </c>
      <c r="I3989" s="8"/>
      <c r="J3989" s="8"/>
      <c r="K3989" s="8" t="s">
        <v>43</v>
      </c>
      <c r="L3989" s="8" t="s">
        <v>43</v>
      </c>
      <c r="M3989" s="8"/>
      <c r="N3989" s="8" t="s">
        <v>43</v>
      </c>
      <c r="O3989" s="8" t="s">
        <v>43</v>
      </c>
      <c r="P3989" s="8" t="s">
        <v>43</v>
      </c>
      <c r="Q3989" s="8" t="s">
        <v>43</v>
      </c>
      <c r="R3989" s="8" t="s">
        <v>43</v>
      </c>
      <c r="S3989" s="8" t="s">
        <v>43</v>
      </c>
      <c r="T3989" s="8"/>
      <c r="U3989" s="8" t="s">
        <v>43</v>
      </c>
      <c r="V3989" s="8" t="s">
        <v>43</v>
      </c>
      <c r="W3989" s="8" t="s">
        <v>43</v>
      </c>
      <c r="X3989" s="8" t="s">
        <v>43</v>
      </c>
      <c r="Y3989" s="8" t="s">
        <v>43</v>
      </c>
      <c r="Z3989" s="8" t="s">
        <v>43</v>
      </c>
      <c r="AA3989" s="8"/>
      <c r="AB3989" s="8" t="s">
        <v>43</v>
      </c>
      <c r="AC3989" s="8" t="s">
        <v>43</v>
      </c>
      <c r="AD3989" s="8" t="s">
        <v>43</v>
      </c>
      <c r="AE3989" s="8" t="s">
        <v>43</v>
      </c>
      <c r="AF3989" s="8" t="s">
        <v>43</v>
      </c>
      <c r="AG3989" s="8" t="s">
        <v>43</v>
      </c>
      <c r="AH3989" s="8"/>
      <c r="AI3989" s="8" t="s">
        <v>43</v>
      </c>
      <c r="AJ3989" s="8" t="s">
        <v>43</v>
      </c>
      <c r="AK3989" s="8"/>
      <c r="AL3989" s="8">
        <v>138</v>
      </c>
      <c r="AM3989" s="8">
        <v>859</v>
      </c>
      <c r="AN3989" s="8" t="s">
        <v>208</v>
      </c>
      <c r="AO3989" s="10">
        <f t="shared" si="124"/>
        <v>1.6048611111111111</v>
      </c>
      <c r="AQ3989" s="8">
        <v>56</v>
      </c>
      <c r="AR3989" s="8" t="str">
        <f t="shared" si="125"/>
        <v>1383ATLBDL2001</v>
      </c>
      <c r="AS3989" s="8">
        <f>VLOOKUP(AR3989,[1]DATA!AR:AS,2,0)</f>
        <v>6</v>
      </c>
    </row>
    <row r="3990" spans="1:45" ht="15" customHeight="1" x14ac:dyDescent="0.2">
      <c r="A3990" s="7">
        <v>1121</v>
      </c>
      <c r="B3990" s="7" t="s">
        <v>36</v>
      </c>
      <c r="C3990" s="7" t="s">
        <v>110</v>
      </c>
      <c r="D3990" s="8">
        <v>717</v>
      </c>
      <c r="E3990" s="9">
        <v>0.83680555555555547</v>
      </c>
      <c r="F3990" s="9">
        <v>0.94444444444444453</v>
      </c>
      <c r="G3990" s="8">
        <v>9</v>
      </c>
      <c r="H3990" s="8">
        <v>9</v>
      </c>
      <c r="I3990" s="8"/>
      <c r="J3990" s="8"/>
      <c r="K3990" s="8"/>
      <c r="L3990" s="8"/>
      <c r="M3990" s="8"/>
      <c r="N3990" s="8"/>
      <c r="O3990" s="8"/>
      <c r="P3990" s="8"/>
      <c r="Q3990" s="8" t="s">
        <v>22</v>
      </c>
      <c r="R3990" s="8" t="s">
        <v>22</v>
      </c>
      <c r="S3990" s="8" t="s">
        <v>22</v>
      </c>
      <c r="T3990" s="8" t="s">
        <v>22</v>
      </c>
      <c r="U3990" s="8" t="s">
        <v>22</v>
      </c>
      <c r="V3990" s="8" t="s">
        <v>22</v>
      </c>
      <c r="W3990" s="8" t="s">
        <v>22</v>
      </c>
      <c r="X3990" s="8" t="s">
        <v>22</v>
      </c>
      <c r="Y3990" s="8" t="s">
        <v>22</v>
      </c>
      <c r="Z3990" s="8" t="s">
        <v>22</v>
      </c>
      <c r="AA3990" s="8" t="s">
        <v>22</v>
      </c>
      <c r="AB3990" s="8" t="s">
        <v>22</v>
      </c>
      <c r="AC3990" s="8" t="s">
        <v>22</v>
      </c>
      <c r="AD3990" s="8" t="s">
        <v>22</v>
      </c>
      <c r="AE3990" s="8" t="s">
        <v>22</v>
      </c>
      <c r="AF3990" s="8" t="s">
        <v>22</v>
      </c>
      <c r="AG3990" s="8" t="s">
        <v>22</v>
      </c>
      <c r="AH3990" s="8" t="s">
        <v>22</v>
      </c>
      <c r="AI3990" s="8" t="s">
        <v>22</v>
      </c>
      <c r="AJ3990" s="8" t="s">
        <v>22</v>
      </c>
      <c r="AK3990" s="8"/>
      <c r="AL3990" s="8">
        <v>155</v>
      </c>
      <c r="AM3990" s="8">
        <v>980</v>
      </c>
      <c r="AN3990" s="11" t="s">
        <v>208</v>
      </c>
      <c r="AO3990" s="10">
        <f t="shared" si="124"/>
        <v>1.6076388888888888</v>
      </c>
      <c r="AR3990" s="8" t="str">
        <f t="shared" si="125"/>
        <v>1121MSPPHL2005</v>
      </c>
      <c r="AS3990" s="8">
        <f>VLOOKUP(AR3990,[1]DATA!AR:AS,2,0)</f>
        <v>8.5</v>
      </c>
    </row>
    <row r="3991" spans="1:45" ht="15" customHeight="1" x14ac:dyDescent="0.2">
      <c r="A3991" s="7">
        <v>1176</v>
      </c>
      <c r="B3991" s="8" t="s">
        <v>34</v>
      </c>
      <c r="C3991" s="8" t="s">
        <v>117</v>
      </c>
      <c r="D3991" s="8" t="s">
        <v>42</v>
      </c>
      <c r="E3991" s="9">
        <v>0.84375</v>
      </c>
      <c r="F3991" s="9">
        <v>0.92986111111111114</v>
      </c>
      <c r="G3991" s="8" t="s">
        <v>43</v>
      </c>
      <c r="H3991" s="8" t="s">
        <v>43</v>
      </c>
      <c r="I3991" s="8" t="s">
        <v>43</v>
      </c>
      <c r="J3991" s="8" t="s">
        <v>43</v>
      </c>
      <c r="K3991" s="8" t="s">
        <v>43</v>
      </c>
      <c r="L3991" s="8" t="s">
        <v>43</v>
      </c>
      <c r="M3991" s="8"/>
      <c r="N3991" s="8" t="s">
        <v>43</v>
      </c>
      <c r="O3991" s="8" t="s">
        <v>43</v>
      </c>
      <c r="P3991" s="8" t="s">
        <v>43</v>
      </c>
      <c r="Q3991" s="8" t="s">
        <v>43</v>
      </c>
      <c r="R3991" s="8" t="s">
        <v>43</v>
      </c>
      <c r="S3991" s="8" t="s">
        <v>43</v>
      </c>
      <c r="T3991" s="8"/>
      <c r="U3991" s="8" t="s">
        <v>43</v>
      </c>
      <c r="V3991" s="8" t="s">
        <v>43</v>
      </c>
      <c r="W3991" s="8" t="s">
        <v>43</v>
      </c>
      <c r="X3991" s="8" t="s">
        <v>43</v>
      </c>
      <c r="Y3991" s="8" t="s">
        <v>43</v>
      </c>
      <c r="Z3991" s="8" t="s">
        <v>43</v>
      </c>
      <c r="AA3991" s="8"/>
      <c r="AB3991" s="8" t="s">
        <v>43</v>
      </c>
      <c r="AC3991" s="8" t="s">
        <v>43</v>
      </c>
      <c r="AD3991" s="8" t="s">
        <v>43</v>
      </c>
      <c r="AE3991" s="8" t="s">
        <v>43</v>
      </c>
      <c r="AF3991" s="8" t="s">
        <v>43</v>
      </c>
      <c r="AG3991" s="8" t="s">
        <v>43</v>
      </c>
      <c r="AH3991" s="8"/>
      <c r="AI3991" s="8" t="s">
        <v>43</v>
      </c>
      <c r="AJ3991" s="8" t="s">
        <v>43</v>
      </c>
      <c r="AK3991" s="8"/>
      <c r="AL3991" s="8">
        <v>124</v>
      </c>
      <c r="AM3991" s="8">
        <v>712</v>
      </c>
      <c r="AN3991" s="8" t="s">
        <v>208</v>
      </c>
      <c r="AO3991" s="10">
        <f t="shared" si="124"/>
        <v>1.6145833333333335</v>
      </c>
      <c r="AR3991" s="8" t="str">
        <f t="shared" si="125"/>
        <v>1176ATLBUF2015</v>
      </c>
      <c r="AS3991" s="8">
        <f>VLOOKUP(AR3991,[1]DATA!AR:AS,2,0)</f>
        <v>5</v>
      </c>
    </row>
    <row r="3992" spans="1:45" ht="15" customHeight="1" x14ac:dyDescent="0.2">
      <c r="A3992" s="7">
        <v>1560</v>
      </c>
      <c r="B3992" s="8" t="s">
        <v>115</v>
      </c>
      <c r="C3992" s="8" t="s">
        <v>34</v>
      </c>
      <c r="D3992" s="8" t="s">
        <v>42</v>
      </c>
      <c r="E3992" s="9">
        <v>0.84375</v>
      </c>
      <c r="F3992" s="9">
        <v>0.91319444444444453</v>
      </c>
      <c r="G3992" s="8" t="s">
        <v>43</v>
      </c>
      <c r="H3992" s="8" t="s">
        <v>43</v>
      </c>
      <c r="I3992" s="8" t="s">
        <v>43</v>
      </c>
      <c r="J3992" s="8" t="s">
        <v>43</v>
      </c>
      <c r="K3992" s="8" t="s">
        <v>43</v>
      </c>
      <c r="L3992" s="8" t="s">
        <v>43</v>
      </c>
      <c r="M3992" s="8" t="s">
        <v>43</v>
      </c>
      <c r="N3992" s="8" t="s">
        <v>43</v>
      </c>
      <c r="O3992" s="8" t="s">
        <v>43</v>
      </c>
      <c r="P3992" s="8" t="s">
        <v>43</v>
      </c>
      <c r="Q3992" s="8" t="s">
        <v>43</v>
      </c>
      <c r="R3992" s="8" t="s">
        <v>43</v>
      </c>
      <c r="S3992" s="8" t="s">
        <v>43</v>
      </c>
      <c r="T3992" s="8" t="s">
        <v>43</v>
      </c>
      <c r="U3992" s="8" t="s">
        <v>43</v>
      </c>
      <c r="V3992" s="8" t="s">
        <v>43</v>
      </c>
      <c r="W3992" s="8" t="s">
        <v>43</v>
      </c>
      <c r="X3992" s="8" t="s">
        <v>43</v>
      </c>
      <c r="Y3992" s="8" t="s">
        <v>43</v>
      </c>
      <c r="Z3992" s="8" t="s">
        <v>43</v>
      </c>
      <c r="AA3992" s="8" t="s">
        <v>43</v>
      </c>
      <c r="AB3992" s="8" t="s">
        <v>43</v>
      </c>
      <c r="AC3992" s="8" t="s">
        <v>43</v>
      </c>
      <c r="AD3992" s="8" t="s">
        <v>43</v>
      </c>
      <c r="AE3992" s="8" t="s">
        <v>43</v>
      </c>
      <c r="AF3992" s="8" t="s">
        <v>43</v>
      </c>
      <c r="AG3992" s="8" t="s">
        <v>43</v>
      </c>
      <c r="AH3992" s="8" t="s">
        <v>43</v>
      </c>
      <c r="AI3992" s="8" t="s">
        <v>43</v>
      </c>
      <c r="AJ3992" s="8" t="s">
        <v>43</v>
      </c>
      <c r="AK3992" s="8"/>
      <c r="AL3992" s="8">
        <v>100</v>
      </c>
      <c r="AM3992" s="8">
        <v>526</v>
      </c>
      <c r="AN3992" s="8" t="s">
        <v>208</v>
      </c>
      <c r="AO3992" s="10">
        <f t="shared" si="124"/>
        <v>1.6145833333333335</v>
      </c>
      <c r="AR3992" s="8" t="str">
        <f t="shared" si="125"/>
        <v>1560PITATL2015</v>
      </c>
      <c r="AS3992" s="8">
        <f>VLOOKUP(AR3992,[1]DATA!AR:AS,2,0)</f>
        <v>5</v>
      </c>
    </row>
    <row r="3993" spans="1:45" ht="15" customHeight="1" x14ac:dyDescent="0.2">
      <c r="A3993" s="7">
        <v>1462</v>
      </c>
      <c r="B3993" s="7" t="s">
        <v>34</v>
      </c>
      <c r="C3993" s="7" t="s">
        <v>115</v>
      </c>
      <c r="D3993" s="8" t="s">
        <v>42</v>
      </c>
      <c r="E3993" s="9">
        <v>0.84722222222222221</v>
      </c>
      <c r="F3993" s="9">
        <v>0.91736111111111107</v>
      </c>
      <c r="G3993" s="8" t="s">
        <v>43</v>
      </c>
      <c r="H3993" s="8" t="s">
        <v>43</v>
      </c>
      <c r="I3993" s="8" t="s">
        <v>43</v>
      </c>
      <c r="J3993" s="8" t="s">
        <v>43</v>
      </c>
      <c r="K3993" s="8" t="s">
        <v>43</v>
      </c>
      <c r="L3993" s="8" t="s">
        <v>43</v>
      </c>
      <c r="M3993" s="8"/>
      <c r="N3993" s="8" t="s">
        <v>43</v>
      </c>
      <c r="O3993" s="8" t="s">
        <v>43</v>
      </c>
      <c r="P3993" s="8" t="s">
        <v>43</v>
      </c>
      <c r="Q3993" s="8" t="s">
        <v>43</v>
      </c>
      <c r="R3993" s="8" t="s">
        <v>43</v>
      </c>
      <c r="S3993" s="8" t="s">
        <v>43</v>
      </c>
      <c r="T3993" s="8"/>
      <c r="U3993" s="8" t="s">
        <v>43</v>
      </c>
      <c r="V3993" s="8" t="s">
        <v>43</v>
      </c>
      <c r="W3993" s="8" t="s">
        <v>43</v>
      </c>
      <c r="X3993" s="8" t="s">
        <v>43</v>
      </c>
      <c r="Y3993" s="8" t="s">
        <v>43</v>
      </c>
      <c r="Z3993" s="8" t="s">
        <v>43</v>
      </c>
      <c r="AA3993" s="8"/>
      <c r="AB3993" s="8" t="s">
        <v>43</v>
      </c>
      <c r="AC3993" s="8" t="s">
        <v>43</v>
      </c>
      <c r="AD3993" s="8" t="s">
        <v>43</v>
      </c>
      <c r="AE3993" s="8" t="s">
        <v>43</v>
      </c>
      <c r="AF3993" s="8" t="s">
        <v>43</v>
      </c>
      <c r="AG3993" s="8" t="s">
        <v>43</v>
      </c>
      <c r="AH3993" s="8"/>
      <c r="AI3993" s="8" t="s">
        <v>43</v>
      </c>
      <c r="AJ3993" s="8" t="s">
        <v>43</v>
      </c>
      <c r="AK3993" s="8"/>
      <c r="AL3993" s="8">
        <v>101</v>
      </c>
      <c r="AM3993" s="8">
        <v>526</v>
      </c>
      <c r="AN3993" s="8" t="s">
        <v>208</v>
      </c>
      <c r="AO3993" s="10">
        <f t="shared" si="124"/>
        <v>1.6180555555555556</v>
      </c>
      <c r="AR3993" s="8" t="str">
        <f t="shared" si="125"/>
        <v>1462ATLPIT2020</v>
      </c>
      <c r="AS3993" s="8">
        <f>VLOOKUP(AR3993,[1]DATA!AR:AS,2,0)</f>
        <v>5</v>
      </c>
    </row>
    <row r="3994" spans="1:45" ht="15" customHeight="1" x14ac:dyDescent="0.2">
      <c r="A3994" s="7">
        <v>1159</v>
      </c>
      <c r="B3994" s="8" t="s">
        <v>117</v>
      </c>
      <c r="C3994" s="8" t="s">
        <v>34</v>
      </c>
      <c r="D3994" s="8" t="s">
        <v>42</v>
      </c>
      <c r="E3994" s="9">
        <v>0.85277777777777775</v>
      </c>
      <c r="F3994" s="9">
        <v>0.94374999999999998</v>
      </c>
      <c r="G3994" s="8" t="s">
        <v>43</v>
      </c>
      <c r="H3994" s="8" t="s">
        <v>43</v>
      </c>
      <c r="I3994" s="8" t="s">
        <v>43</v>
      </c>
      <c r="J3994" s="8" t="s">
        <v>43</v>
      </c>
      <c r="K3994" s="8" t="s">
        <v>43</v>
      </c>
      <c r="L3994" s="8" t="s">
        <v>43</v>
      </c>
      <c r="M3994" s="8" t="s">
        <v>43</v>
      </c>
      <c r="N3994" s="8" t="s">
        <v>43</v>
      </c>
      <c r="O3994" s="8" t="s">
        <v>43</v>
      </c>
      <c r="P3994" s="8" t="s">
        <v>43</v>
      </c>
      <c r="Q3994" s="8" t="s">
        <v>43</v>
      </c>
      <c r="R3994" s="8" t="s">
        <v>43</v>
      </c>
      <c r="S3994" s="8" t="s">
        <v>43</v>
      </c>
      <c r="T3994" s="8" t="s">
        <v>43</v>
      </c>
      <c r="U3994" s="8" t="s">
        <v>43</v>
      </c>
      <c r="V3994" s="8" t="s">
        <v>43</v>
      </c>
      <c r="W3994" s="8" t="s">
        <v>43</v>
      </c>
      <c r="X3994" s="8" t="s">
        <v>43</v>
      </c>
      <c r="Y3994" s="8" t="s">
        <v>43</v>
      </c>
      <c r="Z3994" s="8" t="s">
        <v>43</v>
      </c>
      <c r="AA3994" s="8" t="s">
        <v>43</v>
      </c>
      <c r="AB3994" s="8" t="s">
        <v>43</v>
      </c>
      <c r="AC3994" s="8" t="s">
        <v>43</v>
      </c>
      <c r="AD3994" s="8" t="s">
        <v>43</v>
      </c>
      <c r="AE3994" s="8" t="s">
        <v>43</v>
      </c>
      <c r="AF3994" s="8" t="s">
        <v>43</v>
      </c>
      <c r="AG3994" s="8" t="s">
        <v>43</v>
      </c>
      <c r="AH3994" s="8" t="s">
        <v>43</v>
      </c>
      <c r="AI3994" s="8" t="s">
        <v>43</v>
      </c>
      <c r="AJ3994" s="8" t="s">
        <v>43</v>
      </c>
      <c r="AK3994" s="8"/>
      <c r="AL3994" s="8">
        <v>131</v>
      </c>
      <c r="AM3994" s="8">
        <v>712</v>
      </c>
      <c r="AN3994" s="8" t="s">
        <v>208</v>
      </c>
      <c r="AO3994" s="10">
        <f t="shared" si="124"/>
        <v>1.6236111111111111</v>
      </c>
      <c r="AR3994" s="8" t="str">
        <f t="shared" si="125"/>
        <v>1159BUFATL2028</v>
      </c>
      <c r="AS3994" s="8">
        <f>VLOOKUP(AR3994,[1]DATA!AR:AS,2,0)</f>
        <v>5</v>
      </c>
    </row>
    <row r="3995" spans="1:45" ht="15" customHeight="1" x14ac:dyDescent="0.2">
      <c r="A3995" s="7">
        <v>701</v>
      </c>
      <c r="B3995" s="7" t="s">
        <v>116</v>
      </c>
      <c r="C3995" s="7" t="s">
        <v>46</v>
      </c>
      <c r="D3995" s="8">
        <v>717</v>
      </c>
      <c r="E3995" s="9">
        <v>0.85416666666666663</v>
      </c>
      <c r="F3995" s="9">
        <v>0.93194444444444446</v>
      </c>
      <c r="G3995" s="8"/>
      <c r="H3995" s="8"/>
      <c r="I3995" s="8"/>
      <c r="J3995" s="8"/>
      <c r="K3995" s="8" t="s">
        <v>22</v>
      </c>
      <c r="L3995" s="8" t="s">
        <v>22</v>
      </c>
      <c r="M3995" s="8" t="s">
        <v>22</v>
      </c>
      <c r="N3995" s="8" t="s">
        <v>22</v>
      </c>
      <c r="O3995" s="8" t="s">
        <v>22</v>
      </c>
      <c r="P3995" s="8"/>
      <c r="Q3995" s="8"/>
      <c r="R3995" s="8" t="s">
        <v>22</v>
      </c>
      <c r="S3995" s="8" t="s">
        <v>22</v>
      </c>
      <c r="T3995" s="8" t="s">
        <v>22</v>
      </c>
      <c r="U3995" s="8" t="s">
        <v>22</v>
      </c>
      <c r="V3995" s="8" t="s">
        <v>22</v>
      </c>
      <c r="W3995" s="8"/>
      <c r="X3995" s="8"/>
      <c r="Y3995" s="8" t="s">
        <v>22</v>
      </c>
      <c r="Z3995" s="8" t="s">
        <v>22</v>
      </c>
      <c r="AA3995" s="8" t="s">
        <v>22</v>
      </c>
      <c r="AB3995" s="8" t="s">
        <v>22</v>
      </c>
      <c r="AC3995" s="8" t="s">
        <v>22</v>
      </c>
      <c r="AD3995" s="8"/>
      <c r="AE3995" s="8"/>
      <c r="AF3995" s="8" t="s">
        <v>22</v>
      </c>
      <c r="AG3995" s="8" t="s">
        <v>22</v>
      </c>
      <c r="AH3995" s="8" t="s">
        <v>22</v>
      </c>
      <c r="AI3995" s="8" t="s">
        <v>22</v>
      </c>
      <c r="AJ3995" s="8" t="s">
        <v>22</v>
      </c>
      <c r="AK3995" s="8"/>
      <c r="AL3995" s="8">
        <v>112</v>
      </c>
      <c r="AM3995" s="8">
        <v>488</v>
      </c>
      <c r="AN3995" s="11" t="s">
        <v>208</v>
      </c>
      <c r="AO3995" s="10">
        <f t="shared" si="124"/>
        <v>1.625</v>
      </c>
      <c r="AR3995" s="8" t="str">
        <f t="shared" si="125"/>
        <v>0701EWRDTW2030</v>
      </c>
      <c r="AS3995" s="8">
        <f>VLOOKUP(AR3995,[1]DATA!AR:AS,2,0)</f>
        <v>8</v>
      </c>
    </row>
    <row r="3996" spans="1:45" ht="15" customHeight="1" x14ac:dyDescent="0.2">
      <c r="A3996" s="7">
        <v>1204</v>
      </c>
      <c r="B3996" s="7" t="s">
        <v>110</v>
      </c>
      <c r="C3996" s="7" t="s">
        <v>36</v>
      </c>
      <c r="D3996" s="8" t="s">
        <v>37</v>
      </c>
      <c r="E3996" s="9">
        <v>0.85972222222222217</v>
      </c>
      <c r="F3996" s="9">
        <v>0.98541666666666661</v>
      </c>
      <c r="G3996" s="8">
        <v>9</v>
      </c>
      <c r="H3996" s="8">
        <v>9</v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>
        <v>181</v>
      </c>
      <c r="AM3996" s="8">
        <v>980</v>
      </c>
      <c r="AN3996" s="11" t="s">
        <v>208</v>
      </c>
      <c r="AO3996" s="10">
        <f t="shared" si="124"/>
        <v>1.6305555555555555</v>
      </c>
      <c r="AR3996" s="8" t="str">
        <f t="shared" si="125"/>
        <v>1204PHLMSP2038</v>
      </c>
      <c r="AS3996" s="8">
        <f>VLOOKUP(AR3996,[1]DATA!AR:AS,2,0)</f>
        <v>8.5</v>
      </c>
    </row>
    <row r="3997" spans="1:45" ht="15" customHeight="1" x14ac:dyDescent="0.2">
      <c r="A3997" s="7">
        <v>2453</v>
      </c>
      <c r="B3997" s="7" t="s">
        <v>110</v>
      </c>
      <c r="C3997" s="7" t="s">
        <v>36</v>
      </c>
      <c r="D3997" s="8" t="s">
        <v>37</v>
      </c>
      <c r="E3997" s="9">
        <v>0.86111111111111116</v>
      </c>
      <c r="F3997" s="9">
        <v>0.98541666666666661</v>
      </c>
      <c r="G3997" s="8"/>
      <c r="H3997" s="8"/>
      <c r="I3997" s="8">
        <v>9</v>
      </c>
      <c r="J3997" s="8">
        <v>9</v>
      </c>
      <c r="K3997" s="8">
        <v>9</v>
      </c>
      <c r="L3997" s="8">
        <v>9</v>
      </c>
      <c r="M3997" s="8"/>
      <c r="N3997" s="8" t="s">
        <v>17</v>
      </c>
      <c r="O3997" s="8">
        <v>9</v>
      </c>
      <c r="P3997" s="8">
        <v>9</v>
      </c>
      <c r="Q3997" s="8">
        <v>9</v>
      </c>
      <c r="R3997" s="8">
        <v>9</v>
      </c>
      <c r="S3997" s="8">
        <v>9</v>
      </c>
      <c r="T3997" s="8"/>
      <c r="U3997" s="8">
        <v>9</v>
      </c>
      <c r="V3997" s="8">
        <v>9</v>
      </c>
      <c r="W3997" s="8">
        <v>9</v>
      </c>
      <c r="X3997" s="8">
        <v>9</v>
      </c>
      <c r="Y3997" s="8">
        <v>9</v>
      </c>
      <c r="Z3997" s="8">
        <v>9</v>
      </c>
      <c r="AA3997" s="8"/>
      <c r="AB3997" s="8">
        <v>9</v>
      </c>
      <c r="AC3997" s="8">
        <v>9</v>
      </c>
      <c r="AD3997" s="8">
        <v>9</v>
      </c>
      <c r="AE3997" s="8">
        <v>9</v>
      </c>
      <c r="AF3997" s="8">
        <v>9</v>
      </c>
      <c r="AG3997" s="8">
        <v>9</v>
      </c>
      <c r="AH3997" s="8"/>
      <c r="AI3997" s="8">
        <v>9</v>
      </c>
      <c r="AJ3997" s="8">
        <v>9</v>
      </c>
      <c r="AK3997" s="8"/>
      <c r="AL3997" s="8">
        <v>179</v>
      </c>
      <c r="AM3997" s="8">
        <v>980</v>
      </c>
      <c r="AN3997" s="11" t="s">
        <v>208</v>
      </c>
      <c r="AO3997" s="10">
        <f t="shared" si="124"/>
        <v>1.6319444444444446</v>
      </c>
      <c r="AR3997" s="8" t="str">
        <f t="shared" si="125"/>
        <v>2453PHLMSP2040</v>
      </c>
      <c r="AS3997" s="8">
        <f>VLOOKUP(AR3997,[1]DATA!AR:AS,2,0)</f>
        <v>8.5</v>
      </c>
    </row>
    <row r="3998" spans="1:45" ht="15" customHeight="1" x14ac:dyDescent="0.2">
      <c r="A3998" s="7">
        <v>1825</v>
      </c>
      <c r="B3998" s="7" t="s">
        <v>34</v>
      </c>
      <c r="C3998" s="7" t="s">
        <v>115</v>
      </c>
      <c r="D3998" s="8" t="s">
        <v>37</v>
      </c>
      <c r="E3998" s="9">
        <v>0.86458333333333337</v>
      </c>
      <c r="F3998" s="9">
        <v>0.93333333333333324</v>
      </c>
      <c r="G3998" s="8"/>
      <c r="H3998" s="8"/>
      <c r="I3998" s="8"/>
      <c r="J3998" s="8"/>
      <c r="K3998" s="8"/>
      <c r="L3998" s="8"/>
      <c r="M3998" s="8" t="s">
        <v>43</v>
      </c>
      <c r="N3998" s="8"/>
      <c r="O3998" s="8"/>
      <c r="P3998" s="8"/>
      <c r="Q3998" s="8"/>
      <c r="R3998" s="8"/>
      <c r="S3998" s="8"/>
      <c r="T3998" s="8">
        <v>9</v>
      </c>
      <c r="U3998" s="8"/>
      <c r="V3998" s="8"/>
      <c r="W3998" s="8"/>
      <c r="X3998" s="8"/>
      <c r="Y3998" s="8"/>
      <c r="Z3998" s="8"/>
      <c r="AA3998" s="8">
        <v>9</v>
      </c>
      <c r="AB3998" s="8"/>
      <c r="AC3998" s="8"/>
      <c r="AD3998" s="8"/>
      <c r="AE3998" s="8"/>
      <c r="AF3998" s="8"/>
      <c r="AG3998" s="8"/>
      <c r="AH3998" s="8">
        <v>9</v>
      </c>
      <c r="AI3998" s="8"/>
      <c r="AJ3998" s="8"/>
      <c r="AK3998" s="8"/>
      <c r="AL3998" s="8">
        <v>99</v>
      </c>
      <c r="AM3998" s="8">
        <v>526</v>
      </c>
      <c r="AN3998" s="8" t="s">
        <v>208</v>
      </c>
      <c r="AO3998" s="10">
        <f t="shared" si="124"/>
        <v>1.6354166666666667</v>
      </c>
      <c r="AR3998" s="8" t="str">
        <f t="shared" si="125"/>
        <v>1825ATLPIT2045</v>
      </c>
      <c r="AS3998" s="8">
        <f>VLOOKUP(AR3998,[1]DATA!AR:AS,2,0)</f>
        <v>5</v>
      </c>
    </row>
    <row r="3999" spans="1:45" ht="15" customHeight="1" x14ac:dyDescent="0.2">
      <c r="A3999" s="7">
        <v>869</v>
      </c>
      <c r="B3999" s="7" t="s">
        <v>110</v>
      </c>
      <c r="C3999" s="7" t="s">
        <v>46</v>
      </c>
      <c r="D3999" s="8">
        <v>717</v>
      </c>
      <c r="E3999" s="9">
        <v>0.875</v>
      </c>
      <c r="F3999" s="9">
        <v>0.94861111111111107</v>
      </c>
      <c r="G3999" s="8"/>
      <c r="H3999" s="8"/>
      <c r="I3999" s="8"/>
      <c r="J3999" s="8"/>
      <c r="K3999" s="8"/>
      <c r="L3999" s="8"/>
      <c r="M3999" s="8" t="s">
        <v>22</v>
      </c>
      <c r="N3999" s="8"/>
      <c r="O3999" s="8"/>
      <c r="P3999" s="8"/>
      <c r="Q3999" s="8"/>
      <c r="R3999" s="8"/>
      <c r="S3999" s="8"/>
      <c r="T3999" s="8" t="s">
        <v>22</v>
      </c>
      <c r="U3999" s="8"/>
      <c r="V3999" s="8"/>
      <c r="W3999" s="8"/>
      <c r="X3999" s="8"/>
      <c r="Y3999" s="8"/>
      <c r="Z3999" s="8"/>
      <c r="AA3999" s="8" t="s">
        <v>22</v>
      </c>
      <c r="AB3999" s="8"/>
      <c r="AC3999" s="8"/>
      <c r="AD3999" s="8"/>
      <c r="AE3999" s="8"/>
      <c r="AF3999" s="8"/>
      <c r="AG3999" s="8"/>
      <c r="AH3999" s="8" t="s">
        <v>22</v>
      </c>
      <c r="AI3999" s="8"/>
      <c r="AJ3999" s="8"/>
      <c r="AK3999" s="8"/>
      <c r="AL3999" s="8">
        <v>106</v>
      </c>
      <c r="AM3999" s="8">
        <v>453</v>
      </c>
      <c r="AN3999" s="11" t="s">
        <v>208</v>
      </c>
      <c r="AO3999" s="10">
        <f t="shared" si="124"/>
        <v>1.6458333333333335</v>
      </c>
      <c r="AR3999" s="8" t="str">
        <f t="shared" si="125"/>
        <v>0869PHLDTW2100</v>
      </c>
      <c r="AS3999" s="8">
        <f>VLOOKUP(AR3999,[1]DATA!AR:AS,2,0)</f>
        <v>5.5</v>
      </c>
    </row>
    <row r="4000" spans="1:45" ht="15" customHeight="1" x14ac:dyDescent="0.2">
      <c r="A4000" s="15">
        <v>1690</v>
      </c>
      <c r="B4000" s="15" t="s">
        <v>102</v>
      </c>
      <c r="C4000" s="15" t="s">
        <v>34</v>
      </c>
      <c r="D4000" s="8" t="s">
        <v>37</v>
      </c>
      <c r="E4000" s="9">
        <v>0.87847222222222221</v>
      </c>
      <c r="F4000" s="9">
        <v>0.98263888888888884</v>
      </c>
      <c r="G4000" s="8">
        <v>9</v>
      </c>
      <c r="H4000" s="8">
        <v>9</v>
      </c>
      <c r="I4000" s="8" t="s">
        <v>43</v>
      </c>
      <c r="J4000" s="8" t="s">
        <v>43</v>
      </c>
      <c r="K4000" s="8" t="s">
        <v>43</v>
      </c>
      <c r="L4000" s="8" t="s">
        <v>43</v>
      </c>
      <c r="M4000" s="8"/>
      <c r="N4000" s="8" t="s">
        <v>43</v>
      </c>
      <c r="O4000" s="8" t="s">
        <v>43</v>
      </c>
      <c r="P4000" s="8" t="s">
        <v>43</v>
      </c>
      <c r="Q4000" s="8" t="s">
        <v>43</v>
      </c>
      <c r="R4000" s="8" t="s">
        <v>43</v>
      </c>
      <c r="S4000" s="8" t="s">
        <v>43</v>
      </c>
      <c r="T4000" s="8"/>
      <c r="U4000" s="8" t="s">
        <v>43</v>
      </c>
      <c r="V4000" s="8">
        <v>9</v>
      </c>
      <c r="W4000" s="8">
        <v>9</v>
      </c>
      <c r="X4000" s="8">
        <v>9</v>
      </c>
      <c r="Y4000" s="8">
        <v>9</v>
      </c>
      <c r="Z4000" s="8">
        <v>9</v>
      </c>
      <c r="AA4000" s="8"/>
      <c r="AB4000" s="8" t="s">
        <v>43</v>
      </c>
      <c r="AC4000" s="8">
        <v>9</v>
      </c>
      <c r="AD4000" s="8">
        <v>9</v>
      </c>
      <c r="AE4000" s="8">
        <v>9</v>
      </c>
      <c r="AF4000" s="8">
        <v>9</v>
      </c>
      <c r="AG4000" s="8">
        <v>9</v>
      </c>
      <c r="AH4000" s="8"/>
      <c r="AI4000" s="8" t="s">
        <v>43</v>
      </c>
      <c r="AJ4000" s="8">
        <v>9</v>
      </c>
      <c r="AK4000" s="8"/>
      <c r="AL4000" s="8">
        <v>150</v>
      </c>
      <c r="AM4000" s="8">
        <v>859</v>
      </c>
      <c r="AN4000" s="8" t="s">
        <v>208</v>
      </c>
      <c r="AO4000" s="10">
        <f t="shared" si="124"/>
        <v>1.6493055555555556</v>
      </c>
      <c r="AQ4000" s="8" t="s">
        <v>206</v>
      </c>
      <c r="AR4000" s="8" t="str">
        <f t="shared" si="125"/>
        <v>1690BDLATL2105</v>
      </c>
      <c r="AS4000" s="8">
        <f>VLOOKUP(AR4000,[1]DATA!AR:AS,2,0)</f>
        <v>6</v>
      </c>
    </row>
    <row r="4001" spans="1:45" ht="15" customHeight="1" x14ac:dyDescent="0.2">
      <c r="A4001" s="7">
        <v>2759</v>
      </c>
      <c r="B4001" s="7" t="s">
        <v>110</v>
      </c>
      <c r="C4001" s="7" t="s">
        <v>46</v>
      </c>
      <c r="D4001" s="8" t="s">
        <v>37</v>
      </c>
      <c r="E4001" s="9">
        <v>0.90208333333333324</v>
      </c>
      <c r="F4001" s="9">
        <v>0.97569444444444453</v>
      </c>
      <c r="G4001" s="8">
        <v>9</v>
      </c>
      <c r="H4001" s="8">
        <v>9</v>
      </c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>
        <v>106</v>
      </c>
      <c r="AM4001" s="8">
        <v>453</v>
      </c>
      <c r="AN4001" s="8" t="s">
        <v>208</v>
      </c>
      <c r="AO4001" s="10">
        <f t="shared" si="124"/>
        <v>1.6729166666666666</v>
      </c>
      <c r="AR4001" s="8" t="str">
        <f t="shared" si="125"/>
        <v>2759PHLDTW2139</v>
      </c>
      <c r="AS4001" s="8">
        <f>VLOOKUP(AR4001,[1]DATA!AR:AS,2,0)</f>
        <v>5.5</v>
      </c>
    </row>
    <row r="4002" spans="1:45" ht="15" customHeight="1" x14ac:dyDescent="0.2">
      <c r="A4002" s="7">
        <v>2174</v>
      </c>
      <c r="B4002" s="7" t="s">
        <v>34</v>
      </c>
      <c r="C4002" s="7" t="s">
        <v>115</v>
      </c>
      <c r="D4002" s="8" t="s">
        <v>42</v>
      </c>
      <c r="E4002" s="9">
        <v>0.90277777777777779</v>
      </c>
      <c r="F4002" s="9">
        <v>0.96875</v>
      </c>
      <c r="G4002" s="8" t="s">
        <v>43</v>
      </c>
      <c r="H4002" s="8" t="s">
        <v>43</v>
      </c>
      <c r="I4002" s="8" t="s">
        <v>43</v>
      </c>
      <c r="J4002" s="8" t="s">
        <v>43</v>
      </c>
      <c r="K4002" s="8" t="s">
        <v>43</v>
      </c>
      <c r="L4002" s="8" t="s">
        <v>43</v>
      </c>
      <c r="M4002" s="8"/>
      <c r="N4002" s="8" t="s">
        <v>43</v>
      </c>
      <c r="O4002" s="8" t="s">
        <v>43</v>
      </c>
      <c r="P4002" s="8" t="s">
        <v>43</v>
      </c>
      <c r="Q4002" s="8" t="s">
        <v>43</v>
      </c>
      <c r="R4002" s="8" t="s">
        <v>43</v>
      </c>
      <c r="S4002" s="8" t="s">
        <v>43</v>
      </c>
      <c r="T4002" s="8"/>
      <c r="U4002" s="8" t="s">
        <v>43</v>
      </c>
      <c r="V4002" s="8" t="s">
        <v>43</v>
      </c>
      <c r="W4002" s="8" t="s">
        <v>43</v>
      </c>
      <c r="X4002" s="8" t="s">
        <v>43</v>
      </c>
      <c r="Y4002" s="8" t="s">
        <v>43</v>
      </c>
      <c r="Z4002" s="8" t="s">
        <v>43</v>
      </c>
      <c r="AA4002" s="8"/>
      <c r="AB4002" s="8" t="s">
        <v>43</v>
      </c>
      <c r="AC4002" s="8" t="s">
        <v>43</v>
      </c>
      <c r="AD4002" s="8" t="s">
        <v>43</v>
      </c>
      <c r="AE4002" s="8" t="s">
        <v>43</v>
      </c>
      <c r="AF4002" s="8" t="s">
        <v>43</v>
      </c>
      <c r="AG4002" s="8" t="s">
        <v>43</v>
      </c>
      <c r="AH4002" s="8"/>
      <c r="AI4002" s="8" t="s">
        <v>43</v>
      </c>
      <c r="AJ4002" s="8" t="s">
        <v>43</v>
      </c>
      <c r="AK4002" s="8"/>
      <c r="AL4002" s="8">
        <v>95</v>
      </c>
      <c r="AM4002" s="8">
        <v>526</v>
      </c>
      <c r="AN4002" s="8" t="s">
        <v>208</v>
      </c>
      <c r="AO4002" s="10">
        <f t="shared" si="124"/>
        <v>1.6736111111111112</v>
      </c>
      <c r="AR4002" s="8" t="str">
        <f t="shared" si="125"/>
        <v>2174ATLPIT2140</v>
      </c>
      <c r="AS4002" s="8">
        <f>VLOOKUP(AR4002,[1]DATA!AR:AS,2,0)</f>
        <v>5</v>
      </c>
    </row>
    <row r="4003" spans="1:45" ht="15" customHeight="1" x14ac:dyDescent="0.2">
      <c r="A4003" s="7">
        <v>1538</v>
      </c>
      <c r="B4003" s="8" t="s">
        <v>46</v>
      </c>
      <c r="C4003" s="8" t="s">
        <v>110</v>
      </c>
      <c r="D4003" s="8" t="s">
        <v>37</v>
      </c>
      <c r="E4003" s="9">
        <v>0.90277777777777779</v>
      </c>
      <c r="F4003" s="9">
        <v>0.97499999999999998</v>
      </c>
      <c r="G4003" s="8"/>
      <c r="H4003" s="8"/>
      <c r="I4003" s="8">
        <v>9</v>
      </c>
      <c r="J4003" s="8">
        <v>9</v>
      </c>
      <c r="K4003" s="8">
        <v>9</v>
      </c>
      <c r="L4003" s="8">
        <v>9</v>
      </c>
      <c r="M4003" s="8"/>
      <c r="N4003" s="8">
        <v>9</v>
      </c>
      <c r="O4003" s="8">
        <v>9</v>
      </c>
      <c r="P4003" s="8">
        <v>9</v>
      </c>
      <c r="Q4003" s="8">
        <v>9</v>
      </c>
      <c r="R4003" s="8">
        <v>9</v>
      </c>
      <c r="S4003" s="8">
        <v>9</v>
      </c>
      <c r="T4003" s="8"/>
      <c r="U4003" s="8">
        <v>9</v>
      </c>
      <c r="V4003" s="8">
        <v>9</v>
      </c>
      <c r="W4003" s="8">
        <v>9</v>
      </c>
      <c r="X4003" s="8">
        <v>9</v>
      </c>
      <c r="Y4003" s="8">
        <v>9</v>
      </c>
      <c r="Z4003" s="8">
        <v>9</v>
      </c>
      <c r="AA4003" s="8"/>
      <c r="AB4003" s="8">
        <v>9</v>
      </c>
      <c r="AC4003" s="8">
        <v>9</v>
      </c>
      <c r="AD4003" s="8">
        <v>9</v>
      </c>
      <c r="AE4003" s="8">
        <v>9</v>
      </c>
      <c r="AF4003" s="8">
        <v>9</v>
      </c>
      <c r="AG4003" s="8">
        <v>9</v>
      </c>
      <c r="AH4003" s="8"/>
      <c r="AI4003" s="8">
        <v>9</v>
      </c>
      <c r="AJ4003" s="8">
        <v>9</v>
      </c>
      <c r="AK4003" s="8"/>
      <c r="AL4003" s="8">
        <v>104</v>
      </c>
      <c r="AM4003" s="8">
        <v>453</v>
      </c>
      <c r="AN4003" s="8" t="s">
        <v>208</v>
      </c>
      <c r="AO4003" s="10">
        <f t="shared" ref="AO4003:AO4066" si="126">E4003-TIME(5,30,0)+1</f>
        <v>1.6736111111111112</v>
      </c>
      <c r="AR4003" s="8" t="str">
        <f t="shared" si="125"/>
        <v>1538DTWPHL2140</v>
      </c>
      <c r="AS4003" s="8">
        <f>VLOOKUP(AR4003,[1]DATA!AR:AS,2,0)</f>
        <v>5.5</v>
      </c>
    </row>
    <row r="4004" spans="1:45" ht="15" customHeight="1" x14ac:dyDescent="0.2">
      <c r="A4004" s="7">
        <v>715</v>
      </c>
      <c r="B4004" s="8" t="s">
        <v>46</v>
      </c>
      <c r="C4004" s="8" t="s">
        <v>110</v>
      </c>
      <c r="D4004" s="8" t="s">
        <v>37</v>
      </c>
      <c r="E4004" s="9">
        <v>0.90277777777777779</v>
      </c>
      <c r="F4004" s="9">
        <v>0.98263888888888884</v>
      </c>
      <c r="G4004" s="8">
        <v>9</v>
      </c>
      <c r="H4004" s="8">
        <v>9</v>
      </c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>
        <v>115</v>
      </c>
      <c r="AM4004" s="8">
        <v>453</v>
      </c>
      <c r="AN4004" s="8" t="s">
        <v>208</v>
      </c>
      <c r="AO4004" s="10">
        <f t="shared" si="126"/>
        <v>1.6736111111111112</v>
      </c>
      <c r="AR4004" s="8" t="str">
        <f t="shared" si="125"/>
        <v>0715DTWPHL2140</v>
      </c>
      <c r="AS4004" s="8">
        <f>VLOOKUP(AR4004,[1]DATA!AR:AS,2,0)</f>
        <v>5.5</v>
      </c>
    </row>
    <row r="4005" spans="1:45" ht="15" customHeight="1" x14ac:dyDescent="0.2">
      <c r="A4005" s="7">
        <v>2957</v>
      </c>
      <c r="B4005" s="7" t="s">
        <v>110</v>
      </c>
      <c r="C4005" s="7" t="s">
        <v>46</v>
      </c>
      <c r="D4005" s="8" t="s">
        <v>37</v>
      </c>
      <c r="E4005" s="9">
        <v>0.90277777777777779</v>
      </c>
      <c r="F4005" s="9">
        <v>0.97569444444444453</v>
      </c>
      <c r="G4005" s="8"/>
      <c r="H4005" s="8"/>
      <c r="I4005" s="8" t="s">
        <v>22</v>
      </c>
      <c r="J4005" s="8">
        <v>9</v>
      </c>
      <c r="K4005" s="8">
        <v>9</v>
      </c>
      <c r="L4005" s="8">
        <v>9</v>
      </c>
      <c r="M4005" s="8"/>
      <c r="N4005" s="8" t="s">
        <v>22</v>
      </c>
      <c r="O4005" s="8">
        <v>9</v>
      </c>
      <c r="P4005" s="8">
        <v>9</v>
      </c>
      <c r="Q4005" s="8">
        <v>9</v>
      </c>
      <c r="R4005" s="8">
        <v>9</v>
      </c>
      <c r="S4005" s="8">
        <v>9</v>
      </c>
      <c r="T4005" s="8"/>
      <c r="U4005" s="8" t="s">
        <v>22</v>
      </c>
      <c r="V4005" s="8">
        <v>9</v>
      </c>
      <c r="W4005" s="8">
        <v>9</v>
      </c>
      <c r="X4005" s="8">
        <v>9</v>
      </c>
      <c r="Y4005" s="8">
        <v>9</v>
      </c>
      <c r="Z4005" s="8">
        <v>9</v>
      </c>
      <c r="AA4005" s="8"/>
      <c r="AB4005" s="8">
        <v>9</v>
      </c>
      <c r="AC4005" s="8">
        <v>9</v>
      </c>
      <c r="AD4005" s="8">
        <v>9</v>
      </c>
      <c r="AE4005" s="8">
        <v>9</v>
      </c>
      <c r="AF4005" s="8">
        <v>9</v>
      </c>
      <c r="AG4005" s="8">
        <v>9</v>
      </c>
      <c r="AH4005" s="8"/>
      <c r="AI4005" s="8">
        <v>9</v>
      </c>
      <c r="AJ4005" s="8">
        <v>9</v>
      </c>
      <c r="AK4005" s="8"/>
      <c r="AL4005" s="8">
        <v>105</v>
      </c>
      <c r="AM4005" s="8">
        <v>453</v>
      </c>
      <c r="AN4005" s="8" t="s">
        <v>208</v>
      </c>
      <c r="AO4005" s="10">
        <f t="shared" si="126"/>
        <v>1.6736111111111112</v>
      </c>
      <c r="AR4005" s="8" t="str">
        <f t="shared" si="125"/>
        <v>2957PHLDTW2140</v>
      </c>
      <c r="AS4005" s="8">
        <f>VLOOKUP(AR4005,[1]DATA!AR:AS,2,0)</f>
        <v>5.5</v>
      </c>
    </row>
    <row r="4006" spans="1:45" ht="15" customHeight="1" x14ac:dyDescent="0.2">
      <c r="A4006" s="15">
        <v>1670</v>
      </c>
      <c r="B4006" s="15" t="s">
        <v>102</v>
      </c>
      <c r="C4006" s="15" t="s">
        <v>34</v>
      </c>
      <c r="D4006" s="8" t="s">
        <v>42</v>
      </c>
      <c r="E4006" s="9">
        <v>0.90555555555555556</v>
      </c>
      <c r="F4006" s="9">
        <v>9.7222222222222224E-3</v>
      </c>
      <c r="G4006" s="8"/>
      <c r="H4006" s="8"/>
      <c r="I4006" s="8"/>
      <c r="J4006" s="8"/>
      <c r="K4006" s="8"/>
      <c r="L4006" s="8"/>
      <c r="M4006" s="8" t="s">
        <v>43</v>
      </c>
      <c r="N4006" s="8"/>
      <c r="O4006" s="8"/>
      <c r="P4006" s="8"/>
      <c r="Q4006" s="8"/>
      <c r="R4006" s="8"/>
      <c r="S4006" s="8"/>
      <c r="T4006" s="8" t="s">
        <v>43</v>
      </c>
      <c r="U4006" s="8"/>
      <c r="V4006" s="8"/>
      <c r="W4006" s="8"/>
      <c r="X4006" s="8"/>
      <c r="Y4006" s="8"/>
      <c r="Z4006" s="8"/>
      <c r="AA4006" s="8" t="s">
        <v>43</v>
      </c>
      <c r="AB4006" s="8"/>
      <c r="AC4006" s="8"/>
      <c r="AD4006" s="8"/>
      <c r="AE4006" s="8"/>
      <c r="AF4006" s="8"/>
      <c r="AG4006" s="8"/>
      <c r="AH4006" s="8" t="s">
        <v>43</v>
      </c>
      <c r="AI4006" s="8"/>
      <c r="AJ4006" s="8"/>
      <c r="AK4006" s="8"/>
      <c r="AL4006" s="8">
        <v>150</v>
      </c>
      <c r="AM4006" s="8">
        <v>859</v>
      </c>
      <c r="AN4006" s="8" t="s">
        <v>208</v>
      </c>
      <c r="AO4006" s="10">
        <f t="shared" si="126"/>
        <v>1.6763888888888889</v>
      </c>
      <c r="AQ4006" s="8" t="s">
        <v>206</v>
      </c>
      <c r="AR4006" s="8" t="str">
        <f t="shared" si="125"/>
        <v>1670BDLATL2144</v>
      </c>
      <c r="AS4006" s="8">
        <f>VLOOKUP(AR4006,[1]DATA!AR:AS,2,0)</f>
        <v>6</v>
      </c>
    </row>
    <row r="4007" spans="1:45" ht="15" customHeight="1" x14ac:dyDescent="0.2">
      <c r="A4007" s="7">
        <v>1064</v>
      </c>
      <c r="B4007" s="7" t="s">
        <v>36</v>
      </c>
      <c r="C4007" s="7" t="s">
        <v>116</v>
      </c>
      <c r="D4007" s="8">
        <v>717</v>
      </c>
      <c r="E4007" s="9">
        <v>0.94444444444444453</v>
      </c>
      <c r="F4007" s="9">
        <v>4.8611111111111112E-2</v>
      </c>
      <c r="G4007" s="8"/>
      <c r="H4007" s="8"/>
      <c r="I4007" s="8"/>
      <c r="J4007" s="8"/>
      <c r="K4007" s="8"/>
      <c r="L4007" s="8"/>
      <c r="M4007" s="8" t="s">
        <v>22</v>
      </c>
      <c r="N4007" s="8"/>
      <c r="O4007" s="8"/>
      <c r="P4007" s="8"/>
      <c r="Q4007" s="8"/>
      <c r="R4007" s="8"/>
      <c r="S4007" s="8"/>
      <c r="T4007" s="8" t="s">
        <v>22</v>
      </c>
      <c r="U4007" s="8"/>
      <c r="V4007" s="8"/>
      <c r="W4007" s="8"/>
      <c r="X4007" s="8"/>
      <c r="Y4007" s="8"/>
      <c r="Z4007" s="8"/>
      <c r="AA4007" s="8" t="s">
        <v>22</v>
      </c>
      <c r="AB4007" s="8"/>
      <c r="AC4007" s="8"/>
      <c r="AD4007" s="8"/>
      <c r="AE4007" s="8"/>
      <c r="AF4007" s="8"/>
      <c r="AG4007" s="8"/>
      <c r="AH4007" s="8" t="s">
        <v>22</v>
      </c>
      <c r="AI4007" s="8"/>
      <c r="AJ4007" s="8"/>
      <c r="AK4007" s="8"/>
      <c r="AL4007" s="8">
        <v>150</v>
      </c>
      <c r="AM4007" s="8">
        <v>1008</v>
      </c>
      <c r="AN4007" s="11" t="s">
        <v>208</v>
      </c>
      <c r="AO4007" s="10">
        <f t="shared" si="126"/>
        <v>1.7152777777777779</v>
      </c>
      <c r="AR4007" s="8" t="str">
        <f t="shared" si="125"/>
        <v>1064MSPEWR2240</v>
      </c>
      <c r="AS4007" s="8">
        <f>VLOOKUP(AR4007,[1]DATA!AR:AS,2,0)</f>
        <v>11</v>
      </c>
    </row>
    <row r="4008" spans="1:45" ht="15" customHeight="1" x14ac:dyDescent="0.2">
      <c r="A4008" s="7">
        <v>2024</v>
      </c>
      <c r="B4008" s="7" t="s">
        <v>36</v>
      </c>
      <c r="C4008" s="7" t="s">
        <v>116</v>
      </c>
      <c r="D4008" s="8" t="s">
        <v>37</v>
      </c>
      <c r="E4008" s="9">
        <v>0.94444444444444453</v>
      </c>
      <c r="F4008" s="9">
        <v>5.7638888888888885E-2</v>
      </c>
      <c r="G4008" s="8"/>
      <c r="H4008" s="8"/>
      <c r="I4008" s="8" t="s">
        <v>22</v>
      </c>
      <c r="J4008" s="8" t="s">
        <v>22</v>
      </c>
      <c r="K4008" s="8" t="s">
        <v>22</v>
      </c>
      <c r="L4008" s="8" t="s">
        <v>22</v>
      </c>
      <c r="M4008" s="8"/>
      <c r="N4008" s="8" t="s">
        <v>22</v>
      </c>
      <c r="O4008" s="8" t="s">
        <v>22</v>
      </c>
      <c r="P4008" s="8" t="s">
        <v>22</v>
      </c>
      <c r="Q4008" s="8" t="s">
        <v>22</v>
      </c>
      <c r="R4008" s="8" t="s">
        <v>22</v>
      </c>
      <c r="S4008" s="8" t="s">
        <v>22</v>
      </c>
      <c r="T4008" s="8"/>
      <c r="U4008" s="8" t="s">
        <v>22</v>
      </c>
      <c r="V4008" s="8" t="s">
        <v>22</v>
      </c>
      <c r="W4008" s="8" t="s">
        <v>22</v>
      </c>
      <c r="X4008" s="8" t="s">
        <v>22</v>
      </c>
      <c r="Y4008" s="8" t="s">
        <v>22</v>
      </c>
      <c r="Z4008" s="8" t="s">
        <v>22</v>
      </c>
      <c r="AA4008" s="8"/>
      <c r="AB4008" s="8" t="s">
        <v>22</v>
      </c>
      <c r="AC4008" s="8" t="s">
        <v>22</v>
      </c>
      <c r="AD4008" s="8" t="s">
        <v>22</v>
      </c>
      <c r="AE4008" s="8" t="s">
        <v>22</v>
      </c>
      <c r="AF4008" s="8" t="s">
        <v>22</v>
      </c>
      <c r="AG4008" s="8" t="s">
        <v>22</v>
      </c>
      <c r="AH4008" s="8"/>
      <c r="AI4008" s="8" t="s">
        <v>22</v>
      </c>
      <c r="AJ4008" s="8">
        <v>9</v>
      </c>
      <c r="AK4008" s="8"/>
      <c r="AL4008" s="8">
        <v>163</v>
      </c>
      <c r="AM4008" s="8">
        <v>1008</v>
      </c>
      <c r="AN4008" s="11" t="s">
        <v>208</v>
      </c>
      <c r="AO4008" s="10">
        <f t="shared" si="126"/>
        <v>1.7152777777777779</v>
      </c>
      <c r="AR4008" s="8" t="str">
        <f t="shared" si="125"/>
        <v>2024MSPEWR2240</v>
      </c>
      <c r="AS4008" s="8">
        <f>VLOOKUP(AR4008,[1]DATA!AR:AS,2,0)</f>
        <v>11</v>
      </c>
    </row>
    <row r="4009" spans="1:45" ht="15" customHeight="1" x14ac:dyDescent="0.2">
      <c r="A4009" s="7">
        <v>1462</v>
      </c>
      <c r="B4009" s="8" t="s">
        <v>115</v>
      </c>
      <c r="C4009" s="8" t="s">
        <v>34</v>
      </c>
      <c r="D4009" s="8" t="s">
        <v>42</v>
      </c>
      <c r="E4009" s="9">
        <v>0.94513888888888886</v>
      </c>
      <c r="F4009" s="9">
        <v>1.8749999999999999E-2</v>
      </c>
      <c r="G4009" s="8" t="s">
        <v>43</v>
      </c>
      <c r="H4009" s="8" t="s">
        <v>43</v>
      </c>
      <c r="I4009" s="8" t="s">
        <v>43</v>
      </c>
      <c r="J4009" s="8" t="s">
        <v>43</v>
      </c>
      <c r="K4009" s="8" t="s">
        <v>43</v>
      </c>
      <c r="L4009" s="8" t="s">
        <v>43</v>
      </c>
      <c r="M4009" s="8" t="s">
        <v>43</v>
      </c>
      <c r="N4009" s="8" t="s">
        <v>43</v>
      </c>
      <c r="O4009" s="8" t="s">
        <v>43</v>
      </c>
      <c r="P4009" s="8" t="s">
        <v>43</v>
      </c>
      <c r="Q4009" s="8" t="s">
        <v>43</v>
      </c>
      <c r="R4009" s="8" t="s">
        <v>43</v>
      </c>
      <c r="S4009" s="8" t="s">
        <v>43</v>
      </c>
      <c r="T4009" s="8" t="s">
        <v>43</v>
      </c>
      <c r="U4009" s="8" t="s">
        <v>43</v>
      </c>
      <c r="V4009" s="8" t="s">
        <v>43</v>
      </c>
      <c r="W4009" s="8" t="s">
        <v>43</v>
      </c>
      <c r="X4009" s="8" t="s">
        <v>43</v>
      </c>
      <c r="Y4009" s="8" t="s">
        <v>43</v>
      </c>
      <c r="Z4009" s="8" t="s">
        <v>43</v>
      </c>
      <c r="AA4009" s="8" t="s">
        <v>43</v>
      </c>
      <c r="AB4009" s="8" t="s">
        <v>43</v>
      </c>
      <c r="AC4009" s="8" t="s">
        <v>43</v>
      </c>
      <c r="AD4009" s="8" t="s">
        <v>43</v>
      </c>
      <c r="AE4009" s="8" t="s">
        <v>43</v>
      </c>
      <c r="AF4009" s="8" t="s">
        <v>43</v>
      </c>
      <c r="AG4009" s="8" t="s">
        <v>43</v>
      </c>
      <c r="AH4009" s="8" t="s">
        <v>43</v>
      </c>
      <c r="AI4009" s="8" t="s">
        <v>43</v>
      </c>
      <c r="AJ4009" s="8" t="s">
        <v>43</v>
      </c>
      <c r="AK4009" s="8"/>
      <c r="AL4009" s="8">
        <v>106</v>
      </c>
      <c r="AM4009" s="8">
        <v>526</v>
      </c>
      <c r="AN4009" s="8" t="s">
        <v>208</v>
      </c>
      <c r="AO4009" s="10">
        <f t="shared" si="126"/>
        <v>1.7159722222222222</v>
      </c>
      <c r="AR4009" s="8" t="str">
        <f t="shared" si="125"/>
        <v>1462PITATL2241</v>
      </c>
      <c r="AS4009" s="8">
        <f>VLOOKUP(AR4009,[1]DATA!AR:AS,2,0)</f>
        <v>5</v>
      </c>
    </row>
    <row r="4010" spans="1:45" ht="15" customHeight="1" x14ac:dyDescent="0.2">
      <c r="A4010" s="15">
        <v>1383</v>
      </c>
      <c r="B4010" s="15" t="s">
        <v>102</v>
      </c>
      <c r="C4010" s="15" t="s">
        <v>34</v>
      </c>
      <c r="D4010" s="8" t="s">
        <v>42</v>
      </c>
      <c r="E4010" s="9">
        <v>0.95763888888888893</v>
      </c>
      <c r="F4010" s="9">
        <v>6.805555555555555E-2</v>
      </c>
      <c r="G4010" s="8">
        <v>9</v>
      </c>
      <c r="H4010" s="8">
        <v>9</v>
      </c>
      <c r="I4010" s="8"/>
      <c r="J4010" s="8"/>
      <c r="K4010" s="8" t="s">
        <v>43</v>
      </c>
      <c r="L4010" s="8" t="s">
        <v>43</v>
      </c>
      <c r="M4010" s="8"/>
      <c r="N4010" s="8" t="s">
        <v>43</v>
      </c>
      <c r="O4010" s="8" t="s">
        <v>43</v>
      </c>
      <c r="P4010" s="8" t="s">
        <v>43</v>
      </c>
      <c r="Q4010" s="8" t="s">
        <v>43</v>
      </c>
      <c r="R4010" s="8" t="s">
        <v>43</v>
      </c>
      <c r="S4010" s="8" t="s">
        <v>43</v>
      </c>
      <c r="T4010" s="8"/>
      <c r="U4010" s="8" t="s">
        <v>43</v>
      </c>
      <c r="V4010" s="8" t="s">
        <v>43</v>
      </c>
      <c r="W4010" s="8" t="s">
        <v>43</v>
      </c>
      <c r="X4010" s="8" t="s">
        <v>43</v>
      </c>
      <c r="Y4010" s="8" t="s">
        <v>43</v>
      </c>
      <c r="Z4010" s="8" t="s">
        <v>43</v>
      </c>
      <c r="AA4010" s="8"/>
      <c r="AB4010" s="8" t="s">
        <v>43</v>
      </c>
      <c r="AC4010" s="8" t="s">
        <v>43</v>
      </c>
      <c r="AD4010" s="8" t="s">
        <v>43</v>
      </c>
      <c r="AE4010" s="8" t="s">
        <v>43</v>
      </c>
      <c r="AF4010" s="8" t="s">
        <v>43</v>
      </c>
      <c r="AG4010" s="8" t="s">
        <v>43</v>
      </c>
      <c r="AH4010" s="8"/>
      <c r="AI4010" s="8" t="s">
        <v>43</v>
      </c>
      <c r="AJ4010" s="8" t="s">
        <v>43</v>
      </c>
      <c r="AK4010" s="8"/>
      <c r="AL4010" s="8">
        <v>159</v>
      </c>
      <c r="AM4010" s="8">
        <v>859</v>
      </c>
      <c r="AN4010" s="8" t="s">
        <v>208</v>
      </c>
      <c r="AO4010" s="10">
        <f t="shared" si="126"/>
        <v>1.7284722222222224</v>
      </c>
      <c r="AQ4010" s="8" t="s">
        <v>206</v>
      </c>
      <c r="AR4010" s="8" t="str">
        <f t="shared" si="125"/>
        <v>1383BDLATL2259</v>
      </c>
      <c r="AS4010" s="8">
        <f>VLOOKUP(AR4010,[1]DATA!AR:AS,2,0)</f>
        <v>6</v>
      </c>
    </row>
    <row r="4011" spans="1:45" ht="15" customHeight="1" x14ac:dyDescent="0.2">
      <c r="A4011" s="7">
        <v>1176</v>
      </c>
      <c r="B4011" s="8" t="s">
        <v>117</v>
      </c>
      <c r="C4011" s="8" t="s">
        <v>34</v>
      </c>
      <c r="D4011" s="8" t="s">
        <v>42</v>
      </c>
      <c r="E4011" s="9">
        <v>0.95763888888888893</v>
      </c>
      <c r="F4011" s="9">
        <v>4.7916666666666663E-2</v>
      </c>
      <c r="G4011" s="8" t="s">
        <v>43</v>
      </c>
      <c r="H4011" s="8" t="s">
        <v>43</v>
      </c>
      <c r="I4011" s="8" t="s">
        <v>43</v>
      </c>
      <c r="J4011" s="8" t="s">
        <v>43</v>
      </c>
      <c r="K4011" s="8" t="s">
        <v>43</v>
      </c>
      <c r="L4011" s="8" t="s">
        <v>43</v>
      </c>
      <c r="M4011" s="8"/>
      <c r="N4011" s="8" t="s">
        <v>43</v>
      </c>
      <c r="O4011" s="8" t="s">
        <v>43</v>
      </c>
      <c r="P4011" s="8" t="s">
        <v>43</v>
      </c>
      <c r="Q4011" s="8" t="s">
        <v>43</v>
      </c>
      <c r="R4011" s="8" t="s">
        <v>43</v>
      </c>
      <c r="S4011" s="8" t="s">
        <v>43</v>
      </c>
      <c r="T4011" s="8"/>
      <c r="U4011" s="8" t="s">
        <v>43</v>
      </c>
      <c r="V4011" s="8" t="s">
        <v>43</v>
      </c>
      <c r="W4011" s="8" t="s">
        <v>43</v>
      </c>
      <c r="X4011" s="8" t="s">
        <v>43</v>
      </c>
      <c r="Y4011" s="8" t="s">
        <v>43</v>
      </c>
      <c r="Z4011" s="8" t="s">
        <v>43</v>
      </c>
      <c r="AA4011" s="8"/>
      <c r="AB4011" s="8" t="s">
        <v>43</v>
      </c>
      <c r="AC4011" s="8" t="s">
        <v>43</v>
      </c>
      <c r="AD4011" s="8" t="s">
        <v>43</v>
      </c>
      <c r="AE4011" s="8" t="s">
        <v>43</v>
      </c>
      <c r="AF4011" s="8" t="s">
        <v>43</v>
      </c>
      <c r="AG4011" s="8" t="s">
        <v>43</v>
      </c>
      <c r="AH4011" s="8"/>
      <c r="AI4011" s="8" t="s">
        <v>43</v>
      </c>
      <c r="AJ4011" s="8" t="s">
        <v>43</v>
      </c>
      <c r="AK4011" s="8"/>
      <c r="AL4011" s="8">
        <v>130</v>
      </c>
      <c r="AM4011" s="8">
        <v>712</v>
      </c>
      <c r="AN4011" s="8" t="s">
        <v>208</v>
      </c>
      <c r="AO4011" s="10">
        <f t="shared" si="126"/>
        <v>1.7284722222222224</v>
      </c>
      <c r="AP4011"/>
      <c r="AR4011" s="8" t="str">
        <f t="shared" si="125"/>
        <v>1176BUFATL2259</v>
      </c>
      <c r="AS4011" s="8">
        <f>VLOOKUP(AR4011,[1]DATA!AR:AS,2,0)</f>
        <v>5</v>
      </c>
    </row>
    <row r="4012" spans="1:45" ht="15" customHeight="1" x14ac:dyDescent="0.2">
      <c r="A4012" s="7">
        <v>1296</v>
      </c>
      <c r="B4012" s="7" t="s">
        <v>34</v>
      </c>
      <c r="C4012" s="7" t="s">
        <v>115</v>
      </c>
      <c r="D4012" s="8" t="s">
        <v>37</v>
      </c>
      <c r="E4012" s="9">
        <v>0.99861111111111101</v>
      </c>
      <c r="F4012" s="9">
        <v>7.2916666666666671E-2</v>
      </c>
      <c r="G4012" s="8" t="s">
        <v>19</v>
      </c>
      <c r="H4012" s="8">
        <v>9</v>
      </c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>
        <v>107</v>
      </c>
      <c r="AM4012" s="8">
        <v>526</v>
      </c>
      <c r="AN4012" s="8" t="s">
        <v>208</v>
      </c>
      <c r="AO4012" s="10">
        <f t="shared" si="126"/>
        <v>1.7694444444444444</v>
      </c>
      <c r="AP4012"/>
      <c r="AR4012" s="8" t="str">
        <f t="shared" si="125"/>
        <v>1296ATLPIT2358</v>
      </c>
      <c r="AS4012" s="8">
        <f>VLOOKUP(AR4012,[1]DATA!AR:AS,2,0)</f>
        <v>5</v>
      </c>
    </row>
    <row r="4013" spans="1:45" ht="15" customHeight="1" x14ac:dyDescent="0.2">
      <c r="A4013" s="7">
        <v>2174</v>
      </c>
      <c r="B4013" s="8" t="s">
        <v>115</v>
      </c>
      <c r="C4013" s="8" t="s">
        <v>34</v>
      </c>
      <c r="D4013" s="8" t="s">
        <v>42</v>
      </c>
      <c r="E4013" s="9">
        <v>0.99930555555555556</v>
      </c>
      <c r="F4013" s="9">
        <v>6.9444444444444434E-2</v>
      </c>
      <c r="G4013" s="8" t="s">
        <v>43</v>
      </c>
      <c r="H4013" s="8" t="s">
        <v>43</v>
      </c>
      <c r="I4013" s="8" t="s">
        <v>43</v>
      </c>
      <c r="J4013" s="8" t="s">
        <v>43</v>
      </c>
      <c r="K4013" s="8" t="s">
        <v>43</v>
      </c>
      <c r="L4013" s="8" t="s">
        <v>43</v>
      </c>
      <c r="M4013" s="8"/>
      <c r="N4013" s="8" t="s">
        <v>43</v>
      </c>
      <c r="O4013" s="8" t="s">
        <v>43</v>
      </c>
      <c r="P4013" s="8" t="s">
        <v>43</v>
      </c>
      <c r="Q4013" s="8" t="s">
        <v>43</v>
      </c>
      <c r="R4013" s="8" t="s">
        <v>43</v>
      </c>
      <c r="S4013" s="8" t="s">
        <v>43</v>
      </c>
      <c r="T4013" s="8"/>
      <c r="U4013" s="8" t="s">
        <v>43</v>
      </c>
      <c r="V4013" s="8" t="s">
        <v>43</v>
      </c>
      <c r="W4013" s="8" t="s">
        <v>43</v>
      </c>
      <c r="X4013" s="8" t="s">
        <v>43</v>
      </c>
      <c r="Y4013" s="8" t="s">
        <v>43</v>
      </c>
      <c r="Z4013" s="8" t="s">
        <v>43</v>
      </c>
      <c r="AA4013" s="8"/>
      <c r="AB4013" s="8" t="s">
        <v>43</v>
      </c>
      <c r="AC4013" s="8" t="s">
        <v>43</v>
      </c>
      <c r="AD4013" s="8" t="s">
        <v>43</v>
      </c>
      <c r="AE4013" s="8" t="s">
        <v>43</v>
      </c>
      <c r="AF4013" s="8" t="s">
        <v>43</v>
      </c>
      <c r="AG4013" s="8" t="s">
        <v>43</v>
      </c>
      <c r="AH4013" s="8"/>
      <c r="AI4013" s="8" t="s">
        <v>43</v>
      </c>
      <c r="AJ4013" s="8" t="s">
        <v>43</v>
      </c>
      <c r="AK4013" s="8"/>
      <c r="AL4013" s="8">
        <v>101</v>
      </c>
      <c r="AM4013" s="8">
        <v>526</v>
      </c>
      <c r="AN4013" s="8" t="s">
        <v>208</v>
      </c>
      <c r="AO4013" s="10">
        <f t="shared" si="126"/>
        <v>1.7701388888888889</v>
      </c>
      <c r="AP4013"/>
      <c r="AR4013" s="8" t="str">
        <f t="shared" si="125"/>
        <v>2174PITATL2359</v>
      </c>
      <c r="AS4013" s="8">
        <f>VLOOKUP(AR4013,[1]DATA!AR:AS,2,0)</f>
        <v>5</v>
      </c>
    </row>
    <row r="4014" spans="1:45" ht="15" customHeight="1" x14ac:dyDescent="0.2">
      <c r="A4014" s="7">
        <v>2971</v>
      </c>
      <c r="B4014" s="8" t="s">
        <v>46</v>
      </c>
      <c r="C4014" s="8" t="s">
        <v>103</v>
      </c>
      <c r="D4014" s="8">
        <v>739</v>
      </c>
      <c r="E4014" s="9">
        <v>7.6388888888888886E-3</v>
      </c>
      <c r="F4014" s="9">
        <v>8.9583333333333334E-2</v>
      </c>
      <c r="G4014" s="8"/>
      <c r="H4014" s="8"/>
      <c r="I4014" s="8" t="s">
        <v>27</v>
      </c>
      <c r="J4014" s="8" t="s">
        <v>27</v>
      </c>
      <c r="K4014" s="8" t="s">
        <v>27</v>
      </c>
      <c r="L4014" s="8" t="s">
        <v>27</v>
      </c>
      <c r="M4014" s="8">
        <v>2</v>
      </c>
      <c r="N4014" s="8" t="s">
        <v>27</v>
      </c>
      <c r="O4014" s="8" t="s">
        <v>27</v>
      </c>
      <c r="P4014" s="8" t="s">
        <v>27</v>
      </c>
      <c r="Q4014" s="8" t="s">
        <v>27</v>
      </c>
      <c r="R4014" s="8" t="s">
        <v>27</v>
      </c>
      <c r="S4014" s="8" t="s">
        <v>27</v>
      </c>
      <c r="T4014" s="8">
        <v>2</v>
      </c>
      <c r="U4014" s="8" t="s">
        <v>27</v>
      </c>
      <c r="V4014" s="8" t="s">
        <v>27</v>
      </c>
      <c r="W4014" s="8" t="s">
        <v>27</v>
      </c>
      <c r="X4014" s="8" t="s">
        <v>27</v>
      </c>
      <c r="Y4014" s="8" t="s">
        <v>27</v>
      </c>
      <c r="Z4014" s="8" t="s">
        <v>27</v>
      </c>
      <c r="AA4014" s="8">
        <v>2</v>
      </c>
      <c r="AB4014" s="8" t="s">
        <v>27</v>
      </c>
      <c r="AC4014" s="8" t="s">
        <v>27</v>
      </c>
      <c r="AD4014" s="8" t="s">
        <v>27</v>
      </c>
      <c r="AE4014" s="8" t="s">
        <v>27</v>
      </c>
      <c r="AF4014" s="8" t="s">
        <v>27</v>
      </c>
      <c r="AG4014" s="8" t="s">
        <v>27</v>
      </c>
      <c r="AH4014" s="8">
        <v>2</v>
      </c>
      <c r="AI4014" s="8" t="s">
        <v>27</v>
      </c>
      <c r="AJ4014" s="8" t="s">
        <v>27</v>
      </c>
      <c r="AK4014" s="8"/>
      <c r="AL4014" s="8">
        <v>118</v>
      </c>
      <c r="AM4014" s="8">
        <v>632</v>
      </c>
      <c r="AN4014" s="8" t="s">
        <v>209</v>
      </c>
      <c r="AO4014" s="10">
        <f t="shared" si="126"/>
        <v>0.77847222222222223</v>
      </c>
      <c r="AP4014"/>
      <c r="AR4014" s="8" t="str">
        <f t="shared" si="125"/>
        <v>2971DTWBOS0011</v>
      </c>
      <c r="AS4014" s="8">
        <f>VLOOKUP(AR4014,[1]DATA!AR:AS,2,0)</f>
        <v>4.5</v>
      </c>
    </row>
    <row r="4015" spans="1:45" ht="15" customHeight="1" x14ac:dyDescent="0.2">
      <c r="A4015" s="7">
        <v>2566</v>
      </c>
      <c r="B4015" s="8" t="s">
        <v>46</v>
      </c>
      <c r="C4015" s="8" t="s">
        <v>103</v>
      </c>
      <c r="D4015" s="8">
        <v>738</v>
      </c>
      <c r="E4015" s="9">
        <v>1.8749999999999999E-2</v>
      </c>
      <c r="F4015" s="9">
        <v>0.1013888888888889</v>
      </c>
      <c r="G4015" s="8" t="s">
        <v>19</v>
      </c>
      <c r="H4015" s="8" t="s">
        <v>19</v>
      </c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>
        <v>119</v>
      </c>
      <c r="AM4015" s="8">
        <v>632</v>
      </c>
      <c r="AN4015" s="8" t="s">
        <v>209</v>
      </c>
      <c r="AO4015" s="10">
        <f t="shared" si="126"/>
        <v>0.7895833333333333</v>
      </c>
      <c r="AP4015"/>
      <c r="AR4015" s="8" t="str">
        <f t="shared" si="125"/>
        <v>2566DTWBOS0027</v>
      </c>
      <c r="AS4015" s="8">
        <f>VLOOKUP(AR4015,[1]DATA!AR:AS,2,0)</f>
        <v>4.5</v>
      </c>
    </row>
    <row r="4016" spans="1:45" ht="15" customHeight="1" x14ac:dyDescent="0.2">
      <c r="A4016" s="7">
        <v>772</v>
      </c>
      <c r="B4016" s="8" t="s">
        <v>34</v>
      </c>
      <c r="C4016" s="8" t="s">
        <v>120</v>
      </c>
      <c r="D4016" s="8" t="s">
        <v>42</v>
      </c>
      <c r="E4016" s="9">
        <v>3.4722222222222224E-2</v>
      </c>
      <c r="F4016" s="9">
        <v>0.13472222222222222</v>
      </c>
      <c r="G4016" s="8" t="s">
        <v>43</v>
      </c>
      <c r="H4016" s="8" t="s">
        <v>43</v>
      </c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>
        <v>144</v>
      </c>
      <c r="AM4016" s="8">
        <v>903</v>
      </c>
      <c r="AN4016" s="8" t="s">
        <v>209</v>
      </c>
      <c r="AO4016" s="10">
        <f t="shared" si="126"/>
        <v>0.80555555555555558</v>
      </c>
      <c r="AP4016"/>
      <c r="AR4016" s="8" t="str">
        <f t="shared" si="125"/>
        <v>0772ATLPVD0050</v>
      </c>
      <c r="AS4016" s="8">
        <f>VLOOKUP(AR4016,[1]DATA!AR:AS,2,0)</f>
        <v>6</v>
      </c>
    </row>
    <row r="4017" spans="1:45" ht="15" customHeight="1" x14ac:dyDescent="0.2">
      <c r="A4017" s="7">
        <v>1515</v>
      </c>
      <c r="B4017" s="8" t="s">
        <v>34</v>
      </c>
      <c r="C4017" s="8" t="s">
        <v>119</v>
      </c>
      <c r="D4017" s="8" t="s">
        <v>42</v>
      </c>
      <c r="E4017" s="9">
        <v>4.6527777777777779E-2</v>
      </c>
      <c r="F4017" s="9">
        <v>0.14444444444444446</v>
      </c>
      <c r="G4017" s="8" t="s">
        <v>43</v>
      </c>
      <c r="H4017" s="8" t="s">
        <v>43</v>
      </c>
      <c r="I4017" s="8" t="s">
        <v>43</v>
      </c>
      <c r="J4017" s="8" t="s">
        <v>43</v>
      </c>
      <c r="K4017" s="8" t="s">
        <v>43</v>
      </c>
      <c r="L4017" s="8" t="s">
        <v>43</v>
      </c>
      <c r="M4017" s="8" t="s">
        <v>43</v>
      </c>
      <c r="N4017" s="8" t="s">
        <v>43</v>
      </c>
      <c r="O4017" s="8" t="s">
        <v>43</v>
      </c>
      <c r="P4017" s="8" t="s">
        <v>43</v>
      </c>
      <c r="Q4017" s="8" t="s">
        <v>43</v>
      </c>
      <c r="R4017" s="8" t="s">
        <v>43</v>
      </c>
      <c r="S4017" s="8" t="s">
        <v>43</v>
      </c>
      <c r="T4017" s="8" t="s">
        <v>43</v>
      </c>
      <c r="U4017" s="8" t="s">
        <v>43</v>
      </c>
      <c r="V4017" s="8" t="s">
        <v>43</v>
      </c>
      <c r="W4017" s="8" t="s">
        <v>43</v>
      </c>
      <c r="X4017" s="8" t="s">
        <v>43</v>
      </c>
      <c r="Y4017" s="8" t="s">
        <v>43</v>
      </c>
      <c r="Z4017" s="8" t="s">
        <v>43</v>
      </c>
      <c r="AA4017" s="8" t="s">
        <v>43</v>
      </c>
      <c r="AB4017" s="8" t="s">
        <v>43</v>
      </c>
      <c r="AC4017" s="8" t="s">
        <v>43</v>
      </c>
      <c r="AD4017" s="8" t="s">
        <v>43</v>
      </c>
      <c r="AE4017" s="8" t="s">
        <v>43</v>
      </c>
      <c r="AF4017" s="8" t="s">
        <v>43</v>
      </c>
      <c r="AG4017" s="8" t="s">
        <v>43</v>
      </c>
      <c r="AH4017" s="8" t="s">
        <v>43</v>
      </c>
      <c r="AI4017" s="8" t="s">
        <v>43</v>
      </c>
      <c r="AJ4017" s="8" t="s">
        <v>43</v>
      </c>
      <c r="AK4017" s="8"/>
      <c r="AL4017" s="8">
        <v>141</v>
      </c>
      <c r="AM4017" s="8">
        <v>852</v>
      </c>
      <c r="AN4017" s="8" t="s">
        <v>209</v>
      </c>
      <c r="AO4017" s="10">
        <f t="shared" si="126"/>
        <v>0.81736111111111109</v>
      </c>
      <c r="AP4017"/>
      <c r="AR4017" s="8" t="str">
        <f t="shared" si="125"/>
        <v>1515ATLALB0107</v>
      </c>
      <c r="AS4017" s="8">
        <f>VLOOKUP(AR4017,[1]DATA!AR:AS,2,0)</f>
        <v>6</v>
      </c>
    </row>
    <row r="4018" spans="1:45" ht="15" customHeight="1" x14ac:dyDescent="0.2">
      <c r="A4018" s="7">
        <v>2731</v>
      </c>
      <c r="B4018" s="8" t="s">
        <v>34</v>
      </c>
      <c r="C4018" s="8" t="s">
        <v>120</v>
      </c>
      <c r="D4018" s="8" t="s">
        <v>42</v>
      </c>
      <c r="E4018" s="9">
        <v>4.8611111111111112E-2</v>
      </c>
      <c r="F4018" s="9">
        <v>0.14722222222222223</v>
      </c>
      <c r="G4018" s="8"/>
      <c r="H4018" s="8"/>
      <c r="I4018" s="8" t="s">
        <v>43</v>
      </c>
      <c r="J4018" s="8" t="s">
        <v>43</v>
      </c>
      <c r="K4018" s="8" t="s">
        <v>43</v>
      </c>
      <c r="L4018" s="8" t="s">
        <v>43</v>
      </c>
      <c r="M4018" s="8" t="s">
        <v>43</v>
      </c>
      <c r="N4018" s="8" t="s">
        <v>43</v>
      </c>
      <c r="O4018" s="8" t="s">
        <v>43</v>
      </c>
      <c r="P4018" s="8" t="s">
        <v>43</v>
      </c>
      <c r="Q4018" s="8" t="s">
        <v>43</v>
      </c>
      <c r="R4018" s="8" t="s">
        <v>43</v>
      </c>
      <c r="S4018" s="8" t="s">
        <v>43</v>
      </c>
      <c r="T4018" s="8" t="s">
        <v>43</v>
      </c>
      <c r="U4018" s="8" t="s">
        <v>43</v>
      </c>
      <c r="V4018" s="8" t="s">
        <v>43</v>
      </c>
      <c r="W4018" s="8" t="s">
        <v>43</v>
      </c>
      <c r="X4018" s="8" t="s">
        <v>43</v>
      </c>
      <c r="Y4018" s="8" t="s">
        <v>43</v>
      </c>
      <c r="Z4018" s="8" t="s">
        <v>43</v>
      </c>
      <c r="AA4018" s="8" t="s">
        <v>43</v>
      </c>
      <c r="AB4018" s="8" t="s">
        <v>43</v>
      </c>
      <c r="AC4018" s="8" t="s">
        <v>43</v>
      </c>
      <c r="AD4018" s="8" t="s">
        <v>43</v>
      </c>
      <c r="AE4018" s="8" t="s">
        <v>43</v>
      </c>
      <c r="AF4018" s="8" t="s">
        <v>43</v>
      </c>
      <c r="AG4018" s="8" t="s">
        <v>43</v>
      </c>
      <c r="AH4018" s="8" t="s">
        <v>43</v>
      </c>
      <c r="AI4018" s="8" t="s">
        <v>43</v>
      </c>
      <c r="AJ4018" s="8" t="s">
        <v>43</v>
      </c>
      <c r="AK4018" s="8"/>
      <c r="AL4018" s="8">
        <v>142</v>
      </c>
      <c r="AM4018" s="8">
        <v>903</v>
      </c>
      <c r="AN4018" s="8" t="s">
        <v>209</v>
      </c>
      <c r="AO4018" s="10">
        <f t="shared" si="126"/>
        <v>0.81944444444444442</v>
      </c>
      <c r="AP4018"/>
      <c r="AR4018" s="8" t="str">
        <f t="shared" si="125"/>
        <v>2731ATLPVD0110</v>
      </c>
      <c r="AS4018" s="8">
        <f>VLOOKUP(AR4018,[1]DATA!AR:AS,2,0)</f>
        <v>6</v>
      </c>
    </row>
    <row r="4019" spans="1:45" ht="15" customHeight="1" x14ac:dyDescent="0.2">
      <c r="A4019" s="7">
        <v>2230</v>
      </c>
      <c r="B4019" s="8" t="s">
        <v>34</v>
      </c>
      <c r="C4019" s="8" t="s">
        <v>185</v>
      </c>
      <c r="D4019" s="8" t="s">
        <v>37</v>
      </c>
      <c r="E4019" s="9">
        <v>4.9305555555555554E-2</v>
      </c>
      <c r="F4019" s="9">
        <v>0.15555555555555556</v>
      </c>
      <c r="G4019" s="8">
        <v>9</v>
      </c>
      <c r="H4019" s="8">
        <v>9</v>
      </c>
      <c r="I4019" s="8">
        <v>9</v>
      </c>
      <c r="J4019" s="8">
        <v>9</v>
      </c>
      <c r="K4019" s="8">
        <v>9</v>
      </c>
      <c r="L4019" s="8">
        <v>9</v>
      </c>
      <c r="M4019" s="8">
        <v>9</v>
      </c>
      <c r="N4019" s="8">
        <v>9</v>
      </c>
      <c r="O4019" s="8">
        <v>9</v>
      </c>
      <c r="P4019" s="8">
        <v>9</v>
      </c>
      <c r="Q4019" s="8">
        <v>9</v>
      </c>
      <c r="R4019" s="8">
        <v>9</v>
      </c>
      <c r="S4019" s="8">
        <v>9</v>
      </c>
      <c r="T4019" s="8">
        <v>9</v>
      </c>
      <c r="U4019" s="8">
        <v>9</v>
      </c>
      <c r="V4019" s="8">
        <v>9</v>
      </c>
      <c r="W4019" s="8">
        <v>9</v>
      </c>
      <c r="X4019" s="8">
        <v>9</v>
      </c>
      <c r="Y4019" s="8">
        <v>9</v>
      </c>
      <c r="Z4019" s="8">
        <v>9</v>
      </c>
      <c r="AA4019" s="8">
        <v>9</v>
      </c>
      <c r="AB4019" s="8">
        <v>9</v>
      </c>
      <c r="AC4019" s="8">
        <v>9</v>
      </c>
      <c r="AD4019" s="8">
        <v>9</v>
      </c>
      <c r="AE4019" s="8">
        <v>9</v>
      </c>
      <c r="AF4019" s="8">
        <v>9</v>
      </c>
      <c r="AG4019" s="8">
        <v>9</v>
      </c>
      <c r="AH4019" s="8">
        <v>9</v>
      </c>
      <c r="AI4019" s="8">
        <v>9</v>
      </c>
      <c r="AJ4019" s="8">
        <v>9</v>
      </c>
      <c r="AK4019" s="8"/>
      <c r="AL4019" s="8">
        <v>153</v>
      </c>
      <c r="AM4019" s="8">
        <v>1027</v>
      </c>
      <c r="AN4019" s="8" t="s">
        <v>209</v>
      </c>
      <c r="AO4019" s="10">
        <f t="shared" si="126"/>
        <v>0.82013888888888886</v>
      </c>
      <c r="AP4019"/>
      <c r="AR4019" s="8" t="str">
        <f t="shared" si="125"/>
        <v>2230ATLPWM0111</v>
      </c>
      <c r="AS4019" s="8">
        <f>VLOOKUP(AR4019,[1]DATA!AR:AS,2,0)</f>
        <v>6</v>
      </c>
    </row>
    <row r="4020" spans="1:45" ht="15" customHeight="1" x14ac:dyDescent="0.2">
      <c r="A4020" s="7">
        <v>914</v>
      </c>
      <c r="B4020" s="8" t="s">
        <v>36</v>
      </c>
      <c r="C4020" s="8" t="s">
        <v>103</v>
      </c>
      <c r="D4020" s="8">
        <v>739</v>
      </c>
      <c r="E4020" s="9">
        <v>5.2083333333333336E-2</v>
      </c>
      <c r="F4020" s="9">
        <v>0.16944444444444443</v>
      </c>
      <c r="G4020" s="8">
        <v>8</v>
      </c>
      <c r="H4020" s="8" t="s">
        <v>27</v>
      </c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>
        <v>169</v>
      </c>
      <c r="AM4020" s="8">
        <v>1124</v>
      </c>
      <c r="AN4020" s="8" t="s">
        <v>209</v>
      </c>
      <c r="AO4020" s="10">
        <f t="shared" si="126"/>
        <v>0.82291666666666674</v>
      </c>
      <c r="AP4020"/>
      <c r="AR4020" s="8" t="str">
        <f t="shared" si="125"/>
        <v>0914MSPBOS0115</v>
      </c>
      <c r="AS4020" s="8">
        <f>VLOOKUP(AR4020,[1]DATA!AR:AS,2,0)</f>
        <v>7.5</v>
      </c>
    </row>
    <row r="4021" spans="1:45" ht="15" customHeight="1" x14ac:dyDescent="0.2">
      <c r="A4021" s="7">
        <v>868</v>
      </c>
      <c r="B4021" s="8" t="s">
        <v>36</v>
      </c>
      <c r="C4021" s="8" t="s">
        <v>103</v>
      </c>
      <c r="D4021" s="8" t="s">
        <v>60</v>
      </c>
      <c r="E4021" s="9">
        <v>5.2083333333333336E-2</v>
      </c>
      <c r="F4021" s="9">
        <v>0.17291666666666669</v>
      </c>
      <c r="G4021" s="8"/>
      <c r="H4021" s="8"/>
      <c r="I4021" s="8" t="s">
        <v>27</v>
      </c>
      <c r="J4021" s="8" t="s">
        <v>27</v>
      </c>
      <c r="K4021" s="8" t="s">
        <v>27</v>
      </c>
      <c r="L4021" s="8" t="s">
        <v>27</v>
      </c>
      <c r="M4021" s="8">
        <v>2</v>
      </c>
      <c r="N4021" s="8" t="s">
        <v>27</v>
      </c>
      <c r="O4021" s="8" t="s">
        <v>27</v>
      </c>
      <c r="P4021" s="8" t="s">
        <v>27</v>
      </c>
      <c r="Q4021" s="8" t="s">
        <v>27</v>
      </c>
      <c r="R4021" s="8" t="s">
        <v>27</v>
      </c>
      <c r="S4021" s="8" t="s">
        <v>27</v>
      </c>
      <c r="T4021" s="8">
        <v>2</v>
      </c>
      <c r="U4021" s="8" t="s">
        <v>27</v>
      </c>
      <c r="V4021" s="8" t="s">
        <v>27</v>
      </c>
      <c r="W4021" s="8" t="s">
        <v>27</v>
      </c>
      <c r="X4021" s="8" t="s">
        <v>27</v>
      </c>
      <c r="Y4021" s="8" t="s">
        <v>27</v>
      </c>
      <c r="Z4021" s="8" t="s">
        <v>27</v>
      </c>
      <c r="AA4021" s="8">
        <v>2</v>
      </c>
      <c r="AB4021" s="8" t="s">
        <v>27</v>
      </c>
      <c r="AC4021" s="8" t="s">
        <v>27</v>
      </c>
      <c r="AD4021" s="8" t="s">
        <v>27</v>
      </c>
      <c r="AE4021" s="8" t="s">
        <v>27</v>
      </c>
      <c r="AF4021" s="8" t="s">
        <v>27</v>
      </c>
      <c r="AG4021" s="8" t="s">
        <v>27</v>
      </c>
      <c r="AH4021" s="8">
        <v>2</v>
      </c>
      <c r="AI4021" s="8" t="s">
        <v>27</v>
      </c>
      <c r="AJ4021" s="8">
        <v>8</v>
      </c>
      <c r="AK4021" s="8"/>
      <c r="AL4021" s="8">
        <v>174</v>
      </c>
      <c r="AM4021" s="8">
        <v>1124</v>
      </c>
      <c r="AN4021" s="8" t="s">
        <v>209</v>
      </c>
      <c r="AO4021" s="10">
        <f t="shared" si="126"/>
        <v>0.82291666666666674</v>
      </c>
      <c r="AP4021"/>
      <c r="AR4021" s="8" t="str">
        <f t="shared" si="125"/>
        <v>0868MSPBOS0115</v>
      </c>
      <c r="AS4021" s="8">
        <f>VLOOKUP(AR4021,[1]DATA!AR:AS,2,0)</f>
        <v>7.5</v>
      </c>
    </row>
    <row r="4022" spans="1:45" ht="15" customHeight="1" x14ac:dyDescent="0.2">
      <c r="A4022" s="7">
        <v>828</v>
      </c>
      <c r="B4022" s="8" t="s">
        <v>34</v>
      </c>
      <c r="C4022" s="8" t="s">
        <v>187</v>
      </c>
      <c r="D4022" s="8">
        <v>717</v>
      </c>
      <c r="E4022" s="9">
        <v>5.5555555555555552E-2</v>
      </c>
      <c r="F4022" s="9">
        <v>0.14097222222222222</v>
      </c>
      <c r="G4022" s="8" t="s">
        <v>22</v>
      </c>
      <c r="H4022" s="8" t="s">
        <v>22</v>
      </c>
      <c r="I4022" s="8" t="s">
        <v>22</v>
      </c>
      <c r="J4022" s="8" t="s">
        <v>22</v>
      </c>
      <c r="K4022" s="8" t="s">
        <v>22</v>
      </c>
      <c r="L4022" s="8" t="s">
        <v>22</v>
      </c>
      <c r="M4022" s="8" t="s">
        <v>22</v>
      </c>
      <c r="N4022" s="8" t="s">
        <v>22</v>
      </c>
      <c r="O4022" s="8" t="s">
        <v>22</v>
      </c>
      <c r="P4022" s="8" t="s">
        <v>22</v>
      </c>
      <c r="Q4022" s="8" t="s">
        <v>22</v>
      </c>
      <c r="R4022" s="8" t="s">
        <v>22</v>
      </c>
      <c r="S4022" s="8" t="s">
        <v>22</v>
      </c>
      <c r="T4022" s="8" t="s">
        <v>22</v>
      </c>
      <c r="U4022" s="8" t="s">
        <v>22</v>
      </c>
      <c r="V4022" s="8" t="s">
        <v>22</v>
      </c>
      <c r="W4022" s="8" t="s">
        <v>22</v>
      </c>
      <c r="X4022" s="8" t="s">
        <v>22</v>
      </c>
      <c r="Y4022" s="8" t="s">
        <v>22</v>
      </c>
      <c r="Z4022" s="8" t="s">
        <v>22</v>
      </c>
      <c r="AA4022" s="8" t="s">
        <v>22</v>
      </c>
      <c r="AB4022" s="8" t="s">
        <v>22</v>
      </c>
      <c r="AC4022" s="8" t="s">
        <v>22</v>
      </c>
      <c r="AD4022" s="8" t="s">
        <v>22</v>
      </c>
      <c r="AE4022" s="8" t="s">
        <v>22</v>
      </c>
      <c r="AF4022" s="8" t="s">
        <v>22</v>
      </c>
      <c r="AG4022" s="8" t="s">
        <v>22</v>
      </c>
      <c r="AH4022" s="8" t="s">
        <v>22</v>
      </c>
      <c r="AI4022" s="8" t="s">
        <v>22</v>
      </c>
      <c r="AJ4022" s="8" t="s">
        <v>22</v>
      </c>
      <c r="AK4022" s="8"/>
      <c r="AL4022" s="8">
        <v>123</v>
      </c>
      <c r="AM4022" s="8">
        <v>714</v>
      </c>
      <c r="AN4022" s="8" t="s">
        <v>209</v>
      </c>
      <c r="AO4022" s="10">
        <f t="shared" si="126"/>
        <v>0.82638888888888884</v>
      </c>
      <c r="AP4022"/>
      <c r="AR4022" s="8" t="str">
        <f t="shared" si="125"/>
        <v>0828ATLAVP0120</v>
      </c>
      <c r="AS4022" s="8">
        <f>VLOOKUP(AR4022,[1]DATA!AR:AS,2,0)</f>
        <v>5</v>
      </c>
    </row>
    <row r="4023" spans="1:45" ht="15" customHeight="1" x14ac:dyDescent="0.2">
      <c r="A4023" s="7">
        <v>1968</v>
      </c>
      <c r="B4023" s="8" t="s">
        <v>36</v>
      </c>
      <c r="C4023" s="8" t="s">
        <v>102</v>
      </c>
      <c r="D4023" s="8">
        <v>717</v>
      </c>
      <c r="E4023" s="9">
        <v>5.5555555555555552E-2</v>
      </c>
      <c r="F4023" s="9">
        <v>0.16597222222222222</v>
      </c>
      <c r="G4023" s="8" t="s">
        <v>22</v>
      </c>
      <c r="H4023" s="8" t="s">
        <v>22</v>
      </c>
      <c r="I4023" s="8">
        <v>9</v>
      </c>
      <c r="J4023" s="8">
        <v>9</v>
      </c>
      <c r="K4023" s="8">
        <v>9</v>
      </c>
      <c r="L4023" s="8">
        <v>9</v>
      </c>
      <c r="M4023" s="8">
        <v>9</v>
      </c>
      <c r="N4023" s="8">
        <v>9</v>
      </c>
      <c r="O4023" s="8">
        <v>9</v>
      </c>
      <c r="P4023" s="8">
        <v>9</v>
      </c>
      <c r="Q4023" s="8">
        <v>9</v>
      </c>
      <c r="R4023" s="8">
        <v>9</v>
      </c>
      <c r="S4023" s="8">
        <v>9</v>
      </c>
      <c r="T4023" s="8">
        <v>9</v>
      </c>
      <c r="U4023" s="8">
        <v>9</v>
      </c>
      <c r="V4023" s="8">
        <v>9</v>
      </c>
      <c r="W4023" s="8">
        <v>9</v>
      </c>
      <c r="X4023" s="8">
        <v>9</v>
      </c>
      <c r="Y4023" s="8">
        <v>9</v>
      </c>
      <c r="Z4023" s="8">
        <v>9</v>
      </c>
      <c r="AA4023" s="8">
        <v>9</v>
      </c>
      <c r="AB4023" s="8">
        <v>9</v>
      </c>
      <c r="AC4023" s="8">
        <v>9</v>
      </c>
      <c r="AD4023" s="8">
        <v>9</v>
      </c>
      <c r="AE4023" s="8">
        <v>9</v>
      </c>
      <c r="AF4023" s="8">
        <v>9</v>
      </c>
      <c r="AG4023" s="8">
        <v>9</v>
      </c>
      <c r="AH4023" s="8">
        <v>9</v>
      </c>
      <c r="AI4023" s="8">
        <v>9</v>
      </c>
      <c r="AJ4023" s="8" t="s">
        <v>22</v>
      </c>
      <c r="AK4023" s="8"/>
      <c r="AL4023" s="8">
        <v>159</v>
      </c>
      <c r="AM4023" s="8">
        <v>1050</v>
      </c>
      <c r="AN4023" s="8" t="s">
        <v>209</v>
      </c>
      <c r="AO4023" s="10">
        <f t="shared" si="126"/>
        <v>0.82638888888888884</v>
      </c>
      <c r="AP4023"/>
      <c r="AR4023" s="8" t="str">
        <f t="shared" si="125"/>
        <v>1968MSPBDL0120</v>
      </c>
      <c r="AS4023" s="8">
        <f>VLOOKUP(AR4023,[1]DATA!AR:AS,2,0)</f>
        <v>5.5</v>
      </c>
    </row>
    <row r="4024" spans="1:45" ht="15" customHeight="1" x14ac:dyDescent="0.2">
      <c r="A4024" s="7">
        <v>1794</v>
      </c>
      <c r="B4024" s="8" t="s">
        <v>34</v>
      </c>
      <c r="C4024" s="8" t="s">
        <v>188</v>
      </c>
      <c r="D4024" s="8">
        <v>717</v>
      </c>
      <c r="E4024" s="9">
        <v>5.6250000000000001E-2</v>
      </c>
      <c r="F4024" s="9">
        <v>0.13819444444444443</v>
      </c>
      <c r="G4024" s="8" t="s">
        <v>22</v>
      </c>
      <c r="H4024" s="8" t="s">
        <v>22</v>
      </c>
      <c r="I4024" s="8" t="s">
        <v>22</v>
      </c>
      <c r="J4024" s="8" t="s">
        <v>22</v>
      </c>
      <c r="K4024" s="8" t="s">
        <v>22</v>
      </c>
      <c r="L4024" s="8" t="s">
        <v>22</v>
      </c>
      <c r="M4024" s="8"/>
      <c r="N4024" s="8" t="s">
        <v>22</v>
      </c>
      <c r="O4024" s="8" t="s">
        <v>22</v>
      </c>
      <c r="P4024" s="8" t="s">
        <v>22</v>
      </c>
      <c r="Q4024" s="8" t="s">
        <v>22</v>
      </c>
      <c r="R4024" s="8" t="s">
        <v>22</v>
      </c>
      <c r="S4024" s="8" t="s">
        <v>22</v>
      </c>
      <c r="T4024" s="8" t="s">
        <v>22</v>
      </c>
      <c r="U4024" s="8" t="s">
        <v>22</v>
      </c>
      <c r="V4024" s="8" t="s">
        <v>22</v>
      </c>
      <c r="W4024" s="8" t="s">
        <v>22</v>
      </c>
      <c r="X4024" s="8" t="s">
        <v>22</v>
      </c>
      <c r="Y4024" s="8" t="s">
        <v>22</v>
      </c>
      <c r="Z4024" s="8" t="s">
        <v>22</v>
      </c>
      <c r="AA4024" s="8" t="s">
        <v>22</v>
      </c>
      <c r="AB4024" s="8" t="s">
        <v>22</v>
      </c>
      <c r="AC4024" s="8" t="s">
        <v>22</v>
      </c>
      <c r="AD4024" s="8" t="s">
        <v>22</v>
      </c>
      <c r="AE4024" s="8" t="s">
        <v>22</v>
      </c>
      <c r="AF4024" s="8" t="s">
        <v>22</v>
      </c>
      <c r="AG4024" s="8" t="s">
        <v>22</v>
      </c>
      <c r="AH4024" s="8" t="s">
        <v>22</v>
      </c>
      <c r="AI4024" s="8" t="s">
        <v>22</v>
      </c>
      <c r="AJ4024" s="8" t="s">
        <v>22</v>
      </c>
      <c r="AK4024" s="8"/>
      <c r="AL4024" s="8">
        <v>118</v>
      </c>
      <c r="AM4024" s="8">
        <v>692</v>
      </c>
      <c r="AN4024" s="8" t="s">
        <v>209</v>
      </c>
      <c r="AO4024" s="10">
        <f t="shared" si="126"/>
        <v>0.82708333333333339</v>
      </c>
      <c r="AP4024"/>
      <c r="AR4024" s="8" t="str">
        <f t="shared" si="125"/>
        <v>1794ATLABE0121</v>
      </c>
      <c r="AS4024" s="8">
        <f>VLOOKUP(AR4024,[1]DATA!AR:AS,2,0)</f>
        <v>5</v>
      </c>
    </row>
    <row r="4025" spans="1:45" ht="15" customHeight="1" x14ac:dyDescent="0.2">
      <c r="A4025" s="12">
        <v>1480</v>
      </c>
      <c r="B4025" s="12" t="s">
        <v>36</v>
      </c>
      <c r="C4025" s="12" t="s">
        <v>117</v>
      </c>
      <c r="D4025" s="8" t="s">
        <v>62</v>
      </c>
      <c r="E4025" s="9">
        <v>5.9027777777777783E-2</v>
      </c>
      <c r="F4025" s="9">
        <v>0.15</v>
      </c>
      <c r="G4025" s="8"/>
      <c r="H4025" s="8"/>
      <c r="I4025" s="8" t="s">
        <v>22</v>
      </c>
      <c r="J4025" s="8" t="s">
        <v>22</v>
      </c>
      <c r="K4025" s="8" t="s">
        <v>22</v>
      </c>
      <c r="L4025" s="8" t="s">
        <v>22</v>
      </c>
      <c r="M4025" s="8"/>
      <c r="N4025" s="8" t="s">
        <v>22</v>
      </c>
      <c r="O4025" s="8" t="s">
        <v>22</v>
      </c>
      <c r="P4025" s="8" t="s">
        <v>22</v>
      </c>
      <c r="Q4025" s="8" t="s">
        <v>22</v>
      </c>
      <c r="R4025" s="8" t="s">
        <v>22</v>
      </c>
      <c r="S4025" s="8" t="s">
        <v>22</v>
      </c>
      <c r="T4025" s="8"/>
      <c r="U4025" s="8" t="s">
        <v>22</v>
      </c>
      <c r="V4025" s="8" t="s">
        <v>22</v>
      </c>
      <c r="W4025" s="8" t="s">
        <v>22</v>
      </c>
      <c r="X4025" s="8" t="s">
        <v>22</v>
      </c>
      <c r="Y4025" s="8" t="s">
        <v>22</v>
      </c>
      <c r="Z4025" s="8" t="s">
        <v>22</v>
      </c>
      <c r="AA4025" s="8"/>
      <c r="AB4025" s="8" t="s">
        <v>22</v>
      </c>
      <c r="AC4025" s="8" t="s">
        <v>22</v>
      </c>
      <c r="AD4025" s="8" t="s">
        <v>22</v>
      </c>
      <c r="AE4025" s="8" t="s">
        <v>22</v>
      </c>
      <c r="AF4025" s="8" t="s">
        <v>22</v>
      </c>
      <c r="AG4025" s="8" t="s">
        <v>22</v>
      </c>
      <c r="AH4025" s="8"/>
      <c r="AI4025" s="8" t="s">
        <v>22</v>
      </c>
      <c r="AJ4025" s="8" t="s">
        <v>63</v>
      </c>
      <c r="AK4025" s="8"/>
      <c r="AL4025" s="8">
        <v>131</v>
      </c>
      <c r="AM4025" s="8">
        <v>735</v>
      </c>
      <c r="AN4025" s="11" t="s">
        <v>209</v>
      </c>
      <c r="AO4025" s="10">
        <f t="shared" si="126"/>
        <v>0.82986111111111116</v>
      </c>
      <c r="AP4025"/>
      <c r="AR4025" s="8" t="str">
        <f t="shared" si="125"/>
        <v>1480MSPBUF0125</v>
      </c>
      <c r="AS4025" s="8">
        <f>VLOOKUP(AR4025,[1]DATA!AR:AS,2,0)</f>
        <v>4.5</v>
      </c>
    </row>
    <row r="4026" spans="1:45" ht="15" customHeight="1" x14ac:dyDescent="0.2">
      <c r="A4026" s="7">
        <v>2166</v>
      </c>
      <c r="B4026" s="7" t="s">
        <v>36</v>
      </c>
      <c r="C4026" s="7" t="s">
        <v>111</v>
      </c>
      <c r="D4026" s="8" t="s">
        <v>16</v>
      </c>
      <c r="E4026" s="9">
        <v>6.25E-2</v>
      </c>
      <c r="F4026" s="9">
        <v>0.15277777777777776</v>
      </c>
      <c r="G4026" s="8">
        <v>9</v>
      </c>
      <c r="H4026" s="8">
        <v>8</v>
      </c>
      <c r="I4026" s="8"/>
      <c r="J4026" s="8" t="s">
        <v>17</v>
      </c>
      <c r="K4026" s="8" t="s">
        <v>17</v>
      </c>
      <c r="L4026" s="8" t="s">
        <v>17</v>
      </c>
      <c r="M4026" s="8"/>
      <c r="N4026" s="8" t="s">
        <v>17</v>
      </c>
      <c r="O4026" s="8" t="s">
        <v>17</v>
      </c>
      <c r="P4026" s="8"/>
      <c r="Q4026" s="8" t="s">
        <v>17</v>
      </c>
      <c r="R4026" s="8" t="s">
        <v>17</v>
      </c>
      <c r="S4026" s="8" t="s">
        <v>17</v>
      </c>
      <c r="T4026" s="8"/>
      <c r="U4026" s="8" t="s">
        <v>17</v>
      </c>
      <c r="V4026" s="8" t="s">
        <v>17</v>
      </c>
      <c r="W4026" s="8"/>
      <c r="X4026" s="8" t="s">
        <v>17</v>
      </c>
      <c r="Y4026" s="8" t="s">
        <v>17</v>
      </c>
      <c r="Z4026" s="8" t="s">
        <v>17</v>
      </c>
      <c r="AA4026" s="8"/>
      <c r="AB4026" s="8" t="s">
        <v>17</v>
      </c>
      <c r="AC4026" s="8" t="s">
        <v>17</v>
      </c>
      <c r="AD4026" s="8"/>
      <c r="AE4026" s="8" t="s">
        <v>17</v>
      </c>
      <c r="AF4026" s="8" t="s">
        <v>17</v>
      </c>
      <c r="AG4026" s="8" t="s">
        <v>17</v>
      </c>
      <c r="AH4026" s="8"/>
      <c r="AI4026" s="8" t="s">
        <v>17</v>
      </c>
      <c r="AJ4026" s="8" t="s">
        <v>17</v>
      </c>
      <c r="AK4026" s="8"/>
      <c r="AL4026" s="8">
        <v>130</v>
      </c>
      <c r="AM4026" s="8">
        <v>860</v>
      </c>
      <c r="AN4026" s="8" t="s">
        <v>209</v>
      </c>
      <c r="AO4026" s="10">
        <f t="shared" si="126"/>
        <v>0.83333333333333337</v>
      </c>
      <c r="AP4026"/>
      <c r="AR4026" s="8" t="str">
        <f t="shared" si="125"/>
        <v>2166MSPSYR0130</v>
      </c>
      <c r="AS4026" s="8">
        <f>VLOOKUP(AR4026,[1]DATA!AR:AS,2,0)</f>
        <v>5.5</v>
      </c>
    </row>
    <row r="4027" spans="1:45" ht="15" customHeight="1" x14ac:dyDescent="0.2">
      <c r="A4027" s="7">
        <v>999</v>
      </c>
      <c r="B4027" s="8" t="s">
        <v>46</v>
      </c>
      <c r="C4027" s="8" t="s">
        <v>103</v>
      </c>
      <c r="D4027" s="8" t="s">
        <v>16</v>
      </c>
      <c r="E4027" s="9">
        <v>8.6805555555555566E-2</v>
      </c>
      <c r="F4027" s="9">
        <v>0.16458333333333333</v>
      </c>
      <c r="G4027" s="8" t="s">
        <v>17</v>
      </c>
      <c r="H4027" s="8" t="s">
        <v>17</v>
      </c>
      <c r="I4027" s="8" t="s">
        <v>17</v>
      </c>
      <c r="J4027" s="8" t="s">
        <v>17</v>
      </c>
      <c r="K4027" s="8" t="s">
        <v>17</v>
      </c>
      <c r="L4027" s="8" t="s">
        <v>17</v>
      </c>
      <c r="M4027" s="8"/>
      <c r="N4027" s="8" t="s">
        <v>22</v>
      </c>
      <c r="O4027" s="8" t="s">
        <v>17</v>
      </c>
      <c r="P4027" s="8" t="s">
        <v>17</v>
      </c>
      <c r="Q4027" s="8" t="s">
        <v>17</v>
      </c>
      <c r="R4027" s="8" t="s">
        <v>17</v>
      </c>
      <c r="S4027" s="8" t="s">
        <v>17</v>
      </c>
      <c r="T4027" s="8"/>
      <c r="U4027" s="8" t="s">
        <v>22</v>
      </c>
      <c r="V4027" s="8" t="s">
        <v>17</v>
      </c>
      <c r="W4027" s="8" t="s">
        <v>17</v>
      </c>
      <c r="X4027" s="8" t="s">
        <v>17</v>
      </c>
      <c r="Y4027" s="8" t="s">
        <v>17</v>
      </c>
      <c r="Z4027" s="8" t="s">
        <v>17</v>
      </c>
      <c r="AA4027" s="8"/>
      <c r="AB4027" s="8" t="s">
        <v>22</v>
      </c>
      <c r="AC4027" s="8" t="s">
        <v>17</v>
      </c>
      <c r="AD4027" s="8" t="s">
        <v>17</v>
      </c>
      <c r="AE4027" s="8" t="s">
        <v>17</v>
      </c>
      <c r="AF4027" s="8" t="s">
        <v>17</v>
      </c>
      <c r="AG4027" s="8" t="s">
        <v>17</v>
      </c>
      <c r="AH4027" s="8"/>
      <c r="AI4027" s="8" t="s">
        <v>17</v>
      </c>
      <c r="AJ4027" s="8" t="s">
        <v>17</v>
      </c>
      <c r="AK4027" s="8"/>
      <c r="AL4027" s="8">
        <v>112</v>
      </c>
      <c r="AM4027" s="8">
        <v>632</v>
      </c>
      <c r="AN4027" s="8" t="s">
        <v>209</v>
      </c>
      <c r="AO4027" s="10">
        <f t="shared" si="126"/>
        <v>0.85763888888888884</v>
      </c>
      <c r="AR4027" s="8" t="str">
        <f t="shared" si="125"/>
        <v>0999DTWBOS0205</v>
      </c>
      <c r="AS4027" s="8">
        <f>VLOOKUP(AR4027,[1]DATA!AR:AS,2,0)</f>
        <v>4.5</v>
      </c>
    </row>
    <row r="4028" spans="1:45" ht="15" customHeight="1" x14ac:dyDescent="0.2">
      <c r="A4028" s="12">
        <v>2163</v>
      </c>
      <c r="B4028" s="12" t="s">
        <v>46</v>
      </c>
      <c r="C4028" s="12" t="s">
        <v>111</v>
      </c>
      <c r="D4028" s="8" t="s">
        <v>16</v>
      </c>
      <c r="E4028" s="9">
        <v>9.0277777777777776E-2</v>
      </c>
      <c r="F4028" s="9">
        <v>0.14861111111111111</v>
      </c>
      <c r="G4028" s="8"/>
      <c r="H4028" s="12" t="s">
        <v>17</v>
      </c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>
        <v>84</v>
      </c>
      <c r="AM4028" s="8">
        <v>374</v>
      </c>
      <c r="AN4028" s="11" t="s">
        <v>209</v>
      </c>
      <c r="AO4028" s="10">
        <f t="shared" si="126"/>
        <v>0.86111111111111116</v>
      </c>
      <c r="AR4028" s="8" t="str">
        <f t="shared" si="125"/>
        <v>2163DTWSYR0210</v>
      </c>
      <c r="AS4028" s="8">
        <f>VLOOKUP(AR4028,[1]DATA!AR:AS,2,0)</f>
        <v>1.5</v>
      </c>
    </row>
    <row r="4029" spans="1:45" ht="15" customHeight="1" x14ac:dyDescent="0.2">
      <c r="A4029" s="7">
        <v>1976</v>
      </c>
      <c r="B4029" s="7" t="s">
        <v>34</v>
      </c>
      <c r="C4029" s="7" t="s">
        <v>118</v>
      </c>
      <c r="D4029" s="8">
        <v>717</v>
      </c>
      <c r="E4029" s="9">
        <v>9.5138888888888884E-2</v>
      </c>
      <c r="F4029" s="9">
        <v>0.18611111111111112</v>
      </c>
      <c r="G4029" s="8" t="s">
        <v>22</v>
      </c>
      <c r="H4029" s="8" t="s">
        <v>22</v>
      </c>
      <c r="I4029" s="8" t="s">
        <v>22</v>
      </c>
      <c r="J4029" s="8" t="s">
        <v>22</v>
      </c>
      <c r="K4029" s="8" t="s">
        <v>22</v>
      </c>
      <c r="L4029" s="8" t="s">
        <v>22</v>
      </c>
      <c r="M4029" s="8" t="s">
        <v>22</v>
      </c>
      <c r="N4029" s="8" t="s">
        <v>22</v>
      </c>
      <c r="O4029" s="8" t="s">
        <v>22</v>
      </c>
      <c r="P4029" s="8" t="s">
        <v>22</v>
      </c>
      <c r="Q4029" s="8" t="s">
        <v>22</v>
      </c>
      <c r="R4029" s="8" t="s">
        <v>22</v>
      </c>
      <c r="S4029" s="8" t="s">
        <v>22</v>
      </c>
      <c r="T4029" s="8" t="s">
        <v>22</v>
      </c>
      <c r="U4029" s="8" t="s">
        <v>22</v>
      </c>
      <c r="V4029" s="8" t="s">
        <v>22</v>
      </c>
      <c r="W4029" s="8" t="s">
        <v>22</v>
      </c>
      <c r="X4029" s="8" t="s">
        <v>22</v>
      </c>
      <c r="Y4029" s="8" t="s">
        <v>22</v>
      </c>
      <c r="Z4029" s="8" t="s">
        <v>22</v>
      </c>
      <c r="AA4029" s="8" t="s">
        <v>22</v>
      </c>
      <c r="AB4029" s="8" t="s">
        <v>22</v>
      </c>
      <c r="AC4029" s="8" t="s">
        <v>22</v>
      </c>
      <c r="AD4029" s="8" t="s">
        <v>22</v>
      </c>
      <c r="AE4029" s="8" t="s">
        <v>22</v>
      </c>
      <c r="AF4029" s="8" t="s">
        <v>22</v>
      </c>
      <c r="AG4029" s="8" t="s">
        <v>22</v>
      </c>
      <c r="AH4029" s="8" t="s">
        <v>22</v>
      </c>
      <c r="AI4029" s="8" t="s">
        <v>22</v>
      </c>
      <c r="AJ4029" s="8" t="s">
        <v>22</v>
      </c>
      <c r="AK4029" s="8"/>
      <c r="AL4029" s="8">
        <v>131</v>
      </c>
      <c r="AM4029" s="8">
        <v>739</v>
      </c>
      <c r="AN4029" s="8" t="s">
        <v>209</v>
      </c>
      <c r="AO4029" s="10">
        <f t="shared" si="126"/>
        <v>0.86597222222222225</v>
      </c>
      <c r="AR4029" s="8" t="str">
        <f t="shared" si="125"/>
        <v>1976ATLYYZ0217</v>
      </c>
      <c r="AS4029" s="8">
        <f>VLOOKUP(AR4029,[1]DATA!AR:AS,2,0)</f>
        <v>6</v>
      </c>
    </row>
    <row r="4030" spans="1:45" ht="15" customHeight="1" x14ac:dyDescent="0.2">
      <c r="A4030" s="15">
        <v>1475</v>
      </c>
      <c r="B4030" s="15" t="s">
        <v>34</v>
      </c>
      <c r="C4030" s="15" t="s">
        <v>98</v>
      </c>
      <c r="D4030" s="8" t="s">
        <v>42</v>
      </c>
      <c r="E4030" s="9">
        <v>0.85625000000000007</v>
      </c>
      <c r="F4030" s="9">
        <v>0.90277777777777779</v>
      </c>
      <c r="G4030" s="8" t="s">
        <v>43</v>
      </c>
      <c r="H4030" s="8" t="s">
        <v>43</v>
      </c>
      <c r="I4030" s="8" t="s">
        <v>43</v>
      </c>
      <c r="J4030" s="8" t="s">
        <v>43</v>
      </c>
      <c r="K4030" s="8" t="s">
        <v>43</v>
      </c>
      <c r="L4030" s="8" t="s">
        <v>43</v>
      </c>
      <c r="M4030" s="8" t="s">
        <v>43</v>
      </c>
      <c r="N4030" s="8" t="s">
        <v>43</v>
      </c>
      <c r="O4030" s="8" t="s">
        <v>43</v>
      </c>
      <c r="P4030" s="8" t="s">
        <v>43</v>
      </c>
      <c r="Q4030" s="8" t="s">
        <v>86</v>
      </c>
      <c r="R4030" s="8" t="s">
        <v>43</v>
      </c>
      <c r="S4030" s="8" t="s">
        <v>43</v>
      </c>
      <c r="T4030" s="8" t="s">
        <v>43</v>
      </c>
      <c r="U4030" s="8" t="s">
        <v>43</v>
      </c>
      <c r="V4030" s="8" t="s">
        <v>43</v>
      </c>
      <c r="W4030" s="8" t="s">
        <v>43</v>
      </c>
      <c r="X4030" s="8" t="s">
        <v>86</v>
      </c>
      <c r="Y4030" s="8" t="s">
        <v>43</v>
      </c>
      <c r="Z4030" s="8" t="s">
        <v>43</v>
      </c>
      <c r="AA4030" s="8" t="s">
        <v>43</v>
      </c>
      <c r="AB4030" s="8" t="s">
        <v>43</v>
      </c>
      <c r="AC4030" s="8" t="s">
        <v>43</v>
      </c>
      <c r="AD4030" s="8" t="s">
        <v>43</v>
      </c>
      <c r="AE4030" s="8" t="s">
        <v>86</v>
      </c>
      <c r="AF4030" s="8" t="s">
        <v>43</v>
      </c>
      <c r="AG4030" s="8" t="s">
        <v>43</v>
      </c>
      <c r="AH4030" s="8" t="s">
        <v>43</v>
      </c>
      <c r="AI4030" s="8" t="s">
        <v>43</v>
      </c>
      <c r="AJ4030" s="8" t="s">
        <v>43</v>
      </c>
      <c r="AK4030" s="8"/>
      <c r="AL4030" s="8">
        <v>67</v>
      </c>
      <c r="AM4030" s="8">
        <v>215</v>
      </c>
      <c r="AN4030" s="8" t="s">
        <v>209</v>
      </c>
      <c r="AO4030" s="10">
        <f t="shared" si="126"/>
        <v>1.6270833333333334</v>
      </c>
      <c r="AQ4030" s="8">
        <v>64</v>
      </c>
      <c r="AR4030" s="8" t="str">
        <f t="shared" si="125"/>
        <v>1475ATLSAV2033</v>
      </c>
      <c r="AS4030" s="8">
        <f>VLOOKUP(AR4030,[1]DATA!AR:AS,2,0)</f>
        <v>4</v>
      </c>
    </row>
    <row r="4031" spans="1:45" ht="15" customHeight="1" x14ac:dyDescent="0.2">
      <c r="A4031" s="7">
        <v>310</v>
      </c>
      <c r="B4031" s="8" t="s">
        <v>102</v>
      </c>
      <c r="C4031" s="8" t="s">
        <v>36</v>
      </c>
      <c r="D4031" s="8" t="s">
        <v>37</v>
      </c>
      <c r="E4031" s="9">
        <v>0.87083333333333324</v>
      </c>
      <c r="F4031" s="9">
        <v>0.99652777777777779</v>
      </c>
      <c r="G4031" s="8"/>
      <c r="H4031" s="8"/>
      <c r="I4031" s="8">
        <v>9</v>
      </c>
      <c r="J4031" s="8">
        <v>9</v>
      </c>
      <c r="K4031" s="8">
        <v>9</v>
      </c>
      <c r="L4031" s="8">
        <v>9</v>
      </c>
      <c r="M4031" s="8"/>
      <c r="N4031" s="8">
        <v>9</v>
      </c>
      <c r="O4031" s="8">
        <v>9</v>
      </c>
      <c r="P4031" s="8">
        <v>9</v>
      </c>
      <c r="Q4031" s="8">
        <v>9</v>
      </c>
      <c r="R4031" s="8">
        <v>9</v>
      </c>
      <c r="S4031" s="8">
        <v>9</v>
      </c>
      <c r="T4031" s="8"/>
      <c r="U4031" s="8">
        <v>9</v>
      </c>
      <c r="V4031" s="8">
        <v>9</v>
      </c>
      <c r="W4031" s="8">
        <v>9</v>
      </c>
      <c r="X4031" s="8">
        <v>9</v>
      </c>
      <c r="Y4031" s="8">
        <v>9</v>
      </c>
      <c r="Z4031" s="8">
        <v>9</v>
      </c>
      <c r="AA4031" s="8"/>
      <c r="AB4031" s="8">
        <v>9</v>
      </c>
      <c r="AC4031" s="8">
        <v>9</v>
      </c>
      <c r="AD4031" s="8">
        <v>9</v>
      </c>
      <c r="AE4031" s="8">
        <v>9</v>
      </c>
      <c r="AF4031" s="8">
        <v>9</v>
      </c>
      <c r="AG4031" s="8">
        <v>9</v>
      </c>
      <c r="AH4031" s="8"/>
      <c r="AI4031" s="8">
        <v>9</v>
      </c>
      <c r="AJ4031" s="8">
        <v>9</v>
      </c>
      <c r="AK4031" s="8"/>
      <c r="AL4031" s="8">
        <v>181</v>
      </c>
      <c r="AM4031" s="8">
        <v>1050</v>
      </c>
      <c r="AN4031" s="8" t="s">
        <v>209</v>
      </c>
      <c r="AO4031" s="10">
        <f t="shared" si="126"/>
        <v>1.6416666666666666</v>
      </c>
      <c r="AR4031" s="8" t="str">
        <f t="shared" si="125"/>
        <v>0310BDLMSP2054</v>
      </c>
      <c r="AS4031" s="8">
        <f>VLOOKUP(AR4031,[1]DATA!AR:AS,2,0)</f>
        <v>5.5</v>
      </c>
    </row>
    <row r="4032" spans="1:45" ht="15" customHeight="1" x14ac:dyDescent="0.2">
      <c r="A4032" s="7">
        <v>2550</v>
      </c>
      <c r="B4032" s="7" t="s">
        <v>34</v>
      </c>
      <c r="C4032" s="7" t="s">
        <v>118</v>
      </c>
      <c r="D4032" s="8" t="s">
        <v>42</v>
      </c>
      <c r="E4032" s="9">
        <v>0.87638888888888899</v>
      </c>
      <c r="F4032" s="9">
        <v>0.97152777777777777</v>
      </c>
      <c r="G4032" s="8" t="s">
        <v>43</v>
      </c>
      <c r="H4032" s="8" t="s">
        <v>43</v>
      </c>
      <c r="I4032" s="8" t="s">
        <v>43</v>
      </c>
      <c r="J4032" s="8" t="s">
        <v>43</v>
      </c>
      <c r="K4032" s="8" t="s">
        <v>43</v>
      </c>
      <c r="L4032" s="8" t="s">
        <v>43</v>
      </c>
      <c r="M4032" s="8" t="s">
        <v>43</v>
      </c>
      <c r="N4032" s="8" t="s">
        <v>43</v>
      </c>
      <c r="O4032" s="8" t="s">
        <v>43</v>
      </c>
      <c r="P4032" s="8" t="s">
        <v>43</v>
      </c>
      <c r="Q4032" s="8" t="s">
        <v>43</v>
      </c>
      <c r="R4032" s="8" t="s">
        <v>43</v>
      </c>
      <c r="S4032" s="8" t="s">
        <v>43</v>
      </c>
      <c r="T4032" s="8" t="s">
        <v>43</v>
      </c>
      <c r="U4032" s="8" t="s">
        <v>43</v>
      </c>
      <c r="V4032" s="8" t="s">
        <v>43</v>
      </c>
      <c r="W4032" s="8" t="s">
        <v>43</v>
      </c>
      <c r="X4032" s="8" t="s">
        <v>43</v>
      </c>
      <c r="Y4032" s="8" t="s">
        <v>43</v>
      </c>
      <c r="Z4032" s="8" t="s">
        <v>43</v>
      </c>
      <c r="AA4032" s="8" t="s">
        <v>43</v>
      </c>
      <c r="AB4032" s="8" t="s">
        <v>43</v>
      </c>
      <c r="AC4032" s="8" t="s">
        <v>43</v>
      </c>
      <c r="AD4032" s="8" t="s">
        <v>43</v>
      </c>
      <c r="AE4032" s="8" t="s">
        <v>43</v>
      </c>
      <c r="AF4032" s="8" t="s">
        <v>43</v>
      </c>
      <c r="AG4032" s="8" t="s">
        <v>43</v>
      </c>
      <c r="AH4032" s="8" t="s">
        <v>43</v>
      </c>
      <c r="AI4032" s="8" t="s">
        <v>43</v>
      </c>
      <c r="AJ4032" s="8" t="s">
        <v>43</v>
      </c>
      <c r="AK4032" s="8"/>
      <c r="AL4032" s="8">
        <v>137</v>
      </c>
      <c r="AM4032" s="8">
        <v>739</v>
      </c>
      <c r="AN4032" s="8" t="s">
        <v>209</v>
      </c>
      <c r="AO4032" s="10">
        <f t="shared" si="126"/>
        <v>1.6472222222222224</v>
      </c>
      <c r="AR4032" s="8" t="str">
        <f t="shared" si="125"/>
        <v>2550ATLYYZ2102</v>
      </c>
      <c r="AS4032" s="8">
        <f>VLOOKUP(AR4032,[1]DATA!AR:AS,2,0)</f>
        <v>6</v>
      </c>
    </row>
    <row r="4033" spans="1:45" ht="15" customHeight="1" x14ac:dyDescent="0.2">
      <c r="A4033" s="7">
        <v>2769</v>
      </c>
      <c r="B4033" s="8" t="s">
        <v>102</v>
      </c>
      <c r="C4033" s="8" t="s">
        <v>36</v>
      </c>
      <c r="D4033" s="8" t="s">
        <v>37</v>
      </c>
      <c r="E4033" s="9">
        <v>0.87847222222222221</v>
      </c>
      <c r="F4033" s="9">
        <v>1.3888888888888888E-2</v>
      </c>
      <c r="G4033" s="8">
        <v>9</v>
      </c>
      <c r="H4033" s="8">
        <v>9</v>
      </c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>
        <v>195</v>
      </c>
      <c r="AM4033" s="8">
        <v>1050</v>
      </c>
      <c r="AN4033" s="8" t="s">
        <v>209</v>
      </c>
      <c r="AO4033" s="10">
        <f t="shared" si="126"/>
        <v>1.6493055555555556</v>
      </c>
      <c r="AR4033" s="8" t="str">
        <f t="shared" si="125"/>
        <v>2769BDLMSP2105</v>
      </c>
      <c r="AS4033" s="8">
        <f>VLOOKUP(AR4033,[1]DATA!AR:AS,2,0)</f>
        <v>5.5</v>
      </c>
    </row>
    <row r="4034" spans="1:45" ht="15" customHeight="1" x14ac:dyDescent="0.2">
      <c r="A4034" s="7">
        <v>1082</v>
      </c>
      <c r="B4034" s="8" t="s">
        <v>46</v>
      </c>
      <c r="C4034" s="8" t="s">
        <v>103</v>
      </c>
      <c r="D4034" s="8" t="s">
        <v>60</v>
      </c>
      <c r="E4034" s="9">
        <v>0.89583333333333337</v>
      </c>
      <c r="F4034" s="9">
        <v>0.97777777777777775</v>
      </c>
      <c r="G4034" s="8"/>
      <c r="H4034" s="8"/>
      <c r="I4034" s="8">
        <v>8</v>
      </c>
      <c r="J4034" s="8">
        <v>8</v>
      </c>
      <c r="K4034" s="8">
        <v>8</v>
      </c>
      <c r="L4034" s="8">
        <v>8</v>
      </c>
      <c r="M4034" s="8"/>
      <c r="N4034" s="8">
        <v>8</v>
      </c>
      <c r="O4034" s="8">
        <v>8</v>
      </c>
      <c r="P4034" s="8">
        <v>8</v>
      </c>
      <c r="Q4034" s="8">
        <v>8</v>
      </c>
      <c r="R4034" s="8">
        <v>8</v>
      </c>
      <c r="S4034" s="8">
        <v>8</v>
      </c>
      <c r="T4034" s="8"/>
      <c r="U4034" s="8">
        <v>8</v>
      </c>
      <c r="V4034" s="8">
        <v>8</v>
      </c>
      <c r="W4034" s="8">
        <v>8</v>
      </c>
      <c r="X4034" s="8">
        <v>8</v>
      </c>
      <c r="Y4034" s="8">
        <v>8</v>
      </c>
      <c r="Z4034" s="8">
        <v>8</v>
      </c>
      <c r="AA4034" s="8"/>
      <c r="AB4034" s="8">
        <v>8</v>
      </c>
      <c r="AC4034" s="8">
        <v>8</v>
      </c>
      <c r="AD4034" s="8">
        <v>8</v>
      </c>
      <c r="AE4034" s="8">
        <v>8</v>
      </c>
      <c r="AF4034" s="8">
        <v>8</v>
      </c>
      <c r="AG4034" s="8">
        <v>8</v>
      </c>
      <c r="AH4034" s="8"/>
      <c r="AI4034" s="8">
        <v>8</v>
      </c>
      <c r="AJ4034" s="8">
        <v>8</v>
      </c>
      <c r="AK4034" s="8"/>
      <c r="AL4034" s="8">
        <v>118</v>
      </c>
      <c r="AM4034" s="8">
        <v>632</v>
      </c>
      <c r="AN4034" s="8" t="s">
        <v>209</v>
      </c>
      <c r="AO4034" s="10">
        <f t="shared" si="126"/>
        <v>1.6666666666666667</v>
      </c>
      <c r="AR4034" s="8" t="str">
        <f t="shared" ref="AR4034:AR4097" si="127">TEXT(A4034,"0000")&amp;B4034&amp;C4034&amp;TEXT(E4034,"hhmm")</f>
        <v>1082DTWBOS2130</v>
      </c>
      <c r="AS4034" s="8">
        <f>VLOOKUP(AR4034,[1]DATA!AR:AS,2,0)</f>
        <v>4.5</v>
      </c>
    </row>
    <row r="4035" spans="1:45" ht="15" customHeight="1" x14ac:dyDescent="0.2">
      <c r="A4035" s="7">
        <v>975</v>
      </c>
      <c r="B4035" s="8" t="s">
        <v>46</v>
      </c>
      <c r="C4035" s="8" t="s">
        <v>103</v>
      </c>
      <c r="D4035" s="8" t="s">
        <v>62</v>
      </c>
      <c r="E4035" s="9">
        <v>0.90069444444444446</v>
      </c>
      <c r="F4035" s="9">
        <v>0.9819444444444444</v>
      </c>
      <c r="G4035" s="8" t="s">
        <v>63</v>
      </c>
      <c r="H4035" s="8" t="s">
        <v>63</v>
      </c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>
        <v>117</v>
      </c>
      <c r="AM4035" s="8">
        <v>632</v>
      </c>
      <c r="AN4035" s="8" t="s">
        <v>209</v>
      </c>
      <c r="AO4035" s="10">
        <f t="shared" si="126"/>
        <v>1.6715277777777779</v>
      </c>
      <c r="AR4035" s="8" t="str">
        <f t="shared" si="127"/>
        <v>0975DTWBOS2137</v>
      </c>
      <c r="AS4035" s="8">
        <f>VLOOKUP(AR4035,[1]DATA!AR:AS,2,0)</f>
        <v>4.5</v>
      </c>
    </row>
    <row r="4036" spans="1:45" ht="15" customHeight="1" x14ac:dyDescent="0.2">
      <c r="A4036" s="7">
        <v>1892</v>
      </c>
      <c r="B4036" s="8" t="s">
        <v>118</v>
      </c>
      <c r="C4036" s="8" t="s">
        <v>34</v>
      </c>
      <c r="D4036" s="8" t="s">
        <v>42</v>
      </c>
      <c r="E4036" s="9">
        <v>0.9159722222222223</v>
      </c>
      <c r="F4036" s="9">
        <v>1.6666666666666666E-2</v>
      </c>
      <c r="G4036" s="8" t="s">
        <v>43</v>
      </c>
      <c r="H4036" s="8" t="s">
        <v>43</v>
      </c>
      <c r="I4036" s="8" t="s">
        <v>43</v>
      </c>
      <c r="J4036" s="8" t="s">
        <v>43</v>
      </c>
      <c r="K4036" s="8" t="s">
        <v>43</v>
      </c>
      <c r="L4036" s="8" t="s">
        <v>43</v>
      </c>
      <c r="M4036" s="8"/>
      <c r="N4036" s="8" t="s">
        <v>43</v>
      </c>
      <c r="O4036" s="8" t="s">
        <v>43</v>
      </c>
      <c r="P4036" s="8" t="s">
        <v>43</v>
      </c>
      <c r="Q4036" s="8" t="s">
        <v>43</v>
      </c>
      <c r="R4036" s="8" t="s">
        <v>43</v>
      </c>
      <c r="S4036" s="8" t="s">
        <v>43</v>
      </c>
      <c r="T4036" s="8"/>
      <c r="U4036" s="8" t="s">
        <v>43</v>
      </c>
      <c r="V4036" s="8" t="s">
        <v>43</v>
      </c>
      <c r="W4036" s="8" t="s">
        <v>43</v>
      </c>
      <c r="X4036" s="8" t="s">
        <v>43</v>
      </c>
      <c r="Y4036" s="8" t="s">
        <v>43</v>
      </c>
      <c r="Z4036" s="8" t="s">
        <v>43</v>
      </c>
      <c r="AA4036" s="8"/>
      <c r="AB4036" s="8" t="s">
        <v>43</v>
      </c>
      <c r="AC4036" s="8" t="s">
        <v>43</v>
      </c>
      <c r="AD4036" s="8" t="s">
        <v>43</v>
      </c>
      <c r="AE4036" s="8" t="s">
        <v>43</v>
      </c>
      <c r="AF4036" s="8" t="s">
        <v>43</v>
      </c>
      <c r="AG4036" s="8" t="s">
        <v>43</v>
      </c>
      <c r="AH4036" s="8"/>
      <c r="AI4036" s="8" t="s">
        <v>43</v>
      </c>
      <c r="AJ4036" s="8" t="s">
        <v>43</v>
      </c>
      <c r="AK4036" s="8"/>
      <c r="AL4036" s="8">
        <v>145</v>
      </c>
      <c r="AM4036" s="8">
        <v>739</v>
      </c>
      <c r="AN4036" s="8" t="s">
        <v>209</v>
      </c>
      <c r="AO4036" s="10">
        <f t="shared" si="126"/>
        <v>1.6868055555555557</v>
      </c>
      <c r="AR4036" s="8" t="str">
        <f t="shared" si="127"/>
        <v>1892YYZATL2159</v>
      </c>
      <c r="AS4036" s="8">
        <f>VLOOKUP(AR4036,[1]DATA!AR:AS,2,0)</f>
        <v>6</v>
      </c>
    </row>
    <row r="4037" spans="1:45" ht="15" customHeight="1" x14ac:dyDescent="0.2">
      <c r="A4037" s="7">
        <v>2033</v>
      </c>
      <c r="B4037" s="8" t="s">
        <v>119</v>
      </c>
      <c r="C4037" s="8" t="s">
        <v>34</v>
      </c>
      <c r="D4037" s="8" t="s">
        <v>42</v>
      </c>
      <c r="E4037" s="9">
        <v>0.92013888888888884</v>
      </c>
      <c r="F4037" s="9">
        <v>2.9166666666666664E-2</v>
      </c>
      <c r="G4037" s="8" t="s">
        <v>43</v>
      </c>
      <c r="H4037" s="8" t="s">
        <v>43</v>
      </c>
      <c r="I4037" s="8" t="s">
        <v>43</v>
      </c>
      <c r="J4037" s="8" t="s">
        <v>43</v>
      </c>
      <c r="K4037" s="8" t="s">
        <v>43</v>
      </c>
      <c r="L4037" s="8" t="s">
        <v>43</v>
      </c>
      <c r="M4037" s="8"/>
      <c r="N4037" s="8" t="s">
        <v>43</v>
      </c>
      <c r="O4037" s="8" t="s">
        <v>43</v>
      </c>
      <c r="P4037" s="8" t="s">
        <v>43</v>
      </c>
      <c r="Q4037" s="8" t="s">
        <v>43</v>
      </c>
      <c r="R4037" s="8" t="s">
        <v>43</v>
      </c>
      <c r="S4037" s="8" t="s">
        <v>43</v>
      </c>
      <c r="T4037" s="8"/>
      <c r="U4037" s="8" t="s">
        <v>43</v>
      </c>
      <c r="V4037" s="8" t="s">
        <v>43</v>
      </c>
      <c r="W4037" s="8" t="s">
        <v>43</v>
      </c>
      <c r="X4037" s="8" t="s">
        <v>43</v>
      </c>
      <c r="Y4037" s="8" t="s">
        <v>43</v>
      </c>
      <c r="Z4037" s="8" t="s">
        <v>43</v>
      </c>
      <c r="AA4037" s="8"/>
      <c r="AB4037" s="8" t="s">
        <v>43</v>
      </c>
      <c r="AC4037" s="8" t="s">
        <v>43</v>
      </c>
      <c r="AD4037" s="8" t="s">
        <v>43</v>
      </c>
      <c r="AE4037" s="8" t="s">
        <v>43</v>
      </c>
      <c r="AF4037" s="8" t="s">
        <v>43</v>
      </c>
      <c r="AG4037" s="8" t="s">
        <v>43</v>
      </c>
      <c r="AH4037" s="8"/>
      <c r="AI4037" s="8" t="s">
        <v>43</v>
      </c>
      <c r="AJ4037" s="8" t="s">
        <v>43</v>
      </c>
      <c r="AK4037" s="8"/>
      <c r="AL4037" s="8">
        <v>157</v>
      </c>
      <c r="AM4037" s="8">
        <v>852</v>
      </c>
      <c r="AN4037" s="8" t="s">
        <v>209</v>
      </c>
      <c r="AO4037" s="10">
        <f t="shared" si="126"/>
        <v>1.6909722222222223</v>
      </c>
      <c r="AR4037" s="8" t="str">
        <f t="shared" si="127"/>
        <v>2033ALBATL2205</v>
      </c>
      <c r="AS4037" s="8">
        <f>VLOOKUP(AR4037,[1]DATA!AR:AS,2,0)</f>
        <v>6</v>
      </c>
    </row>
    <row r="4038" spans="1:45" ht="15" customHeight="1" x14ac:dyDescent="0.2">
      <c r="A4038" s="7">
        <v>2103</v>
      </c>
      <c r="B4038" s="8" t="s">
        <v>120</v>
      </c>
      <c r="C4038" s="8" t="s">
        <v>34</v>
      </c>
      <c r="D4038" s="8" t="s">
        <v>42</v>
      </c>
      <c r="E4038" s="9">
        <v>0.93055555555555547</v>
      </c>
      <c r="F4038" s="9">
        <v>4.5138888888888888E-2</v>
      </c>
      <c r="G4038" s="8" t="s">
        <v>43</v>
      </c>
      <c r="H4038" s="8" t="s">
        <v>43</v>
      </c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>
        <v>165</v>
      </c>
      <c r="AM4038" s="8">
        <v>903</v>
      </c>
      <c r="AN4038" s="8" t="s">
        <v>209</v>
      </c>
      <c r="AO4038" s="10">
        <f t="shared" si="126"/>
        <v>1.7013888888888888</v>
      </c>
      <c r="AR4038" s="8" t="str">
        <f t="shared" si="127"/>
        <v>2103PVDATL2220</v>
      </c>
      <c r="AS4038" s="8">
        <f>VLOOKUP(AR4038,[1]DATA!AR:AS,2,0)</f>
        <v>6</v>
      </c>
    </row>
    <row r="4039" spans="1:45" ht="15" customHeight="1" x14ac:dyDescent="0.2">
      <c r="A4039" s="15">
        <v>1475</v>
      </c>
      <c r="B4039" s="15" t="s">
        <v>98</v>
      </c>
      <c r="C4039" s="15" t="s">
        <v>34</v>
      </c>
      <c r="D4039" s="8" t="s">
        <v>42</v>
      </c>
      <c r="E4039" s="9">
        <v>0.93055555555555547</v>
      </c>
      <c r="F4039" s="9">
        <v>0.98472222222222217</v>
      </c>
      <c r="G4039" s="8" t="s">
        <v>43</v>
      </c>
      <c r="H4039" s="8" t="s">
        <v>43</v>
      </c>
      <c r="I4039" s="8" t="s">
        <v>43</v>
      </c>
      <c r="J4039" s="8" t="s">
        <v>43</v>
      </c>
      <c r="K4039" s="8" t="s">
        <v>43</v>
      </c>
      <c r="L4039" s="8" t="s">
        <v>43</v>
      </c>
      <c r="M4039" s="8" t="s">
        <v>43</v>
      </c>
      <c r="N4039" s="8" t="s">
        <v>43</v>
      </c>
      <c r="O4039" s="8" t="s">
        <v>43</v>
      </c>
      <c r="P4039" s="8" t="s">
        <v>43</v>
      </c>
      <c r="Q4039" s="8" t="s">
        <v>86</v>
      </c>
      <c r="R4039" s="8" t="s">
        <v>43</v>
      </c>
      <c r="S4039" s="8" t="s">
        <v>43</v>
      </c>
      <c r="T4039" s="8" t="s">
        <v>43</v>
      </c>
      <c r="U4039" s="8" t="s">
        <v>43</v>
      </c>
      <c r="V4039" s="8" t="s">
        <v>43</v>
      </c>
      <c r="W4039" s="8" t="s">
        <v>43</v>
      </c>
      <c r="X4039" s="8" t="s">
        <v>86</v>
      </c>
      <c r="Y4039" s="8" t="s">
        <v>43</v>
      </c>
      <c r="Z4039" s="8" t="s">
        <v>43</v>
      </c>
      <c r="AA4039" s="8" t="s">
        <v>43</v>
      </c>
      <c r="AB4039" s="8" t="s">
        <v>43</v>
      </c>
      <c r="AC4039" s="8" t="s">
        <v>43</v>
      </c>
      <c r="AD4039" s="8" t="s">
        <v>43</v>
      </c>
      <c r="AE4039" s="8" t="s">
        <v>86</v>
      </c>
      <c r="AF4039" s="8" t="s">
        <v>43</v>
      </c>
      <c r="AG4039" s="8" t="s">
        <v>43</v>
      </c>
      <c r="AH4039" s="8" t="s">
        <v>43</v>
      </c>
      <c r="AI4039" s="8" t="s">
        <v>43</v>
      </c>
      <c r="AJ4039" s="8" t="s">
        <v>43</v>
      </c>
      <c r="AK4039" s="8"/>
      <c r="AL4039" s="8">
        <v>78</v>
      </c>
      <c r="AM4039" s="8">
        <v>215</v>
      </c>
      <c r="AN4039" s="8" t="s">
        <v>209</v>
      </c>
      <c r="AO4039" s="10">
        <f t="shared" si="126"/>
        <v>1.7013888888888888</v>
      </c>
      <c r="AQ4039" s="8">
        <v>64</v>
      </c>
      <c r="AR4039" s="8" t="str">
        <f t="shared" si="127"/>
        <v>1475SAVATL2220</v>
      </c>
      <c r="AS4039" s="8">
        <f>VLOOKUP(AR4039,[1]DATA!AR:AS,2,0)</f>
        <v>4</v>
      </c>
    </row>
    <row r="4040" spans="1:45" ht="15" customHeight="1" x14ac:dyDescent="0.2">
      <c r="A4040" s="7">
        <v>2104</v>
      </c>
      <c r="B4040" s="8" t="s">
        <v>120</v>
      </c>
      <c r="C4040" s="8" t="s">
        <v>34</v>
      </c>
      <c r="D4040" s="8" t="s">
        <v>42</v>
      </c>
      <c r="E4040" s="9">
        <v>0.93194444444444446</v>
      </c>
      <c r="F4040" s="9">
        <v>4.4444444444444446E-2</v>
      </c>
      <c r="G4040" s="8"/>
      <c r="H4040" s="8"/>
      <c r="I4040" s="8" t="s">
        <v>43</v>
      </c>
      <c r="J4040" s="8" t="s">
        <v>43</v>
      </c>
      <c r="K4040" s="8" t="s">
        <v>43</v>
      </c>
      <c r="L4040" s="8" t="s">
        <v>43</v>
      </c>
      <c r="M4040" s="8"/>
      <c r="N4040" s="8" t="s">
        <v>43</v>
      </c>
      <c r="O4040" s="8" t="s">
        <v>43</v>
      </c>
      <c r="P4040" s="8" t="s">
        <v>43</v>
      </c>
      <c r="Q4040" s="8" t="s">
        <v>43</v>
      </c>
      <c r="R4040" s="8" t="s">
        <v>43</v>
      </c>
      <c r="S4040" s="8" t="s">
        <v>43</v>
      </c>
      <c r="T4040" s="8"/>
      <c r="U4040" s="8" t="s">
        <v>43</v>
      </c>
      <c r="V4040" s="8" t="s">
        <v>43</v>
      </c>
      <c r="W4040" s="8" t="s">
        <v>43</v>
      </c>
      <c r="X4040" s="8" t="s">
        <v>43</v>
      </c>
      <c r="Y4040" s="8" t="s">
        <v>43</v>
      </c>
      <c r="Z4040" s="8" t="s">
        <v>43</v>
      </c>
      <c r="AA4040" s="8"/>
      <c r="AB4040" s="8" t="s">
        <v>43</v>
      </c>
      <c r="AC4040" s="8" t="s">
        <v>43</v>
      </c>
      <c r="AD4040" s="8" t="s">
        <v>43</v>
      </c>
      <c r="AE4040" s="8" t="s">
        <v>43</v>
      </c>
      <c r="AF4040" s="8" t="s">
        <v>43</v>
      </c>
      <c r="AG4040" s="8" t="s">
        <v>43</v>
      </c>
      <c r="AH4040" s="8"/>
      <c r="AI4040" s="8" t="s">
        <v>43</v>
      </c>
      <c r="AJ4040" s="8" t="s">
        <v>43</v>
      </c>
      <c r="AK4040" s="8"/>
      <c r="AL4040" s="8">
        <v>162</v>
      </c>
      <c r="AM4040" s="8">
        <v>903</v>
      </c>
      <c r="AN4040" s="8" t="s">
        <v>209</v>
      </c>
      <c r="AO4040" s="10">
        <f t="shared" si="126"/>
        <v>1.7027777777777779</v>
      </c>
      <c r="AR4040" s="8" t="str">
        <f t="shared" si="127"/>
        <v>2104PVDATL2222</v>
      </c>
      <c r="AS4040" s="8">
        <f>VLOOKUP(AR4040,[1]DATA!AR:AS,2,0)</f>
        <v>6</v>
      </c>
    </row>
    <row r="4041" spans="1:45" ht="15" customHeight="1" x14ac:dyDescent="0.2">
      <c r="A4041" s="7">
        <v>2062</v>
      </c>
      <c r="B4041" s="8" t="s">
        <v>36</v>
      </c>
      <c r="C4041" s="8" t="s">
        <v>103</v>
      </c>
      <c r="D4041" s="8" t="s">
        <v>44</v>
      </c>
      <c r="E4041" s="9">
        <v>0.95486111111111116</v>
      </c>
      <c r="F4041" s="9">
        <v>7.5694444444444439E-2</v>
      </c>
      <c r="G4041" s="8" t="s">
        <v>27</v>
      </c>
      <c r="H4041" s="8" t="s">
        <v>27</v>
      </c>
      <c r="I4041" s="8">
        <v>8</v>
      </c>
      <c r="J4041" s="8">
        <v>8</v>
      </c>
      <c r="K4041" s="8">
        <v>8</v>
      </c>
      <c r="L4041" s="8">
        <v>8</v>
      </c>
      <c r="M4041" s="8"/>
      <c r="N4041" s="8">
        <v>8</v>
      </c>
      <c r="O4041" s="8">
        <v>8</v>
      </c>
      <c r="P4041" s="8">
        <v>8</v>
      </c>
      <c r="Q4041" s="8">
        <v>8</v>
      </c>
      <c r="R4041" s="8">
        <v>8</v>
      </c>
      <c r="S4041" s="8">
        <v>8</v>
      </c>
      <c r="T4041" s="8"/>
      <c r="U4041" s="8">
        <v>8</v>
      </c>
      <c r="V4041" s="8">
        <v>8</v>
      </c>
      <c r="W4041" s="8">
        <v>8</v>
      </c>
      <c r="X4041" s="8">
        <v>8</v>
      </c>
      <c r="Y4041" s="8">
        <v>8</v>
      </c>
      <c r="Z4041" s="8">
        <v>8</v>
      </c>
      <c r="AA4041" s="8"/>
      <c r="AB4041" s="8">
        <v>8</v>
      </c>
      <c r="AC4041" s="8">
        <v>8</v>
      </c>
      <c r="AD4041" s="8">
        <v>8</v>
      </c>
      <c r="AE4041" s="8">
        <v>8</v>
      </c>
      <c r="AF4041" s="8">
        <v>8</v>
      </c>
      <c r="AG4041" s="8">
        <v>8</v>
      </c>
      <c r="AH4041" s="8"/>
      <c r="AI4041" s="8">
        <v>8</v>
      </c>
      <c r="AJ4041" s="8">
        <v>2</v>
      </c>
      <c r="AK4041" s="8"/>
      <c r="AL4041" s="8">
        <v>174</v>
      </c>
      <c r="AM4041" s="8">
        <v>1124</v>
      </c>
      <c r="AN4041" s="8" t="s">
        <v>209</v>
      </c>
      <c r="AO4041" s="10">
        <f t="shared" si="126"/>
        <v>1.7256944444444446</v>
      </c>
      <c r="AR4041" s="8" t="str">
        <f t="shared" si="127"/>
        <v>2062MSPBOS2255</v>
      </c>
      <c r="AS4041" s="8">
        <f>VLOOKUP(AR4041,[1]DATA!AR:AS,2,0)</f>
        <v>7.5</v>
      </c>
    </row>
    <row r="4042" spans="1:45" ht="15" customHeight="1" x14ac:dyDescent="0.2">
      <c r="A4042" s="7">
        <v>2790</v>
      </c>
      <c r="B4042" s="8" t="s">
        <v>103</v>
      </c>
      <c r="C4042" s="8" t="s">
        <v>36</v>
      </c>
      <c r="D4042" s="8">
        <v>738</v>
      </c>
      <c r="E4042" s="9">
        <v>0.95763888888888893</v>
      </c>
      <c r="F4042" s="9">
        <v>9.375E-2</v>
      </c>
      <c r="G4042" s="8" t="s">
        <v>19</v>
      </c>
      <c r="H4042" s="8" t="s">
        <v>19</v>
      </c>
      <c r="I4042" s="8" t="s">
        <v>19</v>
      </c>
      <c r="J4042" s="8" t="s">
        <v>19</v>
      </c>
      <c r="K4042" s="8" t="s">
        <v>19</v>
      </c>
      <c r="L4042" s="8" t="s">
        <v>19</v>
      </c>
      <c r="M4042" s="8"/>
      <c r="N4042" s="8" t="s">
        <v>19</v>
      </c>
      <c r="O4042" s="8" t="s">
        <v>19</v>
      </c>
      <c r="P4042" s="8" t="s">
        <v>19</v>
      </c>
      <c r="Q4042" s="8" t="s">
        <v>19</v>
      </c>
      <c r="R4042" s="8" t="s">
        <v>19</v>
      </c>
      <c r="S4042" s="8" t="s">
        <v>19</v>
      </c>
      <c r="T4042" s="8"/>
      <c r="U4042" s="8" t="s">
        <v>19</v>
      </c>
      <c r="V4042" s="8" t="s">
        <v>19</v>
      </c>
      <c r="W4042" s="8" t="s">
        <v>19</v>
      </c>
      <c r="X4042" s="8" t="s">
        <v>19</v>
      </c>
      <c r="Y4042" s="8" t="s">
        <v>19</v>
      </c>
      <c r="Z4042" s="8" t="s">
        <v>19</v>
      </c>
      <c r="AA4042" s="8"/>
      <c r="AB4042" s="8" t="s">
        <v>19</v>
      </c>
      <c r="AC4042" s="8" t="s">
        <v>19</v>
      </c>
      <c r="AD4042" s="8" t="s">
        <v>19</v>
      </c>
      <c r="AE4042" s="8" t="s">
        <v>19</v>
      </c>
      <c r="AF4042" s="8" t="s">
        <v>19</v>
      </c>
      <c r="AG4042" s="8" t="s">
        <v>19</v>
      </c>
      <c r="AH4042" s="8"/>
      <c r="AI4042" s="8" t="s">
        <v>19</v>
      </c>
      <c r="AJ4042" s="8" t="s">
        <v>19</v>
      </c>
      <c r="AK4042" s="8"/>
      <c r="AL4042" s="8">
        <v>196</v>
      </c>
      <c r="AM4042" s="8">
        <v>1124</v>
      </c>
      <c r="AN4042" s="8" t="s">
        <v>209</v>
      </c>
      <c r="AO4042" s="10">
        <f t="shared" si="126"/>
        <v>1.7284722222222224</v>
      </c>
      <c r="AR4042" s="8" t="str">
        <f t="shared" si="127"/>
        <v>2790BOSMSP2259</v>
      </c>
      <c r="AS4042" s="8">
        <f>VLOOKUP(AR4042,[1]DATA!AR:AS,2,0)</f>
        <v>7.5</v>
      </c>
    </row>
    <row r="4043" spans="1:45" ht="15" customHeight="1" x14ac:dyDescent="0.2">
      <c r="A4043" s="15">
        <v>2307</v>
      </c>
      <c r="B4043" s="15" t="s">
        <v>34</v>
      </c>
      <c r="C4043" s="15" t="s">
        <v>98</v>
      </c>
      <c r="D4043" s="8" t="s">
        <v>85</v>
      </c>
      <c r="E4043" s="9">
        <v>0.99305555555555547</v>
      </c>
      <c r="F4043" s="9">
        <v>4.1666666666666664E-2</v>
      </c>
      <c r="G4043" s="8" t="s">
        <v>86</v>
      </c>
      <c r="H4043" s="8" t="s">
        <v>86</v>
      </c>
      <c r="I4043" s="8" t="s">
        <v>86</v>
      </c>
      <c r="J4043" s="8" t="s">
        <v>86</v>
      </c>
      <c r="K4043" s="8" t="s">
        <v>86</v>
      </c>
      <c r="L4043" s="8" t="s">
        <v>86</v>
      </c>
      <c r="M4043" s="8" t="s">
        <v>86</v>
      </c>
      <c r="N4043" s="8" t="s">
        <v>86</v>
      </c>
      <c r="O4043" s="8" t="s">
        <v>86</v>
      </c>
      <c r="P4043" s="8" t="s">
        <v>86</v>
      </c>
      <c r="Q4043" s="8" t="s">
        <v>86</v>
      </c>
      <c r="R4043" s="8" t="s">
        <v>86</v>
      </c>
      <c r="S4043" s="8" t="s">
        <v>86</v>
      </c>
      <c r="T4043" s="8" t="s">
        <v>86</v>
      </c>
      <c r="U4043" s="8" t="s">
        <v>86</v>
      </c>
      <c r="V4043" s="8" t="s">
        <v>86</v>
      </c>
      <c r="W4043" s="8" t="s">
        <v>86</v>
      </c>
      <c r="X4043" s="8" t="s">
        <v>86</v>
      </c>
      <c r="Y4043" s="8" t="s">
        <v>86</v>
      </c>
      <c r="Z4043" s="8" t="s">
        <v>86</v>
      </c>
      <c r="AA4043" s="8" t="s">
        <v>86</v>
      </c>
      <c r="AB4043" s="8" t="s">
        <v>86</v>
      </c>
      <c r="AC4043" s="8" t="s">
        <v>86</v>
      </c>
      <c r="AD4043" s="8" t="s">
        <v>86</v>
      </c>
      <c r="AE4043" s="8" t="s">
        <v>86</v>
      </c>
      <c r="AF4043" s="8" t="s">
        <v>86</v>
      </c>
      <c r="AG4043" s="8" t="s">
        <v>86</v>
      </c>
      <c r="AH4043" s="8" t="s">
        <v>86</v>
      </c>
      <c r="AI4043" s="8" t="s">
        <v>86</v>
      </c>
      <c r="AJ4043" s="8" t="s">
        <v>86</v>
      </c>
      <c r="AK4043" s="8"/>
      <c r="AL4043" s="8">
        <v>70</v>
      </c>
      <c r="AM4043" s="8">
        <v>215</v>
      </c>
      <c r="AN4043" s="8" t="s">
        <v>209</v>
      </c>
      <c r="AO4043" s="10">
        <f t="shared" si="126"/>
        <v>1.7638888888888888</v>
      </c>
      <c r="AQ4043" s="8">
        <v>64</v>
      </c>
      <c r="AR4043" s="8" t="str">
        <f t="shared" si="127"/>
        <v>2307ATLSAV2350</v>
      </c>
      <c r="AS4043" s="8">
        <f>VLOOKUP(AR4043,[1]DATA!AR:AS,2,0)</f>
        <v>4</v>
      </c>
    </row>
    <row r="4044" spans="1:45" ht="15" customHeight="1" x14ac:dyDescent="0.2">
      <c r="A4044" s="7">
        <v>1990</v>
      </c>
      <c r="B4044" s="7" t="s">
        <v>34</v>
      </c>
      <c r="C4044" s="7" t="s">
        <v>118</v>
      </c>
      <c r="D4044" s="8">
        <v>717</v>
      </c>
      <c r="E4044" s="9">
        <v>0.99305555555555547</v>
      </c>
      <c r="F4044" s="9">
        <v>9.0277777777777776E-2</v>
      </c>
      <c r="G4044" s="8" t="s">
        <v>22</v>
      </c>
      <c r="H4044" s="8" t="s">
        <v>22</v>
      </c>
      <c r="I4044" s="8" t="s">
        <v>22</v>
      </c>
      <c r="J4044" s="8" t="s">
        <v>22</v>
      </c>
      <c r="K4044" s="8" t="s">
        <v>22</v>
      </c>
      <c r="L4044" s="8" t="s">
        <v>22</v>
      </c>
      <c r="M4044" s="8"/>
      <c r="N4044" s="8" t="s">
        <v>22</v>
      </c>
      <c r="O4044" s="8" t="s">
        <v>22</v>
      </c>
      <c r="P4044" s="8" t="s">
        <v>22</v>
      </c>
      <c r="Q4044" s="8" t="s">
        <v>22</v>
      </c>
      <c r="R4044" s="8" t="s">
        <v>22</v>
      </c>
      <c r="S4044" s="8" t="s">
        <v>22</v>
      </c>
      <c r="T4044" s="8"/>
      <c r="U4044" s="8" t="s">
        <v>22</v>
      </c>
      <c r="V4044" s="8" t="s">
        <v>22</v>
      </c>
      <c r="W4044" s="8" t="s">
        <v>22</v>
      </c>
      <c r="X4044" s="8" t="s">
        <v>22</v>
      </c>
      <c r="Y4044" s="8" t="s">
        <v>22</v>
      </c>
      <c r="Z4044" s="8" t="s">
        <v>22</v>
      </c>
      <c r="AA4044" s="8"/>
      <c r="AB4044" s="8" t="s">
        <v>22</v>
      </c>
      <c r="AC4044" s="8" t="s">
        <v>22</v>
      </c>
      <c r="AD4044" s="8" t="s">
        <v>22</v>
      </c>
      <c r="AE4044" s="8" t="s">
        <v>22</v>
      </c>
      <c r="AF4044" s="8" t="s">
        <v>22</v>
      </c>
      <c r="AG4044" s="8" t="s">
        <v>22</v>
      </c>
      <c r="AH4044" s="8"/>
      <c r="AI4044" s="8" t="s">
        <v>22</v>
      </c>
      <c r="AJ4044" s="8" t="s">
        <v>22</v>
      </c>
      <c r="AK4044" s="8"/>
      <c r="AL4044" s="8">
        <v>140</v>
      </c>
      <c r="AM4044" s="8">
        <v>739</v>
      </c>
      <c r="AN4044" s="8" t="s">
        <v>209</v>
      </c>
      <c r="AO4044" s="10">
        <f t="shared" si="126"/>
        <v>1.7638888888888888</v>
      </c>
      <c r="AR4044" s="8" t="str">
        <f t="shared" si="127"/>
        <v>1990ATLYYZ2350</v>
      </c>
      <c r="AS4044" s="8">
        <f>VLOOKUP(AR4044,[1]DATA!AR:AS,2,0)</f>
        <v>6</v>
      </c>
    </row>
    <row r="4045" spans="1:45" ht="15" customHeight="1" x14ac:dyDescent="0.2">
      <c r="A4045" s="7">
        <v>1893</v>
      </c>
      <c r="B4045" s="8" t="s">
        <v>118</v>
      </c>
      <c r="C4045" s="8" t="s">
        <v>34</v>
      </c>
      <c r="D4045" s="8" t="s">
        <v>42</v>
      </c>
      <c r="E4045" s="9">
        <v>0.99930555555555556</v>
      </c>
      <c r="F4045" s="9">
        <v>9.3055555555555558E-2</v>
      </c>
      <c r="G4045" s="8" t="s">
        <v>43</v>
      </c>
      <c r="H4045" s="8" t="s">
        <v>43</v>
      </c>
      <c r="I4045" s="8" t="s">
        <v>43</v>
      </c>
      <c r="J4045" s="8" t="s">
        <v>43</v>
      </c>
      <c r="K4045" s="8" t="s">
        <v>43</v>
      </c>
      <c r="L4045" s="8" t="s">
        <v>43</v>
      </c>
      <c r="M4045" s="8"/>
      <c r="N4045" s="8" t="s">
        <v>43</v>
      </c>
      <c r="O4045" s="8" t="s">
        <v>43</v>
      </c>
      <c r="P4045" s="8" t="s">
        <v>43</v>
      </c>
      <c r="Q4045" s="8" t="s">
        <v>43</v>
      </c>
      <c r="R4045" s="8" t="s">
        <v>43</v>
      </c>
      <c r="S4045" s="8" t="s">
        <v>43</v>
      </c>
      <c r="T4045" s="8"/>
      <c r="U4045" s="8" t="s">
        <v>43</v>
      </c>
      <c r="V4045" s="8" t="s">
        <v>43</v>
      </c>
      <c r="W4045" s="8" t="s">
        <v>43</v>
      </c>
      <c r="X4045" s="8" t="s">
        <v>43</v>
      </c>
      <c r="Y4045" s="8" t="s">
        <v>43</v>
      </c>
      <c r="Z4045" s="8" t="s">
        <v>43</v>
      </c>
      <c r="AA4045" s="8"/>
      <c r="AB4045" s="8" t="s">
        <v>43</v>
      </c>
      <c r="AC4045" s="8" t="s">
        <v>43</v>
      </c>
      <c r="AD4045" s="8" t="s">
        <v>43</v>
      </c>
      <c r="AE4045" s="8" t="s">
        <v>43</v>
      </c>
      <c r="AF4045" s="8" t="s">
        <v>43</v>
      </c>
      <c r="AG4045" s="8" t="s">
        <v>43</v>
      </c>
      <c r="AH4045" s="8"/>
      <c r="AI4045" s="8" t="s">
        <v>43</v>
      </c>
      <c r="AJ4045" s="8" t="s">
        <v>43</v>
      </c>
      <c r="AK4045" s="8"/>
      <c r="AL4045" s="8">
        <v>135</v>
      </c>
      <c r="AM4045" s="8">
        <v>739</v>
      </c>
      <c r="AN4045" s="8" t="s">
        <v>209</v>
      </c>
      <c r="AO4045" s="10">
        <f t="shared" si="126"/>
        <v>1.7701388888888889</v>
      </c>
      <c r="AR4045" s="8" t="str">
        <f t="shared" si="127"/>
        <v>1893YYZATL2359</v>
      </c>
      <c r="AS4045" s="8">
        <f>VLOOKUP(AR4045,[1]DATA!AR:AS,2,0)</f>
        <v>6</v>
      </c>
    </row>
    <row r="4046" spans="1:45" ht="15" customHeight="1" x14ac:dyDescent="0.2">
      <c r="A4046" s="18">
        <v>377</v>
      </c>
      <c r="B4046" s="18" t="s">
        <v>103</v>
      </c>
      <c r="C4046" s="18" t="s">
        <v>121</v>
      </c>
      <c r="D4046" s="8" t="s">
        <v>60</v>
      </c>
      <c r="E4046" s="9">
        <v>5.5555555555555558E-3</v>
      </c>
      <c r="F4046" s="9">
        <v>0.1388888888888889</v>
      </c>
      <c r="G4046" s="8"/>
      <c r="H4046" s="8"/>
      <c r="I4046" s="8">
        <v>8</v>
      </c>
      <c r="J4046" s="8">
        <v>8</v>
      </c>
      <c r="K4046" s="8">
        <v>8</v>
      </c>
      <c r="L4046" s="8">
        <v>8</v>
      </c>
      <c r="M4046" s="8">
        <v>8</v>
      </c>
      <c r="N4046" s="8">
        <v>8</v>
      </c>
      <c r="O4046" s="8">
        <v>8</v>
      </c>
      <c r="P4046" s="8">
        <v>8</v>
      </c>
      <c r="Q4046" s="8">
        <v>8</v>
      </c>
      <c r="R4046" s="8">
        <v>8</v>
      </c>
      <c r="S4046" s="8">
        <v>8</v>
      </c>
      <c r="T4046" s="8">
        <v>8</v>
      </c>
      <c r="U4046" s="8">
        <v>8</v>
      </c>
      <c r="V4046" s="8">
        <v>8</v>
      </c>
      <c r="W4046" s="8">
        <v>8</v>
      </c>
      <c r="X4046" s="8">
        <v>8</v>
      </c>
      <c r="Y4046" s="8">
        <v>8</v>
      </c>
      <c r="Z4046" s="8">
        <v>8</v>
      </c>
      <c r="AA4046" s="8">
        <v>8</v>
      </c>
      <c r="AB4046" s="8">
        <v>8</v>
      </c>
      <c r="AC4046" s="8">
        <v>8</v>
      </c>
      <c r="AD4046" s="8">
        <v>8</v>
      </c>
      <c r="AE4046" s="8">
        <v>8</v>
      </c>
      <c r="AF4046" s="8">
        <v>8</v>
      </c>
      <c r="AG4046" s="8">
        <v>8</v>
      </c>
      <c r="AH4046" s="8">
        <v>8</v>
      </c>
      <c r="AI4046" s="8">
        <v>8</v>
      </c>
      <c r="AJ4046" s="8">
        <v>8</v>
      </c>
      <c r="AK4046" s="8"/>
      <c r="AL4046" s="8">
        <v>192</v>
      </c>
      <c r="AM4046" s="8">
        <v>1121</v>
      </c>
      <c r="AN4046" s="8" t="s">
        <v>131</v>
      </c>
      <c r="AO4046" s="10">
        <f t="shared" si="126"/>
        <v>0.77638888888888891</v>
      </c>
      <c r="AQ4046" s="8">
        <v>71</v>
      </c>
      <c r="AR4046" s="8" t="str">
        <f t="shared" si="127"/>
        <v>0377BOSMCO0008</v>
      </c>
      <c r="AS4046" s="8">
        <f>VLOOKUP(AR4046,[1]DATA!AR:AS,2,0)</f>
        <v>5</v>
      </c>
    </row>
    <row r="4047" spans="1:45" ht="15" customHeight="1" x14ac:dyDescent="0.2">
      <c r="A4047" s="18">
        <v>2535</v>
      </c>
      <c r="B4047" s="18" t="s">
        <v>103</v>
      </c>
      <c r="C4047" s="18" t="s">
        <v>121</v>
      </c>
      <c r="D4047" s="8" t="s">
        <v>60</v>
      </c>
      <c r="E4047" s="9">
        <v>9.7222222222222224E-3</v>
      </c>
      <c r="F4047" s="9">
        <v>0.14444444444444446</v>
      </c>
      <c r="G4047" s="8" t="s">
        <v>63</v>
      </c>
      <c r="H4047" s="8">
        <v>8</v>
      </c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>
        <v>194</v>
      </c>
      <c r="AM4047" s="8">
        <v>1121</v>
      </c>
      <c r="AN4047" s="8" t="s">
        <v>131</v>
      </c>
      <c r="AO4047" s="10">
        <f t="shared" si="126"/>
        <v>0.78055555555555556</v>
      </c>
      <c r="AQ4047" s="8">
        <v>71</v>
      </c>
      <c r="AR4047" s="8" t="str">
        <f t="shared" si="127"/>
        <v>2535BOSMCO0014</v>
      </c>
      <c r="AS4047" s="8">
        <f>VLOOKUP(AR4047,[1]DATA!AR:AS,2,0)</f>
        <v>5</v>
      </c>
    </row>
    <row r="4048" spans="1:45" ht="15" customHeight="1" x14ac:dyDescent="0.2">
      <c r="A4048" s="7">
        <v>2397</v>
      </c>
      <c r="B4048" s="8" t="s">
        <v>80</v>
      </c>
      <c r="C4048" s="8" t="s">
        <v>103</v>
      </c>
      <c r="D4048" s="8">
        <v>738</v>
      </c>
      <c r="E4048" s="9">
        <v>1.0416666666666666E-2</v>
      </c>
      <c r="F4048" s="9">
        <v>0.10277777777777779</v>
      </c>
      <c r="G4048" s="8" t="s">
        <v>19</v>
      </c>
      <c r="H4048" s="8" t="s">
        <v>19</v>
      </c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>
        <v>133</v>
      </c>
      <c r="AM4048" s="8">
        <v>752</v>
      </c>
      <c r="AN4048" s="8" t="s">
        <v>131</v>
      </c>
      <c r="AO4048" s="10">
        <f t="shared" si="126"/>
        <v>0.78125</v>
      </c>
      <c r="AR4048" s="8" t="str">
        <f t="shared" si="127"/>
        <v>2397CVGBOS0015</v>
      </c>
      <c r="AS4048" s="8">
        <f>VLOOKUP(AR4048,[1]DATA!AR:AS,2,0)</f>
        <v>3</v>
      </c>
    </row>
    <row r="4049" spans="1:45" ht="15" customHeight="1" x14ac:dyDescent="0.2">
      <c r="A4049" s="7">
        <v>1713</v>
      </c>
      <c r="B4049" s="8" t="s">
        <v>46</v>
      </c>
      <c r="C4049" s="8" t="s">
        <v>102</v>
      </c>
      <c r="D4049" s="8">
        <v>717</v>
      </c>
      <c r="E4049" s="9">
        <v>1.4583333333333332E-2</v>
      </c>
      <c r="F4049" s="9">
        <v>8.1250000000000003E-2</v>
      </c>
      <c r="G4049" s="8"/>
      <c r="H4049" s="8"/>
      <c r="I4049" s="8"/>
      <c r="J4049" s="8"/>
      <c r="K4049" s="8"/>
      <c r="L4049" s="8"/>
      <c r="M4049" s="8" t="s">
        <v>22</v>
      </c>
      <c r="N4049" s="8"/>
      <c r="O4049" s="8"/>
      <c r="P4049" s="8"/>
      <c r="Q4049" s="8"/>
      <c r="R4049" s="8"/>
      <c r="S4049" s="8"/>
      <c r="T4049" s="8" t="s">
        <v>22</v>
      </c>
      <c r="U4049" s="8"/>
      <c r="V4049" s="8"/>
      <c r="W4049" s="8"/>
      <c r="X4049" s="8"/>
      <c r="Y4049" s="8"/>
      <c r="Z4049" s="8"/>
      <c r="AA4049" s="8" t="s">
        <v>43</v>
      </c>
      <c r="AB4049" s="8"/>
      <c r="AC4049" s="8"/>
      <c r="AD4049" s="8"/>
      <c r="AE4049" s="8"/>
      <c r="AF4049" s="8"/>
      <c r="AG4049" s="8"/>
      <c r="AH4049" s="8" t="s">
        <v>22</v>
      </c>
      <c r="AI4049" s="8"/>
      <c r="AJ4049" s="8"/>
      <c r="AK4049" s="8"/>
      <c r="AL4049" s="8">
        <v>96</v>
      </c>
      <c r="AM4049" s="8">
        <v>549</v>
      </c>
      <c r="AN4049" s="8" t="s">
        <v>131</v>
      </c>
      <c r="AO4049" s="10">
        <f t="shared" si="126"/>
        <v>0.78541666666666665</v>
      </c>
      <c r="AR4049" s="8" t="str">
        <f t="shared" si="127"/>
        <v>1713DTWBDL0021</v>
      </c>
      <c r="AS4049" s="8">
        <f>VLOOKUP(AR4049,[1]DATA!AR:AS,2,0)</f>
        <v>2.5</v>
      </c>
    </row>
    <row r="4050" spans="1:45" ht="15" customHeight="1" x14ac:dyDescent="0.2">
      <c r="A4050" s="18">
        <v>2883</v>
      </c>
      <c r="B4050" s="18" t="s">
        <v>123</v>
      </c>
      <c r="C4050" s="18" t="s">
        <v>103</v>
      </c>
      <c r="D4050" s="8" t="s">
        <v>16</v>
      </c>
      <c r="E4050" s="9">
        <v>2.0833333333333332E-2</v>
      </c>
      <c r="F4050" s="9">
        <v>0.15555555555555556</v>
      </c>
      <c r="G4050" s="8" t="s">
        <v>17</v>
      </c>
      <c r="H4050" s="8" t="s">
        <v>17</v>
      </c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>
        <v>194</v>
      </c>
      <c r="AM4050" s="8">
        <v>1249</v>
      </c>
      <c r="AN4050" s="8" t="s">
        <v>131</v>
      </c>
      <c r="AO4050" s="10">
        <f t="shared" si="126"/>
        <v>0.79166666666666674</v>
      </c>
      <c r="AQ4050" s="8">
        <v>71</v>
      </c>
      <c r="AR4050" s="8" t="str">
        <f t="shared" si="127"/>
        <v>2883RSWBOS0030</v>
      </c>
      <c r="AS4050" s="8">
        <f>VLOOKUP(AR4050,[1]DATA!AR:AS,2,0)</f>
        <v>5</v>
      </c>
    </row>
    <row r="4051" spans="1:45" ht="15" customHeight="1" x14ac:dyDescent="0.2">
      <c r="A4051" s="12">
        <v>1367</v>
      </c>
      <c r="B4051" s="12" t="s">
        <v>46</v>
      </c>
      <c r="C4051" s="12" t="s">
        <v>185</v>
      </c>
      <c r="D4051" s="8">
        <v>717</v>
      </c>
      <c r="E4051" s="9">
        <v>2.4305555555555556E-2</v>
      </c>
      <c r="F4051" s="9">
        <v>0.1013888888888889</v>
      </c>
      <c r="G4051" s="8"/>
      <c r="H4051" s="8"/>
      <c r="I4051" s="8"/>
      <c r="J4051" s="8"/>
      <c r="K4051" s="8"/>
      <c r="L4051" s="8"/>
      <c r="M4051" s="8" t="s">
        <v>22</v>
      </c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 t="s">
        <v>22</v>
      </c>
      <c r="AB4051" s="8"/>
      <c r="AC4051" s="8"/>
      <c r="AD4051" s="8"/>
      <c r="AE4051" s="8"/>
      <c r="AF4051" s="8"/>
      <c r="AG4051" s="8"/>
      <c r="AH4051" s="8" t="s">
        <v>22</v>
      </c>
      <c r="AI4051" s="8"/>
      <c r="AJ4051" s="8"/>
      <c r="AK4051" s="8"/>
      <c r="AL4051" s="8">
        <v>111</v>
      </c>
      <c r="AM4051" s="8">
        <v>668</v>
      </c>
      <c r="AN4051" s="11" t="s">
        <v>131</v>
      </c>
      <c r="AO4051" s="10">
        <f t="shared" si="126"/>
        <v>0.79513888888888884</v>
      </c>
      <c r="AR4051" s="8" t="str">
        <f t="shared" si="127"/>
        <v>1367DTWPWM0035</v>
      </c>
      <c r="AS4051" s="8">
        <f>VLOOKUP(AR4051,[1]DATA!AR:AS,2,0)</f>
        <v>2.5</v>
      </c>
    </row>
    <row r="4052" spans="1:45" ht="15" customHeight="1" x14ac:dyDescent="0.2">
      <c r="A4052" s="7">
        <v>874</v>
      </c>
      <c r="B4052" s="7" t="s">
        <v>95</v>
      </c>
      <c r="C4052" s="7" t="s">
        <v>46</v>
      </c>
      <c r="D4052" s="8" t="s">
        <v>60</v>
      </c>
      <c r="E4052" s="9">
        <v>2.4305555555555556E-2</v>
      </c>
      <c r="F4052" s="9">
        <v>0.10555555555555556</v>
      </c>
      <c r="G4052" s="8" t="s">
        <v>17</v>
      </c>
      <c r="H4052" s="8" t="s">
        <v>17</v>
      </c>
      <c r="I4052" s="8">
        <v>8</v>
      </c>
      <c r="J4052" s="8"/>
      <c r="K4052" s="8">
        <v>8</v>
      </c>
      <c r="L4052" s="8">
        <v>8</v>
      </c>
      <c r="M4052" s="8"/>
      <c r="N4052" s="8">
        <v>8</v>
      </c>
      <c r="O4052" s="8">
        <v>8</v>
      </c>
      <c r="P4052" s="8">
        <v>8</v>
      </c>
      <c r="Q4052" s="8"/>
      <c r="R4052" s="8">
        <v>8</v>
      </c>
      <c r="S4052" s="8">
        <v>8</v>
      </c>
      <c r="T4052" s="8"/>
      <c r="U4052" s="8">
        <v>8</v>
      </c>
      <c r="V4052" s="8" t="s">
        <v>17</v>
      </c>
      <c r="W4052" s="8">
        <v>8</v>
      </c>
      <c r="X4052" s="8"/>
      <c r="Y4052" s="8">
        <v>8</v>
      </c>
      <c r="Z4052" s="8">
        <v>8</v>
      </c>
      <c r="AA4052" s="8"/>
      <c r="AB4052" s="8">
        <v>8</v>
      </c>
      <c r="AC4052" s="8">
        <v>8</v>
      </c>
      <c r="AD4052" s="8">
        <v>8</v>
      </c>
      <c r="AE4052" s="8"/>
      <c r="AF4052" s="8">
        <v>8</v>
      </c>
      <c r="AG4052" s="8">
        <v>8</v>
      </c>
      <c r="AH4052" s="8"/>
      <c r="AI4052" s="8">
        <v>8</v>
      </c>
      <c r="AJ4052" s="8">
        <v>8</v>
      </c>
      <c r="AK4052" s="8"/>
      <c r="AL4052" s="8">
        <v>117</v>
      </c>
      <c r="AM4052" s="8">
        <v>502</v>
      </c>
      <c r="AN4052" s="11" t="s">
        <v>131</v>
      </c>
      <c r="AO4052" s="10">
        <f t="shared" si="126"/>
        <v>0.79513888888888884</v>
      </c>
      <c r="AR4052" s="8" t="str">
        <f t="shared" si="127"/>
        <v>0874LGADTW0035</v>
      </c>
      <c r="AS4052" s="8">
        <f>VLOOKUP(AR4052,[1]DATA!AR:AS,2,0)</f>
        <v>6</v>
      </c>
    </row>
    <row r="4053" spans="1:45" ht="15" customHeight="1" x14ac:dyDescent="0.2">
      <c r="A4053" s="18">
        <v>1557</v>
      </c>
      <c r="B4053" s="18" t="s">
        <v>126</v>
      </c>
      <c r="C4053" s="18" t="s">
        <v>103</v>
      </c>
      <c r="D4053" s="8" t="s">
        <v>60</v>
      </c>
      <c r="E4053" s="9">
        <v>2.7777777777777776E-2</v>
      </c>
      <c r="F4053" s="9">
        <v>0.16319444444444445</v>
      </c>
      <c r="G4053" s="8">
        <v>8</v>
      </c>
      <c r="H4053" s="8">
        <v>8</v>
      </c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>
        <v>195</v>
      </c>
      <c r="AM4053" s="8">
        <v>1237</v>
      </c>
      <c r="AN4053" s="8" t="s">
        <v>131</v>
      </c>
      <c r="AO4053" s="10">
        <f t="shared" si="126"/>
        <v>0.79861111111111116</v>
      </c>
      <c r="AQ4053" s="8">
        <v>72</v>
      </c>
      <c r="AR4053" s="8" t="str">
        <f t="shared" si="127"/>
        <v>1557FLLBOS0040</v>
      </c>
      <c r="AS4053" s="8">
        <f>VLOOKUP(AR4053,[1]DATA!AR:AS,2,0)</f>
        <v>6</v>
      </c>
    </row>
    <row r="4054" spans="1:45" ht="15" customHeight="1" x14ac:dyDescent="0.2">
      <c r="A4054" s="7">
        <v>827</v>
      </c>
      <c r="B4054" s="8" t="s">
        <v>46</v>
      </c>
      <c r="C4054" s="8" t="s">
        <v>120</v>
      </c>
      <c r="D4054" s="8" t="s">
        <v>16</v>
      </c>
      <c r="E4054" s="9">
        <v>2.8472222222222222E-2</v>
      </c>
      <c r="F4054" s="9">
        <v>0.10416666666666667</v>
      </c>
      <c r="G4054" s="8"/>
      <c r="H4054" s="8"/>
      <c r="I4054" s="8"/>
      <c r="J4054" s="8"/>
      <c r="K4054" s="8"/>
      <c r="L4054" s="8"/>
      <c r="M4054" s="8" t="s">
        <v>17</v>
      </c>
      <c r="N4054" s="8"/>
      <c r="O4054" s="8"/>
      <c r="P4054" s="8"/>
      <c r="Q4054" s="8"/>
      <c r="R4054" s="8"/>
      <c r="S4054" s="8"/>
      <c r="T4054" s="8" t="s">
        <v>17</v>
      </c>
      <c r="U4054" s="8"/>
      <c r="V4054" s="8"/>
      <c r="W4054" s="8"/>
      <c r="X4054" s="8"/>
      <c r="Y4054" s="8"/>
      <c r="Z4054" s="8"/>
      <c r="AA4054" s="8" t="s">
        <v>17</v>
      </c>
      <c r="AB4054" s="8"/>
      <c r="AC4054" s="8"/>
      <c r="AD4054" s="8"/>
      <c r="AE4054" s="8"/>
      <c r="AF4054" s="8"/>
      <c r="AG4054" s="8"/>
      <c r="AH4054" s="8" t="s">
        <v>17</v>
      </c>
      <c r="AI4054" s="8"/>
      <c r="AJ4054" s="8"/>
      <c r="AK4054" s="8"/>
      <c r="AL4054" s="8">
        <v>109</v>
      </c>
      <c r="AM4054" s="8">
        <v>615</v>
      </c>
      <c r="AN4054" s="8" t="s">
        <v>131</v>
      </c>
      <c r="AO4054" s="10">
        <f t="shared" si="126"/>
        <v>0.7993055555555556</v>
      </c>
      <c r="AR4054" s="8" t="str">
        <f t="shared" si="127"/>
        <v>0827DTWPVD0041</v>
      </c>
      <c r="AS4054" s="8">
        <f>VLOOKUP(AR4054,[1]DATA!AR:AS,2,0)</f>
        <v>2.5</v>
      </c>
    </row>
    <row r="4055" spans="1:45" ht="15" customHeight="1" x14ac:dyDescent="0.2">
      <c r="A4055" s="7">
        <v>2489</v>
      </c>
      <c r="B4055" s="8" t="s">
        <v>80</v>
      </c>
      <c r="C4055" s="8" t="s">
        <v>103</v>
      </c>
      <c r="D4055" s="8">
        <v>738</v>
      </c>
      <c r="E4055" s="9">
        <v>2.9166666666666664E-2</v>
      </c>
      <c r="F4055" s="9">
        <v>0.12083333333333333</v>
      </c>
      <c r="G4055" s="8"/>
      <c r="H4055" s="8"/>
      <c r="I4055" s="8" t="s">
        <v>19</v>
      </c>
      <c r="J4055" s="8" t="s">
        <v>19</v>
      </c>
      <c r="K4055" s="8" t="s">
        <v>19</v>
      </c>
      <c r="L4055" s="8" t="s">
        <v>19</v>
      </c>
      <c r="M4055" s="8"/>
      <c r="N4055" s="8" t="s">
        <v>19</v>
      </c>
      <c r="O4055" s="8" t="s">
        <v>19</v>
      </c>
      <c r="P4055" s="8" t="s">
        <v>19</v>
      </c>
      <c r="Q4055" s="8" t="s">
        <v>19</v>
      </c>
      <c r="R4055" s="8" t="s">
        <v>19</v>
      </c>
      <c r="S4055" s="8" t="s">
        <v>19</v>
      </c>
      <c r="T4055" s="8"/>
      <c r="U4055" s="8" t="s">
        <v>19</v>
      </c>
      <c r="V4055" s="8" t="s">
        <v>19</v>
      </c>
      <c r="W4055" s="8" t="s">
        <v>19</v>
      </c>
      <c r="X4055" s="8" t="s">
        <v>19</v>
      </c>
      <c r="Y4055" s="8" t="s">
        <v>19</v>
      </c>
      <c r="Z4055" s="8" t="s">
        <v>19</v>
      </c>
      <c r="AA4055" s="8"/>
      <c r="AB4055" s="8" t="s">
        <v>19</v>
      </c>
      <c r="AC4055" s="8" t="s">
        <v>19</v>
      </c>
      <c r="AD4055" s="8" t="s">
        <v>19</v>
      </c>
      <c r="AE4055" s="8" t="s">
        <v>19</v>
      </c>
      <c r="AF4055" s="8" t="s">
        <v>19</v>
      </c>
      <c r="AG4055" s="8" t="s">
        <v>19</v>
      </c>
      <c r="AH4055" s="8"/>
      <c r="AI4055" s="8" t="s">
        <v>19</v>
      </c>
      <c r="AJ4055" s="8" t="s">
        <v>19</v>
      </c>
      <c r="AK4055" s="8"/>
      <c r="AL4055" s="8">
        <v>132</v>
      </c>
      <c r="AM4055" s="8">
        <v>752</v>
      </c>
      <c r="AN4055" s="8" t="s">
        <v>131</v>
      </c>
      <c r="AO4055" s="10">
        <f t="shared" si="126"/>
        <v>0.8</v>
      </c>
      <c r="AR4055" s="8" t="str">
        <f t="shared" si="127"/>
        <v>2489CVGBOS0042</v>
      </c>
      <c r="AS4055" s="8">
        <f>VLOOKUP(AR4055,[1]DATA!AR:AS,2,0)</f>
        <v>3</v>
      </c>
    </row>
    <row r="4056" spans="1:45" ht="15" customHeight="1" x14ac:dyDescent="0.2">
      <c r="A4056" s="7">
        <v>2672</v>
      </c>
      <c r="B4056" s="8" t="s">
        <v>95</v>
      </c>
      <c r="C4056" s="8" t="s">
        <v>103</v>
      </c>
      <c r="D4056" s="8">
        <v>717</v>
      </c>
      <c r="E4056" s="9">
        <v>4.0972222222222222E-2</v>
      </c>
      <c r="F4056" s="9">
        <v>9.375E-2</v>
      </c>
      <c r="G4056" s="8" t="s">
        <v>22</v>
      </c>
      <c r="H4056" s="8" t="s">
        <v>22</v>
      </c>
      <c r="I4056" s="8" t="s">
        <v>22</v>
      </c>
      <c r="J4056" s="8" t="s">
        <v>22</v>
      </c>
      <c r="K4056" s="8" t="s">
        <v>22</v>
      </c>
      <c r="L4056" s="8"/>
      <c r="M4056" s="8"/>
      <c r="N4056" s="8"/>
      <c r="O4056" s="8" t="s">
        <v>22</v>
      </c>
      <c r="P4056" s="8" t="s">
        <v>22</v>
      </c>
      <c r="Q4056" s="8" t="s">
        <v>22</v>
      </c>
      <c r="R4056" s="8" t="s">
        <v>22</v>
      </c>
      <c r="S4056" s="8"/>
      <c r="T4056" s="8"/>
      <c r="U4056" s="8"/>
      <c r="V4056" s="8" t="s">
        <v>22</v>
      </c>
      <c r="W4056" s="8" t="s">
        <v>22</v>
      </c>
      <c r="X4056" s="8" t="s">
        <v>22</v>
      </c>
      <c r="Y4056" s="8" t="s">
        <v>22</v>
      </c>
      <c r="Z4056" s="8"/>
      <c r="AA4056" s="8"/>
      <c r="AB4056" s="8"/>
      <c r="AC4056" s="8" t="s">
        <v>22</v>
      </c>
      <c r="AD4056" s="8" t="s">
        <v>22</v>
      </c>
      <c r="AE4056" s="8" t="s">
        <v>22</v>
      </c>
      <c r="AF4056" s="8" t="s">
        <v>22</v>
      </c>
      <c r="AG4056" s="8"/>
      <c r="AH4056" s="8"/>
      <c r="AI4056" s="8"/>
      <c r="AJ4056" s="8" t="s">
        <v>22</v>
      </c>
      <c r="AK4056" s="8"/>
      <c r="AL4056" s="8">
        <v>76</v>
      </c>
      <c r="AM4056" s="8">
        <v>184</v>
      </c>
      <c r="AN4056" s="8" t="s">
        <v>131</v>
      </c>
      <c r="AO4056" s="10">
        <f t="shared" si="126"/>
        <v>0.81180555555555556</v>
      </c>
      <c r="AR4056" s="8" t="str">
        <f t="shared" si="127"/>
        <v>2672LGABOS0059</v>
      </c>
      <c r="AS4056" s="8">
        <f>VLOOKUP(AR4056,[1]DATA!AR:AS,2,0)</f>
        <v>5.5</v>
      </c>
    </row>
    <row r="4057" spans="1:45" ht="15" customHeight="1" x14ac:dyDescent="0.2">
      <c r="A4057" s="7">
        <v>2671</v>
      </c>
      <c r="B4057" s="8" t="s">
        <v>95</v>
      </c>
      <c r="C4057" s="8" t="s">
        <v>103</v>
      </c>
      <c r="D4057" s="8">
        <v>717</v>
      </c>
      <c r="E4057" s="9">
        <v>8.2638888888888887E-2</v>
      </c>
      <c r="F4057" s="9">
        <v>0.13472222222222222</v>
      </c>
      <c r="G4057" s="8"/>
      <c r="H4057" s="8"/>
      <c r="I4057" s="8" t="s">
        <v>22</v>
      </c>
      <c r="J4057" s="8" t="s">
        <v>22</v>
      </c>
      <c r="K4057" s="8" t="s">
        <v>22</v>
      </c>
      <c r="L4057" s="8" t="s">
        <v>22</v>
      </c>
      <c r="M4057" s="8"/>
      <c r="N4057" s="8"/>
      <c r="O4057" s="8" t="s">
        <v>22</v>
      </c>
      <c r="P4057" s="8" t="s">
        <v>22</v>
      </c>
      <c r="Q4057" s="8" t="s">
        <v>22</v>
      </c>
      <c r="R4057" s="8" t="s">
        <v>22</v>
      </c>
      <c r="S4057" s="8" t="s">
        <v>22</v>
      </c>
      <c r="T4057" s="8"/>
      <c r="U4057" s="8"/>
      <c r="V4057" s="8" t="s">
        <v>22</v>
      </c>
      <c r="W4057" s="8" t="s">
        <v>22</v>
      </c>
      <c r="X4057" s="8" t="s">
        <v>22</v>
      </c>
      <c r="Y4057" s="8" t="s">
        <v>22</v>
      </c>
      <c r="Z4057" s="8" t="s">
        <v>22</v>
      </c>
      <c r="AA4057" s="8"/>
      <c r="AB4057" s="8"/>
      <c r="AC4057" s="8" t="s">
        <v>22</v>
      </c>
      <c r="AD4057" s="8" t="s">
        <v>22</v>
      </c>
      <c r="AE4057" s="8" t="s">
        <v>22</v>
      </c>
      <c r="AF4057" s="8" t="s">
        <v>22</v>
      </c>
      <c r="AG4057" s="8" t="s">
        <v>22</v>
      </c>
      <c r="AH4057" s="8"/>
      <c r="AI4057" s="8"/>
      <c r="AJ4057" s="8" t="s">
        <v>22</v>
      </c>
      <c r="AK4057" s="8"/>
      <c r="AL4057" s="8">
        <v>75</v>
      </c>
      <c r="AM4057" s="8">
        <v>184</v>
      </c>
      <c r="AN4057" s="8" t="s">
        <v>131</v>
      </c>
      <c r="AO4057" s="10">
        <f t="shared" si="126"/>
        <v>0.85347222222222219</v>
      </c>
      <c r="AR4057" s="8" t="str">
        <f t="shared" si="127"/>
        <v>2671LGABOS0159</v>
      </c>
      <c r="AS4057" s="8">
        <f>VLOOKUP(AR4057,[1]DATA!AR:AS,2,0)</f>
        <v>5.5</v>
      </c>
    </row>
    <row r="4058" spans="1:45" ht="15" customHeight="1" x14ac:dyDescent="0.2">
      <c r="A4058" s="7">
        <v>2674</v>
      </c>
      <c r="B4058" s="8" t="s">
        <v>95</v>
      </c>
      <c r="C4058" s="8" t="s">
        <v>103</v>
      </c>
      <c r="D4058" s="8">
        <v>717</v>
      </c>
      <c r="E4058" s="9">
        <v>8.2638888888888887E-2</v>
      </c>
      <c r="F4058" s="9">
        <v>0.13749999999999998</v>
      </c>
      <c r="G4058" s="8"/>
      <c r="H4058" s="8" t="s">
        <v>22</v>
      </c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>
        <v>79</v>
      </c>
      <c r="AM4058" s="8">
        <v>184</v>
      </c>
      <c r="AN4058" s="8" t="s">
        <v>131</v>
      </c>
      <c r="AO4058" s="10">
        <f t="shared" si="126"/>
        <v>0.85347222222222219</v>
      </c>
      <c r="AR4058" s="8" t="str">
        <f t="shared" si="127"/>
        <v>2674LGABOS0159</v>
      </c>
      <c r="AS4058" s="8">
        <f>VLOOKUP(AR4058,[1]DATA!AR:AS,2,0)</f>
        <v>5.5</v>
      </c>
    </row>
    <row r="4059" spans="1:45" ht="15" customHeight="1" x14ac:dyDescent="0.2">
      <c r="A4059" s="7">
        <v>1795</v>
      </c>
      <c r="B4059" s="8" t="s">
        <v>46</v>
      </c>
      <c r="C4059" s="8" t="s">
        <v>102</v>
      </c>
      <c r="D4059" s="8" t="s">
        <v>42</v>
      </c>
      <c r="E4059" s="9">
        <v>8.3333333333333329E-2</v>
      </c>
      <c r="F4059" s="9">
        <v>0.15138888888888888</v>
      </c>
      <c r="G4059" s="8"/>
      <c r="H4059" s="8"/>
      <c r="I4059" s="8">
        <v>9</v>
      </c>
      <c r="J4059" s="8">
        <v>9</v>
      </c>
      <c r="K4059" s="8">
        <v>9</v>
      </c>
      <c r="L4059" s="8">
        <v>9</v>
      </c>
      <c r="M4059" s="8"/>
      <c r="N4059" s="8">
        <v>9</v>
      </c>
      <c r="O4059" s="8">
        <v>9</v>
      </c>
      <c r="P4059" s="8">
        <v>9</v>
      </c>
      <c r="Q4059" s="8">
        <v>9</v>
      </c>
      <c r="R4059" s="8">
        <v>9</v>
      </c>
      <c r="S4059" s="8">
        <v>9</v>
      </c>
      <c r="T4059" s="8"/>
      <c r="U4059" s="8">
        <v>9</v>
      </c>
      <c r="V4059" s="8">
        <v>9</v>
      </c>
      <c r="W4059" s="8">
        <v>9</v>
      </c>
      <c r="X4059" s="8">
        <v>9</v>
      </c>
      <c r="Y4059" s="8">
        <v>9</v>
      </c>
      <c r="Z4059" s="8">
        <v>9</v>
      </c>
      <c r="AA4059" s="8"/>
      <c r="AB4059" s="8">
        <v>9</v>
      </c>
      <c r="AC4059" s="8">
        <v>9</v>
      </c>
      <c r="AD4059" s="8">
        <v>9</v>
      </c>
      <c r="AE4059" s="8">
        <v>9</v>
      </c>
      <c r="AF4059" s="8">
        <v>9</v>
      </c>
      <c r="AG4059" s="8">
        <v>9</v>
      </c>
      <c r="AH4059" s="8"/>
      <c r="AI4059" s="8">
        <v>9</v>
      </c>
      <c r="AJ4059" s="8" t="s">
        <v>43</v>
      </c>
      <c r="AK4059" s="8"/>
      <c r="AL4059" s="8">
        <v>98</v>
      </c>
      <c r="AM4059" s="8">
        <v>549</v>
      </c>
      <c r="AN4059" s="8" t="s">
        <v>131</v>
      </c>
      <c r="AO4059" s="10">
        <f t="shared" si="126"/>
        <v>0.85416666666666674</v>
      </c>
      <c r="AR4059" s="8" t="str">
        <f t="shared" si="127"/>
        <v>1795DTWBDL0200</v>
      </c>
      <c r="AS4059" s="8">
        <f>VLOOKUP(AR4059,[1]DATA!AR:AS,2,0)</f>
        <v>2.5</v>
      </c>
    </row>
    <row r="4060" spans="1:45" ht="15" customHeight="1" x14ac:dyDescent="0.2">
      <c r="A4060" s="7">
        <v>2234</v>
      </c>
      <c r="B4060" s="8" t="s">
        <v>46</v>
      </c>
      <c r="C4060" s="8" t="s">
        <v>102</v>
      </c>
      <c r="D4060" s="8" t="s">
        <v>42</v>
      </c>
      <c r="E4060" s="9">
        <v>8.3333333333333329E-2</v>
      </c>
      <c r="F4060" s="9">
        <v>0.15416666666666667</v>
      </c>
      <c r="G4060" s="8" t="s">
        <v>43</v>
      </c>
      <c r="H4060" s="8" t="s">
        <v>43</v>
      </c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>
        <v>102</v>
      </c>
      <c r="AM4060" s="8">
        <v>549</v>
      </c>
      <c r="AN4060" s="8" t="s">
        <v>131</v>
      </c>
      <c r="AO4060" s="10">
        <f t="shared" si="126"/>
        <v>0.85416666666666674</v>
      </c>
      <c r="AR4060" s="8" t="str">
        <f t="shared" si="127"/>
        <v>2234DTWBDL0200</v>
      </c>
      <c r="AS4060" s="8">
        <f>VLOOKUP(AR4060,[1]DATA!AR:AS,2,0)</f>
        <v>2.5</v>
      </c>
    </row>
    <row r="4061" spans="1:45" ht="15" customHeight="1" x14ac:dyDescent="0.2">
      <c r="A4061" s="7">
        <v>783</v>
      </c>
      <c r="B4061" s="8" t="s">
        <v>46</v>
      </c>
      <c r="C4061" s="8" t="s">
        <v>120</v>
      </c>
      <c r="D4061" s="8" t="s">
        <v>16</v>
      </c>
      <c r="E4061" s="9">
        <v>8.6805555555555566E-2</v>
      </c>
      <c r="F4061" s="9">
        <v>0.15972222222222224</v>
      </c>
      <c r="G4061" s="8" t="s">
        <v>17</v>
      </c>
      <c r="H4061" s="8" t="s">
        <v>17</v>
      </c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>
        <v>105</v>
      </c>
      <c r="AM4061" s="8">
        <v>615</v>
      </c>
      <c r="AN4061" s="8" t="s">
        <v>131</v>
      </c>
      <c r="AO4061" s="10">
        <f t="shared" si="126"/>
        <v>0.85763888888888884</v>
      </c>
      <c r="AR4061" s="8" t="str">
        <f t="shared" si="127"/>
        <v>0783DTWPVD0205</v>
      </c>
      <c r="AS4061" s="8">
        <f>VLOOKUP(AR4061,[1]DATA!AR:AS,2,0)</f>
        <v>2.5</v>
      </c>
    </row>
    <row r="4062" spans="1:45" ht="15" customHeight="1" x14ac:dyDescent="0.2">
      <c r="A4062" s="7">
        <v>914</v>
      </c>
      <c r="B4062" s="8" t="s">
        <v>46</v>
      </c>
      <c r="C4062" s="8" t="s">
        <v>120</v>
      </c>
      <c r="D4062" s="8" t="s">
        <v>16</v>
      </c>
      <c r="E4062" s="9">
        <v>8.6805555555555566E-2</v>
      </c>
      <c r="F4062" s="9">
        <v>0.15972222222222224</v>
      </c>
      <c r="G4062" s="8"/>
      <c r="H4062" s="8"/>
      <c r="I4062" s="8" t="s">
        <v>17</v>
      </c>
      <c r="J4062" s="8" t="s">
        <v>17</v>
      </c>
      <c r="K4062" s="8" t="s">
        <v>17</v>
      </c>
      <c r="L4062" s="8" t="s">
        <v>17</v>
      </c>
      <c r="M4062" s="8"/>
      <c r="N4062" s="8" t="s">
        <v>17</v>
      </c>
      <c r="O4062" s="8" t="s">
        <v>17</v>
      </c>
      <c r="P4062" s="8" t="s">
        <v>17</v>
      </c>
      <c r="Q4062" s="8" t="s">
        <v>17</v>
      </c>
      <c r="R4062" s="8" t="s">
        <v>17</v>
      </c>
      <c r="S4062" s="8" t="s">
        <v>17</v>
      </c>
      <c r="T4062" s="8"/>
      <c r="U4062" s="8" t="s">
        <v>17</v>
      </c>
      <c r="V4062" s="8" t="s">
        <v>17</v>
      </c>
      <c r="W4062" s="8" t="s">
        <v>17</v>
      </c>
      <c r="X4062" s="8" t="s">
        <v>17</v>
      </c>
      <c r="Y4062" s="8" t="s">
        <v>17</v>
      </c>
      <c r="Z4062" s="8" t="s">
        <v>17</v>
      </c>
      <c r="AA4062" s="8"/>
      <c r="AB4062" s="8" t="s">
        <v>17</v>
      </c>
      <c r="AC4062" s="8" t="s">
        <v>17</v>
      </c>
      <c r="AD4062" s="8" t="s">
        <v>17</v>
      </c>
      <c r="AE4062" s="8" t="s">
        <v>17</v>
      </c>
      <c r="AF4062" s="8" t="s">
        <v>17</v>
      </c>
      <c r="AG4062" s="8" t="s">
        <v>17</v>
      </c>
      <c r="AH4062" s="8"/>
      <c r="AI4062" s="8" t="s">
        <v>17</v>
      </c>
      <c r="AJ4062" s="8" t="s">
        <v>17</v>
      </c>
      <c r="AK4062" s="8"/>
      <c r="AL4062" s="8">
        <v>105</v>
      </c>
      <c r="AM4062" s="8">
        <v>615</v>
      </c>
      <c r="AN4062" s="8" t="s">
        <v>131</v>
      </c>
      <c r="AO4062" s="10">
        <f t="shared" si="126"/>
        <v>0.85763888888888884</v>
      </c>
      <c r="AR4062" s="8" t="str">
        <f t="shared" si="127"/>
        <v>0914DTWPVD0205</v>
      </c>
      <c r="AS4062" s="8">
        <f>VLOOKUP(AR4062,[1]DATA!AR:AS,2,0)</f>
        <v>2.5</v>
      </c>
    </row>
    <row r="4063" spans="1:45" ht="15" customHeight="1" x14ac:dyDescent="0.2">
      <c r="A4063" s="12">
        <v>825</v>
      </c>
      <c r="B4063" s="12" t="s">
        <v>46</v>
      </c>
      <c r="C4063" s="12" t="s">
        <v>185</v>
      </c>
      <c r="D4063" s="8">
        <v>717</v>
      </c>
      <c r="E4063" s="9">
        <v>9.0277777777777776E-2</v>
      </c>
      <c r="F4063" s="9">
        <v>0.16250000000000001</v>
      </c>
      <c r="G4063" s="8"/>
      <c r="H4063" s="8"/>
      <c r="I4063" s="8" t="s">
        <v>22</v>
      </c>
      <c r="J4063" s="8" t="s">
        <v>22</v>
      </c>
      <c r="K4063" s="8" t="s">
        <v>22</v>
      </c>
      <c r="L4063" s="8" t="s">
        <v>22</v>
      </c>
      <c r="M4063" s="8"/>
      <c r="N4063" s="8" t="s">
        <v>22</v>
      </c>
      <c r="O4063" s="8" t="s">
        <v>22</v>
      </c>
      <c r="P4063" s="8" t="s">
        <v>22</v>
      </c>
      <c r="Q4063" s="8" t="s">
        <v>22</v>
      </c>
      <c r="R4063" s="8" t="s">
        <v>22</v>
      </c>
      <c r="S4063" s="8" t="s">
        <v>22</v>
      </c>
      <c r="T4063" s="8"/>
      <c r="U4063" s="8" t="s">
        <v>22</v>
      </c>
      <c r="V4063" s="8" t="s">
        <v>22</v>
      </c>
      <c r="W4063" s="8" t="s">
        <v>22</v>
      </c>
      <c r="X4063" s="8" t="s">
        <v>22</v>
      </c>
      <c r="Y4063" s="8" t="s">
        <v>22</v>
      </c>
      <c r="Z4063" s="8" t="s">
        <v>22</v>
      </c>
      <c r="AA4063" s="8"/>
      <c r="AB4063" s="8" t="s">
        <v>22</v>
      </c>
      <c r="AC4063" s="8" t="s">
        <v>22</v>
      </c>
      <c r="AD4063" s="8" t="s">
        <v>22</v>
      </c>
      <c r="AE4063" s="8" t="s">
        <v>22</v>
      </c>
      <c r="AF4063" s="8" t="s">
        <v>22</v>
      </c>
      <c r="AG4063" s="8" t="s">
        <v>22</v>
      </c>
      <c r="AH4063" s="8"/>
      <c r="AI4063" s="8" t="s">
        <v>22</v>
      </c>
      <c r="AJ4063" s="8" t="s">
        <v>22</v>
      </c>
      <c r="AK4063" s="8"/>
      <c r="AL4063" s="8">
        <v>104</v>
      </c>
      <c r="AM4063" s="8">
        <v>668</v>
      </c>
      <c r="AN4063" s="11" t="s">
        <v>131</v>
      </c>
      <c r="AO4063" s="10">
        <f t="shared" si="126"/>
        <v>0.86111111111111116</v>
      </c>
      <c r="AR4063" s="8" t="str">
        <f t="shared" si="127"/>
        <v>0825DTWPWM0210</v>
      </c>
      <c r="AS4063" s="8">
        <f>VLOOKUP(AR4063,[1]DATA!AR:AS,2,0)</f>
        <v>2.5</v>
      </c>
    </row>
    <row r="4064" spans="1:45" ht="15" customHeight="1" x14ac:dyDescent="0.2">
      <c r="A4064" s="18">
        <v>59</v>
      </c>
      <c r="B4064" s="18" t="s">
        <v>103</v>
      </c>
      <c r="C4064" s="18" t="s">
        <v>126</v>
      </c>
      <c r="D4064" s="8" t="s">
        <v>60</v>
      </c>
      <c r="E4064" s="9">
        <v>0.81319444444444444</v>
      </c>
      <c r="F4064" s="9">
        <v>0.96458333333333324</v>
      </c>
      <c r="G4064" s="8"/>
      <c r="H4064" s="8"/>
      <c r="I4064" s="8">
        <v>8</v>
      </c>
      <c r="J4064" s="8">
        <v>8</v>
      </c>
      <c r="K4064" s="8">
        <v>8</v>
      </c>
      <c r="L4064" s="8">
        <v>8</v>
      </c>
      <c r="M4064" s="8"/>
      <c r="N4064" s="8">
        <v>8</v>
      </c>
      <c r="O4064" s="8">
        <v>8</v>
      </c>
      <c r="P4064" s="8">
        <v>8</v>
      </c>
      <c r="Q4064" s="8">
        <v>8</v>
      </c>
      <c r="R4064" s="8">
        <v>8</v>
      </c>
      <c r="S4064" s="8">
        <v>8</v>
      </c>
      <c r="T4064" s="8"/>
      <c r="U4064" s="8">
        <v>8</v>
      </c>
      <c r="V4064" s="8">
        <v>8</v>
      </c>
      <c r="W4064" s="8">
        <v>8</v>
      </c>
      <c r="X4064" s="8">
        <v>8</v>
      </c>
      <c r="Y4064" s="8">
        <v>8</v>
      </c>
      <c r="Z4064" s="8">
        <v>8</v>
      </c>
      <c r="AA4064" s="8"/>
      <c r="AB4064" s="8">
        <v>8</v>
      </c>
      <c r="AC4064" s="8">
        <v>8</v>
      </c>
      <c r="AD4064" s="8">
        <v>8</v>
      </c>
      <c r="AE4064" s="8">
        <v>8</v>
      </c>
      <c r="AF4064" s="8">
        <v>8</v>
      </c>
      <c r="AG4064" s="8">
        <v>8</v>
      </c>
      <c r="AH4064" s="8"/>
      <c r="AI4064" s="8">
        <v>8</v>
      </c>
      <c r="AJ4064" s="8">
        <v>8</v>
      </c>
      <c r="AK4064" s="8"/>
      <c r="AL4064" s="8">
        <v>218</v>
      </c>
      <c r="AM4064" s="8">
        <v>1237</v>
      </c>
      <c r="AN4064" s="11" t="s">
        <v>131</v>
      </c>
      <c r="AO4064" s="10">
        <f t="shared" si="126"/>
        <v>1.5840277777777778</v>
      </c>
      <c r="AQ4064" s="8">
        <v>72</v>
      </c>
      <c r="AR4064" s="8" t="str">
        <f t="shared" si="127"/>
        <v>0059BOSFLL1931</v>
      </c>
      <c r="AS4064" s="8">
        <f>VLOOKUP(AR4064,[1]DATA!AR:AS,2,0)</f>
        <v>6</v>
      </c>
    </row>
    <row r="4065" spans="1:45" ht="15" customHeight="1" x14ac:dyDescent="0.2">
      <c r="A4065" s="7">
        <v>421</v>
      </c>
      <c r="B4065" s="7" t="s">
        <v>94</v>
      </c>
      <c r="C4065" s="7" t="s">
        <v>110</v>
      </c>
      <c r="D4065" s="8" t="s">
        <v>105</v>
      </c>
      <c r="E4065" s="9">
        <v>0.81597222222222221</v>
      </c>
      <c r="F4065" s="9">
        <v>0.87638888888888899</v>
      </c>
      <c r="G4065" s="8"/>
      <c r="H4065" s="8"/>
      <c r="I4065" s="8" t="s">
        <v>104</v>
      </c>
      <c r="J4065" s="8" t="s">
        <v>104</v>
      </c>
      <c r="K4065" s="8" t="s">
        <v>104</v>
      </c>
      <c r="L4065" s="8" t="s">
        <v>104</v>
      </c>
      <c r="M4065" s="8" t="s">
        <v>104</v>
      </c>
      <c r="N4065" s="8" t="s">
        <v>104</v>
      </c>
      <c r="O4065" s="8" t="s">
        <v>104</v>
      </c>
      <c r="P4065" s="8" t="s">
        <v>104</v>
      </c>
      <c r="Q4065" s="8"/>
      <c r="R4065" s="8" t="s">
        <v>104</v>
      </c>
      <c r="S4065" s="8" t="s">
        <v>104</v>
      </c>
      <c r="T4065" s="8" t="s">
        <v>104</v>
      </c>
      <c r="U4065" s="8" t="s">
        <v>104</v>
      </c>
      <c r="V4065" s="8" t="s">
        <v>104</v>
      </c>
      <c r="W4065" s="8" t="s">
        <v>104</v>
      </c>
      <c r="X4065" s="8"/>
      <c r="Y4065" s="8" t="s">
        <v>104</v>
      </c>
      <c r="Z4065" s="8" t="s">
        <v>104</v>
      </c>
      <c r="AA4065" s="8" t="s">
        <v>104</v>
      </c>
      <c r="AB4065" s="8" t="s">
        <v>104</v>
      </c>
      <c r="AC4065" s="8" t="s">
        <v>104</v>
      </c>
      <c r="AD4065" s="8" t="s">
        <v>104</v>
      </c>
      <c r="AE4065" s="8"/>
      <c r="AF4065" s="8" t="s">
        <v>104</v>
      </c>
      <c r="AG4065" s="8" t="s">
        <v>104</v>
      </c>
      <c r="AH4065" s="8" t="s">
        <v>104</v>
      </c>
      <c r="AI4065" s="8" t="s">
        <v>104</v>
      </c>
      <c r="AJ4065" s="8" t="s">
        <v>104</v>
      </c>
      <c r="AK4065" s="8"/>
      <c r="AL4065" s="8">
        <v>87</v>
      </c>
      <c r="AM4065" s="8">
        <v>94</v>
      </c>
      <c r="AN4065" s="8" t="s">
        <v>131</v>
      </c>
      <c r="AO4065" s="10">
        <f t="shared" si="126"/>
        <v>1.5868055555555556</v>
      </c>
      <c r="AR4065" s="8" t="str">
        <f t="shared" si="127"/>
        <v>0421JFKPHL1935</v>
      </c>
      <c r="AS4065" s="8">
        <f>VLOOKUP(AR4065,[1]DATA!AR:AS,2,0)</f>
        <v>5.5</v>
      </c>
    </row>
    <row r="4066" spans="1:45" ht="15" customHeight="1" x14ac:dyDescent="0.2">
      <c r="A4066" s="7">
        <v>2836</v>
      </c>
      <c r="B4066" s="7" t="s">
        <v>94</v>
      </c>
      <c r="C4066" s="7" t="s">
        <v>110</v>
      </c>
      <c r="D4066" s="8" t="s">
        <v>105</v>
      </c>
      <c r="E4066" s="9">
        <v>0.81597222222222221</v>
      </c>
      <c r="F4066" s="9">
        <v>0.87638888888888899</v>
      </c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 t="s">
        <v>104</v>
      </c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>
        <v>87</v>
      </c>
      <c r="AM4066" s="8">
        <v>94</v>
      </c>
      <c r="AN4066" s="8" t="s">
        <v>131</v>
      </c>
      <c r="AO4066" s="10">
        <f t="shared" si="126"/>
        <v>1.5868055555555556</v>
      </c>
      <c r="AR4066" s="8" t="str">
        <f t="shared" si="127"/>
        <v>2836JFKPHL1935</v>
      </c>
      <c r="AS4066" s="8">
        <f>VLOOKUP(AR4066,[1]DATA!AR:AS,2,0)</f>
        <v>5.5</v>
      </c>
    </row>
    <row r="4067" spans="1:45" ht="15" customHeight="1" x14ac:dyDescent="0.2">
      <c r="A4067" s="18">
        <v>2392</v>
      </c>
      <c r="B4067" s="18" t="s">
        <v>121</v>
      </c>
      <c r="C4067" s="18" t="s">
        <v>103</v>
      </c>
      <c r="D4067" s="8" t="s">
        <v>60</v>
      </c>
      <c r="E4067" s="9">
        <v>0.82986111111111116</v>
      </c>
      <c r="F4067" s="9">
        <v>0.95347222222222217</v>
      </c>
      <c r="G4067" s="8">
        <v>8</v>
      </c>
      <c r="H4067" s="8">
        <v>8</v>
      </c>
      <c r="I4067" s="8">
        <v>8</v>
      </c>
      <c r="J4067" s="8">
        <v>8</v>
      </c>
      <c r="K4067" s="8">
        <v>8</v>
      </c>
      <c r="L4067" s="8">
        <v>8</v>
      </c>
      <c r="M4067" s="8">
        <v>8</v>
      </c>
      <c r="N4067" s="8">
        <v>8</v>
      </c>
      <c r="O4067" s="8">
        <v>8</v>
      </c>
      <c r="P4067" s="8">
        <v>8</v>
      </c>
      <c r="Q4067" s="8">
        <v>8</v>
      </c>
      <c r="R4067" s="8">
        <v>8</v>
      </c>
      <c r="S4067" s="8">
        <v>8</v>
      </c>
      <c r="T4067" s="8">
        <v>8</v>
      </c>
      <c r="U4067" s="8">
        <v>8</v>
      </c>
      <c r="V4067" s="8">
        <v>8</v>
      </c>
      <c r="W4067" s="8">
        <v>8</v>
      </c>
      <c r="X4067" s="8">
        <v>8</v>
      </c>
      <c r="Y4067" s="8">
        <v>8</v>
      </c>
      <c r="Z4067" s="8">
        <v>8</v>
      </c>
      <c r="AA4067" s="8">
        <v>8</v>
      </c>
      <c r="AB4067" s="8">
        <v>8</v>
      </c>
      <c r="AC4067" s="8">
        <v>8</v>
      </c>
      <c r="AD4067" s="8">
        <v>8</v>
      </c>
      <c r="AE4067" s="8">
        <v>8</v>
      </c>
      <c r="AF4067" s="8">
        <v>8</v>
      </c>
      <c r="AG4067" s="8">
        <v>8</v>
      </c>
      <c r="AH4067" s="8">
        <v>8</v>
      </c>
      <c r="AI4067" s="8">
        <v>8</v>
      </c>
      <c r="AJ4067" s="8">
        <v>8</v>
      </c>
      <c r="AK4067" s="8"/>
      <c r="AL4067" s="8">
        <v>178</v>
      </c>
      <c r="AM4067" s="8">
        <v>1121</v>
      </c>
      <c r="AN4067" s="8" t="s">
        <v>131</v>
      </c>
      <c r="AO4067" s="10">
        <f t="shared" ref="AO4067:AO4130" si="128">E4067-TIME(5,30,0)+1</f>
        <v>1.6006944444444446</v>
      </c>
      <c r="AQ4067" s="8">
        <v>71</v>
      </c>
      <c r="AR4067" s="8" t="str">
        <f t="shared" si="127"/>
        <v>2392MCOBOS1955</v>
      </c>
      <c r="AS4067" s="8">
        <f>VLOOKUP(AR4067,[1]DATA!AR:AS,2,0)</f>
        <v>5</v>
      </c>
    </row>
    <row r="4068" spans="1:45" ht="15" customHeight="1" x14ac:dyDescent="0.2">
      <c r="A4068" s="18">
        <v>1867</v>
      </c>
      <c r="B4068" s="18" t="s">
        <v>103</v>
      </c>
      <c r="C4068" s="18" t="s">
        <v>126</v>
      </c>
      <c r="D4068" s="8" t="s">
        <v>60</v>
      </c>
      <c r="E4068" s="9">
        <v>0.83263888888888893</v>
      </c>
      <c r="F4068" s="9">
        <v>0.97916666666666663</v>
      </c>
      <c r="G4068" s="8"/>
      <c r="H4068" s="8"/>
      <c r="I4068" s="8"/>
      <c r="J4068" s="8"/>
      <c r="K4068" s="8"/>
      <c r="L4068" s="8"/>
      <c r="M4068" s="8">
        <v>8</v>
      </c>
      <c r="N4068" s="8"/>
      <c r="O4068" s="8"/>
      <c r="P4068" s="8"/>
      <c r="Q4068" s="8"/>
      <c r="R4068" s="8"/>
      <c r="S4068" s="8"/>
      <c r="T4068" s="8">
        <v>8</v>
      </c>
      <c r="U4068" s="8"/>
      <c r="V4068" s="8"/>
      <c r="W4068" s="8"/>
      <c r="X4068" s="8"/>
      <c r="Y4068" s="8"/>
      <c r="Z4068" s="8"/>
      <c r="AA4068" s="8">
        <v>8</v>
      </c>
      <c r="AB4068" s="8"/>
      <c r="AC4068" s="8"/>
      <c r="AD4068" s="8"/>
      <c r="AE4068" s="8"/>
      <c r="AF4068" s="8"/>
      <c r="AG4068" s="8"/>
      <c r="AH4068" s="8">
        <v>8</v>
      </c>
      <c r="AI4068" s="8"/>
      <c r="AJ4068" s="8"/>
      <c r="AK4068" s="8"/>
      <c r="AL4068" s="8">
        <v>211</v>
      </c>
      <c r="AM4068" s="8">
        <v>1237</v>
      </c>
      <c r="AN4068" s="8" t="s">
        <v>131</v>
      </c>
      <c r="AO4068" s="10">
        <f t="shared" si="128"/>
        <v>1.6034722222222224</v>
      </c>
      <c r="AQ4068" s="8">
        <v>72</v>
      </c>
      <c r="AR4068" s="8" t="str">
        <f t="shared" si="127"/>
        <v>1867BOSFLL1959</v>
      </c>
      <c r="AS4068" s="8">
        <f>VLOOKUP(AR4068,[1]DATA!AR:AS,2,0)</f>
        <v>6</v>
      </c>
    </row>
    <row r="4069" spans="1:45" ht="15" customHeight="1" x14ac:dyDescent="0.2">
      <c r="A4069" s="7">
        <v>2685</v>
      </c>
      <c r="B4069" s="7" t="s">
        <v>103</v>
      </c>
      <c r="C4069" s="7" t="s">
        <v>95</v>
      </c>
      <c r="D4069" s="8">
        <v>717</v>
      </c>
      <c r="E4069" s="9">
        <v>0.83333333333333337</v>
      </c>
      <c r="F4069" s="9">
        <v>0.89513888888888893</v>
      </c>
      <c r="G4069" s="8"/>
      <c r="H4069" s="8"/>
      <c r="I4069" s="8" t="s">
        <v>22</v>
      </c>
      <c r="J4069" s="8" t="s">
        <v>22</v>
      </c>
      <c r="K4069" s="8" t="s">
        <v>22</v>
      </c>
      <c r="L4069" s="8" t="s">
        <v>22</v>
      </c>
      <c r="M4069" s="8"/>
      <c r="N4069" s="8" t="s">
        <v>22</v>
      </c>
      <c r="O4069" s="8" t="s">
        <v>22</v>
      </c>
      <c r="P4069" s="8" t="s">
        <v>22</v>
      </c>
      <c r="Q4069" s="8"/>
      <c r="R4069" s="8" t="s">
        <v>22</v>
      </c>
      <c r="S4069" s="8" t="s">
        <v>22</v>
      </c>
      <c r="T4069" s="8"/>
      <c r="U4069" s="8" t="s">
        <v>22</v>
      </c>
      <c r="V4069" s="8" t="s">
        <v>22</v>
      </c>
      <c r="W4069" s="8" t="s">
        <v>22</v>
      </c>
      <c r="X4069" s="8"/>
      <c r="Y4069" s="8" t="s">
        <v>22</v>
      </c>
      <c r="Z4069" s="8" t="s">
        <v>22</v>
      </c>
      <c r="AA4069" s="8"/>
      <c r="AB4069" s="8" t="s">
        <v>22</v>
      </c>
      <c r="AC4069" s="8" t="s">
        <v>22</v>
      </c>
      <c r="AD4069" s="8" t="s">
        <v>22</v>
      </c>
      <c r="AE4069" s="8"/>
      <c r="AF4069" s="8" t="s">
        <v>22</v>
      </c>
      <c r="AG4069" s="8" t="s">
        <v>22</v>
      </c>
      <c r="AH4069" s="8"/>
      <c r="AI4069" s="8" t="s">
        <v>22</v>
      </c>
      <c r="AJ4069" s="8" t="s">
        <v>22</v>
      </c>
      <c r="AK4069" s="8"/>
      <c r="AL4069" s="8">
        <v>89</v>
      </c>
      <c r="AM4069" s="8">
        <v>184</v>
      </c>
      <c r="AN4069" s="8" t="s">
        <v>131</v>
      </c>
      <c r="AO4069" s="10">
        <f t="shared" si="128"/>
        <v>1.6041666666666667</v>
      </c>
      <c r="AR4069" s="8" t="str">
        <f t="shared" si="127"/>
        <v>2685BOSLGA2000</v>
      </c>
      <c r="AS4069" s="8">
        <f>VLOOKUP(AR4069,[1]DATA!AR:AS,2,0)</f>
        <v>5.5</v>
      </c>
    </row>
    <row r="4070" spans="1:45" ht="15" customHeight="1" x14ac:dyDescent="0.2">
      <c r="A4070" s="7">
        <v>2788</v>
      </c>
      <c r="B4070" s="7" t="s">
        <v>94</v>
      </c>
      <c r="C4070" s="7" t="s">
        <v>110</v>
      </c>
      <c r="D4070" s="8" t="s">
        <v>105</v>
      </c>
      <c r="E4070" s="9">
        <v>0.83333333333333337</v>
      </c>
      <c r="F4070" s="9">
        <v>0.89236111111111116</v>
      </c>
      <c r="G4070" s="8" t="s">
        <v>104</v>
      </c>
      <c r="H4070" s="8" t="s">
        <v>104</v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>
        <v>85</v>
      </c>
      <c r="AM4070" s="8">
        <v>94</v>
      </c>
      <c r="AN4070" s="8" t="s">
        <v>131</v>
      </c>
      <c r="AO4070" s="10">
        <f t="shared" si="128"/>
        <v>1.6041666666666667</v>
      </c>
      <c r="AR4070" s="8" t="str">
        <f t="shared" si="127"/>
        <v>2788JFKPHL2000</v>
      </c>
      <c r="AS4070" s="8">
        <f>VLOOKUP(AR4070,[1]DATA!AR:AS,2,0)</f>
        <v>5.5</v>
      </c>
    </row>
    <row r="4071" spans="1:45" ht="15" customHeight="1" x14ac:dyDescent="0.2">
      <c r="A4071" s="18">
        <v>2903</v>
      </c>
      <c r="B4071" s="18" t="s">
        <v>80</v>
      </c>
      <c r="C4071" s="18" t="s">
        <v>121</v>
      </c>
      <c r="D4071" s="8">
        <v>738</v>
      </c>
      <c r="E4071" s="9">
        <v>0.84236111111111101</v>
      </c>
      <c r="F4071" s="9">
        <v>0.93472222222222223</v>
      </c>
      <c r="G4071" s="8" t="s">
        <v>19</v>
      </c>
      <c r="H4071" s="8" t="s">
        <v>19</v>
      </c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>
        <v>133</v>
      </c>
      <c r="AM4071" s="8">
        <v>757</v>
      </c>
      <c r="AN4071" s="8" t="s">
        <v>131</v>
      </c>
      <c r="AO4071" s="10">
        <f t="shared" si="128"/>
        <v>1.6131944444444444</v>
      </c>
      <c r="AQ4071" s="8">
        <v>66</v>
      </c>
      <c r="AR4071" s="8" t="str">
        <f t="shared" si="127"/>
        <v>2903CVGMCO2013</v>
      </c>
      <c r="AS4071" s="8">
        <f>VLOOKUP(AR4071,[1]DATA!AR:AS,2,0)</f>
        <v>2</v>
      </c>
    </row>
    <row r="4072" spans="1:45" ht="15" customHeight="1" x14ac:dyDescent="0.2">
      <c r="A4072" s="18">
        <v>2513</v>
      </c>
      <c r="B4072" s="18" t="s">
        <v>103</v>
      </c>
      <c r="C4072" s="18" t="s">
        <v>126</v>
      </c>
      <c r="D4072" s="8" t="s">
        <v>60</v>
      </c>
      <c r="E4072" s="9">
        <v>0.84722222222222221</v>
      </c>
      <c r="F4072" s="9">
        <v>1</v>
      </c>
      <c r="G4072" s="8">
        <v>8</v>
      </c>
      <c r="H4072" s="8">
        <v>8</v>
      </c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>
        <v>220</v>
      </c>
      <c r="AM4072" s="8">
        <v>1237</v>
      </c>
      <c r="AN4072" s="8" t="s">
        <v>131</v>
      </c>
      <c r="AO4072" s="10">
        <f t="shared" si="128"/>
        <v>1.6180555555555556</v>
      </c>
      <c r="AQ4072" s="8">
        <v>72</v>
      </c>
      <c r="AR4072" s="8" t="str">
        <f t="shared" si="127"/>
        <v>2513BOSFLL2020</v>
      </c>
      <c r="AS4072" s="8">
        <f>VLOOKUP(AR4072,[1]DATA!AR:AS,2,0)</f>
        <v>6</v>
      </c>
    </row>
    <row r="4073" spans="1:45" ht="15" customHeight="1" x14ac:dyDescent="0.2">
      <c r="A4073" s="18">
        <v>803</v>
      </c>
      <c r="B4073" s="18" t="s">
        <v>121</v>
      </c>
      <c r="C4073" s="18" t="s">
        <v>80</v>
      </c>
      <c r="D4073" s="8">
        <v>738</v>
      </c>
      <c r="E4073" s="9">
        <v>0.84722222222222221</v>
      </c>
      <c r="F4073" s="9">
        <v>0.93958333333333333</v>
      </c>
      <c r="G4073" s="8" t="s">
        <v>19</v>
      </c>
      <c r="H4073" s="8" t="s">
        <v>19</v>
      </c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>
        <v>133</v>
      </c>
      <c r="AM4073" s="8">
        <v>757</v>
      </c>
      <c r="AN4073" s="8" t="s">
        <v>131</v>
      </c>
      <c r="AO4073" s="10">
        <f t="shared" si="128"/>
        <v>1.6180555555555556</v>
      </c>
      <c r="AQ4073" s="8">
        <v>66</v>
      </c>
      <c r="AR4073" s="8" t="str">
        <f t="shared" si="127"/>
        <v>0803MCOCVG2020</v>
      </c>
      <c r="AS4073" s="8">
        <f>VLOOKUP(AR4073,[1]DATA!AR:AS,2,0)</f>
        <v>2</v>
      </c>
    </row>
    <row r="4074" spans="1:45" ht="15" customHeight="1" x14ac:dyDescent="0.2">
      <c r="A4074" s="7">
        <v>1088</v>
      </c>
      <c r="B4074" s="7" t="s">
        <v>46</v>
      </c>
      <c r="C4074" s="7" t="s">
        <v>102</v>
      </c>
      <c r="D4074" s="8" t="s">
        <v>16</v>
      </c>
      <c r="E4074" s="9">
        <v>0.85277777777777775</v>
      </c>
      <c r="F4074" s="9">
        <v>0.92083333333333339</v>
      </c>
      <c r="G4074" s="8"/>
      <c r="H4074" s="8"/>
      <c r="I4074" s="8" t="s">
        <v>17</v>
      </c>
      <c r="J4074" s="8" t="s">
        <v>17</v>
      </c>
      <c r="K4074" s="8" t="s">
        <v>17</v>
      </c>
      <c r="L4074" s="8" t="s">
        <v>17</v>
      </c>
      <c r="M4074" s="8"/>
      <c r="N4074" s="8" t="s">
        <v>17</v>
      </c>
      <c r="O4074" s="8" t="s">
        <v>17</v>
      </c>
      <c r="P4074" s="8" t="s">
        <v>17</v>
      </c>
      <c r="Q4074" s="8" t="s">
        <v>17</v>
      </c>
      <c r="R4074" s="8" t="s">
        <v>17</v>
      </c>
      <c r="S4074" s="8" t="s">
        <v>17</v>
      </c>
      <c r="T4074" s="8"/>
      <c r="U4074" s="8" t="s">
        <v>17</v>
      </c>
      <c r="V4074" s="8" t="s">
        <v>17</v>
      </c>
      <c r="W4074" s="8" t="s">
        <v>17</v>
      </c>
      <c r="X4074" s="8" t="s">
        <v>17</v>
      </c>
      <c r="Y4074" s="8" t="s">
        <v>17</v>
      </c>
      <c r="Z4074" s="8" t="s">
        <v>17</v>
      </c>
      <c r="AA4074" s="8"/>
      <c r="AB4074" s="8" t="s">
        <v>17</v>
      </c>
      <c r="AC4074" s="8" t="s">
        <v>17</v>
      </c>
      <c r="AD4074" s="8" t="s">
        <v>17</v>
      </c>
      <c r="AE4074" s="8" t="s">
        <v>17</v>
      </c>
      <c r="AF4074" s="8" t="s">
        <v>17</v>
      </c>
      <c r="AG4074" s="8" t="s">
        <v>17</v>
      </c>
      <c r="AH4074" s="8"/>
      <c r="AI4074" s="8" t="s">
        <v>17</v>
      </c>
      <c r="AJ4074" s="8" t="s">
        <v>17</v>
      </c>
      <c r="AK4074" s="8"/>
      <c r="AL4074" s="8">
        <v>98</v>
      </c>
      <c r="AM4074" s="8">
        <v>549</v>
      </c>
      <c r="AN4074" s="11" t="s">
        <v>131</v>
      </c>
      <c r="AO4074" s="10">
        <f t="shared" si="128"/>
        <v>1.6236111111111111</v>
      </c>
      <c r="AQ4074" s="8" t="s">
        <v>81</v>
      </c>
      <c r="AR4074" s="8" t="str">
        <f t="shared" si="127"/>
        <v>1088DTWBDL2028</v>
      </c>
      <c r="AS4074" s="8">
        <f>VLOOKUP(AR4074,[1]DATA!AR:AS,2,0)</f>
        <v>2.5</v>
      </c>
    </row>
    <row r="4075" spans="1:45" ht="15" customHeight="1" x14ac:dyDescent="0.2">
      <c r="A4075" s="7">
        <v>2420</v>
      </c>
      <c r="B4075" s="8" t="s">
        <v>102</v>
      </c>
      <c r="C4075" s="8" t="s">
        <v>46</v>
      </c>
      <c r="D4075" s="8" t="s">
        <v>42</v>
      </c>
      <c r="E4075" s="9">
        <v>0.85416666666666663</v>
      </c>
      <c r="F4075" s="9">
        <v>0.93194444444444446</v>
      </c>
      <c r="G4075" s="8"/>
      <c r="H4075" s="8"/>
      <c r="I4075" s="8"/>
      <c r="J4075" s="8" t="s">
        <v>43</v>
      </c>
      <c r="K4075" s="8" t="s">
        <v>43</v>
      </c>
      <c r="L4075" s="8" t="s">
        <v>43</v>
      </c>
      <c r="M4075" s="8"/>
      <c r="N4075" s="8" t="s">
        <v>43</v>
      </c>
      <c r="O4075" s="8" t="s">
        <v>43</v>
      </c>
      <c r="P4075" s="8" t="s">
        <v>43</v>
      </c>
      <c r="Q4075" s="8" t="s">
        <v>43</v>
      </c>
      <c r="R4075" s="8" t="s">
        <v>43</v>
      </c>
      <c r="S4075" s="8" t="s">
        <v>43</v>
      </c>
      <c r="T4075" s="8"/>
      <c r="U4075" s="8" t="s">
        <v>43</v>
      </c>
      <c r="V4075" s="8" t="s">
        <v>43</v>
      </c>
      <c r="W4075" s="8" t="s">
        <v>43</v>
      </c>
      <c r="X4075" s="8" t="s">
        <v>43</v>
      </c>
      <c r="Y4075" s="8" t="s">
        <v>43</v>
      </c>
      <c r="Z4075" s="8" t="s">
        <v>43</v>
      </c>
      <c r="AA4075" s="8"/>
      <c r="AB4075" s="8" t="s">
        <v>43</v>
      </c>
      <c r="AC4075" s="8" t="s">
        <v>43</v>
      </c>
      <c r="AD4075" s="8" t="s">
        <v>43</v>
      </c>
      <c r="AE4075" s="8" t="s">
        <v>43</v>
      </c>
      <c r="AF4075" s="8" t="s">
        <v>43</v>
      </c>
      <c r="AG4075" s="8" t="s">
        <v>43</v>
      </c>
      <c r="AH4075" s="8"/>
      <c r="AI4075" s="8" t="s">
        <v>43</v>
      </c>
      <c r="AJ4075" s="8" t="s">
        <v>43</v>
      </c>
      <c r="AK4075" s="8"/>
      <c r="AL4075" s="8">
        <v>112</v>
      </c>
      <c r="AM4075" s="8">
        <v>549</v>
      </c>
      <c r="AN4075" s="8" t="s">
        <v>131</v>
      </c>
      <c r="AO4075" s="10">
        <f t="shared" si="128"/>
        <v>1.625</v>
      </c>
      <c r="AR4075" s="8" t="str">
        <f t="shared" si="127"/>
        <v>2420BDLDTW2030</v>
      </c>
      <c r="AS4075" s="8">
        <f>VLOOKUP(AR4075,[1]DATA!AR:AS,2,0)</f>
        <v>2.5</v>
      </c>
    </row>
    <row r="4076" spans="1:45" ht="15" customHeight="1" x14ac:dyDescent="0.2">
      <c r="A4076" s="7">
        <v>324</v>
      </c>
      <c r="B4076" s="8" t="s">
        <v>102</v>
      </c>
      <c r="C4076" s="8" t="s">
        <v>46</v>
      </c>
      <c r="D4076" s="8" t="s">
        <v>42</v>
      </c>
      <c r="E4076" s="9">
        <v>0.85416666666666663</v>
      </c>
      <c r="F4076" s="9">
        <v>0.93611111111111101</v>
      </c>
      <c r="G4076" s="8"/>
      <c r="H4076" s="8" t="s">
        <v>43</v>
      </c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>
        <v>118</v>
      </c>
      <c r="AM4076" s="8">
        <v>549</v>
      </c>
      <c r="AN4076" s="8" t="s">
        <v>131</v>
      </c>
      <c r="AO4076" s="10">
        <f t="shared" si="128"/>
        <v>1.625</v>
      </c>
      <c r="AR4076" s="8" t="str">
        <f t="shared" si="127"/>
        <v>0324BDLDTW2030</v>
      </c>
      <c r="AS4076" s="8">
        <f>VLOOKUP(AR4076,[1]DATA!AR:AS,2,0)</f>
        <v>2.5</v>
      </c>
    </row>
    <row r="4077" spans="1:45" ht="15" customHeight="1" x14ac:dyDescent="0.2">
      <c r="A4077" s="7">
        <v>797</v>
      </c>
      <c r="B4077" s="8" t="s">
        <v>102</v>
      </c>
      <c r="C4077" s="8" t="s">
        <v>46</v>
      </c>
      <c r="D4077" s="8">
        <v>717</v>
      </c>
      <c r="E4077" s="9">
        <v>0.85416666666666663</v>
      </c>
      <c r="F4077" s="9">
        <v>0.94166666666666676</v>
      </c>
      <c r="G4077" s="8" t="s">
        <v>22</v>
      </c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>
        <v>126</v>
      </c>
      <c r="AM4077" s="8">
        <v>549</v>
      </c>
      <c r="AN4077" s="8" t="s">
        <v>131</v>
      </c>
      <c r="AO4077" s="10">
        <f t="shared" si="128"/>
        <v>1.625</v>
      </c>
      <c r="AR4077" s="8" t="str">
        <f t="shared" si="127"/>
        <v>0797BDLDTW2030</v>
      </c>
      <c r="AS4077" s="8">
        <f>VLOOKUP(AR4077,[1]DATA!AR:AS,2,0)</f>
        <v>2.5</v>
      </c>
    </row>
    <row r="4078" spans="1:45" ht="15" customHeight="1" x14ac:dyDescent="0.2">
      <c r="A4078" s="7">
        <v>2807</v>
      </c>
      <c r="B4078" s="7" t="s">
        <v>95</v>
      </c>
      <c r="C4078" s="7" t="s">
        <v>46</v>
      </c>
      <c r="D4078" s="8" t="s">
        <v>60</v>
      </c>
      <c r="E4078" s="9">
        <v>0.8569444444444444</v>
      </c>
      <c r="F4078" s="9">
        <v>0.94444444444444453</v>
      </c>
      <c r="G4078" s="8" t="s">
        <v>63</v>
      </c>
      <c r="H4078" s="8" t="s">
        <v>63</v>
      </c>
      <c r="I4078" s="8">
        <v>8</v>
      </c>
      <c r="J4078" s="8">
        <v>8</v>
      </c>
      <c r="K4078" s="8">
        <v>8</v>
      </c>
      <c r="L4078" s="8">
        <v>8</v>
      </c>
      <c r="M4078" s="8" t="s">
        <v>22</v>
      </c>
      <c r="N4078" s="8">
        <v>8</v>
      </c>
      <c r="O4078" s="8">
        <v>8</v>
      </c>
      <c r="P4078" s="8">
        <v>8</v>
      </c>
      <c r="Q4078" s="8">
        <v>8</v>
      </c>
      <c r="R4078" s="8">
        <v>8</v>
      </c>
      <c r="S4078" s="8">
        <v>8</v>
      </c>
      <c r="T4078" s="8" t="s">
        <v>22</v>
      </c>
      <c r="U4078" s="8">
        <v>8</v>
      </c>
      <c r="V4078" s="8">
        <v>8</v>
      </c>
      <c r="W4078" s="8">
        <v>8</v>
      </c>
      <c r="X4078" s="8">
        <v>8</v>
      </c>
      <c r="Y4078" s="8">
        <v>8</v>
      </c>
      <c r="Z4078" s="8">
        <v>8</v>
      </c>
      <c r="AA4078" s="8" t="s">
        <v>22</v>
      </c>
      <c r="AB4078" s="8">
        <v>8</v>
      </c>
      <c r="AC4078" s="8">
        <v>8</v>
      </c>
      <c r="AD4078" s="8">
        <v>8</v>
      </c>
      <c r="AE4078" s="8">
        <v>8</v>
      </c>
      <c r="AF4078" s="8">
        <v>8</v>
      </c>
      <c r="AG4078" s="8">
        <v>8</v>
      </c>
      <c r="AH4078" s="8" t="s">
        <v>22</v>
      </c>
      <c r="AI4078" s="8">
        <v>8</v>
      </c>
      <c r="AJ4078" s="8">
        <v>8</v>
      </c>
      <c r="AK4078" s="8"/>
      <c r="AL4078" s="8">
        <v>126</v>
      </c>
      <c r="AM4078" s="8">
        <v>502</v>
      </c>
      <c r="AN4078" s="11" t="s">
        <v>131</v>
      </c>
      <c r="AO4078" s="10">
        <f t="shared" si="128"/>
        <v>1.6277777777777778</v>
      </c>
      <c r="AP4078"/>
      <c r="AR4078" s="8" t="str">
        <f t="shared" si="127"/>
        <v>2807LGADTW2034</v>
      </c>
      <c r="AS4078" s="8">
        <f>VLOOKUP(AR4078,[1]DATA!AR:AS,2,0)</f>
        <v>6</v>
      </c>
    </row>
    <row r="4079" spans="1:45" ht="15" customHeight="1" x14ac:dyDescent="0.2">
      <c r="A4079" s="7">
        <v>1523</v>
      </c>
      <c r="B4079" s="7" t="s">
        <v>103</v>
      </c>
      <c r="C4079" s="7" t="s">
        <v>46</v>
      </c>
      <c r="D4079" s="8" t="s">
        <v>16</v>
      </c>
      <c r="E4079" s="9">
        <v>0.8666666666666667</v>
      </c>
      <c r="F4079" s="9">
        <v>0.9604166666666667</v>
      </c>
      <c r="G4079" s="8" t="s">
        <v>17</v>
      </c>
      <c r="H4079" s="8" t="s">
        <v>17</v>
      </c>
      <c r="I4079" s="8" t="s">
        <v>17</v>
      </c>
      <c r="J4079" s="8" t="s">
        <v>17</v>
      </c>
      <c r="K4079" s="8" t="s">
        <v>17</v>
      </c>
      <c r="L4079" s="8" t="s">
        <v>17</v>
      </c>
      <c r="M4079" s="8" t="s">
        <v>17</v>
      </c>
      <c r="N4079" s="8" t="s">
        <v>17</v>
      </c>
      <c r="O4079" s="8" t="s">
        <v>17</v>
      </c>
      <c r="P4079" s="8" t="s">
        <v>17</v>
      </c>
      <c r="Q4079" s="8" t="s">
        <v>17</v>
      </c>
      <c r="R4079" s="8" t="s">
        <v>17</v>
      </c>
      <c r="S4079" s="8" t="s">
        <v>17</v>
      </c>
      <c r="T4079" s="8" t="s">
        <v>17</v>
      </c>
      <c r="U4079" s="8" t="s">
        <v>17</v>
      </c>
      <c r="V4079" s="8" t="s">
        <v>17</v>
      </c>
      <c r="W4079" s="8" t="s">
        <v>17</v>
      </c>
      <c r="X4079" s="8" t="s">
        <v>17</v>
      </c>
      <c r="Y4079" s="8" t="s">
        <v>17</v>
      </c>
      <c r="Z4079" s="8" t="s">
        <v>17</v>
      </c>
      <c r="AA4079" s="8" t="s">
        <v>17</v>
      </c>
      <c r="AB4079" s="8" t="s">
        <v>17</v>
      </c>
      <c r="AC4079" s="8" t="s">
        <v>17</v>
      </c>
      <c r="AD4079" s="8" t="s">
        <v>17</v>
      </c>
      <c r="AE4079" s="8" t="s">
        <v>17</v>
      </c>
      <c r="AF4079" s="8" t="s">
        <v>17</v>
      </c>
      <c r="AG4079" s="8" t="s">
        <v>17</v>
      </c>
      <c r="AH4079" s="8" t="s">
        <v>17</v>
      </c>
      <c r="AI4079" s="8" t="s">
        <v>17</v>
      </c>
      <c r="AJ4079" s="8" t="s">
        <v>17</v>
      </c>
      <c r="AK4079" s="8"/>
      <c r="AL4079" s="8">
        <v>135</v>
      </c>
      <c r="AM4079" s="8">
        <v>632</v>
      </c>
      <c r="AN4079" s="8" t="s">
        <v>131</v>
      </c>
      <c r="AO4079" s="10">
        <f t="shared" si="128"/>
        <v>1.6375000000000002</v>
      </c>
      <c r="AR4079" s="8" t="str">
        <f t="shared" si="127"/>
        <v>1523BOSDTW2048</v>
      </c>
      <c r="AS4079" s="8">
        <f>VLOOKUP(AR4079,[1]DATA!AR:AS,2,0)</f>
        <v>4.5</v>
      </c>
    </row>
    <row r="4080" spans="1:45" ht="15" customHeight="1" x14ac:dyDescent="0.2">
      <c r="A4080" s="7">
        <v>336</v>
      </c>
      <c r="B4080" s="7" t="s">
        <v>110</v>
      </c>
      <c r="C4080" s="7" t="s">
        <v>94</v>
      </c>
      <c r="D4080" s="8" t="s">
        <v>105</v>
      </c>
      <c r="E4080" s="9">
        <v>0.86805555555555547</v>
      </c>
      <c r="F4080" s="9">
        <v>0.91527777777777775</v>
      </c>
      <c r="G4080" s="8"/>
      <c r="H4080" s="8"/>
      <c r="I4080" s="8" t="s">
        <v>104</v>
      </c>
      <c r="J4080" s="8"/>
      <c r="K4080" s="8" t="s">
        <v>104</v>
      </c>
      <c r="L4080" s="8" t="s">
        <v>104</v>
      </c>
      <c r="M4080" s="8" t="s">
        <v>104</v>
      </c>
      <c r="N4080" s="8" t="s">
        <v>104</v>
      </c>
      <c r="O4080" s="8" t="s">
        <v>104</v>
      </c>
      <c r="P4080" s="8" t="s">
        <v>104</v>
      </c>
      <c r="Q4080" s="8" t="s">
        <v>104</v>
      </c>
      <c r="R4080" s="8" t="s">
        <v>104</v>
      </c>
      <c r="S4080" s="8" t="s">
        <v>104</v>
      </c>
      <c r="T4080" s="8" t="s">
        <v>104</v>
      </c>
      <c r="U4080" s="8" t="s">
        <v>104</v>
      </c>
      <c r="V4080" s="8" t="s">
        <v>104</v>
      </c>
      <c r="W4080" s="8" t="s">
        <v>104</v>
      </c>
      <c r="X4080" s="8"/>
      <c r="Y4080" s="8" t="s">
        <v>104</v>
      </c>
      <c r="Z4080" s="8" t="s">
        <v>104</v>
      </c>
      <c r="AA4080" s="8" t="s">
        <v>104</v>
      </c>
      <c r="AB4080" s="8" t="s">
        <v>104</v>
      </c>
      <c r="AC4080" s="8" t="s">
        <v>104</v>
      </c>
      <c r="AD4080" s="8" t="s">
        <v>104</v>
      </c>
      <c r="AE4080" s="8" t="s">
        <v>104</v>
      </c>
      <c r="AF4080" s="8" t="s">
        <v>104</v>
      </c>
      <c r="AG4080" s="8" t="s">
        <v>104</v>
      </c>
      <c r="AH4080" s="8" t="s">
        <v>104</v>
      </c>
      <c r="AI4080" s="8" t="s">
        <v>104</v>
      </c>
      <c r="AJ4080" s="8" t="s">
        <v>104</v>
      </c>
      <c r="AK4080" s="8"/>
      <c r="AL4080" s="8">
        <v>68</v>
      </c>
      <c r="AM4080" s="8">
        <v>94</v>
      </c>
      <c r="AN4080" s="11" t="s">
        <v>131</v>
      </c>
      <c r="AO4080" s="10">
        <f t="shared" si="128"/>
        <v>1.6388888888888888</v>
      </c>
      <c r="AR4080" s="8" t="str">
        <f t="shared" si="127"/>
        <v>0336PHLJFK2050</v>
      </c>
      <c r="AS4080" s="8">
        <f>VLOOKUP(AR4080,[1]DATA!AR:AS,2,0)</f>
        <v>5.5</v>
      </c>
    </row>
    <row r="4081" spans="1:45" ht="15" customHeight="1" x14ac:dyDescent="0.2">
      <c r="A4081" s="7">
        <v>1900</v>
      </c>
      <c r="B4081" s="7" t="s">
        <v>103</v>
      </c>
      <c r="C4081" s="7" t="s">
        <v>95</v>
      </c>
      <c r="D4081" s="8">
        <v>717</v>
      </c>
      <c r="E4081" s="9">
        <v>0.875</v>
      </c>
      <c r="F4081" s="9">
        <v>0.94305555555555554</v>
      </c>
      <c r="G4081" s="8" t="s">
        <v>22</v>
      </c>
      <c r="H4081" s="8" t="s">
        <v>22</v>
      </c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>
        <v>98</v>
      </c>
      <c r="AM4081" s="8">
        <v>184</v>
      </c>
      <c r="AN4081" s="8" t="s">
        <v>131</v>
      </c>
      <c r="AO4081" s="10">
        <f t="shared" si="128"/>
        <v>1.6458333333333335</v>
      </c>
      <c r="AR4081" s="8" t="str">
        <f t="shared" si="127"/>
        <v>1900BOSLGA2100</v>
      </c>
      <c r="AS4081" s="8">
        <f>VLOOKUP(AR4081,[1]DATA!AR:AS,2,0)</f>
        <v>5.5</v>
      </c>
    </row>
    <row r="4082" spans="1:45" ht="15" customHeight="1" x14ac:dyDescent="0.2">
      <c r="A4082" s="7">
        <v>1707</v>
      </c>
      <c r="B4082" s="7" t="s">
        <v>103</v>
      </c>
      <c r="C4082" s="7" t="s">
        <v>94</v>
      </c>
      <c r="D4082" s="8" t="s">
        <v>16</v>
      </c>
      <c r="E4082" s="9">
        <v>0.87847222222222221</v>
      </c>
      <c r="F4082" s="9">
        <v>0.9375</v>
      </c>
      <c r="G4082" s="8"/>
      <c r="H4082" s="8"/>
      <c r="I4082" s="8" t="s">
        <v>17</v>
      </c>
      <c r="J4082" s="8" t="s">
        <v>17</v>
      </c>
      <c r="K4082" s="8" t="s">
        <v>17</v>
      </c>
      <c r="L4082" s="8" t="s">
        <v>17</v>
      </c>
      <c r="M4082" s="8"/>
      <c r="N4082" s="8" t="s">
        <v>17</v>
      </c>
      <c r="O4082" s="8" t="s">
        <v>17</v>
      </c>
      <c r="P4082" s="8" t="s">
        <v>17</v>
      </c>
      <c r="Q4082" s="8" t="s">
        <v>17</v>
      </c>
      <c r="R4082" s="8" t="s">
        <v>17</v>
      </c>
      <c r="S4082" s="8" t="s">
        <v>17</v>
      </c>
      <c r="T4082" s="8"/>
      <c r="U4082" s="8" t="s">
        <v>17</v>
      </c>
      <c r="V4082" s="8" t="s">
        <v>17</v>
      </c>
      <c r="W4082" s="8" t="s">
        <v>17</v>
      </c>
      <c r="X4082" s="8" t="s">
        <v>17</v>
      </c>
      <c r="Y4082" s="8" t="s">
        <v>17</v>
      </c>
      <c r="Z4082" s="8" t="s">
        <v>17</v>
      </c>
      <c r="AA4082" s="8"/>
      <c r="AB4082" s="8" t="s">
        <v>17</v>
      </c>
      <c r="AC4082" s="8" t="s">
        <v>17</v>
      </c>
      <c r="AD4082" s="8" t="s">
        <v>17</v>
      </c>
      <c r="AE4082" s="8" t="s">
        <v>17</v>
      </c>
      <c r="AF4082" s="8" t="s">
        <v>17</v>
      </c>
      <c r="AG4082" s="8" t="s">
        <v>17</v>
      </c>
      <c r="AH4082" s="8"/>
      <c r="AI4082" s="8" t="s">
        <v>17</v>
      </c>
      <c r="AJ4082" s="8" t="s">
        <v>17</v>
      </c>
      <c r="AK4082" s="8"/>
      <c r="AL4082" s="8">
        <v>85</v>
      </c>
      <c r="AM4082" s="8">
        <v>187</v>
      </c>
      <c r="AN4082" s="8" t="s">
        <v>131</v>
      </c>
      <c r="AO4082" s="10">
        <f t="shared" si="128"/>
        <v>1.6493055555555556</v>
      </c>
      <c r="AR4082" s="8" t="str">
        <f t="shared" si="127"/>
        <v>1707BOSJFK2105</v>
      </c>
      <c r="AS4082" s="8">
        <f>VLOOKUP(AR4082,[1]DATA!AR:AS,2,0)</f>
        <v>4.5</v>
      </c>
    </row>
    <row r="4083" spans="1:45" ht="15" customHeight="1" x14ac:dyDescent="0.2">
      <c r="A4083" s="7">
        <v>1767</v>
      </c>
      <c r="B4083" s="7" t="s">
        <v>103</v>
      </c>
      <c r="C4083" s="7" t="s">
        <v>94</v>
      </c>
      <c r="D4083" s="8" t="s">
        <v>16</v>
      </c>
      <c r="E4083" s="9">
        <v>0.87847222222222221</v>
      </c>
      <c r="F4083" s="9">
        <v>0.94791666666666663</v>
      </c>
      <c r="G4083" s="8" t="s">
        <v>17</v>
      </c>
      <c r="H4083" s="8" t="s">
        <v>17</v>
      </c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>
        <v>100</v>
      </c>
      <c r="AM4083" s="8">
        <v>187</v>
      </c>
      <c r="AN4083" s="8" t="s">
        <v>131</v>
      </c>
      <c r="AO4083" s="10">
        <f t="shared" si="128"/>
        <v>1.6493055555555556</v>
      </c>
      <c r="AR4083" s="8" t="str">
        <f t="shared" si="127"/>
        <v>1767BOSJFK2105</v>
      </c>
      <c r="AS4083" s="8">
        <f>VLOOKUP(AR4083,[1]DATA!AR:AS,2,0)</f>
        <v>4.5</v>
      </c>
    </row>
    <row r="4084" spans="1:45" ht="15" customHeight="1" x14ac:dyDescent="0.2">
      <c r="A4084" s="7">
        <v>2882</v>
      </c>
      <c r="B4084" s="7" t="s">
        <v>103</v>
      </c>
      <c r="C4084" s="7" t="s">
        <v>80</v>
      </c>
      <c r="D4084" s="8">
        <v>738</v>
      </c>
      <c r="E4084" s="9">
        <v>0.91319444444444453</v>
      </c>
      <c r="F4084" s="9">
        <v>1.5972222222222224E-2</v>
      </c>
      <c r="G4084" s="8" t="s">
        <v>43</v>
      </c>
      <c r="H4084" s="8" t="s">
        <v>43</v>
      </c>
      <c r="I4084" s="8" t="s">
        <v>19</v>
      </c>
      <c r="J4084" s="8" t="s">
        <v>19</v>
      </c>
      <c r="K4084" s="8" t="s">
        <v>19</v>
      </c>
      <c r="L4084" s="8" t="s">
        <v>19</v>
      </c>
      <c r="M4084" s="8"/>
      <c r="N4084" s="8" t="s">
        <v>19</v>
      </c>
      <c r="O4084" s="8" t="s">
        <v>19</v>
      </c>
      <c r="P4084" s="8" t="s">
        <v>19</v>
      </c>
      <c r="Q4084" s="8" t="s">
        <v>19</v>
      </c>
      <c r="R4084" s="8" t="s">
        <v>19</v>
      </c>
      <c r="S4084" s="8" t="s">
        <v>19</v>
      </c>
      <c r="T4084" s="8"/>
      <c r="U4084" s="8" t="s">
        <v>19</v>
      </c>
      <c r="V4084" s="8" t="s">
        <v>19</v>
      </c>
      <c r="W4084" s="8" t="s">
        <v>19</v>
      </c>
      <c r="X4084" s="8" t="s">
        <v>19</v>
      </c>
      <c r="Y4084" s="8" t="s">
        <v>19</v>
      </c>
      <c r="Z4084" s="8" t="s">
        <v>19</v>
      </c>
      <c r="AA4084" s="8"/>
      <c r="AB4084" s="8" t="s">
        <v>19</v>
      </c>
      <c r="AC4084" s="8" t="s">
        <v>19</v>
      </c>
      <c r="AD4084" s="8" t="s">
        <v>19</v>
      </c>
      <c r="AE4084" s="8" t="s">
        <v>19</v>
      </c>
      <c r="AF4084" s="8" t="s">
        <v>19</v>
      </c>
      <c r="AG4084" s="8" t="s">
        <v>19</v>
      </c>
      <c r="AH4084" s="8"/>
      <c r="AI4084" s="8" t="s">
        <v>19</v>
      </c>
      <c r="AJ4084" s="8" t="s">
        <v>19</v>
      </c>
      <c r="AK4084" s="8"/>
      <c r="AL4084" s="8">
        <v>148</v>
      </c>
      <c r="AM4084" s="8">
        <v>752</v>
      </c>
      <c r="AN4084" s="8" t="s">
        <v>131</v>
      </c>
      <c r="AO4084" s="10">
        <f t="shared" si="128"/>
        <v>1.6840277777777779</v>
      </c>
      <c r="AR4084" s="8" t="str">
        <f t="shared" si="127"/>
        <v>2882BOSCVG2155</v>
      </c>
      <c r="AS4084" s="8">
        <f>VLOOKUP(AR4084,[1]DATA!AR:AS,2,0)</f>
        <v>3</v>
      </c>
    </row>
    <row r="4085" spans="1:45" ht="15" customHeight="1" x14ac:dyDescent="0.2">
      <c r="A4085" s="7">
        <v>2670</v>
      </c>
      <c r="B4085" s="7" t="s">
        <v>95</v>
      </c>
      <c r="C4085" s="7" t="s">
        <v>103</v>
      </c>
      <c r="D4085" s="8">
        <v>717</v>
      </c>
      <c r="E4085" s="9">
        <v>0.91666666666666663</v>
      </c>
      <c r="F4085" s="9">
        <v>0.97569444444444453</v>
      </c>
      <c r="G4085" s="8" t="s">
        <v>22</v>
      </c>
      <c r="H4085" s="8" t="s">
        <v>22</v>
      </c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>
        <v>85</v>
      </c>
      <c r="AM4085" s="8">
        <v>184</v>
      </c>
      <c r="AN4085" s="8" t="s">
        <v>131</v>
      </c>
      <c r="AO4085" s="10">
        <f t="shared" si="128"/>
        <v>1.6875</v>
      </c>
      <c r="AR4085" s="8" t="str">
        <f t="shared" si="127"/>
        <v>2670LGABOS2200</v>
      </c>
      <c r="AS4085" s="8">
        <f>VLOOKUP(AR4085,[1]DATA!AR:AS,2,0)</f>
        <v>5.5</v>
      </c>
    </row>
    <row r="4086" spans="1:45" ht="15" customHeight="1" x14ac:dyDescent="0.2">
      <c r="A4086" s="7">
        <v>2690</v>
      </c>
      <c r="B4086" s="7" t="s">
        <v>95</v>
      </c>
      <c r="C4086" s="7" t="s">
        <v>103</v>
      </c>
      <c r="D4086" s="8">
        <v>717</v>
      </c>
      <c r="E4086" s="9">
        <v>0.91666666666666663</v>
      </c>
      <c r="F4086" s="9">
        <v>0.97569444444444453</v>
      </c>
      <c r="G4086" s="8"/>
      <c r="H4086" s="8"/>
      <c r="I4086" s="8" t="s">
        <v>22</v>
      </c>
      <c r="J4086" s="8" t="s">
        <v>22</v>
      </c>
      <c r="K4086" s="8" t="s">
        <v>22</v>
      </c>
      <c r="L4086" s="8" t="s">
        <v>22</v>
      </c>
      <c r="M4086" s="8" t="s">
        <v>22</v>
      </c>
      <c r="N4086" s="8" t="s">
        <v>22</v>
      </c>
      <c r="O4086" s="8" t="s">
        <v>22</v>
      </c>
      <c r="P4086" s="8" t="s">
        <v>22</v>
      </c>
      <c r="Q4086" s="8" t="s">
        <v>22</v>
      </c>
      <c r="R4086" s="8" t="s">
        <v>22</v>
      </c>
      <c r="S4086" s="8" t="s">
        <v>22</v>
      </c>
      <c r="T4086" s="8" t="s">
        <v>22</v>
      </c>
      <c r="U4086" s="8" t="s">
        <v>22</v>
      </c>
      <c r="V4086" s="8" t="s">
        <v>22</v>
      </c>
      <c r="W4086" s="8" t="s">
        <v>22</v>
      </c>
      <c r="X4086" s="8" t="s">
        <v>22</v>
      </c>
      <c r="Y4086" s="8" t="s">
        <v>22</v>
      </c>
      <c r="Z4086" s="8" t="s">
        <v>22</v>
      </c>
      <c r="AA4086" s="8" t="s">
        <v>22</v>
      </c>
      <c r="AB4086" s="8" t="s">
        <v>22</v>
      </c>
      <c r="AC4086" s="8" t="s">
        <v>22</v>
      </c>
      <c r="AD4086" s="8" t="s">
        <v>22</v>
      </c>
      <c r="AE4086" s="8" t="s">
        <v>22</v>
      </c>
      <c r="AF4086" s="8" t="s">
        <v>22</v>
      </c>
      <c r="AG4086" s="8" t="s">
        <v>22</v>
      </c>
      <c r="AH4086" s="8" t="s">
        <v>22</v>
      </c>
      <c r="AI4086" s="8" t="s">
        <v>22</v>
      </c>
      <c r="AJ4086" s="8" t="s">
        <v>22</v>
      </c>
      <c r="AK4086" s="8"/>
      <c r="AL4086" s="8">
        <v>85</v>
      </c>
      <c r="AM4086" s="8">
        <v>184</v>
      </c>
      <c r="AN4086" s="8" t="s">
        <v>131</v>
      </c>
      <c r="AO4086" s="10">
        <f t="shared" si="128"/>
        <v>1.6875</v>
      </c>
      <c r="AR4086" s="8" t="str">
        <f t="shared" si="127"/>
        <v>2690LGABOS2200</v>
      </c>
      <c r="AS4086" s="8">
        <f>VLOOKUP(AR4086,[1]DATA!AR:AS,2,0)</f>
        <v>5.5</v>
      </c>
    </row>
    <row r="4087" spans="1:45" ht="15" customHeight="1" x14ac:dyDescent="0.2">
      <c r="A4087" s="7">
        <v>2101</v>
      </c>
      <c r="B4087" s="7" t="s">
        <v>110</v>
      </c>
      <c r="C4087" s="7" t="s">
        <v>94</v>
      </c>
      <c r="D4087" s="8" t="s">
        <v>105</v>
      </c>
      <c r="E4087" s="9">
        <v>0.9277777777777777</v>
      </c>
      <c r="F4087" s="9">
        <v>0.97916666666666663</v>
      </c>
      <c r="G4087" s="8" t="s">
        <v>104</v>
      </c>
      <c r="H4087" s="8" t="s">
        <v>104</v>
      </c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>
        <v>74</v>
      </c>
      <c r="AM4087" s="8">
        <v>94</v>
      </c>
      <c r="AN4087" s="8" t="s">
        <v>131</v>
      </c>
      <c r="AO4087" s="10">
        <f t="shared" si="128"/>
        <v>1.6986111111111111</v>
      </c>
      <c r="AR4087" s="8" t="str">
        <f t="shared" si="127"/>
        <v>2101PHLJFK2216</v>
      </c>
      <c r="AS4087" s="8">
        <f>VLOOKUP(AR4087,[1]DATA!AR:AS,2,0)</f>
        <v>5.5</v>
      </c>
    </row>
    <row r="4088" spans="1:45" ht="15" customHeight="1" x14ac:dyDescent="0.2">
      <c r="A4088" s="7">
        <v>753</v>
      </c>
      <c r="B4088" s="7" t="s">
        <v>103</v>
      </c>
      <c r="C4088" s="7" t="s">
        <v>46</v>
      </c>
      <c r="D4088" s="8" t="s">
        <v>16</v>
      </c>
      <c r="E4088" s="9">
        <v>0.9375</v>
      </c>
      <c r="F4088" s="9">
        <v>3.8194444444444441E-2</v>
      </c>
      <c r="G4088" s="8" t="s">
        <v>17</v>
      </c>
      <c r="H4088" s="8" t="s">
        <v>17</v>
      </c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>
        <v>145</v>
      </c>
      <c r="AM4088" s="8">
        <v>632</v>
      </c>
      <c r="AN4088" s="8" t="s">
        <v>131</v>
      </c>
      <c r="AO4088" s="10">
        <f t="shared" si="128"/>
        <v>1.7083333333333335</v>
      </c>
      <c r="AR4088" s="8" t="str">
        <f t="shared" si="127"/>
        <v>0753BOSDTW2230</v>
      </c>
      <c r="AS4088" s="8">
        <f>VLOOKUP(AR4088,[1]DATA!AR:AS,2,0)</f>
        <v>4.5</v>
      </c>
    </row>
    <row r="4089" spans="1:45" ht="15" customHeight="1" x14ac:dyDescent="0.2">
      <c r="A4089" s="7">
        <v>1554</v>
      </c>
      <c r="B4089" s="7" t="s">
        <v>103</v>
      </c>
      <c r="C4089" s="7" t="s">
        <v>46</v>
      </c>
      <c r="D4089" s="8" t="s">
        <v>16</v>
      </c>
      <c r="E4089" s="9">
        <v>0.94791666666666663</v>
      </c>
      <c r="F4089" s="9">
        <v>3.9583333333333331E-2</v>
      </c>
      <c r="G4089" s="8"/>
      <c r="H4089" s="8"/>
      <c r="I4089" s="8" t="s">
        <v>17</v>
      </c>
      <c r="J4089" s="8">
        <v>8</v>
      </c>
      <c r="K4089" s="8" t="s">
        <v>17</v>
      </c>
      <c r="L4089" s="8" t="s">
        <v>17</v>
      </c>
      <c r="M4089" s="8"/>
      <c r="N4089" s="8"/>
      <c r="O4089" s="8" t="s">
        <v>17</v>
      </c>
      <c r="P4089" s="8" t="s">
        <v>17</v>
      </c>
      <c r="Q4089" s="8">
        <v>8</v>
      </c>
      <c r="R4089" s="8" t="s">
        <v>17</v>
      </c>
      <c r="S4089" s="8" t="s">
        <v>17</v>
      </c>
      <c r="T4089" s="8"/>
      <c r="U4089" s="8"/>
      <c r="V4089" s="8" t="s">
        <v>17</v>
      </c>
      <c r="W4089" s="8" t="s">
        <v>17</v>
      </c>
      <c r="X4089" s="8">
        <v>8</v>
      </c>
      <c r="Y4089" s="8" t="s">
        <v>17</v>
      </c>
      <c r="Z4089" s="8" t="s">
        <v>17</v>
      </c>
      <c r="AA4089" s="8"/>
      <c r="AB4089" s="8"/>
      <c r="AC4089" s="8" t="s">
        <v>17</v>
      </c>
      <c r="AD4089" s="8" t="s">
        <v>17</v>
      </c>
      <c r="AE4089" s="8">
        <v>8</v>
      </c>
      <c r="AF4089" s="8" t="s">
        <v>17</v>
      </c>
      <c r="AG4089" s="8" t="s">
        <v>17</v>
      </c>
      <c r="AH4089" s="8"/>
      <c r="AI4089" s="8"/>
      <c r="AJ4089" s="8" t="s">
        <v>17</v>
      </c>
      <c r="AK4089" s="8"/>
      <c r="AL4089" s="8">
        <v>132</v>
      </c>
      <c r="AM4089" s="8">
        <v>632</v>
      </c>
      <c r="AN4089" s="8" t="s">
        <v>131</v>
      </c>
      <c r="AO4089" s="10">
        <f t="shared" si="128"/>
        <v>1.71875</v>
      </c>
      <c r="AR4089" s="8" t="str">
        <f t="shared" si="127"/>
        <v>1554BOSDTW2245</v>
      </c>
      <c r="AS4089" s="8">
        <f>VLOOKUP(AR4089,[1]DATA!AR:AS,2,0)</f>
        <v>4.5</v>
      </c>
    </row>
    <row r="4090" spans="1:45" ht="15" customHeight="1" x14ac:dyDescent="0.2">
      <c r="A4090" s="7">
        <v>1088</v>
      </c>
      <c r="B4090" s="7" t="s">
        <v>102</v>
      </c>
      <c r="C4090" s="7" t="s">
        <v>46</v>
      </c>
      <c r="D4090" s="8" t="s">
        <v>16</v>
      </c>
      <c r="E4090" s="9">
        <v>0.95486111111111116</v>
      </c>
      <c r="F4090" s="9">
        <v>3.6805555555555557E-2</v>
      </c>
      <c r="G4090" s="8"/>
      <c r="H4090" s="8"/>
      <c r="I4090" s="8" t="s">
        <v>17</v>
      </c>
      <c r="J4090" s="8" t="s">
        <v>17</v>
      </c>
      <c r="K4090" s="8" t="s">
        <v>17</v>
      </c>
      <c r="L4090" s="8" t="s">
        <v>17</v>
      </c>
      <c r="M4090" s="8"/>
      <c r="N4090" s="8" t="s">
        <v>17</v>
      </c>
      <c r="O4090" s="8" t="s">
        <v>17</v>
      </c>
      <c r="P4090" s="8" t="s">
        <v>17</v>
      </c>
      <c r="Q4090" s="8" t="s">
        <v>17</v>
      </c>
      <c r="R4090" s="8" t="s">
        <v>17</v>
      </c>
      <c r="S4090" s="8" t="s">
        <v>17</v>
      </c>
      <c r="T4090" s="8"/>
      <c r="U4090" s="8" t="s">
        <v>17</v>
      </c>
      <c r="V4090" s="8" t="s">
        <v>17</v>
      </c>
      <c r="W4090" s="8" t="s">
        <v>17</v>
      </c>
      <c r="X4090" s="8" t="s">
        <v>17</v>
      </c>
      <c r="Y4090" s="8" t="s">
        <v>17</v>
      </c>
      <c r="Z4090" s="8" t="s">
        <v>17</v>
      </c>
      <c r="AA4090" s="8"/>
      <c r="AB4090" s="8" t="s">
        <v>17</v>
      </c>
      <c r="AC4090" s="8" t="s">
        <v>17</v>
      </c>
      <c r="AD4090" s="8" t="s">
        <v>17</v>
      </c>
      <c r="AE4090" s="8" t="s">
        <v>17</v>
      </c>
      <c r="AF4090" s="8" t="s">
        <v>17</v>
      </c>
      <c r="AG4090" s="8" t="s">
        <v>17</v>
      </c>
      <c r="AH4090" s="8"/>
      <c r="AI4090" s="8" t="s">
        <v>17</v>
      </c>
      <c r="AJ4090" s="8" t="s">
        <v>17</v>
      </c>
      <c r="AK4090" s="8"/>
      <c r="AL4090" s="8">
        <v>118</v>
      </c>
      <c r="AM4090" s="8">
        <v>549</v>
      </c>
      <c r="AN4090" s="11" t="s">
        <v>131</v>
      </c>
      <c r="AO4090" s="10">
        <f t="shared" si="128"/>
        <v>1.7256944444444446</v>
      </c>
      <c r="AR4090" s="8" t="str">
        <f t="shared" si="127"/>
        <v>1088BDLDTW2255</v>
      </c>
      <c r="AS4090" s="8">
        <f>VLOOKUP(AR4090,[1]DATA!AR:AS,2,0)</f>
        <v>2.5</v>
      </c>
    </row>
    <row r="4091" spans="1:45" ht="15" customHeight="1" x14ac:dyDescent="0.2">
      <c r="A4091" s="7">
        <v>2853</v>
      </c>
      <c r="B4091" s="7" t="s">
        <v>94</v>
      </c>
      <c r="C4091" s="7" t="s">
        <v>110</v>
      </c>
      <c r="D4091" s="8" t="s">
        <v>105</v>
      </c>
      <c r="E4091" s="9">
        <v>0.95486111111111116</v>
      </c>
      <c r="F4091" s="9">
        <v>1.3888888888888888E-2</v>
      </c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 t="s">
        <v>104</v>
      </c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 t="s">
        <v>104</v>
      </c>
      <c r="AF4091" s="8"/>
      <c r="AG4091" s="8"/>
      <c r="AH4091" s="8"/>
      <c r="AI4091" s="8"/>
      <c r="AJ4091" s="8"/>
      <c r="AK4091" s="8"/>
      <c r="AL4091" s="8">
        <v>85</v>
      </c>
      <c r="AM4091" s="8">
        <v>94</v>
      </c>
      <c r="AN4091" s="11" t="s">
        <v>131</v>
      </c>
      <c r="AO4091" s="10">
        <f t="shared" si="128"/>
        <v>1.7256944444444446</v>
      </c>
      <c r="AR4091" s="8" t="str">
        <f t="shared" si="127"/>
        <v>2853JFKPHL2255</v>
      </c>
      <c r="AS4091" s="8">
        <f>VLOOKUP(AR4091,[1]DATA!AR:AS,2,0)</f>
        <v>5.5</v>
      </c>
    </row>
    <row r="4092" spans="1:45" ht="15" customHeight="1" x14ac:dyDescent="0.2">
      <c r="A4092" s="7">
        <v>2131</v>
      </c>
      <c r="B4092" s="7" t="s">
        <v>95</v>
      </c>
      <c r="C4092" s="7" t="s">
        <v>46</v>
      </c>
      <c r="D4092" s="8" t="s">
        <v>62</v>
      </c>
      <c r="E4092" s="9">
        <v>0.95486111111111116</v>
      </c>
      <c r="F4092" s="9">
        <v>4.3055555555555562E-2</v>
      </c>
      <c r="G4092" s="8" t="s">
        <v>63</v>
      </c>
      <c r="H4092" s="8" t="s">
        <v>63</v>
      </c>
      <c r="I4092" s="8" t="s">
        <v>63</v>
      </c>
      <c r="J4092" s="8" t="s">
        <v>63</v>
      </c>
      <c r="K4092" s="8" t="s">
        <v>63</v>
      </c>
      <c r="L4092" s="8" t="s">
        <v>63</v>
      </c>
      <c r="M4092" s="8"/>
      <c r="N4092" s="8" t="s">
        <v>63</v>
      </c>
      <c r="O4092" s="8" t="s">
        <v>63</v>
      </c>
      <c r="P4092" s="8" t="s">
        <v>63</v>
      </c>
      <c r="Q4092" s="8" t="s">
        <v>63</v>
      </c>
      <c r="R4092" s="8" t="s">
        <v>63</v>
      </c>
      <c r="S4092" s="8" t="s">
        <v>63</v>
      </c>
      <c r="T4092" s="8"/>
      <c r="U4092" s="8" t="s">
        <v>63</v>
      </c>
      <c r="V4092" s="8" t="s">
        <v>63</v>
      </c>
      <c r="W4092" s="8" t="s">
        <v>63</v>
      </c>
      <c r="X4092" s="8" t="s">
        <v>63</v>
      </c>
      <c r="Y4092" s="8" t="s">
        <v>63</v>
      </c>
      <c r="Z4092" s="8" t="s">
        <v>63</v>
      </c>
      <c r="AA4092" s="8"/>
      <c r="AB4092" s="8" t="s">
        <v>63</v>
      </c>
      <c r="AC4092" s="8" t="s">
        <v>63</v>
      </c>
      <c r="AD4092" s="8" t="s">
        <v>63</v>
      </c>
      <c r="AE4092" s="8" t="s">
        <v>63</v>
      </c>
      <c r="AF4092" s="8" t="s">
        <v>63</v>
      </c>
      <c r="AG4092" s="8" t="s">
        <v>63</v>
      </c>
      <c r="AH4092" s="8"/>
      <c r="AI4092" s="8" t="s">
        <v>63</v>
      </c>
      <c r="AJ4092" s="8" t="s">
        <v>63</v>
      </c>
      <c r="AK4092" s="8"/>
      <c r="AL4092" s="8">
        <v>127</v>
      </c>
      <c r="AM4092" s="8">
        <v>502</v>
      </c>
      <c r="AN4092" s="11" t="s">
        <v>131</v>
      </c>
      <c r="AO4092" s="10">
        <f t="shared" si="128"/>
        <v>1.7256944444444446</v>
      </c>
      <c r="AR4092" s="8" t="str">
        <f t="shared" si="127"/>
        <v>2131LGADTW2255</v>
      </c>
      <c r="AS4092" s="8">
        <f>VLOOKUP(AR4092,[1]DATA!AR:AS,2,0)</f>
        <v>6</v>
      </c>
    </row>
    <row r="4093" spans="1:45" ht="15" customHeight="1" x14ac:dyDescent="0.2">
      <c r="A4093" s="7">
        <v>2667</v>
      </c>
      <c r="B4093" s="8" t="s">
        <v>95</v>
      </c>
      <c r="C4093" s="8" t="s">
        <v>103</v>
      </c>
      <c r="D4093" s="8">
        <v>717</v>
      </c>
      <c r="E4093" s="9">
        <v>0.95833333333333337</v>
      </c>
      <c r="F4093" s="9">
        <v>2.013888888888889E-2</v>
      </c>
      <c r="G4093" s="8"/>
      <c r="H4093" s="8"/>
      <c r="I4093" s="8" t="s">
        <v>22</v>
      </c>
      <c r="J4093" s="8" t="s">
        <v>22</v>
      </c>
      <c r="K4093" s="8" t="s">
        <v>22</v>
      </c>
      <c r="L4093" s="8" t="s">
        <v>22</v>
      </c>
      <c r="M4093" s="8"/>
      <c r="N4093" s="8"/>
      <c r="O4093" s="8" t="s">
        <v>22</v>
      </c>
      <c r="P4093" s="8" t="s">
        <v>22</v>
      </c>
      <c r="Q4093" s="8" t="s">
        <v>22</v>
      </c>
      <c r="R4093" s="8" t="s">
        <v>22</v>
      </c>
      <c r="S4093" s="8" t="s">
        <v>22</v>
      </c>
      <c r="T4093" s="8"/>
      <c r="U4093" s="8"/>
      <c r="V4093" s="8" t="s">
        <v>22</v>
      </c>
      <c r="W4093" s="8" t="s">
        <v>22</v>
      </c>
      <c r="X4093" s="8" t="s">
        <v>22</v>
      </c>
      <c r="Y4093" s="8" t="s">
        <v>22</v>
      </c>
      <c r="Z4093" s="8" t="s">
        <v>22</v>
      </c>
      <c r="AA4093" s="8"/>
      <c r="AB4093" s="8"/>
      <c r="AC4093" s="8" t="s">
        <v>22</v>
      </c>
      <c r="AD4093" s="8" t="s">
        <v>22</v>
      </c>
      <c r="AE4093" s="8" t="s">
        <v>22</v>
      </c>
      <c r="AF4093" s="8" t="s">
        <v>22</v>
      </c>
      <c r="AG4093" s="8" t="s">
        <v>22</v>
      </c>
      <c r="AH4093" s="8"/>
      <c r="AI4093" s="8"/>
      <c r="AJ4093" s="8" t="s">
        <v>22</v>
      </c>
      <c r="AK4093" s="8"/>
      <c r="AL4093" s="8">
        <v>89</v>
      </c>
      <c r="AM4093" s="8">
        <v>184</v>
      </c>
      <c r="AN4093" s="8" t="s">
        <v>131</v>
      </c>
      <c r="AO4093" s="10">
        <f t="shared" si="128"/>
        <v>1.7291666666666667</v>
      </c>
      <c r="AR4093" s="8" t="str">
        <f t="shared" si="127"/>
        <v>2667LGABOS2300</v>
      </c>
      <c r="AS4093" s="8">
        <f>VLOOKUP(AR4093,[1]DATA!AR:AS,2,0)</f>
        <v>5.5</v>
      </c>
    </row>
    <row r="4094" spans="1:45" ht="15" customHeight="1" x14ac:dyDescent="0.2">
      <c r="A4094" s="7">
        <v>2604</v>
      </c>
      <c r="B4094" s="8" t="s">
        <v>95</v>
      </c>
      <c r="C4094" s="8" t="s">
        <v>103</v>
      </c>
      <c r="D4094" s="8">
        <v>717</v>
      </c>
      <c r="E4094" s="9">
        <v>0.95833333333333337</v>
      </c>
      <c r="F4094" s="9">
        <v>2.2916666666666669E-2</v>
      </c>
      <c r="G4094" s="8" t="s">
        <v>22</v>
      </c>
      <c r="H4094" s="8" t="s">
        <v>22</v>
      </c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>
        <v>93</v>
      </c>
      <c r="AM4094" s="8">
        <v>184</v>
      </c>
      <c r="AN4094" s="8" t="s">
        <v>131</v>
      </c>
      <c r="AO4094" s="10">
        <f t="shared" si="128"/>
        <v>1.7291666666666667</v>
      </c>
      <c r="AR4094" s="8" t="str">
        <f t="shared" si="127"/>
        <v>2604LGABOS2300</v>
      </c>
      <c r="AS4094" s="8">
        <f>VLOOKUP(AR4094,[1]DATA!AR:AS,2,0)</f>
        <v>5.5</v>
      </c>
    </row>
    <row r="4095" spans="1:45" ht="15" customHeight="1" x14ac:dyDescent="0.2">
      <c r="A4095" s="18">
        <v>2903</v>
      </c>
      <c r="B4095" s="18" t="s">
        <v>121</v>
      </c>
      <c r="C4095" s="18" t="s">
        <v>80</v>
      </c>
      <c r="D4095" s="8">
        <v>738</v>
      </c>
      <c r="E4095" s="9">
        <v>0.96250000000000002</v>
      </c>
      <c r="F4095" s="9">
        <v>5.1388888888888894E-2</v>
      </c>
      <c r="G4095" s="8" t="s">
        <v>19</v>
      </c>
      <c r="H4095" s="8" t="s">
        <v>19</v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>
        <v>128</v>
      </c>
      <c r="AM4095" s="8">
        <v>757</v>
      </c>
      <c r="AN4095" s="8" t="s">
        <v>131</v>
      </c>
      <c r="AO4095" s="10">
        <f t="shared" si="128"/>
        <v>1.7333333333333334</v>
      </c>
      <c r="AQ4095" s="8">
        <v>66</v>
      </c>
      <c r="AR4095" s="8" t="str">
        <f t="shared" si="127"/>
        <v>2903MCOCVG2306</v>
      </c>
      <c r="AS4095" s="8">
        <f>VLOOKUP(AR4095,[1]DATA!AR:AS,2,0)</f>
        <v>2</v>
      </c>
    </row>
    <row r="4096" spans="1:45" ht="15" customHeight="1" x14ac:dyDescent="0.2">
      <c r="A4096" s="7">
        <v>2240</v>
      </c>
      <c r="B4096" s="7" t="s">
        <v>103</v>
      </c>
      <c r="C4096" s="7" t="s">
        <v>46</v>
      </c>
      <c r="D4096" s="8" t="s">
        <v>16</v>
      </c>
      <c r="E4096" s="9">
        <v>0.97083333333333333</v>
      </c>
      <c r="F4096" s="9">
        <v>5.9027777777777783E-2</v>
      </c>
      <c r="G4096" s="8"/>
      <c r="H4096" s="8"/>
      <c r="I4096" s="8"/>
      <c r="J4096" s="8"/>
      <c r="K4096" s="8"/>
      <c r="L4096" s="8"/>
      <c r="M4096" s="8"/>
      <c r="N4096" s="8" t="s">
        <v>22</v>
      </c>
      <c r="O4096" s="8"/>
      <c r="P4096" s="8"/>
      <c r="Q4096" s="8"/>
      <c r="R4096" s="8"/>
      <c r="S4096" s="8"/>
      <c r="T4096" s="8"/>
      <c r="U4096" s="8" t="s">
        <v>22</v>
      </c>
      <c r="V4096" s="8"/>
      <c r="W4096" s="8"/>
      <c r="X4096" s="8"/>
      <c r="Y4096" s="8"/>
      <c r="Z4096" s="8"/>
      <c r="AA4096" s="8"/>
      <c r="AB4096" s="8" t="s">
        <v>22</v>
      </c>
      <c r="AC4096" s="8"/>
      <c r="AD4096" s="8"/>
      <c r="AE4096" s="8"/>
      <c r="AF4096" s="8"/>
      <c r="AG4096" s="8"/>
      <c r="AH4096" s="8"/>
      <c r="AI4096" s="8" t="s">
        <v>17</v>
      </c>
      <c r="AJ4096" s="8"/>
      <c r="AK4096" s="8"/>
      <c r="AL4096" s="8">
        <v>127</v>
      </c>
      <c r="AM4096" s="8">
        <v>632</v>
      </c>
      <c r="AN4096" s="11" t="s">
        <v>131</v>
      </c>
      <c r="AO4096" s="10">
        <f t="shared" si="128"/>
        <v>1.7416666666666667</v>
      </c>
      <c r="AR4096" s="8" t="str">
        <f t="shared" si="127"/>
        <v>2240BOSDTW2318</v>
      </c>
      <c r="AS4096" s="8">
        <f>VLOOKUP(AR4096,[1]DATA!AR:AS,2,0)</f>
        <v>4.5</v>
      </c>
    </row>
    <row r="4097" spans="1:45" ht="15" customHeight="1" x14ac:dyDescent="0.2">
      <c r="A4097" s="7">
        <v>422</v>
      </c>
      <c r="B4097" s="8" t="s">
        <v>94</v>
      </c>
      <c r="C4097" s="8" t="s">
        <v>103</v>
      </c>
      <c r="D4097" s="8" t="s">
        <v>16</v>
      </c>
      <c r="E4097" s="9">
        <v>0.97916666666666663</v>
      </c>
      <c r="F4097" s="9">
        <v>4.2361111111111106E-2</v>
      </c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 t="s">
        <v>17</v>
      </c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>
        <v>91</v>
      </c>
      <c r="AM4097" s="8">
        <v>187</v>
      </c>
      <c r="AN4097" s="8" t="s">
        <v>131</v>
      </c>
      <c r="AO4097" s="10">
        <f t="shared" si="128"/>
        <v>1.75</v>
      </c>
      <c r="AR4097" s="8" t="str">
        <f t="shared" si="127"/>
        <v>0422JFKBOS2330</v>
      </c>
      <c r="AS4097" s="8">
        <f>VLOOKUP(AR4097,[1]DATA!AR:AS,2,0)</f>
        <v>4.5</v>
      </c>
    </row>
    <row r="4098" spans="1:45" ht="15" customHeight="1" x14ac:dyDescent="0.2">
      <c r="A4098" s="7">
        <v>2376</v>
      </c>
      <c r="B4098" s="8" t="s">
        <v>94</v>
      </c>
      <c r="C4098" s="8" t="s">
        <v>103</v>
      </c>
      <c r="D4098" s="8" t="s">
        <v>16</v>
      </c>
      <c r="E4098" s="9">
        <v>0.97916666666666663</v>
      </c>
      <c r="F4098" s="9">
        <v>4.2361111111111106E-2</v>
      </c>
      <c r="G4098" s="8"/>
      <c r="H4098" s="8"/>
      <c r="I4098" s="8" t="s">
        <v>17</v>
      </c>
      <c r="J4098" s="8" t="s">
        <v>17</v>
      </c>
      <c r="K4098" s="8" t="s">
        <v>17</v>
      </c>
      <c r="L4098" s="8" t="s">
        <v>17</v>
      </c>
      <c r="M4098" s="8"/>
      <c r="N4098" s="8" t="s">
        <v>17</v>
      </c>
      <c r="O4098" s="8" t="s">
        <v>17</v>
      </c>
      <c r="P4098" s="8" t="s">
        <v>17</v>
      </c>
      <c r="Q4098" s="8"/>
      <c r="R4098" s="8" t="s">
        <v>17</v>
      </c>
      <c r="S4098" s="8" t="s">
        <v>17</v>
      </c>
      <c r="T4098" s="8"/>
      <c r="U4098" s="8" t="s">
        <v>17</v>
      </c>
      <c r="V4098" s="8" t="s">
        <v>17</v>
      </c>
      <c r="W4098" s="8" t="s">
        <v>17</v>
      </c>
      <c r="X4098" s="8" t="s">
        <v>17</v>
      </c>
      <c r="Y4098" s="8" t="s">
        <v>17</v>
      </c>
      <c r="Z4098" s="8" t="s">
        <v>17</v>
      </c>
      <c r="AA4098" s="8"/>
      <c r="AB4098" s="8" t="s">
        <v>17</v>
      </c>
      <c r="AC4098" s="8" t="s">
        <v>17</v>
      </c>
      <c r="AD4098" s="8" t="s">
        <v>17</v>
      </c>
      <c r="AE4098" s="8" t="s">
        <v>17</v>
      </c>
      <c r="AF4098" s="8" t="s">
        <v>17</v>
      </c>
      <c r="AG4098" s="8" t="s">
        <v>17</v>
      </c>
      <c r="AH4098" s="8"/>
      <c r="AI4098" s="8" t="s">
        <v>17</v>
      </c>
      <c r="AJ4098" s="8" t="s">
        <v>17</v>
      </c>
      <c r="AK4098" s="8"/>
      <c r="AL4098" s="8">
        <v>91</v>
      </c>
      <c r="AM4098" s="8">
        <v>187</v>
      </c>
      <c r="AN4098" s="8" t="s">
        <v>131</v>
      </c>
      <c r="AO4098" s="10">
        <f t="shared" si="128"/>
        <v>1.75</v>
      </c>
      <c r="AR4098" s="8" t="str">
        <f t="shared" ref="AR4098:AR4161" si="129">TEXT(A4098,"0000")&amp;B4098&amp;C4098&amp;TEXT(E4098,"hhmm")</f>
        <v>2376JFKBOS2330</v>
      </c>
      <c r="AS4098" s="8">
        <f>VLOOKUP(AR4098,[1]DATA!AR:AS,2,0)</f>
        <v>4.5</v>
      </c>
    </row>
    <row r="4099" spans="1:45" ht="15" customHeight="1" x14ac:dyDescent="0.2">
      <c r="A4099" s="7">
        <v>433</v>
      </c>
      <c r="B4099" s="8" t="s">
        <v>94</v>
      </c>
      <c r="C4099" s="8" t="s">
        <v>103</v>
      </c>
      <c r="D4099" s="8" t="s">
        <v>16</v>
      </c>
      <c r="E4099" s="9">
        <v>0.97916666666666663</v>
      </c>
      <c r="F4099" s="9">
        <v>4.5138888888888888E-2</v>
      </c>
      <c r="G4099" s="8" t="s">
        <v>17</v>
      </c>
      <c r="H4099" s="8" t="s">
        <v>17</v>
      </c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>
        <v>95</v>
      </c>
      <c r="AM4099" s="8">
        <v>187</v>
      </c>
      <c r="AN4099" s="8" t="s">
        <v>131</v>
      </c>
      <c r="AO4099" s="10">
        <f t="shared" si="128"/>
        <v>1.75</v>
      </c>
      <c r="AR4099" s="8" t="str">
        <f t="shared" si="129"/>
        <v>0433JFKBOS2330</v>
      </c>
      <c r="AS4099" s="8">
        <f>VLOOKUP(AR4099,[1]DATA!AR:AS,2,0)</f>
        <v>4.5</v>
      </c>
    </row>
    <row r="4100" spans="1:45" ht="15" customHeight="1" x14ac:dyDescent="0.2">
      <c r="A4100" s="7">
        <v>771</v>
      </c>
      <c r="B4100" s="8" t="s">
        <v>95</v>
      </c>
      <c r="C4100" s="8" t="s">
        <v>117</v>
      </c>
      <c r="D4100" s="8" t="s">
        <v>16</v>
      </c>
      <c r="E4100" s="9">
        <v>0.97916666666666663</v>
      </c>
      <c r="F4100" s="9">
        <v>5.0694444444444452E-2</v>
      </c>
      <c r="G4100" s="8" t="s">
        <v>17</v>
      </c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>
        <v>103</v>
      </c>
      <c r="AM4100" s="8">
        <v>292</v>
      </c>
      <c r="AN4100" s="8" t="s">
        <v>131</v>
      </c>
      <c r="AO4100" s="10">
        <f t="shared" si="128"/>
        <v>1.75</v>
      </c>
      <c r="AR4100" s="8" t="str">
        <f t="shared" si="129"/>
        <v>0771LGABUF2330</v>
      </c>
      <c r="AS4100" s="8">
        <f>VLOOKUP(AR4100,[1]DATA!AR:AS,2,0)</f>
        <v>3.5</v>
      </c>
    </row>
    <row r="4101" spans="1:45" ht="15" customHeight="1" x14ac:dyDescent="0.2">
      <c r="A4101" s="18">
        <v>978</v>
      </c>
      <c r="B4101" s="18" t="s">
        <v>126</v>
      </c>
      <c r="C4101" s="18" t="s">
        <v>103</v>
      </c>
      <c r="D4101" s="8" t="s">
        <v>60</v>
      </c>
      <c r="E4101" s="9">
        <v>0.99652777777777779</v>
      </c>
      <c r="F4101" s="9">
        <v>0.13194444444444445</v>
      </c>
      <c r="G4101" s="8"/>
      <c r="H4101" s="8"/>
      <c r="I4101" s="8">
        <v>8</v>
      </c>
      <c r="J4101" s="8">
        <v>8</v>
      </c>
      <c r="K4101" s="8">
        <v>8</v>
      </c>
      <c r="L4101" s="8">
        <v>8</v>
      </c>
      <c r="M4101" s="8">
        <v>8</v>
      </c>
      <c r="N4101" s="8">
        <v>8</v>
      </c>
      <c r="O4101" s="8">
        <v>8</v>
      </c>
      <c r="P4101" s="8">
        <v>8</v>
      </c>
      <c r="Q4101" s="8">
        <v>8</v>
      </c>
      <c r="R4101" s="8">
        <v>8</v>
      </c>
      <c r="S4101" s="8">
        <v>8</v>
      </c>
      <c r="T4101" s="8">
        <v>8</v>
      </c>
      <c r="U4101" s="8">
        <v>8</v>
      </c>
      <c r="V4101" s="8">
        <v>8</v>
      </c>
      <c r="W4101" s="8">
        <v>8</v>
      </c>
      <c r="X4101" s="8">
        <v>8</v>
      </c>
      <c r="Y4101" s="8">
        <v>8</v>
      </c>
      <c r="Z4101" s="8">
        <v>8</v>
      </c>
      <c r="AA4101" s="8">
        <v>8</v>
      </c>
      <c r="AB4101" s="8">
        <v>8</v>
      </c>
      <c r="AC4101" s="8">
        <v>8</v>
      </c>
      <c r="AD4101" s="8">
        <v>8</v>
      </c>
      <c r="AE4101" s="8">
        <v>8</v>
      </c>
      <c r="AF4101" s="8">
        <v>8</v>
      </c>
      <c r="AG4101" s="8">
        <v>8</v>
      </c>
      <c r="AH4101" s="8">
        <v>8</v>
      </c>
      <c r="AI4101" s="8">
        <v>8</v>
      </c>
      <c r="AJ4101" s="8">
        <v>8</v>
      </c>
      <c r="AK4101" s="8"/>
      <c r="AL4101" s="8">
        <v>195</v>
      </c>
      <c r="AM4101" s="8">
        <v>1237</v>
      </c>
      <c r="AN4101" s="8" t="s">
        <v>131</v>
      </c>
      <c r="AO4101" s="10">
        <f t="shared" si="128"/>
        <v>1.7673611111111112</v>
      </c>
      <c r="AQ4101" s="8">
        <v>72</v>
      </c>
      <c r="AR4101" s="8" t="str">
        <f t="shared" si="129"/>
        <v>0978FLLBOS2355</v>
      </c>
      <c r="AS4101" s="8">
        <f>VLOOKUP(AR4101,[1]DATA!AR:AS,2,0)</f>
        <v>6</v>
      </c>
    </row>
    <row r="4102" spans="1:45" ht="15" customHeight="1" x14ac:dyDescent="0.2">
      <c r="A4102" s="7">
        <v>2673</v>
      </c>
      <c r="B4102" s="7" t="s">
        <v>103</v>
      </c>
      <c r="C4102" s="7" t="s">
        <v>95</v>
      </c>
      <c r="D4102" s="8">
        <v>717</v>
      </c>
      <c r="E4102" s="9">
        <v>1</v>
      </c>
      <c r="F4102" s="9">
        <v>5.486111111111111E-2</v>
      </c>
      <c r="G4102" s="8"/>
      <c r="H4102" s="8" t="s">
        <v>22</v>
      </c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>
        <v>79</v>
      </c>
      <c r="AM4102" s="8">
        <v>184</v>
      </c>
      <c r="AN4102" s="8" t="s">
        <v>131</v>
      </c>
      <c r="AO4102" s="10">
        <f t="shared" si="128"/>
        <v>1.7708333333333335</v>
      </c>
      <c r="AR4102" s="8" t="str">
        <f t="shared" si="129"/>
        <v>2673BOSLGA0000</v>
      </c>
      <c r="AS4102" s="8">
        <f>VLOOKUP(AR4102,[1]DATA!AR:AS,2,0)</f>
        <v>5.5</v>
      </c>
    </row>
    <row r="4103" spans="1:45" ht="15" customHeight="1" x14ac:dyDescent="0.2">
      <c r="A4103" s="7">
        <v>2693</v>
      </c>
      <c r="B4103" s="7" t="s">
        <v>103</v>
      </c>
      <c r="C4103" s="7" t="s">
        <v>95</v>
      </c>
      <c r="D4103" s="8">
        <v>717</v>
      </c>
      <c r="E4103" s="9">
        <v>1</v>
      </c>
      <c r="F4103" s="9">
        <v>5.486111111111111E-2</v>
      </c>
      <c r="G4103" s="8"/>
      <c r="H4103" s="8"/>
      <c r="I4103" s="8" t="s">
        <v>22</v>
      </c>
      <c r="J4103" s="8" t="s">
        <v>22</v>
      </c>
      <c r="K4103" s="8" t="s">
        <v>22</v>
      </c>
      <c r="L4103" s="8" t="s">
        <v>22</v>
      </c>
      <c r="M4103" s="8"/>
      <c r="N4103" s="8"/>
      <c r="O4103" s="8" t="s">
        <v>22</v>
      </c>
      <c r="P4103" s="8" t="s">
        <v>22</v>
      </c>
      <c r="Q4103" s="8" t="s">
        <v>22</v>
      </c>
      <c r="R4103" s="8" t="s">
        <v>22</v>
      </c>
      <c r="S4103" s="8" t="s">
        <v>22</v>
      </c>
      <c r="T4103" s="8"/>
      <c r="U4103" s="8"/>
      <c r="V4103" s="8" t="s">
        <v>22</v>
      </c>
      <c r="W4103" s="8" t="s">
        <v>22</v>
      </c>
      <c r="X4103" s="8" t="s">
        <v>22</v>
      </c>
      <c r="Y4103" s="8" t="s">
        <v>22</v>
      </c>
      <c r="Z4103" s="8" t="s">
        <v>22</v>
      </c>
      <c r="AA4103" s="8"/>
      <c r="AB4103" s="8"/>
      <c r="AC4103" s="8" t="s">
        <v>22</v>
      </c>
      <c r="AD4103" s="8" t="s">
        <v>22</v>
      </c>
      <c r="AE4103" s="8" t="s">
        <v>22</v>
      </c>
      <c r="AF4103" s="8" t="s">
        <v>22</v>
      </c>
      <c r="AG4103" s="8" t="s">
        <v>22</v>
      </c>
      <c r="AH4103" s="8"/>
      <c r="AI4103" s="8"/>
      <c r="AJ4103" s="8" t="s">
        <v>22</v>
      </c>
      <c r="AK4103" s="8"/>
      <c r="AL4103" s="8">
        <v>79</v>
      </c>
      <c r="AM4103" s="8">
        <v>184</v>
      </c>
      <c r="AN4103" s="8" t="s">
        <v>131</v>
      </c>
      <c r="AO4103" s="10">
        <f t="shared" si="128"/>
        <v>1.7708333333333335</v>
      </c>
      <c r="AR4103" s="8" t="str">
        <f t="shared" si="129"/>
        <v>2693BOSLGA0000</v>
      </c>
      <c r="AS4103" s="8">
        <f>VLOOKUP(AR4103,[1]DATA!AR:AS,2,0)</f>
        <v>5.5</v>
      </c>
    </row>
    <row r="4104" spans="1:45" ht="15" customHeight="1" x14ac:dyDescent="0.2">
      <c r="A4104" s="7">
        <v>936</v>
      </c>
      <c r="B4104" s="8" t="s">
        <v>46</v>
      </c>
      <c r="C4104" s="8" t="s">
        <v>35</v>
      </c>
      <c r="D4104" s="8" t="s">
        <v>37</v>
      </c>
      <c r="E4104" s="9">
        <v>6.9444444444444441E-3</v>
      </c>
      <c r="F4104" s="9">
        <v>6.25E-2</v>
      </c>
      <c r="G4104" s="8">
        <v>9</v>
      </c>
      <c r="H4104" s="8">
        <v>9</v>
      </c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>
        <v>80</v>
      </c>
      <c r="AM4104" s="8">
        <v>287</v>
      </c>
      <c r="AN4104" s="8" t="s">
        <v>210</v>
      </c>
      <c r="AO4104" s="10">
        <f t="shared" si="128"/>
        <v>0.77777777777777779</v>
      </c>
      <c r="AR4104" s="8" t="str">
        <f t="shared" si="129"/>
        <v>0936DTWGRB0010</v>
      </c>
      <c r="AS4104" s="8">
        <f>VLOOKUP(AR4104,[1]DATA!AR:AS,2,0)</f>
        <v>1.5</v>
      </c>
    </row>
    <row r="4105" spans="1:45" ht="15" customHeight="1" x14ac:dyDescent="0.2">
      <c r="A4105" s="7">
        <v>1055</v>
      </c>
      <c r="B4105" s="7" t="s">
        <v>46</v>
      </c>
      <c r="C4105" s="7" t="s">
        <v>36</v>
      </c>
      <c r="D4105" s="8" t="s">
        <v>37</v>
      </c>
      <c r="E4105" s="9">
        <v>1.0416666666666666E-2</v>
      </c>
      <c r="F4105" s="9">
        <v>9.0277777777777776E-2</v>
      </c>
      <c r="G4105" s="8"/>
      <c r="H4105" s="8"/>
      <c r="I4105" s="8" t="s">
        <v>22</v>
      </c>
      <c r="J4105" s="8">
        <v>9</v>
      </c>
      <c r="K4105" s="8">
        <v>9</v>
      </c>
      <c r="L4105" s="8">
        <v>9</v>
      </c>
      <c r="M4105" s="8" t="s">
        <v>22</v>
      </c>
      <c r="N4105" s="8">
        <v>9</v>
      </c>
      <c r="O4105" s="8">
        <v>9</v>
      </c>
      <c r="P4105" s="8">
        <v>9</v>
      </c>
      <c r="Q4105" s="8">
        <v>9</v>
      </c>
      <c r="R4105" s="8">
        <v>9</v>
      </c>
      <c r="S4105" s="8">
        <v>9</v>
      </c>
      <c r="T4105" s="8" t="s">
        <v>22</v>
      </c>
      <c r="U4105" s="8">
        <v>9</v>
      </c>
      <c r="V4105" s="8">
        <v>9</v>
      </c>
      <c r="W4105" s="8">
        <v>9</v>
      </c>
      <c r="X4105" s="8">
        <v>9</v>
      </c>
      <c r="Y4105" s="8">
        <v>9</v>
      </c>
      <c r="Z4105" s="8">
        <v>9</v>
      </c>
      <c r="AA4105" s="8" t="s">
        <v>22</v>
      </c>
      <c r="AB4105" s="8">
        <v>9</v>
      </c>
      <c r="AC4105" s="8">
        <v>9</v>
      </c>
      <c r="AD4105" s="8">
        <v>9</v>
      </c>
      <c r="AE4105" s="8">
        <v>9</v>
      </c>
      <c r="AF4105" s="8">
        <v>9</v>
      </c>
      <c r="AG4105" s="8">
        <v>9</v>
      </c>
      <c r="AH4105" s="8" t="s">
        <v>22</v>
      </c>
      <c r="AI4105" s="8">
        <v>9</v>
      </c>
      <c r="AJ4105" s="8">
        <v>9</v>
      </c>
      <c r="AK4105" s="8"/>
      <c r="AL4105" s="8">
        <v>115</v>
      </c>
      <c r="AM4105" s="8">
        <v>528</v>
      </c>
      <c r="AN4105" s="8" t="s">
        <v>210</v>
      </c>
      <c r="AO4105" s="10">
        <f t="shared" si="128"/>
        <v>0.78125</v>
      </c>
      <c r="AR4105" s="8" t="str">
        <f t="shared" si="129"/>
        <v>1055DTWMSP0015</v>
      </c>
      <c r="AS4105" s="8">
        <f>VLOOKUP(AR4105,[1]DATA!AR:AS,2,0)</f>
        <v>6</v>
      </c>
    </row>
    <row r="4106" spans="1:45" ht="15" customHeight="1" x14ac:dyDescent="0.2">
      <c r="A4106" s="7">
        <v>1786</v>
      </c>
      <c r="B4106" s="7" t="s">
        <v>46</v>
      </c>
      <c r="C4106" s="7" t="s">
        <v>36</v>
      </c>
      <c r="D4106" s="8" t="s">
        <v>37</v>
      </c>
      <c r="E4106" s="9">
        <v>1.0416666666666666E-2</v>
      </c>
      <c r="F4106" s="9">
        <v>9.5138888888888884E-2</v>
      </c>
      <c r="G4106" s="8">
        <v>9</v>
      </c>
      <c r="H4106" s="8">
        <v>9</v>
      </c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>
        <v>122</v>
      </c>
      <c r="AM4106" s="8">
        <v>528</v>
      </c>
      <c r="AN4106" s="8" t="s">
        <v>210</v>
      </c>
      <c r="AO4106" s="10">
        <f t="shared" si="128"/>
        <v>0.78125</v>
      </c>
      <c r="AR4106" s="8" t="str">
        <f t="shared" si="129"/>
        <v>1786DTWMSP0015</v>
      </c>
      <c r="AS4106" s="8">
        <f>VLOOKUP(AR4106,[1]DATA!AR:AS,2,0)</f>
        <v>6</v>
      </c>
    </row>
    <row r="4107" spans="1:45" ht="15" customHeight="1" x14ac:dyDescent="0.2">
      <c r="A4107" s="15">
        <v>1581</v>
      </c>
      <c r="B4107" s="15" t="s">
        <v>46</v>
      </c>
      <c r="C4107" s="15" t="s">
        <v>119</v>
      </c>
      <c r="D4107" s="8" t="s">
        <v>16</v>
      </c>
      <c r="E4107" s="9">
        <v>1.6666666666666666E-2</v>
      </c>
      <c r="F4107" s="9">
        <v>7.9166666666666663E-2</v>
      </c>
      <c r="G4107" s="8"/>
      <c r="H4107" s="8"/>
      <c r="I4107" s="8"/>
      <c r="J4107" s="8"/>
      <c r="K4107" s="8"/>
      <c r="L4107" s="8"/>
      <c r="M4107" s="8" t="s">
        <v>17</v>
      </c>
      <c r="N4107" s="8"/>
      <c r="O4107" s="8"/>
      <c r="P4107" s="8"/>
      <c r="Q4107" s="8"/>
      <c r="R4107" s="8"/>
      <c r="S4107" s="8"/>
      <c r="T4107" s="8" t="s">
        <v>17</v>
      </c>
      <c r="U4107" s="8"/>
      <c r="V4107" s="8"/>
      <c r="W4107" s="8"/>
      <c r="X4107" s="8"/>
      <c r="Y4107" s="8"/>
      <c r="Z4107" s="8"/>
      <c r="AA4107" s="8" t="s">
        <v>17</v>
      </c>
      <c r="AB4107" s="8"/>
      <c r="AC4107" s="8"/>
      <c r="AD4107" s="8"/>
      <c r="AE4107" s="8"/>
      <c r="AF4107" s="8"/>
      <c r="AG4107" s="8"/>
      <c r="AH4107" s="8" t="s">
        <v>17</v>
      </c>
      <c r="AI4107" s="8"/>
      <c r="AJ4107" s="8"/>
      <c r="AK4107" s="8"/>
      <c r="AL4107" s="8">
        <v>90</v>
      </c>
      <c r="AM4107" s="8">
        <v>489</v>
      </c>
      <c r="AN4107" s="8" t="s">
        <v>210</v>
      </c>
      <c r="AO4107" s="10">
        <f t="shared" si="128"/>
        <v>0.78749999999999998</v>
      </c>
      <c r="AQ4107" s="8" t="s">
        <v>131</v>
      </c>
      <c r="AR4107" s="8" t="str">
        <f t="shared" si="129"/>
        <v>1581DTWALB0024</v>
      </c>
      <c r="AS4107" s="8">
        <f>VLOOKUP(AR4107,[1]DATA!AR:AS,2,0)</f>
        <v>2.5</v>
      </c>
    </row>
    <row r="4108" spans="1:45" ht="15" customHeight="1" x14ac:dyDescent="0.2">
      <c r="A4108" s="15">
        <v>2138</v>
      </c>
      <c r="B4108" s="15" t="s">
        <v>46</v>
      </c>
      <c r="C4108" s="15" t="s">
        <v>115</v>
      </c>
      <c r="D4108" s="8" t="s">
        <v>37</v>
      </c>
      <c r="E4108" s="9">
        <v>1.9444444444444445E-2</v>
      </c>
      <c r="F4108" s="9">
        <v>6.458333333333334E-2</v>
      </c>
      <c r="G4108" s="8">
        <v>8</v>
      </c>
      <c r="H4108" s="8">
        <v>8</v>
      </c>
      <c r="I4108" s="8" t="s">
        <v>22</v>
      </c>
      <c r="J4108" s="8" t="s">
        <v>22</v>
      </c>
      <c r="K4108" s="8" t="s">
        <v>22</v>
      </c>
      <c r="L4108" s="8" t="s">
        <v>22</v>
      </c>
      <c r="M4108" s="8"/>
      <c r="N4108" s="8" t="s">
        <v>22</v>
      </c>
      <c r="O4108" s="8" t="s">
        <v>22</v>
      </c>
      <c r="P4108" s="8" t="s">
        <v>22</v>
      </c>
      <c r="Q4108" s="8" t="s">
        <v>22</v>
      </c>
      <c r="R4108" s="8" t="s">
        <v>22</v>
      </c>
      <c r="S4108" s="8" t="s">
        <v>22</v>
      </c>
      <c r="T4108" s="8"/>
      <c r="U4108" s="8">
        <v>9</v>
      </c>
      <c r="V4108" s="8">
        <v>9</v>
      </c>
      <c r="W4108" s="8">
        <v>9</v>
      </c>
      <c r="X4108" s="8">
        <v>9</v>
      </c>
      <c r="Y4108" s="8">
        <v>9</v>
      </c>
      <c r="Z4108" s="8">
        <v>9</v>
      </c>
      <c r="AA4108" s="8"/>
      <c r="AB4108" s="8">
        <v>9</v>
      </c>
      <c r="AC4108" s="8">
        <v>9</v>
      </c>
      <c r="AD4108" s="8">
        <v>9</v>
      </c>
      <c r="AE4108" s="8">
        <v>9</v>
      </c>
      <c r="AF4108" s="8">
        <v>9</v>
      </c>
      <c r="AG4108" s="8">
        <v>9</v>
      </c>
      <c r="AH4108" s="8"/>
      <c r="AI4108" s="8">
        <v>9</v>
      </c>
      <c r="AJ4108" s="8">
        <v>9</v>
      </c>
      <c r="AK4108" s="8"/>
      <c r="AL4108" s="8">
        <v>65</v>
      </c>
      <c r="AM4108" s="8">
        <v>201</v>
      </c>
      <c r="AN4108" s="8" t="s">
        <v>210</v>
      </c>
      <c r="AO4108" s="10">
        <f t="shared" si="128"/>
        <v>0.79027777777777786</v>
      </c>
      <c r="AQ4108" s="8" t="s">
        <v>131</v>
      </c>
      <c r="AR4108" s="8" t="str">
        <f t="shared" si="129"/>
        <v>2138DTWPIT0028</v>
      </c>
      <c r="AS4108" s="8">
        <f>VLOOKUP(AR4108,[1]DATA!AR:AS,2,0)</f>
        <v>1.5</v>
      </c>
    </row>
    <row r="4109" spans="1:45" ht="15" customHeight="1" x14ac:dyDescent="0.2">
      <c r="A4109" s="15">
        <v>1582</v>
      </c>
      <c r="B4109" s="15" t="s">
        <v>46</v>
      </c>
      <c r="C4109" s="15" t="s">
        <v>117</v>
      </c>
      <c r="D4109" s="8" t="s">
        <v>60</v>
      </c>
      <c r="E4109" s="9">
        <v>2.7083333333333334E-2</v>
      </c>
      <c r="F4109" s="9">
        <v>7.4999999999999997E-2</v>
      </c>
      <c r="G4109" s="8"/>
      <c r="H4109" s="8"/>
      <c r="I4109" s="8"/>
      <c r="J4109" s="8"/>
      <c r="K4109" s="8"/>
      <c r="L4109" s="8"/>
      <c r="M4109" s="8">
        <v>8</v>
      </c>
      <c r="N4109" s="8"/>
      <c r="O4109" s="8"/>
      <c r="P4109" s="8"/>
      <c r="Q4109" s="8"/>
      <c r="R4109" s="8"/>
      <c r="S4109" s="8"/>
      <c r="T4109" s="8">
        <v>8</v>
      </c>
      <c r="U4109" s="8"/>
      <c r="V4109" s="8"/>
      <c r="W4109" s="8"/>
      <c r="X4109" s="8"/>
      <c r="Y4109" s="8"/>
      <c r="Z4109" s="8"/>
      <c r="AA4109" s="8">
        <v>8</v>
      </c>
      <c r="AB4109" s="8"/>
      <c r="AC4109" s="8"/>
      <c r="AD4109" s="8"/>
      <c r="AE4109" s="8"/>
      <c r="AF4109" s="8"/>
      <c r="AG4109" s="8"/>
      <c r="AH4109" s="8">
        <v>8</v>
      </c>
      <c r="AI4109" s="8"/>
      <c r="AJ4109" s="8"/>
      <c r="AK4109" s="8"/>
      <c r="AL4109" s="8">
        <v>69</v>
      </c>
      <c r="AM4109" s="8">
        <v>241</v>
      </c>
      <c r="AN4109" s="8" t="s">
        <v>210</v>
      </c>
      <c r="AO4109" s="10">
        <f t="shared" si="128"/>
        <v>0.79791666666666661</v>
      </c>
      <c r="AQ4109" s="8" t="s">
        <v>131</v>
      </c>
      <c r="AR4109" s="8" t="str">
        <f t="shared" si="129"/>
        <v>1582DTWBUF0039</v>
      </c>
      <c r="AS4109" s="8">
        <f>VLOOKUP(AR4109,[1]DATA!AR:AS,2,0)</f>
        <v>1.5</v>
      </c>
    </row>
    <row r="4110" spans="1:45" ht="15" customHeight="1" x14ac:dyDescent="0.2">
      <c r="A4110" s="7">
        <v>1129</v>
      </c>
      <c r="B4110" s="7" t="s">
        <v>129</v>
      </c>
      <c r="C4110" s="7" t="s">
        <v>36</v>
      </c>
      <c r="D4110" s="8" t="s">
        <v>37</v>
      </c>
      <c r="E4110" s="9">
        <v>3.4027777777777775E-2</v>
      </c>
      <c r="F4110" s="9">
        <v>9.930555555555555E-2</v>
      </c>
      <c r="G4110" s="8"/>
      <c r="H4110" s="8">
        <v>9</v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>
        <v>94</v>
      </c>
      <c r="AM4110" s="8">
        <v>448</v>
      </c>
      <c r="AN4110" s="11" t="s">
        <v>210</v>
      </c>
      <c r="AO4110" s="10">
        <f t="shared" si="128"/>
        <v>0.80486111111111114</v>
      </c>
      <c r="AR4110" s="8" t="str">
        <f t="shared" si="129"/>
        <v>1129STLMSP0049</v>
      </c>
      <c r="AS4110" s="8">
        <f>VLOOKUP(AR4110,[1]DATA!AR:AS,2,0)</f>
        <v>4.5</v>
      </c>
    </row>
    <row r="4111" spans="1:45" ht="15" customHeight="1" x14ac:dyDescent="0.2">
      <c r="A4111" s="7">
        <v>1683</v>
      </c>
      <c r="B4111" s="8" t="s">
        <v>36</v>
      </c>
      <c r="C4111" s="8" t="s">
        <v>80</v>
      </c>
      <c r="D4111" s="8" t="s">
        <v>37</v>
      </c>
      <c r="E4111" s="9">
        <v>5.5555555555555552E-2</v>
      </c>
      <c r="F4111" s="9">
        <v>0.13472222222222222</v>
      </c>
      <c r="G4111" s="8">
        <v>9</v>
      </c>
      <c r="H4111" s="8">
        <v>9</v>
      </c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>
        <v>114</v>
      </c>
      <c r="AM4111" s="8">
        <v>596</v>
      </c>
      <c r="AN4111" s="8" t="s">
        <v>210</v>
      </c>
      <c r="AO4111" s="10">
        <f t="shared" si="128"/>
        <v>0.82638888888888884</v>
      </c>
      <c r="AR4111" s="8" t="str">
        <f t="shared" si="129"/>
        <v>1683MSPCVG0120</v>
      </c>
      <c r="AS4111" s="8">
        <f>VLOOKUP(AR4111,[1]DATA!AR:AS,2,0)</f>
        <v>4.5</v>
      </c>
    </row>
    <row r="4112" spans="1:45" ht="15" customHeight="1" x14ac:dyDescent="0.2">
      <c r="A4112" s="7">
        <v>859</v>
      </c>
      <c r="B4112" s="8" t="s">
        <v>36</v>
      </c>
      <c r="C4112" s="8" t="s">
        <v>46</v>
      </c>
      <c r="D4112" s="8" t="s">
        <v>29</v>
      </c>
      <c r="E4112" s="9">
        <v>5.5555555555555552E-2</v>
      </c>
      <c r="F4112" s="9">
        <v>0.1277777777777778</v>
      </c>
      <c r="G4112" s="8"/>
      <c r="H4112" s="8"/>
      <c r="I4112" s="8">
        <v>7</v>
      </c>
      <c r="J4112" s="8">
        <v>7</v>
      </c>
      <c r="K4112" s="8">
        <v>7</v>
      </c>
      <c r="L4112" s="8">
        <v>7</v>
      </c>
      <c r="M4112" s="8">
        <v>7</v>
      </c>
      <c r="N4112" s="8">
        <v>7</v>
      </c>
      <c r="O4112" s="8">
        <v>7</v>
      </c>
      <c r="P4112" s="8">
        <v>7</v>
      </c>
      <c r="Q4112" s="8">
        <v>7</v>
      </c>
      <c r="R4112" s="8">
        <v>7</v>
      </c>
      <c r="S4112" s="8">
        <v>7</v>
      </c>
      <c r="T4112" s="8">
        <v>7</v>
      </c>
      <c r="U4112" s="8">
        <v>7</v>
      </c>
      <c r="V4112" s="8">
        <v>7</v>
      </c>
      <c r="W4112" s="8">
        <v>7</v>
      </c>
      <c r="X4112" s="8">
        <v>7</v>
      </c>
      <c r="Y4112" s="8">
        <v>7</v>
      </c>
      <c r="Z4112" s="8">
        <v>7</v>
      </c>
      <c r="AA4112" s="8">
        <v>7</v>
      </c>
      <c r="AB4112" s="8">
        <v>7</v>
      </c>
      <c r="AC4112" s="8">
        <v>7</v>
      </c>
      <c r="AD4112" s="8">
        <v>7</v>
      </c>
      <c r="AE4112" s="8">
        <v>7</v>
      </c>
      <c r="AF4112" s="8">
        <v>7</v>
      </c>
      <c r="AG4112" s="8">
        <v>7</v>
      </c>
      <c r="AH4112" s="8">
        <v>7</v>
      </c>
      <c r="AI4112" s="8">
        <v>7</v>
      </c>
      <c r="AJ4112" s="8">
        <v>7</v>
      </c>
      <c r="AK4112" s="8"/>
      <c r="AL4112" s="8">
        <v>104</v>
      </c>
      <c r="AM4112" s="8">
        <v>528</v>
      </c>
      <c r="AN4112" s="8" t="s">
        <v>210</v>
      </c>
      <c r="AO4112" s="10">
        <f t="shared" si="128"/>
        <v>0.82638888888888884</v>
      </c>
      <c r="AR4112" s="8" t="str">
        <f t="shared" si="129"/>
        <v>0859MSPDTW0120</v>
      </c>
      <c r="AS4112" s="8">
        <f>VLOOKUP(AR4112,[1]DATA!AR:AS,2,0)</f>
        <v>6</v>
      </c>
    </row>
    <row r="4113" spans="1:45" ht="15" customHeight="1" x14ac:dyDescent="0.2">
      <c r="A4113" s="7">
        <v>854</v>
      </c>
      <c r="B4113" s="8" t="s">
        <v>36</v>
      </c>
      <c r="C4113" s="8" t="s">
        <v>46</v>
      </c>
      <c r="D4113" s="8" t="s">
        <v>29</v>
      </c>
      <c r="E4113" s="9">
        <v>5.5555555555555552E-2</v>
      </c>
      <c r="F4113" s="9">
        <v>0.12847222222222224</v>
      </c>
      <c r="G4113" s="8">
        <v>9</v>
      </c>
      <c r="H4113" s="8">
        <v>7</v>
      </c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>
        <v>105</v>
      </c>
      <c r="AM4113" s="8">
        <v>528</v>
      </c>
      <c r="AN4113" s="8" t="s">
        <v>210</v>
      </c>
      <c r="AO4113" s="10">
        <f t="shared" si="128"/>
        <v>0.82638888888888884</v>
      </c>
      <c r="AR4113" s="8" t="str">
        <f t="shared" si="129"/>
        <v>0854MSPDTW0120</v>
      </c>
      <c r="AS4113" s="8">
        <f>VLOOKUP(AR4113,[1]DATA!AR:AS,2,0)</f>
        <v>6</v>
      </c>
    </row>
    <row r="4114" spans="1:45" ht="15" customHeight="1" x14ac:dyDescent="0.2">
      <c r="A4114" s="7">
        <v>1287</v>
      </c>
      <c r="B4114" s="8" t="s">
        <v>36</v>
      </c>
      <c r="C4114" s="8" t="s">
        <v>80</v>
      </c>
      <c r="D4114" s="8" t="s">
        <v>37</v>
      </c>
      <c r="E4114" s="9">
        <v>5.9027777777777783E-2</v>
      </c>
      <c r="F4114" s="9">
        <v>0.13472222222222222</v>
      </c>
      <c r="G4114" s="8"/>
      <c r="H4114" s="8"/>
      <c r="I4114" s="8">
        <v>9</v>
      </c>
      <c r="J4114" s="8">
        <v>9</v>
      </c>
      <c r="K4114" s="8">
        <v>9</v>
      </c>
      <c r="L4114" s="8">
        <v>9</v>
      </c>
      <c r="M4114" s="8"/>
      <c r="N4114" s="8">
        <v>9</v>
      </c>
      <c r="O4114" s="8">
        <v>9</v>
      </c>
      <c r="P4114" s="8">
        <v>9</v>
      </c>
      <c r="Q4114" s="8">
        <v>9</v>
      </c>
      <c r="R4114" s="8">
        <v>9</v>
      </c>
      <c r="S4114" s="8">
        <v>9</v>
      </c>
      <c r="T4114" s="8"/>
      <c r="U4114" s="8">
        <v>9</v>
      </c>
      <c r="V4114" s="8">
        <v>9</v>
      </c>
      <c r="W4114" s="8">
        <v>9</v>
      </c>
      <c r="X4114" s="8">
        <v>9</v>
      </c>
      <c r="Y4114" s="8">
        <v>9</v>
      </c>
      <c r="Z4114" s="8">
        <v>9</v>
      </c>
      <c r="AA4114" s="8"/>
      <c r="AB4114" s="8">
        <v>9</v>
      </c>
      <c r="AC4114" s="8">
        <v>9</v>
      </c>
      <c r="AD4114" s="8">
        <v>9</v>
      </c>
      <c r="AE4114" s="8">
        <v>9</v>
      </c>
      <c r="AF4114" s="8">
        <v>9</v>
      </c>
      <c r="AG4114" s="8">
        <v>9</v>
      </c>
      <c r="AH4114" s="8"/>
      <c r="AI4114" s="8">
        <v>9</v>
      </c>
      <c r="AJ4114" s="8">
        <v>9</v>
      </c>
      <c r="AK4114" s="8"/>
      <c r="AL4114" s="8">
        <v>109</v>
      </c>
      <c r="AM4114" s="8">
        <v>596</v>
      </c>
      <c r="AN4114" s="8" t="s">
        <v>210</v>
      </c>
      <c r="AO4114" s="10">
        <f t="shared" si="128"/>
        <v>0.82986111111111116</v>
      </c>
      <c r="AR4114" s="8" t="str">
        <f t="shared" si="129"/>
        <v>1287MSPCVG0125</v>
      </c>
      <c r="AS4114" s="8">
        <f>VLOOKUP(AR4114,[1]DATA!AR:AS,2,0)</f>
        <v>4.5</v>
      </c>
    </row>
    <row r="4115" spans="1:45" ht="15" customHeight="1" x14ac:dyDescent="0.2">
      <c r="A4115" s="7">
        <v>1884</v>
      </c>
      <c r="B4115" s="7" t="s">
        <v>36</v>
      </c>
      <c r="C4115" s="7" t="s">
        <v>115</v>
      </c>
      <c r="D4115" s="8" t="s">
        <v>37</v>
      </c>
      <c r="E4115" s="9">
        <v>5.9027777777777783E-2</v>
      </c>
      <c r="F4115" s="9">
        <v>0.14444444444444446</v>
      </c>
      <c r="G4115" s="8"/>
      <c r="H4115" s="8">
        <v>9</v>
      </c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>
        <v>123</v>
      </c>
      <c r="AM4115" s="8">
        <v>726</v>
      </c>
      <c r="AN4115" s="11" t="s">
        <v>210</v>
      </c>
      <c r="AO4115" s="10">
        <f t="shared" si="128"/>
        <v>0.82986111111111116</v>
      </c>
      <c r="AR4115" s="8" t="str">
        <f t="shared" si="129"/>
        <v>1884MSPPIT0125</v>
      </c>
      <c r="AS4115" s="8">
        <f>VLOOKUP(AR4115,[1]DATA!AR:AS,2,0)</f>
        <v>4.5</v>
      </c>
    </row>
    <row r="4116" spans="1:45" ht="15" customHeight="1" x14ac:dyDescent="0.2">
      <c r="A4116" s="12">
        <v>771</v>
      </c>
      <c r="B4116" s="12" t="s">
        <v>36</v>
      </c>
      <c r="C4116" s="12" t="s">
        <v>78</v>
      </c>
      <c r="D4116" s="8" t="s">
        <v>37</v>
      </c>
      <c r="E4116" s="9">
        <v>6.5972222222222224E-2</v>
      </c>
      <c r="F4116" s="9">
        <v>0.14444444444444446</v>
      </c>
      <c r="G4116" s="8"/>
      <c r="H4116" s="8"/>
      <c r="I4116" s="8" t="s">
        <v>17</v>
      </c>
      <c r="J4116" s="8" t="s">
        <v>63</v>
      </c>
      <c r="K4116" s="8" t="s">
        <v>63</v>
      </c>
      <c r="L4116" s="8" t="s">
        <v>63</v>
      </c>
      <c r="M4116" s="8"/>
      <c r="N4116" s="8" t="s">
        <v>63</v>
      </c>
      <c r="O4116" s="8" t="s">
        <v>63</v>
      </c>
      <c r="P4116" s="8">
        <v>8</v>
      </c>
      <c r="Q4116" s="8" t="s">
        <v>63</v>
      </c>
      <c r="R4116" s="8" t="s">
        <v>63</v>
      </c>
      <c r="S4116" s="8" t="s">
        <v>63</v>
      </c>
      <c r="T4116" s="8"/>
      <c r="U4116" s="8" t="s">
        <v>63</v>
      </c>
      <c r="V4116" s="8" t="s">
        <v>63</v>
      </c>
      <c r="W4116" s="8">
        <v>8</v>
      </c>
      <c r="X4116" s="8" t="s">
        <v>63</v>
      </c>
      <c r="Y4116" s="8" t="s">
        <v>63</v>
      </c>
      <c r="Z4116" s="8" t="s">
        <v>63</v>
      </c>
      <c r="AA4116" s="8"/>
      <c r="AB4116" s="8" t="s">
        <v>63</v>
      </c>
      <c r="AC4116" s="8" t="s">
        <v>63</v>
      </c>
      <c r="AD4116" s="8">
        <v>8</v>
      </c>
      <c r="AE4116" s="8" t="s">
        <v>63</v>
      </c>
      <c r="AF4116" s="8" t="s">
        <v>63</v>
      </c>
      <c r="AG4116" s="8" t="s">
        <v>63</v>
      </c>
      <c r="AH4116" s="8"/>
      <c r="AI4116" s="8" t="s">
        <v>63</v>
      </c>
      <c r="AJ4116" s="8">
        <v>9</v>
      </c>
      <c r="AK4116" s="8"/>
      <c r="AL4116" s="8">
        <v>113</v>
      </c>
      <c r="AM4116" s="8">
        <v>626</v>
      </c>
      <c r="AN4116" s="11" t="s">
        <v>210</v>
      </c>
      <c r="AO4116" s="10">
        <f t="shared" si="128"/>
        <v>0.83680555555555558</v>
      </c>
      <c r="AR4116" s="8" t="str">
        <f t="shared" si="129"/>
        <v>0771MSPCMH0135</v>
      </c>
      <c r="AS4116" s="8">
        <f>VLOOKUP(AR4116,[1]DATA!AR:AS,2,0)</f>
        <v>4.5</v>
      </c>
    </row>
    <row r="4117" spans="1:45" ht="15" customHeight="1" x14ac:dyDescent="0.2">
      <c r="A4117" s="7">
        <v>558</v>
      </c>
      <c r="B4117" s="7" t="s">
        <v>36</v>
      </c>
      <c r="C4117" s="7" t="s">
        <v>115</v>
      </c>
      <c r="D4117" s="8" t="s">
        <v>37</v>
      </c>
      <c r="E4117" s="9">
        <v>6.5972222222222224E-2</v>
      </c>
      <c r="F4117" s="9">
        <v>0.14305555555555557</v>
      </c>
      <c r="G4117" s="8"/>
      <c r="H4117" s="8"/>
      <c r="I4117" s="8">
        <v>9</v>
      </c>
      <c r="J4117" s="8">
        <v>9</v>
      </c>
      <c r="K4117" s="8">
        <v>9</v>
      </c>
      <c r="L4117" s="8">
        <v>9</v>
      </c>
      <c r="M4117" s="8"/>
      <c r="N4117" s="8">
        <v>9</v>
      </c>
      <c r="O4117" s="8">
        <v>9</v>
      </c>
      <c r="P4117" s="8">
        <v>9</v>
      </c>
      <c r="Q4117" s="8">
        <v>9</v>
      </c>
      <c r="R4117" s="8">
        <v>9</v>
      </c>
      <c r="S4117" s="8">
        <v>9</v>
      </c>
      <c r="T4117" s="8"/>
      <c r="U4117" s="8">
        <v>9</v>
      </c>
      <c r="V4117" s="8">
        <v>9</v>
      </c>
      <c r="W4117" s="8">
        <v>9</v>
      </c>
      <c r="X4117" s="8">
        <v>9</v>
      </c>
      <c r="Y4117" s="8">
        <v>9</v>
      </c>
      <c r="Z4117" s="8">
        <v>9</v>
      </c>
      <c r="AA4117" s="8"/>
      <c r="AB4117" s="8">
        <v>9</v>
      </c>
      <c r="AC4117" s="8">
        <v>9</v>
      </c>
      <c r="AD4117" s="8">
        <v>9</v>
      </c>
      <c r="AE4117" s="8">
        <v>9</v>
      </c>
      <c r="AF4117" s="8">
        <v>9</v>
      </c>
      <c r="AG4117" s="8">
        <v>9</v>
      </c>
      <c r="AH4117" s="8"/>
      <c r="AI4117" s="8">
        <v>9</v>
      </c>
      <c r="AJ4117" s="8">
        <v>9</v>
      </c>
      <c r="AK4117" s="8"/>
      <c r="AL4117" s="8">
        <v>111</v>
      </c>
      <c r="AM4117" s="8">
        <v>726</v>
      </c>
      <c r="AN4117" s="11" t="s">
        <v>210</v>
      </c>
      <c r="AO4117" s="10">
        <f t="shared" si="128"/>
        <v>0.83680555555555558</v>
      </c>
      <c r="AR4117" s="8" t="str">
        <f t="shared" si="129"/>
        <v>0558MSPPIT0135</v>
      </c>
      <c r="AS4117" s="8">
        <f>VLOOKUP(AR4117,[1]DATA!AR:AS,2,0)</f>
        <v>4.5</v>
      </c>
    </row>
    <row r="4118" spans="1:45" ht="15" customHeight="1" x14ac:dyDescent="0.2">
      <c r="A4118" s="7">
        <v>788</v>
      </c>
      <c r="B4118" s="7" t="s">
        <v>46</v>
      </c>
      <c r="C4118" s="7" t="s">
        <v>95</v>
      </c>
      <c r="D4118" s="8">
        <v>717</v>
      </c>
      <c r="E4118" s="9">
        <v>7.9861111111111105E-2</v>
      </c>
      <c r="F4118" s="9">
        <v>0.15555555555555556</v>
      </c>
      <c r="G4118" s="8" t="s">
        <v>17</v>
      </c>
      <c r="H4118" s="8" t="s">
        <v>22</v>
      </c>
      <c r="I4118" s="8" t="s">
        <v>22</v>
      </c>
      <c r="J4118" s="8"/>
      <c r="K4118" s="8" t="s">
        <v>22</v>
      </c>
      <c r="L4118" s="8" t="s">
        <v>22</v>
      </c>
      <c r="M4118" s="8"/>
      <c r="N4118" s="8" t="s">
        <v>22</v>
      </c>
      <c r="O4118" s="8" t="s">
        <v>22</v>
      </c>
      <c r="P4118" s="8" t="s">
        <v>22</v>
      </c>
      <c r="Q4118" s="8"/>
      <c r="R4118" s="8" t="s">
        <v>22</v>
      </c>
      <c r="S4118" s="8" t="s">
        <v>22</v>
      </c>
      <c r="T4118" s="8"/>
      <c r="U4118" s="8" t="s">
        <v>22</v>
      </c>
      <c r="V4118" s="8" t="s">
        <v>22</v>
      </c>
      <c r="W4118" s="8" t="s">
        <v>22</v>
      </c>
      <c r="X4118" s="8"/>
      <c r="Y4118" s="8" t="s">
        <v>22</v>
      </c>
      <c r="Z4118" s="8" t="s">
        <v>22</v>
      </c>
      <c r="AA4118" s="8"/>
      <c r="AB4118" s="8" t="s">
        <v>22</v>
      </c>
      <c r="AC4118" s="8" t="s">
        <v>22</v>
      </c>
      <c r="AD4118" s="8" t="s">
        <v>22</v>
      </c>
      <c r="AE4118" s="8"/>
      <c r="AF4118" s="8" t="s">
        <v>22</v>
      </c>
      <c r="AG4118" s="8" t="s">
        <v>22</v>
      </c>
      <c r="AH4118" s="8"/>
      <c r="AI4118" s="8" t="s">
        <v>22</v>
      </c>
      <c r="AJ4118" s="8" t="s">
        <v>22</v>
      </c>
      <c r="AK4118" s="8"/>
      <c r="AL4118" s="8">
        <v>109</v>
      </c>
      <c r="AM4118" s="8">
        <v>502</v>
      </c>
      <c r="AN4118" s="8" t="s">
        <v>210</v>
      </c>
      <c r="AO4118" s="10">
        <f t="shared" si="128"/>
        <v>0.85069444444444442</v>
      </c>
      <c r="AR4118" s="8" t="str">
        <f t="shared" si="129"/>
        <v>0788DTWLGA0155</v>
      </c>
      <c r="AS4118" s="8">
        <f>VLOOKUP(AR4118,[1]DATA!AR:AS,2,0)</f>
        <v>6</v>
      </c>
    </row>
    <row r="4119" spans="1:45" ht="15" customHeight="1" x14ac:dyDescent="0.2">
      <c r="A4119" s="15">
        <v>2753</v>
      </c>
      <c r="B4119" s="15" t="s">
        <v>46</v>
      </c>
      <c r="C4119" s="15" t="s">
        <v>119</v>
      </c>
      <c r="D4119" s="8" t="s">
        <v>16</v>
      </c>
      <c r="E4119" s="9">
        <v>8.6805555555555566E-2</v>
      </c>
      <c r="F4119" s="9">
        <v>0.14791666666666667</v>
      </c>
      <c r="G4119" s="8"/>
      <c r="H4119" s="8"/>
      <c r="I4119" s="8" t="s">
        <v>17</v>
      </c>
      <c r="J4119" s="8" t="s">
        <v>17</v>
      </c>
      <c r="K4119" s="8" t="s">
        <v>17</v>
      </c>
      <c r="L4119" s="8" t="s">
        <v>17</v>
      </c>
      <c r="M4119" s="8"/>
      <c r="N4119" s="8" t="s">
        <v>17</v>
      </c>
      <c r="O4119" s="8" t="s">
        <v>17</v>
      </c>
      <c r="P4119" s="8" t="s">
        <v>17</v>
      </c>
      <c r="Q4119" s="8" t="s">
        <v>17</v>
      </c>
      <c r="R4119" s="8" t="s">
        <v>17</v>
      </c>
      <c r="S4119" s="8" t="s">
        <v>17</v>
      </c>
      <c r="T4119" s="8"/>
      <c r="U4119" s="8" t="s">
        <v>17</v>
      </c>
      <c r="V4119" s="8" t="s">
        <v>17</v>
      </c>
      <c r="W4119" s="8" t="s">
        <v>17</v>
      </c>
      <c r="X4119" s="8" t="s">
        <v>17</v>
      </c>
      <c r="Y4119" s="8" t="s">
        <v>17</v>
      </c>
      <c r="Z4119" s="8" t="s">
        <v>17</v>
      </c>
      <c r="AA4119" s="8"/>
      <c r="AB4119" s="8" t="s">
        <v>17</v>
      </c>
      <c r="AC4119" s="8" t="s">
        <v>17</v>
      </c>
      <c r="AD4119" s="8" t="s">
        <v>17</v>
      </c>
      <c r="AE4119" s="8" t="s">
        <v>17</v>
      </c>
      <c r="AF4119" s="8" t="s">
        <v>17</v>
      </c>
      <c r="AG4119" s="8" t="s">
        <v>17</v>
      </c>
      <c r="AH4119" s="8"/>
      <c r="AI4119" s="8" t="s">
        <v>17</v>
      </c>
      <c r="AJ4119" s="8" t="s">
        <v>17</v>
      </c>
      <c r="AK4119" s="8"/>
      <c r="AL4119" s="8">
        <v>88</v>
      </c>
      <c r="AM4119" s="8">
        <v>489</v>
      </c>
      <c r="AN4119" s="8" t="s">
        <v>210</v>
      </c>
      <c r="AO4119" s="10">
        <f t="shared" si="128"/>
        <v>0.85763888888888884</v>
      </c>
      <c r="AQ4119" s="8" t="s">
        <v>131</v>
      </c>
      <c r="AR4119" s="8" t="str">
        <f t="shared" si="129"/>
        <v>2753DTWALB0205</v>
      </c>
      <c r="AS4119" s="8">
        <f>VLOOKUP(AR4119,[1]DATA!AR:AS,2,0)</f>
        <v>2.5</v>
      </c>
    </row>
    <row r="4120" spans="1:45" ht="15" customHeight="1" x14ac:dyDescent="0.2">
      <c r="A4120" s="7">
        <v>2466</v>
      </c>
      <c r="B4120" s="8" t="s">
        <v>46</v>
      </c>
      <c r="C4120" s="8" t="s">
        <v>79</v>
      </c>
      <c r="D4120" s="8" t="s">
        <v>37</v>
      </c>
      <c r="E4120" s="9">
        <v>8.7500000000000008E-2</v>
      </c>
      <c r="F4120" s="9">
        <v>0.12638888888888888</v>
      </c>
      <c r="G4120" s="8">
        <v>9</v>
      </c>
      <c r="H4120" s="8">
        <v>9</v>
      </c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>
        <v>56</v>
      </c>
      <c r="AM4120" s="8">
        <v>95</v>
      </c>
      <c r="AN4120" s="8" t="s">
        <v>210</v>
      </c>
      <c r="AO4120" s="10">
        <f t="shared" si="128"/>
        <v>0.85833333333333339</v>
      </c>
      <c r="AR4120" s="8" t="str">
        <f t="shared" si="129"/>
        <v>2466DTWCLE0206</v>
      </c>
      <c r="AS4120" s="8">
        <f>VLOOKUP(AR4120,[1]DATA!AR:AS,2,0)</f>
        <v>1.5</v>
      </c>
    </row>
    <row r="4121" spans="1:45" ht="15" customHeight="1" x14ac:dyDescent="0.2">
      <c r="A4121" s="15">
        <v>719</v>
      </c>
      <c r="B4121" s="15" t="s">
        <v>46</v>
      </c>
      <c r="C4121" s="15" t="s">
        <v>117</v>
      </c>
      <c r="D4121" s="8" t="s">
        <v>62</v>
      </c>
      <c r="E4121" s="9">
        <v>8.8888888888888892E-2</v>
      </c>
      <c r="F4121" s="9">
        <v>0.13472222222222222</v>
      </c>
      <c r="G4121" s="8">
        <v>9</v>
      </c>
      <c r="H4121" s="8" t="s">
        <v>63</v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>
        <v>66</v>
      </c>
      <c r="AM4121" s="8">
        <v>241</v>
      </c>
      <c r="AN4121" s="8" t="s">
        <v>210</v>
      </c>
      <c r="AO4121" s="10">
        <f t="shared" si="128"/>
        <v>0.85972222222222228</v>
      </c>
      <c r="AQ4121" s="8" t="s">
        <v>131</v>
      </c>
      <c r="AR4121" s="8" t="str">
        <f t="shared" si="129"/>
        <v>0719DTWBUF0208</v>
      </c>
      <c r="AS4121" s="8">
        <f>VLOOKUP(AR4121,[1]DATA!AR:AS,2,0)</f>
        <v>1.5</v>
      </c>
    </row>
    <row r="4122" spans="1:45" ht="15" customHeight="1" x14ac:dyDescent="0.2">
      <c r="A4122" s="15">
        <v>2962</v>
      </c>
      <c r="B4122" s="15" t="s">
        <v>46</v>
      </c>
      <c r="C4122" s="15" t="s">
        <v>119</v>
      </c>
      <c r="D4122" s="8" t="s">
        <v>16</v>
      </c>
      <c r="E4122" s="9">
        <v>9.0277777777777776E-2</v>
      </c>
      <c r="F4122" s="9">
        <v>0.15347222222222223</v>
      </c>
      <c r="G4122" s="8" t="s">
        <v>22</v>
      </c>
      <c r="H4122" s="8" t="s">
        <v>17</v>
      </c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>
        <v>91</v>
      </c>
      <c r="AM4122" s="8">
        <v>489</v>
      </c>
      <c r="AN4122" s="8" t="s">
        <v>210</v>
      </c>
      <c r="AO4122" s="10">
        <f t="shared" si="128"/>
        <v>0.86111111111111116</v>
      </c>
      <c r="AQ4122" s="8" t="s">
        <v>131</v>
      </c>
      <c r="AR4122" s="8" t="str">
        <f t="shared" si="129"/>
        <v>2962DTWALB0210</v>
      </c>
      <c r="AS4122" s="8">
        <f>VLOOKUP(AR4122,[1]DATA!AR:AS,2,0)</f>
        <v>2.5</v>
      </c>
    </row>
    <row r="4123" spans="1:45" ht="15" customHeight="1" x14ac:dyDescent="0.2">
      <c r="A4123" s="7">
        <v>2628</v>
      </c>
      <c r="B4123" s="7" t="s">
        <v>46</v>
      </c>
      <c r="C4123" s="7" t="s">
        <v>195</v>
      </c>
      <c r="D4123" s="8">
        <v>717</v>
      </c>
      <c r="E4123" s="9">
        <v>9.0277777777777776E-2</v>
      </c>
      <c r="F4123" s="9">
        <v>0.12986111111111112</v>
      </c>
      <c r="G4123" s="8"/>
      <c r="H4123" s="8" t="s">
        <v>22</v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>
        <v>57</v>
      </c>
      <c r="AM4123" s="8">
        <v>207</v>
      </c>
      <c r="AN4123" s="11" t="s">
        <v>210</v>
      </c>
      <c r="AO4123" s="10">
        <f t="shared" si="128"/>
        <v>0.86111111111111116</v>
      </c>
      <c r="AR4123" s="8" t="str">
        <f t="shared" si="129"/>
        <v>2628DTWTVC0210</v>
      </c>
      <c r="AS4123" s="8">
        <f>VLOOKUP(AR4123,[1]DATA!AR:AS,2,0)</f>
        <v>1.5</v>
      </c>
    </row>
    <row r="4124" spans="1:45" ht="15" customHeight="1" x14ac:dyDescent="0.2">
      <c r="A4124" s="7">
        <v>935</v>
      </c>
      <c r="B4124" s="7" t="s">
        <v>46</v>
      </c>
      <c r="C4124" s="7" t="s">
        <v>35</v>
      </c>
      <c r="D4124" s="8">
        <v>717</v>
      </c>
      <c r="E4124" s="9">
        <v>9.0972222222222218E-2</v>
      </c>
      <c r="F4124" s="9">
        <v>0.14375000000000002</v>
      </c>
      <c r="G4124" s="8"/>
      <c r="H4124" s="8"/>
      <c r="I4124" s="8" t="s">
        <v>22</v>
      </c>
      <c r="J4124" s="8" t="s">
        <v>22</v>
      </c>
      <c r="K4124" s="8" t="s">
        <v>22</v>
      </c>
      <c r="L4124" s="8" t="s">
        <v>22</v>
      </c>
      <c r="M4124" s="8"/>
      <c r="N4124" s="8" t="s">
        <v>22</v>
      </c>
      <c r="O4124" s="8" t="s">
        <v>22</v>
      </c>
      <c r="P4124" s="8" t="s">
        <v>22</v>
      </c>
      <c r="Q4124" s="8" t="s">
        <v>22</v>
      </c>
      <c r="R4124" s="8" t="s">
        <v>22</v>
      </c>
      <c r="S4124" s="8" t="s">
        <v>22</v>
      </c>
      <c r="T4124" s="8"/>
      <c r="U4124" s="8" t="s">
        <v>22</v>
      </c>
      <c r="V4124" s="8" t="s">
        <v>22</v>
      </c>
      <c r="W4124" s="8" t="s">
        <v>22</v>
      </c>
      <c r="X4124" s="8" t="s">
        <v>22</v>
      </c>
      <c r="Y4124" s="8" t="s">
        <v>22</v>
      </c>
      <c r="Z4124" s="8" t="s">
        <v>22</v>
      </c>
      <c r="AA4124" s="8"/>
      <c r="AB4124" s="8" t="s">
        <v>22</v>
      </c>
      <c r="AC4124" s="8" t="s">
        <v>22</v>
      </c>
      <c r="AD4124" s="8" t="s">
        <v>22</v>
      </c>
      <c r="AE4124" s="8" t="s">
        <v>22</v>
      </c>
      <c r="AF4124" s="8" t="s">
        <v>22</v>
      </c>
      <c r="AG4124" s="8" t="s">
        <v>22</v>
      </c>
      <c r="AH4124" s="8"/>
      <c r="AI4124" s="8" t="s">
        <v>22</v>
      </c>
      <c r="AJ4124" s="8"/>
      <c r="AK4124" s="8"/>
      <c r="AL4124" s="8">
        <v>76</v>
      </c>
      <c r="AM4124" s="8">
        <v>287</v>
      </c>
      <c r="AN4124" s="11" t="s">
        <v>210</v>
      </c>
      <c r="AO4124" s="10">
        <f t="shared" si="128"/>
        <v>0.86180555555555549</v>
      </c>
      <c r="AR4124" s="8" t="str">
        <f t="shared" si="129"/>
        <v>0935DTWGRB0211</v>
      </c>
      <c r="AS4124" s="8">
        <f>VLOOKUP(AR4124,[1]DATA!AR:AS,2,0)</f>
        <v>1.5</v>
      </c>
    </row>
    <row r="4125" spans="1:45" ht="15" customHeight="1" x14ac:dyDescent="0.2">
      <c r="A4125" s="7">
        <v>2712</v>
      </c>
      <c r="B4125" s="7" t="s">
        <v>46</v>
      </c>
      <c r="C4125" s="7" t="s">
        <v>195</v>
      </c>
      <c r="D4125" s="8">
        <v>717</v>
      </c>
      <c r="E4125" s="9">
        <v>9.1666666666666674E-2</v>
      </c>
      <c r="F4125" s="9">
        <v>0.13125000000000001</v>
      </c>
      <c r="G4125" s="8"/>
      <c r="H4125" s="8"/>
      <c r="I4125" s="8" t="s">
        <v>22</v>
      </c>
      <c r="J4125" s="8" t="s">
        <v>22</v>
      </c>
      <c r="K4125" s="8" t="s">
        <v>22</v>
      </c>
      <c r="L4125" s="8" t="s">
        <v>22</v>
      </c>
      <c r="M4125" s="8" t="s">
        <v>22</v>
      </c>
      <c r="N4125" s="8" t="s">
        <v>22</v>
      </c>
      <c r="O4125" s="8" t="s">
        <v>22</v>
      </c>
      <c r="P4125" s="8" t="s">
        <v>22</v>
      </c>
      <c r="Q4125" s="8" t="s">
        <v>22</v>
      </c>
      <c r="R4125" s="8" t="s">
        <v>22</v>
      </c>
      <c r="S4125" s="8" t="s">
        <v>22</v>
      </c>
      <c r="T4125" s="8" t="s">
        <v>22</v>
      </c>
      <c r="U4125" s="8" t="s">
        <v>22</v>
      </c>
      <c r="V4125" s="8" t="s">
        <v>22</v>
      </c>
      <c r="W4125" s="8" t="s">
        <v>22</v>
      </c>
      <c r="X4125" s="8" t="s">
        <v>22</v>
      </c>
      <c r="Y4125" s="8" t="s">
        <v>22</v>
      </c>
      <c r="Z4125" s="8" t="s">
        <v>22</v>
      </c>
      <c r="AA4125" s="8" t="s">
        <v>22</v>
      </c>
      <c r="AB4125" s="8" t="s">
        <v>22</v>
      </c>
      <c r="AC4125" s="8" t="s">
        <v>22</v>
      </c>
      <c r="AD4125" s="8" t="s">
        <v>22</v>
      </c>
      <c r="AE4125" s="8" t="s">
        <v>22</v>
      </c>
      <c r="AF4125" s="8" t="s">
        <v>22</v>
      </c>
      <c r="AG4125" s="8" t="s">
        <v>22</v>
      </c>
      <c r="AH4125" s="8" t="s">
        <v>22</v>
      </c>
      <c r="AI4125" s="8" t="s">
        <v>22</v>
      </c>
      <c r="AJ4125" s="8" t="s">
        <v>22</v>
      </c>
      <c r="AK4125" s="8"/>
      <c r="AL4125" s="8">
        <v>57</v>
      </c>
      <c r="AM4125" s="8">
        <v>207</v>
      </c>
      <c r="AN4125" s="11" t="s">
        <v>210</v>
      </c>
      <c r="AO4125" s="10">
        <f t="shared" si="128"/>
        <v>0.86250000000000004</v>
      </c>
      <c r="AR4125" s="8" t="str">
        <f t="shared" si="129"/>
        <v>2712DTWTVC0212</v>
      </c>
      <c r="AS4125" s="8">
        <f>VLOOKUP(AR4125,[1]DATA!AR:AS,2,0)</f>
        <v>1.5</v>
      </c>
    </row>
    <row r="4126" spans="1:45" ht="15" customHeight="1" x14ac:dyDescent="0.2">
      <c r="A4126" s="15">
        <v>2250</v>
      </c>
      <c r="B4126" s="15" t="s">
        <v>46</v>
      </c>
      <c r="C4126" s="15" t="s">
        <v>117</v>
      </c>
      <c r="D4126" s="8" t="s">
        <v>16</v>
      </c>
      <c r="E4126" s="9">
        <v>9.375E-2</v>
      </c>
      <c r="F4126" s="9">
        <v>0.13402777777777777</v>
      </c>
      <c r="G4126" s="8"/>
      <c r="H4126" s="8"/>
      <c r="I4126" s="8" t="s">
        <v>63</v>
      </c>
      <c r="J4126" s="8" t="s">
        <v>63</v>
      </c>
      <c r="K4126" s="8" t="s">
        <v>63</v>
      </c>
      <c r="L4126" s="8" t="s">
        <v>63</v>
      </c>
      <c r="M4126" s="8"/>
      <c r="N4126" s="8" t="s">
        <v>63</v>
      </c>
      <c r="O4126" s="8" t="s">
        <v>63</v>
      </c>
      <c r="P4126" s="8" t="s">
        <v>63</v>
      </c>
      <c r="Q4126" s="8" t="s">
        <v>63</v>
      </c>
      <c r="R4126" s="8" t="s">
        <v>63</v>
      </c>
      <c r="S4126" s="8" t="s">
        <v>63</v>
      </c>
      <c r="T4126" s="8"/>
      <c r="U4126" s="8" t="s">
        <v>63</v>
      </c>
      <c r="V4126" s="8" t="s">
        <v>17</v>
      </c>
      <c r="W4126" s="8" t="s">
        <v>17</v>
      </c>
      <c r="X4126" s="8" t="s">
        <v>17</v>
      </c>
      <c r="Y4126" s="8" t="s">
        <v>17</v>
      </c>
      <c r="Z4126" s="8" t="s">
        <v>63</v>
      </c>
      <c r="AA4126" s="8"/>
      <c r="AB4126" s="8" t="s">
        <v>17</v>
      </c>
      <c r="AC4126" s="8" t="s">
        <v>17</v>
      </c>
      <c r="AD4126" s="8" t="s">
        <v>17</v>
      </c>
      <c r="AE4126" s="8" t="s">
        <v>17</v>
      </c>
      <c r="AF4126" s="8" t="s">
        <v>17</v>
      </c>
      <c r="AG4126" s="8" t="s">
        <v>63</v>
      </c>
      <c r="AH4126" s="8"/>
      <c r="AI4126" s="8" t="s">
        <v>17</v>
      </c>
      <c r="AJ4126" s="8" t="s">
        <v>17</v>
      </c>
      <c r="AK4126" s="8"/>
      <c r="AL4126" s="8">
        <v>58</v>
      </c>
      <c r="AM4126" s="8">
        <v>241</v>
      </c>
      <c r="AN4126" s="8" t="s">
        <v>210</v>
      </c>
      <c r="AO4126" s="10">
        <f t="shared" si="128"/>
        <v>0.86458333333333337</v>
      </c>
      <c r="AQ4126" s="8" t="s">
        <v>131</v>
      </c>
      <c r="AR4126" s="8" t="str">
        <f t="shared" si="129"/>
        <v>2250DTWBUF0215</v>
      </c>
      <c r="AS4126" s="8">
        <f>VLOOKUP(AR4126,[1]DATA!AR:AS,2,0)</f>
        <v>1.5</v>
      </c>
    </row>
    <row r="4127" spans="1:45" ht="15" customHeight="1" x14ac:dyDescent="0.2">
      <c r="A4127" s="7">
        <v>2535</v>
      </c>
      <c r="B4127" s="7" t="s">
        <v>46</v>
      </c>
      <c r="C4127" s="7" t="s">
        <v>75</v>
      </c>
      <c r="D4127" s="8" t="s">
        <v>29</v>
      </c>
      <c r="E4127" s="9">
        <v>0.10069444444444443</v>
      </c>
      <c r="F4127" s="9">
        <v>0.1451388888888889</v>
      </c>
      <c r="G4127" s="8"/>
      <c r="H4127" s="8"/>
      <c r="I4127" s="8">
        <v>7</v>
      </c>
      <c r="J4127" s="8">
        <v>7</v>
      </c>
      <c r="K4127" s="8">
        <v>7</v>
      </c>
      <c r="L4127" s="8">
        <v>7</v>
      </c>
      <c r="M4127" s="8"/>
      <c r="N4127" s="8">
        <v>7</v>
      </c>
      <c r="O4127" s="8">
        <v>7</v>
      </c>
      <c r="P4127" s="8">
        <v>7</v>
      </c>
      <c r="Q4127" s="8">
        <v>7</v>
      </c>
      <c r="R4127" s="8">
        <v>7</v>
      </c>
      <c r="S4127" s="8">
        <v>7</v>
      </c>
      <c r="T4127" s="8"/>
      <c r="U4127" s="8">
        <v>7</v>
      </c>
      <c r="V4127" s="8">
        <v>7</v>
      </c>
      <c r="W4127" s="8">
        <v>7</v>
      </c>
      <c r="X4127" s="8">
        <v>7</v>
      </c>
      <c r="Y4127" s="8">
        <v>7</v>
      </c>
      <c r="Z4127" s="8">
        <v>7</v>
      </c>
      <c r="AA4127" s="8"/>
      <c r="AB4127" s="8">
        <v>7</v>
      </c>
      <c r="AC4127" s="8">
        <v>7</v>
      </c>
      <c r="AD4127" s="8">
        <v>7</v>
      </c>
      <c r="AE4127" s="8">
        <v>7</v>
      </c>
      <c r="AF4127" s="8">
        <v>7</v>
      </c>
      <c r="AG4127" s="8">
        <v>7</v>
      </c>
      <c r="AH4127" s="8"/>
      <c r="AI4127" s="8">
        <v>7</v>
      </c>
      <c r="AJ4127" s="8">
        <v>7</v>
      </c>
      <c r="AK4127" s="8"/>
      <c r="AL4127" s="8">
        <v>64</v>
      </c>
      <c r="AM4127" s="8">
        <v>231</v>
      </c>
      <c r="AN4127" s="8" t="s">
        <v>210</v>
      </c>
      <c r="AO4127" s="10">
        <f t="shared" si="128"/>
        <v>0.87152777777777779</v>
      </c>
      <c r="AR4127" s="8" t="str">
        <f t="shared" si="129"/>
        <v>2535DTWIND0225</v>
      </c>
      <c r="AS4127" s="8">
        <f>VLOOKUP(AR4127,[1]DATA!AR:AS,2,0)</f>
        <v>1.5</v>
      </c>
    </row>
    <row r="4128" spans="1:45" ht="15" customHeight="1" x14ac:dyDescent="0.2">
      <c r="A4128" s="7">
        <v>744</v>
      </c>
      <c r="B4128" s="7" t="s">
        <v>46</v>
      </c>
      <c r="C4128" s="7" t="s">
        <v>75</v>
      </c>
      <c r="D4128" s="8">
        <v>717</v>
      </c>
      <c r="E4128" s="9">
        <v>0.1013888888888889</v>
      </c>
      <c r="F4128" s="9">
        <v>0.15208333333333332</v>
      </c>
      <c r="G4128" s="8">
        <v>2</v>
      </c>
      <c r="H4128" s="8" t="s">
        <v>22</v>
      </c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>
        <v>73</v>
      </c>
      <c r="AM4128" s="8">
        <v>231</v>
      </c>
      <c r="AN4128" s="8" t="s">
        <v>210</v>
      </c>
      <c r="AO4128" s="10">
        <f t="shared" si="128"/>
        <v>0.87222222222222223</v>
      </c>
      <c r="AR4128" s="8" t="str">
        <f t="shared" si="129"/>
        <v>0744DTWIND0226</v>
      </c>
      <c r="AS4128" s="8">
        <f>VLOOKUP(AR4128,[1]DATA!AR:AS,2,0)</f>
        <v>1.5</v>
      </c>
    </row>
    <row r="4129" spans="1:45" ht="15" customHeight="1" x14ac:dyDescent="0.2">
      <c r="A4129" s="7">
        <v>300</v>
      </c>
      <c r="B4129" s="7" t="s">
        <v>36</v>
      </c>
      <c r="C4129" s="7" t="s">
        <v>35</v>
      </c>
      <c r="D4129" s="8">
        <v>717</v>
      </c>
      <c r="E4129" s="9">
        <v>0.12152777777777778</v>
      </c>
      <c r="F4129" s="9">
        <v>0.16666666666666666</v>
      </c>
      <c r="G4129" s="8"/>
      <c r="H4129" s="8"/>
      <c r="I4129" s="8">
        <v>9</v>
      </c>
      <c r="J4129" s="8">
        <v>9</v>
      </c>
      <c r="K4129" s="8">
        <v>9</v>
      </c>
      <c r="L4129" s="8">
        <v>9</v>
      </c>
      <c r="M4129" s="8"/>
      <c r="N4129" s="8">
        <v>9</v>
      </c>
      <c r="O4129" s="8">
        <v>9</v>
      </c>
      <c r="P4129" s="8">
        <v>9</v>
      </c>
      <c r="Q4129" s="8">
        <v>9</v>
      </c>
      <c r="R4129" s="8">
        <v>9</v>
      </c>
      <c r="S4129" s="8">
        <v>9</v>
      </c>
      <c r="T4129" s="8"/>
      <c r="U4129" s="8">
        <v>9</v>
      </c>
      <c r="V4129" s="8">
        <v>9</v>
      </c>
      <c r="W4129" s="8">
        <v>9</v>
      </c>
      <c r="X4129" s="8">
        <v>9</v>
      </c>
      <c r="Y4129" s="8">
        <v>9</v>
      </c>
      <c r="Z4129" s="8">
        <v>9</v>
      </c>
      <c r="AA4129" s="8"/>
      <c r="AB4129" s="8">
        <v>9</v>
      </c>
      <c r="AC4129" s="8">
        <v>9</v>
      </c>
      <c r="AD4129" s="8">
        <v>9</v>
      </c>
      <c r="AE4129" s="8">
        <v>9</v>
      </c>
      <c r="AF4129" s="8">
        <v>9</v>
      </c>
      <c r="AG4129" s="8">
        <v>9</v>
      </c>
      <c r="AH4129" s="8"/>
      <c r="AI4129" s="8">
        <v>9</v>
      </c>
      <c r="AJ4129" s="8" t="s">
        <v>22</v>
      </c>
      <c r="AK4129" s="8"/>
      <c r="AL4129" s="8">
        <v>65</v>
      </c>
      <c r="AM4129" s="8">
        <v>252</v>
      </c>
      <c r="AN4129" s="8" t="s">
        <v>210</v>
      </c>
      <c r="AO4129" s="10">
        <f t="shared" si="128"/>
        <v>0.89236111111111116</v>
      </c>
      <c r="AR4129" s="8" t="str">
        <f t="shared" si="129"/>
        <v>0300MSPGRB0255</v>
      </c>
      <c r="AS4129" s="8">
        <f>VLOOKUP(AR4129,[1]DATA!AR:AS,2,0)</f>
        <v>3.5</v>
      </c>
    </row>
    <row r="4130" spans="1:45" ht="15" customHeight="1" x14ac:dyDescent="0.2">
      <c r="A4130" s="7">
        <v>1946</v>
      </c>
      <c r="B4130" s="7" t="s">
        <v>36</v>
      </c>
      <c r="C4130" s="7" t="s">
        <v>35</v>
      </c>
      <c r="D4130" s="8" t="s">
        <v>37</v>
      </c>
      <c r="E4130" s="9">
        <v>0.12152777777777778</v>
      </c>
      <c r="F4130" s="9">
        <v>0.16666666666666666</v>
      </c>
      <c r="G4130" s="8">
        <v>9</v>
      </c>
      <c r="H4130" s="8">
        <v>9</v>
      </c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>
        <v>65</v>
      </c>
      <c r="AM4130" s="8">
        <v>252</v>
      </c>
      <c r="AN4130" s="8" t="s">
        <v>210</v>
      </c>
      <c r="AO4130" s="10">
        <f t="shared" si="128"/>
        <v>0.89236111111111116</v>
      </c>
      <c r="AR4130" s="8" t="str">
        <f t="shared" si="129"/>
        <v>1946MSPGRB0255</v>
      </c>
      <c r="AS4130" s="8">
        <f>VLOOKUP(AR4130,[1]DATA!AR:AS,2,0)</f>
        <v>3.5</v>
      </c>
    </row>
    <row r="4131" spans="1:45" ht="15" customHeight="1" x14ac:dyDescent="0.2">
      <c r="A4131" s="7">
        <v>792</v>
      </c>
      <c r="B4131" s="7" t="s">
        <v>115</v>
      </c>
      <c r="C4131" s="7" t="s">
        <v>36</v>
      </c>
      <c r="D4131" s="8">
        <v>717</v>
      </c>
      <c r="E4131" s="9">
        <v>0.88402777777777775</v>
      </c>
      <c r="F4131" s="9">
        <v>0.97361111111111109</v>
      </c>
      <c r="G4131" s="8"/>
      <c r="H4131" s="8"/>
      <c r="I4131" s="8" t="s">
        <v>22</v>
      </c>
      <c r="J4131" s="8" t="s">
        <v>22</v>
      </c>
      <c r="K4131" s="8" t="s">
        <v>22</v>
      </c>
      <c r="L4131" s="8" t="s">
        <v>22</v>
      </c>
      <c r="M4131" s="8"/>
      <c r="N4131" s="8"/>
      <c r="O4131" s="8" t="s">
        <v>22</v>
      </c>
      <c r="P4131" s="8" t="s">
        <v>22</v>
      </c>
      <c r="Q4131" s="8" t="s">
        <v>22</v>
      </c>
      <c r="R4131" s="8" t="s">
        <v>22</v>
      </c>
      <c r="S4131" s="8" t="s">
        <v>22</v>
      </c>
      <c r="T4131" s="8"/>
      <c r="U4131" s="8"/>
      <c r="V4131" s="8" t="s">
        <v>22</v>
      </c>
      <c r="W4131" s="8" t="s">
        <v>22</v>
      </c>
      <c r="X4131" s="8" t="s">
        <v>22</v>
      </c>
      <c r="Y4131" s="8" t="s">
        <v>22</v>
      </c>
      <c r="Z4131" s="8" t="s">
        <v>22</v>
      </c>
      <c r="AA4131" s="8"/>
      <c r="AB4131" s="8"/>
      <c r="AC4131" s="8" t="s">
        <v>22</v>
      </c>
      <c r="AD4131" s="8" t="s">
        <v>22</v>
      </c>
      <c r="AE4131" s="8" t="s">
        <v>22</v>
      </c>
      <c r="AF4131" s="8" t="s">
        <v>22</v>
      </c>
      <c r="AG4131" s="8" t="s">
        <v>22</v>
      </c>
      <c r="AH4131" s="8"/>
      <c r="AI4131" s="8"/>
      <c r="AJ4131" s="8" t="s">
        <v>22</v>
      </c>
      <c r="AK4131" s="8"/>
      <c r="AL4131" s="8">
        <v>129</v>
      </c>
      <c r="AM4131" s="8">
        <v>726</v>
      </c>
      <c r="AN4131" s="11" t="s">
        <v>210</v>
      </c>
      <c r="AO4131" s="10">
        <f t="shared" ref="AO4131:AO4194" si="130">E4131-TIME(5,30,0)+1</f>
        <v>1.6548611111111111</v>
      </c>
      <c r="AR4131" s="8" t="str">
        <f t="shared" si="129"/>
        <v>0792PITMSP2113</v>
      </c>
      <c r="AS4131" s="8">
        <f>VLOOKUP(AR4131,[1]DATA!AR:AS,2,0)</f>
        <v>4.5</v>
      </c>
    </row>
    <row r="4132" spans="1:45" ht="15" customHeight="1" x14ac:dyDescent="0.2">
      <c r="A4132" s="7">
        <v>959</v>
      </c>
      <c r="B4132" s="7" t="s">
        <v>46</v>
      </c>
      <c r="C4132" s="7" t="s">
        <v>95</v>
      </c>
      <c r="D4132" s="8" t="s">
        <v>16</v>
      </c>
      <c r="E4132" s="9">
        <v>0.89583333333333337</v>
      </c>
      <c r="F4132" s="9">
        <v>0.97152777777777777</v>
      </c>
      <c r="G4132" s="8"/>
      <c r="H4132" s="8"/>
      <c r="I4132" s="8" t="s">
        <v>17</v>
      </c>
      <c r="J4132" s="8" t="s">
        <v>22</v>
      </c>
      <c r="K4132" s="8" t="s">
        <v>17</v>
      </c>
      <c r="L4132" s="8" t="s">
        <v>17</v>
      </c>
      <c r="M4132" s="8"/>
      <c r="N4132" s="8" t="s">
        <v>17</v>
      </c>
      <c r="O4132" s="8" t="s">
        <v>17</v>
      </c>
      <c r="P4132" s="8" t="s">
        <v>17</v>
      </c>
      <c r="Q4132" s="8" t="s">
        <v>22</v>
      </c>
      <c r="R4132" s="8" t="s">
        <v>17</v>
      </c>
      <c r="S4132" s="8" t="s">
        <v>17</v>
      </c>
      <c r="T4132" s="8"/>
      <c r="U4132" s="8" t="s">
        <v>17</v>
      </c>
      <c r="V4132" s="8" t="s">
        <v>17</v>
      </c>
      <c r="W4132" s="8" t="s">
        <v>17</v>
      </c>
      <c r="X4132" s="8" t="s">
        <v>22</v>
      </c>
      <c r="Y4132" s="8" t="s">
        <v>17</v>
      </c>
      <c r="Z4132" s="8" t="s">
        <v>17</v>
      </c>
      <c r="AA4132" s="8"/>
      <c r="AB4132" s="8" t="s">
        <v>17</v>
      </c>
      <c r="AC4132" s="8" t="s">
        <v>17</v>
      </c>
      <c r="AD4132" s="8" t="s">
        <v>17</v>
      </c>
      <c r="AE4132" s="8" t="s">
        <v>22</v>
      </c>
      <c r="AF4132" s="8" t="s">
        <v>17</v>
      </c>
      <c r="AG4132" s="8" t="s">
        <v>17</v>
      </c>
      <c r="AH4132" s="8"/>
      <c r="AI4132" s="8" t="s">
        <v>17</v>
      </c>
      <c r="AJ4132" s="8" t="s">
        <v>17</v>
      </c>
      <c r="AK4132" s="8"/>
      <c r="AL4132" s="8">
        <v>109</v>
      </c>
      <c r="AM4132" s="8">
        <v>502</v>
      </c>
      <c r="AN4132" s="8" t="s">
        <v>210</v>
      </c>
      <c r="AO4132" s="10">
        <f t="shared" si="130"/>
        <v>1.6666666666666667</v>
      </c>
      <c r="AR4132" s="8" t="str">
        <f t="shared" si="129"/>
        <v>0959DTWLGA2130</v>
      </c>
      <c r="AS4132" s="8">
        <f>VLOOKUP(AR4132,[1]DATA!AR:AS,2,0)</f>
        <v>6</v>
      </c>
    </row>
    <row r="4133" spans="1:45" ht="15" customHeight="1" x14ac:dyDescent="0.2">
      <c r="A4133" s="7">
        <v>1391</v>
      </c>
      <c r="B4133" s="7" t="s">
        <v>46</v>
      </c>
      <c r="C4133" s="7" t="s">
        <v>36</v>
      </c>
      <c r="D4133" s="8" t="s">
        <v>29</v>
      </c>
      <c r="E4133" s="9">
        <v>0.89583333333333337</v>
      </c>
      <c r="F4133" s="9">
        <v>0.97638888888888886</v>
      </c>
      <c r="G4133" s="8"/>
      <c r="H4133" s="8"/>
      <c r="I4133" s="8">
        <v>7</v>
      </c>
      <c r="J4133" s="8">
        <v>7</v>
      </c>
      <c r="K4133" s="8">
        <v>7</v>
      </c>
      <c r="L4133" s="8">
        <v>7</v>
      </c>
      <c r="M4133" s="8"/>
      <c r="N4133" s="8">
        <v>7</v>
      </c>
      <c r="O4133" s="8">
        <v>7</v>
      </c>
      <c r="P4133" s="8">
        <v>7</v>
      </c>
      <c r="Q4133" s="8">
        <v>7</v>
      </c>
      <c r="R4133" s="8">
        <v>7</v>
      </c>
      <c r="S4133" s="8">
        <v>7</v>
      </c>
      <c r="T4133" s="8"/>
      <c r="U4133" s="8">
        <v>7</v>
      </c>
      <c r="V4133" s="8">
        <v>7</v>
      </c>
      <c r="W4133" s="8">
        <v>7</v>
      </c>
      <c r="X4133" s="8">
        <v>7</v>
      </c>
      <c r="Y4133" s="8">
        <v>7</v>
      </c>
      <c r="Z4133" s="8">
        <v>7</v>
      </c>
      <c r="AA4133" s="8"/>
      <c r="AB4133" s="8">
        <v>7</v>
      </c>
      <c r="AC4133" s="8">
        <v>7</v>
      </c>
      <c r="AD4133" s="8">
        <v>7</v>
      </c>
      <c r="AE4133" s="8">
        <v>7</v>
      </c>
      <c r="AF4133" s="8">
        <v>7</v>
      </c>
      <c r="AG4133" s="8">
        <v>7</v>
      </c>
      <c r="AH4133" s="8"/>
      <c r="AI4133" s="8">
        <v>7</v>
      </c>
      <c r="AJ4133" s="8">
        <v>7</v>
      </c>
      <c r="AK4133" s="8"/>
      <c r="AL4133" s="8">
        <v>116</v>
      </c>
      <c r="AM4133" s="8">
        <v>528</v>
      </c>
      <c r="AN4133" s="8" t="s">
        <v>210</v>
      </c>
      <c r="AO4133" s="10">
        <f t="shared" si="130"/>
        <v>1.6666666666666667</v>
      </c>
      <c r="AR4133" s="8" t="str">
        <f t="shared" si="129"/>
        <v>1391DTWMSP2130</v>
      </c>
      <c r="AS4133" s="8">
        <f>VLOOKUP(AR4133,[1]DATA!AR:AS,2,0)</f>
        <v>6</v>
      </c>
    </row>
    <row r="4134" spans="1:45" ht="15" customHeight="1" x14ac:dyDescent="0.2">
      <c r="A4134" s="15">
        <v>1082</v>
      </c>
      <c r="B4134" s="15" t="s">
        <v>46</v>
      </c>
      <c r="C4134" s="15" t="s">
        <v>115</v>
      </c>
      <c r="D4134" s="8">
        <v>717</v>
      </c>
      <c r="E4134" s="9">
        <v>0.89583333333333337</v>
      </c>
      <c r="F4134" s="9">
        <v>0.94444444444444453</v>
      </c>
      <c r="G4134" s="8" t="s">
        <v>22</v>
      </c>
      <c r="H4134" s="8" t="s">
        <v>22</v>
      </c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>
        <v>70</v>
      </c>
      <c r="AM4134" s="8">
        <v>201</v>
      </c>
      <c r="AN4134" s="8" t="s">
        <v>210</v>
      </c>
      <c r="AO4134" s="10">
        <f t="shared" si="130"/>
        <v>1.6666666666666667</v>
      </c>
      <c r="AQ4134" s="8" t="s">
        <v>131</v>
      </c>
      <c r="AR4134" s="8" t="str">
        <f t="shared" si="129"/>
        <v>1082DTWPIT2130</v>
      </c>
      <c r="AS4134" s="8">
        <f>VLOOKUP(AR4134,[1]DATA!AR:AS,2,0)</f>
        <v>1.5</v>
      </c>
    </row>
    <row r="4135" spans="1:45" ht="15" customHeight="1" x14ac:dyDescent="0.2">
      <c r="A4135" s="7">
        <v>1959</v>
      </c>
      <c r="B4135" s="8" t="s">
        <v>46</v>
      </c>
      <c r="C4135" s="8" t="s">
        <v>129</v>
      </c>
      <c r="D4135" s="8" t="s">
        <v>16</v>
      </c>
      <c r="E4135" s="9">
        <v>0.89583333333333337</v>
      </c>
      <c r="F4135" s="9">
        <v>0.96388888888888891</v>
      </c>
      <c r="G4135" s="8"/>
      <c r="H4135" s="8"/>
      <c r="I4135" s="8" t="s">
        <v>63</v>
      </c>
      <c r="J4135" s="8" t="s">
        <v>63</v>
      </c>
      <c r="K4135" s="8" t="s">
        <v>63</v>
      </c>
      <c r="L4135" s="8" t="s">
        <v>63</v>
      </c>
      <c r="M4135" s="8"/>
      <c r="N4135" s="8" t="s">
        <v>63</v>
      </c>
      <c r="O4135" s="8" t="s">
        <v>63</v>
      </c>
      <c r="P4135" s="8" t="s">
        <v>63</v>
      </c>
      <c r="Q4135" s="8" t="s">
        <v>63</v>
      </c>
      <c r="R4135" s="8" t="s">
        <v>63</v>
      </c>
      <c r="S4135" s="8" t="s">
        <v>63</v>
      </c>
      <c r="T4135" s="8"/>
      <c r="U4135" s="8" t="s">
        <v>63</v>
      </c>
      <c r="V4135" s="8" t="s">
        <v>63</v>
      </c>
      <c r="W4135" s="8" t="s">
        <v>17</v>
      </c>
      <c r="X4135" s="8" t="s">
        <v>17</v>
      </c>
      <c r="Y4135" s="8" t="s">
        <v>17</v>
      </c>
      <c r="Z4135" s="8" t="s">
        <v>17</v>
      </c>
      <c r="AA4135" s="8"/>
      <c r="AB4135" s="8" t="s">
        <v>17</v>
      </c>
      <c r="AC4135" s="8" t="s">
        <v>17</v>
      </c>
      <c r="AD4135" s="8" t="s">
        <v>17</v>
      </c>
      <c r="AE4135" s="8" t="s">
        <v>17</v>
      </c>
      <c r="AF4135" s="8" t="s">
        <v>17</v>
      </c>
      <c r="AG4135" s="8" t="s">
        <v>17</v>
      </c>
      <c r="AH4135" s="8"/>
      <c r="AI4135" s="8" t="s">
        <v>17</v>
      </c>
      <c r="AJ4135" s="8" t="s">
        <v>17</v>
      </c>
      <c r="AK4135" s="8"/>
      <c r="AL4135" s="8">
        <v>98</v>
      </c>
      <c r="AM4135" s="8">
        <v>440</v>
      </c>
      <c r="AN4135" s="8" t="s">
        <v>210</v>
      </c>
      <c r="AO4135" s="10">
        <f t="shared" si="130"/>
        <v>1.6666666666666667</v>
      </c>
      <c r="AR4135" s="8" t="str">
        <f t="shared" si="129"/>
        <v>1959DTWSTL2130</v>
      </c>
      <c r="AS4135" s="8">
        <f>VLOOKUP(AR4135,[1]DATA!AR:AS,2,0)</f>
        <v>2.5</v>
      </c>
    </row>
    <row r="4136" spans="1:45" ht="15" customHeight="1" x14ac:dyDescent="0.2">
      <c r="A4136" s="7">
        <v>2420</v>
      </c>
      <c r="B4136" s="8" t="s">
        <v>46</v>
      </c>
      <c r="C4136" s="8" t="s">
        <v>129</v>
      </c>
      <c r="D4136" s="8">
        <v>717</v>
      </c>
      <c r="E4136" s="9">
        <v>0.89583333333333337</v>
      </c>
      <c r="F4136" s="9">
        <v>0.96527777777777779</v>
      </c>
      <c r="G4136" s="8" t="s">
        <v>22</v>
      </c>
      <c r="H4136" s="8" t="s">
        <v>22</v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>
        <v>100</v>
      </c>
      <c r="AM4136" s="8">
        <v>440</v>
      </c>
      <c r="AN4136" s="8" t="s">
        <v>210</v>
      </c>
      <c r="AO4136" s="10">
        <f t="shared" si="130"/>
        <v>1.6666666666666667</v>
      </c>
      <c r="AR4136" s="8" t="str">
        <f t="shared" si="129"/>
        <v>2420DTWSTL2130</v>
      </c>
      <c r="AS4136" s="8">
        <f>VLOOKUP(AR4136,[1]DATA!AR:AS,2,0)</f>
        <v>2.5</v>
      </c>
    </row>
    <row r="4137" spans="1:45" ht="15" customHeight="1" x14ac:dyDescent="0.2">
      <c r="A4137" s="12">
        <v>371</v>
      </c>
      <c r="B4137" s="12" t="s">
        <v>14</v>
      </c>
      <c r="C4137" s="12" t="s">
        <v>95</v>
      </c>
      <c r="D4137" s="8">
        <v>717</v>
      </c>
      <c r="E4137" s="9">
        <v>0.89583333333333337</v>
      </c>
      <c r="F4137" s="9">
        <v>0.98958333333333337</v>
      </c>
      <c r="G4137" s="8"/>
      <c r="H4137" s="8"/>
      <c r="I4137" s="8" t="s">
        <v>22</v>
      </c>
      <c r="J4137" s="8" t="s">
        <v>22</v>
      </c>
      <c r="K4137" s="8" t="s">
        <v>22</v>
      </c>
      <c r="L4137" s="8" t="s">
        <v>22</v>
      </c>
      <c r="M4137" s="8"/>
      <c r="N4137" s="8" t="s">
        <v>22</v>
      </c>
      <c r="O4137" s="8" t="s">
        <v>22</v>
      </c>
      <c r="P4137" s="8" t="s">
        <v>22</v>
      </c>
      <c r="Q4137" s="8"/>
      <c r="R4137" s="8" t="s">
        <v>22</v>
      </c>
      <c r="S4137" s="8" t="s">
        <v>22</v>
      </c>
      <c r="T4137" s="8"/>
      <c r="U4137" s="8" t="s">
        <v>22</v>
      </c>
      <c r="V4137" s="8" t="s">
        <v>22</v>
      </c>
      <c r="W4137" s="8" t="s">
        <v>22</v>
      </c>
      <c r="X4137" s="8"/>
      <c r="Y4137" s="8" t="s">
        <v>22</v>
      </c>
      <c r="Z4137" s="8" t="s">
        <v>22</v>
      </c>
      <c r="AA4137" s="8"/>
      <c r="AB4137" s="8" t="s">
        <v>22</v>
      </c>
      <c r="AC4137" s="8" t="s">
        <v>22</v>
      </c>
      <c r="AD4137" s="8" t="s">
        <v>22</v>
      </c>
      <c r="AE4137" s="8"/>
      <c r="AF4137" s="8" t="s">
        <v>22</v>
      </c>
      <c r="AG4137" s="8" t="s">
        <v>22</v>
      </c>
      <c r="AH4137" s="8"/>
      <c r="AI4137" s="8" t="s">
        <v>22</v>
      </c>
      <c r="AJ4137" s="8" t="s">
        <v>22</v>
      </c>
      <c r="AK4137" s="8"/>
      <c r="AL4137" s="8">
        <v>135</v>
      </c>
      <c r="AM4137" s="8">
        <v>733</v>
      </c>
      <c r="AN4137" s="11" t="s">
        <v>210</v>
      </c>
      <c r="AO4137" s="19">
        <f t="shared" si="130"/>
        <v>1.6666666666666667</v>
      </c>
      <c r="AP4137"/>
      <c r="AR4137" s="8" t="str">
        <f t="shared" si="129"/>
        <v>0371ORDLGA2130</v>
      </c>
      <c r="AS4137" s="8">
        <f>VLOOKUP(AR4137,[1]DATA!AR:AS,2,0)</f>
        <v>9.5</v>
      </c>
    </row>
    <row r="4138" spans="1:45" ht="15" customHeight="1" x14ac:dyDescent="0.2">
      <c r="A4138" s="7">
        <v>1562</v>
      </c>
      <c r="B4138" s="7" t="s">
        <v>46</v>
      </c>
      <c r="C4138" s="7" t="s">
        <v>36</v>
      </c>
      <c r="D4138" s="8" t="s">
        <v>16</v>
      </c>
      <c r="E4138" s="9">
        <v>0.89930555555555547</v>
      </c>
      <c r="F4138" s="9">
        <v>0.98055555555555562</v>
      </c>
      <c r="G4138" s="8" t="s">
        <v>17</v>
      </c>
      <c r="H4138" s="8" t="s">
        <v>17</v>
      </c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>
        <v>117</v>
      </c>
      <c r="AM4138" s="8">
        <v>528</v>
      </c>
      <c r="AN4138" s="8" t="s">
        <v>210</v>
      </c>
      <c r="AO4138" s="10">
        <f t="shared" si="130"/>
        <v>1.6701388888888888</v>
      </c>
      <c r="AR4138" s="8" t="str">
        <f t="shared" si="129"/>
        <v>1562DTWMSP2135</v>
      </c>
      <c r="AS4138" s="8">
        <f>VLOOKUP(AR4138,[1]DATA!AR:AS,2,0)</f>
        <v>6</v>
      </c>
    </row>
    <row r="4139" spans="1:45" ht="15" customHeight="1" x14ac:dyDescent="0.2">
      <c r="A4139" s="7">
        <v>2384</v>
      </c>
      <c r="B4139" s="7" t="s">
        <v>46</v>
      </c>
      <c r="C4139" s="7" t="s">
        <v>95</v>
      </c>
      <c r="D4139" s="7" t="s">
        <v>16</v>
      </c>
      <c r="E4139" s="9">
        <v>0.9</v>
      </c>
      <c r="F4139" s="9">
        <v>0.9819444444444444</v>
      </c>
      <c r="G4139" s="8" t="s">
        <v>17</v>
      </c>
      <c r="H4139" s="8" t="s">
        <v>17</v>
      </c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>
        <v>118</v>
      </c>
      <c r="AM4139" s="8">
        <v>502</v>
      </c>
      <c r="AN4139" s="8" t="s">
        <v>210</v>
      </c>
      <c r="AO4139" s="10">
        <f t="shared" si="130"/>
        <v>1.6708333333333334</v>
      </c>
      <c r="AR4139" s="8" t="str">
        <f t="shared" si="129"/>
        <v>2384DTWLGA2136</v>
      </c>
      <c r="AS4139" s="8">
        <f>VLOOKUP(AR4139,[1]DATA!AR:AS,2,0)</f>
        <v>6</v>
      </c>
    </row>
    <row r="4140" spans="1:45" ht="15" customHeight="1" x14ac:dyDescent="0.2">
      <c r="A4140" s="7">
        <v>2756</v>
      </c>
      <c r="B4140" s="7" t="s">
        <v>46</v>
      </c>
      <c r="C4140" s="7" t="s">
        <v>75</v>
      </c>
      <c r="D4140" s="8">
        <v>717</v>
      </c>
      <c r="E4140" s="9">
        <v>0.90277777777777779</v>
      </c>
      <c r="F4140" s="9">
        <v>0.94861111111111107</v>
      </c>
      <c r="G4140" s="8" t="s">
        <v>22</v>
      </c>
      <c r="H4140" s="8" t="s">
        <v>22</v>
      </c>
      <c r="I4140" s="8" t="s">
        <v>22</v>
      </c>
      <c r="J4140" s="8"/>
      <c r="K4140" s="8" t="s">
        <v>22</v>
      </c>
      <c r="L4140" s="8" t="s">
        <v>22</v>
      </c>
      <c r="M4140" s="8"/>
      <c r="N4140" s="8" t="s">
        <v>22</v>
      </c>
      <c r="O4140" s="8" t="s">
        <v>22</v>
      </c>
      <c r="P4140" s="8" t="s">
        <v>22</v>
      </c>
      <c r="Q4140" s="8"/>
      <c r="R4140" s="8" t="s">
        <v>22</v>
      </c>
      <c r="S4140" s="8" t="s">
        <v>22</v>
      </c>
      <c r="T4140" s="8"/>
      <c r="U4140" s="8" t="s">
        <v>22</v>
      </c>
      <c r="V4140" s="8" t="s">
        <v>22</v>
      </c>
      <c r="W4140" s="8" t="s">
        <v>22</v>
      </c>
      <c r="X4140" s="8"/>
      <c r="Y4140" s="8" t="s">
        <v>22</v>
      </c>
      <c r="Z4140" s="8" t="s">
        <v>22</v>
      </c>
      <c r="AA4140" s="8"/>
      <c r="AB4140" s="8" t="s">
        <v>22</v>
      </c>
      <c r="AC4140" s="8" t="s">
        <v>22</v>
      </c>
      <c r="AD4140" s="8" t="s">
        <v>22</v>
      </c>
      <c r="AE4140" s="8"/>
      <c r="AF4140" s="8" t="s">
        <v>22</v>
      </c>
      <c r="AG4140" s="8" t="s">
        <v>22</v>
      </c>
      <c r="AH4140" s="8"/>
      <c r="AI4140" s="8" t="s">
        <v>22</v>
      </c>
      <c r="AJ4140" s="8" t="s">
        <v>22</v>
      </c>
      <c r="AK4140" s="8"/>
      <c r="AL4140" s="8">
        <v>66</v>
      </c>
      <c r="AM4140" s="8">
        <v>231</v>
      </c>
      <c r="AN4140" s="8" t="s">
        <v>210</v>
      </c>
      <c r="AO4140" s="10">
        <f t="shared" si="130"/>
        <v>1.6736111111111112</v>
      </c>
      <c r="AR4140" s="8" t="str">
        <f t="shared" si="129"/>
        <v>2756DTWIND2140</v>
      </c>
      <c r="AS4140" s="8">
        <f>VLOOKUP(AR4140,[1]DATA!AR:AS,2,0)</f>
        <v>1.5</v>
      </c>
    </row>
    <row r="4141" spans="1:45" ht="15" customHeight="1" x14ac:dyDescent="0.2">
      <c r="A4141" s="15">
        <v>915</v>
      </c>
      <c r="B4141" s="15" t="s">
        <v>46</v>
      </c>
      <c r="C4141" s="15" t="s">
        <v>115</v>
      </c>
      <c r="D4141" s="8">
        <v>717</v>
      </c>
      <c r="E4141" s="9">
        <v>0.90694444444444444</v>
      </c>
      <c r="F4141" s="9">
        <v>0.95138888888888884</v>
      </c>
      <c r="G4141" s="8"/>
      <c r="H4141" s="8"/>
      <c r="I4141" s="8" t="s">
        <v>22</v>
      </c>
      <c r="J4141" s="8" t="s">
        <v>22</v>
      </c>
      <c r="K4141" s="8" t="s">
        <v>22</v>
      </c>
      <c r="L4141" s="8" t="s">
        <v>22</v>
      </c>
      <c r="M4141" s="8"/>
      <c r="N4141" s="8" t="s">
        <v>22</v>
      </c>
      <c r="O4141" s="8" t="s">
        <v>22</v>
      </c>
      <c r="P4141" s="8" t="s">
        <v>22</v>
      </c>
      <c r="Q4141" s="8" t="s">
        <v>22</v>
      </c>
      <c r="R4141" s="8" t="s">
        <v>22</v>
      </c>
      <c r="S4141" s="8" t="s">
        <v>22</v>
      </c>
      <c r="T4141" s="8"/>
      <c r="U4141" s="8" t="s">
        <v>22</v>
      </c>
      <c r="V4141" s="8" t="s">
        <v>22</v>
      </c>
      <c r="W4141" s="8" t="s">
        <v>22</v>
      </c>
      <c r="X4141" s="8" t="s">
        <v>22</v>
      </c>
      <c r="Y4141" s="8" t="s">
        <v>22</v>
      </c>
      <c r="Z4141" s="8" t="s">
        <v>22</v>
      </c>
      <c r="AA4141" s="8"/>
      <c r="AB4141" s="8" t="s">
        <v>22</v>
      </c>
      <c r="AC4141" s="8" t="s">
        <v>22</v>
      </c>
      <c r="AD4141" s="8" t="s">
        <v>22</v>
      </c>
      <c r="AE4141" s="8" t="s">
        <v>22</v>
      </c>
      <c r="AF4141" s="8" t="s">
        <v>22</v>
      </c>
      <c r="AG4141" s="8" t="s">
        <v>22</v>
      </c>
      <c r="AH4141" s="8"/>
      <c r="AI4141" s="8" t="s">
        <v>22</v>
      </c>
      <c r="AJ4141" s="8" t="s">
        <v>22</v>
      </c>
      <c r="AK4141" s="8"/>
      <c r="AL4141" s="8">
        <v>64</v>
      </c>
      <c r="AM4141" s="8">
        <v>201</v>
      </c>
      <c r="AN4141" s="8" t="s">
        <v>210</v>
      </c>
      <c r="AO4141" s="10">
        <f t="shared" si="130"/>
        <v>1.6777777777777778</v>
      </c>
      <c r="AQ4141" s="8" t="s">
        <v>131</v>
      </c>
      <c r="AR4141" s="8" t="str">
        <f t="shared" si="129"/>
        <v>0915DTWPIT2146</v>
      </c>
      <c r="AS4141" s="8">
        <f>VLOOKUP(AR4141,[1]DATA!AR:AS,2,0)</f>
        <v>1.5</v>
      </c>
    </row>
    <row r="4142" spans="1:45" ht="15" customHeight="1" x14ac:dyDescent="0.2">
      <c r="A4142" s="7">
        <v>164</v>
      </c>
      <c r="B4142" s="7" t="s">
        <v>129</v>
      </c>
      <c r="C4142" s="7" t="s">
        <v>36</v>
      </c>
      <c r="D4142" s="8" t="s">
        <v>37</v>
      </c>
      <c r="E4142" s="9">
        <v>0.9243055555555556</v>
      </c>
      <c r="F4142" s="9">
        <v>0.99097222222222225</v>
      </c>
      <c r="G4142" s="8"/>
      <c r="H4142" s="8"/>
      <c r="I4142" s="8">
        <v>9</v>
      </c>
      <c r="J4142" s="8">
        <v>9</v>
      </c>
      <c r="K4142" s="8">
        <v>9</v>
      </c>
      <c r="L4142" s="8">
        <v>9</v>
      </c>
      <c r="M4142" s="8"/>
      <c r="N4142" s="8">
        <v>9</v>
      </c>
      <c r="O4142" s="8">
        <v>9</v>
      </c>
      <c r="P4142" s="8">
        <v>9</v>
      </c>
      <c r="Q4142" s="8">
        <v>9</v>
      </c>
      <c r="R4142" s="8">
        <v>9</v>
      </c>
      <c r="S4142" s="8">
        <v>9</v>
      </c>
      <c r="T4142" s="8"/>
      <c r="U4142" s="8">
        <v>9</v>
      </c>
      <c r="V4142" s="8">
        <v>9</v>
      </c>
      <c r="W4142" s="8">
        <v>9</v>
      </c>
      <c r="X4142" s="8">
        <v>9</v>
      </c>
      <c r="Y4142" s="8">
        <v>9</v>
      </c>
      <c r="Z4142" s="8">
        <v>9</v>
      </c>
      <c r="AA4142" s="8"/>
      <c r="AB4142" s="8">
        <v>9</v>
      </c>
      <c r="AC4142" s="8">
        <v>9</v>
      </c>
      <c r="AD4142" s="8">
        <v>9</v>
      </c>
      <c r="AE4142" s="8">
        <v>9</v>
      </c>
      <c r="AF4142" s="8">
        <v>9</v>
      </c>
      <c r="AG4142" s="8">
        <v>9</v>
      </c>
      <c r="AH4142" s="8"/>
      <c r="AI4142" s="8">
        <v>9</v>
      </c>
      <c r="AJ4142" s="8">
        <v>9</v>
      </c>
      <c r="AK4142" s="8"/>
      <c r="AL4142" s="8">
        <v>96</v>
      </c>
      <c r="AM4142" s="8">
        <v>448</v>
      </c>
      <c r="AN4142" s="8" t="s">
        <v>210</v>
      </c>
      <c r="AO4142" s="10">
        <f t="shared" si="130"/>
        <v>1.695138888888889</v>
      </c>
      <c r="AR4142" s="8" t="str">
        <f t="shared" si="129"/>
        <v>0164STLMSP2211</v>
      </c>
      <c r="AS4142" s="8">
        <f>VLOOKUP(AR4142,[1]DATA!AR:AS,2,0)</f>
        <v>4.5</v>
      </c>
    </row>
    <row r="4143" spans="1:45" ht="15" customHeight="1" x14ac:dyDescent="0.2">
      <c r="A4143" s="7">
        <v>1824</v>
      </c>
      <c r="B4143" s="7" t="s">
        <v>75</v>
      </c>
      <c r="C4143" s="7" t="s">
        <v>36</v>
      </c>
      <c r="D4143" s="8">
        <v>717</v>
      </c>
      <c r="E4143" s="9">
        <v>0.92638888888888893</v>
      </c>
      <c r="F4143" s="9">
        <v>0.99930555555555556</v>
      </c>
      <c r="G4143" s="8"/>
      <c r="H4143" s="8"/>
      <c r="I4143" s="8"/>
      <c r="J4143" s="8"/>
      <c r="K4143" s="8"/>
      <c r="L4143" s="8"/>
      <c r="M4143" s="8"/>
      <c r="N4143" s="8" t="s">
        <v>22</v>
      </c>
      <c r="O4143" s="8"/>
      <c r="P4143" s="8"/>
      <c r="Q4143" s="8"/>
      <c r="R4143" s="8"/>
      <c r="S4143" s="8"/>
      <c r="T4143" s="8"/>
      <c r="U4143" s="8" t="s">
        <v>22</v>
      </c>
      <c r="V4143" s="8"/>
      <c r="W4143" s="8"/>
      <c r="X4143" s="8"/>
      <c r="Y4143" s="8"/>
      <c r="Z4143" s="8"/>
      <c r="AA4143" s="8"/>
      <c r="AB4143" s="8" t="s">
        <v>22</v>
      </c>
      <c r="AC4143" s="8"/>
      <c r="AD4143" s="8"/>
      <c r="AE4143" s="8"/>
      <c r="AF4143" s="8"/>
      <c r="AG4143" s="8"/>
      <c r="AH4143" s="8"/>
      <c r="AI4143" s="8" t="s">
        <v>22</v>
      </c>
      <c r="AJ4143" s="8"/>
      <c r="AK4143" s="8"/>
      <c r="AL4143" s="8">
        <v>105</v>
      </c>
      <c r="AM4143" s="8">
        <v>503</v>
      </c>
      <c r="AN4143" s="11" t="s">
        <v>210</v>
      </c>
      <c r="AO4143" s="10">
        <f t="shared" si="130"/>
        <v>1.6972222222222224</v>
      </c>
      <c r="AR4143" s="8" t="str">
        <f t="shared" si="129"/>
        <v>1824INDMSP2214</v>
      </c>
      <c r="AS4143" s="8">
        <f>VLOOKUP(AR4143,[1]DATA!AR:AS,2,0)</f>
        <v>4.5</v>
      </c>
    </row>
    <row r="4144" spans="1:45" ht="15" customHeight="1" x14ac:dyDescent="0.2">
      <c r="A4144" s="7">
        <v>1207</v>
      </c>
      <c r="B4144" s="7" t="s">
        <v>129</v>
      </c>
      <c r="C4144" s="7" t="s">
        <v>36</v>
      </c>
      <c r="D4144" s="8">
        <v>717</v>
      </c>
      <c r="E4144" s="9">
        <v>0.92847222222222225</v>
      </c>
      <c r="F4144" s="9">
        <v>0.99513888888888891</v>
      </c>
      <c r="G4144" s="8"/>
      <c r="H4144" s="8" t="s">
        <v>22</v>
      </c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>
        <v>96</v>
      </c>
      <c r="AM4144" s="8">
        <v>448</v>
      </c>
      <c r="AN4144" s="8" t="s">
        <v>210</v>
      </c>
      <c r="AO4144" s="10">
        <f t="shared" si="130"/>
        <v>1.6993055555555556</v>
      </c>
      <c r="AR4144" s="8" t="str">
        <f t="shared" si="129"/>
        <v>1207STLMSP2217</v>
      </c>
      <c r="AS4144" s="8">
        <f>VLOOKUP(AR4144,[1]DATA!AR:AS,2,0)</f>
        <v>4.5</v>
      </c>
    </row>
    <row r="4145" spans="1:45" ht="15" customHeight="1" x14ac:dyDescent="0.2">
      <c r="A4145" s="7">
        <v>1332</v>
      </c>
      <c r="B4145" s="7" t="s">
        <v>129</v>
      </c>
      <c r="C4145" s="7" t="s">
        <v>36</v>
      </c>
      <c r="D4145" s="8">
        <v>717</v>
      </c>
      <c r="E4145" s="9">
        <v>0.92847222222222225</v>
      </c>
      <c r="F4145" s="9">
        <v>0.99513888888888891</v>
      </c>
      <c r="G4145" s="8" t="s">
        <v>22</v>
      </c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>
        <v>96</v>
      </c>
      <c r="AM4145" s="8">
        <v>448</v>
      </c>
      <c r="AN4145" s="8" t="s">
        <v>210</v>
      </c>
      <c r="AO4145" s="10">
        <f t="shared" si="130"/>
        <v>1.6993055555555556</v>
      </c>
      <c r="AR4145" s="8" t="str">
        <f t="shared" si="129"/>
        <v>1332STLMSP2217</v>
      </c>
      <c r="AS4145" s="8">
        <f>VLOOKUP(AR4145,[1]DATA!AR:AS,2,0)</f>
        <v>4.5</v>
      </c>
    </row>
    <row r="4146" spans="1:45" ht="15" customHeight="1" x14ac:dyDescent="0.2">
      <c r="A4146" s="7">
        <v>1207</v>
      </c>
      <c r="B4146" s="7" t="s">
        <v>79</v>
      </c>
      <c r="C4146" s="7" t="s">
        <v>36</v>
      </c>
      <c r="D4146" s="8">
        <v>717</v>
      </c>
      <c r="E4146" s="9">
        <v>0.9375</v>
      </c>
      <c r="F4146" s="9">
        <v>2.013888888888889E-2</v>
      </c>
      <c r="G4146" s="8" t="s">
        <v>22</v>
      </c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>
        <v>119</v>
      </c>
      <c r="AM4146" s="8">
        <v>622</v>
      </c>
      <c r="AN4146" s="8" t="s">
        <v>210</v>
      </c>
      <c r="AO4146" s="10">
        <f t="shared" si="130"/>
        <v>1.7083333333333335</v>
      </c>
      <c r="AR4146" s="8" t="str">
        <f t="shared" si="129"/>
        <v>1207CLEMSP2230</v>
      </c>
      <c r="AS4146" s="8">
        <f>VLOOKUP(AR4146,[1]DATA!AR:AS,2,0)</f>
        <v>4.5</v>
      </c>
    </row>
    <row r="4147" spans="1:45" ht="15" customHeight="1" x14ac:dyDescent="0.2">
      <c r="A4147" s="7">
        <v>1810</v>
      </c>
      <c r="B4147" s="7" t="s">
        <v>79</v>
      </c>
      <c r="C4147" s="7" t="s">
        <v>36</v>
      </c>
      <c r="D4147" s="8">
        <v>717</v>
      </c>
      <c r="E4147" s="9">
        <v>0.9375</v>
      </c>
      <c r="F4147" s="9">
        <v>2.013888888888889E-2</v>
      </c>
      <c r="G4147" s="8"/>
      <c r="H4147" s="8"/>
      <c r="I4147" s="8" t="s">
        <v>22</v>
      </c>
      <c r="J4147" s="8" t="s">
        <v>22</v>
      </c>
      <c r="K4147" s="8" t="s">
        <v>22</v>
      </c>
      <c r="L4147" s="8" t="s">
        <v>22</v>
      </c>
      <c r="M4147" s="8"/>
      <c r="N4147" s="8" t="s">
        <v>22</v>
      </c>
      <c r="O4147" s="8" t="s">
        <v>22</v>
      </c>
      <c r="P4147" s="8" t="s">
        <v>22</v>
      </c>
      <c r="Q4147" s="8" t="s">
        <v>22</v>
      </c>
      <c r="R4147" s="8" t="s">
        <v>22</v>
      </c>
      <c r="S4147" s="8" t="s">
        <v>22</v>
      </c>
      <c r="T4147" s="8"/>
      <c r="U4147" s="8" t="s">
        <v>22</v>
      </c>
      <c r="V4147" s="8" t="s">
        <v>22</v>
      </c>
      <c r="W4147" s="8" t="s">
        <v>22</v>
      </c>
      <c r="X4147" s="8" t="s">
        <v>22</v>
      </c>
      <c r="Y4147" s="8" t="s">
        <v>22</v>
      </c>
      <c r="Z4147" s="8" t="s">
        <v>22</v>
      </c>
      <c r="AA4147" s="8"/>
      <c r="AB4147" s="8" t="s">
        <v>22</v>
      </c>
      <c r="AC4147" s="8" t="s">
        <v>22</v>
      </c>
      <c r="AD4147" s="8" t="s">
        <v>22</v>
      </c>
      <c r="AE4147" s="8" t="s">
        <v>22</v>
      </c>
      <c r="AF4147" s="8" t="s">
        <v>22</v>
      </c>
      <c r="AG4147" s="8" t="s">
        <v>22</v>
      </c>
      <c r="AH4147" s="8"/>
      <c r="AI4147" s="8" t="s">
        <v>22</v>
      </c>
      <c r="AJ4147" s="8" t="s">
        <v>22</v>
      </c>
      <c r="AK4147" s="8"/>
      <c r="AL4147" s="8">
        <v>119</v>
      </c>
      <c r="AM4147" s="8">
        <v>622</v>
      </c>
      <c r="AN4147" s="8" t="s">
        <v>210</v>
      </c>
      <c r="AO4147" s="10">
        <f t="shared" si="130"/>
        <v>1.7083333333333335</v>
      </c>
      <c r="AR4147" s="8" t="str">
        <f t="shared" si="129"/>
        <v>1810CLEMSP2230</v>
      </c>
      <c r="AS4147" s="8">
        <f>VLOOKUP(AR4147,[1]DATA!AR:AS,2,0)</f>
        <v>4.5</v>
      </c>
    </row>
    <row r="4148" spans="1:45" ht="15" customHeight="1" x14ac:dyDescent="0.2">
      <c r="A4148" s="7">
        <v>1129</v>
      </c>
      <c r="B4148" s="7" t="s">
        <v>36</v>
      </c>
      <c r="C4148" s="7" t="s">
        <v>129</v>
      </c>
      <c r="D4148" s="8" t="s">
        <v>37</v>
      </c>
      <c r="E4148" s="9">
        <v>0.9375</v>
      </c>
      <c r="F4148" s="9">
        <v>4.8611111111111112E-3</v>
      </c>
      <c r="G4148" s="8"/>
      <c r="H4148" s="8">
        <v>9</v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>
        <v>97</v>
      </c>
      <c r="AM4148" s="8">
        <v>448</v>
      </c>
      <c r="AN4148" s="11" t="s">
        <v>210</v>
      </c>
      <c r="AO4148" s="10">
        <f t="shared" si="130"/>
        <v>1.7083333333333335</v>
      </c>
      <c r="AR4148" s="8" t="str">
        <f t="shared" si="129"/>
        <v>1129MSPSTL2230</v>
      </c>
      <c r="AS4148" s="8">
        <f>VLOOKUP(AR4148,[1]DATA!AR:AS,2,0)</f>
        <v>4.5</v>
      </c>
    </row>
    <row r="4149" spans="1:45" ht="15" customHeight="1" x14ac:dyDescent="0.2">
      <c r="A4149" s="7">
        <v>984</v>
      </c>
      <c r="B4149" s="7" t="s">
        <v>36</v>
      </c>
      <c r="C4149" s="7" t="s">
        <v>80</v>
      </c>
      <c r="D4149" s="8" t="s">
        <v>37</v>
      </c>
      <c r="E4149" s="9">
        <v>0.94791666666666663</v>
      </c>
      <c r="F4149" s="9">
        <v>2.7083333333333334E-2</v>
      </c>
      <c r="G4149" s="8"/>
      <c r="H4149" s="8">
        <v>9</v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>
        <v>114</v>
      </c>
      <c r="AM4149" s="8">
        <v>596</v>
      </c>
      <c r="AN4149" s="11" t="s">
        <v>210</v>
      </c>
      <c r="AO4149" s="10">
        <f t="shared" si="130"/>
        <v>1.71875</v>
      </c>
      <c r="AR4149" s="8" t="str">
        <f t="shared" si="129"/>
        <v>0984MSPCVG2245</v>
      </c>
      <c r="AS4149" s="8">
        <f>VLOOKUP(AR4149,[1]DATA!AR:AS,2,0)</f>
        <v>4.5</v>
      </c>
    </row>
    <row r="4150" spans="1:45" ht="15" customHeight="1" x14ac:dyDescent="0.2">
      <c r="A4150" s="7">
        <v>1357</v>
      </c>
      <c r="B4150" s="8" t="s">
        <v>36</v>
      </c>
      <c r="C4150" s="8" t="s">
        <v>46</v>
      </c>
      <c r="D4150" s="8">
        <v>739</v>
      </c>
      <c r="E4150" s="9">
        <v>0.94930555555555562</v>
      </c>
      <c r="F4150" s="9">
        <v>2.1527777777777781E-2</v>
      </c>
      <c r="G4150" s="8">
        <v>9</v>
      </c>
      <c r="H4150" s="8">
        <v>9</v>
      </c>
      <c r="I4150" s="8" t="s">
        <v>27</v>
      </c>
      <c r="J4150" s="8" t="s">
        <v>27</v>
      </c>
      <c r="K4150" s="8" t="s">
        <v>27</v>
      </c>
      <c r="L4150" s="8" t="s">
        <v>27</v>
      </c>
      <c r="M4150" s="8"/>
      <c r="N4150" s="8" t="s">
        <v>27</v>
      </c>
      <c r="O4150" s="8" t="s">
        <v>27</v>
      </c>
      <c r="P4150" s="8" t="s">
        <v>27</v>
      </c>
      <c r="Q4150" s="8" t="s">
        <v>27</v>
      </c>
      <c r="R4150" s="8" t="s">
        <v>27</v>
      </c>
      <c r="S4150" s="8" t="s">
        <v>27</v>
      </c>
      <c r="T4150" s="8"/>
      <c r="U4150" s="8" t="s">
        <v>27</v>
      </c>
      <c r="V4150" s="8" t="s">
        <v>27</v>
      </c>
      <c r="W4150" s="8" t="s">
        <v>27</v>
      </c>
      <c r="X4150" s="8" t="s">
        <v>27</v>
      </c>
      <c r="Y4150" s="8" t="s">
        <v>27</v>
      </c>
      <c r="Z4150" s="8" t="s">
        <v>27</v>
      </c>
      <c r="AA4150" s="8"/>
      <c r="AB4150" s="8" t="s">
        <v>27</v>
      </c>
      <c r="AC4150" s="8" t="s">
        <v>27</v>
      </c>
      <c r="AD4150" s="8" t="s">
        <v>27</v>
      </c>
      <c r="AE4150" s="8" t="s">
        <v>27</v>
      </c>
      <c r="AF4150" s="8" t="s">
        <v>27</v>
      </c>
      <c r="AG4150" s="8" t="s">
        <v>27</v>
      </c>
      <c r="AH4150" s="8"/>
      <c r="AI4150" s="8" t="s">
        <v>27</v>
      </c>
      <c r="AJ4150" s="8" t="s">
        <v>27</v>
      </c>
      <c r="AK4150" s="8"/>
      <c r="AL4150" s="8">
        <v>104</v>
      </c>
      <c r="AM4150" s="8">
        <v>528</v>
      </c>
      <c r="AN4150" s="8" t="s">
        <v>210</v>
      </c>
      <c r="AO4150" s="10">
        <f t="shared" si="130"/>
        <v>1.7201388888888891</v>
      </c>
      <c r="AR4150" s="8" t="str">
        <f t="shared" si="129"/>
        <v>1357MSPDTW2247</v>
      </c>
      <c r="AS4150" s="8">
        <f>VLOOKUP(AR4150,[1]DATA!AR:AS,2,0)</f>
        <v>6</v>
      </c>
    </row>
    <row r="4151" spans="1:45" ht="15" customHeight="1" x14ac:dyDescent="0.2">
      <c r="A4151" s="15">
        <v>1082</v>
      </c>
      <c r="B4151" s="15" t="s">
        <v>115</v>
      </c>
      <c r="C4151" s="15" t="s">
        <v>46</v>
      </c>
      <c r="D4151" s="8">
        <v>717</v>
      </c>
      <c r="E4151" s="9">
        <v>0.96875</v>
      </c>
      <c r="F4151" s="9">
        <v>2.1527777777777781E-2</v>
      </c>
      <c r="G4151" s="8" t="s">
        <v>22</v>
      </c>
      <c r="H4151" s="8" t="s">
        <v>22</v>
      </c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>
        <v>76</v>
      </c>
      <c r="AM4151" s="8">
        <v>201</v>
      </c>
      <c r="AN4151" s="8" t="s">
        <v>210</v>
      </c>
      <c r="AO4151" s="10">
        <f t="shared" si="130"/>
        <v>1.7395833333333335</v>
      </c>
      <c r="AQ4151" s="8" t="s">
        <v>131</v>
      </c>
      <c r="AR4151" s="8" t="str">
        <f t="shared" si="129"/>
        <v>1082PITDTW2315</v>
      </c>
      <c r="AS4151" s="8">
        <f>VLOOKUP(AR4151,[1]DATA!AR:AS,2,0)</f>
        <v>1.5</v>
      </c>
    </row>
    <row r="4152" spans="1:45" ht="15" customHeight="1" x14ac:dyDescent="0.2">
      <c r="A4152" s="7">
        <v>2756</v>
      </c>
      <c r="B4152" s="7" t="s">
        <v>75</v>
      </c>
      <c r="C4152" s="7" t="s">
        <v>46</v>
      </c>
      <c r="D4152" s="8">
        <v>717</v>
      </c>
      <c r="E4152" s="9">
        <v>0.97569444444444453</v>
      </c>
      <c r="F4152" s="9">
        <v>2.4305555555555556E-2</v>
      </c>
      <c r="G4152" s="8" t="s">
        <v>22</v>
      </c>
      <c r="H4152" s="8" t="s">
        <v>22</v>
      </c>
      <c r="I4152" s="8" t="s">
        <v>22</v>
      </c>
      <c r="J4152" s="8"/>
      <c r="K4152" s="8" t="s">
        <v>22</v>
      </c>
      <c r="L4152" s="8" t="s">
        <v>22</v>
      </c>
      <c r="M4152" s="8"/>
      <c r="N4152" s="8" t="s">
        <v>22</v>
      </c>
      <c r="O4152" s="8" t="s">
        <v>22</v>
      </c>
      <c r="P4152" s="8" t="s">
        <v>22</v>
      </c>
      <c r="Q4152" s="8"/>
      <c r="R4152" s="8" t="s">
        <v>22</v>
      </c>
      <c r="S4152" s="8" t="s">
        <v>22</v>
      </c>
      <c r="T4152" s="8"/>
      <c r="U4152" s="8" t="s">
        <v>22</v>
      </c>
      <c r="V4152" s="8" t="s">
        <v>22</v>
      </c>
      <c r="W4152" s="8" t="s">
        <v>22</v>
      </c>
      <c r="X4152" s="8"/>
      <c r="Y4152" s="8" t="s">
        <v>22</v>
      </c>
      <c r="Z4152" s="8" t="s">
        <v>22</v>
      </c>
      <c r="AA4152" s="8"/>
      <c r="AB4152" s="8" t="s">
        <v>22</v>
      </c>
      <c r="AC4152" s="8" t="s">
        <v>22</v>
      </c>
      <c r="AD4152" s="8" t="s">
        <v>22</v>
      </c>
      <c r="AE4152" s="8"/>
      <c r="AF4152" s="8" t="s">
        <v>22</v>
      </c>
      <c r="AG4152" s="8" t="s">
        <v>22</v>
      </c>
      <c r="AH4152" s="8"/>
      <c r="AI4152" s="8" t="s">
        <v>22</v>
      </c>
      <c r="AJ4152" s="8" t="s">
        <v>22</v>
      </c>
      <c r="AK4152" s="8"/>
      <c r="AL4152" s="8">
        <v>70</v>
      </c>
      <c r="AM4152" s="8">
        <v>231</v>
      </c>
      <c r="AN4152" s="8" t="s">
        <v>210</v>
      </c>
      <c r="AO4152" s="10">
        <f t="shared" si="130"/>
        <v>1.7465277777777779</v>
      </c>
      <c r="AR4152" s="8" t="str">
        <f t="shared" si="129"/>
        <v>2756INDDTW2325</v>
      </c>
      <c r="AS4152" s="8">
        <f>VLOOKUP(AR4152,[1]DATA!AR:AS,2,0)</f>
        <v>1.5</v>
      </c>
    </row>
    <row r="4153" spans="1:45" ht="15" customHeight="1" x14ac:dyDescent="0.2">
      <c r="A4153" s="15">
        <v>915</v>
      </c>
      <c r="B4153" s="15" t="s">
        <v>115</v>
      </c>
      <c r="C4153" s="15" t="s">
        <v>46</v>
      </c>
      <c r="D4153" s="8">
        <v>717</v>
      </c>
      <c r="E4153" s="9">
        <v>0.98263888888888884</v>
      </c>
      <c r="F4153" s="9">
        <v>3.2638888888888891E-2</v>
      </c>
      <c r="G4153" s="8"/>
      <c r="H4153" s="8"/>
      <c r="I4153" s="8" t="s">
        <v>22</v>
      </c>
      <c r="J4153" s="8" t="s">
        <v>22</v>
      </c>
      <c r="K4153" s="8" t="s">
        <v>22</v>
      </c>
      <c r="L4153" s="8" t="s">
        <v>22</v>
      </c>
      <c r="M4153" s="8"/>
      <c r="N4153" s="8" t="s">
        <v>22</v>
      </c>
      <c r="O4153" s="8" t="s">
        <v>22</v>
      </c>
      <c r="P4153" s="8" t="s">
        <v>22</v>
      </c>
      <c r="Q4153" s="8" t="s">
        <v>22</v>
      </c>
      <c r="R4153" s="8" t="s">
        <v>22</v>
      </c>
      <c r="S4153" s="8" t="s">
        <v>22</v>
      </c>
      <c r="T4153" s="8"/>
      <c r="U4153" s="8" t="s">
        <v>22</v>
      </c>
      <c r="V4153" s="8" t="s">
        <v>22</v>
      </c>
      <c r="W4153" s="8" t="s">
        <v>22</v>
      </c>
      <c r="X4153" s="8" t="s">
        <v>22</v>
      </c>
      <c r="Y4153" s="8" t="s">
        <v>22</v>
      </c>
      <c r="Z4153" s="8" t="s">
        <v>22</v>
      </c>
      <c r="AA4153" s="8"/>
      <c r="AB4153" s="8" t="s">
        <v>22</v>
      </c>
      <c r="AC4153" s="8" t="s">
        <v>22</v>
      </c>
      <c r="AD4153" s="8" t="s">
        <v>22</v>
      </c>
      <c r="AE4153" s="8" t="s">
        <v>22</v>
      </c>
      <c r="AF4153" s="8" t="s">
        <v>22</v>
      </c>
      <c r="AG4153" s="8" t="s">
        <v>22</v>
      </c>
      <c r="AH4153" s="8"/>
      <c r="AI4153" s="8" t="s">
        <v>22</v>
      </c>
      <c r="AJ4153" s="8" t="s">
        <v>22</v>
      </c>
      <c r="AK4153" s="8"/>
      <c r="AL4153" s="8">
        <v>72</v>
      </c>
      <c r="AM4153" s="8">
        <v>201</v>
      </c>
      <c r="AN4153" s="8" t="s">
        <v>210</v>
      </c>
      <c r="AO4153" s="10">
        <f t="shared" si="130"/>
        <v>1.7534722222222223</v>
      </c>
      <c r="AQ4153" s="8" t="s">
        <v>131</v>
      </c>
      <c r="AR4153" s="8" t="str">
        <f t="shared" si="129"/>
        <v>0915PITDTW2335</v>
      </c>
      <c r="AS4153" s="8">
        <f>VLOOKUP(AR4153,[1]DATA!AR:AS,2,0)</f>
        <v>1.5</v>
      </c>
    </row>
    <row r="4154" spans="1:45" ht="15" customHeight="1" x14ac:dyDescent="0.2">
      <c r="A4154" s="7">
        <v>2420</v>
      </c>
      <c r="B4154" s="7" t="s">
        <v>129</v>
      </c>
      <c r="C4154" s="7" t="s">
        <v>46</v>
      </c>
      <c r="D4154" s="8">
        <v>717</v>
      </c>
      <c r="E4154" s="9">
        <v>0.99236111111111114</v>
      </c>
      <c r="F4154" s="9">
        <v>5.486111111111111E-2</v>
      </c>
      <c r="G4154" s="8" t="s">
        <v>22</v>
      </c>
      <c r="H4154" s="8" t="s">
        <v>22</v>
      </c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>
        <v>90</v>
      </c>
      <c r="AM4154" s="8">
        <v>440</v>
      </c>
      <c r="AN4154" s="8" t="s">
        <v>210</v>
      </c>
      <c r="AO4154" s="10">
        <f t="shared" si="130"/>
        <v>1.7631944444444445</v>
      </c>
      <c r="AR4154" s="8" t="str">
        <f t="shared" si="129"/>
        <v>2420STLDTW2349</v>
      </c>
      <c r="AS4154" s="8">
        <f>VLOOKUP(AR4154,[1]DATA!AR:AS,2,0)</f>
        <v>2.5</v>
      </c>
    </row>
    <row r="4155" spans="1:45" ht="15" customHeight="1" x14ac:dyDescent="0.2">
      <c r="A4155" s="7">
        <v>1959</v>
      </c>
      <c r="B4155" s="7" t="s">
        <v>129</v>
      </c>
      <c r="C4155" s="7" t="s">
        <v>46</v>
      </c>
      <c r="D4155" s="8" t="s">
        <v>16</v>
      </c>
      <c r="E4155" s="9">
        <v>0.99305555555555547</v>
      </c>
      <c r="F4155" s="9">
        <v>5.6250000000000001E-2</v>
      </c>
      <c r="G4155" s="8"/>
      <c r="H4155" s="8"/>
      <c r="I4155" s="8" t="s">
        <v>63</v>
      </c>
      <c r="J4155" s="8" t="s">
        <v>63</v>
      </c>
      <c r="K4155" s="8" t="s">
        <v>63</v>
      </c>
      <c r="L4155" s="8" t="s">
        <v>63</v>
      </c>
      <c r="M4155" s="8"/>
      <c r="N4155" s="8" t="s">
        <v>63</v>
      </c>
      <c r="O4155" s="8" t="s">
        <v>63</v>
      </c>
      <c r="P4155" s="8" t="s">
        <v>63</v>
      </c>
      <c r="Q4155" s="8" t="s">
        <v>63</v>
      </c>
      <c r="R4155" s="8" t="s">
        <v>63</v>
      </c>
      <c r="S4155" s="8" t="s">
        <v>63</v>
      </c>
      <c r="T4155" s="8"/>
      <c r="U4155" s="8" t="s">
        <v>63</v>
      </c>
      <c r="V4155" s="8" t="s">
        <v>63</v>
      </c>
      <c r="W4155" s="8" t="s">
        <v>17</v>
      </c>
      <c r="X4155" s="8" t="s">
        <v>17</v>
      </c>
      <c r="Y4155" s="8" t="s">
        <v>17</v>
      </c>
      <c r="Z4155" s="8" t="s">
        <v>17</v>
      </c>
      <c r="AA4155" s="8"/>
      <c r="AB4155" s="8" t="s">
        <v>17</v>
      </c>
      <c r="AC4155" s="8" t="s">
        <v>17</v>
      </c>
      <c r="AD4155" s="8" t="s">
        <v>17</v>
      </c>
      <c r="AE4155" s="8" t="s">
        <v>17</v>
      </c>
      <c r="AF4155" s="8" t="s">
        <v>17</v>
      </c>
      <c r="AG4155" s="8" t="s">
        <v>17</v>
      </c>
      <c r="AH4155" s="8"/>
      <c r="AI4155" s="8" t="s">
        <v>17</v>
      </c>
      <c r="AJ4155" s="8" t="s">
        <v>17</v>
      </c>
      <c r="AK4155" s="8"/>
      <c r="AL4155" s="8">
        <v>91</v>
      </c>
      <c r="AM4155" s="8">
        <v>440</v>
      </c>
      <c r="AN4155" s="8" t="s">
        <v>210</v>
      </c>
      <c r="AO4155" s="10">
        <f t="shared" si="130"/>
        <v>1.7638888888888888</v>
      </c>
      <c r="AR4155" s="8" t="str">
        <f t="shared" si="129"/>
        <v>1959STLDTW2350</v>
      </c>
      <c r="AS4155" s="8">
        <f>VLOOKUP(AR4155,[1]DATA!AR:AS,2,0)</f>
        <v>2.5</v>
      </c>
    </row>
    <row r="4156" spans="1:45" ht="15" customHeight="1" x14ac:dyDescent="0.2">
      <c r="A4156" s="7">
        <v>973</v>
      </c>
      <c r="B4156" s="7" t="s">
        <v>46</v>
      </c>
      <c r="C4156" s="7" t="s">
        <v>95</v>
      </c>
      <c r="D4156" s="8">
        <v>738</v>
      </c>
      <c r="E4156" s="9">
        <v>0.99930555555555556</v>
      </c>
      <c r="F4156" s="9">
        <v>8.1250000000000003E-2</v>
      </c>
      <c r="G4156" s="8" t="s">
        <v>63</v>
      </c>
      <c r="H4156" s="8" t="s">
        <v>17</v>
      </c>
      <c r="I4156" s="8" t="s">
        <v>19</v>
      </c>
      <c r="J4156" s="8" t="s">
        <v>19</v>
      </c>
      <c r="K4156" s="8" t="s">
        <v>19</v>
      </c>
      <c r="L4156" s="8" t="s">
        <v>19</v>
      </c>
      <c r="M4156" s="8" t="s">
        <v>19</v>
      </c>
      <c r="N4156" s="8" t="s">
        <v>19</v>
      </c>
      <c r="O4156" s="8" t="s">
        <v>19</v>
      </c>
      <c r="P4156" s="8" t="s">
        <v>19</v>
      </c>
      <c r="Q4156" s="8" t="s">
        <v>19</v>
      </c>
      <c r="R4156" s="8" t="s">
        <v>19</v>
      </c>
      <c r="S4156" s="8" t="s">
        <v>19</v>
      </c>
      <c r="T4156" s="8" t="s">
        <v>22</v>
      </c>
      <c r="U4156" s="8" t="s">
        <v>19</v>
      </c>
      <c r="V4156" s="8" t="s">
        <v>19</v>
      </c>
      <c r="W4156" s="8" t="s">
        <v>19</v>
      </c>
      <c r="X4156" s="8" t="s">
        <v>19</v>
      </c>
      <c r="Y4156" s="8" t="s">
        <v>19</v>
      </c>
      <c r="Z4156" s="8" t="s">
        <v>19</v>
      </c>
      <c r="AA4156" s="8" t="s">
        <v>22</v>
      </c>
      <c r="AB4156" s="8" t="s">
        <v>19</v>
      </c>
      <c r="AC4156" s="8" t="s">
        <v>19</v>
      </c>
      <c r="AD4156" s="8" t="s">
        <v>19</v>
      </c>
      <c r="AE4156" s="8" t="s">
        <v>19</v>
      </c>
      <c r="AF4156" s="8" t="s">
        <v>19</v>
      </c>
      <c r="AG4156" s="8" t="s">
        <v>19</v>
      </c>
      <c r="AH4156" s="8" t="s">
        <v>22</v>
      </c>
      <c r="AI4156" s="8" t="s">
        <v>19</v>
      </c>
      <c r="AJ4156" s="8" t="s">
        <v>19</v>
      </c>
      <c r="AK4156" s="8"/>
      <c r="AL4156" s="8">
        <v>118</v>
      </c>
      <c r="AM4156" s="8">
        <v>502</v>
      </c>
      <c r="AN4156" s="8" t="s">
        <v>210</v>
      </c>
      <c r="AO4156" s="10">
        <f t="shared" si="130"/>
        <v>1.7701388888888889</v>
      </c>
      <c r="AR4156" s="8" t="str">
        <f t="shared" si="129"/>
        <v>0973DTWLGA2359</v>
      </c>
      <c r="AS4156" s="8">
        <f>VLOOKUP(AR4156,[1]DATA!AR:AS,2,0)</f>
        <v>6</v>
      </c>
    </row>
    <row r="4157" spans="1:45" ht="15" customHeight="1" x14ac:dyDescent="0.2">
      <c r="A4157" s="15">
        <v>2356</v>
      </c>
      <c r="B4157" s="15" t="s">
        <v>31</v>
      </c>
      <c r="C4157" s="15" t="s">
        <v>18</v>
      </c>
      <c r="D4157" s="8" t="s">
        <v>44</v>
      </c>
      <c r="E4157" s="9">
        <v>1.6666666666666666E-2</v>
      </c>
      <c r="F4157" s="9">
        <v>7.2222222222222229E-2</v>
      </c>
      <c r="G4157" s="8"/>
      <c r="H4157" s="8"/>
      <c r="I4157" s="8">
        <v>2</v>
      </c>
      <c r="J4157" s="8">
        <v>2</v>
      </c>
      <c r="K4157" s="8">
        <v>2</v>
      </c>
      <c r="L4157" s="8">
        <v>2</v>
      </c>
      <c r="M4157" s="8" t="s">
        <v>40</v>
      </c>
      <c r="N4157" s="8">
        <v>2</v>
      </c>
      <c r="O4157" s="8">
        <v>2</v>
      </c>
      <c r="P4157" s="8">
        <v>2</v>
      </c>
      <c r="Q4157" s="8">
        <v>2</v>
      </c>
      <c r="R4157" s="8">
        <v>2</v>
      </c>
      <c r="S4157" s="8">
        <v>2</v>
      </c>
      <c r="T4157" s="8" t="s">
        <v>40</v>
      </c>
      <c r="U4157" s="8">
        <v>2</v>
      </c>
      <c r="V4157" s="8">
        <v>2</v>
      </c>
      <c r="W4157" s="8">
        <v>2</v>
      </c>
      <c r="X4157" s="8">
        <v>2</v>
      </c>
      <c r="Y4157" s="8">
        <v>2</v>
      </c>
      <c r="Z4157" s="8">
        <v>2</v>
      </c>
      <c r="AA4157" s="8" t="s">
        <v>40</v>
      </c>
      <c r="AB4157" s="8">
        <v>2</v>
      </c>
      <c r="AC4157" s="8">
        <v>2</v>
      </c>
      <c r="AD4157" s="8">
        <v>2</v>
      </c>
      <c r="AE4157" s="8">
        <v>2</v>
      </c>
      <c r="AF4157" s="8">
        <v>2</v>
      </c>
      <c r="AG4157" s="8">
        <v>2</v>
      </c>
      <c r="AH4157" s="8" t="s">
        <v>40</v>
      </c>
      <c r="AI4157" s="8">
        <v>2</v>
      </c>
      <c r="AJ4157" s="8">
        <v>2</v>
      </c>
      <c r="AK4157" s="8"/>
      <c r="AL4157" s="8">
        <v>80</v>
      </c>
      <c r="AM4157" s="8">
        <v>368</v>
      </c>
      <c r="AN4157" s="8" t="s">
        <v>130</v>
      </c>
      <c r="AO4157" s="10">
        <f t="shared" si="130"/>
        <v>0.78749999999999998</v>
      </c>
      <c r="AQ4157" s="8">
        <v>90</v>
      </c>
      <c r="AR4157" s="8" t="str">
        <f t="shared" si="129"/>
        <v>2356LASSLC0024</v>
      </c>
      <c r="AS4157" s="8">
        <f>VLOOKUP(AR4157,[1]DATA!AR:AS,2,0)</f>
        <v>3.5</v>
      </c>
    </row>
    <row r="4158" spans="1:45" ht="15" customHeight="1" x14ac:dyDescent="0.2">
      <c r="A4158" s="15">
        <v>1783</v>
      </c>
      <c r="B4158" s="15" t="s">
        <v>31</v>
      </c>
      <c r="C4158" s="15" t="s">
        <v>18</v>
      </c>
      <c r="D4158" s="8" t="s">
        <v>44</v>
      </c>
      <c r="E4158" s="9">
        <v>1.8055555555555557E-2</v>
      </c>
      <c r="F4158" s="9">
        <v>7.9166666666666663E-2</v>
      </c>
      <c r="G4158" s="8">
        <v>2</v>
      </c>
      <c r="H4158" s="8">
        <v>2</v>
      </c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>
        <v>88</v>
      </c>
      <c r="AM4158" s="8">
        <v>368</v>
      </c>
      <c r="AN4158" s="8" t="s">
        <v>130</v>
      </c>
      <c r="AO4158" s="10">
        <f t="shared" si="130"/>
        <v>0.78888888888888886</v>
      </c>
      <c r="AQ4158" s="8">
        <v>90</v>
      </c>
      <c r="AR4158" s="8" t="str">
        <f t="shared" si="129"/>
        <v>1783LASSLC0026</v>
      </c>
      <c r="AS4158" s="8">
        <f>VLOOKUP(AR4158,[1]DATA!AR:AS,2,0)</f>
        <v>3.5</v>
      </c>
    </row>
    <row r="4159" spans="1:45" ht="15" customHeight="1" x14ac:dyDescent="0.2">
      <c r="A4159" s="7">
        <v>966</v>
      </c>
      <c r="B4159" s="7" t="s">
        <v>36</v>
      </c>
      <c r="C4159" s="7" t="s">
        <v>64</v>
      </c>
      <c r="D4159" s="8">
        <v>717</v>
      </c>
      <c r="E4159" s="9">
        <v>2.0833333333333332E-2</v>
      </c>
      <c r="F4159" s="9">
        <v>0.13333333333333333</v>
      </c>
      <c r="G4159" s="8"/>
      <c r="H4159" s="8"/>
      <c r="I4159" s="8"/>
      <c r="J4159" s="8" t="s">
        <v>22</v>
      </c>
      <c r="K4159" s="8" t="s">
        <v>22</v>
      </c>
      <c r="L4159" s="8" t="s">
        <v>22</v>
      </c>
      <c r="M4159" s="8"/>
      <c r="N4159" s="8" t="s">
        <v>22</v>
      </c>
      <c r="O4159" s="8" t="s">
        <v>22</v>
      </c>
      <c r="P4159" s="8"/>
      <c r="Q4159" s="8" t="s">
        <v>22</v>
      </c>
      <c r="R4159" s="8" t="s">
        <v>22</v>
      </c>
      <c r="S4159" s="8" t="s">
        <v>22</v>
      </c>
      <c r="T4159" s="8"/>
      <c r="U4159" s="8" t="s">
        <v>22</v>
      </c>
      <c r="V4159" s="8" t="s">
        <v>22</v>
      </c>
      <c r="W4159" s="8"/>
      <c r="X4159" s="8" t="s">
        <v>22</v>
      </c>
      <c r="Y4159" s="8" t="s">
        <v>22</v>
      </c>
      <c r="Z4159" s="8" t="s">
        <v>22</v>
      </c>
      <c r="AA4159" s="8"/>
      <c r="AB4159" s="8" t="s">
        <v>22</v>
      </c>
      <c r="AC4159" s="8" t="s">
        <v>22</v>
      </c>
      <c r="AD4159" s="8"/>
      <c r="AE4159" s="8" t="s">
        <v>22</v>
      </c>
      <c r="AF4159" s="8" t="s">
        <v>22</v>
      </c>
      <c r="AG4159" s="8" t="s">
        <v>22</v>
      </c>
      <c r="AH4159" s="8"/>
      <c r="AI4159" s="8" t="s">
        <v>22</v>
      </c>
      <c r="AJ4159" s="8" t="s">
        <v>22</v>
      </c>
      <c r="AK4159" s="8"/>
      <c r="AL4159" s="8">
        <v>162</v>
      </c>
      <c r="AM4159" s="8">
        <v>852</v>
      </c>
      <c r="AN4159" s="11" t="s">
        <v>130</v>
      </c>
      <c r="AO4159" s="10">
        <f t="shared" si="130"/>
        <v>0.79166666666666674</v>
      </c>
      <c r="AR4159" s="8" t="str">
        <f t="shared" si="129"/>
        <v>0966MSPDFW0030</v>
      </c>
      <c r="AS4159" s="8">
        <f>VLOOKUP(AR4159,[1]DATA!AR:AS,2,0)</f>
        <v>7</v>
      </c>
    </row>
    <row r="4160" spans="1:45" ht="15" customHeight="1" x14ac:dyDescent="0.2">
      <c r="A4160" s="7">
        <v>868</v>
      </c>
      <c r="B4160" s="7" t="s">
        <v>36</v>
      </c>
      <c r="C4160" s="7" t="s">
        <v>64</v>
      </c>
      <c r="D4160" s="8" t="s">
        <v>16</v>
      </c>
      <c r="E4160" s="9">
        <v>2.4305555555555556E-2</v>
      </c>
      <c r="F4160" s="9">
        <v>0.1361111111111111</v>
      </c>
      <c r="G4160" s="8"/>
      <c r="H4160" s="8" t="s">
        <v>17</v>
      </c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>
        <v>161</v>
      </c>
      <c r="AM4160" s="8">
        <v>852</v>
      </c>
      <c r="AN4160" s="11" t="s">
        <v>130</v>
      </c>
      <c r="AO4160" s="10">
        <f t="shared" si="130"/>
        <v>0.79513888888888884</v>
      </c>
      <c r="AR4160" s="8" t="str">
        <f t="shared" si="129"/>
        <v>0868MSPDFW0035</v>
      </c>
      <c r="AS4160" s="8">
        <f>VLOOKUP(AR4160,[1]DATA!AR:AS,2,0)</f>
        <v>7</v>
      </c>
    </row>
    <row r="4161" spans="1:45" ht="15" customHeight="1" x14ac:dyDescent="0.2">
      <c r="A4161" s="7">
        <v>1785</v>
      </c>
      <c r="B4161" s="8" t="s">
        <v>36</v>
      </c>
      <c r="C4161" s="8" t="s">
        <v>70</v>
      </c>
      <c r="D4161" s="8" t="s">
        <v>16</v>
      </c>
      <c r="E4161" s="9">
        <v>3.125E-2</v>
      </c>
      <c r="F4161" s="9">
        <v>0.19583333333333333</v>
      </c>
      <c r="G4161" s="8" t="s">
        <v>17</v>
      </c>
      <c r="H4161" s="8" t="s">
        <v>17</v>
      </c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>
        <v>237</v>
      </c>
      <c r="AM4161" s="8">
        <v>1522</v>
      </c>
      <c r="AN4161" s="8" t="s">
        <v>130</v>
      </c>
      <c r="AO4161" s="10">
        <f t="shared" si="130"/>
        <v>0.80208333333333337</v>
      </c>
      <c r="AR4161" s="8" t="str">
        <f t="shared" si="129"/>
        <v>1785MSPSNA0045</v>
      </c>
      <c r="AS4161" s="8">
        <f>VLOOKUP(AR4161,[1]DATA!AR:AS,2,0)</f>
        <v>7.5</v>
      </c>
    </row>
    <row r="4162" spans="1:45" ht="15" customHeight="1" x14ac:dyDescent="0.2">
      <c r="A4162" s="7">
        <v>2747</v>
      </c>
      <c r="B4162" s="8" t="s">
        <v>15</v>
      </c>
      <c r="C4162" s="8" t="s">
        <v>55</v>
      </c>
      <c r="D4162" s="8">
        <v>738</v>
      </c>
      <c r="E4162" s="9">
        <v>3.4027777777777775E-2</v>
      </c>
      <c r="F4162" s="9">
        <v>0.20486111111111113</v>
      </c>
      <c r="G4162" s="8" t="s">
        <v>19</v>
      </c>
      <c r="H4162" s="8" t="s">
        <v>19</v>
      </c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>
        <v>246</v>
      </c>
      <c r="AM4162" s="8">
        <v>1770</v>
      </c>
      <c r="AN4162" s="8" t="s">
        <v>130</v>
      </c>
      <c r="AO4162" s="10">
        <f t="shared" si="130"/>
        <v>0.80486111111111114</v>
      </c>
      <c r="AR4162" s="8" t="str">
        <f t="shared" ref="AR4162:AR4225" si="131">TEXT(A4162,"0000")&amp;B4162&amp;C4162&amp;TEXT(E4162,"hhmm")</f>
        <v>2747SEAAUS0049</v>
      </c>
      <c r="AS4162" s="8">
        <f>VLOOKUP(AR4162,[1]DATA!AR:AS,2,0)</f>
        <v>5.5</v>
      </c>
    </row>
    <row r="4163" spans="1:45" ht="15" customHeight="1" x14ac:dyDescent="0.2">
      <c r="A4163" s="7">
        <v>2056</v>
      </c>
      <c r="B4163" s="8" t="s">
        <v>31</v>
      </c>
      <c r="C4163" s="8" t="s">
        <v>36</v>
      </c>
      <c r="D4163" s="8">
        <v>739</v>
      </c>
      <c r="E4163" s="9">
        <v>3.4722222222222224E-2</v>
      </c>
      <c r="F4163" s="9">
        <v>0.1673611111111111</v>
      </c>
      <c r="G4163" s="8"/>
      <c r="H4163" s="8"/>
      <c r="I4163" s="8"/>
      <c r="J4163" s="8"/>
      <c r="K4163" s="8" t="s">
        <v>27</v>
      </c>
      <c r="L4163" s="8" t="s">
        <v>27</v>
      </c>
      <c r="M4163" s="8"/>
      <c r="N4163" s="8" t="s">
        <v>27</v>
      </c>
      <c r="O4163" s="8" t="s">
        <v>27</v>
      </c>
      <c r="P4163" s="8"/>
      <c r="Q4163" s="8"/>
      <c r="R4163" s="8" t="s">
        <v>27</v>
      </c>
      <c r="S4163" s="8" t="s">
        <v>27</v>
      </c>
      <c r="T4163" s="8"/>
      <c r="U4163" s="8" t="s">
        <v>27</v>
      </c>
      <c r="V4163" s="8" t="s">
        <v>27</v>
      </c>
      <c r="W4163" s="8"/>
      <c r="X4163" s="8"/>
      <c r="Y4163" s="8" t="s">
        <v>27</v>
      </c>
      <c r="Z4163" s="8" t="s">
        <v>27</v>
      </c>
      <c r="AA4163" s="8"/>
      <c r="AB4163" s="8" t="s">
        <v>27</v>
      </c>
      <c r="AC4163" s="8" t="s">
        <v>27</v>
      </c>
      <c r="AD4163" s="8"/>
      <c r="AE4163" s="8"/>
      <c r="AF4163" s="8" t="s">
        <v>27</v>
      </c>
      <c r="AG4163" s="8" t="s">
        <v>27</v>
      </c>
      <c r="AH4163" s="8"/>
      <c r="AI4163" s="8" t="s">
        <v>27</v>
      </c>
      <c r="AJ4163" s="8" t="s">
        <v>27</v>
      </c>
      <c r="AK4163" s="8"/>
      <c r="AL4163" s="8">
        <v>191</v>
      </c>
      <c r="AM4163" s="8">
        <v>1300</v>
      </c>
      <c r="AN4163" s="8" t="s">
        <v>130</v>
      </c>
      <c r="AO4163" s="10">
        <f t="shared" si="130"/>
        <v>0.80555555555555558</v>
      </c>
      <c r="AR4163" s="8" t="str">
        <f t="shared" si="131"/>
        <v>2056LASMSP0050</v>
      </c>
      <c r="AS4163" s="8">
        <f>VLOOKUP(AR4163,[1]DATA!AR:AS,2,0)</f>
        <v>8.5</v>
      </c>
    </row>
    <row r="4164" spans="1:45" ht="15" customHeight="1" x14ac:dyDescent="0.2">
      <c r="A4164" s="7">
        <v>2060</v>
      </c>
      <c r="B4164" s="8" t="s">
        <v>31</v>
      </c>
      <c r="C4164" s="8" t="s">
        <v>36</v>
      </c>
      <c r="D4164" s="8" t="s">
        <v>29</v>
      </c>
      <c r="E4164" s="9">
        <v>3.4722222222222224E-2</v>
      </c>
      <c r="F4164" s="9">
        <v>0.1673611111111111</v>
      </c>
      <c r="G4164" s="8">
        <v>7</v>
      </c>
      <c r="H4164" s="8">
        <v>7</v>
      </c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>
        <v>191</v>
      </c>
      <c r="AM4164" s="8">
        <v>1300</v>
      </c>
      <c r="AN4164" s="8" t="s">
        <v>130</v>
      </c>
      <c r="AO4164" s="10">
        <f t="shared" si="130"/>
        <v>0.80555555555555558</v>
      </c>
      <c r="AR4164" s="8" t="str">
        <f t="shared" si="131"/>
        <v>2060LASMSP0050</v>
      </c>
      <c r="AS4164" s="8">
        <f>VLOOKUP(AR4164,[1]DATA!AR:AS,2,0)</f>
        <v>8.5</v>
      </c>
    </row>
    <row r="4165" spans="1:45" ht="15" customHeight="1" x14ac:dyDescent="0.2">
      <c r="A4165" s="7">
        <v>1811</v>
      </c>
      <c r="B4165" s="8" t="s">
        <v>36</v>
      </c>
      <c r="C4165" s="8" t="s">
        <v>31</v>
      </c>
      <c r="D4165" s="8" t="s">
        <v>29</v>
      </c>
      <c r="E4165" s="9">
        <v>3.4722222222222224E-2</v>
      </c>
      <c r="F4165" s="9">
        <v>0.1763888888888889</v>
      </c>
      <c r="G4165" s="8" t="s">
        <v>39</v>
      </c>
      <c r="H4165" s="8" t="s">
        <v>39</v>
      </c>
      <c r="I4165" s="8">
        <v>7</v>
      </c>
      <c r="J4165" s="8">
        <v>7</v>
      </c>
      <c r="K4165" s="8">
        <v>7</v>
      </c>
      <c r="L4165" s="8">
        <v>7</v>
      </c>
      <c r="M4165" s="8">
        <v>7</v>
      </c>
      <c r="N4165" s="8">
        <v>7</v>
      </c>
      <c r="O4165" s="8">
        <v>7</v>
      </c>
      <c r="P4165" s="8">
        <v>7</v>
      </c>
      <c r="Q4165" s="8">
        <v>7</v>
      </c>
      <c r="R4165" s="8">
        <v>7</v>
      </c>
      <c r="S4165" s="8">
        <v>7</v>
      </c>
      <c r="T4165" s="8">
        <v>2</v>
      </c>
      <c r="U4165" s="8">
        <v>7</v>
      </c>
      <c r="V4165" s="8">
        <v>7</v>
      </c>
      <c r="W4165" s="8">
        <v>7</v>
      </c>
      <c r="X4165" s="8">
        <v>7</v>
      </c>
      <c r="Y4165" s="8">
        <v>7</v>
      </c>
      <c r="Z4165" s="8">
        <v>7</v>
      </c>
      <c r="AA4165" s="8">
        <v>7</v>
      </c>
      <c r="AB4165" s="8">
        <v>7</v>
      </c>
      <c r="AC4165" s="8">
        <v>7</v>
      </c>
      <c r="AD4165" s="8">
        <v>7</v>
      </c>
      <c r="AE4165" s="8">
        <v>7</v>
      </c>
      <c r="AF4165" s="8">
        <v>7</v>
      </c>
      <c r="AG4165" s="8">
        <v>7</v>
      </c>
      <c r="AH4165" s="8">
        <v>7</v>
      </c>
      <c r="AI4165" s="8">
        <v>7</v>
      </c>
      <c r="AJ4165" s="8">
        <v>7</v>
      </c>
      <c r="AK4165" s="8"/>
      <c r="AL4165" s="8">
        <v>204</v>
      </c>
      <c r="AM4165" s="8">
        <v>1300</v>
      </c>
      <c r="AN4165" s="8" t="s">
        <v>130</v>
      </c>
      <c r="AO4165" s="10">
        <f t="shared" si="130"/>
        <v>0.80555555555555558</v>
      </c>
      <c r="AR4165" s="8" t="str">
        <f t="shared" si="131"/>
        <v>1811MSPLAS0050</v>
      </c>
      <c r="AS4165" s="8">
        <f>VLOOKUP(AR4165,[1]DATA!AR:AS,2,0)</f>
        <v>8.5</v>
      </c>
    </row>
    <row r="4166" spans="1:45" ht="15" customHeight="1" x14ac:dyDescent="0.2">
      <c r="A4166" s="7">
        <v>947</v>
      </c>
      <c r="B4166" s="8" t="s">
        <v>36</v>
      </c>
      <c r="C4166" s="8" t="s">
        <v>70</v>
      </c>
      <c r="D4166" s="8" t="s">
        <v>16</v>
      </c>
      <c r="E4166" s="9">
        <v>5.2083333333333336E-2</v>
      </c>
      <c r="F4166" s="9">
        <v>0.21527777777777779</v>
      </c>
      <c r="G4166" s="8"/>
      <c r="H4166" s="8"/>
      <c r="I4166" s="8"/>
      <c r="J4166" s="8" t="s">
        <v>17</v>
      </c>
      <c r="K4166" s="8" t="s">
        <v>17</v>
      </c>
      <c r="L4166" s="8" t="s">
        <v>17</v>
      </c>
      <c r="M4166" s="8"/>
      <c r="N4166" s="8" t="s">
        <v>17</v>
      </c>
      <c r="O4166" s="8" t="s">
        <v>17</v>
      </c>
      <c r="P4166" s="8"/>
      <c r="Q4166" s="8" t="s">
        <v>17</v>
      </c>
      <c r="R4166" s="8" t="s">
        <v>17</v>
      </c>
      <c r="S4166" s="8" t="s">
        <v>17</v>
      </c>
      <c r="T4166" s="8"/>
      <c r="U4166" s="8" t="s">
        <v>17</v>
      </c>
      <c r="V4166" s="8" t="s">
        <v>17</v>
      </c>
      <c r="W4166" s="8"/>
      <c r="X4166" s="8" t="s">
        <v>17</v>
      </c>
      <c r="Y4166" s="8" t="s">
        <v>17</v>
      </c>
      <c r="Z4166" s="8" t="s">
        <v>17</v>
      </c>
      <c r="AA4166" s="8"/>
      <c r="AB4166" s="8" t="s">
        <v>17</v>
      </c>
      <c r="AC4166" s="8" t="s">
        <v>17</v>
      </c>
      <c r="AD4166" s="8"/>
      <c r="AE4166" s="8" t="s">
        <v>17</v>
      </c>
      <c r="AF4166" s="8" t="s">
        <v>17</v>
      </c>
      <c r="AG4166" s="8" t="s">
        <v>17</v>
      </c>
      <c r="AH4166" s="8"/>
      <c r="AI4166" s="8" t="s">
        <v>17</v>
      </c>
      <c r="AJ4166" s="8" t="s">
        <v>17</v>
      </c>
      <c r="AK4166" s="8"/>
      <c r="AL4166" s="8">
        <v>235</v>
      </c>
      <c r="AM4166" s="8">
        <v>1522</v>
      </c>
      <c r="AN4166" s="8" t="s">
        <v>130</v>
      </c>
      <c r="AO4166" s="10">
        <f t="shared" si="130"/>
        <v>0.82291666666666674</v>
      </c>
      <c r="AR4166" s="8" t="str">
        <f t="shared" si="131"/>
        <v>0947MSPSNA0115</v>
      </c>
      <c r="AS4166" s="8">
        <f>VLOOKUP(AR4166,[1]DATA!AR:AS,2,0)</f>
        <v>7.5</v>
      </c>
    </row>
    <row r="4167" spans="1:45" ht="15" customHeight="1" x14ac:dyDescent="0.2">
      <c r="A4167" s="7">
        <v>2546</v>
      </c>
      <c r="B4167" s="8" t="s">
        <v>66</v>
      </c>
      <c r="C4167" s="8" t="s">
        <v>18</v>
      </c>
      <c r="D4167" s="8" t="s">
        <v>62</v>
      </c>
      <c r="E4167" s="9">
        <v>6.3194444444444442E-2</v>
      </c>
      <c r="F4167" s="9">
        <v>0.1423611111111111</v>
      </c>
      <c r="G4167" s="8" t="s">
        <v>19</v>
      </c>
      <c r="H4167" s="8" t="s">
        <v>19</v>
      </c>
      <c r="I4167" s="8" t="s">
        <v>63</v>
      </c>
      <c r="J4167" s="8" t="s">
        <v>63</v>
      </c>
      <c r="K4167" s="8" t="s">
        <v>63</v>
      </c>
      <c r="L4167" s="8" t="s">
        <v>63</v>
      </c>
      <c r="M4167" s="8"/>
      <c r="N4167" s="8" t="s">
        <v>63</v>
      </c>
      <c r="O4167" s="8" t="s">
        <v>63</v>
      </c>
      <c r="P4167" s="8" t="s">
        <v>63</v>
      </c>
      <c r="Q4167" s="8" t="s">
        <v>63</v>
      </c>
      <c r="R4167" s="8" t="s">
        <v>63</v>
      </c>
      <c r="S4167" s="8" t="s">
        <v>63</v>
      </c>
      <c r="T4167" s="8"/>
      <c r="U4167" s="8" t="s">
        <v>63</v>
      </c>
      <c r="V4167" s="8" t="s">
        <v>63</v>
      </c>
      <c r="W4167" s="8" t="s">
        <v>63</v>
      </c>
      <c r="X4167" s="8" t="s">
        <v>63</v>
      </c>
      <c r="Y4167" s="8" t="s">
        <v>63</v>
      </c>
      <c r="Z4167" s="8" t="s">
        <v>63</v>
      </c>
      <c r="AA4167" s="8"/>
      <c r="AB4167" s="8" t="s">
        <v>63</v>
      </c>
      <c r="AC4167" s="8" t="s">
        <v>63</v>
      </c>
      <c r="AD4167" s="8" t="s">
        <v>63</v>
      </c>
      <c r="AE4167" s="8" t="s">
        <v>63</v>
      </c>
      <c r="AF4167" s="8" t="s">
        <v>63</v>
      </c>
      <c r="AG4167" s="8" t="s">
        <v>63</v>
      </c>
      <c r="AH4167" s="8"/>
      <c r="AI4167" s="8" t="s">
        <v>63</v>
      </c>
      <c r="AJ4167" s="8" t="s">
        <v>63</v>
      </c>
      <c r="AK4167" s="8"/>
      <c r="AL4167" s="8">
        <v>114</v>
      </c>
      <c r="AM4167" s="8">
        <v>626</v>
      </c>
      <c r="AN4167" s="8" t="s">
        <v>130</v>
      </c>
      <c r="AO4167" s="10">
        <f t="shared" si="130"/>
        <v>0.83402777777777781</v>
      </c>
      <c r="AR4167" s="8" t="str">
        <f t="shared" si="131"/>
        <v>2546SANSLC0131</v>
      </c>
      <c r="AS4167" s="8">
        <f>VLOOKUP(AR4167,[1]DATA!AR:AS,2,0)</f>
        <v>3.5</v>
      </c>
    </row>
    <row r="4168" spans="1:45" ht="15" customHeight="1" x14ac:dyDescent="0.2">
      <c r="A4168" s="15">
        <v>2849</v>
      </c>
      <c r="B4168" s="15" t="s">
        <v>31</v>
      </c>
      <c r="C4168" s="15" t="s">
        <v>18</v>
      </c>
      <c r="D4168" s="8">
        <v>739</v>
      </c>
      <c r="E4168" s="9">
        <v>6.5972222222222224E-2</v>
      </c>
      <c r="F4168" s="9">
        <v>0.11944444444444445</v>
      </c>
      <c r="G4168" s="8">
        <v>2</v>
      </c>
      <c r="H4168" s="8">
        <v>2</v>
      </c>
      <c r="I4168" s="8" t="s">
        <v>27</v>
      </c>
      <c r="J4168" s="8" t="s">
        <v>27</v>
      </c>
      <c r="K4168" s="8" t="s">
        <v>27</v>
      </c>
      <c r="L4168" s="8" t="s">
        <v>27</v>
      </c>
      <c r="M4168" s="8">
        <v>8</v>
      </c>
      <c r="N4168" s="8" t="s">
        <v>27</v>
      </c>
      <c r="O4168" s="8" t="s">
        <v>27</v>
      </c>
      <c r="P4168" s="8" t="s">
        <v>27</v>
      </c>
      <c r="Q4168" s="8" t="s">
        <v>27</v>
      </c>
      <c r="R4168" s="8" t="s">
        <v>27</v>
      </c>
      <c r="S4168" s="8" t="s">
        <v>27</v>
      </c>
      <c r="T4168" s="8">
        <v>8</v>
      </c>
      <c r="U4168" s="8" t="s">
        <v>27</v>
      </c>
      <c r="V4168" s="8" t="s">
        <v>27</v>
      </c>
      <c r="W4168" s="8" t="s">
        <v>27</v>
      </c>
      <c r="X4168" s="8" t="s">
        <v>27</v>
      </c>
      <c r="Y4168" s="8" t="s">
        <v>27</v>
      </c>
      <c r="Z4168" s="8" t="s">
        <v>27</v>
      </c>
      <c r="AA4168" s="8">
        <v>8</v>
      </c>
      <c r="AB4168" s="8" t="s">
        <v>27</v>
      </c>
      <c r="AC4168" s="8" t="s">
        <v>27</v>
      </c>
      <c r="AD4168" s="8" t="s">
        <v>27</v>
      </c>
      <c r="AE4168" s="8" t="s">
        <v>27</v>
      </c>
      <c r="AF4168" s="8" t="s">
        <v>27</v>
      </c>
      <c r="AG4168" s="8" t="s">
        <v>27</v>
      </c>
      <c r="AH4168" s="8">
        <v>8</v>
      </c>
      <c r="AI4168" s="8" t="s">
        <v>27</v>
      </c>
      <c r="AJ4168" s="8" t="s">
        <v>27</v>
      </c>
      <c r="AK4168" s="8"/>
      <c r="AL4168" s="8">
        <v>77</v>
      </c>
      <c r="AM4168" s="8">
        <v>368</v>
      </c>
      <c r="AN4168" s="8" t="s">
        <v>130</v>
      </c>
      <c r="AO4168" s="10">
        <f t="shared" si="130"/>
        <v>0.83680555555555558</v>
      </c>
      <c r="AQ4168" s="8">
        <v>90</v>
      </c>
      <c r="AR4168" s="8" t="str">
        <f t="shared" si="131"/>
        <v>2849LASSLC0135</v>
      </c>
      <c r="AS4168" s="8">
        <f>VLOOKUP(AR4168,[1]DATA!AR:AS,2,0)</f>
        <v>3.5</v>
      </c>
    </row>
    <row r="4169" spans="1:45" ht="15" customHeight="1" x14ac:dyDescent="0.2">
      <c r="A4169" s="7">
        <v>1552</v>
      </c>
      <c r="B4169" s="8" t="s">
        <v>18</v>
      </c>
      <c r="C4169" s="8" t="s">
        <v>55</v>
      </c>
      <c r="D4169" s="8" t="s">
        <v>16</v>
      </c>
      <c r="E4169" s="9">
        <v>9.375E-2</v>
      </c>
      <c r="F4169" s="9">
        <v>0.2076388888888889</v>
      </c>
      <c r="G4169" s="8"/>
      <c r="H4169" s="8"/>
      <c r="I4169" s="8" t="s">
        <v>17</v>
      </c>
      <c r="J4169" s="8" t="s">
        <v>17</v>
      </c>
      <c r="K4169" s="8" t="s">
        <v>17</v>
      </c>
      <c r="L4169" s="8" t="s">
        <v>17</v>
      </c>
      <c r="M4169" s="8" t="s">
        <v>17</v>
      </c>
      <c r="N4169" s="8" t="s">
        <v>17</v>
      </c>
      <c r="O4169" s="8" t="s">
        <v>17</v>
      </c>
      <c r="P4169" s="8" t="s">
        <v>17</v>
      </c>
      <c r="Q4169" s="8" t="s">
        <v>17</v>
      </c>
      <c r="R4169" s="8" t="s">
        <v>17</v>
      </c>
      <c r="S4169" s="8" t="s">
        <v>17</v>
      </c>
      <c r="T4169" s="8" t="s">
        <v>17</v>
      </c>
      <c r="U4169" s="8" t="s">
        <v>17</v>
      </c>
      <c r="V4169" s="8" t="s">
        <v>17</v>
      </c>
      <c r="W4169" s="8" t="s">
        <v>17</v>
      </c>
      <c r="X4169" s="8" t="s">
        <v>17</v>
      </c>
      <c r="Y4169" s="8" t="s">
        <v>17</v>
      </c>
      <c r="Z4169" s="8" t="s">
        <v>17</v>
      </c>
      <c r="AA4169" s="8" t="s">
        <v>17</v>
      </c>
      <c r="AB4169" s="8" t="s">
        <v>17</v>
      </c>
      <c r="AC4169" s="8" t="s">
        <v>17</v>
      </c>
      <c r="AD4169" s="8" t="s">
        <v>17</v>
      </c>
      <c r="AE4169" s="8" t="s">
        <v>17</v>
      </c>
      <c r="AF4169" s="8" t="s">
        <v>17</v>
      </c>
      <c r="AG4169" s="8" t="s">
        <v>17</v>
      </c>
      <c r="AH4169" s="8" t="s">
        <v>17</v>
      </c>
      <c r="AI4169" s="8" t="s">
        <v>17</v>
      </c>
      <c r="AJ4169" s="8" t="s">
        <v>17</v>
      </c>
      <c r="AK4169" s="8"/>
      <c r="AL4169" s="8">
        <v>164</v>
      </c>
      <c r="AM4169" s="8">
        <v>1086</v>
      </c>
      <c r="AN4169" s="8" t="s">
        <v>130</v>
      </c>
      <c r="AO4169" s="10">
        <f t="shared" si="130"/>
        <v>0.86458333333333337</v>
      </c>
      <c r="AR4169" s="8" t="str">
        <f t="shared" si="131"/>
        <v>1552SLCAUS0215</v>
      </c>
      <c r="AS4169" s="8">
        <f>VLOOKUP(AR4169,[1]DATA!AR:AS,2,0)</f>
        <v>3.5</v>
      </c>
    </row>
    <row r="4170" spans="1:45" ht="15" customHeight="1" x14ac:dyDescent="0.2">
      <c r="A4170" s="7">
        <v>2126</v>
      </c>
      <c r="B4170" s="8" t="s">
        <v>18</v>
      </c>
      <c r="C4170" s="8" t="s">
        <v>64</v>
      </c>
      <c r="D4170" s="8">
        <v>717</v>
      </c>
      <c r="E4170" s="9">
        <v>9.375E-2</v>
      </c>
      <c r="F4170" s="9">
        <v>0.20486111111111113</v>
      </c>
      <c r="G4170" s="8"/>
      <c r="H4170" s="8" t="s">
        <v>22</v>
      </c>
      <c r="I4170" s="8" t="s">
        <v>22</v>
      </c>
      <c r="J4170" s="8" t="s">
        <v>22</v>
      </c>
      <c r="K4170" s="8" t="s">
        <v>22</v>
      </c>
      <c r="L4170" s="8" t="s">
        <v>22</v>
      </c>
      <c r="M4170" s="8"/>
      <c r="N4170" s="8" t="s">
        <v>22</v>
      </c>
      <c r="O4170" s="8" t="s">
        <v>22</v>
      </c>
      <c r="P4170" s="8" t="s">
        <v>22</v>
      </c>
      <c r="Q4170" s="8" t="s">
        <v>22</v>
      </c>
      <c r="R4170" s="8" t="s">
        <v>22</v>
      </c>
      <c r="S4170" s="8" t="s">
        <v>22</v>
      </c>
      <c r="T4170" s="8"/>
      <c r="U4170" s="8" t="s">
        <v>22</v>
      </c>
      <c r="V4170" s="8" t="s">
        <v>22</v>
      </c>
      <c r="W4170" s="8" t="s">
        <v>22</v>
      </c>
      <c r="X4170" s="8" t="s">
        <v>22</v>
      </c>
      <c r="Y4170" s="8" t="s">
        <v>22</v>
      </c>
      <c r="Z4170" s="8" t="s">
        <v>22</v>
      </c>
      <c r="AA4170" s="8"/>
      <c r="AB4170" s="8" t="s">
        <v>22</v>
      </c>
      <c r="AC4170" s="8" t="s">
        <v>22</v>
      </c>
      <c r="AD4170" s="8" t="s">
        <v>22</v>
      </c>
      <c r="AE4170" s="8" t="s">
        <v>22</v>
      </c>
      <c r="AF4170" s="8" t="s">
        <v>22</v>
      </c>
      <c r="AG4170" s="8" t="s">
        <v>22</v>
      </c>
      <c r="AH4170" s="8"/>
      <c r="AI4170" s="8" t="s">
        <v>22</v>
      </c>
      <c r="AJ4170" s="8"/>
      <c r="AK4170" s="8"/>
      <c r="AL4170" s="8">
        <v>160</v>
      </c>
      <c r="AM4170" s="8">
        <v>989</v>
      </c>
      <c r="AN4170" s="8" t="s">
        <v>130</v>
      </c>
      <c r="AO4170" s="10">
        <f t="shared" si="130"/>
        <v>0.86458333333333337</v>
      </c>
      <c r="AR4170" s="8" t="str">
        <f t="shared" si="131"/>
        <v>2126SLCDFW0215</v>
      </c>
      <c r="AS4170" s="8">
        <f>VLOOKUP(AR4170,[1]DATA!AR:AS,2,0)</f>
        <v>5</v>
      </c>
    </row>
    <row r="4171" spans="1:45" ht="15" customHeight="1" x14ac:dyDescent="0.2">
      <c r="A4171" s="7">
        <v>1232</v>
      </c>
      <c r="B4171" s="7" t="s">
        <v>18</v>
      </c>
      <c r="C4171" s="7" t="s">
        <v>68</v>
      </c>
      <c r="D4171" s="8" t="s">
        <v>37</v>
      </c>
      <c r="E4171" s="9">
        <v>9.375E-2</v>
      </c>
      <c r="F4171" s="9">
        <v>0.2076388888888889</v>
      </c>
      <c r="G4171" s="8"/>
      <c r="H4171" s="8"/>
      <c r="I4171" s="8">
        <v>9</v>
      </c>
      <c r="J4171" s="8">
        <v>9</v>
      </c>
      <c r="K4171" s="8">
        <v>9</v>
      </c>
      <c r="L4171" s="8">
        <v>9</v>
      </c>
      <c r="M4171" s="8">
        <v>9</v>
      </c>
      <c r="N4171" s="8">
        <v>9</v>
      </c>
      <c r="O4171" s="8">
        <v>9</v>
      </c>
      <c r="P4171" s="8">
        <v>9</v>
      </c>
      <c r="Q4171" s="8">
        <v>9</v>
      </c>
      <c r="R4171" s="8">
        <v>9</v>
      </c>
      <c r="S4171" s="8">
        <v>9</v>
      </c>
      <c r="T4171" s="8">
        <v>9</v>
      </c>
      <c r="U4171" s="8">
        <v>9</v>
      </c>
      <c r="V4171" s="8">
        <v>9</v>
      </c>
      <c r="W4171" s="8">
        <v>9</v>
      </c>
      <c r="X4171" s="8">
        <v>9</v>
      </c>
      <c r="Y4171" s="8">
        <v>9</v>
      </c>
      <c r="Z4171" s="8">
        <v>9</v>
      </c>
      <c r="AA4171" s="8">
        <v>9</v>
      </c>
      <c r="AB4171" s="8">
        <v>9</v>
      </c>
      <c r="AC4171" s="8">
        <v>9</v>
      </c>
      <c r="AD4171" s="8">
        <v>9</v>
      </c>
      <c r="AE4171" s="8">
        <v>9</v>
      </c>
      <c r="AF4171" s="8">
        <v>9</v>
      </c>
      <c r="AG4171" s="8">
        <v>9</v>
      </c>
      <c r="AH4171" s="8">
        <v>9</v>
      </c>
      <c r="AI4171" s="8">
        <v>9</v>
      </c>
      <c r="AJ4171" s="8">
        <v>9</v>
      </c>
      <c r="AK4171" s="8"/>
      <c r="AL4171" s="8">
        <v>164</v>
      </c>
      <c r="AM4171" s="8">
        <v>1087</v>
      </c>
      <c r="AN4171" s="8" t="s">
        <v>130</v>
      </c>
      <c r="AO4171" s="10">
        <f t="shared" si="130"/>
        <v>0.86458333333333337</v>
      </c>
      <c r="AR4171" s="8" t="str">
        <f t="shared" si="131"/>
        <v>1232SLCSAT0215</v>
      </c>
      <c r="AS4171" s="8">
        <f>VLOOKUP(AR4171,[1]DATA!AR:AS,2,0)</f>
        <v>3.5</v>
      </c>
    </row>
    <row r="4172" spans="1:45" ht="15" customHeight="1" x14ac:dyDescent="0.2">
      <c r="A4172" s="7">
        <v>1700</v>
      </c>
      <c r="B4172" s="8" t="s">
        <v>18</v>
      </c>
      <c r="C4172" s="8" t="s">
        <v>55</v>
      </c>
      <c r="D4172" s="8" t="s">
        <v>16</v>
      </c>
      <c r="E4172" s="9">
        <v>9.7222222222222224E-2</v>
      </c>
      <c r="F4172" s="9">
        <v>0.21666666666666667</v>
      </c>
      <c r="G4172" s="8" t="s">
        <v>17</v>
      </c>
      <c r="H4172" s="8" t="s">
        <v>17</v>
      </c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>
        <v>172</v>
      </c>
      <c r="AM4172" s="8">
        <v>1086</v>
      </c>
      <c r="AN4172" s="8" t="s">
        <v>130</v>
      </c>
      <c r="AO4172" s="10">
        <f t="shared" si="130"/>
        <v>0.86805555555555558</v>
      </c>
      <c r="AR4172" s="8" t="str">
        <f t="shared" si="131"/>
        <v>1700SLCAUS0220</v>
      </c>
      <c r="AS4172" s="8">
        <f>VLOOKUP(AR4172,[1]DATA!AR:AS,2,0)</f>
        <v>3.5</v>
      </c>
    </row>
    <row r="4173" spans="1:45" ht="15" customHeight="1" x14ac:dyDescent="0.2">
      <c r="A4173" s="7">
        <v>2926</v>
      </c>
      <c r="B4173" s="7" t="s">
        <v>18</v>
      </c>
      <c r="C4173" s="7" t="s">
        <v>65</v>
      </c>
      <c r="D4173" s="8" t="s">
        <v>16</v>
      </c>
      <c r="E4173" s="9">
        <v>9.7222222222222224E-2</v>
      </c>
      <c r="F4173" s="9">
        <v>0.22847222222222222</v>
      </c>
      <c r="G4173" s="8" t="s">
        <v>22</v>
      </c>
      <c r="H4173" s="8" t="s">
        <v>17</v>
      </c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>
        <v>189</v>
      </c>
      <c r="AM4173" s="8">
        <v>1195</v>
      </c>
      <c r="AN4173" s="8" t="s">
        <v>130</v>
      </c>
      <c r="AO4173" s="10">
        <f t="shared" si="130"/>
        <v>0.86805555555555558</v>
      </c>
      <c r="AR4173" s="8" t="str">
        <f t="shared" si="131"/>
        <v>2926SLCIAH0220</v>
      </c>
      <c r="AS4173" s="8">
        <f>VLOOKUP(AR4173,[1]DATA!AR:AS,2,0)</f>
        <v>5.5</v>
      </c>
    </row>
    <row r="4174" spans="1:45" ht="15" customHeight="1" x14ac:dyDescent="0.2">
      <c r="A4174" s="7">
        <v>1587</v>
      </c>
      <c r="B4174" s="7" t="s">
        <v>18</v>
      </c>
      <c r="C4174" s="7" t="s">
        <v>65</v>
      </c>
      <c r="D4174" s="8">
        <v>717</v>
      </c>
      <c r="E4174" s="9">
        <v>0.10069444444444443</v>
      </c>
      <c r="F4174" s="9">
        <v>0.23055555555555554</v>
      </c>
      <c r="G4174" s="8"/>
      <c r="H4174" s="8"/>
      <c r="I4174" s="8" t="s">
        <v>17</v>
      </c>
      <c r="J4174" s="8" t="s">
        <v>17</v>
      </c>
      <c r="K4174" s="8" t="s">
        <v>17</v>
      </c>
      <c r="L4174" s="8" t="s">
        <v>17</v>
      </c>
      <c r="M4174" s="8"/>
      <c r="N4174" s="8" t="s">
        <v>17</v>
      </c>
      <c r="O4174" s="8" t="s">
        <v>17</v>
      </c>
      <c r="P4174" s="8" t="s">
        <v>17</v>
      </c>
      <c r="Q4174" s="8" t="s">
        <v>17</v>
      </c>
      <c r="R4174" s="8" t="s">
        <v>17</v>
      </c>
      <c r="S4174" s="8" t="s">
        <v>17</v>
      </c>
      <c r="T4174" s="8"/>
      <c r="U4174" s="8" t="s">
        <v>17</v>
      </c>
      <c r="V4174" s="8" t="s">
        <v>17</v>
      </c>
      <c r="W4174" s="8" t="s">
        <v>17</v>
      </c>
      <c r="X4174" s="8" t="s">
        <v>17</v>
      </c>
      <c r="Y4174" s="8" t="s">
        <v>17</v>
      </c>
      <c r="Z4174" s="8" t="s">
        <v>17</v>
      </c>
      <c r="AA4174" s="8"/>
      <c r="AB4174" s="8" t="s">
        <v>17</v>
      </c>
      <c r="AC4174" s="8" t="s">
        <v>17</v>
      </c>
      <c r="AD4174" s="8" t="s">
        <v>17</v>
      </c>
      <c r="AE4174" s="8" t="s">
        <v>17</v>
      </c>
      <c r="AF4174" s="8" t="s">
        <v>17</v>
      </c>
      <c r="AG4174" s="8" t="s">
        <v>17</v>
      </c>
      <c r="AH4174" s="8"/>
      <c r="AI4174" s="8" t="s">
        <v>17</v>
      </c>
      <c r="AJ4174" s="8" t="s">
        <v>22</v>
      </c>
      <c r="AK4174" s="8"/>
      <c r="AL4174" s="8">
        <v>187</v>
      </c>
      <c r="AM4174" s="8">
        <v>1195</v>
      </c>
      <c r="AN4174" s="8" t="s">
        <v>130</v>
      </c>
      <c r="AO4174" s="10">
        <f t="shared" si="130"/>
        <v>0.87152777777777779</v>
      </c>
      <c r="AR4174" s="8" t="str">
        <f t="shared" si="131"/>
        <v>1587SLCIAH0225</v>
      </c>
      <c r="AS4174" s="8">
        <f>VLOOKUP(AR4174,[1]DATA!AR:AS,2,0)</f>
        <v>5.5</v>
      </c>
    </row>
    <row r="4175" spans="1:45" ht="15" customHeight="1" x14ac:dyDescent="0.2">
      <c r="A4175" s="15">
        <v>2257</v>
      </c>
      <c r="B4175" s="15" t="s">
        <v>18</v>
      </c>
      <c r="C4175" s="15" t="s">
        <v>31</v>
      </c>
      <c r="D4175" s="8">
        <v>738</v>
      </c>
      <c r="E4175" s="9">
        <v>0.10277777777777779</v>
      </c>
      <c r="F4175" s="9">
        <v>0.16111111111111112</v>
      </c>
      <c r="G4175" s="8" t="s">
        <v>19</v>
      </c>
      <c r="H4175" s="8" t="s">
        <v>19</v>
      </c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>
        <v>84</v>
      </c>
      <c r="AM4175" s="8">
        <v>368</v>
      </c>
      <c r="AN4175" s="8" t="s">
        <v>130</v>
      </c>
      <c r="AO4175" s="10">
        <f t="shared" si="130"/>
        <v>0.87361111111111112</v>
      </c>
      <c r="AQ4175" s="8">
        <v>90</v>
      </c>
      <c r="AR4175" s="8" t="str">
        <f t="shared" si="131"/>
        <v>2257SLCLAS0228</v>
      </c>
      <c r="AS4175" s="8">
        <f>VLOOKUP(AR4175,[1]DATA!AR:AS,2,0)</f>
        <v>3.5</v>
      </c>
    </row>
    <row r="4176" spans="1:45" ht="15" customHeight="1" x14ac:dyDescent="0.2">
      <c r="A4176" s="15">
        <v>2861</v>
      </c>
      <c r="B4176" s="15" t="s">
        <v>18</v>
      </c>
      <c r="C4176" s="15" t="s">
        <v>31</v>
      </c>
      <c r="D4176" s="8">
        <v>738</v>
      </c>
      <c r="E4176" s="9">
        <v>0.1076388888888889</v>
      </c>
      <c r="F4176" s="9">
        <v>0.16597222222222222</v>
      </c>
      <c r="G4176" s="8"/>
      <c r="H4176" s="8"/>
      <c r="I4176" s="8" t="s">
        <v>19</v>
      </c>
      <c r="J4176" s="8" t="s">
        <v>19</v>
      </c>
      <c r="K4176" s="8" t="s">
        <v>19</v>
      </c>
      <c r="L4176" s="8" t="s">
        <v>19</v>
      </c>
      <c r="M4176" s="8" t="s">
        <v>19</v>
      </c>
      <c r="N4176" s="8" t="s">
        <v>19</v>
      </c>
      <c r="O4176" s="8" t="s">
        <v>19</v>
      </c>
      <c r="P4176" s="8" t="s">
        <v>19</v>
      </c>
      <c r="Q4176" s="8" t="s">
        <v>19</v>
      </c>
      <c r="R4176" s="8" t="s">
        <v>19</v>
      </c>
      <c r="S4176" s="8" t="s">
        <v>19</v>
      </c>
      <c r="T4176" s="8" t="s">
        <v>19</v>
      </c>
      <c r="U4176" s="8" t="s">
        <v>19</v>
      </c>
      <c r="V4176" s="8" t="s">
        <v>19</v>
      </c>
      <c r="W4176" s="8" t="s">
        <v>19</v>
      </c>
      <c r="X4176" s="8" t="s">
        <v>19</v>
      </c>
      <c r="Y4176" s="8" t="s">
        <v>19</v>
      </c>
      <c r="Z4176" s="8" t="s">
        <v>19</v>
      </c>
      <c r="AA4176" s="8" t="s">
        <v>19</v>
      </c>
      <c r="AB4176" s="8" t="s">
        <v>19</v>
      </c>
      <c r="AC4176" s="8" t="s">
        <v>19</v>
      </c>
      <c r="AD4176" s="8" t="s">
        <v>19</v>
      </c>
      <c r="AE4176" s="8" t="s">
        <v>19</v>
      </c>
      <c r="AF4176" s="8" t="s">
        <v>19</v>
      </c>
      <c r="AG4176" s="8" t="s">
        <v>19</v>
      </c>
      <c r="AH4176" s="8" t="s">
        <v>19</v>
      </c>
      <c r="AI4176" s="8" t="s">
        <v>19</v>
      </c>
      <c r="AJ4176" s="8" t="s">
        <v>19</v>
      </c>
      <c r="AK4176" s="8"/>
      <c r="AL4176" s="8">
        <v>84</v>
      </c>
      <c r="AM4176" s="8">
        <v>368</v>
      </c>
      <c r="AN4176" s="8" t="s">
        <v>130</v>
      </c>
      <c r="AO4176" s="10">
        <f t="shared" si="130"/>
        <v>0.87847222222222221</v>
      </c>
      <c r="AQ4176" s="8">
        <v>90</v>
      </c>
      <c r="AR4176" s="8" t="str">
        <f t="shared" si="131"/>
        <v>2861SLCLAS0235</v>
      </c>
      <c r="AS4176" s="8">
        <f>VLOOKUP(AR4176,[1]DATA!AR:AS,2,0)</f>
        <v>3.5</v>
      </c>
    </row>
    <row r="4177" spans="1:45" ht="15" customHeight="1" x14ac:dyDescent="0.2">
      <c r="A4177" s="7">
        <v>2925</v>
      </c>
      <c r="B4177" s="7" t="s">
        <v>18</v>
      </c>
      <c r="C4177" s="7" t="s">
        <v>68</v>
      </c>
      <c r="D4177" s="8" t="s">
        <v>44</v>
      </c>
      <c r="E4177" s="9">
        <v>0.10902777777777778</v>
      </c>
      <c r="F4177" s="9">
        <v>0.22291666666666665</v>
      </c>
      <c r="G4177" s="8" t="s">
        <v>19</v>
      </c>
      <c r="H4177" s="8">
        <v>2</v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>
        <v>164</v>
      </c>
      <c r="AM4177" s="8">
        <v>1087</v>
      </c>
      <c r="AN4177" s="8" t="s">
        <v>130</v>
      </c>
      <c r="AO4177" s="10">
        <f t="shared" si="130"/>
        <v>0.87986111111111109</v>
      </c>
      <c r="AR4177" s="8" t="str">
        <f t="shared" si="131"/>
        <v>2925SLCSAT0237</v>
      </c>
      <c r="AS4177" s="8">
        <f>VLOOKUP(AR4177,[1]DATA!AR:AS,2,0)</f>
        <v>3.5</v>
      </c>
    </row>
    <row r="4178" spans="1:45" ht="15" customHeight="1" x14ac:dyDescent="0.2">
      <c r="A4178" s="7">
        <v>1686</v>
      </c>
      <c r="B4178" s="8" t="s">
        <v>36</v>
      </c>
      <c r="C4178" s="8" t="s">
        <v>66</v>
      </c>
      <c r="D4178" s="8">
        <v>738</v>
      </c>
      <c r="E4178" s="9">
        <v>0.12152777777777778</v>
      </c>
      <c r="F4178" s="9">
        <v>0.28125</v>
      </c>
      <c r="G4178" s="8" t="s">
        <v>19</v>
      </c>
      <c r="H4178" s="8" t="s">
        <v>19</v>
      </c>
      <c r="I4178" s="8" t="s">
        <v>19</v>
      </c>
      <c r="J4178" s="8" t="s">
        <v>19</v>
      </c>
      <c r="K4178" s="8" t="s">
        <v>19</v>
      </c>
      <c r="L4178" s="8" t="s">
        <v>19</v>
      </c>
      <c r="M4178" s="8"/>
      <c r="N4178" s="8" t="s">
        <v>19</v>
      </c>
      <c r="O4178" s="8" t="s">
        <v>19</v>
      </c>
      <c r="P4178" s="8" t="s">
        <v>19</v>
      </c>
      <c r="Q4178" s="8" t="s">
        <v>19</v>
      </c>
      <c r="R4178" s="8" t="s">
        <v>19</v>
      </c>
      <c r="S4178" s="8" t="s">
        <v>19</v>
      </c>
      <c r="T4178" s="8"/>
      <c r="U4178" s="8" t="s">
        <v>19</v>
      </c>
      <c r="V4178" s="8" t="s">
        <v>19</v>
      </c>
      <c r="W4178" s="8" t="s">
        <v>19</v>
      </c>
      <c r="X4178" s="8" t="s">
        <v>19</v>
      </c>
      <c r="Y4178" s="8" t="s">
        <v>19</v>
      </c>
      <c r="Z4178" s="8" t="s">
        <v>19</v>
      </c>
      <c r="AA4178" s="8"/>
      <c r="AB4178" s="8" t="s">
        <v>19</v>
      </c>
      <c r="AC4178" s="8" t="s">
        <v>19</v>
      </c>
      <c r="AD4178" s="8" t="s">
        <v>19</v>
      </c>
      <c r="AE4178" s="8" t="s">
        <v>19</v>
      </c>
      <c r="AF4178" s="8" t="s">
        <v>19</v>
      </c>
      <c r="AG4178" s="8" t="s">
        <v>19</v>
      </c>
      <c r="AH4178" s="8"/>
      <c r="AI4178" s="8" t="s">
        <v>19</v>
      </c>
      <c r="AJ4178" s="8" t="s">
        <v>19</v>
      </c>
      <c r="AK4178" s="8"/>
      <c r="AL4178" s="8">
        <v>230</v>
      </c>
      <c r="AM4178" s="8">
        <v>1532</v>
      </c>
      <c r="AN4178" s="8" t="s">
        <v>130</v>
      </c>
      <c r="AO4178" s="10">
        <f t="shared" si="130"/>
        <v>0.89236111111111116</v>
      </c>
      <c r="AR4178" s="8" t="str">
        <f t="shared" si="131"/>
        <v>1686MSPSAN0255</v>
      </c>
      <c r="AS4178" s="8">
        <f>VLOOKUP(AR4178,[1]DATA!AR:AS,2,0)</f>
        <v>7.5</v>
      </c>
    </row>
    <row r="4179" spans="1:45" ht="15" customHeight="1" x14ac:dyDescent="0.2">
      <c r="A4179" s="7">
        <v>1394</v>
      </c>
      <c r="B4179" s="8" t="s">
        <v>36</v>
      </c>
      <c r="C4179" s="8" t="s">
        <v>31</v>
      </c>
      <c r="D4179" s="8">
        <v>738</v>
      </c>
      <c r="E4179" s="9">
        <v>0.125</v>
      </c>
      <c r="F4179" s="9">
        <v>0.26874999999999999</v>
      </c>
      <c r="G4179" s="8">
        <v>7</v>
      </c>
      <c r="H4179" s="8">
        <v>7</v>
      </c>
      <c r="I4179" s="8"/>
      <c r="J4179" s="8"/>
      <c r="K4179" s="8" t="s">
        <v>19</v>
      </c>
      <c r="L4179" s="8" t="s">
        <v>19</v>
      </c>
      <c r="M4179" s="8"/>
      <c r="N4179" s="8" t="s">
        <v>19</v>
      </c>
      <c r="O4179" s="8" t="s">
        <v>19</v>
      </c>
      <c r="P4179" s="8"/>
      <c r="Q4179" s="8"/>
      <c r="R4179" s="8" t="s">
        <v>19</v>
      </c>
      <c r="S4179" s="8" t="s">
        <v>19</v>
      </c>
      <c r="T4179" s="8"/>
      <c r="U4179" s="8" t="s">
        <v>19</v>
      </c>
      <c r="V4179" s="8" t="s">
        <v>19</v>
      </c>
      <c r="W4179" s="8"/>
      <c r="X4179" s="8"/>
      <c r="Y4179" s="8" t="s">
        <v>19</v>
      </c>
      <c r="Z4179" s="8" t="s">
        <v>19</v>
      </c>
      <c r="AA4179" s="8"/>
      <c r="AB4179" s="8" t="s">
        <v>19</v>
      </c>
      <c r="AC4179" s="8" t="s">
        <v>19</v>
      </c>
      <c r="AD4179" s="8"/>
      <c r="AE4179" s="8"/>
      <c r="AF4179" s="8" t="s">
        <v>19</v>
      </c>
      <c r="AG4179" s="8" t="s">
        <v>19</v>
      </c>
      <c r="AH4179" s="8"/>
      <c r="AI4179" s="8" t="s">
        <v>19</v>
      </c>
      <c r="AJ4179" s="8" t="s">
        <v>19</v>
      </c>
      <c r="AK4179" s="8"/>
      <c r="AL4179" s="8">
        <v>207</v>
      </c>
      <c r="AM4179" s="8">
        <v>1300</v>
      </c>
      <c r="AN4179" s="8" t="s">
        <v>130</v>
      </c>
      <c r="AO4179" s="10">
        <f t="shared" si="130"/>
        <v>0.89583333333333337</v>
      </c>
      <c r="AR4179" s="8" t="str">
        <f t="shared" si="131"/>
        <v>1394MSPLAS0300</v>
      </c>
      <c r="AS4179" s="8">
        <f>VLOOKUP(AR4179,[1]DATA!AR:AS,2,0)</f>
        <v>8.5</v>
      </c>
    </row>
    <row r="4180" spans="1:45" ht="15" customHeight="1" x14ac:dyDescent="0.2">
      <c r="A4180" s="7">
        <v>823</v>
      </c>
      <c r="B4180" s="7" t="s">
        <v>36</v>
      </c>
      <c r="C4180" s="7" t="s">
        <v>69</v>
      </c>
      <c r="D4180" s="8" t="s">
        <v>44</v>
      </c>
      <c r="E4180" s="9">
        <v>0.13541666666666666</v>
      </c>
      <c r="F4180" s="9">
        <v>0.19652777777777777</v>
      </c>
      <c r="G4180" s="8"/>
      <c r="H4180" s="8"/>
      <c r="I4180" s="8"/>
      <c r="J4180" s="8"/>
      <c r="K4180" s="8"/>
      <c r="L4180" s="8"/>
      <c r="M4180" s="8"/>
      <c r="N4180" s="8">
        <v>2</v>
      </c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>
        <v>88</v>
      </c>
      <c r="AM4180" s="8">
        <v>393</v>
      </c>
      <c r="AN4180" s="11" t="s">
        <v>130</v>
      </c>
      <c r="AO4180" s="10">
        <f t="shared" si="130"/>
        <v>0.90625</v>
      </c>
      <c r="AR4180" s="8" t="str">
        <f t="shared" si="131"/>
        <v>0823MSPMCI0315</v>
      </c>
      <c r="AS4180" s="8">
        <f>VLOOKUP(AR4180,[1]DATA!AR:AS,2,0)</f>
        <v>3.5</v>
      </c>
    </row>
    <row r="4181" spans="1:45" ht="15" customHeight="1" x14ac:dyDescent="0.2">
      <c r="A4181" s="15">
        <v>2214</v>
      </c>
      <c r="B4181" s="15" t="s">
        <v>18</v>
      </c>
      <c r="C4181" s="15" t="s">
        <v>31</v>
      </c>
      <c r="D4181" s="8">
        <v>738</v>
      </c>
      <c r="E4181" s="9">
        <v>0.17013888888888887</v>
      </c>
      <c r="F4181" s="9">
        <v>0.23055555555555554</v>
      </c>
      <c r="G4181" s="8"/>
      <c r="H4181" s="8" t="s">
        <v>19</v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>
        <v>87</v>
      </c>
      <c r="AM4181" s="8">
        <v>368</v>
      </c>
      <c r="AN4181" s="11" t="s">
        <v>130</v>
      </c>
      <c r="AO4181" s="10">
        <f t="shared" si="130"/>
        <v>0.94097222222222221</v>
      </c>
      <c r="AQ4181" s="8">
        <v>90</v>
      </c>
      <c r="AR4181" s="8" t="str">
        <f t="shared" si="131"/>
        <v>2214SLCLAS0405</v>
      </c>
      <c r="AS4181" s="8">
        <f>VLOOKUP(AR4181,[1]DATA!AR:AS,2,0)</f>
        <v>3.5</v>
      </c>
    </row>
    <row r="4182" spans="1:45" ht="15" customHeight="1" x14ac:dyDescent="0.2">
      <c r="A4182" s="7">
        <v>1909</v>
      </c>
      <c r="B4182" s="7" t="s">
        <v>18</v>
      </c>
      <c r="C4182" s="7" t="s">
        <v>66</v>
      </c>
      <c r="D4182" s="8">
        <v>738</v>
      </c>
      <c r="E4182" s="9">
        <v>0.17361111111111113</v>
      </c>
      <c r="F4182" s="9">
        <v>0.25138888888888888</v>
      </c>
      <c r="G4182" s="8" t="s">
        <v>19</v>
      </c>
      <c r="H4182" s="8" t="s">
        <v>19</v>
      </c>
      <c r="I4182" s="8" t="s">
        <v>19</v>
      </c>
      <c r="J4182" s="8" t="s">
        <v>19</v>
      </c>
      <c r="K4182" s="8" t="s">
        <v>19</v>
      </c>
      <c r="L4182" s="8" t="s">
        <v>19</v>
      </c>
      <c r="M4182" s="8" t="s">
        <v>19</v>
      </c>
      <c r="N4182" s="8" t="s">
        <v>19</v>
      </c>
      <c r="O4182" s="8" t="s">
        <v>19</v>
      </c>
      <c r="P4182" s="8" t="s">
        <v>19</v>
      </c>
      <c r="Q4182" s="8" t="s">
        <v>19</v>
      </c>
      <c r="R4182" s="8" t="s">
        <v>19</v>
      </c>
      <c r="S4182" s="8" t="s">
        <v>19</v>
      </c>
      <c r="T4182" s="8" t="s">
        <v>19</v>
      </c>
      <c r="U4182" s="8" t="s">
        <v>19</v>
      </c>
      <c r="V4182" s="8" t="s">
        <v>19</v>
      </c>
      <c r="W4182" s="8" t="s">
        <v>19</v>
      </c>
      <c r="X4182" s="8" t="s">
        <v>19</v>
      </c>
      <c r="Y4182" s="8" t="s">
        <v>19</v>
      </c>
      <c r="Z4182" s="8" t="s">
        <v>19</v>
      </c>
      <c r="AA4182" s="8" t="s">
        <v>19</v>
      </c>
      <c r="AB4182" s="8" t="s">
        <v>19</v>
      </c>
      <c r="AC4182" s="8" t="s">
        <v>19</v>
      </c>
      <c r="AD4182" s="8" t="s">
        <v>19</v>
      </c>
      <c r="AE4182" s="8" t="s">
        <v>19</v>
      </c>
      <c r="AF4182" s="8" t="s">
        <v>19</v>
      </c>
      <c r="AG4182" s="8" t="s">
        <v>19</v>
      </c>
      <c r="AH4182" s="8" t="s">
        <v>19</v>
      </c>
      <c r="AI4182" s="8" t="s">
        <v>19</v>
      </c>
      <c r="AJ4182" s="8" t="s">
        <v>19</v>
      </c>
      <c r="AK4182" s="8"/>
      <c r="AL4182" s="8">
        <v>112</v>
      </c>
      <c r="AM4182" s="8">
        <v>626</v>
      </c>
      <c r="AN4182" s="8" t="s">
        <v>130</v>
      </c>
      <c r="AO4182" s="10">
        <f t="shared" si="130"/>
        <v>0.94444444444444442</v>
      </c>
      <c r="AR4182" s="8" t="str">
        <f t="shared" si="131"/>
        <v>1909SLCSAN0410</v>
      </c>
      <c r="AS4182" s="8">
        <f>VLOOKUP(AR4182,[1]DATA!AR:AS,2,0)</f>
        <v>3.5</v>
      </c>
    </row>
    <row r="4183" spans="1:45" ht="15" customHeight="1" x14ac:dyDescent="0.2">
      <c r="A4183" s="7">
        <v>2615</v>
      </c>
      <c r="B4183" s="7" t="s">
        <v>18</v>
      </c>
      <c r="C4183" s="7" t="s">
        <v>66</v>
      </c>
      <c r="D4183" s="8" t="s">
        <v>37</v>
      </c>
      <c r="E4183" s="9">
        <v>0.87638888888888899</v>
      </c>
      <c r="F4183" s="9">
        <v>0.9555555555555556</v>
      </c>
      <c r="G4183" s="8">
        <v>2</v>
      </c>
      <c r="H4183" s="8">
        <v>2</v>
      </c>
      <c r="I4183" s="8">
        <v>9</v>
      </c>
      <c r="J4183" s="8">
        <v>9</v>
      </c>
      <c r="K4183" s="8">
        <v>9</v>
      </c>
      <c r="L4183" s="8">
        <v>9</v>
      </c>
      <c r="M4183" s="8" t="s">
        <v>63</v>
      </c>
      <c r="N4183" s="8">
        <v>9</v>
      </c>
      <c r="O4183" s="8">
        <v>9</v>
      </c>
      <c r="P4183" s="8">
        <v>9</v>
      </c>
      <c r="Q4183" s="8">
        <v>9</v>
      </c>
      <c r="R4183" s="8">
        <v>9</v>
      </c>
      <c r="S4183" s="8">
        <v>9</v>
      </c>
      <c r="T4183" s="8" t="s">
        <v>63</v>
      </c>
      <c r="U4183" s="8">
        <v>9</v>
      </c>
      <c r="V4183" s="8">
        <v>9</v>
      </c>
      <c r="W4183" s="8">
        <v>9</v>
      </c>
      <c r="X4183" s="8">
        <v>9</v>
      </c>
      <c r="Y4183" s="8">
        <v>9</v>
      </c>
      <c r="Z4183" s="8">
        <v>9</v>
      </c>
      <c r="AA4183" s="8" t="s">
        <v>63</v>
      </c>
      <c r="AB4183" s="8">
        <v>9</v>
      </c>
      <c r="AC4183" s="8">
        <v>9</v>
      </c>
      <c r="AD4183" s="8">
        <v>9</v>
      </c>
      <c r="AE4183" s="8">
        <v>9</v>
      </c>
      <c r="AF4183" s="8">
        <v>9</v>
      </c>
      <c r="AG4183" s="8">
        <v>9</v>
      </c>
      <c r="AH4183" s="8" t="s">
        <v>63</v>
      </c>
      <c r="AI4183" s="8">
        <v>9</v>
      </c>
      <c r="AJ4183" s="8">
        <v>9</v>
      </c>
      <c r="AK4183" s="8"/>
      <c r="AL4183" s="8">
        <v>114</v>
      </c>
      <c r="AM4183" s="8">
        <v>626</v>
      </c>
      <c r="AN4183" s="8" t="s">
        <v>130</v>
      </c>
      <c r="AO4183" s="10">
        <f t="shared" si="130"/>
        <v>1.6472222222222224</v>
      </c>
      <c r="AP4183"/>
      <c r="AR4183" s="8" t="str">
        <f t="shared" si="131"/>
        <v>2615SLCSAN2102</v>
      </c>
      <c r="AS4183" s="8">
        <f>VLOOKUP(AR4183,[1]DATA!AR:AS,2,0)</f>
        <v>3.5</v>
      </c>
    </row>
    <row r="4184" spans="1:45" ht="15" customHeight="1" x14ac:dyDescent="0.2">
      <c r="A4184" s="7">
        <v>659</v>
      </c>
      <c r="B4184" s="8" t="s">
        <v>67</v>
      </c>
      <c r="C4184" s="8" t="s">
        <v>36</v>
      </c>
      <c r="D4184" s="8">
        <v>738</v>
      </c>
      <c r="E4184" s="9">
        <v>0.88055555555555554</v>
      </c>
      <c r="F4184" s="9">
        <v>1</v>
      </c>
      <c r="G4184" s="8" t="s">
        <v>19</v>
      </c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>
        <v>172</v>
      </c>
      <c r="AM4184" s="8">
        <v>1039</v>
      </c>
      <c r="AN4184" s="8" t="s">
        <v>130</v>
      </c>
      <c r="AO4184" s="10">
        <f t="shared" si="130"/>
        <v>1.651388888888889</v>
      </c>
      <c r="AP4184"/>
      <c r="AR4184" s="8" t="str">
        <f t="shared" si="131"/>
        <v>0659MSYMSP2108</v>
      </c>
      <c r="AS4184" s="8">
        <f>VLOOKUP(AR4184,[1]DATA!AR:AS,2,0)</f>
        <v>5.5</v>
      </c>
    </row>
    <row r="4185" spans="1:45" ht="15" customHeight="1" x14ac:dyDescent="0.2">
      <c r="A4185" s="7">
        <v>1728</v>
      </c>
      <c r="B4185" s="8" t="s">
        <v>66</v>
      </c>
      <c r="C4185" s="8" t="s">
        <v>36</v>
      </c>
      <c r="D4185" s="8" t="s">
        <v>60</v>
      </c>
      <c r="E4185" s="9">
        <v>0.88194444444444453</v>
      </c>
      <c r="F4185" s="9">
        <v>3.125E-2</v>
      </c>
      <c r="G4185" s="8">
        <v>2</v>
      </c>
      <c r="H4185" s="8">
        <v>2</v>
      </c>
      <c r="I4185" s="8">
        <v>8</v>
      </c>
      <c r="J4185" s="8">
        <v>8</v>
      </c>
      <c r="K4185" s="8">
        <v>8</v>
      </c>
      <c r="L4185" s="8">
        <v>8</v>
      </c>
      <c r="M4185" s="8"/>
      <c r="N4185" s="8">
        <v>8</v>
      </c>
      <c r="O4185" s="8">
        <v>8</v>
      </c>
      <c r="P4185" s="8">
        <v>8</v>
      </c>
      <c r="Q4185" s="8">
        <v>8</v>
      </c>
      <c r="R4185" s="8">
        <v>8</v>
      </c>
      <c r="S4185" s="8">
        <v>8</v>
      </c>
      <c r="T4185" s="8"/>
      <c r="U4185" s="8">
        <v>8</v>
      </c>
      <c r="V4185" s="8">
        <v>8</v>
      </c>
      <c r="W4185" s="8">
        <v>8</v>
      </c>
      <c r="X4185" s="8">
        <v>8</v>
      </c>
      <c r="Y4185" s="8">
        <v>8</v>
      </c>
      <c r="Z4185" s="8">
        <v>8</v>
      </c>
      <c r="AA4185" s="8"/>
      <c r="AB4185" s="8">
        <v>8</v>
      </c>
      <c r="AC4185" s="8">
        <v>8</v>
      </c>
      <c r="AD4185" s="8">
        <v>8</v>
      </c>
      <c r="AE4185" s="8">
        <v>8</v>
      </c>
      <c r="AF4185" s="8">
        <v>8</v>
      </c>
      <c r="AG4185" s="8">
        <v>8</v>
      </c>
      <c r="AH4185" s="8"/>
      <c r="AI4185" s="8">
        <v>8</v>
      </c>
      <c r="AJ4185" s="8">
        <v>8</v>
      </c>
      <c r="AK4185" s="8"/>
      <c r="AL4185" s="8">
        <v>215</v>
      </c>
      <c r="AM4185" s="8">
        <v>1532</v>
      </c>
      <c r="AN4185" s="8" t="s">
        <v>130</v>
      </c>
      <c r="AO4185" s="10">
        <f t="shared" si="130"/>
        <v>1.6527777777777779</v>
      </c>
      <c r="AP4185"/>
      <c r="AR4185" s="8" t="str">
        <f t="shared" si="131"/>
        <v>1728SANMSP2110</v>
      </c>
      <c r="AS4185" s="8">
        <f>VLOOKUP(AR4185,[1]DATA!AR:AS,2,0)</f>
        <v>7.5</v>
      </c>
    </row>
    <row r="4186" spans="1:45" ht="15" customHeight="1" x14ac:dyDescent="0.2">
      <c r="A4186" s="7">
        <v>921</v>
      </c>
      <c r="B4186" s="7" t="s">
        <v>69</v>
      </c>
      <c r="C4186" s="7" t="s">
        <v>36</v>
      </c>
      <c r="D4186" s="8">
        <v>717</v>
      </c>
      <c r="E4186" s="9">
        <v>0.93125000000000002</v>
      </c>
      <c r="F4186" s="9">
        <v>0.99444444444444446</v>
      </c>
      <c r="G4186" s="8"/>
      <c r="H4186" s="8"/>
      <c r="I4186" s="8"/>
      <c r="J4186" s="8"/>
      <c r="K4186" s="8"/>
      <c r="L4186" s="8"/>
      <c r="M4186" s="8" t="s">
        <v>22</v>
      </c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 t="s">
        <v>22</v>
      </c>
      <c r="AB4186" s="8"/>
      <c r="AC4186" s="8"/>
      <c r="AD4186" s="8"/>
      <c r="AE4186" s="8"/>
      <c r="AF4186" s="8"/>
      <c r="AG4186" s="8"/>
      <c r="AH4186" s="8" t="s">
        <v>22</v>
      </c>
      <c r="AI4186" s="8"/>
      <c r="AJ4186" s="8"/>
      <c r="AK4186" s="8"/>
      <c r="AL4186" s="8">
        <v>91</v>
      </c>
      <c r="AM4186" s="8">
        <v>393</v>
      </c>
      <c r="AN4186" s="11" t="s">
        <v>130</v>
      </c>
      <c r="AO4186" s="10">
        <f t="shared" si="130"/>
        <v>1.7020833333333334</v>
      </c>
      <c r="AP4186"/>
      <c r="AR4186" s="8" t="str">
        <f t="shared" si="131"/>
        <v>0921MCIMSP2221</v>
      </c>
      <c r="AS4186" s="8">
        <f>VLOOKUP(AR4186,[1]DATA!AR:AS,2,0)</f>
        <v>3.5</v>
      </c>
    </row>
    <row r="4187" spans="1:45" ht="15" customHeight="1" x14ac:dyDescent="0.2">
      <c r="A4187" s="7">
        <v>1538</v>
      </c>
      <c r="B4187" s="8" t="s">
        <v>36</v>
      </c>
      <c r="C4187" s="8" t="s">
        <v>64</v>
      </c>
      <c r="D4187" s="8">
        <v>717</v>
      </c>
      <c r="E4187" s="9">
        <v>0.9375</v>
      </c>
      <c r="F4187" s="9">
        <v>4.0972222222222222E-2</v>
      </c>
      <c r="G4187" s="8"/>
      <c r="H4187" s="8"/>
      <c r="I4187" s="8"/>
      <c r="J4187" s="8"/>
      <c r="K4187" s="8"/>
      <c r="L4187" s="8"/>
      <c r="M4187" s="8" t="s">
        <v>22</v>
      </c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 t="s">
        <v>22</v>
      </c>
      <c r="AB4187" s="8"/>
      <c r="AC4187" s="8"/>
      <c r="AD4187" s="8"/>
      <c r="AE4187" s="8"/>
      <c r="AF4187" s="8"/>
      <c r="AG4187" s="8"/>
      <c r="AH4187" s="8" t="s">
        <v>22</v>
      </c>
      <c r="AI4187" s="8"/>
      <c r="AJ4187" s="8"/>
      <c r="AK4187" s="8"/>
      <c r="AL4187" s="8">
        <v>149</v>
      </c>
      <c r="AM4187" s="8">
        <v>852</v>
      </c>
      <c r="AN4187" s="8" t="s">
        <v>130</v>
      </c>
      <c r="AO4187" s="10">
        <f t="shared" si="130"/>
        <v>1.7083333333333335</v>
      </c>
      <c r="AP4187"/>
      <c r="AR4187" s="8" t="str">
        <f t="shared" si="131"/>
        <v>1538MSPDFW2230</v>
      </c>
      <c r="AS4187" s="8">
        <f>VLOOKUP(AR4187,[1]DATA!AR:AS,2,0)</f>
        <v>7</v>
      </c>
    </row>
    <row r="4188" spans="1:45" ht="15" customHeight="1" x14ac:dyDescent="0.2">
      <c r="A4188" s="7">
        <v>2257</v>
      </c>
      <c r="B4188" s="8" t="s">
        <v>36</v>
      </c>
      <c r="C4188" s="8" t="s">
        <v>64</v>
      </c>
      <c r="D4188" s="8">
        <v>717</v>
      </c>
      <c r="E4188" s="9">
        <v>0.9375</v>
      </c>
      <c r="F4188" s="9">
        <v>4.3750000000000004E-2</v>
      </c>
      <c r="G4188" s="8"/>
      <c r="H4188" s="8"/>
      <c r="I4188" s="8" t="s">
        <v>22</v>
      </c>
      <c r="J4188" s="8" t="s">
        <v>22</v>
      </c>
      <c r="K4188" s="8" t="s">
        <v>22</v>
      </c>
      <c r="L4188" s="8" t="s">
        <v>22</v>
      </c>
      <c r="M4188" s="8"/>
      <c r="N4188" s="8" t="s">
        <v>22</v>
      </c>
      <c r="O4188" s="8" t="s">
        <v>22</v>
      </c>
      <c r="P4188" s="8" t="s">
        <v>22</v>
      </c>
      <c r="Q4188" s="8" t="s">
        <v>22</v>
      </c>
      <c r="R4188" s="8" t="s">
        <v>22</v>
      </c>
      <c r="S4188" s="8" t="s">
        <v>22</v>
      </c>
      <c r="T4188" s="8"/>
      <c r="U4188" s="8" t="s">
        <v>22</v>
      </c>
      <c r="V4188" s="8" t="s">
        <v>22</v>
      </c>
      <c r="W4188" s="8" t="s">
        <v>22</v>
      </c>
      <c r="X4188" s="8" t="s">
        <v>22</v>
      </c>
      <c r="Y4188" s="8" t="s">
        <v>22</v>
      </c>
      <c r="Z4188" s="8" t="s">
        <v>22</v>
      </c>
      <c r="AA4188" s="8"/>
      <c r="AB4188" s="8" t="s">
        <v>22</v>
      </c>
      <c r="AC4188" s="8" t="s">
        <v>22</v>
      </c>
      <c r="AD4188" s="8" t="s">
        <v>22</v>
      </c>
      <c r="AE4188" s="8" t="s">
        <v>22</v>
      </c>
      <c r="AF4188" s="8" t="s">
        <v>22</v>
      </c>
      <c r="AG4188" s="8" t="s">
        <v>22</v>
      </c>
      <c r="AH4188" s="8"/>
      <c r="AI4188" s="8" t="s">
        <v>22</v>
      </c>
      <c r="AJ4188" s="8" t="s">
        <v>22</v>
      </c>
      <c r="AK4188" s="8"/>
      <c r="AL4188" s="8">
        <v>153</v>
      </c>
      <c r="AM4188" s="8">
        <v>852</v>
      </c>
      <c r="AN4188" s="8" t="s">
        <v>130</v>
      </c>
      <c r="AO4188" s="10">
        <f t="shared" si="130"/>
        <v>1.7083333333333335</v>
      </c>
      <c r="AP4188"/>
      <c r="AR4188" s="8" t="str">
        <f t="shared" si="131"/>
        <v>2257MSPDFW2230</v>
      </c>
      <c r="AS4188" s="8">
        <f>VLOOKUP(AR4188,[1]DATA!AR:AS,2,0)</f>
        <v>7</v>
      </c>
    </row>
    <row r="4189" spans="1:45" ht="15" customHeight="1" x14ac:dyDescent="0.2">
      <c r="A4189" s="7">
        <v>1653</v>
      </c>
      <c r="B4189" s="8" t="s">
        <v>36</v>
      </c>
      <c r="C4189" s="8" t="s">
        <v>64</v>
      </c>
      <c r="D4189" s="8">
        <v>717</v>
      </c>
      <c r="E4189" s="9">
        <v>0.94097222222222221</v>
      </c>
      <c r="F4189" s="9">
        <v>4.4444444444444446E-2</v>
      </c>
      <c r="G4189" s="8" t="s">
        <v>22</v>
      </c>
      <c r="H4189" s="8" t="s">
        <v>22</v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>
        <v>149</v>
      </c>
      <c r="AM4189" s="8">
        <v>852</v>
      </c>
      <c r="AN4189" s="8" t="s">
        <v>130</v>
      </c>
      <c r="AO4189" s="10">
        <f t="shared" si="130"/>
        <v>1.7118055555555556</v>
      </c>
      <c r="AP4189"/>
      <c r="AR4189" s="8" t="str">
        <f t="shared" si="131"/>
        <v>1653MSPDFW2235</v>
      </c>
      <c r="AS4189" s="8">
        <f>VLOOKUP(AR4189,[1]DATA!AR:AS,2,0)</f>
        <v>7</v>
      </c>
    </row>
    <row r="4190" spans="1:45" ht="15" customHeight="1" x14ac:dyDescent="0.2">
      <c r="A4190" s="7">
        <v>1782</v>
      </c>
      <c r="B4190" s="8" t="s">
        <v>36</v>
      </c>
      <c r="C4190" s="8" t="s">
        <v>70</v>
      </c>
      <c r="D4190" s="8" t="s">
        <v>16</v>
      </c>
      <c r="E4190" s="9">
        <v>0.94097222222222221</v>
      </c>
      <c r="F4190" s="9">
        <v>0.10555555555555556</v>
      </c>
      <c r="G4190" s="8" t="s">
        <v>17</v>
      </c>
      <c r="H4190" s="8" t="s">
        <v>17</v>
      </c>
      <c r="I4190" s="8" t="s">
        <v>17</v>
      </c>
      <c r="J4190" s="8" t="s">
        <v>17</v>
      </c>
      <c r="K4190" s="8" t="s">
        <v>17</v>
      </c>
      <c r="L4190" s="8" t="s">
        <v>17</v>
      </c>
      <c r="M4190" s="8" t="s">
        <v>17</v>
      </c>
      <c r="N4190" s="8" t="s">
        <v>17</v>
      </c>
      <c r="O4190" s="8" t="s">
        <v>17</v>
      </c>
      <c r="P4190" s="8" t="s">
        <v>17</v>
      </c>
      <c r="Q4190" s="8" t="s">
        <v>17</v>
      </c>
      <c r="R4190" s="8" t="s">
        <v>17</v>
      </c>
      <c r="S4190" s="8" t="s">
        <v>17</v>
      </c>
      <c r="T4190" s="8" t="s">
        <v>17</v>
      </c>
      <c r="U4190" s="8" t="s">
        <v>17</v>
      </c>
      <c r="V4190" s="8" t="s">
        <v>17</v>
      </c>
      <c r="W4190" s="8" t="s">
        <v>17</v>
      </c>
      <c r="X4190" s="8" t="s">
        <v>17</v>
      </c>
      <c r="Y4190" s="8" t="s">
        <v>17</v>
      </c>
      <c r="Z4190" s="8" t="s">
        <v>17</v>
      </c>
      <c r="AA4190" s="8" t="s">
        <v>17</v>
      </c>
      <c r="AB4190" s="8" t="s">
        <v>17</v>
      </c>
      <c r="AC4190" s="8" t="s">
        <v>17</v>
      </c>
      <c r="AD4190" s="8" t="s">
        <v>17</v>
      </c>
      <c r="AE4190" s="8" t="s">
        <v>17</v>
      </c>
      <c r="AF4190" s="8" t="s">
        <v>17</v>
      </c>
      <c r="AG4190" s="8" t="s">
        <v>17</v>
      </c>
      <c r="AH4190" s="8" t="s">
        <v>17</v>
      </c>
      <c r="AI4190" s="8" t="s">
        <v>17</v>
      </c>
      <c r="AJ4190" s="8" t="s">
        <v>17</v>
      </c>
      <c r="AK4190" s="8"/>
      <c r="AL4190" s="8">
        <v>237</v>
      </c>
      <c r="AM4190" s="8">
        <v>1522</v>
      </c>
      <c r="AN4190" s="8" t="s">
        <v>130</v>
      </c>
      <c r="AO4190" s="10">
        <f t="shared" si="130"/>
        <v>1.7118055555555556</v>
      </c>
      <c r="AP4190"/>
      <c r="AR4190" s="8" t="str">
        <f t="shared" si="131"/>
        <v>1782MSPSNA2235</v>
      </c>
      <c r="AS4190" s="8">
        <f>VLOOKUP(AR4190,[1]DATA!AR:AS,2,0)</f>
        <v>7.5</v>
      </c>
    </row>
    <row r="4191" spans="1:45" ht="15" customHeight="1" x14ac:dyDescent="0.2">
      <c r="A4191" s="7">
        <v>2965</v>
      </c>
      <c r="B4191" s="8" t="s">
        <v>36</v>
      </c>
      <c r="C4191" s="8" t="s">
        <v>68</v>
      </c>
      <c r="D4191" s="8" t="s">
        <v>37</v>
      </c>
      <c r="E4191" s="9">
        <v>0.94444444444444453</v>
      </c>
      <c r="F4191" s="9">
        <v>7.4305555555555555E-2</v>
      </c>
      <c r="G4191" s="8" t="s">
        <v>22</v>
      </c>
      <c r="H4191" s="8">
        <v>9</v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>
        <v>187</v>
      </c>
      <c r="AM4191" s="8">
        <v>1097</v>
      </c>
      <c r="AN4191" s="8" t="s">
        <v>130</v>
      </c>
      <c r="AO4191" s="10">
        <f t="shared" si="130"/>
        <v>1.7152777777777779</v>
      </c>
      <c r="AP4191"/>
      <c r="AR4191" s="8" t="str">
        <f t="shared" si="131"/>
        <v>2965MSPSAT2240</v>
      </c>
      <c r="AS4191" s="8">
        <f>VLOOKUP(AR4191,[1]DATA!AR:AS,2,0)</f>
        <v>5.5</v>
      </c>
    </row>
    <row r="4192" spans="1:45" ht="15" customHeight="1" x14ac:dyDescent="0.2">
      <c r="A4192" s="7">
        <v>1825</v>
      </c>
      <c r="B4192" s="8" t="s">
        <v>36</v>
      </c>
      <c r="C4192" s="8" t="s">
        <v>55</v>
      </c>
      <c r="D4192" s="8">
        <v>717</v>
      </c>
      <c r="E4192" s="9">
        <v>0.94791666666666663</v>
      </c>
      <c r="F4192" s="9">
        <v>7.2916666666666671E-2</v>
      </c>
      <c r="G4192" s="8" t="s">
        <v>22</v>
      </c>
      <c r="H4192" s="8" t="s">
        <v>22</v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>
        <v>180</v>
      </c>
      <c r="AM4192" s="8">
        <v>1042</v>
      </c>
      <c r="AN4192" s="8" t="s">
        <v>130</v>
      </c>
      <c r="AO4192" s="10">
        <f t="shared" si="130"/>
        <v>1.71875</v>
      </c>
      <c r="AP4192"/>
      <c r="AR4192" s="8" t="str">
        <f t="shared" si="131"/>
        <v>1825MSPAUS2245</v>
      </c>
      <c r="AS4192" s="8">
        <f>VLOOKUP(AR4192,[1]DATA!AR:AS,2,0)</f>
        <v>5.5</v>
      </c>
    </row>
    <row r="4193" spans="1:45" ht="15" customHeight="1" x14ac:dyDescent="0.2">
      <c r="A4193" s="7">
        <v>1702</v>
      </c>
      <c r="B4193" s="8" t="s">
        <v>36</v>
      </c>
      <c r="C4193" s="8" t="s">
        <v>55</v>
      </c>
      <c r="D4193" s="8" t="s">
        <v>16</v>
      </c>
      <c r="E4193" s="9">
        <v>0.94861111111111107</v>
      </c>
      <c r="F4193" s="9">
        <v>6.9444444444444434E-2</v>
      </c>
      <c r="G4193" s="8"/>
      <c r="H4193" s="8"/>
      <c r="I4193" s="8" t="s">
        <v>17</v>
      </c>
      <c r="J4193" s="8" t="s">
        <v>17</v>
      </c>
      <c r="K4193" s="8" t="s">
        <v>17</v>
      </c>
      <c r="L4193" s="8" t="s">
        <v>17</v>
      </c>
      <c r="M4193" s="8" t="s">
        <v>17</v>
      </c>
      <c r="N4193" s="8" t="s">
        <v>17</v>
      </c>
      <c r="O4193" s="8" t="s">
        <v>17</v>
      </c>
      <c r="P4193" s="8" t="s">
        <v>17</v>
      </c>
      <c r="Q4193" s="8" t="s">
        <v>17</v>
      </c>
      <c r="R4193" s="8" t="s">
        <v>17</v>
      </c>
      <c r="S4193" s="8" t="s">
        <v>17</v>
      </c>
      <c r="T4193" s="8" t="s">
        <v>17</v>
      </c>
      <c r="U4193" s="8" t="s">
        <v>17</v>
      </c>
      <c r="V4193" s="8" t="s">
        <v>17</v>
      </c>
      <c r="W4193" s="8" t="s">
        <v>17</v>
      </c>
      <c r="X4193" s="8" t="s">
        <v>17</v>
      </c>
      <c r="Y4193" s="8" t="s">
        <v>17</v>
      </c>
      <c r="Z4193" s="8" t="s">
        <v>17</v>
      </c>
      <c r="AA4193" s="8" t="s">
        <v>17</v>
      </c>
      <c r="AB4193" s="8" t="s">
        <v>17</v>
      </c>
      <c r="AC4193" s="8" t="s">
        <v>17</v>
      </c>
      <c r="AD4193" s="8" t="s">
        <v>17</v>
      </c>
      <c r="AE4193" s="8" t="s">
        <v>17</v>
      </c>
      <c r="AF4193" s="8" t="s">
        <v>17</v>
      </c>
      <c r="AG4193" s="8" t="s">
        <v>17</v>
      </c>
      <c r="AH4193" s="8" t="s">
        <v>17</v>
      </c>
      <c r="AI4193" s="8" t="s">
        <v>17</v>
      </c>
      <c r="AJ4193" s="8" t="s">
        <v>17</v>
      </c>
      <c r="AK4193" s="8"/>
      <c r="AL4193" s="8">
        <v>174</v>
      </c>
      <c r="AM4193" s="8">
        <v>1042</v>
      </c>
      <c r="AN4193" s="8" t="s">
        <v>130</v>
      </c>
      <c r="AO4193" s="10">
        <f t="shared" si="130"/>
        <v>1.7194444444444446</v>
      </c>
      <c r="AP4193"/>
      <c r="AR4193" s="8" t="str">
        <f t="shared" si="131"/>
        <v>1702MSPAUS2246</v>
      </c>
      <c r="AS4193" s="8">
        <f>VLOOKUP(AR4193,[1]DATA!AR:AS,2,0)</f>
        <v>5.5</v>
      </c>
    </row>
    <row r="4194" spans="1:45" ht="15" customHeight="1" x14ac:dyDescent="0.2">
      <c r="A4194" s="7">
        <v>2546</v>
      </c>
      <c r="B4194" s="7" t="s">
        <v>18</v>
      </c>
      <c r="C4194" s="7" t="s">
        <v>66</v>
      </c>
      <c r="D4194" s="8" t="s">
        <v>62</v>
      </c>
      <c r="E4194" s="9">
        <v>0.95347222222222217</v>
      </c>
      <c r="F4194" s="9">
        <v>3.125E-2</v>
      </c>
      <c r="G4194" s="8" t="s">
        <v>19</v>
      </c>
      <c r="H4194" s="8" t="s">
        <v>19</v>
      </c>
      <c r="I4194" s="8" t="s">
        <v>63</v>
      </c>
      <c r="J4194" s="8" t="s">
        <v>63</v>
      </c>
      <c r="K4194" s="8" t="s">
        <v>63</v>
      </c>
      <c r="L4194" s="8" t="s">
        <v>63</v>
      </c>
      <c r="M4194" s="8"/>
      <c r="N4194" s="8" t="s">
        <v>63</v>
      </c>
      <c r="O4194" s="8" t="s">
        <v>63</v>
      </c>
      <c r="P4194" s="8" t="s">
        <v>63</v>
      </c>
      <c r="Q4194" s="8" t="s">
        <v>63</v>
      </c>
      <c r="R4194" s="8" t="s">
        <v>63</v>
      </c>
      <c r="S4194" s="8" t="s">
        <v>63</v>
      </c>
      <c r="T4194" s="8"/>
      <c r="U4194" s="8" t="s">
        <v>63</v>
      </c>
      <c r="V4194" s="8" t="s">
        <v>63</v>
      </c>
      <c r="W4194" s="8" t="s">
        <v>63</v>
      </c>
      <c r="X4194" s="8" t="s">
        <v>63</v>
      </c>
      <c r="Y4194" s="8" t="s">
        <v>63</v>
      </c>
      <c r="Z4194" s="8" t="s">
        <v>63</v>
      </c>
      <c r="AA4194" s="8"/>
      <c r="AB4194" s="8" t="s">
        <v>63</v>
      </c>
      <c r="AC4194" s="8" t="s">
        <v>63</v>
      </c>
      <c r="AD4194" s="8" t="s">
        <v>63</v>
      </c>
      <c r="AE4194" s="8" t="s">
        <v>63</v>
      </c>
      <c r="AF4194" s="8" t="s">
        <v>63</v>
      </c>
      <c r="AG4194" s="8" t="s">
        <v>63</v>
      </c>
      <c r="AH4194" s="8"/>
      <c r="AI4194" s="8" t="s">
        <v>63</v>
      </c>
      <c r="AJ4194" s="8" t="s">
        <v>63</v>
      </c>
      <c r="AK4194" s="8"/>
      <c r="AL4194" s="8">
        <v>112</v>
      </c>
      <c r="AM4194" s="8">
        <v>626</v>
      </c>
      <c r="AN4194" s="8" t="s">
        <v>130</v>
      </c>
      <c r="AO4194" s="10">
        <f t="shared" si="130"/>
        <v>1.7243055555555555</v>
      </c>
      <c r="AP4194"/>
      <c r="AR4194" s="8" t="str">
        <f t="shared" si="131"/>
        <v>2546SLCSAN2253</v>
      </c>
      <c r="AS4194" s="8">
        <f>VLOOKUP(AR4194,[1]DATA!AR:AS,2,0)</f>
        <v>3.5</v>
      </c>
    </row>
    <row r="4195" spans="1:45" ht="15" customHeight="1" x14ac:dyDescent="0.2">
      <c r="A4195" s="7">
        <v>884</v>
      </c>
      <c r="B4195" s="8" t="s">
        <v>36</v>
      </c>
      <c r="C4195" s="8" t="s">
        <v>66</v>
      </c>
      <c r="D4195" s="8" t="s">
        <v>44</v>
      </c>
      <c r="E4195" s="9">
        <v>0.95416666666666661</v>
      </c>
      <c r="F4195" s="9">
        <v>0.11875000000000001</v>
      </c>
      <c r="G4195" s="8">
        <v>2</v>
      </c>
      <c r="H4195" s="8">
        <v>2</v>
      </c>
      <c r="I4195" s="8">
        <v>2</v>
      </c>
      <c r="J4195" s="8">
        <v>2</v>
      </c>
      <c r="K4195" s="8">
        <v>2</v>
      </c>
      <c r="L4195" s="8">
        <v>2</v>
      </c>
      <c r="M4195" s="8" t="s">
        <v>19</v>
      </c>
      <c r="N4195" s="8">
        <v>2</v>
      </c>
      <c r="O4195" s="8">
        <v>2</v>
      </c>
      <c r="P4195" s="8">
        <v>2</v>
      </c>
      <c r="Q4195" s="8">
        <v>2</v>
      </c>
      <c r="R4195" s="8">
        <v>2</v>
      </c>
      <c r="S4195" s="8">
        <v>2</v>
      </c>
      <c r="T4195" s="8">
        <v>2</v>
      </c>
      <c r="U4195" s="8">
        <v>2</v>
      </c>
      <c r="V4195" s="8">
        <v>2</v>
      </c>
      <c r="W4195" s="8">
        <v>2</v>
      </c>
      <c r="X4195" s="8">
        <v>2</v>
      </c>
      <c r="Y4195" s="8">
        <v>2</v>
      </c>
      <c r="Z4195" s="8">
        <v>2</v>
      </c>
      <c r="AA4195" s="8" t="s">
        <v>19</v>
      </c>
      <c r="AB4195" s="8">
        <v>2</v>
      </c>
      <c r="AC4195" s="8">
        <v>2</v>
      </c>
      <c r="AD4195" s="8">
        <v>2</v>
      </c>
      <c r="AE4195" s="8">
        <v>2</v>
      </c>
      <c r="AF4195" s="8">
        <v>2</v>
      </c>
      <c r="AG4195" s="8">
        <v>2</v>
      </c>
      <c r="AH4195" s="8" t="s">
        <v>19</v>
      </c>
      <c r="AI4195" s="8">
        <v>2</v>
      </c>
      <c r="AJ4195" s="8">
        <v>2</v>
      </c>
      <c r="AK4195" s="8"/>
      <c r="AL4195" s="8">
        <v>237</v>
      </c>
      <c r="AM4195" s="8">
        <v>1532</v>
      </c>
      <c r="AN4195" s="8" t="s">
        <v>130</v>
      </c>
      <c r="AO4195" s="10">
        <f t="shared" ref="AO4195:AO4258" si="132">E4195-TIME(5,30,0)+1</f>
        <v>1.7250000000000001</v>
      </c>
      <c r="AP4195"/>
      <c r="AR4195" s="8" t="str">
        <f t="shared" si="131"/>
        <v>0884MSPSAN2254</v>
      </c>
      <c r="AS4195" s="8">
        <f>VLOOKUP(AR4195,[1]DATA!AR:AS,2,0)</f>
        <v>7.5</v>
      </c>
    </row>
    <row r="4196" spans="1:45" ht="15" customHeight="1" x14ac:dyDescent="0.2">
      <c r="A4196" s="7">
        <v>1551</v>
      </c>
      <c r="B4196" s="8" t="s">
        <v>36</v>
      </c>
      <c r="C4196" s="8" t="s">
        <v>31</v>
      </c>
      <c r="D4196" s="8" t="s">
        <v>49</v>
      </c>
      <c r="E4196" s="9">
        <v>0.9555555555555556</v>
      </c>
      <c r="F4196" s="9">
        <v>9.9999999999999992E-2</v>
      </c>
      <c r="G4196" s="8">
        <v>2</v>
      </c>
      <c r="H4196" s="8">
        <v>2</v>
      </c>
      <c r="I4196" s="8">
        <v>2</v>
      </c>
      <c r="J4196" s="8">
        <v>2</v>
      </c>
      <c r="K4196" s="8">
        <v>2</v>
      </c>
      <c r="L4196" s="8">
        <v>2</v>
      </c>
      <c r="M4196" s="8">
        <v>2</v>
      </c>
      <c r="N4196" s="8">
        <v>2</v>
      </c>
      <c r="O4196" s="8">
        <v>2</v>
      </c>
      <c r="P4196" s="8">
        <v>2</v>
      </c>
      <c r="Q4196" s="8">
        <v>2</v>
      </c>
      <c r="R4196" s="8">
        <v>2</v>
      </c>
      <c r="S4196" s="8">
        <v>2</v>
      </c>
      <c r="T4196" s="8"/>
      <c r="U4196" s="8">
        <v>2</v>
      </c>
      <c r="V4196" s="8">
        <v>2</v>
      </c>
      <c r="W4196" s="8">
        <v>2</v>
      </c>
      <c r="X4196" s="8">
        <v>2</v>
      </c>
      <c r="Y4196" s="8">
        <v>2</v>
      </c>
      <c r="Z4196" s="8">
        <v>2</v>
      </c>
      <c r="AA4196" s="8">
        <v>2</v>
      </c>
      <c r="AB4196" s="8">
        <v>2</v>
      </c>
      <c r="AC4196" s="8">
        <v>2</v>
      </c>
      <c r="AD4196" s="8">
        <v>2</v>
      </c>
      <c r="AE4196" s="8">
        <v>2</v>
      </c>
      <c r="AF4196" s="8">
        <v>2</v>
      </c>
      <c r="AG4196" s="8">
        <v>2</v>
      </c>
      <c r="AH4196" s="8">
        <v>2</v>
      </c>
      <c r="AI4196" s="8">
        <v>2</v>
      </c>
      <c r="AJ4196" s="8" t="s">
        <v>39</v>
      </c>
      <c r="AK4196" s="8"/>
      <c r="AL4196" s="8">
        <v>208</v>
      </c>
      <c r="AM4196" s="8">
        <v>1300</v>
      </c>
      <c r="AN4196" s="8" t="s">
        <v>130</v>
      </c>
      <c r="AO4196" s="10">
        <f t="shared" si="132"/>
        <v>1.726388888888889</v>
      </c>
      <c r="AP4196"/>
      <c r="AR4196" s="8" t="str">
        <f t="shared" si="131"/>
        <v>1551MSPLAS2256</v>
      </c>
      <c r="AS4196" s="8">
        <f>VLOOKUP(AR4196,[1]DATA!AR:AS,2,0)</f>
        <v>8.5</v>
      </c>
    </row>
    <row r="4197" spans="1:45" ht="15" customHeight="1" x14ac:dyDescent="0.2">
      <c r="A4197" s="7">
        <v>976</v>
      </c>
      <c r="B4197" s="7" t="s">
        <v>18</v>
      </c>
      <c r="C4197" s="7" t="s">
        <v>65</v>
      </c>
      <c r="D4197" s="8" t="s">
        <v>16</v>
      </c>
      <c r="E4197" s="9">
        <v>0.95833333333333337</v>
      </c>
      <c r="F4197" s="9">
        <v>8.1944444444444445E-2</v>
      </c>
      <c r="G4197" s="8"/>
      <c r="H4197" s="8"/>
      <c r="I4197" s="8"/>
      <c r="J4197" s="8"/>
      <c r="K4197" s="8"/>
      <c r="L4197" s="8"/>
      <c r="M4197" s="8" t="s">
        <v>17</v>
      </c>
      <c r="N4197" s="8"/>
      <c r="O4197" s="8"/>
      <c r="P4197" s="8"/>
      <c r="Q4197" s="8"/>
      <c r="R4197" s="8"/>
      <c r="S4197" s="8"/>
      <c r="T4197" s="8" t="s">
        <v>17</v>
      </c>
      <c r="U4197" s="8"/>
      <c r="V4197" s="8"/>
      <c r="W4197" s="8"/>
      <c r="X4197" s="8"/>
      <c r="Y4197" s="8"/>
      <c r="Z4197" s="8"/>
      <c r="AA4197" s="8" t="s">
        <v>17</v>
      </c>
      <c r="AB4197" s="8"/>
      <c r="AC4197" s="8"/>
      <c r="AD4197" s="8"/>
      <c r="AE4197" s="8"/>
      <c r="AF4197" s="8"/>
      <c r="AG4197" s="8"/>
      <c r="AH4197" s="8" t="s">
        <v>17</v>
      </c>
      <c r="AI4197" s="8"/>
      <c r="AJ4197" s="8"/>
      <c r="AK4197" s="8"/>
      <c r="AL4197" s="8">
        <v>178</v>
      </c>
      <c r="AM4197" s="8">
        <v>1195</v>
      </c>
      <c r="AN4197" s="11" t="s">
        <v>130</v>
      </c>
      <c r="AO4197" s="10">
        <f t="shared" si="132"/>
        <v>1.7291666666666667</v>
      </c>
      <c r="AP4197"/>
      <c r="AR4197" s="8" t="str">
        <f t="shared" si="131"/>
        <v>0976SLCIAH2300</v>
      </c>
      <c r="AS4197" s="8">
        <f>VLOOKUP(AR4197,[1]DATA!AR:AS,2,0)</f>
        <v>5.5</v>
      </c>
    </row>
    <row r="4198" spans="1:45" ht="15" customHeight="1" x14ac:dyDescent="0.2">
      <c r="A4198" s="7">
        <v>998</v>
      </c>
      <c r="B4198" s="7" t="s">
        <v>68</v>
      </c>
      <c r="C4198" s="7" t="s">
        <v>18</v>
      </c>
      <c r="D4198" s="8">
        <v>738</v>
      </c>
      <c r="E4198" s="9">
        <v>0.95972222222222225</v>
      </c>
      <c r="F4198" s="9">
        <v>8.4027777777777771E-2</v>
      </c>
      <c r="G4198" s="8"/>
      <c r="H4198" s="8"/>
      <c r="I4198" s="8" t="s">
        <v>19</v>
      </c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>
        <v>179</v>
      </c>
      <c r="AM4198" s="8">
        <v>1087</v>
      </c>
      <c r="AN4198" s="11" t="s">
        <v>130</v>
      </c>
      <c r="AO4198" s="10">
        <f t="shared" si="132"/>
        <v>1.7305555555555556</v>
      </c>
      <c r="AP4198"/>
      <c r="AR4198" s="8" t="str">
        <f t="shared" si="131"/>
        <v>0998SATSLC2302</v>
      </c>
      <c r="AS4198" s="8">
        <f>VLOOKUP(AR4198,[1]DATA!AR:AS,2,0)</f>
        <v>3.5</v>
      </c>
    </row>
    <row r="4199" spans="1:45" ht="15" customHeight="1" x14ac:dyDescent="0.2">
      <c r="A4199" s="7">
        <v>983</v>
      </c>
      <c r="B4199" s="8" t="s">
        <v>18</v>
      </c>
      <c r="C4199" s="8" t="s">
        <v>64</v>
      </c>
      <c r="D4199" s="8">
        <v>717</v>
      </c>
      <c r="E4199" s="9">
        <v>0.96875</v>
      </c>
      <c r="F4199" s="9">
        <v>7.7777777777777779E-2</v>
      </c>
      <c r="G4199" s="8"/>
      <c r="H4199" s="8"/>
      <c r="I4199" s="8"/>
      <c r="J4199" s="8"/>
      <c r="K4199" s="8"/>
      <c r="L4199" s="8"/>
      <c r="M4199" s="8" t="s">
        <v>22</v>
      </c>
      <c r="N4199" s="8"/>
      <c r="O4199" s="8"/>
      <c r="P4199" s="8"/>
      <c r="Q4199" s="8"/>
      <c r="R4199" s="8"/>
      <c r="S4199" s="8"/>
      <c r="T4199" s="8" t="s">
        <v>22</v>
      </c>
      <c r="U4199" s="8"/>
      <c r="V4199" s="8"/>
      <c r="W4199" s="8"/>
      <c r="X4199" s="8"/>
      <c r="Y4199" s="8"/>
      <c r="Z4199" s="8"/>
      <c r="AA4199" s="8" t="s">
        <v>22</v>
      </c>
      <c r="AB4199" s="8"/>
      <c r="AC4199" s="8"/>
      <c r="AD4199" s="8"/>
      <c r="AE4199" s="8"/>
      <c r="AF4199" s="8"/>
      <c r="AG4199" s="8"/>
      <c r="AH4199" s="8" t="s">
        <v>22</v>
      </c>
      <c r="AI4199" s="8"/>
      <c r="AJ4199" s="8"/>
      <c r="AK4199" s="8"/>
      <c r="AL4199" s="8">
        <v>157</v>
      </c>
      <c r="AM4199" s="8">
        <v>989</v>
      </c>
      <c r="AN4199" s="8" t="s">
        <v>130</v>
      </c>
      <c r="AO4199" s="10">
        <f t="shared" si="132"/>
        <v>1.7395833333333335</v>
      </c>
      <c r="AP4199"/>
      <c r="AR4199" s="8" t="str">
        <f t="shared" si="131"/>
        <v>0983SLCDFW2315</v>
      </c>
      <c r="AS4199" s="8">
        <f>VLOOKUP(AR4199,[1]DATA!AR:AS,2,0)</f>
        <v>5</v>
      </c>
    </row>
    <row r="4200" spans="1:45" ht="15" customHeight="1" x14ac:dyDescent="0.2">
      <c r="A4200" s="7">
        <v>2051</v>
      </c>
      <c r="B4200" s="8" t="s">
        <v>31</v>
      </c>
      <c r="C4200" s="8" t="s">
        <v>36</v>
      </c>
      <c r="D4200" s="8" t="s">
        <v>29</v>
      </c>
      <c r="E4200" s="9">
        <v>0.97083333333333333</v>
      </c>
      <c r="F4200" s="9">
        <v>9.930555555555555E-2</v>
      </c>
      <c r="G4200" s="8">
        <v>7</v>
      </c>
      <c r="H4200" s="8">
        <v>7</v>
      </c>
      <c r="I4200" s="8">
        <v>7</v>
      </c>
      <c r="J4200" s="8">
        <v>7</v>
      </c>
      <c r="K4200" s="8">
        <v>7</v>
      </c>
      <c r="L4200" s="8">
        <v>7</v>
      </c>
      <c r="M4200" s="8">
        <v>7</v>
      </c>
      <c r="N4200" s="8">
        <v>7</v>
      </c>
      <c r="O4200" s="8">
        <v>7</v>
      </c>
      <c r="P4200" s="8">
        <v>7</v>
      </c>
      <c r="Q4200" s="8">
        <v>7</v>
      </c>
      <c r="R4200" s="8">
        <v>7</v>
      </c>
      <c r="S4200" s="8">
        <v>7</v>
      </c>
      <c r="T4200" s="8"/>
      <c r="U4200" s="8">
        <v>7</v>
      </c>
      <c r="V4200" s="8">
        <v>7</v>
      </c>
      <c r="W4200" s="8">
        <v>7</v>
      </c>
      <c r="X4200" s="8">
        <v>7</v>
      </c>
      <c r="Y4200" s="8">
        <v>7</v>
      </c>
      <c r="Z4200" s="8">
        <v>7</v>
      </c>
      <c r="AA4200" s="8">
        <v>7</v>
      </c>
      <c r="AB4200" s="8">
        <v>7</v>
      </c>
      <c r="AC4200" s="8">
        <v>7</v>
      </c>
      <c r="AD4200" s="8">
        <v>7</v>
      </c>
      <c r="AE4200" s="8">
        <v>7</v>
      </c>
      <c r="AF4200" s="8">
        <v>7</v>
      </c>
      <c r="AG4200" s="8">
        <v>7</v>
      </c>
      <c r="AH4200" s="8">
        <v>7</v>
      </c>
      <c r="AI4200" s="8">
        <v>7</v>
      </c>
      <c r="AJ4200" s="8">
        <v>7</v>
      </c>
      <c r="AK4200" s="8"/>
      <c r="AL4200" s="8">
        <v>185</v>
      </c>
      <c r="AM4200" s="8">
        <v>1300</v>
      </c>
      <c r="AN4200" s="8" t="s">
        <v>130</v>
      </c>
      <c r="AO4200" s="10">
        <f t="shared" si="132"/>
        <v>1.7416666666666667</v>
      </c>
      <c r="AP4200"/>
      <c r="AR4200" s="8" t="str">
        <f t="shared" si="131"/>
        <v>2051LASMSP2318</v>
      </c>
      <c r="AS4200" s="8">
        <f>VLOOKUP(AR4200,[1]DATA!AR:AS,2,0)</f>
        <v>8.5</v>
      </c>
    </row>
    <row r="4201" spans="1:45" ht="15" customHeight="1" x14ac:dyDescent="0.2">
      <c r="A4201" s="7">
        <v>2447</v>
      </c>
      <c r="B4201" s="8" t="s">
        <v>68</v>
      </c>
      <c r="C4201" s="8" t="s">
        <v>36</v>
      </c>
      <c r="D4201" s="8" t="s">
        <v>37</v>
      </c>
      <c r="E4201" s="9">
        <v>0.9770833333333333</v>
      </c>
      <c r="F4201" s="9">
        <v>9.4444444444444442E-2</v>
      </c>
      <c r="G4201" s="8"/>
      <c r="H4201" s="8"/>
      <c r="I4201" s="8">
        <v>9</v>
      </c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>
        <v>169</v>
      </c>
      <c r="AM4201" s="8">
        <v>1097</v>
      </c>
      <c r="AN4201" s="8" t="s">
        <v>130</v>
      </c>
      <c r="AO4201" s="10">
        <f t="shared" si="132"/>
        <v>1.7479166666666668</v>
      </c>
      <c r="AP4201"/>
      <c r="AR4201" s="8" t="str">
        <f t="shared" si="131"/>
        <v>2447SATMSP2327</v>
      </c>
      <c r="AS4201" s="8">
        <f>VLOOKUP(AR4201,[1]DATA!AR:AS,2,0)</f>
        <v>5.5</v>
      </c>
    </row>
    <row r="4202" spans="1:45" ht="15" customHeight="1" x14ac:dyDescent="0.2">
      <c r="A4202" s="7">
        <v>2069</v>
      </c>
      <c r="B4202" s="7" t="s">
        <v>55</v>
      </c>
      <c r="C4202" s="7" t="s">
        <v>36</v>
      </c>
      <c r="D4202" s="8">
        <v>717</v>
      </c>
      <c r="E4202" s="9">
        <v>0.9868055555555556</v>
      </c>
      <c r="F4202" s="9">
        <v>0.10069444444444443</v>
      </c>
      <c r="G4202" s="8" t="s">
        <v>22</v>
      </c>
      <c r="H4202" s="8" t="s">
        <v>22</v>
      </c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>
        <v>164</v>
      </c>
      <c r="AM4202" s="8">
        <v>1042</v>
      </c>
      <c r="AN4202" s="8" t="s">
        <v>130</v>
      </c>
      <c r="AO4202" s="10">
        <f t="shared" si="132"/>
        <v>1.757638888888889</v>
      </c>
      <c r="AP4202"/>
      <c r="AR4202" s="8" t="str">
        <f t="shared" si="131"/>
        <v>2069AUSMSP2341</v>
      </c>
      <c r="AS4202" s="8">
        <f>VLOOKUP(AR4202,[1]DATA!AR:AS,2,0)</f>
        <v>5.5</v>
      </c>
    </row>
    <row r="4203" spans="1:45" ht="15" customHeight="1" x14ac:dyDescent="0.2">
      <c r="A4203" s="7">
        <v>2622</v>
      </c>
      <c r="B4203" s="7" t="s">
        <v>55</v>
      </c>
      <c r="C4203" s="7" t="s">
        <v>36</v>
      </c>
      <c r="D4203" s="8">
        <v>717</v>
      </c>
      <c r="E4203" s="9">
        <v>0.98749999999999993</v>
      </c>
      <c r="F4203" s="9">
        <v>9.930555555555555E-2</v>
      </c>
      <c r="G4203" s="8"/>
      <c r="H4203" s="8"/>
      <c r="I4203" s="8"/>
      <c r="J4203" s="8" t="s">
        <v>22</v>
      </c>
      <c r="K4203" s="8" t="s">
        <v>22</v>
      </c>
      <c r="L4203" s="8" t="s">
        <v>22</v>
      </c>
      <c r="M4203" s="8"/>
      <c r="N4203" s="8" t="s">
        <v>22</v>
      </c>
      <c r="O4203" s="8" t="s">
        <v>22</v>
      </c>
      <c r="P4203" s="8" t="s">
        <v>22</v>
      </c>
      <c r="Q4203" s="8" t="s">
        <v>22</v>
      </c>
      <c r="R4203" s="8" t="s">
        <v>22</v>
      </c>
      <c r="S4203" s="8" t="s">
        <v>22</v>
      </c>
      <c r="T4203" s="8"/>
      <c r="U4203" s="8" t="s">
        <v>22</v>
      </c>
      <c r="V4203" s="8" t="s">
        <v>22</v>
      </c>
      <c r="W4203" s="8" t="s">
        <v>22</v>
      </c>
      <c r="X4203" s="8" t="s">
        <v>22</v>
      </c>
      <c r="Y4203" s="8" t="s">
        <v>22</v>
      </c>
      <c r="Z4203" s="8" t="s">
        <v>22</v>
      </c>
      <c r="AA4203" s="8"/>
      <c r="AB4203" s="8" t="s">
        <v>22</v>
      </c>
      <c r="AC4203" s="8" t="s">
        <v>22</v>
      </c>
      <c r="AD4203" s="8" t="s">
        <v>22</v>
      </c>
      <c r="AE4203" s="8" t="s">
        <v>22</v>
      </c>
      <c r="AF4203" s="8" t="s">
        <v>22</v>
      </c>
      <c r="AG4203" s="8" t="s">
        <v>22</v>
      </c>
      <c r="AH4203" s="8"/>
      <c r="AI4203" s="8" t="s">
        <v>22</v>
      </c>
      <c r="AJ4203" s="8" t="s">
        <v>22</v>
      </c>
      <c r="AK4203" s="8"/>
      <c r="AL4203" s="8">
        <v>161</v>
      </c>
      <c r="AM4203" s="8">
        <v>1042</v>
      </c>
      <c r="AN4203" s="8" t="s">
        <v>130</v>
      </c>
      <c r="AO4203" s="10">
        <f t="shared" si="132"/>
        <v>1.7583333333333333</v>
      </c>
      <c r="AP4203"/>
      <c r="AR4203" s="8" t="str">
        <f t="shared" si="131"/>
        <v>2622AUSMSP2342</v>
      </c>
      <c r="AS4203" s="8">
        <f>VLOOKUP(AR4203,[1]DATA!AR:AS,2,0)</f>
        <v>5.5</v>
      </c>
    </row>
    <row r="4204" spans="1:45" ht="15" customHeight="1" x14ac:dyDescent="0.2">
      <c r="A4204" s="7">
        <v>1873</v>
      </c>
      <c r="B4204" s="8" t="s">
        <v>65</v>
      </c>
      <c r="C4204" s="8" t="s">
        <v>18</v>
      </c>
      <c r="D4204" s="8">
        <v>717</v>
      </c>
      <c r="E4204" s="9">
        <v>0.98819444444444438</v>
      </c>
      <c r="F4204" s="9">
        <v>0.12361111111111112</v>
      </c>
      <c r="G4204" s="8" t="s">
        <v>22</v>
      </c>
      <c r="H4204" s="8" t="s">
        <v>22</v>
      </c>
      <c r="I4204" s="8"/>
      <c r="J4204" s="8" t="s">
        <v>22</v>
      </c>
      <c r="K4204" s="8" t="s">
        <v>22</v>
      </c>
      <c r="L4204" s="8" t="s">
        <v>22</v>
      </c>
      <c r="M4204" s="8"/>
      <c r="N4204" s="8" t="s">
        <v>22</v>
      </c>
      <c r="O4204" s="8" t="s">
        <v>22</v>
      </c>
      <c r="P4204" s="8" t="s">
        <v>22</v>
      </c>
      <c r="Q4204" s="8" t="s">
        <v>22</v>
      </c>
      <c r="R4204" s="8" t="s">
        <v>22</v>
      </c>
      <c r="S4204" s="8" t="s">
        <v>22</v>
      </c>
      <c r="T4204" s="8"/>
      <c r="U4204" s="8" t="s">
        <v>22</v>
      </c>
      <c r="V4204" s="8" t="s">
        <v>22</v>
      </c>
      <c r="W4204" s="8" t="s">
        <v>22</v>
      </c>
      <c r="X4204" s="8" t="s">
        <v>22</v>
      </c>
      <c r="Y4204" s="8" t="s">
        <v>22</v>
      </c>
      <c r="Z4204" s="8" t="s">
        <v>22</v>
      </c>
      <c r="AA4204" s="8"/>
      <c r="AB4204" s="8" t="s">
        <v>22</v>
      </c>
      <c r="AC4204" s="8" t="s">
        <v>22</v>
      </c>
      <c r="AD4204" s="8" t="s">
        <v>22</v>
      </c>
      <c r="AE4204" s="8" t="s">
        <v>22</v>
      </c>
      <c r="AF4204" s="8" t="s">
        <v>22</v>
      </c>
      <c r="AG4204" s="8" t="s">
        <v>22</v>
      </c>
      <c r="AH4204" s="8"/>
      <c r="AI4204" s="8" t="s">
        <v>22</v>
      </c>
      <c r="AJ4204" s="8" t="s">
        <v>22</v>
      </c>
      <c r="AK4204" s="8"/>
      <c r="AL4204" s="8">
        <v>195</v>
      </c>
      <c r="AM4204" s="8">
        <v>1195</v>
      </c>
      <c r="AN4204" s="8" t="s">
        <v>130</v>
      </c>
      <c r="AO4204" s="10">
        <f t="shared" si="132"/>
        <v>1.7590277777777779</v>
      </c>
      <c r="AP4204"/>
      <c r="AR4204" s="8" t="str">
        <f t="shared" si="131"/>
        <v>1873IAHSLC2343</v>
      </c>
      <c r="AS4204" s="8">
        <f>VLOOKUP(AR4204,[1]DATA!AR:AS,2,0)</f>
        <v>5.5</v>
      </c>
    </row>
    <row r="4205" spans="1:45" ht="15" customHeight="1" x14ac:dyDescent="0.2">
      <c r="A4205" s="7">
        <v>2615</v>
      </c>
      <c r="B4205" s="8" t="s">
        <v>66</v>
      </c>
      <c r="C4205" s="8" t="s">
        <v>18</v>
      </c>
      <c r="D4205" s="8" t="s">
        <v>37</v>
      </c>
      <c r="E4205" s="9">
        <v>0.98958333333333337</v>
      </c>
      <c r="F4205" s="9">
        <v>7.1527777777777787E-2</v>
      </c>
      <c r="G4205" s="8">
        <v>2</v>
      </c>
      <c r="H4205" s="8">
        <v>2</v>
      </c>
      <c r="I4205" s="8">
        <v>9</v>
      </c>
      <c r="J4205" s="8">
        <v>9</v>
      </c>
      <c r="K4205" s="8">
        <v>9</v>
      </c>
      <c r="L4205" s="8">
        <v>9</v>
      </c>
      <c r="M4205" s="8" t="s">
        <v>63</v>
      </c>
      <c r="N4205" s="8">
        <v>9</v>
      </c>
      <c r="O4205" s="8">
        <v>9</v>
      </c>
      <c r="P4205" s="8">
        <v>9</v>
      </c>
      <c r="Q4205" s="8">
        <v>9</v>
      </c>
      <c r="R4205" s="8">
        <v>9</v>
      </c>
      <c r="S4205" s="8">
        <v>9</v>
      </c>
      <c r="T4205" s="8" t="s">
        <v>63</v>
      </c>
      <c r="U4205" s="8">
        <v>9</v>
      </c>
      <c r="V4205" s="8">
        <v>9</v>
      </c>
      <c r="W4205" s="8">
        <v>9</v>
      </c>
      <c r="X4205" s="8">
        <v>9</v>
      </c>
      <c r="Y4205" s="8">
        <v>9</v>
      </c>
      <c r="Z4205" s="8">
        <v>9</v>
      </c>
      <c r="AA4205" s="8" t="s">
        <v>63</v>
      </c>
      <c r="AB4205" s="8">
        <v>9</v>
      </c>
      <c r="AC4205" s="8">
        <v>9</v>
      </c>
      <c r="AD4205" s="8">
        <v>9</v>
      </c>
      <c r="AE4205" s="8">
        <v>9</v>
      </c>
      <c r="AF4205" s="8">
        <v>9</v>
      </c>
      <c r="AG4205" s="8">
        <v>9</v>
      </c>
      <c r="AH4205" s="8" t="s">
        <v>63</v>
      </c>
      <c r="AI4205" s="8">
        <v>9</v>
      </c>
      <c r="AJ4205" s="8">
        <v>9</v>
      </c>
      <c r="AK4205" s="8"/>
      <c r="AL4205" s="8">
        <v>118</v>
      </c>
      <c r="AM4205" s="8">
        <v>626</v>
      </c>
      <c r="AN4205" s="8" t="s">
        <v>130</v>
      </c>
      <c r="AO4205" s="10">
        <f t="shared" si="132"/>
        <v>1.7604166666666667</v>
      </c>
      <c r="AP4205"/>
      <c r="AR4205" s="8" t="str">
        <f t="shared" si="131"/>
        <v>2615SANSLC2345</v>
      </c>
      <c r="AS4205" s="8">
        <f>VLOOKUP(AR4205,[1]DATA!AR:AS,2,0)</f>
        <v>3.5</v>
      </c>
    </row>
    <row r="4206" spans="1:45" ht="15" customHeight="1" x14ac:dyDescent="0.2">
      <c r="A4206" s="7">
        <v>840</v>
      </c>
      <c r="B4206" s="7" t="s">
        <v>15</v>
      </c>
      <c r="C4206" s="7" t="s">
        <v>55</v>
      </c>
      <c r="D4206" s="8">
        <v>738</v>
      </c>
      <c r="E4206" s="9">
        <v>1</v>
      </c>
      <c r="F4206" s="9">
        <v>0.16597222222222222</v>
      </c>
      <c r="G4206" s="8"/>
      <c r="H4206" s="8"/>
      <c r="I4206" s="8"/>
      <c r="J4206" s="8"/>
      <c r="K4206" s="8"/>
      <c r="L4206" s="8"/>
      <c r="M4206" s="8" t="s">
        <v>19</v>
      </c>
      <c r="N4206" s="8"/>
      <c r="O4206" s="8"/>
      <c r="P4206" s="8"/>
      <c r="Q4206" s="8"/>
      <c r="R4206" s="8"/>
      <c r="S4206" s="8"/>
      <c r="T4206" s="8" t="s">
        <v>19</v>
      </c>
      <c r="U4206" s="8"/>
      <c r="V4206" s="8"/>
      <c r="W4206" s="8"/>
      <c r="X4206" s="8"/>
      <c r="Y4206" s="8"/>
      <c r="Z4206" s="8"/>
      <c r="AA4206" s="8" t="s">
        <v>19</v>
      </c>
      <c r="AB4206" s="8"/>
      <c r="AC4206" s="8"/>
      <c r="AD4206" s="8"/>
      <c r="AE4206" s="8"/>
      <c r="AF4206" s="8"/>
      <c r="AG4206" s="8"/>
      <c r="AH4206" s="8" t="s">
        <v>19</v>
      </c>
      <c r="AI4206" s="8"/>
      <c r="AJ4206" s="8"/>
      <c r="AK4206" s="8"/>
      <c r="AL4206" s="8">
        <v>239</v>
      </c>
      <c r="AM4206" s="8">
        <v>1770</v>
      </c>
      <c r="AN4206" s="11" t="s">
        <v>130</v>
      </c>
      <c r="AO4206" s="10">
        <f t="shared" si="132"/>
        <v>1.7708333333333335</v>
      </c>
      <c r="AP4206"/>
      <c r="AR4206" s="8" t="str">
        <f t="shared" si="131"/>
        <v>0840SEAAUS0000</v>
      </c>
      <c r="AS4206" s="8">
        <f>VLOOKUP(AR4206,[1]DATA!AR:AS,2,0)</f>
        <v>5.5</v>
      </c>
    </row>
    <row r="4207" spans="1:45" ht="15" customHeight="1" x14ac:dyDescent="0.2">
      <c r="A4207" s="7">
        <v>696</v>
      </c>
      <c r="B4207" s="7" t="s">
        <v>15</v>
      </c>
      <c r="C4207" s="7" t="s">
        <v>55</v>
      </c>
      <c r="D4207" s="8">
        <v>738</v>
      </c>
      <c r="E4207" s="9">
        <v>1</v>
      </c>
      <c r="F4207" s="9">
        <v>0.1673611111111111</v>
      </c>
      <c r="G4207" s="8"/>
      <c r="H4207" s="8"/>
      <c r="I4207" s="8" t="s">
        <v>19</v>
      </c>
      <c r="J4207" s="8" t="s">
        <v>19</v>
      </c>
      <c r="K4207" s="8" t="s">
        <v>19</v>
      </c>
      <c r="L4207" s="8" t="s">
        <v>19</v>
      </c>
      <c r="M4207" s="8"/>
      <c r="N4207" s="8" t="s">
        <v>19</v>
      </c>
      <c r="O4207" s="8" t="s">
        <v>19</v>
      </c>
      <c r="P4207" s="8" t="s">
        <v>19</v>
      </c>
      <c r="Q4207" s="8" t="s">
        <v>19</v>
      </c>
      <c r="R4207" s="8" t="s">
        <v>19</v>
      </c>
      <c r="S4207" s="8" t="s">
        <v>19</v>
      </c>
      <c r="T4207" s="8"/>
      <c r="U4207" s="8" t="s">
        <v>19</v>
      </c>
      <c r="V4207" s="8" t="s">
        <v>19</v>
      </c>
      <c r="W4207" s="8" t="s">
        <v>19</v>
      </c>
      <c r="X4207" s="8" t="s">
        <v>19</v>
      </c>
      <c r="Y4207" s="8" t="s">
        <v>19</v>
      </c>
      <c r="Z4207" s="8" t="s">
        <v>19</v>
      </c>
      <c r="AA4207" s="8"/>
      <c r="AB4207" s="8" t="s">
        <v>19</v>
      </c>
      <c r="AC4207" s="8" t="s">
        <v>19</v>
      </c>
      <c r="AD4207" s="8" t="s">
        <v>19</v>
      </c>
      <c r="AE4207" s="8" t="s">
        <v>19</v>
      </c>
      <c r="AF4207" s="8" t="s">
        <v>19</v>
      </c>
      <c r="AG4207" s="8" t="s">
        <v>19</v>
      </c>
      <c r="AH4207" s="8"/>
      <c r="AI4207" s="8" t="s">
        <v>19</v>
      </c>
      <c r="AJ4207" s="8" t="s">
        <v>19</v>
      </c>
      <c r="AK4207" s="8"/>
      <c r="AL4207" s="8">
        <v>241</v>
      </c>
      <c r="AM4207" s="8">
        <v>1770</v>
      </c>
      <c r="AN4207" s="11" t="s">
        <v>130</v>
      </c>
      <c r="AO4207" s="10">
        <f t="shared" si="132"/>
        <v>1.7708333333333335</v>
      </c>
      <c r="AP4207"/>
      <c r="AR4207" s="8" t="str">
        <f t="shared" si="131"/>
        <v>0696SEAAUS0000</v>
      </c>
      <c r="AS4207" s="8">
        <f>VLOOKUP(AR4207,[1]DATA!AR:AS,2,0)</f>
        <v>5.5</v>
      </c>
    </row>
    <row r="4208" spans="1:45" ht="15" customHeight="1" x14ac:dyDescent="0.2">
      <c r="A4208" s="7">
        <v>2431</v>
      </c>
      <c r="B4208" s="8" t="s">
        <v>34</v>
      </c>
      <c r="C4208" s="8" t="s">
        <v>145</v>
      </c>
      <c r="D4208" s="8" t="s">
        <v>42</v>
      </c>
      <c r="E4208" s="9">
        <v>3.472222222222222E-3</v>
      </c>
      <c r="F4208" s="9">
        <v>5.2777777777777778E-2</v>
      </c>
      <c r="G4208" s="8" t="s">
        <v>43</v>
      </c>
      <c r="H4208" s="8" t="s">
        <v>43</v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>
        <v>71</v>
      </c>
      <c r="AM4208" s="8">
        <v>240</v>
      </c>
      <c r="AN4208" s="8" t="s">
        <v>211</v>
      </c>
      <c r="AO4208" s="10">
        <f t="shared" si="132"/>
        <v>0.77430555555555558</v>
      </c>
      <c r="AP4208"/>
      <c r="AR4208" s="8" t="str">
        <f t="shared" si="131"/>
        <v>2431ATLECP0005</v>
      </c>
      <c r="AS4208" s="8">
        <f>VLOOKUP(AR4208,[1]DATA!AR:AS,2,0)</f>
        <v>4</v>
      </c>
    </row>
    <row r="4209" spans="1:45" ht="15" customHeight="1" x14ac:dyDescent="0.2">
      <c r="A4209" s="7">
        <v>1852</v>
      </c>
      <c r="B4209" s="8" t="s">
        <v>34</v>
      </c>
      <c r="C4209" s="8" t="s">
        <v>127</v>
      </c>
      <c r="D4209" s="8">
        <v>738</v>
      </c>
      <c r="E4209" s="9">
        <v>2.4305555555555556E-2</v>
      </c>
      <c r="F4209" s="9">
        <v>8.5416666666666655E-2</v>
      </c>
      <c r="G4209" s="8" t="s">
        <v>40</v>
      </c>
      <c r="H4209" s="8" t="s">
        <v>19</v>
      </c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>
        <v>88</v>
      </c>
      <c r="AM4209" s="8">
        <v>406</v>
      </c>
      <c r="AN4209" s="8" t="s">
        <v>211</v>
      </c>
      <c r="AO4209" s="10">
        <f t="shared" si="132"/>
        <v>0.79513888888888884</v>
      </c>
      <c r="AP4209"/>
      <c r="AR4209" s="8" t="str">
        <f t="shared" si="131"/>
        <v>1852ATLTPA0035</v>
      </c>
      <c r="AS4209" s="8">
        <f>VLOOKUP(AR4209,[1]DATA!AR:AS,2,0)</f>
        <v>5</v>
      </c>
    </row>
    <row r="4210" spans="1:45" ht="15" customHeight="1" x14ac:dyDescent="0.2">
      <c r="A4210" s="7">
        <v>2289</v>
      </c>
      <c r="B4210" s="7" t="s">
        <v>34</v>
      </c>
      <c r="C4210" s="7" t="s">
        <v>127</v>
      </c>
      <c r="D4210" s="8">
        <v>321</v>
      </c>
      <c r="E4210" s="9">
        <v>4.7916666666666663E-2</v>
      </c>
      <c r="F4210" s="9">
        <v>0.10625</v>
      </c>
      <c r="G4210" s="8"/>
      <c r="H4210" s="8"/>
      <c r="I4210" s="8" t="s">
        <v>40</v>
      </c>
      <c r="J4210" s="8" t="s">
        <v>40</v>
      </c>
      <c r="K4210" s="8" t="s">
        <v>40</v>
      </c>
      <c r="L4210" s="8" t="s">
        <v>40</v>
      </c>
      <c r="M4210" s="8" t="s">
        <v>40</v>
      </c>
      <c r="N4210" s="8">
        <v>9</v>
      </c>
      <c r="O4210" s="8" t="s">
        <v>40</v>
      </c>
      <c r="P4210" s="8" t="s">
        <v>40</v>
      </c>
      <c r="Q4210" s="8" t="s">
        <v>40</v>
      </c>
      <c r="R4210" s="8" t="s">
        <v>40</v>
      </c>
      <c r="S4210" s="8" t="s">
        <v>40</v>
      </c>
      <c r="T4210" s="8" t="s">
        <v>40</v>
      </c>
      <c r="U4210" s="8" t="s">
        <v>40</v>
      </c>
      <c r="V4210" s="8" t="s">
        <v>40</v>
      </c>
      <c r="W4210" s="8" t="s">
        <v>40</v>
      </c>
      <c r="X4210" s="8" t="s">
        <v>40</v>
      </c>
      <c r="Y4210" s="8" t="s">
        <v>40</v>
      </c>
      <c r="Z4210" s="8" t="s">
        <v>40</v>
      </c>
      <c r="AA4210" s="8" t="s">
        <v>40</v>
      </c>
      <c r="AB4210" s="8" t="s">
        <v>40</v>
      </c>
      <c r="AC4210" s="8" t="s">
        <v>40</v>
      </c>
      <c r="AD4210" s="8" t="s">
        <v>40</v>
      </c>
      <c r="AE4210" s="8" t="s">
        <v>40</v>
      </c>
      <c r="AF4210" s="8" t="s">
        <v>40</v>
      </c>
      <c r="AG4210" s="8" t="s">
        <v>40</v>
      </c>
      <c r="AH4210" s="8" t="s">
        <v>40</v>
      </c>
      <c r="AI4210" s="8" t="s">
        <v>40</v>
      </c>
      <c r="AJ4210" s="8" t="s">
        <v>40</v>
      </c>
      <c r="AK4210" s="8"/>
      <c r="AL4210" s="8">
        <v>84</v>
      </c>
      <c r="AM4210" s="8">
        <v>406</v>
      </c>
      <c r="AN4210" s="11" t="s">
        <v>211</v>
      </c>
      <c r="AO4210" s="10">
        <f t="shared" si="132"/>
        <v>0.81874999999999998</v>
      </c>
      <c r="AP4210"/>
      <c r="AR4210" s="8" t="str">
        <f t="shared" si="131"/>
        <v>2289ATLTPA0109</v>
      </c>
      <c r="AS4210" s="8">
        <f>VLOOKUP(AR4210,[1]DATA!AR:AS,2,0)</f>
        <v>5</v>
      </c>
    </row>
    <row r="4211" spans="1:45" ht="15" customHeight="1" x14ac:dyDescent="0.2">
      <c r="A4211" s="7">
        <v>2992</v>
      </c>
      <c r="B4211" s="8" t="s">
        <v>34</v>
      </c>
      <c r="C4211" s="8" t="s">
        <v>145</v>
      </c>
      <c r="D4211" s="8" t="s">
        <v>42</v>
      </c>
      <c r="E4211" s="9">
        <v>7.1527777777777787E-2</v>
      </c>
      <c r="F4211" s="9">
        <v>0.11666666666666665</v>
      </c>
      <c r="G4211" s="8" t="s">
        <v>43</v>
      </c>
      <c r="H4211" s="8" t="s">
        <v>43</v>
      </c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>
        <v>65</v>
      </c>
      <c r="AM4211" s="8">
        <v>240</v>
      </c>
      <c r="AN4211" s="8" t="s">
        <v>211</v>
      </c>
      <c r="AO4211" s="10">
        <f t="shared" si="132"/>
        <v>0.84236111111111112</v>
      </c>
      <c r="AP4211"/>
      <c r="AR4211" s="8" t="str">
        <f t="shared" si="131"/>
        <v>2992ATLECP0143</v>
      </c>
      <c r="AS4211" s="8">
        <f>VLOOKUP(AR4211,[1]DATA!AR:AS,2,0)</f>
        <v>4</v>
      </c>
    </row>
    <row r="4212" spans="1:45" ht="15" customHeight="1" x14ac:dyDescent="0.2">
      <c r="A4212" s="7">
        <v>2628</v>
      </c>
      <c r="B4212" s="8" t="s">
        <v>34</v>
      </c>
      <c r="C4212" s="8" t="s">
        <v>145</v>
      </c>
      <c r="D4212" s="8" t="s">
        <v>42</v>
      </c>
      <c r="E4212" s="9">
        <v>7.5694444444444439E-2</v>
      </c>
      <c r="F4212" s="9">
        <v>0.12083333333333333</v>
      </c>
      <c r="G4212" s="8"/>
      <c r="H4212" s="8"/>
      <c r="I4212" s="8" t="s">
        <v>43</v>
      </c>
      <c r="J4212" s="8" t="s">
        <v>43</v>
      </c>
      <c r="K4212" s="8" t="s">
        <v>43</v>
      </c>
      <c r="L4212" s="8" t="s">
        <v>43</v>
      </c>
      <c r="M4212" s="8" t="s">
        <v>43</v>
      </c>
      <c r="N4212" s="8" t="s">
        <v>43</v>
      </c>
      <c r="O4212" s="8" t="s">
        <v>43</v>
      </c>
      <c r="P4212" s="8" t="s">
        <v>43</v>
      </c>
      <c r="Q4212" s="8" t="s">
        <v>43</v>
      </c>
      <c r="R4212" s="8" t="s">
        <v>43</v>
      </c>
      <c r="S4212" s="8" t="s">
        <v>43</v>
      </c>
      <c r="T4212" s="8" t="s">
        <v>43</v>
      </c>
      <c r="U4212" s="8" t="s">
        <v>43</v>
      </c>
      <c r="V4212" s="8" t="s">
        <v>43</v>
      </c>
      <c r="W4212" s="8" t="s">
        <v>43</v>
      </c>
      <c r="X4212" s="8" t="s">
        <v>43</v>
      </c>
      <c r="Y4212" s="8" t="s">
        <v>43</v>
      </c>
      <c r="Z4212" s="8" t="s">
        <v>43</v>
      </c>
      <c r="AA4212" s="8" t="s">
        <v>43</v>
      </c>
      <c r="AB4212" s="8" t="s">
        <v>43</v>
      </c>
      <c r="AC4212" s="8" t="s">
        <v>43</v>
      </c>
      <c r="AD4212" s="8" t="s">
        <v>43</v>
      </c>
      <c r="AE4212" s="8" t="s">
        <v>43</v>
      </c>
      <c r="AF4212" s="8" t="s">
        <v>43</v>
      </c>
      <c r="AG4212" s="8" t="s">
        <v>43</v>
      </c>
      <c r="AH4212" s="8" t="s">
        <v>43</v>
      </c>
      <c r="AI4212" s="8" t="s">
        <v>43</v>
      </c>
      <c r="AJ4212" s="8" t="s">
        <v>43</v>
      </c>
      <c r="AK4212" s="8"/>
      <c r="AL4212" s="8">
        <v>65</v>
      </c>
      <c r="AM4212" s="8">
        <v>240</v>
      </c>
      <c r="AN4212" s="8" t="s">
        <v>211</v>
      </c>
      <c r="AO4212" s="10">
        <f t="shared" si="132"/>
        <v>0.84652777777777777</v>
      </c>
      <c r="AP4212"/>
      <c r="AR4212" s="8" t="str">
        <f t="shared" si="131"/>
        <v>2628ATLECP0149</v>
      </c>
      <c r="AS4212" s="8">
        <f>VLOOKUP(AR4212,[1]DATA!AR:AS,2,0)</f>
        <v>4</v>
      </c>
    </row>
    <row r="4213" spans="1:45" ht="15" customHeight="1" x14ac:dyDescent="0.2">
      <c r="A4213" s="7">
        <v>1391</v>
      </c>
      <c r="B4213" s="7" t="s">
        <v>34</v>
      </c>
      <c r="C4213" s="7" t="s">
        <v>137</v>
      </c>
      <c r="D4213" s="8">
        <v>717</v>
      </c>
      <c r="E4213" s="9">
        <v>0.10208333333333335</v>
      </c>
      <c r="F4213" s="9">
        <v>0.14722222222222223</v>
      </c>
      <c r="G4213" s="8" t="s">
        <v>22</v>
      </c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>
        <v>65</v>
      </c>
      <c r="AM4213" s="8">
        <v>223</v>
      </c>
      <c r="AN4213" s="8" t="s">
        <v>211</v>
      </c>
      <c r="AO4213" s="10">
        <f t="shared" si="132"/>
        <v>0.87291666666666667</v>
      </c>
      <c r="AP4213"/>
      <c r="AR4213" s="8" t="str">
        <f t="shared" si="131"/>
        <v>1391ATLTLH0227</v>
      </c>
      <c r="AS4213" s="8">
        <f>VLOOKUP(AR4213,[1]DATA!AR:AS,2,0)</f>
        <v>4</v>
      </c>
    </row>
    <row r="4214" spans="1:45" ht="15" customHeight="1" x14ac:dyDescent="0.2">
      <c r="A4214" s="7">
        <v>2304</v>
      </c>
      <c r="B4214" s="8" t="s">
        <v>34</v>
      </c>
      <c r="C4214" s="8" t="s">
        <v>127</v>
      </c>
      <c r="D4214" s="8">
        <v>321</v>
      </c>
      <c r="E4214" s="9">
        <v>0.10347222222222223</v>
      </c>
      <c r="F4214" s="9">
        <v>0.16319444444444445</v>
      </c>
      <c r="G4214" s="8" t="s">
        <v>40</v>
      </c>
      <c r="H4214" s="8" t="s">
        <v>40</v>
      </c>
      <c r="I4214" s="8" t="s">
        <v>40</v>
      </c>
      <c r="J4214" s="8" t="s">
        <v>40</v>
      </c>
      <c r="K4214" s="8" t="s">
        <v>40</v>
      </c>
      <c r="L4214" s="8" t="s">
        <v>27</v>
      </c>
      <c r="M4214" s="8" t="s">
        <v>40</v>
      </c>
      <c r="N4214" s="8" t="s">
        <v>40</v>
      </c>
      <c r="O4214" s="8">
        <v>9</v>
      </c>
      <c r="P4214" s="8" t="s">
        <v>40</v>
      </c>
      <c r="Q4214" s="8" t="s">
        <v>40</v>
      </c>
      <c r="R4214" s="8" t="s">
        <v>40</v>
      </c>
      <c r="S4214" s="8" t="s">
        <v>40</v>
      </c>
      <c r="T4214" s="8" t="s">
        <v>40</v>
      </c>
      <c r="U4214" s="8" t="s">
        <v>40</v>
      </c>
      <c r="V4214" s="8" t="s">
        <v>40</v>
      </c>
      <c r="W4214" s="8" t="s">
        <v>40</v>
      </c>
      <c r="X4214" s="8" t="s">
        <v>40</v>
      </c>
      <c r="Y4214" s="8" t="s">
        <v>40</v>
      </c>
      <c r="Z4214" s="8" t="s">
        <v>40</v>
      </c>
      <c r="AA4214" s="8" t="s">
        <v>40</v>
      </c>
      <c r="AB4214" s="8" t="s">
        <v>40</v>
      </c>
      <c r="AC4214" s="8" t="s">
        <v>40</v>
      </c>
      <c r="AD4214" s="8" t="s">
        <v>40</v>
      </c>
      <c r="AE4214" s="8" t="s">
        <v>40</v>
      </c>
      <c r="AF4214" s="8" t="s">
        <v>40</v>
      </c>
      <c r="AG4214" s="8" t="s">
        <v>40</v>
      </c>
      <c r="AH4214" s="8" t="s">
        <v>40</v>
      </c>
      <c r="AI4214" s="8" t="s">
        <v>40</v>
      </c>
      <c r="AJ4214" s="8" t="s">
        <v>40</v>
      </c>
      <c r="AK4214" s="8"/>
      <c r="AL4214" s="8">
        <v>86</v>
      </c>
      <c r="AM4214" s="8">
        <v>406</v>
      </c>
      <c r="AN4214" s="8" t="s">
        <v>211</v>
      </c>
      <c r="AO4214" s="10">
        <f t="shared" si="132"/>
        <v>0.87430555555555556</v>
      </c>
      <c r="AP4214"/>
      <c r="AR4214" s="8" t="str">
        <f t="shared" si="131"/>
        <v>2304ATLTPA0229</v>
      </c>
      <c r="AS4214" s="8">
        <f>VLOOKUP(AR4214,[1]DATA!AR:AS,2,0)</f>
        <v>5</v>
      </c>
    </row>
    <row r="4215" spans="1:45" ht="15" customHeight="1" x14ac:dyDescent="0.2">
      <c r="A4215" s="7">
        <v>1758</v>
      </c>
      <c r="B4215" s="8" t="s">
        <v>34</v>
      </c>
      <c r="C4215" s="8" t="s">
        <v>127</v>
      </c>
      <c r="D4215" s="8" t="s">
        <v>29</v>
      </c>
      <c r="E4215" s="9">
        <v>0.14583333333333334</v>
      </c>
      <c r="F4215" s="9">
        <v>0.20625000000000002</v>
      </c>
      <c r="G4215" s="8"/>
      <c r="H4215" s="8"/>
      <c r="I4215" s="8"/>
      <c r="J4215" s="8"/>
      <c r="K4215" s="8">
        <v>7</v>
      </c>
      <c r="L4215" s="8">
        <v>7</v>
      </c>
      <c r="M4215" s="8"/>
      <c r="N4215" s="8" t="s">
        <v>40</v>
      </c>
      <c r="O4215" s="8">
        <v>7</v>
      </c>
      <c r="P4215" s="8"/>
      <c r="Q4215" s="8"/>
      <c r="R4215" s="8">
        <v>7</v>
      </c>
      <c r="S4215" s="8">
        <v>7</v>
      </c>
      <c r="T4215" s="8"/>
      <c r="U4215" s="8" t="s">
        <v>40</v>
      </c>
      <c r="V4215" s="8">
        <v>7</v>
      </c>
      <c r="W4215" s="8"/>
      <c r="X4215" s="8"/>
      <c r="Y4215" s="8">
        <v>7</v>
      </c>
      <c r="Z4215" s="8">
        <v>7</v>
      </c>
      <c r="AA4215" s="8"/>
      <c r="AB4215" s="8" t="s">
        <v>40</v>
      </c>
      <c r="AC4215" s="8">
        <v>7</v>
      </c>
      <c r="AD4215" s="8"/>
      <c r="AE4215" s="8"/>
      <c r="AF4215" s="8">
        <v>7</v>
      </c>
      <c r="AG4215" s="8">
        <v>7</v>
      </c>
      <c r="AH4215" s="8"/>
      <c r="AI4215" s="8" t="s">
        <v>40</v>
      </c>
      <c r="AJ4215" s="8">
        <v>7</v>
      </c>
      <c r="AK4215" s="8"/>
      <c r="AL4215" s="8">
        <v>87</v>
      </c>
      <c r="AM4215" s="8">
        <v>406</v>
      </c>
      <c r="AN4215" s="8" t="s">
        <v>211</v>
      </c>
      <c r="AO4215" s="10">
        <f t="shared" si="132"/>
        <v>0.91666666666666674</v>
      </c>
      <c r="AP4215"/>
      <c r="AR4215" s="8" t="str">
        <f t="shared" si="131"/>
        <v>1758ATLTPA0330</v>
      </c>
      <c r="AS4215" s="8">
        <f>VLOOKUP(AR4215,[1]DATA!AR:AS,2,0)</f>
        <v>5</v>
      </c>
    </row>
    <row r="4216" spans="1:45" ht="15" customHeight="1" x14ac:dyDescent="0.2">
      <c r="A4216" s="7">
        <v>1070</v>
      </c>
      <c r="B4216" s="8" t="s">
        <v>34</v>
      </c>
      <c r="C4216" s="8" t="s">
        <v>127</v>
      </c>
      <c r="D4216" s="8">
        <v>321</v>
      </c>
      <c r="E4216" s="9">
        <v>0.14930555555555555</v>
      </c>
      <c r="F4216" s="9">
        <v>0.21111111111111111</v>
      </c>
      <c r="G4216" s="8" t="s">
        <v>40</v>
      </c>
      <c r="H4216" s="8" t="s">
        <v>40</v>
      </c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>
        <v>89</v>
      </c>
      <c r="AM4216" s="8">
        <v>406</v>
      </c>
      <c r="AN4216" s="8" t="s">
        <v>211</v>
      </c>
      <c r="AO4216" s="10">
        <f t="shared" si="132"/>
        <v>0.92013888888888884</v>
      </c>
      <c r="AP4216"/>
      <c r="AR4216" s="8" t="str">
        <f t="shared" si="131"/>
        <v>1070ATLTPA0335</v>
      </c>
      <c r="AS4216" s="8">
        <f>VLOOKUP(AR4216,[1]DATA!AR:AS,2,0)</f>
        <v>5</v>
      </c>
    </row>
    <row r="4217" spans="1:45" ht="15" customHeight="1" x14ac:dyDescent="0.2">
      <c r="A4217" s="7">
        <v>2939</v>
      </c>
      <c r="B4217" s="8" t="s">
        <v>128</v>
      </c>
      <c r="C4217" s="8" t="s">
        <v>95</v>
      </c>
      <c r="D4217" s="8" t="s">
        <v>60</v>
      </c>
      <c r="E4217" s="9">
        <v>0.87847222222222221</v>
      </c>
      <c r="F4217" s="9">
        <v>9.0277777777777787E-3</v>
      </c>
      <c r="G4217" s="8"/>
      <c r="H4217" s="8"/>
      <c r="I4217" s="8"/>
      <c r="J4217" s="8">
        <v>8</v>
      </c>
      <c r="K4217" s="8">
        <v>8</v>
      </c>
      <c r="L4217" s="8">
        <v>8</v>
      </c>
      <c r="M4217" s="8">
        <v>8</v>
      </c>
      <c r="N4217" s="8">
        <v>8</v>
      </c>
      <c r="O4217" s="8">
        <v>8</v>
      </c>
      <c r="P4217" s="8">
        <v>8</v>
      </c>
      <c r="Q4217" s="8">
        <v>8</v>
      </c>
      <c r="R4217" s="8">
        <v>8</v>
      </c>
      <c r="S4217" s="8">
        <v>8</v>
      </c>
      <c r="T4217" s="8">
        <v>8</v>
      </c>
      <c r="U4217" s="8">
        <v>8</v>
      </c>
      <c r="V4217" s="8">
        <v>8</v>
      </c>
      <c r="W4217" s="8">
        <v>8</v>
      </c>
      <c r="X4217" s="8">
        <v>8</v>
      </c>
      <c r="Y4217" s="8">
        <v>8</v>
      </c>
      <c r="Z4217" s="8">
        <v>8</v>
      </c>
      <c r="AA4217" s="8">
        <v>8</v>
      </c>
      <c r="AB4217" s="8">
        <v>8</v>
      </c>
      <c r="AC4217" s="8">
        <v>8</v>
      </c>
      <c r="AD4217" s="8">
        <v>8</v>
      </c>
      <c r="AE4217" s="8">
        <v>8</v>
      </c>
      <c r="AF4217" s="8">
        <v>8</v>
      </c>
      <c r="AG4217" s="8">
        <v>8</v>
      </c>
      <c r="AH4217" s="8">
        <v>8</v>
      </c>
      <c r="AI4217" s="8">
        <v>8</v>
      </c>
      <c r="AJ4217" s="8">
        <v>8</v>
      </c>
      <c r="AK4217" s="8"/>
      <c r="AL4217" s="8">
        <v>188</v>
      </c>
      <c r="AM4217" s="8">
        <v>1096</v>
      </c>
      <c r="AN4217" s="8" t="s">
        <v>211</v>
      </c>
      <c r="AO4217" s="10">
        <f t="shared" si="132"/>
        <v>1.6493055555555556</v>
      </c>
      <c r="AP4217"/>
      <c r="AR4217" s="8" t="str">
        <f t="shared" si="131"/>
        <v>2939MIALGA2105</v>
      </c>
      <c r="AS4217" s="8">
        <f>VLOOKUP(AR4217,[1]DATA!AR:AS,2,0)</f>
        <v>6.5</v>
      </c>
    </row>
    <row r="4218" spans="1:45" ht="15" customHeight="1" x14ac:dyDescent="0.2">
      <c r="A4218" s="7">
        <v>1403</v>
      </c>
      <c r="B4218" s="8" t="s">
        <v>34</v>
      </c>
      <c r="C4218" s="8" t="s">
        <v>145</v>
      </c>
      <c r="D4218" s="8">
        <v>717</v>
      </c>
      <c r="E4218" s="9">
        <v>0.87916666666666676</v>
      </c>
      <c r="F4218" s="9">
        <v>0.92499999999999993</v>
      </c>
      <c r="G4218" s="8" t="s">
        <v>43</v>
      </c>
      <c r="H4218" s="8" t="s">
        <v>43</v>
      </c>
      <c r="I4218" s="8" t="s">
        <v>22</v>
      </c>
      <c r="J4218" s="8" t="s">
        <v>22</v>
      </c>
      <c r="K4218" s="8" t="s">
        <v>22</v>
      </c>
      <c r="L4218" s="8" t="s">
        <v>22</v>
      </c>
      <c r="M4218" s="8" t="s">
        <v>22</v>
      </c>
      <c r="N4218" s="8" t="s">
        <v>22</v>
      </c>
      <c r="O4218" s="8" t="s">
        <v>22</v>
      </c>
      <c r="P4218" s="8" t="s">
        <v>22</v>
      </c>
      <c r="Q4218" s="8" t="s">
        <v>22</v>
      </c>
      <c r="R4218" s="8" t="s">
        <v>22</v>
      </c>
      <c r="S4218" s="8" t="s">
        <v>22</v>
      </c>
      <c r="T4218" s="8" t="s">
        <v>22</v>
      </c>
      <c r="U4218" s="8" t="s">
        <v>22</v>
      </c>
      <c r="V4218" s="8" t="s">
        <v>22</v>
      </c>
      <c r="W4218" s="8" t="s">
        <v>22</v>
      </c>
      <c r="X4218" s="8" t="s">
        <v>22</v>
      </c>
      <c r="Y4218" s="8" t="s">
        <v>22</v>
      </c>
      <c r="Z4218" s="8" t="s">
        <v>22</v>
      </c>
      <c r="AA4218" s="8" t="s">
        <v>22</v>
      </c>
      <c r="AB4218" s="8" t="s">
        <v>22</v>
      </c>
      <c r="AC4218" s="8" t="s">
        <v>22</v>
      </c>
      <c r="AD4218" s="8" t="s">
        <v>22</v>
      </c>
      <c r="AE4218" s="8" t="s">
        <v>22</v>
      </c>
      <c r="AF4218" s="8" t="s">
        <v>22</v>
      </c>
      <c r="AG4218" s="8" t="s">
        <v>22</v>
      </c>
      <c r="AH4218" s="8" t="s">
        <v>22</v>
      </c>
      <c r="AI4218" s="8" t="s">
        <v>22</v>
      </c>
      <c r="AJ4218" s="8" t="s">
        <v>22</v>
      </c>
      <c r="AK4218" s="8"/>
      <c r="AL4218" s="8">
        <v>66</v>
      </c>
      <c r="AM4218" s="8">
        <v>240</v>
      </c>
      <c r="AN4218" s="8" t="s">
        <v>211</v>
      </c>
      <c r="AO4218" s="10">
        <f t="shared" si="132"/>
        <v>1.6500000000000001</v>
      </c>
      <c r="AP4218"/>
      <c r="AR4218" s="8" t="str">
        <f t="shared" si="131"/>
        <v>1403ATLECP2106</v>
      </c>
      <c r="AS4218" s="8">
        <f>VLOOKUP(AR4218,[1]DATA!AR:AS,2,0)</f>
        <v>4</v>
      </c>
    </row>
    <row r="4219" spans="1:45" ht="15" customHeight="1" x14ac:dyDescent="0.2">
      <c r="A4219" s="7">
        <v>2820</v>
      </c>
      <c r="B4219" s="8" t="s">
        <v>128</v>
      </c>
      <c r="C4219" s="8" t="s">
        <v>95</v>
      </c>
      <c r="D4219" s="8" t="s">
        <v>60</v>
      </c>
      <c r="E4219" s="9">
        <v>0.88888888888888884</v>
      </c>
      <c r="F4219" s="9">
        <v>2.2222222222222223E-2</v>
      </c>
      <c r="G4219" s="8">
        <v>8</v>
      </c>
      <c r="H4219" s="8">
        <v>8</v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>
        <v>192</v>
      </c>
      <c r="AM4219" s="8">
        <v>1096</v>
      </c>
      <c r="AN4219" s="8" t="s">
        <v>211</v>
      </c>
      <c r="AO4219" s="10">
        <f t="shared" si="132"/>
        <v>1.6597222222222223</v>
      </c>
      <c r="AP4219"/>
      <c r="AR4219" s="8" t="str">
        <f t="shared" si="131"/>
        <v>2820MIALGA2120</v>
      </c>
      <c r="AS4219" s="8">
        <f>VLOOKUP(AR4219,[1]DATA!AR:AS,2,0)</f>
        <v>6.5</v>
      </c>
    </row>
    <row r="4220" spans="1:45" ht="15" customHeight="1" x14ac:dyDescent="0.2">
      <c r="A4220" s="7">
        <v>1585</v>
      </c>
      <c r="B4220" s="8" t="s">
        <v>128</v>
      </c>
      <c r="C4220" s="8" t="s">
        <v>95</v>
      </c>
      <c r="D4220" s="8" t="s">
        <v>60</v>
      </c>
      <c r="E4220" s="9">
        <v>0.89930555555555547</v>
      </c>
      <c r="F4220" s="9">
        <v>2.7083333333333334E-2</v>
      </c>
      <c r="G4220" s="8"/>
      <c r="H4220" s="8"/>
      <c r="I4220" s="8">
        <v>8</v>
      </c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>
        <v>184</v>
      </c>
      <c r="AM4220" s="8">
        <v>1096</v>
      </c>
      <c r="AN4220" s="8" t="s">
        <v>211</v>
      </c>
      <c r="AO4220" s="10">
        <f t="shared" si="132"/>
        <v>1.6701388888888888</v>
      </c>
      <c r="AP4220"/>
      <c r="AR4220" s="8" t="str">
        <f t="shared" si="131"/>
        <v>1585MIALGA2135</v>
      </c>
      <c r="AS4220" s="8">
        <f>VLOOKUP(AR4220,[1]DATA!AR:AS,2,0)</f>
        <v>6.5</v>
      </c>
    </row>
    <row r="4221" spans="1:45" ht="15" customHeight="1" x14ac:dyDescent="0.2">
      <c r="A4221" s="7">
        <v>1225</v>
      </c>
      <c r="B4221" s="8" t="s">
        <v>34</v>
      </c>
      <c r="C4221" s="8" t="s">
        <v>127</v>
      </c>
      <c r="D4221" s="8" t="s">
        <v>37</v>
      </c>
      <c r="E4221" s="9">
        <v>0.90069444444444446</v>
      </c>
      <c r="F4221" s="9">
        <v>0.9604166666666667</v>
      </c>
      <c r="G4221" s="8"/>
      <c r="H4221" s="8">
        <v>7</v>
      </c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>
        <v>9</v>
      </c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>
        <v>86</v>
      </c>
      <c r="AM4221" s="8">
        <v>406</v>
      </c>
      <c r="AN4221" s="8" t="s">
        <v>211</v>
      </c>
      <c r="AO4221" s="10">
        <f t="shared" si="132"/>
        <v>1.6715277777777779</v>
      </c>
      <c r="AP4221"/>
      <c r="AR4221" s="8" t="str">
        <f t="shared" si="131"/>
        <v>1225ATLTPA2137</v>
      </c>
      <c r="AS4221" s="8">
        <f>VLOOKUP(AR4221,[1]DATA!AR:AS,2,0)</f>
        <v>5</v>
      </c>
    </row>
    <row r="4222" spans="1:45" ht="15" customHeight="1" x14ac:dyDescent="0.2">
      <c r="A4222" s="7">
        <v>2130</v>
      </c>
      <c r="B4222" s="8" t="s">
        <v>34</v>
      </c>
      <c r="C4222" s="8" t="s">
        <v>127</v>
      </c>
      <c r="D4222" s="8">
        <v>738</v>
      </c>
      <c r="E4222" s="9">
        <v>0.90069444444444446</v>
      </c>
      <c r="F4222" s="9">
        <v>0.96111111111111114</v>
      </c>
      <c r="G4222" s="8" t="s">
        <v>40</v>
      </c>
      <c r="H4222" s="8"/>
      <c r="I4222" s="8" t="s">
        <v>27</v>
      </c>
      <c r="J4222" s="8" t="s">
        <v>43</v>
      </c>
      <c r="K4222" s="8" t="s">
        <v>19</v>
      </c>
      <c r="L4222" s="8">
        <v>9</v>
      </c>
      <c r="M4222" s="8">
        <v>2</v>
      </c>
      <c r="N4222" s="8">
        <v>9</v>
      </c>
      <c r="O4222" s="8" t="s">
        <v>19</v>
      </c>
      <c r="P4222" s="8" t="s">
        <v>43</v>
      </c>
      <c r="Q4222" s="8" t="s">
        <v>43</v>
      </c>
      <c r="R4222" s="8" t="s">
        <v>19</v>
      </c>
      <c r="S4222" s="8" t="s">
        <v>27</v>
      </c>
      <c r="T4222" s="8">
        <v>2</v>
      </c>
      <c r="U4222" s="8"/>
      <c r="V4222" s="8" t="s">
        <v>19</v>
      </c>
      <c r="W4222" s="8" t="s">
        <v>43</v>
      </c>
      <c r="X4222" s="8" t="s">
        <v>43</v>
      </c>
      <c r="Y4222" s="8" t="s">
        <v>19</v>
      </c>
      <c r="Z4222" s="8" t="s">
        <v>27</v>
      </c>
      <c r="AA4222" s="8">
        <v>2</v>
      </c>
      <c r="AB4222" s="8">
        <v>9</v>
      </c>
      <c r="AC4222" s="8" t="s">
        <v>19</v>
      </c>
      <c r="AD4222" s="8" t="s">
        <v>43</v>
      </c>
      <c r="AE4222" s="8" t="s">
        <v>43</v>
      </c>
      <c r="AF4222" s="8" t="s">
        <v>19</v>
      </c>
      <c r="AG4222" s="8" t="s">
        <v>27</v>
      </c>
      <c r="AH4222" s="8">
        <v>2</v>
      </c>
      <c r="AI4222" s="8">
        <v>9</v>
      </c>
      <c r="AJ4222" s="8" t="s">
        <v>19</v>
      </c>
      <c r="AK4222" s="8"/>
      <c r="AL4222" s="8">
        <v>87</v>
      </c>
      <c r="AM4222" s="8">
        <v>406</v>
      </c>
      <c r="AN4222" s="8" t="s">
        <v>211</v>
      </c>
      <c r="AO4222" s="10">
        <f t="shared" si="132"/>
        <v>1.6715277777777779</v>
      </c>
      <c r="AP4222"/>
      <c r="AR4222" s="8" t="str">
        <f t="shared" si="131"/>
        <v>2130ATLTPA2137</v>
      </c>
      <c r="AS4222" s="8">
        <f>VLOOKUP(AR4222,[1]DATA!AR:AS,2,0)</f>
        <v>5</v>
      </c>
    </row>
    <row r="4223" spans="1:45" ht="15" customHeight="1" x14ac:dyDescent="0.2">
      <c r="A4223" s="7">
        <v>1365</v>
      </c>
      <c r="B4223" s="8" t="s">
        <v>95</v>
      </c>
      <c r="C4223" s="8" t="s">
        <v>126</v>
      </c>
      <c r="D4223" s="8" t="s">
        <v>60</v>
      </c>
      <c r="E4223" s="9">
        <v>0.90277777777777779</v>
      </c>
      <c r="F4223" s="9">
        <v>3.2638888888888891E-2</v>
      </c>
      <c r="G4223" s="8"/>
      <c r="H4223" s="8"/>
      <c r="I4223" s="8">
        <v>8</v>
      </c>
      <c r="J4223" s="8">
        <v>8</v>
      </c>
      <c r="K4223" s="8">
        <v>8</v>
      </c>
      <c r="L4223" s="8">
        <v>8</v>
      </c>
      <c r="M4223" s="8"/>
      <c r="N4223" s="8">
        <v>8</v>
      </c>
      <c r="O4223" s="8">
        <v>8</v>
      </c>
      <c r="P4223" s="8">
        <v>8</v>
      </c>
      <c r="Q4223" s="8">
        <v>8</v>
      </c>
      <c r="R4223" s="8">
        <v>8</v>
      </c>
      <c r="S4223" s="8">
        <v>8</v>
      </c>
      <c r="T4223" s="8"/>
      <c r="U4223" s="8">
        <v>8</v>
      </c>
      <c r="V4223" s="8">
        <v>8</v>
      </c>
      <c r="W4223" s="8">
        <v>8</v>
      </c>
      <c r="X4223" s="8">
        <v>8</v>
      </c>
      <c r="Y4223" s="8">
        <v>8</v>
      </c>
      <c r="Z4223" s="8">
        <v>8</v>
      </c>
      <c r="AA4223" s="8"/>
      <c r="AB4223" s="8">
        <v>8</v>
      </c>
      <c r="AC4223" s="8">
        <v>8</v>
      </c>
      <c r="AD4223" s="8">
        <v>8</v>
      </c>
      <c r="AE4223" s="8">
        <v>8</v>
      </c>
      <c r="AF4223" s="8">
        <v>8</v>
      </c>
      <c r="AG4223" s="8">
        <v>8</v>
      </c>
      <c r="AH4223" s="8"/>
      <c r="AI4223" s="8">
        <v>8</v>
      </c>
      <c r="AJ4223" s="8">
        <v>8</v>
      </c>
      <c r="AK4223" s="8"/>
      <c r="AL4223" s="8">
        <v>187</v>
      </c>
      <c r="AM4223" s="8">
        <v>1076</v>
      </c>
      <c r="AN4223" s="8" t="s">
        <v>211</v>
      </c>
      <c r="AO4223" s="10">
        <f t="shared" si="132"/>
        <v>1.6736111111111112</v>
      </c>
      <c r="AP4223"/>
      <c r="AR4223" s="8" t="str">
        <f t="shared" si="131"/>
        <v>1365LGAFLL2140</v>
      </c>
      <c r="AS4223" s="8">
        <f>VLOOKUP(AR4223,[1]DATA!AR:AS,2,0)</f>
        <v>6.5</v>
      </c>
    </row>
    <row r="4224" spans="1:45" ht="15" customHeight="1" x14ac:dyDescent="0.2">
      <c r="A4224" s="7">
        <v>2056</v>
      </c>
      <c r="B4224" s="8" t="s">
        <v>95</v>
      </c>
      <c r="C4224" s="8" t="s">
        <v>126</v>
      </c>
      <c r="D4224" s="8" t="s">
        <v>60</v>
      </c>
      <c r="E4224" s="9">
        <v>0.90277777777777779</v>
      </c>
      <c r="F4224" s="9">
        <v>3.5416666666666666E-2</v>
      </c>
      <c r="G4224" s="8">
        <v>8</v>
      </c>
      <c r="H4224" s="8">
        <v>8</v>
      </c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>
        <v>191</v>
      </c>
      <c r="AM4224" s="8">
        <v>1076</v>
      </c>
      <c r="AN4224" s="8" t="s">
        <v>211</v>
      </c>
      <c r="AO4224" s="10">
        <f t="shared" si="132"/>
        <v>1.6736111111111112</v>
      </c>
      <c r="AP4224"/>
      <c r="AR4224" s="8" t="str">
        <f t="shared" si="131"/>
        <v>2056LGAFLL2140</v>
      </c>
      <c r="AS4224" s="8">
        <f>VLOOKUP(AR4224,[1]DATA!AR:AS,2,0)</f>
        <v>6.5</v>
      </c>
    </row>
    <row r="4225" spans="1:45" ht="15" customHeight="1" x14ac:dyDescent="0.2">
      <c r="A4225" s="7">
        <v>1813</v>
      </c>
      <c r="B4225" s="8" t="s">
        <v>137</v>
      </c>
      <c r="C4225" s="8" t="s">
        <v>34</v>
      </c>
      <c r="D4225" s="8">
        <v>717</v>
      </c>
      <c r="E4225" s="9">
        <v>0.9159722222222223</v>
      </c>
      <c r="F4225" s="9">
        <v>0.96319444444444446</v>
      </c>
      <c r="G4225" s="8" t="s">
        <v>22</v>
      </c>
      <c r="H4225" s="8" t="s">
        <v>22</v>
      </c>
      <c r="I4225" s="8" t="s">
        <v>22</v>
      </c>
      <c r="J4225" s="8" t="s">
        <v>22</v>
      </c>
      <c r="K4225" s="8" t="s">
        <v>22</v>
      </c>
      <c r="L4225" s="8" t="s">
        <v>22</v>
      </c>
      <c r="M4225" s="8"/>
      <c r="N4225" s="8" t="s">
        <v>22</v>
      </c>
      <c r="O4225" s="8" t="s">
        <v>22</v>
      </c>
      <c r="P4225" s="8" t="s">
        <v>22</v>
      </c>
      <c r="Q4225" s="8" t="s">
        <v>22</v>
      </c>
      <c r="R4225" s="8" t="s">
        <v>22</v>
      </c>
      <c r="S4225" s="8" t="s">
        <v>22</v>
      </c>
      <c r="T4225" s="8"/>
      <c r="U4225" s="8" t="s">
        <v>22</v>
      </c>
      <c r="V4225" s="8" t="s">
        <v>22</v>
      </c>
      <c r="W4225" s="8" t="s">
        <v>22</v>
      </c>
      <c r="X4225" s="8" t="s">
        <v>22</v>
      </c>
      <c r="Y4225" s="8" t="s">
        <v>22</v>
      </c>
      <c r="Z4225" s="8" t="s">
        <v>22</v>
      </c>
      <c r="AA4225" s="8"/>
      <c r="AB4225" s="8" t="s">
        <v>22</v>
      </c>
      <c r="AC4225" s="8" t="s">
        <v>22</v>
      </c>
      <c r="AD4225" s="8" t="s">
        <v>22</v>
      </c>
      <c r="AE4225" s="8" t="s">
        <v>22</v>
      </c>
      <c r="AF4225" s="8" t="s">
        <v>22</v>
      </c>
      <c r="AG4225" s="8" t="s">
        <v>22</v>
      </c>
      <c r="AH4225" s="8"/>
      <c r="AI4225" s="8" t="s">
        <v>22</v>
      </c>
      <c r="AJ4225" s="8" t="s">
        <v>22</v>
      </c>
      <c r="AK4225" s="8"/>
      <c r="AL4225" s="8">
        <v>68</v>
      </c>
      <c r="AM4225" s="8">
        <v>223</v>
      </c>
      <c r="AN4225" s="8" t="s">
        <v>211</v>
      </c>
      <c r="AO4225" s="10">
        <f t="shared" si="132"/>
        <v>1.6868055555555557</v>
      </c>
      <c r="AP4225"/>
      <c r="AR4225" s="8" t="str">
        <f t="shared" si="131"/>
        <v>1813TLHATL2159</v>
      </c>
      <c r="AS4225" s="8">
        <f>VLOOKUP(AR4225,[1]DATA!AR:AS,2,0)</f>
        <v>4</v>
      </c>
    </row>
    <row r="4226" spans="1:45" ht="15" customHeight="1" x14ac:dyDescent="0.2">
      <c r="A4226" s="7">
        <v>2111</v>
      </c>
      <c r="B4226" s="8" t="s">
        <v>127</v>
      </c>
      <c r="C4226" s="8" t="s">
        <v>34</v>
      </c>
      <c r="D4226" s="8">
        <v>321</v>
      </c>
      <c r="E4226" s="9">
        <v>0.9159722222222223</v>
      </c>
      <c r="F4226" s="9">
        <v>0.98402777777777783</v>
      </c>
      <c r="G4226" s="8"/>
      <c r="H4226" s="8"/>
      <c r="I4226" s="8" t="s">
        <v>40</v>
      </c>
      <c r="J4226" s="8" t="s">
        <v>40</v>
      </c>
      <c r="K4226" s="8" t="s">
        <v>40</v>
      </c>
      <c r="L4226" s="8" t="s">
        <v>40</v>
      </c>
      <c r="M4226" s="8" t="s">
        <v>43</v>
      </c>
      <c r="N4226" s="8">
        <v>7</v>
      </c>
      <c r="O4226" s="8" t="s">
        <v>43</v>
      </c>
      <c r="P4226" s="8" t="s">
        <v>40</v>
      </c>
      <c r="Q4226" s="8" t="s">
        <v>40</v>
      </c>
      <c r="R4226" s="8" t="s">
        <v>40</v>
      </c>
      <c r="S4226" s="8" t="s">
        <v>40</v>
      </c>
      <c r="T4226" s="8" t="s">
        <v>43</v>
      </c>
      <c r="U4226" s="8">
        <v>7</v>
      </c>
      <c r="V4226" s="8" t="s">
        <v>40</v>
      </c>
      <c r="W4226" s="8" t="s">
        <v>40</v>
      </c>
      <c r="X4226" s="8" t="s">
        <v>40</v>
      </c>
      <c r="Y4226" s="8" t="s">
        <v>40</v>
      </c>
      <c r="Z4226" s="8" t="s">
        <v>40</v>
      </c>
      <c r="AA4226" s="8" t="s">
        <v>43</v>
      </c>
      <c r="AB4226" s="8">
        <v>7</v>
      </c>
      <c r="AC4226" s="8" t="s">
        <v>40</v>
      </c>
      <c r="AD4226" s="8" t="s">
        <v>40</v>
      </c>
      <c r="AE4226" s="8" t="s">
        <v>40</v>
      </c>
      <c r="AF4226" s="8" t="s">
        <v>40</v>
      </c>
      <c r="AG4226" s="8" t="s">
        <v>40</v>
      </c>
      <c r="AH4226" s="8" t="s">
        <v>43</v>
      </c>
      <c r="AI4226" s="8" t="s">
        <v>40</v>
      </c>
      <c r="AJ4226" s="8" t="s">
        <v>40</v>
      </c>
      <c r="AK4226" s="8"/>
      <c r="AL4226" s="8">
        <v>98</v>
      </c>
      <c r="AM4226" s="8">
        <v>406</v>
      </c>
      <c r="AN4226" s="8" t="s">
        <v>211</v>
      </c>
      <c r="AO4226" s="10">
        <f t="shared" si="132"/>
        <v>1.6868055555555557</v>
      </c>
      <c r="AP4226"/>
      <c r="AR4226" s="8" t="str">
        <f t="shared" ref="AR4226:AR4289" si="133">TEXT(A4226,"0000")&amp;B4226&amp;C4226&amp;TEXT(E4226,"hhmm")</f>
        <v>2111TPAATL2159</v>
      </c>
      <c r="AS4226" s="8">
        <f>VLOOKUP(AR4226,[1]DATA!AR:AS,2,0)</f>
        <v>5</v>
      </c>
    </row>
    <row r="4227" spans="1:45" ht="15" customHeight="1" x14ac:dyDescent="0.2">
      <c r="A4227" s="7">
        <v>1403</v>
      </c>
      <c r="B4227" s="8" t="s">
        <v>145</v>
      </c>
      <c r="C4227" s="8" t="s">
        <v>34</v>
      </c>
      <c r="D4227" s="8">
        <v>717</v>
      </c>
      <c r="E4227" s="9">
        <v>0.94930555555555562</v>
      </c>
      <c r="F4227" s="9">
        <v>4.1666666666666666E-3</v>
      </c>
      <c r="G4227" s="8" t="s">
        <v>43</v>
      </c>
      <c r="H4227" s="8" t="s">
        <v>43</v>
      </c>
      <c r="I4227" s="8" t="s">
        <v>22</v>
      </c>
      <c r="J4227" s="8" t="s">
        <v>22</v>
      </c>
      <c r="K4227" s="8" t="s">
        <v>22</v>
      </c>
      <c r="L4227" s="8" t="s">
        <v>22</v>
      </c>
      <c r="M4227" s="8" t="s">
        <v>22</v>
      </c>
      <c r="N4227" s="8" t="s">
        <v>22</v>
      </c>
      <c r="O4227" s="8" t="s">
        <v>22</v>
      </c>
      <c r="P4227" s="8" t="s">
        <v>22</v>
      </c>
      <c r="Q4227" s="8" t="s">
        <v>22</v>
      </c>
      <c r="R4227" s="8" t="s">
        <v>22</v>
      </c>
      <c r="S4227" s="8" t="s">
        <v>22</v>
      </c>
      <c r="T4227" s="8" t="s">
        <v>22</v>
      </c>
      <c r="U4227" s="8" t="s">
        <v>22</v>
      </c>
      <c r="V4227" s="8" t="s">
        <v>22</v>
      </c>
      <c r="W4227" s="8" t="s">
        <v>22</v>
      </c>
      <c r="X4227" s="8" t="s">
        <v>22</v>
      </c>
      <c r="Y4227" s="8" t="s">
        <v>22</v>
      </c>
      <c r="Z4227" s="8" t="s">
        <v>22</v>
      </c>
      <c r="AA4227" s="8" t="s">
        <v>22</v>
      </c>
      <c r="AB4227" s="8" t="s">
        <v>22</v>
      </c>
      <c r="AC4227" s="8" t="s">
        <v>22</v>
      </c>
      <c r="AD4227" s="8" t="s">
        <v>22</v>
      </c>
      <c r="AE4227" s="8" t="s">
        <v>22</v>
      </c>
      <c r="AF4227" s="8" t="s">
        <v>22</v>
      </c>
      <c r="AG4227" s="8" t="s">
        <v>22</v>
      </c>
      <c r="AH4227" s="8" t="s">
        <v>22</v>
      </c>
      <c r="AI4227" s="8" t="s">
        <v>22</v>
      </c>
      <c r="AJ4227" s="8" t="s">
        <v>22</v>
      </c>
      <c r="AK4227" s="8"/>
      <c r="AL4227" s="8">
        <v>79</v>
      </c>
      <c r="AM4227" s="8">
        <v>240</v>
      </c>
      <c r="AN4227" s="8" t="s">
        <v>211</v>
      </c>
      <c r="AO4227" s="10">
        <f t="shared" si="132"/>
        <v>1.7201388888888891</v>
      </c>
      <c r="AP4227"/>
      <c r="AR4227" s="8" t="str">
        <f t="shared" si="133"/>
        <v>1403ECPATL2247</v>
      </c>
      <c r="AS4227" s="8">
        <f>VLOOKUP(AR4227,[1]DATA!AR:AS,2,0)</f>
        <v>4</v>
      </c>
    </row>
    <row r="4228" spans="1:45" ht="15" customHeight="1" x14ac:dyDescent="0.2">
      <c r="A4228" s="7">
        <v>2081</v>
      </c>
      <c r="B4228" s="8" t="s">
        <v>127</v>
      </c>
      <c r="C4228" s="8" t="s">
        <v>34</v>
      </c>
      <c r="D4228" s="8" t="s">
        <v>29</v>
      </c>
      <c r="E4228" s="9">
        <v>0.95763888888888893</v>
      </c>
      <c r="F4228" s="9">
        <v>2.5694444444444447E-2</v>
      </c>
      <c r="G4228" s="8">
        <v>7</v>
      </c>
      <c r="H4228" s="8">
        <v>7</v>
      </c>
      <c r="I4228" s="8">
        <v>7</v>
      </c>
      <c r="J4228" s="8">
        <v>7</v>
      </c>
      <c r="K4228" s="8">
        <v>7</v>
      </c>
      <c r="L4228" s="8">
        <v>7</v>
      </c>
      <c r="M4228" s="8">
        <v>9</v>
      </c>
      <c r="N4228" s="8" t="s">
        <v>40</v>
      </c>
      <c r="O4228" s="8" t="s">
        <v>40</v>
      </c>
      <c r="P4228" s="8">
        <v>7</v>
      </c>
      <c r="Q4228" s="8">
        <v>7</v>
      </c>
      <c r="R4228" s="8">
        <v>7</v>
      </c>
      <c r="S4228" s="8">
        <v>7</v>
      </c>
      <c r="T4228" s="8" t="s">
        <v>43</v>
      </c>
      <c r="U4228" s="8" t="s">
        <v>40</v>
      </c>
      <c r="V4228" s="8">
        <v>7</v>
      </c>
      <c r="W4228" s="8">
        <v>7</v>
      </c>
      <c r="X4228" s="8">
        <v>7</v>
      </c>
      <c r="Y4228" s="8">
        <v>7</v>
      </c>
      <c r="Z4228" s="8">
        <v>7</v>
      </c>
      <c r="AA4228" s="8" t="s">
        <v>43</v>
      </c>
      <c r="AB4228" s="8">
        <v>7</v>
      </c>
      <c r="AC4228" s="8">
        <v>7</v>
      </c>
      <c r="AD4228" s="8">
        <v>7</v>
      </c>
      <c r="AE4228" s="8">
        <v>7</v>
      </c>
      <c r="AF4228" s="8">
        <v>7</v>
      </c>
      <c r="AG4228" s="8">
        <v>7</v>
      </c>
      <c r="AH4228" s="8" t="s">
        <v>43</v>
      </c>
      <c r="AI4228" s="8">
        <v>7</v>
      </c>
      <c r="AJ4228" s="8">
        <v>7</v>
      </c>
      <c r="AK4228" s="8"/>
      <c r="AL4228" s="8">
        <v>98</v>
      </c>
      <c r="AM4228" s="8">
        <v>406</v>
      </c>
      <c r="AN4228" s="8" t="s">
        <v>211</v>
      </c>
      <c r="AO4228" s="10">
        <f t="shared" si="132"/>
        <v>1.7284722222222224</v>
      </c>
      <c r="AP4228"/>
      <c r="AR4228" s="8" t="str">
        <f t="shared" si="133"/>
        <v>2081TPAATL2259</v>
      </c>
      <c r="AS4228" s="8">
        <f>VLOOKUP(AR4228,[1]DATA!AR:AS,2,0)</f>
        <v>5</v>
      </c>
    </row>
    <row r="4229" spans="1:45" ht="15" customHeight="1" x14ac:dyDescent="0.2">
      <c r="A4229" s="7">
        <v>952</v>
      </c>
      <c r="B4229" s="8" t="s">
        <v>126</v>
      </c>
      <c r="C4229" s="8" t="s">
        <v>95</v>
      </c>
      <c r="D4229" s="8" t="s">
        <v>16</v>
      </c>
      <c r="E4229" s="9">
        <v>0.95833333333333337</v>
      </c>
      <c r="F4229" s="9">
        <v>8.6805555555555566E-2</v>
      </c>
      <c r="G4229" s="8" t="s">
        <v>17</v>
      </c>
      <c r="H4229" s="8" t="s">
        <v>17</v>
      </c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>
        <v>185</v>
      </c>
      <c r="AM4229" s="8">
        <v>1076</v>
      </c>
      <c r="AN4229" s="8" t="s">
        <v>211</v>
      </c>
      <c r="AO4229" s="10">
        <f t="shared" si="132"/>
        <v>1.7291666666666667</v>
      </c>
      <c r="AP4229"/>
      <c r="AR4229" s="8" t="str">
        <f t="shared" si="133"/>
        <v>0952FLLLGA2300</v>
      </c>
      <c r="AS4229" s="8">
        <f>VLOOKUP(AR4229,[1]DATA!AR:AS,2,0)</f>
        <v>6.5</v>
      </c>
    </row>
    <row r="4230" spans="1:45" ht="15" customHeight="1" x14ac:dyDescent="0.2">
      <c r="A4230" s="7">
        <v>1465</v>
      </c>
      <c r="B4230" s="7" t="s">
        <v>95</v>
      </c>
      <c r="C4230" s="7" t="s">
        <v>126</v>
      </c>
      <c r="D4230" s="8" t="s">
        <v>62</v>
      </c>
      <c r="E4230" s="9">
        <v>0.95833333333333337</v>
      </c>
      <c r="F4230" s="9">
        <v>8.6805555555555566E-2</v>
      </c>
      <c r="G4230" s="8"/>
      <c r="H4230" s="8"/>
      <c r="I4230" s="8"/>
      <c r="J4230" s="8"/>
      <c r="K4230" s="8"/>
      <c r="L4230" s="8"/>
      <c r="M4230" s="8" t="s">
        <v>63</v>
      </c>
      <c r="N4230" s="8"/>
      <c r="O4230" s="8"/>
      <c r="P4230" s="8"/>
      <c r="Q4230" s="8"/>
      <c r="R4230" s="8"/>
      <c r="S4230" s="8"/>
      <c r="T4230" s="8" t="s">
        <v>63</v>
      </c>
      <c r="U4230" s="8"/>
      <c r="V4230" s="8"/>
      <c r="W4230" s="8"/>
      <c r="X4230" s="8"/>
      <c r="Y4230" s="8"/>
      <c r="Z4230" s="8"/>
      <c r="AA4230" s="8" t="s">
        <v>63</v>
      </c>
      <c r="AB4230" s="8"/>
      <c r="AC4230" s="8"/>
      <c r="AD4230" s="8"/>
      <c r="AE4230" s="8"/>
      <c r="AF4230" s="8"/>
      <c r="AG4230" s="8"/>
      <c r="AH4230" s="8" t="s">
        <v>63</v>
      </c>
      <c r="AI4230" s="8"/>
      <c r="AJ4230" s="8"/>
      <c r="AK4230" s="8"/>
      <c r="AL4230" s="8">
        <v>185</v>
      </c>
      <c r="AM4230" s="8">
        <v>1076</v>
      </c>
      <c r="AN4230" s="11" t="s">
        <v>211</v>
      </c>
      <c r="AO4230" s="10">
        <f t="shared" si="132"/>
        <v>1.7291666666666667</v>
      </c>
      <c r="AP4230"/>
      <c r="AR4230" s="8" t="str">
        <f t="shared" si="133"/>
        <v>1465LGAFLL2300</v>
      </c>
      <c r="AS4230" s="8">
        <f>VLOOKUP(AR4230,[1]DATA!AR:AS,2,0)</f>
        <v>6.5</v>
      </c>
    </row>
    <row r="4231" spans="1:45" ht="15" customHeight="1" x14ac:dyDescent="0.2">
      <c r="A4231" s="7">
        <v>1480</v>
      </c>
      <c r="B4231" s="7" t="s">
        <v>34</v>
      </c>
      <c r="C4231" s="7" t="s">
        <v>137</v>
      </c>
      <c r="D4231" s="8">
        <v>717</v>
      </c>
      <c r="E4231" s="9">
        <v>0.9604166666666667</v>
      </c>
      <c r="F4231" s="9">
        <v>2.7777777777777779E-3</v>
      </c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 t="s">
        <v>22</v>
      </c>
      <c r="U4231" s="8"/>
      <c r="V4231" s="8"/>
      <c r="W4231" s="8"/>
      <c r="X4231" s="8"/>
      <c r="Y4231" s="8"/>
      <c r="Z4231" s="8"/>
      <c r="AA4231" s="8" t="s">
        <v>22</v>
      </c>
      <c r="AB4231" s="8"/>
      <c r="AC4231" s="8"/>
      <c r="AD4231" s="8"/>
      <c r="AE4231" s="8"/>
      <c r="AF4231" s="8"/>
      <c r="AG4231" s="8"/>
      <c r="AH4231" s="8" t="s">
        <v>22</v>
      </c>
      <c r="AI4231" s="8"/>
      <c r="AJ4231" s="8"/>
      <c r="AK4231" s="8"/>
      <c r="AL4231" s="8">
        <v>61</v>
      </c>
      <c r="AM4231" s="8">
        <v>223</v>
      </c>
      <c r="AN4231" s="11" t="s">
        <v>211</v>
      </c>
      <c r="AO4231" s="10">
        <f t="shared" si="132"/>
        <v>1.7312500000000002</v>
      </c>
      <c r="AP4231"/>
      <c r="AR4231" s="8" t="str">
        <f t="shared" si="133"/>
        <v>1480ATLTLH2303</v>
      </c>
      <c r="AS4231" s="8">
        <f>VLOOKUP(AR4231,[1]DATA!AR:AS,2,0)</f>
        <v>4</v>
      </c>
    </row>
    <row r="4232" spans="1:45" ht="15" customHeight="1" x14ac:dyDescent="0.2">
      <c r="A4232" s="7">
        <v>1861</v>
      </c>
      <c r="B4232" s="8" t="s">
        <v>34</v>
      </c>
      <c r="C4232" s="8" t="s">
        <v>127</v>
      </c>
      <c r="D4232" s="8">
        <v>321</v>
      </c>
      <c r="E4232" s="9">
        <v>0.96875</v>
      </c>
      <c r="F4232" s="9">
        <v>2.9861111111111113E-2</v>
      </c>
      <c r="G4232" s="8" t="s">
        <v>40</v>
      </c>
      <c r="H4232" s="8" t="s">
        <v>40</v>
      </c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>
        <v>88</v>
      </c>
      <c r="AM4232" s="8">
        <v>406</v>
      </c>
      <c r="AN4232" s="8" t="s">
        <v>211</v>
      </c>
      <c r="AO4232" s="10">
        <f t="shared" si="132"/>
        <v>1.7395833333333335</v>
      </c>
      <c r="AP4232"/>
      <c r="AR4232" s="8" t="str">
        <f t="shared" si="133"/>
        <v>1861ATLTPA2315</v>
      </c>
      <c r="AS4232" s="8">
        <f>VLOOKUP(AR4232,[1]DATA!AR:AS,2,0)</f>
        <v>5</v>
      </c>
    </row>
    <row r="4233" spans="1:45" ht="15" customHeight="1" x14ac:dyDescent="0.2">
      <c r="A4233" s="7">
        <v>2912</v>
      </c>
      <c r="B4233" s="8" t="s">
        <v>95</v>
      </c>
      <c r="C4233" s="8" t="s">
        <v>126</v>
      </c>
      <c r="D4233" s="8" t="s">
        <v>62</v>
      </c>
      <c r="E4233" s="9">
        <v>0.97569444444444453</v>
      </c>
      <c r="F4233" s="9">
        <v>0.11041666666666666</v>
      </c>
      <c r="G4233" s="8"/>
      <c r="H4233" s="8"/>
      <c r="I4233" s="8" t="s">
        <v>63</v>
      </c>
      <c r="J4233" s="8" t="s">
        <v>63</v>
      </c>
      <c r="K4233" s="8" t="s">
        <v>63</v>
      </c>
      <c r="L4233" s="8" t="s">
        <v>63</v>
      </c>
      <c r="M4233" s="8"/>
      <c r="N4233" s="8" t="s">
        <v>63</v>
      </c>
      <c r="O4233" s="8" t="s">
        <v>63</v>
      </c>
      <c r="P4233" s="8" t="s">
        <v>63</v>
      </c>
      <c r="Q4233" s="8" t="s">
        <v>63</v>
      </c>
      <c r="R4233" s="8" t="s">
        <v>63</v>
      </c>
      <c r="S4233" s="8" t="s">
        <v>63</v>
      </c>
      <c r="T4233" s="8"/>
      <c r="U4233" s="8" t="s">
        <v>63</v>
      </c>
      <c r="V4233" s="8" t="s">
        <v>63</v>
      </c>
      <c r="W4233" s="8" t="s">
        <v>63</v>
      </c>
      <c r="X4233" s="8" t="s">
        <v>63</v>
      </c>
      <c r="Y4233" s="8" t="s">
        <v>63</v>
      </c>
      <c r="Z4233" s="8" t="s">
        <v>63</v>
      </c>
      <c r="AA4233" s="8"/>
      <c r="AB4233" s="8" t="s">
        <v>63</v>
      </c>
      <c r="AC4233" s="8" t="s">
        <v>63</v>
      </c>
      <c r="AD4233" s="8" t="s">
        <v>63</v>
      </c>
      <c r="AE4233" s="8" t="s">
        <v>63</v>
      </c>
      <c r="AF4233" s="8" t="s">
        <v>63</v>
      </c>
      <c r="AG4233" s="8" t="s">
        <v>63</v>
      </c>
      <c r="AH4233" s="8"/>
      <c r="AI4233" s="8" t="s">
        <v>63</v>
      </c>
      <c r="AJ4233" s="8" t="s">
        <v>63</v>
      </c>
      <c r="AK4233" s="8"/>
      <c r="AL4233" s="8">
        <v>194</v>
      </c>
      <c r="AM4233" s="8">
        <v>1076</v>
      </c>
      <c r="AN4233" s="8" t="s">
        <v>211</v>
      </c>
      <c r="AO4233" s="10">
        <f t="shared" si="132"/>
        <v>1.7465277777777779</v>
      </c>
      <c r="AP4233"/>
      <c r="AR4233" s="8" t="str">
        <f t="shared" si="133"/>
        <v>2912LGAFLL2325</v>
      </c>
      <c r="AS4233" s="8">
        <f>VLOOKUP(AR4233,[1]DATA!AR:AS,2,0)</f>
        <v>6.5</v>
      </c>
    </row>
    <row r="4234" spans="1:45" ht="15" customHeight="1" x14ac:dyDescent="0.2">
      <c r="A4234" s="7">
        <v>896</v>
      </c>
      <c r="B4234" s="8" t="s">
        <v>95</v>
      </c>
      <c r="C4234" s="8" t="s">
        <v>128</v>
      </c>
      <c r="D4234" s="8" t="s">
        <v>62</v>
      </c>
      <c r="E4234" s="9">
        <v>0.97569444444444453</v>
      </c>
      <c r="F4234" s="9">
        <v>0.11458333333333333</v>
      </c>
      <c r="G4234" s="8" t="s">
        <v>63</v>
      </c>
      <c r="H4234" s="8" t="s">
        <v>63</v>
      </c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>
        <v>200</v>
      </c>
      <c r="AM4234" s="8">
        <v>1096</v>
      </c>
      <c r="AN4234" s="8" t="s">
        <v>211</v>
      </c>
      <c r="AO4234" s="10">
        <f t="shared" si="132"/>
        <v>1.7465277777777779</v>
      </c>
      <c r="AP4234"/>
      <c r="AR4234" s="8" t="str">
        <f t="shared" si="133"/>
        <v>0896LGAMIA2325</v>
      </c>
      <c r="AS4234" s="8">
        <f>VLOOKUP(AR4234,[1]DATA!AR:AS,2,0)</f>
        <v>6.5</v>
      </c>
    </row>
    <row r="4235" spans="1:45" ht="15" customHeight="1" x14ac:dyDescent="0.2">
      <c r="A4235" s="7">
        <v>2871</v>
      </c>
      <c r="B4235" s="7" t="s">
        <v>126</v>
      </c>
      <c r="C4235" s="7" t="s">
        <v>95</v>
      </c>
      <c r="D4235" s="8">
        <v>321</v>
      </c>
      <c r="E4235" s="9">
        <v>0.98958333333333337</v>
      </c>
      <c r="F4235" s="9">
        <v>0.11527777777777777</v>
      </c>
      <c r="G4235" s="8"/>
      <c r="H4235" s="8"/>
      <c r="I4235" s="8" t="s">
        <v>40</v>
      </c>
      <c r="J4235" s="8" t="s">
        <v>40</v>
      </c>
      <c r="K4235" s="8" t="s">
        <v>40</v>
      </c>
      <c r="L4235" s="8" t="s">
        <v>40</v>
      </c>
      <c r="M4235" s="8"/>
      <c r="N4235" s="8" t="s">
        <v>40</v>
      </c>
      <c r="O4235" s="8" t="s">
        <v>40</v>
      </c>
      <c r="P4235" s="8" t="s">
        <v>40</v>
      </c>
      <c r="Q4235" s="8" t="s">
        <v>40</v>
      </c>
      <c r="R4235" s="8" t="s">
        <v>40</v>
      </c>
      <c r="S4235" s="8" t="s">
        <v>40</v>
      </c>
      <c r="T4235" s="8"/>
      <c r="U4235" s="8" t="s">
        <v>40</v>
      </c>
      <c r="V4235" s="8" t="s">
        <v>40</v>
      </c>
      <c r="W4235" s="8" t="s">
        <v>40</v>
      </c>
      <c r="X4235" s="8" t="s">
        <v>40</v>
      </c>
      <c r="Y4235" s="8" t="s">
        <v>40</v>
      </c>
      <c r="Z4235" s="8" t="s">
        <v>40</v>
      </c>
      <c r="AA4235" s="8"/>
      <c r="AB4235" s="8" t="s">
        <v>40</v>
      </c>
      <c r="AC4235" s="8" t="s">
        <v>40</v>
      </c>
      <c r="AD4235" s="8" t="s">
        <v>40</v>
      </c>
      <c r="AE4235" s="8" t="s">
        <v>40</v>
      </c>
      <c r="AF4235" s="8" t="s">
        <v>40</v>
      </c>
      <c r="AG4235" s="8" t="s">
        <v>40</v>
      </c>
      <c r="AH4235" s="8"/>
      <c r="AI4235" s="8" t="s">
        <v>40</v>
      </c>
      <c r="AJ4235" s="8" t="s">
        <v>40</v>
      </c>
      <c r="AK4235" s="8"/>
      <c r="AL4235" s="8">
        <v>181</v>
      </c>
      <c r="AM4235" s="8">
        <v>1076</v>
      </c>
      <c r="AN4235" s="11" t="s">
        <v>211</v>
      </c>
      <c r="AO4235" s="10">
        <f t="shared" si="132"/>
        <v>1.7604166666666667</v>
      </c>
      <c r="AP4235"/>
      <c r="AR4235" s="8" t="str">
        <f t="shared" si="133"/>
        <v>2871FLLLGA2345</v>
      </c>
      <c r="AS4235" s="8">
        <f>VLOOKUP(AR4235,[1]DATA!AR:AS,2,0)</f>
        <v>6.5</v>
      </c>
    </row>
    <row r="4236" spans="1:45" ht="15" customHeight="1" x14ac:dyDescent="0.2">
      <c r="A4236" s="7">
        <v>1702</v>
      </c>
      <c r="B4236" s="8" t="s">
        <v>95</v>
      </c>
      <c r="C4236" s="8" t="s">
        <v>126</v>
      </c>
      <c r="D4236" s="8" t="s">
        <v>62</v>
      </c>
      <c r="E4236" s="9">
        <v>0.98958333333333337</v>
      </c>
      <c r="F4236" s="9">
        <v>0.12986111111111112</v>
      </c>
      <c r="G4236" s="8" t="s">
        <v>63</v>
      </c>
      <c r="H4236" s="8" t="s">
        <v>63</v>
      </c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>
        <v>202</v>
      </c>
      <c r="AM4236" s="8">
        <v>1076</v>
      </c>
      <c r="AN4236" s="8" t="s">
        <v>211</v>
      </c>
      <c r="AO4236" s="10">
        <f t="shared" si="132"/>
        <v>1.7604166666666667</v>
      </c>
      <c r="AP4236"/>
      <c r="AR4236" s="8" t="str">
        <f t="shared" si="133"/>
        <v>1702LGAFLL2345</v>
      </c>
      <c r="AS4236" s="8">
        <f>VLOOKUP(AR4236,[1]DATA!AR:AS,2,0)</f>
        <v>6.5</v>
      </c>
    </row>
    <row r="4237" spans="1:45" ht="15" customHeight="1" x14ac:dyDescent="0.2">
      <c r="A4237" s="7">
        <v>2953</v>
      </c>
      <c r="B4237" s="8" t="s">
        <v>95</v>
      </c>
      <c r="C4237" s="8" t="s">
        <v>128</v>
      </c>
      <c r="D4237" s="8">
        <v>321</v>
      </c>
      <c r="E4237" s="9">
        <v>0.98958333333333337</v>
      </c>
      <c r="F4237" s="9">
        <v>0.12152777777777778</v>
      </c>
      <c r="G4237" s="8"/>
      <c r="H4237" s="8"/>
      <c r="I4237" s="8" t="s">
        <v>40</v>
      </c>
      <c r="J4237" s="8" t="s">
        <v>40</v>
      </c>
      <c r="K4237" s="8" t="s">
        <v>40</v>
      </c>
      <c r="L4237" s="8" t="s">
        <v>40</v>
      </c>
      <c r="M4237" s="8"/>
      <c r="N4237" s="8" t="s">
        <v>40</v>
      </c>
      <c r="O4237" s="8" t="s">
        <v>40</v>
      </c>
      <c r="P4237" s="8" t="s">
        <v>40</v>
      </c>
      <c r="Q4237" s="8" t="s">
        <v>40</v>
      </c>
      <c r="R4237" s="8" t="s">
        <v>40</v>
      </c>
      <c r="S4237" s="8" t="s">
        <v>40</v>
      </c>
      <c r="T4237" s="8"/>
      <c r="U4237" s="8" t="s">
        <v>40</v>
      </c>
      <c r="V4237" s="8" t="s">
        <v>40</v>
      </c>
      <c r="W4237" s="8" t="s">
        <v>40</v>
      </c>
      <c r="X4237" s="8" t="s">
        <v>40</v>
      </c>
      <c r="Y4237" s="8" t="s">
        <v>40</v>
      </c>
      <c r="Z4237" s="8" t="s">
        <v>40</v>
      </c>
      <c r="AA4237" s="8"/>
      <c r="AB4237" s="8" t="s">
        <v>40</v>
      </c>
      <c r="AC4237" s="8" t="s">
        <v>40</v>
      </c>
      <c r="AD4237" s="8" t="s">
        <v>40</v>
      </c>
      <c r="AE4237" s="8" t="s">
        <v>40</v>
      </c>
      <c r="AF4237" s="8" t="s">
        <v>40</v>
      </c>
      <c r="AG4237" s="8" t="s">
        <v>40</v>
      </c>
      <c r="AH4237" s="8"/>
      <c r="AI4237" s="8" t="s">
        <v>40</v>
      </c>
      <c r="AJ4237" s="8" t="s">
        <v>40</v>
      </c>
      <c r="AK4237" s="8"/>
      <c r="AL4237" s="8">
        <v>190</v>
      </c>
      <c r="AM4237" s="8">
        <v>1096</v>
      </c>
      <c r="AN4237" s="8" t="s">
        <v>211</v>
      </c>
      <c r="AO4237" s="10">
        <f t="shared" si="132"/>
        <v>1.7604166666666667</v>
      </c>
      <c r="AP4237"/>
      <c r="AR4237" s="8" t="str">
        <f t="shared" si="133"/>
        <v>2953LGAMIA2345</v>
      </c>
      <c r="AS4237" s="8">
        <f>VLOOKUP(AR4237,[1]DATA!AR:AS,2,0)</f>
        <v>6.5</v>
      </c>
    </row>
    <row r="4238" spans="1:45" ht="15" customHeight="1" x14ac:dyDescent="0.2">
      <c r="A4238" s="7">
        <v>2973</v>
      </c>
      <c r="B4238" s="8" t="s">
        <v>128</v>
      </c>
      <c r="C4238" s="8" t="s">
        <v>95</v>
      </c>
      <c r="D4238" s="8">
        <v>321</v>
      </c>
      <c r="E4238" s="9">
        <v>0.99305555555555547</v>
      </c>
      <c r="F4238" s="9">
        <v>0.12430555555555556</v>
      </c>
      <c r="G4238" s="8"/>
      <c r="H4238" s="8"/>
      <c r="I4238" s="8" t="s">
        <v>40</v>
      </c>
      <c r="J4238" s="8" t="s">
        <v>40</v>
      </c>
      <c r="K4238" s="8" t="s">
        <v>40</v>
      </c>
      <c r="L4238" s="8" t="s">
        <v>40</v>
      </c>
      <c r="M4238" s="8"/>
      <c r="N4238" s="8" t="s">
        <v>40</v>
      </c>
      <c r="O4238" s="8" t="s">
        <v>40</v>
      </c>
      <c r="P4238" s="8" t="s">
        <v>40</v>
      </c>
      <c r="Q4238" s="8" t="s">
        <v>40</v>
      </c>
      <c r="R4238" s="8" t="s">
        <v>40</v>
      </c>
      <c r="S4238" s="8" t="s">
        <v>40</v>
      </c>
      <c r="T4238" s="8"/>
      <c r="U4238" s="8" t="s">
        <v>40</v>
      </c>
      <c r="V4238" s="8" t="s">
        <v>40</v>
      </c>
      <c r="W4238" s="8" t="s">
        <v>40</v>
      </c>
      <c r="X4238" s="8" t="s">
        <v>40</v>
      </c>
      <c r="Y4238" s="8" t="s">
        <v>40</v>
      </c>
      <c r="Z4238" s="8" t="s">
        <v>40</v>
      </c>
      <c r="AA4238" s="8"/>
      <c r="AB4238" s="8" t="s">
        <v>40</v>
      </c>
      <c r="AC4238" s="8" t="s">
        <v>40</v>
      </c>
      <c r="AD4238" s="8" t="s">
        <v>40</v>
      </c>
      <c r="AE4238" s="8" t="s">
        <v>40</v>
      </c>
      <c r="AF4238" s="8" t="s">
        <v>40</v>
      </c>
      <c r="AG4238" s="8" t="s">
        <v>40</v>
      </c>
      <c r="AH4238" s="8"/>
      <c r="AI4238" s="8" t="s">
        <v>40</v>
      </c>
      <c r="AJ4238" s="8" t="s">
        <v>40</v>
      </c>
      <c r="AK4238" s="8"/>
      <c r="AL4238" s="8">
        <v>189</v>
      </c>
      <c r="AM4238" s="8">
        <v>1096</v>
      </c>
      <c r="AN4238" s="8" t="s">
        <v>211</v>
      </c>
      <c r="AO4238" s="10">
        <f t="shared" si="132"/>
        <v>1.7638888888888888</v>
      </c>
      <c r="AP4238"/>
      <c r="AR4238" s="8" t="str">
        <f t="shared" si="133"/>
        <v>2973MIALGA2350</v>
      </c>
      <c r="AS4238" s="8">
        <f>VLOOKUP(AR4238,[1]DATA!AR:AS,2,0)</f>
        <v>6.5</v>
      </c>
    </row>
    <row r="4239" spans="1:45" ht="15" customHeight="1" x14ac:dyDescent="0.2">
      <c r="A4239" s="7">
        <v>2623</v>
      </c>
      <c r="B4239" s="8" t="s">
        <v>34</v>
      </c>
      <c r="C4239" s="8" t="s">
        <v>145</v>
      </c>
      <c r="D4239" s="8" t="s">
        <v>42</v>
      </c>
      <c r="E4239" s="9">
        <v>0.99861111111111101</v>
      </c>
      <c r="F4239" s="9">
        <v>4.6527777777777779E-2</v>
      </c>
      <c r="G4239" s="8"/>
      <c r="H4239" s="8"/>
      <c r="I4239" s="8" t="s">
        <v>43</v>
      </c>
      <c r="J4239" s="8" t="s">
        <v>43</v>
      </c>
      <c r="K4239" s="8" t="s">
        <v>43</v>
      </c>
      <c r="L4239" s="8" t="s">
        <v>43</v>
      </c>
      <c r="M4239" s="8" t="s">
        <v>43</v>
      </c>
      <c r="N4239" s="8" t="s">
        <v>43</v>
      </c>
      <c r="O4239" s="8" t="s">
        <v>43</v>
      </c>
      <c r="P4239" s="8" t="s">
        <v>43</v>
      </c>
      <c r="Q4239" s="8" t="s">
        <v>43</v>
      </c>
      <c r="R4239" s="8" t="s">
        <v>43</v>
      </c>
      <c r="S4239" s="8" t="s">
        <v>43</v>
      </c>
      <c r="T4239" s="8" t="s">
        <v>43</v>
      </c>
      <c r="U4239" s="8" t="s">
        <v>43</v>
      </c>
      <c r="V4239" s="8" t="s">
        <v>43</v>
      </c>
      <c r="W4239" s="8" t="s">
        <v>43</v>
      </c>
      <c r="X4239" s="8" t="s">
        <v>43</v>
      </c>
      <c r="Y4239" s="8" t="s">
        <v>43</v>
      </c>
      <c r="Z4239" s="8" t="s">
        <v>43</v>
      </c>
      <c r="AA4239" s="8" t="s">
        <v>43</v>
      </c>
      <c r="AB4239" s="8" t="s">
        <v>43</v>
      </c>
      <c r="AC4239" s="8" t="s">
        <v>43</v>
      </c>
      <c r="AD4239" s="8" t="s">
        <v>43</v>
      </c>
      <c r="AE4239" s="8" t="s">
        <v>43</v>
      </c>
      <c r="AF4239" s="8" t="s">
        <v>43</v>
      </c>
      <c r="AG4239" s="8" t="s">
        <v>43</v>
      </c>
      <c r="AH4239" s="8" t="s">
        <v>43</v>
      </c>
      <c r="AI4239" s="8" t="s">
        <v>43</v>
      </c>
      <c r="AJ4239" s="8" t="s">
        <v>43</v>
      </c>
      <c r="AK4239" s="8"/>
      <c r="AL4239" s="8">
        <v>69</v>
      </c>
      <c r="AM4239" s="8">
        <v>240</v>
      </c>
      <c r="AN4239" s="8" t="s">
        <v>211</v>
      </c>
      <c r="AO4239" s="10">
        <f t="shared" si="132"/>
        <v>1.7694444444444444</v>
      </c>
      <c r="AP4239"/>
      <c r="AR4239" s="8" t="str">
        <f t="shared" si="133"/>
        <v>2623ATLECP2358</v>
      </c>
      <c r="AS4239" s="8">
        <f>VLOOKUP(AR4239,[1]DATA!AR:AS,2,0)</f>
        <v>4</v>
      </c>
    </row>
    <row r="4240" spans="1:45" ht="15" customHeight="1" x14ac:dyDescent="0.2">
      <c r="A4240" s="7">
        <v>1797</v>
      </c>
      <c r="B4240" s="8" t="s">
        <v>34</v>
      </c>
      <c r="C4240" s="8" t="s">
        <v>127</v>
      </c>
      <c r="D4240" s="8" t="s">
        <v>37</v>
      </c>
      <c r="E4240" s="9">
        <v>0.99930555555555556</v>
      </c>
      <c r="F4240" s="9">
        <v>5.9027777777777783E-2</v>
      </c>
      <c r="G4240" s="8" t="s">
        <v>27</v>
      </c>
      <c r="H4240" s="8"/>
      <c r="I4240" s="8">
        <v>7</v>
      </c>
      <c r="J4240" s="8">
        <v>7</v>
      </c>
      <c r="K4240" s="8">
        <v>2</v>
      </c>
      <c r="L4240" s="8">
        <v>2</v>
      </c>
      <c r="M4240" s="8">
        <v>7</v>
      </c>
      <c r="N4240" s="8">
        <v>2</v>
      </c>
      <c r="O4240" s="8">
        <v>2</v>
      </c>
      <c r="P4240" s="8">
        <v>7</v>
      </c>
      <c r="Q4240" s="8">
        <v>7</v>
      </c>
      <c r="R4240" s="8">
        <v>2</v>
      </c>
      <c r="S4240" s="8">
        <v>2</v>
      </c>
      <c r="T4240" s="8">
        <v>7</v>
      </c>
      <c r="U4240" s="8">
        <v>2</v>
      </c>
      <c r="V4240" s="8">
        <v>2</v>
      </c>
      <c r="W4240" s="8">
        <v>7</v>
      </c>
      <c r="X4240" s="8">
        <v>7</v>
      </c>
      <c r="Y4240" s="8">
        <v>2</v>
      </c>
      <c r="Z4240" s="8">
        <v>2</v>
      </c>
      <c r="AA4240" s="8">
        <v>7</v>
      </c>
      <c r="AB4240" s="8">
        <v>2</v>
      </c>
      <c r="AC4240" s="8">
        <v>2</v>
      </c>
      <c r="AD4240" s="8">
        <v>7</v>
      </c>
      <c r="AE4240" s="8">
        <v>7</v>
      </c>
      <c r="AF4240" s="8">
        <v>2</v>
      </c>
      <c r="AG4240" s="8">
        <v>2</v>
      </c>
      <c r="AH4240" s="8">
        <v>7</v>
      </c>
      <c r="AI4240" s="8">
        <v>2</v>
      </c>
      <c r="AJ4240" s="8">
        <v>9</v>
      </c>
      <c r="AK4240" s="8"/>
      <c r="AL4240" s="8">
        <v>86</v>
      </c>
      <c r="AM4240" s="8">
        <v>406</v>
      </c>
      <c r="AN4240" s="8" t="s">
        <v>211</v>
      </c>
      <c r="AO4240" s="10">
        <f t="shared" si="132"/>
        <v>1.7701388888888889</v>
      </c>
      <c r="AP4240"/>
      <c r="AR4240" s="8" t="str">
        <f t="shared" si="133"/>
        <v>1797ATLTPA2359</v>
      </c>
      <c r="AS4240" s="8">
        <f>VLOOKUP(AR4240,[1]DATA!AR:AS,2,0)</f>
        <v>5</v>
      </c>
    </row>
    <row r="4241" spans="1:45" ht="15" customHeight="1" x14ac:dyDescent="0.2">
      <c r="A4241" s="7">
        <v>2168</v>
      </c>
      <c r="B4241" s="8" t="s">
        <v>128</v>
      </c>
      <c r="C4241" s="8" t="s">
        <v>95</v>
      </c>
      <c r="D4241" s="8" t="s">
        <v>16</v>
      </c>
      <c r="E4241" s="9">
        <v>0.99930555555555556</v>
      </c>
      <c r="F4241" s="9">
        <v>0.13194444444444445</v>
      </c>
      <c r="G4241" s="8" t="s">
        <v>17</v>
      </c>
      <c r="H4241" s="8" t="s">
        <v>17</v>
      </c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>
        <v>191</v>
      </c>
      <c r="AM4241" s="8">
        <v>1096</v>
      </c>
      <c r="AN4241" s="8" t="s">
        <v>211</v>
      </c>
      <c r="AO4241" s="10">
        <f t="shared" si="132"/>
        <v>1.7701388888888889</v>
      </c>
      <c r="AP4241"/>
      <c r="AR4241" s="8" t="str">
        <f t="shared" si="133"/>
        <v>2168MIALGA2359</v>
      </c>
      <c r="AS4241" s="8">
        <f>VLOOKUP(AR4241,[1]DATA!AR:AS,2,0)</f>
        <v>6.5</v>
      </c>
    </row>
    <row r="4242" spans="1:45" ht="15" customHeight="1" x14ac:dyDescent="0.2">
      <c r="A4242" s="7">
        <v>1797</v>
      </c>
      <c r="B4242" s="8" t="s">
        <v>127</v>
      </c>
      <c r="C4242" s="8" t="s">
        <v>34</v>
      </c>
      <c r="D4242" s="8" t="s">
        <v>60</v>
      </c>
      <c r="E4242" s="9">
        <v>0.99930555555555556</v>
      </c>
      <c r="F4242" s="9">
        <v>6.805555555555555E-2</v>
      </c>
      <c r="G4242" s="8" t="s">
        <v>27</v>
      </c>
      <c r="H4242" s="8">
        <v>8</v>
      </c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>
        <v>99</v>
      </c>
      <c r="AM4242" s="8">
        <v>406</v>
      </c>
      <c r="AN4242" s="8" t="s">
        <v>211</v>
      </c>
      <c r="AO4242" s="10">
        <f t="shared" si="132"/>
        <v>1.7701388888888889</v>
      </c>
      <c r="AP4242"/>
      <c r="AR4242" s="8" t="str">
        <f t="shared" si="133"/>
        <v>1797TPAATL2359</v>
      </c>
      <c r="AS4242" s="8">
        <f>VLOOKUP(AR4242,[1]DATA!AR:AS,2,0)</f>
        <v>5</v>
      </c>
    </row>
    <row r="4243" spans="1:45" ht="15" customHeight="1" x14ac:dyDescent="0.2">
      <c r="A4243" s="7">
        <v>2130</v>
      </c>
      <c r="B4243" s="8" t="s">
        <v>127</v>
      </c>
      <c r="C4243" s="8" t="s">
        <v>34</v>
      </c>
      <c r="D4243" s="8">
        <v>738</v>
      </c>
      <c r="E4243" s="9">
        <v>0.99930555555555556</v>
      </c>
      <c r="F4243" s="9">
        <v>6.8749999999999992E-2</v>
      </c>
      <c r="G4243" s="8" t="s">
        <v>40</v>
      </c>
      <c r="H4243" s="8" t="s">
        <v>19</v>
      </c>
      <c r="I4243" s="8"/>
      <c r="J4243" s="8"/>
      <c r="K4243" s="8" t="s">
        <v>19</v>
      </c>
      <c r="L4243" s="8">
        <v>9</v>
      </c>
      <c r="M4243" s="8"/>
      <c r="N4243" s="8">
        <v>9</v>
      </c>
      <c r="O4243" s="8" t="s">
        <v>19</v>
      </c>
      <c r="P4243" s="8"/>
      <c r="Q4243" s="8"/>
      <c r="R4243" s="8" t="s">
        <v>19</v>
      </c>
      <c r="S4243" s="8" t="s">
        <v>27</v>
      </c>
      <c r="T4243" s="8"/>
      <c r="U4243" s="8">
        <v>9</v>
      </c>
      <c r="V4243" s="8" t="s">
        <v>19</v>
      </c>
      <c r="W4243" s="8"/>
      <c r="X4243" s="8"/>
      <c r="Y4243" s="8" t="s">
        <v>19</v>
      </c>
      <c r="Z4243" s="8" t="s">
        <v>27</v>
      </c>
      <c r="AA4243" s="8"/>
      <c r="AB4243" s="8">
        <v>9</v>
      </c>
      <c r="AC4243" s="8" t="s">
        <v>19</v>
      </c>
      <c r="AD4243" s="8"/>
      <c r="AE4243" s="8"/>
      <c r="AF4243" s="8" t="s">
        <v>19</v>
      </c>
      <c r="AG4243" s="8" t="s">
        <v>27</v>
      </c>
      <c r="AH4243" s="8"/>
      <c r="AI4243" s="8">
        <v>9</v>
      </c>
      <c r="AJ4243" s="8" t="s">
        <v>19</v>
      </c>
      <c r="AK4243" s="8"/>
      <c r="AL4243" s="8">
        <v>100</v>
      </c>
      <c r="AM4243" s="8">
        <v>406</v>
      </c>
      <c r="AN4243" s="8" t="s">
        <v>211</v>
      </c>
      <c r="AO4243" s="10">
        <f t="shared" si="132"/>
        <v>1.7701388888888889</v>
      </c>
      <c r="AP4243"/>
      <c r="AR4243" s="8" t="str">
        <f t="shared" si="133"/>
        <v>2130TPAATL2359</v>
      </c>
      <c r="AS4243" s="8">
        <f>VLOOKUP(AR4243,[1]DATA!AR:AS,2,0)</f>
        <v>5</v>
      </c>
    </row>
    <row r="4244" spans="1:45" ht="15" customHeight="1" x14ac:dyDescent="0.2">
      <c r="A4244" s="7">
        <v>1273</v>
      </c>
      <c r="B4244" s="8" t="s">
        <v>34</v>
      </c>
      <c r="C4244" s="8" t="s">
        <v>135</v>
      </c>
      <c r="D4244" s="8" t="s">
        <v>29</v>
      </c>
      <c r="E4244" s="9">
        <v>3.125E-2</v>
      </c>
      <c r="F4244" s="9">
        <v>7.9861111111111105E-2</v>
      </c>
      <c r="G4244" s="8">
        <v>7</v>
      </c>
      <c r="H4244" s="8">
        <v>7</v>
      </c>
      <c r="I4244" s="8">
        <v>7</v>
      </c>
      <c r="J4244" s="8">
        <v>7</v>
      </c>
      <c r="K4244" s="8">
        <v>7</v>
      </c>
      <c r="L4244" s="8">
        <v>7</v>
      </c>
      <c r="M4244" s="8"/>
      <c r="N4244" s="8">
        <v>7</v>
      </c>
      <c r="O4244" s="8">
        <v>7</v>
      </c>
      <c r="P4244" s="8">
        <v>7</v>
      </c>
      <c r="Q4244" s="8">
        <v>7</v>
      </c>
      <c r="R4244" s="8">
        <v>7</v>
      </c>
      <c r="S4244" s="8">
        <v>7</v>
      </c>
      <c r="T4244" s="8"/>
      <c r="U4244" s="8">
        <v>7</v>
      </c>
      <c r="V4244" s="8">
        <v>7</v>
      </c>
      <c r="W4244" s="8">
        <v>7</v>
      </c>
      <c r="X4244" s="8">
        <v>7</v>
      </c>
      <c r="Y4244" s="8">
        <v>7</v>
      </c>
      <c r="Z4244" s="8">
        <v>7</v>
      </c>
      <c r="AA4244" s="8"/>
      <c r="AB4244" s="8">
        <v>7</v>
      </c>
      <c r="AC4244" s="8">
        <v>7</v>
      </c>
      <c r="AD4244" s="8">
        <v>7</v>
      </c>
      <c r="AE4244" s="8">
        <v>7</v>
      </c>
      <c r="AF4244" s="8">
        <v>7</v>
      </c>
      <c r="AG4244" s="8">
        <v>7</v>
      </c>
      <c r="AH4244" s="8"/>
      <c r="AI4244" s="8">
        <v>7</v>
      </c>
      <c r="AJ4244" s="8">
        <v>7</v>
      </c>
      <c r="AK4244" s="8"/>
      <c r="AL4244" s="8">
        <v>70</v>
      </c>
      <c r="AM4244" s="8">
        <v>270</v>
      </c>
      <c r="AN4244" s="8" t="s">
        <v>171</v>
      </c>
      <c r="AO4244" s="10">
        <f t="shared" si="132"/>
        <v>0.80208333333333337</v>
      </c>
      <c r="AP4244"/>
      <c r="AR4244" s="8" t="str">
        <f t="shared" si="133"/>
        <v>1273ATLJAX0045</v>
      </c>
      <c r="AS4244" s="8">
        <f>VLOOKUP(AR4244,[1]DATA!AR:AS,2,0)</f>
        <v>4</v>
      </c>
    </row>
    <row r="4245" spans="1:45" ht="15" customHeight="1" x14ac:dyDescent="0.2">
      <c r="A4245" s="7">
        <v>720</v>
      </c>
      <c r="B4245" s="8" t="s">
        <v>34</v>
      </c>
      <c r="C4245" s="8" t="s">
        <v>148</v>
      </c>
      <c r="D4245" s="8">
        <v>738</v>
      </c>
      <c r="E4245" s="9">
        <v>6.5972222222222224E-2</v>
      </c>
      <c r="F4245" s="9">
        <v>0.12083333333333333</v>
      </c>
      <c r="G4245" s="8"/>
      <c r="H4245" s="8"/>
      <c r="I4245" s="8">
        <v>2</v>
      </c>
      <c r="J4245" s="8" t="s">
        <v>19</v>
      </c>
      <c r="K4245" s="8" t="s">
        <v>19</v>
      </c>
      <c r="L4245" s="8" t="s">
        <v>19</v>
      </c>
      <c r="M4245" s="8" t="s">
        <v>27</v>
      </c>
      <c r="N4245" s="8" t="s">
        <v>19</v>
      </c>
      <c r="O4245" s="8" t="s">
        <v>19</v>
      </c>
      <c r="P4245" s="8">
        <v>2</v>
      </c>
      <c r="Q4245" s="8" t="s">
        <v>19</v>
      </c>
      <c r="R4245" s="8" t="s">
        <v>19</v>
      </c>
      <c r="S4245" s="8" t="s">
        <v>19</v>
      </c>
      <c r="T4245" s="8">
        <v>2</v>
      </c>
      <c r="U4245" s="8" t="s">
        <v>19</v>
      </c>
      <c r="V4245" s="8" t="s">
        <v>19</v>
      </c>
      <c r="W4245" s="8">
        <v>2</v>
      </c>
      <c r="X4245" s="8" t="s">
        <v>19</v>
      </c>
      <c r="Y4245" s="8" t="s">
        <v>19</v>
      </c>
      <c r="Z4245" s="8" t="s">
        <v>19</v>
      </c>
      <c r="AA4245" s="8" t="s">
        <v>27</v>
      </c>
      <c r="AB4245" s="8" t="s">
        <v>19</v>
      </c>
      <c r="AC4245" s="8" t="s">
        <v>19</v>
      </c>
      <c r="AD4245" s="8">
        <v>2</v>
      </c>
      <c r="AE4245" s="8" t="s">
        <v>19</v>
      </c>
      <c r="AF4245" s="8" t="s">
        <v>19</v>
      </c>
      <c r="AG4245" s="8" t="s">
        <v>19</v>
      </c>
      <c r="AH4245" s="8" t="s">
        <v>27</v>
      </c>
      <c r="AI4245" s="8" t="s">
        <v>19</v>
      </c>
      <c r="AJ4245" s="8" t="s">
        <v>19</v>
      </c>
      <c r="AK4245" s="8"/>
      <c r="AL4245" s="8">
        <v>79</v>
      </c>
      <c r="AM4245" s="8">
        <v>272</v>
      </c>
      <c r="AN4245" s="8" t="s">
        <v>171</v>
      </c>
      <c r="AO4245" s="10">
        <f t="shared" si="132"/>
        <v>0.83680555555555558</v>
      </c>
      <c r="AP4245"/>
      <c r="AR4245" s="8" t="str">
        <f t="shared" si="133"/>
        <v>0720ATLPNS0135</v>
      </c>
      <c r="AS4245" s="8">
        <f>VLOOKUP(AR4245,[1]DATA!AR:AS,2,0)</f>
        <v>4</v>
      </c>
    </row>
    <row r="4246" spans="1:45" ht="15" customHeight="1" x14ac:dyDescent="0.2">
      <c r="A4246" s="7">
        <v>1090</v>
      </c>
      <c r="B4246" s="8" t="s">
        <v>34</v>
      </c>
      <c r="C4246" s="8" t="s">
        <v>135</v>
      </c>
      <c r="D4246" s="8" t="s">
        <v>29</v>
      </c>
      <c r="E4246" s="9">
        <v>9.9999999999999992E-2</v>
      </c>
      <c r="F4246" s="9">
        <v>0.14861111111111111</v>
      </c>
      <c r="G4246" s="8">
        <v>9</v>
      </c>
      <c r="H4246" s="8">
        <v>9</v>
      </c>
      <c r="I4246" s="8">
        <v>7</v>
      </c>
      <c r="J4246" s="8">
        <v>7</v>
      </c>
      <c r="K4246" s="8">
        <v>7</v>
      </c>
      <c r="L4246" s="8">
        <v>7</v>
      </c>
      <c r="M4246" s="8">
        <v>7</v>
      </c>
      <c r="N4246" s="8" t="s">
        <v>43</v>
      </c>
      <c r="O4246" s="8">
        <v>7</v>
      </c>
      <c r="P4246" s="8">
        <v>7</v>
      </c>
      <c r="Q4246" s="8">
        <v>7</v>
      </c>
      <c r="R4246" s="8">
        <v>7</v>
      </c>
      <c r="S4246" s="8">
        <v>7</v>
      </c>
      <c r="T4246" s="8">
        <v>7</v>
      </c>
      <c r="U4246" s="8">
        <v>7</v>
      </c>
      <c r="V4246" s="8">
        <v>7</v>
      </c>
      <c r="W4246" s="8">
        <v>7</v>
      </c>
      <c r="X4246" s="8">
        <v>7</v>
      </c>
      <c r="Y4246" s="8">
        <v>7</v>
      </c>
      <c r="Z4246" s="8">
        <v>7</v>
      </c>
      <c r="AA4246" s="8">
        <v>7</v>
      </c>
      <c r="AB4246" s="8">
        <v>7</v>
      </c>
      <c r="AC4246" s="8">
        <v>7</v>
      </c>
      <c r="AD4246" s="8">
        <v>7</v>
      </c>
      <c r="AE4246" s="8">
        <v>7</v>
      </c>
      <c r="AF4246" s="8">
        <v>7</v>
      </c>
      <c r="AG4246" s="8">
        <v>7</v>
      </c>
      <c r="AH4246" s="8">
        <v>7</v>
      </c>
      <c r="AI4246" s="8">
        <v>7</v>
      </c>
      <c r="AJ4246" s="8">
        <v>7</v>
      </c>
      <c r="AK4246" s="8"/>
      <c r="AL4246" s="8">
        <v>70</v>
      </c>
      <c r="AM4246" s="8">
        <v>270</v>
      </c>
      <c r="AN4246" s="8" t="s">
        <v>171</v>
      </c>
      <c r="AO4246" s="10">
        <f t="shared" si="132"/>
        <v>0.87083333333333335</v>
      </c>
      <c r="AP4246"/>
      <c r="AR4246" s="8" t="str">
        <f t="shared" si="133"/>
        <v>1090ATLJAX0224</v>
      </c>
      <c r="AS4246" s="8">
        <f>VLOOKUP(AR4246,[1]DATA!AR:AS,2,0)</f>
        <v>4</v>
      </c>
    </row>
    <row r="4247" spans="1:45" ht="15" customHeight="1" x14ac:dyDescent="0.2">
      <c r="A4247" s="7">
        <v>1670</v>
      </c>
      <c r="B4247" s="8" t="s">
        <v>34</v>
      </c>
      <c r="C4247" s="8" t="s">
        <v>148</v>
      </c>
      <c r="D4247" s="8" t="s">
        <v>85</v>
      </c>
      <c r="E4247" s="9">
        <v>0.10486111111111111</v>
      </c>
      <c r="F4247" s="9">
        <v>0.15625</v>
      </c>
      <c r="G4247" s="8">
        <v>3</v>
      </c>
      <c r="H4247" s="8" t="s">
        <v>86</v>
      </c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>
        <v>74</v>
      </c>
      <c r="AM4247" s="8">
        <v>272</v>
      </c>
      <c r="AN4247" s="8" t="s">
        <v>171</v>
      </c>
      <c r="AO4247" s="10">
        <f t="shared" si="132"/>
        <v>0.87569444444444444</v>
      </c>
      <c r="AP4247"/>
      <c r="AR4247" s="8" t="str">
        <f t="shared" si="133"/>
        <v>1670ATLPNS0231</v>
      </c>
      <c r="AS4247" s="8">
        <f>VLOOKUP(AR4247,[1]DATA!AR:AS,2,0)</f>
        <v>4</v>
      </c>
    </row>
    <row r="4248" spans="1:45" ht="15" customHeight="1" x14ac:dyDescent="0.2">
      <c r="A4248" s="7">
        <v>2890</v>
      </c>
      <c r="B4248" s="8" t="s">
        <v>34</v>
      </c>
      <c r="C4248" s="8" t="s">
        <v>146</v>
      </c>
      <c r="D4248" s="8">
        <v>717</v>
      </c>
      <c r="E4248" s="9">
        <v>0.10833333333333334</v>
      </c>
      <c r="F4248" s="9">
        <v>0.16388888888888889</v>
      </c>
      <c r="G4248" s="8" t="s">
        <v>43</v>
      </c>
      <c r="H4248" s="8" t="s">
        <v>22</v>
      </c>
      <c r="I4248" s="8" t="s">
        <v>22</v>
      </c>
      <c r="J4248" s="8" t="s">
        <v>22</v>
      </c>
      <c r="K4248" s="8" t="s">
        <v>22</v>
      </c>
      <c r="L4248" s="8" t="s">
        <v>22</v>
      </c>
      <c r="M4248" s="8" t="s">
        <v>22</v>
      </c>
      <c r="N4248" s="8" t="s">
        <v>22</v>
      </c>
      <c r="O4248" s="8" t="s">
        <v>22</v>
      </c>
      <c r="P4248" s="8" t="s">
        <v>22</v>
      </c>
      <c r="Q4248" s="8" t="s">
        <v>22</v>
      </c>
      <c r="R4248" s="8" t="s">
        <v>22</v>
      </c>
      <c r="S4248" s="8" t="s">
        <v>22</v>
      </c>
      <c r="T4248" s="8" t="s">
        <v>22</v>
      </c>
      <c r="U4248" s="8" t="s">
        <v>22</v>
      </c>
      <c r="V4248" s="8" t="s">
        <v>22</v>
      </c>
      <c r="W4248" s="8" t="s">
        <v>22</v>
      </c>
      <c r="X4248" s="8" t="s">
        <v>22</v>
      </c>
      <c r="Y4248" s="8" t="s">
        <v>22</v>
      </c>
      <c r="Z4248" s="8" t="s">
        <v>22</v>
      </c>
      <c r="AA4248" s="8" t="s">
        <v>22</v>
      </c>
      <c r="AB4248" s="8" t="s">
        <v>22</v>
      </c>
      <c r="AC4248" s="8" t="s">
        <v>22</v>
      </c>
      <c r="AD4248" s="8" t="s">
        <v>22</v>
      </c>
      <c r="AE4248" s="8" t="s">
        <v>22</v>
      </c>
      <c r="AF4248" s="8" t="s">
        <v>22</v>
      </c>
      <c r="AG4248" s="8" t="s">
        <v>22</v>
      </c>
      <c r="AH4248" s="8" t="s">
        <v>22</v>
      </c>
      <c r="AI4248" s="8" t="s">
        <v>22</v>
      </c>
      <c r="AJ4248" s="8" t="s">
        <v>22</v>
      </c>
      <c r="AK4248" s="8"/>
      <c r="AL4248" s="8">
        <v>80</v>
      </c>
      <c r="AM4248" s="8">
        <v>341</v>
      </c>
      <c r="AN4248" s="8" t="s">
        <v>171</v>
      </c>
      <c r="AO4248" s="10">
        <f t="shared" si="132"/>
        <v>0.87916666666666665</v>
      </c>
      <c r="AP4248"/>
      <c r="AR4248" s="8" t="str">
        <f t="shared" si="133"/>
        <v>2890ATLJAN0236</v>
      </c>
      <c r="AS4248" s="8">
        <f>VLOOKUP(AR4248,[1]DATA!AR:AS,2,0)</f>
        <v>4</v>
      </c>
    </row>
    <row r="4249" spans="1:45" ht="15" customHeight="1" x14ac:dyDescent="0.2">
      <c r="A4249" s="7">
        <v>755</v>
      </c>
      <c r="B4249" s="7" t="s">
        <v>34</v>
      </c>
      <c r="C4249" s="7" t="s">
        <v>136</v>
      </c>
      <c r="D4249" s="8" t="s">
        <v>42</v>
      </c>
      <c r="E4249" s="9">
        <v>0.10833333333333334</v>
      </c>
      <c r="F4249" s="9">
        <v>0.15833333333333333</v>
      </c>
      <c r="G4249" s="8" t="s">
        <v>22</v>
      </c>
      <c r="H4249" s="8">
        <v>3</v>
      </c>
      <c r="I4249" s="8" t="s">
        <v>19</v>
      </c>
      <c r="J4249" s="8">
        <v>3</v>
      </c>
      <c r="K4249" s="8">
        <v>3</v>
      </c>
      <c r="L4249" s="8">
        <v>3</v>
      </c>
      <c r="M4249" s="8" t="s">
        <v>43</v>
      </c>
      <c r="N4249" s="8">
        <v>3</v>
      </c>
      <c r="O4249" s="8">
        <v>3</v>
      </c>
      <c r="P4249" s="8" t="s">
        <v>19</v>
      </c>
      <c r="Q4249" s="8">
        <v>3</v>
      </c>
      <c r="R4249" s="8">
        <v>3</v>
      </c>
      <c r="S4249" s="8">
        <v>3</v>
      </c>
      <c r="T4249" s="8" t="s">
        <v>43</v>
      </c>
      <c r="U4249" s="8">
        <v>3</v>
      </c>
      <c r="V4249" s="8">
        <v>3</v>
      </c>
      <c r="W4249" s="8" t="s">
        <v>19</v>
      </c>
      <c r="X4249" s="8">
        <v>3</v>
      </c>
      <c r="Y4249" s="8">
        <v>3</v>
      </c>
      <c r="Z4249" s="8">
        <v>3</v>
      </c>
      <c r="AA4249" s="8" t="s">
        <v>43</v>
      </c>
      <c r="AB4249" s="8">
        <v>3</v>
      </c>
      <c r="AC4249" s="8">
        <v>3</v>
      </c>
      <c r="AD4249" s="8" t="s">
        <v>19</v>
      </c>
      <c r="AE4249" s="8">
        <v>3</v>
      </c>
      <c r="AF4249" s="8">
        <v>3</v>
      </c>
      <c r="AG4249" s="8">
        <v>3</v>
      </c>
      <c r="AH4249" s="8" t="s">
        <v>43</v>
      </c>
      <c r="AI4249" s="8">
        <v>3</v>
      </c>
      <c r="AJ4249" s="8" t="s">
        <v>43</v>
      </c>
      <c r="AK4249" s="8"/>
      <c r="AL4249" s="8">
        <v>72</v>
      </c>
      <c r="AM4249" s="8">
        <v>250</v>
      </c>
      <c r="AN4249" s="8" t="s">
        <v>171</v>
      </c>
      <c r="AO4249" s="10">
        <f t="shared" si="132"/>
        <v>0.87916666666666665</v>
      </c>
      <c r="AP4249"/>
      <c r="AR4249" s="8" t="str">
        <f t="shared" si="133"/>
        <v>0755ATLVPS0236</v>
      </c>
      <c r="AS4249" s="8">
        <f>VLOOKUP(AR4249,[1]DATA!AR:AS,2,0)</f>
        <v>4</v>
      </c>
    </row>
    <row r="4250" spans="1:45" ht="15" customHeight="1" x14ac:dyDescent="0.2">
      <c r="A4250" s="7">
        <v>1174</v>
      </c>
      <c r="B4250" s="8" t="s">
        <v>34</v>
      </c>
      <c r="C4250" s="8" t="s">
        <v>135</v>
      </c>
      <c r="D4250" s="8" t="s">
        <v>29</v>
      </c>
      <c r="E4250" s="9">
        <v>0.14791666666666667</v>
      </c>
      <c r="F4250" s="9">
        <v>0.19791666666666666</v>
      </c>
      <c r="G4250" s="8"/>
      <c r="H4250" s="8"/>
      <c r="I4250" s="8">
        <v>7</v>
      </c>
      <c r="J4250" s="8">
        <v>7</v>
      </c>
      <c r="K4250" s="8">
        <v>7</v>
      </c>
      <c r="L4250" s="8">
        <v>7</v>
      </c>
      <c r="M4250" s="8"/>
      <c r="N4250" s="8">
        <v>7</v>
      </c>
      <c r="O4250" s="8">
        <v>7</v>
      </c>
      <c r="P4250" s="8">
        <v>7</v>
      </c>
      <c r="Q4250" s="8">
        <v>7</v>
      </c>
      <c r="R4250" s="8">
        <v>7</v>
      </c>
      <c r="S4250" s="8">
        <v>7</v>
      </c>
      <c r="T4250" s="8"/>
      <c r="U4250" s="8">
        <v>7</v>
      </c>
      <c r="V4250" s="8">
        <v>7</v>
      </c>
      <c r="W4250" s="8">
        <v>7</v>
      </c>
      <c r="X4250" s="8">
        <v>7</v>
      </c>
      <c r="Y4250" s="8">
        <v>7</v>
      </c>
      <c r="Z4250" s="8">
        <v>7</v>
      </c>
      <c r="AA4250" s="8"/>
      <c r="AB4250" s="8">
        <v>7</v>
      </c>
      <c r="AC4250" s="8">
        <v>7</v>
      </c>
      <c r="AD4250" s="8">
        <v>7</v>
      </c>
      <c r="AE4250" s="8">
        <v>7</v>
      </c>
      <c r="AF4250" s="8">
        <v>7</v>
      </c>
      <c r="AG4250" s="8">
        <v>7</v>
      </c>
      <c r="AH4250" s="8"/>
      <c r="AI4250" s="8">
        <v>7</v>
      </c>
      <c r="AJ4250" s="8">
        <v>7</v>
      </c>
      <c r="AK4250" s="8"/>
      <c r="AL4250" s="8">
        <v>72</v>
      </c>
      <c r="AM4250" s="8">
        <v>270</v>
      </c>
      <c r="AN4250" s="8" t="s">
        <v>171</v>
      </c>
      <c r="AO4250" s="10">
        <f t="shared" si="132"/>
        <v>0.91874999999999996</v>
      </c>
      <c r="AP4250"/>
      <c r="AR4250" s="8" t="str">
        <f t="shared" si="133"/>
        <v>1174ATLJAX0333</v>
      </c>
      <c r="AS4250" s="8">
        <f>VLOOKUP(AR4250,[1]DATA!AR:AS,2,0)</f>
        <v>4</v>
      </c>
    </row>
    <row r="4251" spans="1:45" ht="15" customHeight="1" x14ac:dyDescent="0.2">
      <c r="A4251" s="7">
        <v>1706</v>
      </c>
      <c r="B4251" s="8" t="s">
        <v>34</v>
      </c>
      <c r="C4251" s="8" t="s">
        <v>148</v>
      </c>
      <c r="D4251" s="8" t="s">
        <v>85</v>
      </c>
      <c r="E4251" s="9">
        <v>0.14861111111111111</v>
      </c>
      <c r="F4251" s="9">
        <v>0.20069444444444443</v>
      </c>
      <c r="G4251" s="8" t="s">
        <v>86</v>
      </c>
      <c r="H4251" s="8" t="s">
        <v>86</v>
      </c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>
        <v>75</v>
      </c>
      <c r="AM4251" s="8">
        <v>272</v>
      </c>
      <c r="AN4251" s="8" t="s">
        <v>171</v>
      </c>
      <c r="AO4251" s="10">
        <f t="shared" si="132"/>
        <v>0.91944444444444451</v>
      </c>
      <c r="AP4251"/>
      <c r="AR4251" s="8" t="str">
        <f t="shared" si="133"/>
        <v>1706ATLPNS0334</v>
      </c>
      <c r="AS4251" s="8">
        <f>VLOOKUP(AR4251,[1]DATA!AR:AS,2,0)</f>
        <v>4</v>
      </c>
    </row>
    <row r="4252" spans="1:45" ht="15" customHeight="1" x14ac:dyDescent="0.2">
      <c r="A4252" s="7">
        <v>2893</v>
      </c>
      <c r="B4252" s="8" t="s">
        <v>34</v>
      </c>
      <c r="C4252" s="8" t="s">
        <v>148</v>
      </c>
      <c r="D4252" s="8" t="s">
        <v>42</v>
      </c>
      <c r="E4252" s="9">
        <v>0.15347222222222223</v>
      </c>
      <c r="F4252" s="9">
        <v>0.2076388888888889</v>
      </c>
      <c r="G4252" s="8"/>
      <c r="H4252" s="8"/>
      <c r="I4252" s="8"/>
      <c r="J4252" s="8">
        <v>2</v>
      </c>
      <c r="K4252" s="8" t="s">
        <v>27</v>
      </c>
      <c r="L4252" s="8" t="s">
        <v>27</v>
      </c>
      <c r="M4252" s="8"/>
      <c r="N4252" s="8" t="s">
        <v>27</v>
      </c>
      <c r="O4252" s="8" t="s">
        <v>27</v>
      </c>
      <c r="P4252" s="8"/>
      <c r="Q4252" s="8">
        <v>2</v>
      </c>
      <c r="R4252" s="8" t="s">
        <v>27</v>
      </c>
      <c r="S4252" s="8" t="s">
        <v>19</v>
      </c>
      <c r="T4252" s="8"/>
      <c r="U4252" s="8" t="s">
        <v>27</v>
      </c>
      <c r="V4252" s="8" t="s">
        <v>27</v>
      </c>
      <c r="W4252" s="8"/>
      <c r="X4252" s="8">
        <v>2</v>
      </c>
      <c r="Y4252" s="8" t="s">
        <v>27</v>
      </c>
      <c r="Z4252" s="8" t="s">
        <v>19</v>
      </c>
      <c r="AA4252" s="8"/>
      <c r="AB4252" s="8" t="s">
        <v>27</v>
      </c>
      <c r="AC4252" s="8" t="s">
        <v>27</v>
      </c>
      <c r="AD4252" s="8"/>
      <c r="AE4252" s="8">
        <v>2</v>
      </c>
      <c r="AF4252" s="8" t="s">
        <v>27</v>
      </c>
      <c r="AG4252" s="8" t="s">
        <v>19</v>
      </c>
      <c r="AH4252" s="8"/>
      <c r="AI4252" s="8" t="s">
        <v>27</v>
      </c>
      <c r="AJ4252" s="8" t="s">
        <v>43</v>
      </c>
      <c r="AK4252" s="8"/>
      <c r="AL4252" s="8">
        <v>78</v>
      </c>
      <c r="AM4252" s="8">
        <v>272</v>
      </c>
      <c r="AN4252" s="8" t="s">
        <v>171</v>
      </c>
      <c r="AO4252" s="10">
        <f t="shared" si="132"/>
        <v>0.9243055555555556</v>
      </c>
      <c r="AP4252"/>
      <c r="AR4252" s="8" t="str">
        <f t="shared" si="133"/>
        <v>2893ATLPNS0341</v>
      </c>
      <c r="AS4252" s="8">
        <f>VLOOKUP(AR4252,[1]DATA!AR:AS,2,0)</f>
        <v>4</v>
      </c>
    </row>
    <row r="4253" spans="1:45" ht="15" customHeight="1" x14ac:dyDescent="0.2">
      <c r="A4253" s="7">
        <v>1127</v>
      </c>
      <c r="B4253" s="8" t="s">
        <v>34</v>
      </c>
      <c r="C4253" s="8" t="s">
        <v>135</v>
      </c>
      <c r="D4253" s="8" t="s">
        <v>29</v>
      </c>
      <c r="E4253" s="9">
        <v>0.15763888888888888</v>
      </c>
      <c r="F4253" s="9">
        <v>0.20694444444444446</v>
      </c>
      <c r="G4253" s="8">
        <v>7</v>
      </c>
      <c r="H4253" s="8">
        <v>7</v>
      </c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>
        <v>71</v>
      </c>
      <c r="AM4253" s="8">
        <v>270</v>
      </c>
      <c r="AN4253" s="8" t="s">
        <v>171</v>
      </c>
      <c r="AO4253" s="10">
        <f t="shared" si="132"/>
        <v>0.92847222222222225</v>
      </c>
      <c r="AP4253"/>
      <c r="AR4253" s="8" t="str">
        <f t="shared" si="133"/>
        <v>1127ATLJAX0347</v>
      </c>
      <c r="AS4253" s="8">
        <f>VLOOKUP(AR4253,[1]DATA!AR:AS,2,0)</f>
        <v>4</v>
      </c>
    </row>
    <row r="4254" spans="1:45" ht="15" customHeight="1" x14ac:dyDescent="0.2">
      <c r="A4254" s="7">
        <v>1355</v>
      </c>
      <c r="B4254" s="8" t="s">
        <v>97</v>
      </c>
      <c r="C4254" s="8" t="s">
        <v>94</v>
      </c>
      <c r="D4254" s="8">
        <v>717</v>
      </c>
      <c r="E4254" s="9">
        <v>0.86388888888888893</v>
      </c>
      <c r="F4254" s="9">
        <v>0.95833333333333337</v>
      </c>
      <c r="G4254" s="8"/>
      <c r="H4254" s="8"/>
      <c r="I4254" s="8" t="s">
        <v>22</v>
      </c>
      <c r="J4254" s="8" t="s">
        <v>22</v>
      </c>
      <c r="K4254" s="8" t="s">
        <v>22</v>
      </c>
      <c r="L4254" s="8" t="s">
        <v>22</v>
      </c>
      <c r="M4254" s="8"/>
      <c r="N4254" s="8" t="s">
        <v>22</v>
      </c>
      <c r="O4254" s="8" t="s">
        <v>22</v>
      </c>
      <c r="P4254" s="8" t="s">
        <v>22</v>
      </c>
      <c r="Q4254" s="8" t="s">
        <v>22</v>
      </c>
      <c r="R4254" s="8" t="s">
        <v>22</v>
      </c>
      <c r="S4254" s="8" t="s">
        <v>22</v>
      </c>
      <c r="T4254" s="8"/>
      <c r="U4254" s="8" t="s">
        <v>22</v>
      </c>
      <c r="V4254" s="8" t="s">
        <v>22</v>
      </c>
      <c r="W4254" s="8" t="s">
        <v>22</v>
      </c>
      <c r="X4254" s="8" t="s">
        <v>22</v>
      </c>
      <c r="Y4254" s="8" t="s">
        <v>22</v>
      </c>
      <c r="Z4254" s="8" t="s">
        <v>22</v>
      </c>
      <c r="AA4254" s="8"/>
      <c r="AB4254" s="8" t="s">
        <v>22</v>
      </c>
      <c r="AC4254" s="8" t="s">
        <v>22</v>
      </c>
      <c r="AD4254" s="8" t="s">
        <v>22</v>
      </c>
      <c r="AE4254" s="8" t="s">
        <v>22</v>
      </c>
      <c r="AF4254" s="8" t="s">
        <v>22</v>
      </c>
      <c r="AG4254" s="8" t="s">
        <v>22</v>
      </c>
      <c r="AH4254" s="8"/>
      <c r="AI4254" s="8" t="s">
        <v>22</v>
      </c>
      <c r="AJ4254" s="8" t="s">
        <v>22</v>
      </c>
      <c r="AK4254" s="8"/>
      <c r="AL4254" s="8">
        <v>136</v>
      </c>
      <c r="AM4254" s="8">
        <v>636</v>
      </c>
      <c r="AN4254" s="8" t="s">
        <v>171</v>
      </c>
      <c r="AO4254" s="10">
        <f t="shared" si="132"/>
        <v>1.6347222222222224</v>
      </c>
      <c r="AP4254"/>
      <c r="AR4254" s="8" t="str">
        <f t="shared" si="133"/>
        <v>1355CHSJFK2044</v>
      </c>
      <c r="AS4254" s="8">
        <f>VLOOKUP(AR4254,[1]DATA!AR:AS,2,0)</f>
        <v>3.5</v>
      </c>
    </row>
    <row r="4255" spans="1:45" ht="15" customHeight="1" x14ac:dyDescent="0.2">
      <c r="A4255" s="7">
        <v>794</v>
      </c>
      <c r="B4255" s="8" t="s">
        <v>97</v>
      </c>
      <c r="C4255" s="8" t="s">
        <v>94</v>
      </c>
      <c r="D4255" s="8">
        <v>717</v>
      </c>
      <c r="E4255" s="9">
        <v>0.8652777777777777</v>
      </c>
      <c r="F4255" s="9">
        <v>0.95833333333333337</v>
      </c>
      <c r="G4255" s="8" t="s">
        <v>22</v>
      </c>
      <c r="H4255" s="8" t="s">
        <v>22</v>
      </c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>
        <v>134</v>
      </c>
      <c r="AM4255" s="8">
        <v>636</v>
      </c>
      <c r="AN4255" s="8" t="s">
        <v>171</v>
      </c>
      <c r="AO4255" s="10">
        <f t="shared" si="132"/>
        <v>1.6361111111111111</v>
      </c>
      <c r="AP4255"/>
      <c r="AR4255" s="8" t="str">
        <f t="shared" si="133"/>
        <v>0794CHSJFK2046</v>
      </c>
      <c r="AS4255" s="8">
        <f>VLOOKUP(AR4255,[1]DATA!AR:AS,2,0)</f>
        <v>3.5</v>
      </c>
    </row>
    <row r="4256" spans="1:45" ht="15" customHeight="1" x14ac:dyDescent="0.2">
      <c r="A4256" s="7">
        <v>1416</v>
      </c>
      <c r="B4256" s="8" t="s">
        <v>135</v>
      </c>
      <c r="C4256" s="8" t="s">
        <v>34</v>
      </c>
      <c r="D4256" s="8" t="s">
        <v>37</v>
      </c>
      <c r="E4256" s="9">
        <v>0.87916666666666676</v>
      </c>
      <c r="F4256" s="9">
        <v>0.93333333333333324</v>
      </c>
      <c r="G4256" s="8">
        <v>9</v>
      </c>
      <c r="H4256" s="8">
        <v>9</v>
      </c>
      <c r="I4256" s="8">
        <v>9</v>
      </c>
      <c r="J4256" s="8" t="s">
        <v>43</v>
      </c>
      <c r="K4256" s="8">
        <v>9</v>
      </c>
      <c r="L4256" s="8">
        <v>9</v>
      </c>
      <c r="M4256" s="8"/>
      <c r="N4256" s="8">
        <v>9</v>
      </c>
      <c r="O4256" s="8">
        <v>9</v>
      </c>
      <c r="P4256" s="8">
        <v>9</v>
      </c>
      <c r="Q4256" s="8">
        <v>9</v>
      </c>
      <c r="R4256" s="8">
        <v>9</v>
      </c>
      <c r="S4256" s="8">
        <v>9</v>
      </c>
      <c r="T4256" s="8"/>
      <c r="U4256" s="8">
        <v>9</v>
      </c>
      <c r="V4256" s="8">
        <v>9</v>
      </c>
      <c r="W4256" s="8">
        <v>9</v>
      </c>
      <c r="X4256" s="8">
        <v>9</v>
      </c>
      <c r="Y4256" s="8">
        <v>9</v>
      </c>
      <c r="Z4256" s="8">
        <v>9</v>
      </c>
      <c r="AA4256" s="8"/>
      <c r="AB4256" s="8">
        <v>9</v>
      </c>
      <c r="AC4256" s="8">
        <v>9</v>
      </c>
      <c r="AD4256" s="8">
        <v>9</v>
      </c>
      <c r="AE4256" s="8">
        <v>9</v>
      </c>
      <c r="AF4256" s="8">
        <v>9</v>
      </c>
      <c r="AG4256" s="8">
        <v>9</v>
      </c>
      <c r="AH4256" s="8"/>
      <c r="AI4256" s="8">
        <v>9</v>
      </c>
      <c r="AJ4256" s="8">
        <v>9</v>
      </c>
      <c r="AK4256" s="8"/>
      <c r="AL4256" s="8">
        <v>78</v>
      </c>
      <c r="AM4256" s="8">
        <v>270</v>
      </c>
      <c r="AN4256" s="8" t="s">
        <v>171</v>
      </c>
      <c r="AO4256" s="10">
        <f t="shared" si="132"/>
        <v>1.6500000000000001</v>
      </c>
      <c r="AP4256"/>
      <c r="AR4256" s="8" t="str">
        <f t="shared" si="133"/>
        <v>1416JAXATL2106</v>
      </c>
      <c r="AS4256" s="8">
        <f>VLOOKUP(AR4256,[1]DATA!AR:AS,2,0)</f>
        <v>4</v>
      </c>
    </row>
    <row r="4257" spans="1:45" ht="15" customHeight="1" x14ac:dyDescent="0.2">
      <c r="A4257" s="7">
        <v>706</v>
      </c>
      <c r="B4257" s="8" t="s">
        <v>34</v>
      </c>
      <c r="C4257" s="8" t="s">
        <v>146</v>
      </c>
      <c r="D4257" s="8">
        <v>717</v>
      </c>
      <c r="E4257" s="9">
        <v>0.87986111111111109</v>
      </c>
      <c r="F4257" s="9">
        <v>0.93541666666666667</v>
      </c>
      <c r="G4257" s="8" t="s">
        <v>22</v>
      </c>
      <c r="H4257" s="8" t="s">
        <v>22</v>
      </c>
      <c r="I4257" s="8" t="s">
        <v>22</v>
      </c>
      <c r="J4257" s="8" t="s">
        <v>22</v>
      </c>
      <c r="K4257" s="8" t="s">
        <v>22</v>
      </c>
      <c r="L4257" s="8" t="s">
        <v>22</v>
      </c>
      <c r="M4257" s="8" t="s">
        <v>22</v>
      </c>
      <c r="N4257" s="8" t="s">
        <v>22</v>
      </c>
      <c r="O4257" s="8" t="s">
        <v>22</v>
      </c>
      <c r="P4257" s="8" t="s">
        <v>22</v>
      </c>
      <c r="Q4257" s="8" t="s">
        <v>22</v>
      </c>
      <c r="R4257" s="8" t="s">
        <v>22</v>
      </c>
      <c r="S4257" s="8" t="s">
        <v>22</v>
      </c>
      <c r="T4257" s="8" t="s">
        <v>43</v>
      </c>
      <c r="U4257" s="8" t="s">
        <v>22</v>
      </c>
      <c r="V4257" s="8" t="s">
        <v>22</v>
      </c>
      <c r="W4257" s="8" t="s">
        <v>22</v>
      </c>
      <c r="X4257" s="8" t="s">
        <v>22</v>
      </c>
      <c r="Y4257" s="8" t="s">
        <v>22</v>
      </c>
      <c r="Z4257" s="8" t="s">
        <v>22</v>
      </c>
      <c r="AA4257" s="8" t="s">
        <v>43</v>
      </c>
      <c r="AB4257" s="8" t="s">
        <v>22</v>
      </c>
      <c r="AC4257" s="8" t="s">
        <v>22</v>
      </c>
      <c r="AD4257" s="8" t="s">
        <v>22</v>
      </c>
      <c r="AE4257" s="8" t="s">
        <v>22</v>
      </c>
      <c r="AF4257" s="8" t="s">
        <v>22</v>
      </c>
      <c r="AG4257" s="8" t="s">
        <v>22</v>
      </c>
      <c r="AH4257" s="8" t="s">
        <v>43</v>
      </c>
      <c r="AI4257" s="8" t="s">
        <v>22</v>
      </c>
      <c r="AJ4257" s="8" t="s">
        <v>22</v>
      </c>
      <c r="AK4257" s="8"/>
      <c r="AL4257" s="8">
        <v>80</v>
      </c>
      <c r="AM4257" s="8">
        <v>341</v>
      </c>
      <c r="AN4257" s="8" t="s">
        <v>171</v>
      </c>
      <c r="AO4257" s="10">
        <f t="shared" si="132"/>
        <v>1.6506944444444445</v>
      </c>
      <c r="AP4257"/>
      <c r="AR4257" s="8" t="str">
        <f t="shared" si="133"/>
        <v>0706ATLJAN2107</v>
      </c>
      <c r="AS4257" s="8">
        <f>VLOOKUP(AR4257,[1]DATA!AR:AS,2,0)</f>
        <v>4</v>
      </c>
    </row>
    <row r="4258" spans="1:45" ht="15" customHeight="1" x14ac:dyDescent="0.2">
      <c r="A4258" s="7">
        <v>1789</v>
      </c>
      <c r="B4258" s="8" t="s">
        <v>34</v>
      </c>
      <c r="C4258" s="8" t="s">
        <v>135</v>
      </c>
      <c r="D4258" s="8" t="s">
        <v>29</v>
      </c>
      <c r="E4258" s="9">
        <v>0.90277777777777779</v>
      </c>
      <c r="F4258" s="9">
        <v>0.9506944444444444</v>
      </c>
      <c r="G4258" s="8">
        <v>9</v>
      </c>
      <c r="H4258" s="8">
        <v>9</v>
      </c>
      <c r="I4258" s="8" t="s">
        <v>48</v>
      </c>
      <c r="J4258" s="8" t="s">
        <v>48</v>
      </c>
      <c r="K4258" s="8">
        <v>7</v>
      </c>
      <c r="L4258" s="8" t="s">
        <v>48</v>
      </c>
      <c r="M4258" s="8">
        <v>7</v>
      </c>
      <c r="N4258" s="8">
        <v>7</v>
      </c>
      <c r="O4258" s="8" t="s">
        <v>48</v>
      </c>
      <c r="P4258" s="8" t="s">
        <v>48</v>
      </c>
      <c r="Q4258" s="8">
        <v>7</v>
      </c>
      <c r="R4258" s="8" t="s">
        <v>48</v>
      </c>
      <c r="S4258" s="8" t="s">
        <v>48</v>
      </c>
      <c r="T4258" s="8">
        <v>7</v>
      </c>
      <c r="U4258" s="8" t="s">
        <v>48</v>
      </c>
      <c r="V4258" s="8">
        <v>7</v>
      </c>
      <c r="W4258" s="8" t="s">
        <v>48</v>
      </c>
      <c r="X4258" s="8" t="s">
        <v>48</v>
      </c>
      <c r="Y4258" s="8">
        <v>7</v>
      </c>
      <c r="Z4258" s="8" t="s">
        <v>48</v>
      </c>
      <c r="AA4258" s="8">
        <v>7</v>
      </c>
      <c r="AB4258" s="8">
        <v>9</v>
      </c>
      <c r="AC4258" s="8" t="s">
        <v>48</v>
      </c>
      <c r="AD4258" s="8" t="s">
        <v>48</v>
      </c>
      <c r="AE4258" s="8">
        <v>7</v>
      </c>
      <c r="AF4258" s="8" t="s">
        <v>48</v>
      </c>
      <c r="AG4258" s="8" t="s">
        <v>48</v>
      </c>
      <c r="AH4258" s="8">
        <v>7</v>
      </c>
      <c r="AI4258" s="8" t="s">
        <v>48</v>
      </c>
      <c r="AJ4258" s="8">
        <v>7</v>
      </c>
      <c r="AK4258" s="8"/>
      <c r="AL4258" s="8">
        <v>69</v>
      </c>
      <c r="AM4258" s="8">
        <v>270</v>
      </c>
      <c r="AN4258" s="8" t="s">
        <v>171</v>
      </c>
      <c r="AO4258" s="10">
        <f t="shared" si="132"/>
        <v>1.6736111111111112</v>
      </c>
      <c r="AP4258"/>
      <c r="AR4258" s="8" t="str">
        <f t="shared" si="133"/>
        <v>1789ATLJAX2140</v>
      </c>
      <c r="AS4258" s="8">
        <f>VLOOKUP(AR4258,[1]DATA!AR:AS,2,0)</f>
        <v>4</v>
      </c>
    </row>
    <row r="4259" spans="1:45" ht="15" customHeight="1" x14ac:dyDescent="0.2">
      <c r="A4259" s="7">
        <v>44</v>
      </c>
      <c r="B4259" s="8" t="s">
        <v>121</v>
      </c>
      <c r="C4259" s="8" t="s">
        <v>94</v>
      </c>
      <c r="D4259" s="8" t="s">
        <v>60</v>
      </c>
      <c r="E4259" s="9">
        <v>0.90347222222222223</v>
      </c>
      <c r="F4259" s="9">
        <v>1.3888888888888888E-2</v>
      </c>
      <c r="G4259" s="8">
        <v>8</v>
      </c>
      <c r="H4259" s="8">
        <v>8</v>
      </c>
      <c r="I4259" s="8">
        <v>8</v>
      </c>
      <c r="J4259" s="8">
        <v>8</v>
      </c>
      <c r="K4259" s="8">
        <v>8</v>
      </c>
      <c r="L4259" s="8">
        <v>8</v>
      </c>
      <c r="M4259" s="8" t="s">
        <v>40</v>
      </c>
      <c r="N4259" s="8">
        <v>8</v>
      </c>
      <c r="O4259" s="8">
        <v>8</v>
      </c>
      <c r="P4259" s="8">
        <v>8</v>
      </c>
      <c r="Q4259" s="8">
        <v>8</v>
      </c>
      <c r="R4259" s="8">
        <v>8</v>
      </c>
      <c r="S4259" s="8">
        <v>8</v>
      </c>
      <c r="T4259" s="8" t="s">
        <v>40</v>
      </c>
      <c r="U4259" s="8">
        <v>8</v>
      </c>
      <c r="V4259" s="8">
        <v>8</v>
      </c>
      <c r="W4259" s="8">
        <v>8</v>
      </c>
      <c r="X4259" s="8">
        <v>8</v>
      </c>
      <c r="Y4259" s="8">
        <v>8</v>
      </c>
      <c r="Z4259" s="8">
        <v>8</v>
      </c>
      <c r="AA4259" s="8" t="s">
        <v>40</v>
      </c>
      <c r="AB4259" s="8">
        <v>8</v>
      </c>
      <c r="AC4259" s="8">
        <v>8</v>
      </c>
      <c r="AD4259" s="8">
        <v>8</v>
      </c>
      <c r="AE4259" s="8">
        <v>8</v>
      </c>
      <c r="AF4259" s="8">
        <v>8</v>
      </c>
      <c r="AG4259" s="8">
        <v>8</v>
      </c>
      <c r="AH4259" s="8" t="s">
        <v>40</v>
      </c>
      <c r="AI4259" s="8">
        <v>8</v>
      </c>
      <c r="AJ4259" s="8">
        <v>8</v>
      </c>
      <c r="AK4259" s="8"/>
      <c r="AL4259" s="8">
        <v>159</v>
      </c>
      <c r="AM4259" s="8">
        <v>944</v>
      </c>
      <c r="AN4259" s="8" t="s">
        <v>171</v>
      </c>
      <c r="AO4259" s="10">
        <f t="shared" ref="AO4259:AO4322" si="134">E4259-TIME(5,30,0)+1</f>
        <v>1.6743055555555557</v>
      </c>
      <c r="AP4259"/>
      <c r="AR4259" s="8" t="str">
        <f t="shared" si="133"/>
        <v>0044MCOJFK2141</v>
      </c>
      <c r="AS4259" s="8">
        <f>VLOOKUP(AR4259,[1]DATA!AR:AS,2,0)</f>
        <v>5.5</v>
      </c>
    </row>
    <row r="4260" spans="1:45" ht="15" customHeight="1" x14ac:dyDescent="0.2">
      <c r="A4260" s="7">
        <v>1962</v>
      </c>
      <c r="B4260" s="7" t="s">
        <v>144</v>
      </c>
      <c r="C4260" s="7" t="s">
        <v>121</v>
      </c>
      <c r="D4260" s="8">
        <v>717</v>
      </c>
      <c r="E4260" s="9">
        <v>0.90416666666666667</v>
      </c>
      <c r="F4260" s="9">
        <v>0.98055555555555562</v>
      </c>
      <c r="G4260" s="8" t="s">
        <v>22</v>
      </c>
      <c r="H4260" s="8" t="s">
        <v>22</v>
      </c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>
        <v>110</v>
      </c>
      <c r="AM4260" s="8">
        <v>534</v>
      </c>
      <c r="AN4260" s="8" t="s">
        <v>171</v>
      </c>
      <c r="AO4260" s="10">
        <f t="shared" si="134"/>
        <v>1.675</v>
      </c>
      <c r="AP4260"/>
      <c r="AR4260" s="8" t="str">
        <f t="shared" si="133"/>
        <v>1962RDUMCO2142</v>
      </c>
      <c r="AS4260" s="8">
        <f>VLOOKUP(AR4260,[1]DATA!AR:AS,2,0)</f>
        <v>2</v>
      </c>
    </row>
    <row r="4261" spans="1:45" ht="15" customHeight="1" x14ac:dyDescent="0.2">
      <c r="A4261" s="7">
        <v>1270</v>
      </c>
      <c r="B4261" s="8" t="s">
        <v>148</v>
      </c>
      <c r="C4261" s="8" t="s">
        <v>34</v>
      </c>
      <c r="D4261" s="8" t="s">
        <v>42</v>
      </c>
      <c r="E4261" s="9">
        <v>0.91319444444444453</v>
      </c>
      <c r="F4261" s="9">
        <v>0.96319444444444446</v>
      </c>
      <c r="G4261" s="8">
        <v>3</v>
      </c>
      <c r="H4261" s="8">
        <v>3</v>
      </c>
      <c r="I4261" s="8" t="s">
        <v>43</v>
      </c>
      <c r="J4261" s="8" t="s">
        <v>43</v>
      </c>
      <c r="K4261" s="8" t="s">
        <v>43</v>
      </c>
      <c r="L4261" s="8" t="s">
        <v>43</v>
      </c>
      <c r="M4261" s="8" t="s">
        <v>43</v>
      </c>
      <c r="N4261" s="8" t="s">
        <v>43</v>
      </c>
      <c r="O4261" s="8" t="s">
        <v>43</v>
      </c>
      <c r="P4261" s="8" t="s">
        <v>43</v>
      </c>
      <c r="Q4261" s="8" t="s">
        <v>43</v>
      </c>
      <c r="R4261" s="8" t="s">
        <v>43</v>
      </c>
      <c r="S4261" s="8" t="s">
        <v>43</v>
      </c>
      <c r="T4261" s="8" t="s">
        <v>43</v>
      </c>
      <c r="U4261" s="8" t="s">
        <v>43</v>
      </c>
      <c r="V4261" s="8" t="s">
        <v>43</v>
      </c>
      <c r="W4261" s="8" t="s">
        <v>43</v>
      </c>
      <c r="X4261" s="8" t="s">
        <v>43</v>
      </c>
      <c r="Y4261" s="8" t="s">
        <v>43</v>
      </c>
      <c r="Z4261" s="8" t="s">
        <v>43</v>
      </c>
      <c r="AA4261" s="8" t="s">
        <v>43</v>
      </c>
      <c r="AB4261" s="8" t="s">
        <v>43</v>
      </c>
      <c r="AC4261" s="8" t="s">
        <v>43</v>
      </c>
      <c r="AD4261" s="8" t="s">
        <v>43</v>
      </c>
      <c r="AE4261" s="8" t="s">
        <v>43</v>
      </c>
      <c r="AF4261" s="8" t="s">
        <v>43</v>
      </c>
      <c r="AG4261" s="8" t="s">
        <v>43</v>
      </c>
      <c r="AH4261" s="8" t="s">
        <v>43</v>
      </c>
      <c r="AI4261" s="8" t="s">
        <v>43</v>
      </c>
      <c r="AJ4261" s="8" t="s">
        <v>43</v>
      </c>
      <c r="AK4261" s="8"/>
      <c r="AL4261" s="8">
        <v>72</v>
      </c>
      <c r="AM4261" s="8">
        <v>272</v>
      </c>
      <c r="AN4261" s="8" t="s">
        <v>171</v>
      </c>
      <c r="AO4261" s="10">
        <f t="shared" si="134"/>
        <v>1.6840277777777779</v>
      </c>
      <c r="AP4261"/>
      <c r="AR4261" s="8" t="str">
        <f t="shared" si="133"/>
        <v>1270PNSATL2155</v>
      </c>
      <c r="AS4261" s="8">
        <f>VLOOKUP(AR4261,[1]DATA!AR:AS,2,0)</f>
        <v>4</v>
      </c>
    </row>
    <row r="4262" spans="1:45" ht="15" customHeight="1" x14ac:dyDescent="0.2">
      <c r="A4262" s="7">
        <v>1236</v>
      </c>
      <c r="B4262" s="8" t="s">
        <v>34</v>
      </c>
      <c r="C4262" s="8" t="s">
        <v>148</v>
      </c>
      <c r="D4262" s="8" t="s">
        <v>42</v>
      </c>
      <c r="E4262" s="9">
        <v>0.91527777777777775</v>
      </c>
      <c r="F4262" s="9">
        <v>0.96805555555555556</v>
      </c>
      <c r="G4262" s="8" t="s">
        <v>43</v>
      </c>
      <c r="H4262" s="8" t="s">
        <v>43</v>
      </c>
      <c r="I4262" s="8" t="s">
        <v>43</v>
      </c>
      <c r="J4262" s="8" t="s">
        <v>43</v>
      </c>
      <c r="K4262" s="8" t="s">
        <v>43</v>
      </c>
      <c r="L4262" s="8" t="s">
        <v>43</v>
      </c>
      <c r="M4262" s="8"/>
      <c r="N4262" s="8" t="s">
        <v>43</v>
      </c>
      <c r="O4262" s="8" t="s">
        <v>43</v>
      </c>
      <c r="P4262" s="8" t="s">
        <v>43</v>
      </c>
      <c r="Q4262" s="8" t="s">
        <v>43</v>
      </c>
      <c r="R4262" s="8" t="s">
        <v>43</v>
      </c>
      <c r="S4262" s="8" t="s">
        <v>43</v>
      </c>
      <c r="T4262" s="8"/>
      <c r="U4262" s="8" t="s">
        <v>43</v>
      </c>
      <c r="V4262" s="8" t="s">
        <v>43</v>
      </c>
      <c r="W4262" s="8" t="s">
        <v>43</v>
      </c>
      <c r="X4262" s="8" t="s">
        <v>43</v>
      </c>
      <c r="Y4262" s="8" t="s">
        <v>43</v>
      </c>
      <c r="Z4262" s="8" t="s">
        <v>43</v>
      </c>
      <c r="AA4262" s="8"/>
      <c r="AB4262" s="8" t="s">
        <v>43</v>
      </c>
      <c r="AC4262" s="8" t="s">
        <v>43</v>
      </c>
      <c r="AD4262" s="8" t="s">
        <v>43</v>
      </c>
      <c r="AE4262" s="8" t="s">
        <v>43</v>
      </c>
      <c r="AF4262" s="8" t="s">
        <v>43</v>
      </c>
      <c r="AG4262" s="8" t="s">
        <v>43</v>
      </c>
      <c r="AH4262" s="8"/>
      <c r="AI4262" s="8" t="s">
        <v>43</v>
      </c>
      <c r="AJ4262" s="8" t="s">
        <v>43</v>
      </c>
      <c r="AK4262" s="8"/>
      <c r="AL4262" s="8">
        <v>76</v>
      </c>
      <c r="AM4262" s="8">
        <v>272</v>
      </c>
      <c r="AN4262" s="8" t="s">
        <v>171</v>
      </c>
      <c r="AO4262" s="10">
        <f t="shared" si="134"/>
        <v>1.6861111111111111</v>
      </c>
      <c r="AP4262"/>
      <c r="AR4262" s="8" t="str">
        <f t="shared" si="133"/>
        <v>1236ATLPNS2158</v>
      </c>
      <c r="AS4262" s="8">
        <f>VLOOKUP(AR4262,[1]DATA!AR:AS,2,0)</f>
        <v>4</v>
      </c>
    </row>
    <row r="4263" spans="1:45" ht="15" customHeight="1" x14ac:dyDescent="0.2">
      <c r="A4263" s="7">
        <v>1536</v>
      </c>
      <c r="B4263" s="7" t="s">
        <v>34</v>
      </c>
      <c r="C4263" s="7" t="s">
        <v>147</v>
      </c>
      <c r="D4263" s="8" t="s">
        <v>42</v>
      </c>
      <c r="E4263" s="9">
        <v>0.91666666666666663</v>
      </c>
      <c r="F4263" s="9">
        <v>0.97291666666666676</v>
      </c>
      <c r="G4263" s="8"/>
      <c r="H4263" s="8"/>
      <c r="I4263" s="8"/>
      <c r="J4263" s="8"/>
      <c r="K4263" s="8"/>
      <c r="L4263" s="8"/>
      <c r="M4263" s="8" t="s">
        <v>43</v>
      </c>
      <c r="N4263" s="8"/>
      <c r="O4263" s="8"/>
      <c r="P4263" s="8"/>
      <c r="Q4263" s="8"/>
      <c r="R4263" s="8"/>
      <c r="S4263" s="8"/>
      <c r="T4263" s="8" t="s">
        <v>43</v>
      </c>
      <c r="U4263" s="8"/>
      <c r="V4263" s="8"/>
      <c r="W4263" s="8"/>
      <c r="X4263" s="8"/>
      <c r="Y4263" s="8"/>
      <c r="Z4263" s="8"/>
      <c r="AA4263" s="8" t="s">
        <v>43</v>
      </c>
      <c r="AB4263" s="8"/>
      <c r="AC4263" s="8"/>
      <c r="AD4263" s="8"/>
      <c r="AE4263" s="8"/>
      <c r="AF4263" s="8"/>
      <c r="AG4263" s="8"/>
      <c r="AH4263" s="8" t="s">
        <v>43</v>
      </c>
      <c r="AI4263" s="8"/>
      <c r="AJ4263" s="8"/>
      <c r="AK4263" s="8"/>
      <c r="AL4263" s="8">
        <v>81</v>
      </c>
      <c r="AM4263" s="8">
        <v>302</v>
      </c>
      <c r="AN4263" s="11" t="s">
        <v>171</v>
      </c>
      <c r="AO4263" s="10">
        <f t="shared" si="134"/>
        <v>1.6875</v>
      </c>
      <c r="AR4263" s="8" t="str">
        <f t="shared" si="133"/>
        <v>1536ATLMOB2200</v>
      </c>
      <c r="AS4263" s="8">
        <f>VLOOKUP(AR4263,[1]DATA!AR:AS,2,0)</f>
        <v>4</v>
      </c>
    </row>
    <row r="4264" spans="1:45" ht="15" customHeight="1" x14ac:dyDescent="0.2">
      <c r="A4264" s="7">
        <v>2620</v>
      </c>
      <c r="B4264" s="7" t="s">
        <v>144</v>
      </c>
      <c r="C4264" s="7" t="s">
        <v>121</v>
      </c>
      <c r="D4264" s="8">
        <v>717</v>
      </c>
      <c r="E4264" s="9">
        <v>0.91805555555555562</v>
      </c>
      <c r="F4264" s="9">
        <v>0.99236111111111114</v>
      </c>
      <c r="G4264" s="8"/>
      <c r="H4264" s="8"/>
      <c r="I4264" s="8" t="s">
        <v>22</v>
      </c>
      <c r="J4264" s="8" t="s">
        <v>22</v>
      </c>
      <c r="K4264" s="8" t="s">
        <v>22</v>
      </c>
      <c r="L4264" s="8" t="s">
        <v>22</v>
      </c>
      <c r="M4264" s="8" t="s">
        <v>22</v>
      </c>
      <c r="N4264" s="8" t="s">
        <v>22</v>
      </c>
      <c r="O4264" s="8" t="s">
        <v>22</v>
      </c>
      <c r="P4264" s="8" t="s">
        <v>22</v>
      </c>
      <c r="Q4264" s="8" t="s">
        <v>22</v>
      </c>
      <c r="R4264" s="8" t="s">
        <v>22</v>
      </c>
      <c r="S4264" s="8" t="s">
        <v>22</v>
      </c>
      <c r="T4264" s="8" t="s">
        <v>22</v>
      </c>
      <c r="U4264" s="8" t="s">
        <v>22</v>
      </c>
      <c r="V4264" s="8" t="s">
        <v>22</v>
      </c>
      <c r="W4264" s="8" t="s">
        <v>22</v>
      </c>
      <c r="X4264" s="8" t="s">
        <v>22</v>
      </c>
      <c r="Y4264" s="8" t="s">
        <v>22</v>
      </c>
      <c r="Z4264" s="8" t="s">
        <v>22</v>
      </c>
      <c r="AA4264" s="8" t="s">
        <v>22</v>
      </c>
      <c r="AB4264" s="8" t="s">
        <v>22</v>
      </c>
      <c r="AC4264" s="8" t="s">
        <v>22</v>
      </c>
      <c r="AD4264" s="8" t="s">
        <v>22</v>
      </c>
      <c r="AE4264" s="8" t="s">
        <v>22</v>
      </c>
      <c r="AF4264" s="8" t="s">
        <v>22</v>
      </c>
      <c r="AG4264" s="8" t="s">
        <v>22</v>
      </c>
      <c r="AH4264" s="8" t="s">
        <v>22</v>
      </c>
      <c r="AI4264" s="8" t="s">
        <v>22</v>
      </c>
      <c r="AJ4264" s="8" t="s">
        <v>22</v>
      </c>
      <c r="AK4264" s="8"/>
      <c r="AL4264" s="8">
        <v>107</v>
      </c>
      <c r="AM4264" s="8">
        <v>534</v>
      </c>
      <c r="AN4264" s="8" t="s">
        <v>171</v>
      </c>
      <c r="AO4264" s="10">
        <f t="shared" si="134"/>
        <v>1.6888888888888891</v>
      </c>
      <c r="AR4264" s="8" t="str">
        <f t="shared" si="133"/>
        <v>2620RDUMCO2202</v>
      </c>
      <c r="AS4264" s="8">
        <f>VLOOKUP(AR4264,[1]DATA!AR:AS,2,0)</f>
        <v>2</v>
      </c>
    </row>
    <row r="4265" spans="1:45" ht="15" customHeight="1" x14ac:dyDescent="0.2">
      <c r="A4265" s="7">
        <v>1964</v>
      </c>
      <c r="B4265" s="8" t="s">
        <v>135</v>
      </c>
      <c r="C4265" s="8" t="s">
        <v>34</v>
      </c>
      <c r="D4265" s="8" t="s">
        <v>37</v>
      </c>
      <c r="E4265" s="9">
        <v>0.93055555555555547</v>
      </c>
      <c r="F4265" s="9">
        <v>0.98333333333333339</v>
      </c>
      <c r="G4265" s="8">
        <v>9</v>
      </c>
      <c r="H4265" s="8">
        <v>9</v>
      </c>
      <c r="I4265" s="8">
        <v>9</v>
      </c>
      <c r="J4265" s="8">
        <v>9</v>
      </c>
      <c r="K4265" s="8">
        <v>9</v>
      </c>
      <c r="L4265" s="8">
        <v>9</v>
      </c>
      <c r="M4265" s="8" t="s">
        <v>43</v>
      </c>
      <c r="N4265" s="8" t="s">
        <v>43</v>
      </c>
      <c r="O4265" s="8">
        <v>9</v>
      </c>
      <c r="P4265" s="8">
        <v>9</v>
      </c>
      <c r="Q4265" s="8">
        <v>9</v>
      </c>
      <c r="R4265" s="8">
        <v>9</v>
      </c>
      <c r="S4265" s="8" t="s">
        <v>43</v>
      </c>
      <c r="T4265" s="8" t="s">
        <v>43</v>
      </c>
      <c r="U4265" s="8">
        <v>9</v>
      </c>
      <c r="V4265" s="8">
        <v>9</v>
      </c>
      <c r="W4265" s="8">
        <v>9</v>
      </c>
      <c r="X4265" s="8">
        <v>9</v>
      </c>
      <c r="Y4265" s="8">
        <v>9</v>
      </c>
      <c r="Z4265" s="8">
        <v>9</v>
      </c>
      <c r="AA4265" s="8" t="s">
        <v>43</v>
      </c>
      <c r="AB4265" s="8">
        <v>9</v>
      </c>
      <c r="AC4265" s="8">
        <v>9</v>
      </c>
      <c r="AD4265" s="8">
        <v>9</v>
      </c>
      <c r="AE4265" s="8">
        <v>9</v>
      </c>
      <c r="AF4265" s="8">
        <v>9</v>
      </c>
      <c r="AG4265" s="8">
        <v>9</v>
      </c>
      <c r="AH4265" s="8" t="s">
        <v>43</v>
      </c>
      <c r="AI4265" s="8">
        <v>9</v>
      </c>
      <c r="AJ4265" s="8">
        <v>9</v>
      </c>
      <c r="AK4265" s="8"/>
      <c r="AL4265" s="8">
        <v>76</v>
      </c>
      <c r="AM4265" s="8">
        <v>270</v>
      </c>
      <c r="AN4265" s="8" t="s">
        <v>171</v>
      </c>
      <c r="AO4265" s="10">
        <f t="shared" si="134"/>
        <v>1.7013888888888888</v>
      </c>
      <c r="AR4265" s="8" t="str">
        <f t="shared" si="133"/>
        <v>1964JAXATL2220</v>
      </c>
      <c r="AS4265" s="8">
        <f>VLOOKUP(AR4265,[1]DATA!AR:AS,2,0)</f>
        <v>4</v>
      </c>
    </row>
    <row r="4266" spans="1:45" ht="15" customHeight="1" x14ac:dyDescent="0.2">
      <c r="A4266" s="7">
        <v>706</v>
      </c>
      <c r="B4266" s="8" t="s">
        <v>146</v>
      </c>
      <c r="C4266" s="8" t="s">
        <v>34</v>
      </c>
      <c r="D4266" s="8">
        <v>717</v>
      </c>
      <c r="E4266" s="9">
        <v>0.95972222222222225</v>
      </c>
      <c r="F4266" s="9">
        <v>1.5277777777777777E-2</v>
      </c>
      <c r="G4266" s="8" t="s">
        <v>22</v>
      </c>
      <c r="H4266" s="8" t="s">
        <v>22</v>
      </c>
      <c r="I4266" s="8" t="s">
        <v>22</v>
      </c>
      <c r="J4266" s="8" t="s">
        <v>22</v>
      </c>
      <c r="K4266" s="8" t="s">
        <v>22</v>
      </c>
      <c r="L4266" s="8" t="s">
        <v>22</v>
      </c>
      <c r="M4266" s="8"/>
      <c r="N4266" s="8" t="s">
        <v>22</v>
      </c>
      <c r="O4266" s="8" t="s">
        <v>22</v>
      </c>
      <c r="P4266" s="8" t="s">
        <v>22</v>
      </c>
      <c r="Q4266" s="8" t="s">
        <v>22</v>
      </c>
      <c r="R4266" s="8" t="s">
        <v>22</v>
      </c>
      <c r="S4266" s="8" t="s">
        <v>22</v>
      </c>
      <c r="T4266" s="8"/>
      <c r="U4266" s="8" t="s">
        <v>22</v>
      </c>
      <c r="V4266" s="8" t="s">
        <v>22</v>
      </c>
      <c r="W4266" s="8" t="s">
        <v>22</v>
      </c>
      <c r="X4266" s="8" t="s">
        <v>22</v>
      </c>
      <c r="Y4266" s="8" t="s">
        <v>22</v>
      </c>
      <c r="Z4266" s="8" t="s">
        <v>22</v>
      </c>
      <c r="AA4266" s="8"/>
      <c r="AB4266" s="8" t="s">
        <v>22</v>
      </c>
      <c r="AC4266" s="8" t="s">
        <v>22</v>
      </c>
      <c r="AD4266" s="8" t="s">
        <v>22</v>
      </c>
      <c r="AE4266" s="8" t="s">
        <v>22</v>
      </c>
      <c r="AF4266" s="8" t="s">
        <v>22</v>
      </c>
      <c r="AG4266" s="8" t="s">
        <v>22</v>
      </c>
      <c r="AH4266" s="8"/>
      <c r="AI4266" s="8" t="s">
        <v>22</v>
      </c>
      <c r="AJ4266" s="8" t="s">
        <v>22</v>
      </c>
      <c r="AK4266" s="8"/>
      <c r="AL4266" s="8">
        <v>80</v>
      </c>
      <c r="AM4266" s="8">
        <v>341</v>
      </c>
      <c r="AN4266" s="8" t="s">
        <v>171</v>
      </c>
      <c r="AO4266" s="10">
        <f t="shared" si="134"/>
        <v>1.7305555555555556</v>
      </c>
      <c r="AR4266" s="8" t="str">
        <f t="shared" si="133"/>
        <v>0706JANATL2302</v>
      </c>
      <c r="AS4266" s="8">
        <f>VLOOKUP(AR4266,[1]DATA!AR:AS,2,0)</f>
        <v>4</v>
      </c>
    </row>
    <row r="4267" spans="1:45" ht="15" customHeight="1" x14ac:dyDescent="0.2">
      <c r="A4267" s="7">
        <v>708</v>
      </c>
      <c r="B4267" s="8" t="s">
        <v>34</v>
      </c>
      <c r="C4267" s="8" t="s">
        <v>147</v>
      </c>
      <c r="D4267" s="8" t="s">
        <v>42</v>
      </c>
      <c r="E4267" s="9">
        <v>0.97291666666666676</v>
      </c>
      <c r="F4267" s="9">
        <v>2.7777777777777776E-2</v>
      </c>
      <c r="G4267" s="8" t="s">
        <v>43</v>
      </c>
      <c r="H4267" s="8" t="s">
        <v>43</v>
      </c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>
        <v>79</v>
      </c>
      <c r="AM4267" s="8">
        <v>302</v>
      </c>
      <c r="AN4267" s="8" t="s">
        <v>171</v>
      </c>
      <c r="AO4267" s="10">
        <f t="shared" si="134"/>
        <v>1.7437500000000001</v>
      </c>
      <c r="AR4267" s="8" t="str">
        <f t="shared" si="133"/>
        <v>0708ATLMOB2321</v>
      </c>
      <c r="AS4267" s="8">
        <f>VLOOKUP(AR4267,[1]DATA!AR:AS,2,0)</f>
        <v>4</v>
      </c>
    </row>
    <row r="4268" spans="1:45" ht="15" customHeight="1" x14ac:dyDescent="0.2">
      <c r="A4268" s="7">
        <v>796</v>
      </c>
      <c r="B4268" s="8" t="s">
        <v>34</v>
      </c>
      <c r="C4268" s="8" t="s">
        <v>147</v>
      </c>
      <c r="D4268" s="8" t="s">
        <v>42</v>
      </c>
      <c r="E4268" s="9">
        <v>0.97499999999999998</v>
      </c>
      <c r="F4268" s="9">
        <v>3.125E-2</v>
      </c>
      <c r="G4268" s="8"/>
      <c r="H4268" s="8"/>
      <c r="I4268" s="8" t="s">
        <v>43</v>
      </c>
      <c r="J4268" s="8" t="s">
        <v>43</v>
      </c>
      <c r="K4268" s="8" t="s">
        <v>43</v>
      </c>
      <c r="L4268" s="8" t="s">
        <v>43</v>
      </c>
      <c r="M4268" s="8"/>
      <c r="N4268" s="8" t="s">
        <v>43</v>
      </c>
      <c r="O4268" s="8" t="s">
        <v>43</v>
      </c>
      <c r="P4268" s="8" t="s">
        <v>43</v>
      </c>
      <c r="Q4268" s="8" t="s">
        <v>43</v>
      </c>
      <c r="R4268" s="8" t="s">
        <v>43</v>
      </c>
      <c r="S4268" s="8" t="s">
        <v>43</v>
      </c>
      <c r="T4268" s="8"/>
      <c r="U4268" s="8" t="s">
        <v>43</v>
      </c>
      <c r="V4268" s="8" t="s">
        <v>43</v>
      </c>
      <c r="W4268" s="8" t="s">
        <v>43</v>
      </c>
      <c r="X4268" s="8" t="s">
        <v>43</v>
      </c>
      <c r="Y4268" s="8" t="s">
        <v>43</v>
      </c>
      <c r="Z4268" s="8" t="s">
        <v>43</v>
      </c>
      <c r="AA4268" s="8"/>
      <c r="AB4268" s="8" t="s">
        <v>43</v>
      </c>
      <c r="AC4268" s="8" t="s">
        <v>43</v>
      </c>
      <c r="AD4268" s="8" t="s">
        <v>43</v>
      </c>
      <c r="AE4268" s="8" t="s">
        <v>43</v>
      </c>
      <c r="AF4268" s="8" t="s">
        <v>43</v>
      </c>
      <c r="AG4268" s="8" t="s">
        <v>43</v>
      </c>
      <c r="AH4268" s="8"/>
      <c r="AI4268" s="8" t="s">
        <v>43</v>
      </c>
      <c r="AJ4268" s="8" t="s">
        <v>43</v>
      </c>
      <c r="AK4268" s="8"/>
      <c r="AL4268" s="8">
        <v>81</v>
      </c>
      <c r="AM4268" s="8">
        <v>302</v>
      </c>
      <c r="AN4268" s="8" t="s">
        <v>171</v>
      </c>
      <c r="AO4268" s="10">
        <f t="shared" si="134"/>
        <v>1.7458333333333333</v>
      </c>
      <c r="AR4268" s="8" t="str">
        <f t="shared" si="133"/>
        <v>0796ATLMOB2324</v>
      </c>
      <c r="AS4268" s="8">
        <f>VLOOKUP(AR4268,[1]DATA!AR:AS,2,0)</f>
        <v>4</v>
      </c>
    </row>
    <row r="4269" spans="1:45" ht="15" customHeight="1" x14ac:dyDescent="0.2">
      <c r="A4269" s="7">
        <v>2408</v>
      </c>
      <c r="B4269" s="8" t="s">
        <v>34</v>
      </c>
      <c r="C4269" s="8" t="s">
        <v>135</v>
      </c>
      <c r="D4269" s="8" t="s">
        <v>29</v>
      </c>
      <c r="E4269" s="9">
        <v>0.97638888888888886</v>
      </c>
      <c r="F4269" s="9">
        <v>2.2916666666666669E-2</v>
      </c>
      <c r="G4269" s="8">
        <v>7</v>
      </c>
      <c r="H4269" s="8">
        <v>7</v>
      </c>
      <c r="I4269" s="8">
        <v>7</v>
      </c>
      <c r="J4269" s="8">
        <v>7</v>
      </c>
      <c r="K4269" s="8">
        <v>7</v>
      </c>
      <c r="L4269" s="8">
        <v>7</v>
      </c>
      <c r="M4269" s="8">
        <v>7</v>
      </c>
      <c r="N4269" s="8">
        <v>7</v>
      </c>
      <c r="O4269" s="8">
        <v>7</v>
      </c>
      <c r="P4269" s="8">
        <v>7</v>
      </c>
      <c r="Q4269" s="8">
        <v>7</v>
      </c>
      <c r="R4269" s="8">
        <v>7</v>
      </c>
      <c r="S4269" s="8">
        <v>7</v>
      </c>
      <c r="T4269" s="8">
        <v>7</v>
      </c>
      <c r="U4269" s="8">
        <v>7</v>
      </c>
      <c r="V4269" s="8">
        <v>7</v>
      </c>
      <c r="W4269" s="8">
        <v>7</v>
      </c>
      <c r="X4269" s="8">
        <v>7</v>
      </c>
      <c r="Y4269" s="8">
        <v>7</v>
      </c>
      <c r="Z4269" s="8">
        <v>7</v>
      </c>
      <c r="AA4269" s="8">
        <v>7</v>
      </c>
      <c r="AB4269" s="8">
        <v>7</v>
      </c>
      <c r="AC4269" s="8">
        <v>7</v>
      </c>
      <c r="AD4269" s="8">
        <v>7</v>
      </c>
      <c r="AE4269" s="8">
        <v>7</v>
      </c>
      <c r="AF4269" s="8">
        <v>7</v>
      </c>
      <c r="AG4269" s="8">
        <v>7</v>
      </c>
      <c r="AH4269" s="8">
        <v>7</v>
      </c>
      <c r="AI4269" s="8">
        <v>7</v>
      </c>
      <c r="AJ4269" s="8">
        <v>7</v>
      </c>
      <c r="AK4269" s="8"/>
      <c r="AL4269" s="8">
        <v>67</v>
      </c>
      <c r="AM4269" s="8">
        <v>270</v>
      </c>
      <c r="AN4269" s="8" t="s">
        <v>171</v>
      </c>
      <c r="AO4269" s="10">
        <f t="shared" si="134"/>
        <v>1.7472222222222222</v>
      </c>
      <c r="AR4269" s="8" t="str">
        <f t="shared" si="133"/>
        <v>2408ATLJAX2326</v>
      </c>
      <c r="AS4269" s="8">
        <f>VLOOKUP(AR4269,[1]DATA!AR:AS,2,0)</f>
        <v>4</v>
      </c>
    </row>
    <row r="4270" spans="1:45" ht="15" customHeight="1" x14ac:dyDescent="0.2">
      <c r="A4270" s="12">
        <v>438</v>
      </c>
      <c r="B4270" s="12" t="s">
        <v>94</v>
      </c>
      <c r="C4270" s="12" t="s">
        <v>144</v>
      </c>
      <c r="D4270" s="8" t="s">
        <v>60</v>
      </c>
      <c r="E4270" s="9">
        <v>0.97638888888888886</v>
      </c>
      <c r="F4270" s="9">
        <v>6.25E-2</v>
      </c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12">
        <v>8</v>
      </c>
      <c r="AK4270" s="8"/>
      <c r="AL4270" s="8">
        <v>124</v>
      </c>
      <c r="AM4270" s="8">
        <v>426</v>
      </c>
      <c r="AN4270" s="11" t="s">
        <v>171</v>
      </c>
      <c r="AO4270" s="10">
        <f t="shared" si="134"/>
        <v>1.7472222222222222</v>
      </c>
      <c r="AR4270" s="8" t="str">
        <f t="shared" si="133"/>
        <v>0438JFKRDU2326</v>
      </c>
      <c r="AS4270" s="8">
        <f>VLOOKUP(AR4270,[1]DATA!AR:AS,2,0)</f>
        <v>3.5</v>
      </c>
    </row>
    <row r="4271" spans="1:45" ht="15" customHeight="1" x14ac:dyDescent="0.2">
      <c r="A4271" s="7">
        <v>208</v>
      </c>
      <c r="B4271" s="8" t="s">
        <v>94</v>
      </c>
      <c r="C4271" s="8" t="s">
        <v>121</v>
      </c>
      <c r="D4271" s="8">
        <v>321</v>
      </c>
      <c r="E4271" s="9">
        <v>0.9784722222222223</v>
      </c>
      <c r="F4271" s="9">
        <v>0.10902777777777778</v>
      </c>
      <c r="G4271" s="8" t="s">
        <v>40</v>
      </c>
      <c r="H4271" s="8" t="s">
        <v>40</v>
      </c>
      <c r="I4271" s="8" t="s">
        <v>40</v>
      </c>
      <c r="J4271" s="8" t="s">
        <v>40</v>
      </c>
      <c r="K4271" s="8" t="s">
        <v>40</v>
      </c>
      <c r="L4271" s="8" t="s">
        <v>40</v>
      </c>
      <c r="M4271" s="8" t="s">
        <v>40</v>
      </c>
      <c r="N4271" s="8" t="s">
        <v>40</v>
      </c>
      <c r="O4271" s="8" t="s">
        <v>40</v>
      </c>
      <c r="P4271" s="8" t="s">
        <v>40</v>
      </c>
      <c r="Q4271" s="8" t="s">
        <v>40</v>
      </c>
      <c r="R4271" s="8" t="s">
        <v>40</v>
      </c>
      <c r="S4271" s="8" t="s">
        <v>40</v>
      </c>
      <c r="T4271" s="8" t="s">
        <v>40</v>
      </c>
      <c r="U4271" s="8" t="s">
        <v>40</v>
      </c>
      <c r="V4271" s="8" t="s">
        <v>40</v>
      </c>
      <c r="W4271" s="8" t="s">
        <v>40</v>
      </c>
      <c r="X4271" s="8" t="s">
        <v>40</v>
      </c>
      <c r="Y4271" s="8" t="s">
        <v>40</v>
      </c>
      <c r="Z4271" s="8" t="s">
        <v>40</v>
      </c>
      <c r="AA4271" s="8" t="s">
        <v>40</v>
      </c>
      <c r="AB4271" s="8" t="s">
        <v>40</v>
      </c>
      <c r="AC4271" s="8" t="s">
        <v>40</v>
      </c>
      <c r="AD4271" s="8" t="s">
        <v>40</v>
      </c>
      <c r="AE4271" s="8" t="s">
        <v>40</v>
      </c>
      <c r="AF4271" s="8" t="s">
        <v>40</v>
      </c>
      <c r="AG4271" s="8" t="s">
        <v>40</v>
      </c>
      <c r="AH4271" s="8" t="s">
        <v>40</v>
      </c>
      <c r="AI4271" s="8" t="s">
        <v>40</v>
      </c>
      <c r="AJ4271" s="8" t="s">
        <v>40</v>
      </c>
      <c r="AK4271" s="8"/>
      <c r="AL4271" s="8">
        <v>188</v>
      </c>
      <c r="AM4271" s="8">
        <v>944</v>
      </c>
      <c r="AN4271" s="8" t="s">
        <v>171</v>
      </c>
      <c r="AO4271" s="10">
        <f t="shared" si="134"/>
        <v>1.7493055555555557</v>
      </c>
      <c r="AR4271" s="8" t="str">
        <f t="shared" si="133"/>
        <v>0208JFKMCO2329</v>
      </c>
      <c r="AS4271" s="8">
        <f>VLOOKUP(AR4271,[1]DATA!AR:AS,2,0)</f>
        <v>5.5</v>
      </c>
    </row>
    <row r="4272" spans="1:45" ht="15" customHeight="1" x14ac:dyDescent="0.2">
      <c r="A4272" s="7">
        <v>1213</v>
      </c>
      <c r="B4272" s="8" t="s">
        <v>34</v>
      </c>
      <c r="C4272" s="8" t="s">
        <v>148</v>
      </c>
      <c r="D4272" s="8" t="s">
        <v>42</v>
      </c>
      <c r="E4272" s="9">
        <v>0.98125000000000007</v>
      </c>
      <c r="F4272" s="9">
        <v>2.9166666666666664E-2</v>
      </c>
      <c r="G4272" s="8" t="s">
        <v>43</v>
      </c>
      <c r="H4272" s="8" t="s">
        <v>86</v>
      </c>
      <c r="I4272" s="8" t="s">
        <v>43</v>
      </c>
      <c r="J4272" s="8" t="s">
        <v>43</v>
      </c>
      <c r="K4272" s="8" t="s">
        <v>43</v>
      </c>
      <c r="L4272" s="8" t="s">
        <v>43</v>
      </c>
      <c r="M4272" s="8" t="s">
        <v>19</v>
      </c>
      <c r="N4272" s="8" t="s">
        <v>43</v>
      </c>
      <c r="O4272" s="8" t="s">
        <v>43</v>
      </c>
      <c r="P4272" s="8" t="s">
        <v>43</v>
      </c>
      <c r="Q4272" s="8" t="s">
        <v>43</v>
      </c>
      <c r="R4272" s="8" t="s">
        <v>43</v>
      </c>
      <c r="S4272" s="8" t="s">
        <v>43</v>
      </c>
      <c r="T4272" s="8" t="s">
        <v>27</v>
      </c>
      <c r="U4272" s="8" t="s">
        <v>43</v>
      </c>
      <c r="V4272" s="8" t="s">
        <v>43</v>
      </c>
      <c r="W4272" s="8" t="s">
        <v>43</v>
      </c>
      <c r="X4272" s="8" t="s">
        <v>43</v>
      </c>
      <c r="Y4272" s="8" t="s">
        <v>43</v>
      </c>
      <c r="Z4272" s="8" t="s">
        <v>43</v>
      </c>
      <c r="AA4272" s="8" t="s">
        <v>19</v>
      </c>
      <c r="AB4272" s="8" t="s">
        <v>43</v>
      </c>
      <c r="AC4272" s="8" t="s">
        <v>43</v>
      </c>
      <c r="AD4272" s="8" t="s">
        <v>43</v>
      </c>
      <c r="AE4272" s="8" t="s">
        <v>43</v>
      </c>
      <c r="AF4272" s="8" t="s">
        <v>43</v>
      </c>
      <c r="AG4272" s="8" t="s">
        <v>43</v>
      </c>
      <c r="AH4272" s="8" t="s">
        <v>19</v>
      </c>
      <c r="AI4272" s="8" t="s">
        <v>43</v>
      </c>
      <c r="AJ4272" s="8" t="s">
        <v>43</v>
      </c>
      <c r="AK4272" s="8"/>
      <c r="AL4272" s="8">
        <v>69</v>
      </c>
      <c r="AM4272" s="8">
        <v>272</v>
      </c>
      <c r="AN4272" s="8" t="s">
        <v>171</v>
      </c>
      <c r="AO4272" s="10">
        <f t="shared" si="134"/>
        <v>1.7520833333333334</v>
      </c>
      <c r="AR4272" s="8" t="str">
        <f t="shared" si="133"/>
        <v>1213ATLPNS2333</v>
      </c>
      <c r="AS4272" s="8">
        <f>VLOOKUP(AR4272,[1]DATA!AR:AS,2,0)</f>
        <v>4</v>
      </c>
    </row>
    <row r="4273" spans="1:45" ht="15" customHeight="1" x14ac:dyDescent="0.2">
      <c r="A4273" s="7">
        <v>1789</v>
      </c>
      <c r="B4273" s="8" t="s">
        <v>135</v>
      </c>
      <c r="C4273" s="8" t="s">
        <v>34</v>
      </c>
      <c r="D4273" s="8" t="s">
        <v>29</v>
      </c>
      <c r="E4273" s="9">
        <v>0.98958333333333337</v>
      </c>
      <c r="F4273" s="9">
        <v>4.5138888888888888E-2</v>
      </c>
      <c r="G4273" s="8">
        <v>9</v>
      </c>
      <c r="H4273" s="8">
        <v>9</v>
      </c>
      <c r="I4273" s="8" t="s">
        <v>48</v>
      </c>
      <c r="J4273" s="8" t="s">
        <v>48</v>
      </c>
      <c r="K4273" s="8">
        <v>7</v>
      </c>
      <c r="L4273" s="8" t="s">
        <v>48</v>
      </c>
      <c r="M4273" s="8"/>
      <c r="N4273" s="8">
        <v>7</v>
      </c>
      <c r="O4273" s="8" t="s">
        <v>48</v>
      </c>
      <c r="P4273" s="8" t="s">
        <v>48</v>
      </c>
      <c r="Q4273" s="8">
        <v>7</v>
      </c>
      <c r="R4273" s="8" t="s">
        <v>48</v>
      </c>
      <c r="S4273" s="8" t="s">
        <v>48</v>
      </c>
      <c r="T4273" s="8"/>
      <c r="U4273" s="8" t="s">
        <v>48</v>
      </c>
      <c r="V4273" s="8">
        <v>7</v>
      </c>
      <c r="W4273" s="8" t="s">
        <v>48</v>
      </c>
      <c r="X4273" s="8" t="s">
        <v>48</v>
      </c>
      <c r="Y4273" s="8">
        <v>7</v>
      </c>
      <c r="Z4273" s="8" t="s">
        <v>48</v>
      </c>
      <c r="AA4273" s="8"/>
      <c r="AB4273" s="8">
        <v>9</v>
      </c>
      <c r="AC4273" s="8" t="s">
        <v>48</v>
      </c>
      <c r="AD4273" s="8" t="s">
        <v>48</v>
      </c>
      <c r="AE4273" s="8">
        <v>7</v>
      </c>
      <c r="AF4273" s="8" t="s">
        <v>48</v>
      </c>
      <c r="AG4273" s="8" t="s">
        <v>48</v>
      </c>
      <c r="AH4273" s="8"/>
      <c r="AI4273" s="8" t="s">
        <v>48</v>
      </c>
      <c r="AJ4273" s="8">
        <v>7</v>
      </c>
      <c r="AK4273" s="8"/>
      <c r="AL4273" s="8">
        <v>80</v>
      </c>
      <c r="AM4273" s="8">
        <v>270</v>
      </c>
      <c r="AN4273" s="8" t="s">
        <v>171</v>
      </c>
      <c r="AO4273" s="10">
        <f t="shared" si="134"/>
        <v>1.7604166666666667</v>
      </c>
      <c r="AR4273" s="8" t="str">
        <f t="shared" si="133"/>
        <v>1789JAXATL2345</v>
      </c>
      <c r="AS4273" s="8">
        <f>VLOOKUP(AR4273,[1]DATA!AR:AS,2,0)</f>
        <v>4</v>
      </c>
    </row>
    <row r="4274" spans="1:45" ht="15" customHeight="1" x14ac:dyDescent="0.2">
      <c r="A4274" s="7">
        <v>658</v>
      </c>
      <c r="B4274" s="8" t="s">
        <v>34</v>
      </c>
      <c r="C4274" s="8" t="s">
        <v>146</v>
      </c>
      <c r="D4274" s="8" t="s">
        <v>42</v>
      </c>
      <c r="E4274" s="9">
        <v>0.99375000000000002</v>
      </c>
      <c r="F4274" s="9">
        <v>4.9999999999999996E-2</v>
      </c>
      <c r="G4274" s="8"/>
      <c r="H4274" s="8"/>
      <c r="I4274" s="8" t="s">
        <v>43</v>
      </c>
      <c r="J4274" s="8" t="s">
        <v>43</v>
      </c>
      <c r="K4274" s="8" t="s">
        <v>43</v>
      </c>
      <c r="L4274" s="8" t="s">
        <v>43</v>
      </c>
      <c r="M4274" s="8"/>
      <c r="N4274" s="8" t="s">
        <v>43</v>
      </c>
      <c r="O4274" s="8" t="s">
        <v>43</v>
      </c>
      <c r="P4274" s="8" t="s">
        <v>43</v>
      </c>
      <c r="Q4274" s="8" t="s">
        <v>43</v>
      </c>
      <c r="R4274" s="8" t="s">
        <v>43</v>
      </c>
      <c r="S4274" s="8" t="s">
        <v>43</v>
      </c>
      <c r="T4274" s="8"/>
      <c r="U4274" s="8" t="s">
        <v>43</v>
      </c>
      <c r="V4274" s="8" t="s">
        <v>43</v>
      </c>
      <c r="W4274" s="8" t="s">
        <v>43</v>
      </c>
      <c r="X4274" s="8" t="s">
        <v>43</v>
      </c>
      <c r="Y4274" s="8" t="s">
        <v>43</v>
      </c>
      <c r="Z4274" s="8" t="s">
        <v>43</v>
      </c>
      <c r="AA4274" s="8"/>
      <c r="AB4274" s="8" t="s">
        <v>43</v>
      </c>
      <c r="AC4274" s="8" t="s">
        <v>43</v>
      </c>
      <c r="AD4274" s="8" t="s">
        <v>43</v>
      </c>
      <c r="AE4274" s="8" t="s">
        <v>43</v>
      </c>
      <c r="AF4274" s="8" t="s">
        <v>43</v>
      </c>
      <c r="AG4274" s="8" t="s">
        <v>43</v>
      </c>
      <c r="AH4274" s="8"/>
      <c r="AI4274" s="8" t="s">
        <v>43</v>
      </c>
      <c r="AJ4274" s="8" t="s">
        <v>43</v>
      </c>
      <c r="AK4274" s="8"/>
      <c r="AL4274" s="8">
        <v>81</v>
      </c>
      <c r="AM4274" s="8">
        <v>341</v>
      </c>
      <c r="AN4274" s="8" t="s">
        <v>171</v>
      </c>
      <c r="AO4274" s="10">
        <f t="shared" si="134"/>
        <v>1.7645833333333334</v>
      </c>
      <c r="AR4274" s="8" t="str">
        <f t="shared" si="133"/>
        <v>0658ATLJAN2351</v>
      </c>
      <c r="AS4274" s="8">
        <f>VLOOKUP(AR4274,[1]DATA!AR:AS,2,0)</f>
        <v>4</v>
      </c>
    </row>
    <row r="4275" spans="1:45" ht="15" customHeight="1" x14ac:dyDescent="0.2">
      <c r="A4275" s="7">
        <v>1236</v>
      </c>
      <c r="B4275" s="8" t="s">
        <v>148</v>
      </c>
      <c r="C4275" s="8" t="s">
        <v>34</v>
      </c>
      <c r="D4275" s="8" t="s">
        <v>42</v>
      </c>
      <c r="E4275" s="9">
        <v>0.99652777777777779</v>
      </c>
      <c r="F4275" s="9">
        <v>4.7916666666666663E-2</v>
      </c>
      <c r="G4275" s="8" t="s">
        <v>43</v>
      </c>
      <c r="H4275" s="8" t="s">
        <v>43</v>
      </c>
      <c r="I4275" s="8" t="s">
        <v>43</v>
      </c>
      <c r="J4275" s="8" t="s">
        <v>43</v>
      </c>
      <c r="K4275" s="8" t="s">
        <v>43</v>
      </c>
      <c r="L4275" s="8" t="s">
        <v>43</v>
      </c>
      <c r="M4275" s="8"/>
      <c r="N4275" s="8" t="s">
        <v>43</v>
      </c>
      <c r="O4275" s="8" t="s">
        <v>43</v>
      </c>
      <c r="P4275" s="8" t="s">
        <v>43</v>
      </c>
      <c r="Q4275" s="8" t="s">
        <v>43</v>
      </c>
      <c r="R4275" s="8" t="s">
        <v>43</v>
      </c>
      <c r="S4275" s="8" t="s">
        <v>43</v>
      </c>
      <c r="T4275" s="8"/>
      <c r="U4275" s="8" t="s">
        <v>43</v>
      </c>
      <c r="V4275" s="8" t="s">
        <v>43</v>
      </c>
      <c r="W4275" s="8" t="s">
        <v>43</v>
      </c>
      <c r="X4275" s="8" t="s">
        <v>43</v>
      </c>
      <c r="Y4275" s="8" t="s">
        <v>43</v>
      </c>
      <c r="Z4275" s="8" t="s">
        <v>43</v>
      </c>
      <c r="AA4275" s="8"/>
      <c r="AB4275" s="8" t="s">
        <v>43</v>
      </c>
      <c r="AC4275" s="8" t="s">
        <v>43</v>
      </c>
      <c r="AD4275" s="8" t="s">
        <v>43</v>
      </c>
      <c r="AE4275" s="8" t="s">
        <v>43</v>
      </c>
      <c r="AF4275" s="8" t="s">
        <v>43</v>
      </c>
      <c r="AG4275" s="8" t="s">
        <v>43</v>
      </c>
      <c r="AH4275" s="8"/>
      <c r="AI4275" s="8" t="s">
        <v>43</v>
      </c>
      <c r="AJ4275" s="8" t="s">
        <v>43</v>
      </c>
      <c r="AK4275" s="8"/>
      <c r="AL4275" s="8">
        <v>74</v>
      </c>
      <c r="AM4275" s="8">
        <v>272</v>
      </c>
      <c r="AN4275" s="8" t="s">
        <v>171</v>
      </c>
      <c r="AO4275" s="10">
        <f t="shared" si="134"/>
        <v>1.7673611111111112</v>
      </c>
      <c r="AR4275" s="8" t="str">
        <f t="shared" si="133"/>
        <v>1236PNSATL2355</v>
      </c>
      <c r="AS4275" s="8">
        <f>VLOOKUP(AR4275,[1]DATA!AR:AS,2,0)</f>
        <v>4</v>
      </c>
    </row>
    <row r="4276" spans="1:45" ht="15" customHeight="1" x14ac:dyDescent="0.2">
      <c r="A4276" s="7">
        <v>2601</v>
      </c>
      <c r="B4276" s="8" t="s">
        <v>121</v>
      </c>
      <c r="C4276" s="8" t="s">
        <v>94</v>
      </c>
      <c r="D4276" s="8">
        <v>321</v>
      </c>
      <c r="E4276" s="9">
        <v>0.99791666666666667</v>
      </c>
      <c r="F4276" s="9">
        <v>0.10972222222222222</v>
      </c>
      <c r="G4276" s="8" t="s">
        <v>40</v>
      </c>
      <c r="H4276" s="8" t="s">
        <v>40</v>
      </c>
      <c r="I4276" s="8"/>
      <c r="J4276" s="8"/>
      <c r="K4276" s="8" t="s">
        <v>40</v>
      </c>
      <c r="L4276" s="8" t="s">
        <v>40</v>
      </c>
      <c r="M4276" s="8" t="s">
        <v>40</v>
      </c>
      <c r="N4276" s="8" t="s">
        <v>40</v>
      </c>
      <c r="O4276" s="8"/>
      <c r="P4276" s="8"/>
      <c r="Q4276" s="8"/>
      <c r="R4276" s="8" t="s">
        <v>40</v>
      </c>
      <c r="S4276" s="8" t="s">
        <v>40</v>
      </c>
      <c r="T4276" s="8"/>
      <c r="U4276" s="8" t="s">
        <v>40</v>
      </c>
      <c r="V4276" s="8"/>
      <c r="W4276" s="8"/>
      <c r="X4276" s="8"/>
      <c r="Y4276" s="8" t="s">
        <v>40</v>
      </c>
      <c r="Z4276" s="8" t="s">
        <v>40</v>
      </c>
      <c r="AA4276" s="8" t="s">
        <v>40</v>
      </c>
      <c r="AB4276" s="8" t="s">
        <v>40</v>
      </c>
      <c r="AC4276" s="8"/>
      <c r="AD4276" s="8"/>
      <c r="AE4276" s="8"/>
      <c r="AF4276" s="8" t="s">
        <v>40</v>
      </c>
      <c r="AG4276" s="8" t="s">
        <v>40</v>
      </c>
      <c r="AH4276" s="8" t="s">
        <v>40</v>
      </c>
      <c r="AI4276" s="8" t="s">
        <v>40</v>
      </c>
      <c r="AJ4276" s="8"/>
      <c r="AK4276" s="8"/>
      <c r="AL4276" s="8">
        <v>161</v>
      </c>
      <c r="AM4276" s="8">
        <v>944</v>
      </c>
      <c r="AN4276" s="8" t="s">
        <v>171</v>
      </c>
      <c r="AO4276" s="10">
        <f t="shared" si="134"/>
        <v>1.76875</v>
      </c>
      <c r="AR4276" s="8" t="str">
        <f t="shared" si="133"/>
        <v>2601MCOJFK2357</v>
      </c>
      <c r="AS4276" s="8">
        <f>VLOOKUP(AR4276,[1]DATA!AR:AS,2,0)</f>
        <v>5.5</v>
      </c>
    </row>
    <row r="4277" spans="1:45" ht="15" customHeight="1" x14ac:dyDescent="0.2">
      <c r="A4277" s="7">
        <v>1197</v>
      </c>
      <c r="B4277" s="8" t="s">
        <v>34</v>
      </c>
      <c r="C4277" s="8" t="s">
        <v>146</v>
      </c>
      <c r="D4277" s="8" t="s">
        <v>42</v>
      </c>
      <c r="E4277" s="9">
        <v>0.99930555555555556</v>
      </c>
      <c r="F4277" s="9">
        <v>5.8333333333333327E-2</v>
      </c>
      <c r="G4277" s="8" t="s">
        <v>43</v>
      </c>
      <c r="H4277" s="8" t="s">
        <v>43</v>
      </c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>
        <v>85</v>
      </c>
      <c r="AM4277" s="8">
        <v>341</v>
      </c>
      <c r="AN4277" s="8" t="s">
        <v>171</v>
      </c>
      <c r="AO4277" s="10">
        <f t="shared" si="134"/>
        <v>1.7701388888888889</v>
      </c>
      <c r="AR4277" s="8" t="str">
        <f t="shared" si="133"/>
        <v>1197ATLJAN2359</v>
      </c>
      <c r="AS4277" s="8">
        <f>VLOOKUP(AR4277,[1]DATA!AR:AS,2,0)</f>
        <v>4</v>
      </c>
    </row>
    <row r="4278" spans="1:45" ht="15" customHeight="1" x14ac:dyDescent="0.2">
      <c r="A4278" s="7">
        <v>2721</v>
      </c>
      <c r="B4278" s="8" t="s">
        <v>34</v>
      </c>
      <c r="C4278" s="8" t="s">
        <v>149</v>
      </c>
      <c r="D4278" s="8" t="s">
        <v>42</v>
      </c>
      <c r="E4278" s="9">
        <v>6.9444444444444447E-4</v>
      </c>
      <c r="F4278" s="9">
        <v>4.9305555555555554E-2</v>
      </c>
      <c r="G4278" s="8"/>
      <c r="H4278" s="8"/>
      <c r="I4278" s="8" t="s">
        <v>43</v>
      </c>
      <c r="J4278" s="8" t="s">
        <v>43</v>
      </c>
      <c r="K4278" s="8" t="s">
        <v>43</v>
      </c>
      <c r="L4278" s="8" t="s">
        <v>43</v>
      </c>
      <c r="M4278" s="8"/>
      <c r="N4278" s="8" t="s">
        <v>43</v>
      </c>
      <c r="O4278" s="8" t="s">
        <v>43</v>
      </c>
      <c r="P4278" s="8" t="s">
        <v>43</v>
      </c>
      <c r="Q4278" s="8" t="s">
        <v>43</v>
      </c>
      <c r="R4278" s="8" t="s">
        <v>43</v>
      </c>
      <c r="S4278" s="8" t="s">
        <v>43</v>
      </c>
      <c r="T4278" s="8"/>
      <c r="U4278" s="8" t="s">
        <v>43</v>
      </c>
      <c r="V4278" s="8" t="s">
        <v>43</v>
      </c>
      <c r="W4278" s="8" t="s">
        <v>43</v>
      </c>
      <c r="X4278" s="8" t="s">
        <v>43</v>
      </c>
      <c r="Y4278" s="8" t="s">
        <v>43</v>
      </c>
      <c r="Z4278" s="8" t="s">
        <v>43</v>
      </c>
      <c r="AA4278" s="8"/>
      <c r="AB4278" s="8" t="s">
        <v>43</v>
      </c>
      <c r="AC4278" s="8" t="s">
        <v>43</v>
      </c>
      <c r="AD4278" s="8" t="s">
        <v>43</v>
      </c>
      <c r="AE4278" s="8" t="s">
        <v>43</v>
      </c>
      <c r="AF4278" s="8" t="s">
        <v>43</v>
      </c>
      <c r="AG4278" s="8" t="s">
        <v>43</v>
      </c>
      <c r="AH4278" s="8"/>
      <c r="AI4278" s="8" t="s">
        <v>43</v>
      </c>
      <c r="AJ4278" s="8"/>
      <c r="AK4278" s="8"/>
      <c r="AL4278" s="8">
        <v>70</v>
      </c>
      <c r="AM4278" s="8">
        <v>304</v>
      </c>
      <c r="AN4278" s="20" t="s">
        <v>212</v>
      </c>
      <c r="AO4278" s="10">
        <f t="shared" si="134"/>
        <v>0.77152777777777781</v>
      </c>
      <c r="AQ4278" s="8">
        <v>96</v>
      </c>
      <c r="AR4278" s="8" t="str">
        <f t="shared" si="133"/>
        <v>2721ATLLEX0001</v>
      </c>
      <c r="AS4278" s="8">
        <f>VLOOKUP(AR4278,[1]DATA!AR:AS,2,0)</f>
        <v>4</v>
      </c>
    </row>
    <row r="4279" spans="1:45" ht="15" customHeight="1" x14ac:dyDescent="0.2">
      <c r="A4279" s="7">
        <v>2519</v>
      </c>
      <c r="B4279" s="8" t="s">
        <v>46</v>
      </c>
      <c r="C4279" s="8" t="s">
        <v>126</v>
      </c>
      <c r="D4279" s="8" t="s">
        <v>29</v>
      </c>
      <c r="E4279" s="9">
        <v>1.0416666666666666E-2</v>
      </c>
      <c r="F4279" s="9">
        <v>0.1361111111111111</v>
      </c>
      <c r="G4279" s="8">
        <v>7</v>
      </c>
      <c r="H4279" s="8">
        <v>7</v>
      </c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>
        <v>181</v>
      </c>
      <c r="AM4279" s="8">
        <v>1127</v>
      </c>
      <c r="AN4279" s="20" t="s">
        <v>212</v>
      </c>
      <c r="AO4279" s="10">
        <f t="shared" si="134"/>
        <v>0.78125</v>
      </c>
      <c r="AQ4279" s="8">
        <v>65</v>
      </c>
      <c r="AR4279" s="8" t="str">
        <f t="shared" si="133"/>
        <v>2519DTWFLL0015</v>
      </c>
      <c r="AS4279" s="8">
        <f>VLOOKUP(AR4279,[1]DATA!AR:AS,2,0)</f>
        <v>4.5</v>
      </c>
    </row>
    <row r="4280" spans="1:45" ht="15" customHeight="1" x14ac:dyDescent="0.2">
      <c r="A4280" s="7">
        <v>2563</v>
      </c>
      <c r="B4280" s="8" t="s">
        <v>46</v>
      </c>
      <c r="C4280" s="8" t="s">
        <v>127</v>
      </c>
      <c r="D4280" s="8" t="s">
        <v>29</v>
      </c>
      <c r="E4280" s="9">
        <v>1.0416666666666666E-2</v>
      </c>
      <c r="F4280" s="9">
        <v>0.1173611111111111</v>
      </c>
      <c r="G4280" s="8" t="s">
        <v>27</v>
      </c>
      <c r="H4280" s="8">
        <v>9</v>
      </c>
      <c r="I4280" s="8">
        <v>7</v>
      </c>
      <c r="J4280" s="8">
        <v>7</v>
      </c>
      <c r="K4280" s="8">
        <v>7</v>
      </c>
      <c r="L4280" s="8">
        <v>7</v>
      </c>
      <c r="M4280" s="8">
        <v>7</v>
      </c>
      <c r="N4280" s="8">
        <v>7</v>
      </c>
      <c r="O4280" s="8">
        <v>7</v>
      </c>
      <c r="P4280" s="8">
        <v>7</v>
      </c>
      <c r="Q4280" s="8">
        <v>7</v>
      </c>
      <c r="R4280" s="8">
        <v>7</v>
      </c>
      <c r="S4280" s="8">
        <v>7</v>
      </c>
      <c r="T4280" s="8">
        <v>7</v>
      </c>
      <c r="U4280" s="8">
        <v>7</v>
      </c>
      <c r="V4280" s="8">
        <v>7</v>
      </c>
      <c r="W4280" s="8">
        <v>7</v>
      </c>
      <c r="X4280" s="8">
        <v>7</v>
      </c>
      <c r="Y4280" s="8">
        <v>7</v>
      </c>
      <c r="Z4280" s="8">
        <v>7</v>
      </c>
      <c r="AA4280" s="8">
        <v>7</v>
      </c>
      <c r="AB4280" s="8">
        <v>7</v>
      </c>
      <c r="AC4280" s="8">
        <v>7</v>
      </c>
      <c r="AD4280" s="8">
        <v>7</v>
      </c>
      <c r="AE4280" s="8">
        <v>7</v>
      </c>
      <c r="AF4280" s="8">
        <v>7</v>
      </c>
      <c r="AG4280" s="8">
        <v>7</v>
      </c>
      <c r="AH4280" s="8">
        <v>7</v>
      </c>
      <c r="AI4280" s="8">
        <v>7</v>
      </c>
      <c r="AJ4280" s="8">
        <v>7</v>
      </c>
      <c r="AK4280" s="8"/>
      <c r="AL4280" s="8">
        <v>154</v>
      </c>
      <c r="AM4280" s="8">
        <v>983</v>
      </c>
      <c r="AN4280" s="20" t="s">
        <v>212</v>
      </c>
      <c r="AO4280" s="10">
        <f t="shared" si="134"/>
        <v>0.78125</v>
      </c>
      <c r="AQ4280" s="8">
        <v>66</v>
      </c>
      <c r="AR4280" s="8" t="str">
        <f t="shared" si="133"/>
        <v>2563DTWTPA0015</v>
      </c>
      <c r="AS4280" s="8">
        <f>VLOOKUP(AR4280,[1]DATA!AR:AS,2,0)</f>
        <v>3.5</v>
      </c>
    </row>
    <row r="4281" spans="1:45" ht="15" customHeight="1" x14ac:dyDescent="0.2">
      <c r="A4281" s="7">
        <v>197</v>
      </c>
      <c r="B4281" s="7" t="s">
        <v>128</v>
      </c>
      <c r="C4281" s="7" t="s">
        <v>121</v>
      </c>
      <c r="D4281" s="8" t="s">
        <v>60</v>
      </c>
      <c r="E4281" s="9">
        <v>1.0416666666666666E-2</v>
      </c>
      <c r="F4281" s="9">
        <v>5.8333333333333327E-2</v>
      </c>
      <c r="G4281" s="8">
        <v>8</v>
      </c>
      <c r="H4281" s="8">
        <v>8</v>
      </c>
      <c r="I4281" s="8">
        <v>8</v>
      </c>
      <c r="J4281" s="8">
        <v>8</v>
      </c>
      <c r="K4281" s="8">
        <v>8</v>
      </c>
      <c r="L4281" s="8">
        <v>8</v>
      </c>
      <c r="M4281" s="8">
        <v>8</v>
      </c>
      <c r="N4281" s="8">
        <v>8</v>
      </c>
      <c r="O4281" s="8">
        <v>8</v>
      </c>
      <c r="P4281" s="8">
        <v>8</v>
      </c>
      <c r="Q4281" s="8">
        <v>8</v>
      </c>
      <c r="R4281" s="8">
        <v>8</v>
      </c>
      <c r="S4281" s="8">
        <v>8</v>
      </c>
      <c r="T4281" s="8">
        <v>8</v>
      </c>
      <c r="U4281" s="8">
        <v>8</v>
      </c>
      <c r="V4281" s="8">
        <v>8</v>
      </c>
      <c r="W4281" s="8">
        <v>8</v>
      </c>
      <c r="X4281" s="8">
        <v>8</v>
      </c>
      <c r="Y4281" s="8">
        <v>8</v>
      </c>
      <c r="Z4281" s="8">
        <v>8</v>
      </c>
      <c r="AA4281" s="8">
        <v>8</v>
      </c>
      <c r="AB4281" s="8">
        <v>8</v>
      </c>
      <c r="AC4281" s="8">
        <v>8</v>
      </c>
      <c r="AD4281" s="8">
        <v>8</v>
      </c>
      <c r="AE4281" s="8">
        <v>8</v>
      </c>
      <c r="AF4281" s="8">
        <v>8</v>
      </c>
      <c r="AG4281" s="8">
        <v>8</v>
      </c>
      <c r="AH4281" s="8">
        <v>8</v>
      </c>
      <c r="AI4281" s="8">
        <v>8</v>
      </c>
      <c r="AJ4281" s="8">
        <v>8</v>
      </c>
      <c r="AK4281" s="8"/>
      <c r="AL4281" s="8">
        <v>69</v>
      </c>
      <c r="AM4281" s="8">
        <v>193</v>
      </c>
      <c r="AN4281" s="20" t="s">
        <v>212</v>
      </c>
      <c r="AO4281" s="10">
        <f t="shared" si="134"/>
        <v>0.78125</v>
      </c>
      <c r="AQ4281" s="8">
        <v>66</v>
      </c>
      <c r="AR4281" s="8" t="str">
        <f t="shared" si="133"/>
        <v>0197MIAMCO0015</v>
      </c>
      <c r="AS4281" s="8">
        <f>VLOOKUP(AR4281,[1]DATA!AR:AS,2,0)</f>
        <v>2</v>
      </c>
    </row>
    <row r="4282" spans="1:45" ht="15" customHeight="1" x14ac:dyDescent="0.2">
      <c r="A4282" s="7">
        <v>1974</v>
      </c>
      <c r="B4282" s="7" t="s">
        <v>34</v>
      </c>
      <c r="C4282" s="7" t="s">
        <v>125</v>
      </c>
      <c r="D4282" s="8" t="s">
        <v>29</v>
      </c>
      <c r="E4282" s="9">
        <v>1.3194444444444444E-2</v>
      </c>
      <c r="F4282" s="9">
        <v>8.5416666666666655E-2</v>
      </c>
      <c r="G4282" s="8"/>
      <c r="H4282" s="8"/>
      <c r="I4282" s="8">
        <v>7</v>
      </c>
      <c r="J4282" s="8">
        <v>7</v>
      </c>
      <c r="K4282" s="8">
        <v>7</v>
      </c>
      <c r="L4282" s="8">
        <v>7</v>
      </c>
      <c r="M4282" s="8"/>
      <c r="N4282" s="8">
        <v>7</v>
      </c>
      <c r="O4282" s="8">
        <v>7</v>
      </c>
      <c r="P4282" s="8">
        <v>7</v>
      </c>
      <c r="Q4282" s="8">
        <v>7</v>
      </c>
      <c r="R4282" s="8">
        <v>7</v>
      </c>
      <c r="S4282" s="8">
        <v>7</v>
      </c>
      <c r="T4282" s="8"/>
      <c r="U4282" s="8">
        <v>7</v>
      </c>
      <c r="V4282" s="8">
        <v>7</v>
      </c>
      <c r="W4282" s="8">
        <v>7</v>
      </c>
      <c r="X4282" s="8">
        <v>7</v>
      </c>
      <c r="Y4282" s="8">
        <v>7</v>
      </c>
      <c r="Z4282" s="8">
        <v>7</v>
      </c>
      <c r="AA4282" s="8"/>
      <c r="AB4282" s="8">
        <v>7</v>
      </c>
      <c r="AC4282" s="8">
        <v>7</v>
      </c>
      <c r="AD4282" s="8">
        <v>7</v>
      </c>
      <c r="AE4282" s="8">
        <v>7</v>
      </c>
      <c r="AF4282" s="8">
        <v>7</v>
      </c>
      <c r="AG4282" s="8">
        <v>7</v>
      </c>
      <c r="AH4282" s="8"/>
      <c r="AI4282" s="8">
        <v>7</v>
      </c>
      <c r="AJ4282" s="8">
        <v>7</v>
      </c>
      <c r="AK4282" s="8"/>
      <c r="AL4282" s="8">
        <v>104</v>
      </c>
      <c r="AM4282" s="8">
        <v>545</v>
      </c>
      <c r="AN4282" s="20" t="s">
        <v>212</v>
      </c>
      <c r="AO4282" s="10">
        <f t="shared" si="134"/>
        <v>0.78402777777777777</v>
      </c>
      <c r="AQ4282" s="8">
        <v>72</v>
      </c>
      <c r="AR4282" s="8" t="str">
        <f t="shared" si="133"/>
        <v>1974ATLPBI0019</v>
      </c>
      <c r="AS4282" s="8">
        <f>VLOOKUP(AR4282,[1]DATA!AR:AS,2,0)</f>
        <v>5</v>
      </c>
    </row>
    <row r="4283" spans="1:45" ht="15" customHeight="1" x14ac:dyDescent="0.2">
      <c r="A4283" s="7">
        <v>2799</v>
      </c>
      <c r="B4283" s="7" t="s">
        <v>34</v>
      </c>
      <c r="C4283" s="7" t="s">
        <v>151</v>
      </c>
      <c r="D4283" s="8" t="s">
        <v>42</v>
      </c>
      <c r="E4283" s="9">
        <v>2.0833333333333332E-2</v>
      </c>
      <c r="F4283" s="9">
        <v>5.6944444444444443E-2</v>
      </c>
      <c r="G4283" s="8"/>
      <c r="H4283" s="8"/>
      <c r="I4283" s="8" t="s">
        <v>43</v>
      </c>
      <c r="J4283" s="8" t="s">
        <v>19</v>
      </c>
      <c r="K4283" s="8" t="s">
        <v>19</v>
      </c>
      <c r="L4283" s="8" t="s">
        <v>19</v>
      </c>
      <c r="M4283" s="8"/>
      <c r="N4283" s="8" t="s">
        <v>43</v>
      </c>
      <c r="O4283" s="8" t="s">
        <v>19</v>
      </c>
      <c r="P4283" s="8" t="s">
        <v>43</v>
      </c>
      <c r="Q4283" s="8" t="s">
        <v>43</v>
      </c>
      <c r="R4283" s="8" t="s">
        <v>19</v>
      </c>
      <c r="S4283" s="8" t="s">
        <v>19</v>
      </c>
      <c r="T4283" s="8"/>
      <c r="U4283" s="8" t="s">
        <v>43</v>
      </c>
      <c r="V4283" s="8" t="s">
        <v>19</v>
      </c>
      <c r="W4283" s="8" t="s">
        <v>43</v>
      </c>
      <c r="X4283" s="8" t="s">
        <v>43</v>
      </c>
      <c r="Y4283" s="8" t="s">
        <v>19</v>
      </c>
      <c r="Z4283" s="8" t="s">
        <v>19</v>
      </c>
      <c r="AA4283" s="8"/>
      <c r="AB4283" s="8" t="s">
        <v>43</v>
      </c>
      <c r="AC4283" s="8" t="s">
        <v>19</v>
      </c>
      <c r="AD4283" s="8" t="s">
        <v>43</v>
      </c>
      <c r="AE4283" s="8" t="s">
        <v>43</v>
      </c>
      <c r="AF4283" s="8" t="s">
        <v>19</v>
      </c>
      <c r="AG4283" s="8" t="s">
        <v>19</v>
      </c>
      <c r="AH4283" s="8"/>
      <c r="AI4283" s="8" t="s">
        <v>43</v>
      </c>
      <c r="AJ4283" s="8" t="s">
        <v>43</v>
      </c>
      <c r="AK4283" s="8"/>
      <c r="AL4283" s="8">
        <v>52</v>
      </c>
      <c r="AM4283" s="8">
        <v>134</v>
      </c>
      <c r="AN4283" s="22" t="s">
        <v>212</v>
      </c>
      <c r="AO4283" s="10">
        <f t="shared" si="134"/>
        <v>0.79166666666666674</v>
      </c>
      <c r="AQ4283" s="8">
        <v>96</v>
      </c>
      <c r="AR4283" s="8" t="str">
        <f t="shared" si="133"/>
        <v>2799ATLBHM0030</v>
      </c>
      <c r="AS4283" s="8">
        <f>VLOOKUP(AR4283,[1]DATA!AR:AS,2,0)</f>
        <v>4</v>
      </c>
    </row>
    <row r="4284" spans="1:45" ht="15" customHeight="1" x14ac:dyDescent="0.2">
      <c r="A4284" s="7">
        <v>1129</v>
      </c>
      <c r="B4284" s="7" t="s">
        <v>46</v>
      </c>
      <c r="C4284" s="7" t="s">
        <v>128</v>
      </c>
      <c r="D4284" s="8">
        <v>738</v>
      </c>
      <c r="E4284" s="9">
        <v>2.0833333333333332E-2</v>
      </c>
      <c r="F4284" s="9">
        <v>0.15347222222222223</v>
      </c>
      <c r="G4284" s="8" t="s">
        <v>19</v>
      </c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>
        <v>191</v>
      </c>
      <c r="AM4284" s="8">
        <v>1145</v>
      </c>
      <c r="AN4284" s="20" t="s">
        <v>212</v>
      </c>
      <c r="AO4284" s="10">
        <f t="shared" si="134"/>
        <v>0.79166666666666674</v>
      </c>
      <c r="AQ4284" s="8">
        <v>65</v>
      </c>
      <c r="AR4284" s="8" t="str">
        <f t="shared" si="133"/>
        <v>1129DTWMIA0030</v>
      </c>
      <c r="AS4284" s="8">
        <f>VLOOKUP(AR4284,[1]DATA!AR:AS,2,0)</f>
        <v>4.5</v>
      </c>
    </row>
    <row r="4285" spans="1:45" ht="15" customHeight="1" x14ac:dyDescent="0.2">
      <c r="A4285" s="7">
        <v>781</v>
      </c>
      <c r="B4285" s="7" t="s">
        <v>34</v>
      </c>
      <c r="C4285" s="7" t="s">
        <v>128</v>
      </c>
      <c r="D4285" s="8">
        <v>321</v>
      </c>
      <c r="E4285" s="9">
        <v>3.125E-2</v>
      </c>
      <c r="F4285" s="9">
        <v>0.10625</v>
      </c>
      <c r="G4285" s="8"/>
      <c r="H4285" s="8"/>
      <c r="I4285" s="8"/>
      <c r="J4285" s="8"/>
      <c r="K4285" s="8"/>
      <c r="L4285" s="8"/>
      <c r="M4285" s="8" t="s">
        <v>40</v>
      </c>
      <c r="N4285" s="8"/>
      <c r="O4285" s="8"/>
      <c r="P4285" s="8"/>
      <c r="Q4285" s="8"/>
      <c r="R4285" s="8"/>
      <c r="S4285" s="8"/>
      <c r="T4285" s="8" t="s">
        <v>40</v>
      </c>
      <c r="U4285" s="8"/>
      <c r="V4285" s="8"/>
      <c r="W4285" s="8"/>
      <c r="X4285" s="8"/>
      <c r="Y4285" s="8"/>
      <c r="Z4285" s="8"/>
      <c r="AA4285" s="8" t="s">
        <v>40</v>
      </c>
      <c r="AB4285" s="8"/>
      <c r="AC4285" s="8"/>
      <c r="AD4285" s="8"/>
      <c r="AE4285" s="8"/>
      <c r="AF4285" s="8"/>
      <c r="AG4285" s="8"/>
      <c r="AH4285" s="8" t="s">
        <v>40</v>
      </c>
      <c r="AI4285" s="8"/>
      <c r="AJ4285" s="8"/>
      <c r="AK4285" s="8"/>
      <c r="AL4285" s="8">
        <v>108</v>
      </c>
      <c r="AM4285" s="8">
        <v>594</v>
      </c>
      <c r="AN4285" s="20" t="s">
        <v>212</v>
      </c>
      <c r="AO4285" s="10">
        <f t="shared" si="134"/>
        <v>0.80208333333333337</v>
      </c>
      <c r="AQ4285" s="8">
        <v>72</v>
      </c>
      <c r="AR4285" s="8" t="str">
        <f t="shared" si="133"/>
        <v>0781ATLMIA0045</v>
      </c>
      <c r="AS4285" s="8">
        <f>VLOOKUP(AR4285,[1]DATA!AR:AS,2,0)</f>
        <v>6</v>
      </c>
    </row>
    <row r="4286" spans="1:45" ht="15" customHeight="1" x14ac:dyDescent="0.2">
      <c r="A4286" s="7">
        <v>694</v>
      </c>
      <c r="B4286" s="8" t="s">
        <v>34</v>
      </c>
      <c r="C4286" s="8" t="s">
        <v>128</v>
      </c>
      <c r="D4286" s="8">
        <v>321</v>
      </c>
      <c r="E4286" s="9">
        <v>3.125E-2</v>
      </c>
      <c r="F4286" s="9">
        <v>0.1076388888888889</v>
      </c>
      <c r="G4286" s="8"/>
      <c r="H4286" s="8"/>
      <c r="I4286" s="8" t="s">
        <v>40</v>
      </c>
      <c r="J4286" s="8" t="s">
        <v>40</v>
      </c>
      <c r="K4286" s="8" t="s">
        <v>40</v>
      </c>
      <c r="L4286" s="8" t="s">
        <v>40</v>
      </c>
      <c r="M4286" s="8"/>
      <c r="N4286" s="8" t="s">
        <v>40</v>
      </c>
      <c r="O4286" s="8" t="s">
        <v>40</v>
      </c>
      <c r="P4286" s="8" t="s">
        <v>40</v>
      </c>
      <c r="Q4286" s="8" t="s">
        <v>40</v>
      </c>
      <c r="R4286" s="8" t="s">
        <v>40</v>
      </c>
      <c r="S4286" s="8" t="s">
        <v>40</v>
      </c>
      <c r="T4286" s="8"/>
      <c r="U4286" s="8" t="s">
        <v>40</v>
      </c>
      <c r="V4286" s="8" t="s">
        <v>40</v>
      </c>
      <c r="W4286" s="8" t="s">
        <v>40</v>
      </c>
      <c r="X4286" s="8" t="s">
        <v>40</v>
      </c>
      <c r="Y4286" s="8" t="s">
        <v>40</v>
      </c>
      <c r="Z4286" s="8" t="s">
        <v>40</v>
      </c>
      <c r="AA4286" s="8"/>
      <c r="AB4286" s="8" t="s">
        <v>40</v>
      </c>
      <c r="AC4286" s="8" t="s">
        <v>40</v>
      </c>
      <c r="AD4286" s="8" t="s">
        <v>40</v>
      </c>
      <c r="AE4286" s="8" t="s">
        <v>40</v>
      </c>
      <c r="AF4286" s="8" t="s">
        <v>40</v>
      </c>
      <c r="AG4286" s="8" t="s">
        <v>40</v>
      </c>
      <c r="AH4286" s="8"/>
      <c r="AI4286" s="8" t="s">
        <v>40</v>
      </c>
      <c r="AJ4286" s="8" t="s">
        <v>40</v>
      </c>
      <c r="AK4286" s="8"/>
      <c r="AL4286" s="8">
        <v>110</v>
      </c>
      <c r="AM4286" s="8">
        <v>594</v>
      </c>
      <c r="AN4286" s="20" t="s">
        <v>212</v>
      </c>
      <c r="AO4286" s="10">
        <f t="shared" si="134"/>
        <v>0.80208333333333337</v>
      </c>
      <c r="AQ4286" s="8">
        <v>72</v>
      </c>
      <c r="AR4286" s="8" t="str">
        <f t="shared" si="133"/>
        <v>0694ATLMIA0045</v>
      </c>
      <c r="AS4286" s="8">
        <f>VLOOKUP(AR4286,[1]DATA!AR:AS,2,0)</f>
        <v>6</v>
      </c>
    </row>
    <row r="4287" spans="1:45" ht="15" customHeight="1" x14ac:dyDescent="0.2">
      <c r="A4287" s="7">
        <v>1657</v>
      </c>
      <c r="B4287" s="7" t="s">
        <v>34</v>
      </c>
      <c r="C4287" s="7" t="s">
        <v>126</v>
      </c>
      <c r="D4287" s="8" t="s">
        <v>29</v>
      </c>
      <c r="E4287" s="9">
        <v>4.1666666666666664E-2</v>
      </c>
      <c r="F4287" s="9">
        <v>0.12083333333333333</v>
      </c>
      <c r="G4287" s="8">
        <v>7</v>
      </c>
      <c r="H4287" s="8">
        <v>7</v>
      </c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>
        <v>107</v>
      </c>
      <c r="AM4287" s="8">
        <v>581</v>
      </c>
      <c r="AN4287" s="20" t="s">
        <v>212</v>
      </c>
      <c r="AO4287" s="10">
        <f t="shared" si="134"/>
        <v>0.8125</v>
      </c>
      <c r="AQ4287" s="8">
        <v>65</v>
      </c>
      <c r="AR4287" s="8" t="str">
        <f t="shared" si="133"/>
        <v>1657ATLFLL0100</v>
      </c>
      <c r="AS4287" s="8">
        <f>VLOOKUP(AR4287,[1]DATA!AR:AS,2,0)</f>
        <v>6</v>
      </c>
    </row>
    <row r="4288" spans="1:45" ht="15" customHeight="1" x14ac:dyDescent="0.2">
      <c r="A4288" s="7">
        <v>2489</v>
      </c>
      <c r="B4288" s="7" t="s">
        <v>34</v>
      </c>
      <c r="C4288" s="7" t="s">
        <v>149</v>
      </c>
      <c r="D4288" s="8" t="s">
        <v>42</v>
      </c>
      <c r="E4288" s="9">
        <v>5.2777777777777778E-2</v>
      </c>
      <c r="F4288" s="9">
        <v>0.10277777777777779</v>
      </c>
      <c r="G4288" s="8" t="s">
        <v>43</v>
      </c>
      <c r="H4288" s="8" t="s">
        <v>43</v>
      </c>
      <c r="I4288" s="8"/>
      <c r="J4288" s="8"/>
      <c r="K4288" s="8"/>
      <c r="L4288" s="8"/>
      <c r="M4288" s="8" t="s">
        <v>43</v>
      </c>
      <c r="N4288" s="8"/>
      <c r="O4288" s="8"/>
      <c r="P4288" s="8"/>
      <c r="Q4288" s="8"/>
      <c r="R4288" s="8"/>
      <c r="S4288" s="8"/>
      <c r="T4288" s="8" t="s">
        <v>43</v>
      </c>
      <c r="U4288" s="8"/>
      <c r="V4288" s="8"/>
      <c r="W4288" s="8"/>
      <c r="X4288" s="8"/>
      <c r="Y4288" s="8"/>
      <c r="Z4288" s="8"/>
      <c r="AA4288" s="8" t="s">
        <v>43</v>
      </c>
      <c r="AB4288" s="8"/>
      <c r="AC4288" s="8"/>
      <c r="AD4288" s="8"/>
      <c r="AE4288" s="8"/>
      <c r="AF4288" s="8"/>
      <c r="AG4288" s="8"/>
      <c r="AH4288" s="8" t="s">
        <v>43</v>
      </c>
      <c r="AI4288" s="8"/>
      <c r="AJ4288" s="8"/>
      <c r="AK4288" s="8"/>
      <c r="AL4288" s="8">
        <v>72</v>
      </c>
      <c r="AM4288" s="8">
        <v>304</v>
      </c>
      <c r="AN4288" s="20" t="s">
        <v>212</v>
      </c>
      <c r="AO4288" s="10">
        <f t="shared" si="134"/>
        <v>0.82361111111111107</v>
      </c>
      <c r="AQ4288" s="8">
        <v>96</v>
      </c>
      <c r="AR4288" s="8" t="str">
        <f t="shared" si="133"/>
        <v>2489ATLLEX0116</v>
      </c>
      <c r="AS4288" s="8">
        <f>VLOOKUP(AR4288,[1]DATA!AR:AS,2,0)</f>
        <v>4</v>
      </c>
    </row>
    <row r="4289" spans="1:45" ht="15" customHeight="1" x14ac:dyDescent="0.2">
      <c r="A4289" s="7">
        <v>2816</v>
      </c>
      <c r="B4289" s="7" t="s">
        <v>34</v>
      </c>
      <c r="C4289" s="7" t="s">
        <v>151</v>
      </c>
      <c r="D4289" s="8" t="s">
        <v>42</v>
      </c>
      <c r="E4289" s="9">
        <v>7.013888888888889E-2</v>
      </c>
      <c r="F4289" s="9">
        <v>0.10555555555555556</v>
      </c>
      <c r="G4289" s="8"/>
      <c r="H4289" s="8"/>
      <c r="I4289" s="8" t="s">
        <v>19</v>
      </c>
      <c r="J4289" s="8" t="s">
        <v>43</v>
      </c>
      <c r="K4289" s="8" t="s">
        <v>43</v>
      </c>
      <c r="L4289" s="8" t="s">
        <v>43</v>
      </c>
      <c r="M4289" s="8"/>
      <c r="N4289" s="8" t="s">
        <v>19</v>
      </c>
      <c r="O4289" s="8" t="s">
        <v>43</v>
      </c>
      <c r="P4289" s="8" t="s">
        <v>19</v>
      </c>
      <c r="Q4289" s="8" t="s">
        <v>19</v>
      </c>
      <c r="R4289" s="8" t="s">
        <v>43</v>
      </c>
      <c r="S4289" s="8" t="s">
        <v>43</v>
      </c>
      <c r="T4289" s="8"/>
      <c r="U4289" s="8" t="s">
        <v>19</v>
      </c>
      <c r="V4289" s="8" t="s">
        <v>43</v>
      </c>
      <c r="W4289" s="8" t="s">
        <v>19</v>
      </c>
      <c r="X4289" s="8" t="s">
        <v>19</v>
      </c>
      <c r="Y4289" s="8" t="s">
        <v>43</v>
      </c>
      <c r="Z4289" s="8" t="s">
        <v>43</v>
      </c>
      <c r="AA4289" s="8"/>
      <c r="AB4289" s="8" t="s">
        <v>19</v>
      </c>
      <c r="AC4289" s="8" t="s">
        <v>43</v>
      </c>
      <c r="AD4289" s="8" t="s">
        <v>19</v>
      </c>
      <c r="AE4289" s="8" t="s">
        <v>19</v>
      </c>
      <c r="AF4289" s="8" t="s">
        <v>43</v>
      </c>
      <c r="AG4289" s="8" t="s">
        <v>43</v>
      </c>
      <c r="AH4289" s="8"/>
      <c r="AI4289" s="8" t="s">
        <v>19</v>
      </c>
      <c r="AJ4289" s="8" t="s">
        <v>43</v>
      </c>
      <c r="AK4289" s="8"/>
      <c r="AL4289" s="8">
        <v>51</v>
      </c>
      <c r="AM4289" s="8">
        <v>134</v>
      </c>
      <c r="AN4289" s="22" t="s">
        <v>212</v>
      </c>
      <c r="AO4289" s="10">
        <f t="shared" si="134"/>
        <v>0.84097222222222223</v>
      </c>
      <c r="AQ4289" s="8">
        <v>96</v>
      </c>
      <c r="AR4289" s="8" t="str">
        <f t="shared" si="133"/>
        <v>2816ATLBHM0141</v>
      </c>
      <c r="AS4289" s="8">
        <f>VLOOKUP(AR4289,[1]DATA!AR:AS,2,0)</f>
        <v>4</v>
      </c>
    </row>
    <row r="4290" spans="1:45" ht="15" customHeight="1" x14ac:dyDescent="0.2">
      <c r="A4290" s="7">
        <v>916</v>
      </c>
      <c r="B4290" s="8" t="s">
        <v>34</v>
      </c>
      <c r="C4290" s="8" t="s">
        <v>126</v>
      </c>
      <c r="D4290" s="8">
        <v>739</v>
      </c>
      <c r="E4290" s="9">
        <v>8.3333333333333329E-2</v>
      </c>
      <c r="F4290" s="9">
        <v>0.16111111111111112</v>
      </c>
      <c r="G4290" s="8" t="s">
        <v>27</v>
      </c>
      <c r="H4290" s="8" t="s">
        <v>27</v>
      </c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>
        <v>112</v>
      </c>
      <c r="AM4290" s="8">
        <v>581</v>
      </c>
      <c r="AN4290" s="20" t="s">
        <v>212</v>
      </c>
      <c r="AO4290" s="10">
        <f t="shared" si="134"/>
        <v>0.85416666666666674</v>
      </c>
      <c r="AQ4290" s="8">
        <v>72</v>
      </c>
      <c r="AR4290" s="8" t="str">
        <f t="shared" ref="AR4290:AR4353" si="135">TEXT(A4290,"0000")&amp;B4290&amp;C4290&amp;TEXT(E4290,"hhmm")</f>
        <v>0916ATLFLL0200</v>
      </c>
      <c r="AS4290" s="8">
        <f>VLOOKUP(AR4290,[1]DATA!AR:AS,2,0)</f>
        <v>6</v>
      </c>
    </row>
    <row r="4291" spans="1:45" ht="15" customHeight="1" x14ac:dyDescent="0.2">
      <c r="A4291" s="7">
        <v>1363</v>
      </c>
      <c r="B4291" s="8" t="s">
        <v>34</v>
      </c>
      <c r="C4291" s="8" t="s">
        <v>126</v>
      </c>
      <c r="D4291" s="8" t="s">
        <v>29</v>
      </c>
      <c r="E4291" s="9">
        <v>8.6805555555555566E-2</v>
      </c>
      <c r="F4291" s="9">
        <v>0.15972222222222224</v>
      </c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>
        <v>7</v>
      </c>
      <c r="AC4291" s="8"/>
      <c r="AD4291" s="8"/>
      <c r="AE4291" s="8"/>
      <c r="AF4291" s="8"/>
      <c r="AG4291" s="8"/>
      <c r="AH4291" s="8"/>
      <c r="AI4291" s="8"/>
      <c r="AJ4291" s="8"/>
      <c r="AK4291" s="8"/>
      <c r="AL4291" s="8">
        <v>105</v>
      </c>
      <c r="AM4291" s="8">
        <v>581</v>
      </c>
      <c r="AN4291" s="20" t="s">
        <v>212</v>
      </c>
      <c r="AO4291" s="10">
        <f t="shared" si="134"/>
        <v>0.85763888888888884</v>
      </c>
      <c r="AQ4291" s="8">
        <v>72</v>
      </c>
      <c r="AR4291" s="8" t="str">
        <f t="shared" si="135"/>
        <v>1363ATLFLL0205</v>
      </c>
      <c r="AS4291" s="8">
        <f>VLOOKUP(AR4291,[1]DATA!AR:AS,2,0)</f>
        <v>6</v>
      </c>
    </row>
    <row r="4292" spans="1:45" ht="15" customHeight="1" x14ac:dyDescent="0.2">
      <c r="A4292" s="7">
        <v>803</v>
      </c>
      <c r="B4292" s="8" t="s">
        <v>34</v>
      </c>
      <c r="C4292" s="8" t="s">
        <v>149</v>
      </c>
      <c r="D4292" s="8">
        <v>717</v>
      </c>
      <c r="E4292" s="9">
        <v>9.930555555555555E-2</v>
      </c>
      <c r="F4292" s="9">
        <v>0.15416666666666667</v>
      </c>
      <c r="G4292" s="8"/>
      <c r="H4292" s="8"/>
      <c r="I4292" s="8" t="s">
        <v>22</v>
      </c>
      <c r="J4292" s="8" t="s">
        <v>22</v>
      </c>
      <c r="K4292" s="8" t="s">
        <v>22</v>
      </c>
      <c r="L4292" s="8" t="s">
        <v>22</v>
      </c>
      <c r="M4292" s="8"/>
      <c r="N4292" s="8" t="s">
        <v>22</v>
      </c>
      <c r="O4292" s="8" t="s">
        <v>22</v>
      </c>
      <c r="P4292" s="8" t="s">
        <v>22</v>
      </c>
      <c r="Q4292" s="8" t="s">
        <v>22</v>
      </c>
      <c r="R4292" s="8" t="s">
        <v>22</v>
      </c>
      <c r="S4292" s="8" t="s">
        <v>22</v>
      </c>
      <c r="T4292" s="8"/>
      <c r="U4292" s="8" t="s">
        <v>22</v>
      </c>
      <c r="V4292" s="8" t="s">
        <v>22</v>
      </c>
      <c r="W4292" s="8" t="s">
        <v>22</v>
      </c>
      <c r="X4292" s="8" t="s">
        <v>22</v>
      </c>
      <c r="Y4292" s="8" t="s">
        <v>22</v>
      </c>
      <c r="Z4292" s="8" t="s">
        <v>22</v>
      </c>
      <c r="AA4292" s="8"/>
      <c r="AB4292" s="8" t="s">
        <v>22</v>
      </c>
      <c r="AC4292" s="8" t="s">
        <v>22</v>
      </c>
      <c r="AD4292" s="8" t="s">
        <v>22</v>
      </c>
      <c r="AE4292" s="8" t="s">
        <v>22</v>
      </c>
      <c r="AF4292" s="8" t="s">
        <v>22</v>
      </c>
      <c r="AG4292" s="8" t="s">
        <v>22</v>
      </c>
      <c r="AH4292" s="8"/>
      <c r="AI4292" s="8" t="s">
        <v>22</v>
      </c>
      <c r="AJ4292" s="8" t="s">
        <v>22</v>
      </c>
      <c r="AK4292" s="8"/>
      <c r="AL4292" s="8">
        <v>79</v>
      </c>
      <c r="AM4292" s="8">
        <v>304</v>
      </c>
      <c r="AN4292" s="20" t="s">
        <v>212</v>
      </c>
      <c r="AO4292" s="10">
        <f t="shared" si="134"/>
        <v>0.87013888888888891</v>
      </c>
      <c r="AQ4292" s="8">
        <v>96</v>
      </c>
      <c r="AR4292" s="8" t="str">
        <f t="shared" si="135"/>
        <v>0803ATLLEX0223</v>
      </c>
      <c r="AS4292" s="8">
        <f>VLOOKUP(AR4292,[1]DATA!AR:AS,2,0)</f>
        <v>4</v>
      </c>
    </row>
    <row r="4293" spans="1:45" ht="15" customHeight="1" x14ac:dyDescent="0.2">
      <c r="A4293" s="7">
        <v>1753</v>
      </c>
      <c r="B4293" s="8" t="s">
        <v>34</v>
      </c>
      <c r="C4293" s="8" t="s">
        <v>149</v>
      </c>
      <c r="D4293" s="8">
        <v>717</v>
      </c>
      <c r="E4293" s="9">
        <v>9.9999999999999992E-2</v>
      </c>
      <c r="F4293" s="9">
        <v>0.15555555555555556</v>
      </c>
      <c r="G4293" s="8" t="s">
        <v>22</v>
      </c>
      <c r="H4293" s="8" t="s">
        <v>22</v>
      </c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>
        <v>80</v>
      </c>
      <c r="AM4293" s="8">
        <v>304</v>
      </c>
      <c r="AN4293" s="20" t="s">
        <v>212</v>
      </c>
      <c r="AO4293" s="10">
        <f t="shared" si="134"/>
        <v>0.87083333333333335</v>
      </c>
      <c r="AQ4293" s="8">
        <v>96</v>
      </c>
      <c r="AR4293" s="8" t="str">
        <f t="shared" si="135"/>
        <v>1753ATLLEX0224</v>
      </c>
      <c r="AS4293" s="8">
        <f>VLOOKUP(AR4293,[1]DATA!AR:AS,2,0)</f>
        <v>4</v>
      </c>
    </row>
    <row r="4294" spans="1:45" ht="15" customHeight="1" x14ac:dyDescent="0.2">
      <c r="A4294" s="7">
        <v>1813</v>
      </c>
      <c r="B4294" s="8" t="s">
        <v>34</v>
      </c>
      <c r="C4294" s="8" t="s">
        <v>126</v>
      </c>
      <c r="D4294" s="8" t="s">
        <v>29</v>
      </c>
      <c r="E4294" s="9">
        <v>0.10069444444444443</v>
      </c>
      <c r="F4294" s="9">
        <v>0.17361111111111113</v>
      </c>
      <c r="G4294" s="8"/>
      <c r="H4294" s="8"/>
      <c r="I4294" s="8"/>
      <c r="J4294" s="8"/>
      <c r="K4294" s="8"/>
      <c r="L4294" s="8"/>
      <c r="M4294" s="8">
        <v>7</v>
      </c>
      <c r="N4294" s="8"/>
      <c r="O4294" s="8"/>
      <c r="P4294" s="8"/>
      <c r="Q4294" s="8"/>
      <c r="R4294" s="8"/>
      <c r="S4294" s="8"/>
      <c r="T4294" s="8">
        <v>7</v>
      </c>
      <c r="U4294" s="8"/>
      <c r="V4294" s="8"/>
      <c r="W4294" s="8"/>
      <c r="X4294" s="8"/>
      <c r="Y4294" s="8"/>
      <c r="Z4294" s="8"/>
      <c r="AA4294" s="8">
        <v>7</v>
      </c>
      <c r="AB4294" s="8"/>
      <c r="AC4294" s="8"/>
      <c r="AD4294" s="8"/>
      <c r="AE4294" s="8"/>
      <c r="AF4294" s="8"/>
      <c r="AG4294" s="8"/>
      <c r="AH4294" s="8">
        <v>7</v>
      </c>
      <c r="AI4294" s="8"/>
      <c r="AJ4294" s="8"/>
      <c r="AK4294" s="8"/>
      <c r="AL4294" s="8">
        <v>105</v>
      </c>
      <c r="AM4294" s="8">
        <v>581</v>
      </c>
      <c r="AN4294" s="20" t="s">
        <v>212</v>
      </c>
      <c r="AO4294" s="10">
        <f t="shared" si="134"/>
        <v>0.87152777777777779</v>
      </c>
      <c r="AQ4294" s="8">
        <v>72</v>
      </c>
      <c r="AR4294" s="8" t="str">
        <f t="shared" si="135"/>
        <v>1813ATLFLL0225</v>
      </c>
      <c r="AS4294" s="8">
        <f>VLOOKUP(AR4294,[1]DATA!AR:AS,2,0)</f>
        <v>6</v>
      </c>
    </row>
    <row r="4295" spans="1:45" ht="15" customHeight="1" x14ac:dyDescent="0.2">
      <c r="A4295" s="7">
        <v>2191</v>
      </c>
      <c r="B4295" s="8" t="s">
        <v>34</v>
      </c>
      <c r="C4295" s="8" t="s">
        <v>128</v>
      </c>
      <c r="D4295" s="8">
        <v>321</v>
      </c>
      <c r="E4295" s="9">
        <v>0.1111111111111111</v>
      </c>
      <c r="F4295" s="9">
        <v>0.19166666666666665</v>
      </c>
      <c r="G4295" s="8" t="s">
        <v>27</v>
      </c>
      <c r="H4295" s="8" t="s">
        <v>40</v>
      </c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>
        <v>116</v>
      </c>
      <c r="AM4295" s="8">
        <v>594</v>
      </c>
      <c r="AN4295" s="20" t="s">
        <v>212</v>
      </c>
      <c r="AO4295" s="10">
        <f t="shared" si="134"/>
        <v>0.88194444444444442</v>
      </c>
      <c r="AQ4295" s="8">
        <v>72</v>
      </c>
      <c r="AR4295" s="8" t="str">
        <f t="shared" si="135"/>
        <v>2191ATLMIA0240</v>
      </c>
      <c r="AS4295" s="8">
        <f>VLOOKUP(AR4295,[1]DATA!AR:AS,2,0)</f>
        <v>6</v>
      </c>
    </row>
    <row r="4296" spans="1:45" ht="15" customHeight="1" x14ac:dyDescent="0.2">
      <c r="A4296" s="7">
        <v>1949</v>
      </c>
      <c r="B4296" s="8" t="s">
        <v>34</v>
      </c>
      <c r="C4296" s="8" t="s">
        <v>128</v>
      </c>
      <c r="D4296" s="8" t="s">
        <v>60</v>
      </c>
      <c r="E4296" s="9">
        <v>0.1125</v>
      </c>
      <c r="F4296" s="9">
        <v>0.19305555555555554</v>
      </c>
      <c r="G4296" s="8"/>
      <c r="H4296" s="8"/>
      <c r="I4296" s="8" t="s">
        <v>43</v>
      </c>
      <c r="J4296" s="8" t="s">
        <v>43</v>
      </c>
      <c r="K4296" s="8" t="s">
        <v>43</v>
      </c>
      <c r="L4296" s="8" t="s">
        <v>43</v>
      </c>
      <c r="M4296" s="8" t="s">
        <v>43</v>
      </c>
      <c r="N4296" s="8" t="s">
        <v>43</v>
      </c>
      <c r="O4296" s="8" t="s">
        <v>43</v>
      </c>
      <c r="P4296" s="8" t="s">
        <v>43</v>
      </c>
      <c r="Q4296" s="8" t="s">
        <v>43</v>
      </c>
      <c r="R4296" s="8" t="s">
        <v>43</v>
      </c>
      <c r="S4296" s="8" t="s">
        <v>43</v>
      </c>
      <c r="T4296" s="8" t="s">
        <v>43</v>
      </c>
      <c r="U4296" s="8" t="s">
        <v>43</v>
      </c>
      <c r="V4296" s="8" t="s">
        <v>43</v>
      </c>
      <c r="W4296" s="8" t="s">
        <v>43</v>
      </c>
      <c r="X4296" s="8" t="s">
        <v>43</v>
      </c>
      <c r="Y4296" s="8" t="s">
        <v>43</v>
      </c>
      <c r="Z4296" s="8" t="s">
        <v>43</v>
      </c>
      <c r="AA4296" s="8" t="s">
        <v>43</v>
      </c>
      <c r="AB4296" s="8" t="s">
        <v>43</v>
      </c>
      <c r="AC4296" s="8" t="s">
        <v>43</v>
      </c>
      <c r="AD4296" s="8" t="s">
        <v>43</v>
      </c>
      <c r="AE4296" s="8" t="s">
        <v>43</v>
      </c>
      <c r="AF4296" s="8" t="s">
        <v>43</v>
      </c>
      <c r="AG4296" s="8" t="s">
        <v>43</v>
      </c>
      <c r="AH4296" s="8" t="s">
        <v>43</v>
      </c>
      <c r="AI4296" s="8" t="s">
        <v>43</v>
      </c>
      <c r="AJ4296" s="8">
        <v>8</v>
      </c>
      <c r="AK4296" s="8"/>
      <c r="AL4296" s="8">
        <v>116</v>
      </c>
      <c r="AM4296" s="8">
        <v>594</v>
      </c>
      <c r="AN4296" s="20" t="s">
        <v>212</v>
      </c>
      <c r="AO4296" s="10">
        <f t="shared" si="134"/>
        <v>0.8833333333333333</v>
      </c>
      <c r="AQ4296" s="8">
        <v>72</v>
      </c>
      <c r="AR4296" s="8" t="str">
        <f t="shared" si="135"/>
        <v>1949ATLMIA0242</v>
      </c>
      <c r="AS4296" s="8">
        <f>VLOOKUP(AR4296,[1]DATA!AR:AS,2,0)</f>
        <v>6</v>
      </c>
    </row>
    <row r="4297" spans="1:45" ht="15" customHeight="1" x14ac:dyDescent="0.2">
      <c r="A4297" s="7">
        <v>1305</v>
      </c>
      <c r="B4297" s="7" t="s">
        <v>34</v>
      </c>
      <c r="C4297" s="7" t="s">
        <v>123</v>
      </c>
      <c r="D4297" s="8">
        <v>321</v>
      </c>
      <c r="E4297" s="9">
        <v>0.1125</v>
      </c>
      <c r="F4297" s="9">
        <v>0.18402777777777779</v>
      </c>
      <c r="G4297" s="8">
        <v>7</v>
      </c>
      <c r="H4297" s="8">
        <v>7</v>
      </c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>
        <v>103</v>
      </c>
      <c r="AM4297" s="8">
        <v>515</v>
      </c>
      <c r="AN4297" s="20" t="s">
        <v>212</v>
      </c>
      <c r="AO4297" s="10">
        <f t="shared" si="134"/>
        <v>0.8833333333333333</v>
      </c>
      <c r="AQ4297" s="8">
        <v>71</v>
      </c>
      <c r="AR4297" s="8" t="str">
        <f t="shared" si="135"/>
        <v>1305ATLRSW0242</v>
      </c>
      <c r="AS4297" s="8">
        <f>VLOOKUP(AR4297,[1]DATA!AR:AS,2,0)</f>
        <v>5</v>
      </c>
    </row>
    <row r="4298" spans="1:45" ht="15" customHeight="1" x14ac:dyDescent="0.2">
      <c r="A4298" s="7">
        <v>1222</v>
      </c>
      <c r="B4298" s="7" t="s">
        <v>34</v>
      </c>
      <c r="C4298" s="7" t="s">
        <v>123</v>
      </c>
      <c r="D4298" s="8" t="s">
        <v>29</v>
      </c>
      <c r="E4298" s="9">
        <v>0.11388888888888889</v>
      </c>
      <c r="F4298" s="9">
        <v>0.1875</v>
      </c>
      <c r="G4298" s="8" t="s">
        <v>40</v>
      </c>
      <c r="H4298" s="8">
        <v>7</v>
      </c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>
        <v>106</v>
      </c>
      <c r="AM4298" s="8">
        <v>515</v>
      </c>
      <c r="AN4298" s="20" t="s">
        <v>212</v>
      </c>
      <c r="AO4298" s="10">
        <f t="shared" si="134"/>
        <v>0.88472222222222219</v>
      </c>
      <c r="AQ4298" s="8">
        <v>71</v>
      </c>
      <c r="AR4298" s="8" t="str">
        <f t="shared" si="135"/>
        <v>1222ATLRSW0244</v>
      </c>
      <c r="AS4298" s="8">
        <f>VLOOKUP(AR4298,[1]DATA!AR:AS,2,0)</f>
        <v>5</v>
      </c>
    </row>
    <row r="4299" spans="1:45" ht="15" customHeight="1" x14ac:dyDescent="0.2">
      <c r="A4299" s="7">
        <v>1289</v>
      </c>
      <c r="B4299" s="8" t="s">
        <v>34</v>
      </c>
      <c r="C4299" s="8" t="s">
        <v>126</v>
      </c>
      <c r="D4299" s="8" t="s">
        <v>60</v>
      </c>
      <c r="E4299" s="9">
        <v>0.14583333333333334</v>
      </c>
      <c r="F4299" s="9">
        <v>0.21944444444444444</v>
      </c>
      <c r="G4299" s="8"/>
      <c r="H4299" s="8"/>
      <c r="I4299" s="8"/>
      <c r="J4299" s="8"/>
      <c r="K4299" s="8">
        <v>9</v>
      </c>
      <c r="L4299" s="8">
        <v>9</v>
      </c>
      <c r="M4299" s="8"/>
      <c r="N4299" s="8">
        <v>9</v>
      </c>
      <c r="O4299" s="8">
        <v>9</v>
      </c>
      <c r="P4299" s="8"/>
      <c r="Q4299" s="8"/>
      <c r="R4299" s="8">
        <v>9</v>
      </c>
      <c r="S4299" s="8">
        <v>9</v>
      </c>
      <c r="T4299" s="8"/>
      <c r="U4299" s="8">
        <v>9</v>
      </c>
      <c r="V4299" s="8">
        <v>9</v>
      </c>
      <c r="W4299" s="8"/>
      <c r="X4299" s="8"/>
      <c r="Y4299" s="8">
        <v>9</v>
      </c>
      <c r="Z4299" s="8">
        <v>9</v>
      </c>
      <c r="AA4299" s="8"/>
      <c r="AB4299" s="8">
        <v>9</v>
      </c>
      <c r="AC4299" s="8">
        <v>9</v>
      </c>
      <c r="AD4299" s="8"/>
      <c r="AE4299" s="8"/>
      <c r="AF4299" s="8">
        <v>9</v>
      </c>
      <c r="AG4299" s="8">
        <v>9</v>
      </c>
      <c r="AH4299" s="8"/>
      <c r="AI4299" s="8">
        <v>9</v>
      </c>
      <c r="AJ4299" s="8">
        <v>8</v>
      </c>
      <c r="AK4299" s="8"/>
      <c r="AL4299" s="8">
        <v>106</v>
      </c>
      <c r="AM4299" s="8">
        <v>581</v>
      </c>
      <c r="AN4299" s="20" t="s">
        <v>212</v>
      </c>
      <c r="AO4299" s="10">
        <f t="shared" si="134"/>
        <v>0.91666666666666674</v>
      </c>
      <c r="AQ4299" s="8">
        <v>72</v>
      </c>
      <c r="AR4299" s="8" t="str">
        <f t="shared" si="135"/>
        <v>1289ATLFLL0330</v>
      </c>
      <c r="AS4299" s="8">
        <f>VLOOKUP(AR4299,[1]DATA!AR:AS,2,0)</f>
        <v>6</v>
      </c>
    </row>
    <row r="4300" spans="1:45" ht="15" customHeight="1" x14ac:dyDescent="0.2">
      <c r="A4300" s="7">
        <v>2429</v>
      </c>
      <c r="B4300" s="8" t="s">
        <v>34</v>
      </c>
      <c r="C4300" s="8" t="s">
        <v>126</v>
      </c>
      <c r="D4300" s="8" t="s">
        <v>44</v>
      </c>
      <c r="E4300" s="9">
        <v>0.15625</v>
      </c>
      <c r="F4300" s="9">
        <v>0.23263888888888887</v>
      </c>
      <c r="G4300" s="8">
        <v>2</v>
      </c>
      <c r="H4300" s="8">
        <v>2</v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>
        <v>110</v>
      </c>
      <c r="AM4300" s="8">
        <v>581</v>
      </c>
      <c r="AN4300" s="20" t="s">
        <v>212</v>
      </c>
      <c r="AO4300" s="10">
        <f t="shared" si="134"/>
        <v>0.92708333333333337</v>
      </c>
      <c r="AQ4300" s="8">
        <v>72</v>
      </c>
      <c r="AR4300" s="8" t="str">
        <f t="shared" si="135"/>
        <v>2429ATLFLL0345</v>
      </c>
      <c r="AS4300" s="8">
        <f>VLOOKUP(AR4300,[1]DATA!AR:AS,2,0)</f>
        <v>6</v>
      </c>
    </row>
    <row r="4301" spans="1:45" ht="15" customHeight="1" x14ac:dyDescent="0.2">
      <c r="A4301" s="7">
        <v>1862</v>
      </c>
      <c r="B4301" s="8" t="s">
        <v>128</v>
      </c>
      <c r="C4301" s="8" t="s">
        <v>34</v>
      </c>
      <c r="D4301" s="8" t="s">
        <v>42</v>
      </c>
      <c r="E4301" s="9">
        <v>0.86111111111111116</v>
      </c>
      <c r="F4301" s="9">
        <v>0.94930555555555562</v>
      </c>
      <c r="G4301" s="8">
        <v>2</v>
      </c>
      <c r="H4301" s="8">
        <v>2</v>
      </c>
      <c r="I4301" s="8" t="s">
        <v>43</v>
      </c>
      <c r="J4301" s="8" t="s">
        <v>43</v>
      </c>
      <c r="K4301" s="8" t="s">
        <v>43</v>
      </c>
      <c r="L4301" s="8" t="s">
        <v>43</v>
      </c>
      <c r="M4301" s="8" t="s">
        <v>43</v>
      </c>
      <c r="N4301" s="8" t="s">
        <v>43</v>
      </c>
      <c r="O4301" s="8" t="s">
        <v>43</v>
      </c>
      <c r="P4301" s="8" t="s">
        <v>43</v>
      </c>
      <c r="Q4301" s="8" t="s">
        <v>43</v>
      </c>
      <c r="R4301" s="8" t="s">
        <v>43</v>
      </c>
      <c r="S4301" s="8" t="s">
        <v>43</v>
      </c>
      <c r="T4301" s="8" t="s">
        <v>43</v>
      </c>
      <c r="U4301" s="8" t="s">
        <v>43</v>
      </c>
      <c r="V4301" s="8" t="s">
        <v>43</v>
      </c>
      <c r="W4301" s="8" t="s">
        <v>43</v>
      </c>
      <c r="X4301" s="8" t="s">
        <v>43</v>
      </c>
      <c r="Y4301" s="8" t="s">
        <v>43</v>
      </c>
      <c r="Z4301" s="8" t="s">
        <v>43</v>
      </c>
      <c r="AA4301" s="8" t="s">
        <v>43</v>
      </c>
      <c r="AB4301" s="8" t="s">
        <v>43</v>
      </c>
      <c r="AC4301" s="8" t="s">
        <v>43</v>
      </c>
      <c r="AD4301" s="8" t="s">
        <v>43</v>
      </c>
      <c r="AE4301" s="8" t="s">
        <v>43</v>
      </c>
      <c r="AF4301" s="8" t="s">
        <v>43</v>
      </c>
      <c r="AG4301" s="8" t="s">
        <v>43</v>
      </c>
      <c r="AH4301" s="8" t="s">
        <v>43</v>
      </c>
      <c r="AI4301" s="8" t="s">
        <v>43</v>
      </c>
      <c r="AJ4301" s="8" t="s">
        <v>43</v>
      </c>
      <c r="AK4301" s="8"/>
      <c r="AL4301" s="8">
        <v>127</v>
      </c>
      <c r="AM4301" s="8">
        <v>594</v>
      </c>
      <c r="AN4301" s="20" t="s">
        <v>212</v>
      </c>
      <c r="AO4301" s="10">
        <f t="shared" si="134"/>
        <v>1.6319444444444446</v>
      </c>
      <c r="AQ4301" s="8">
        <v>72</v>
      </c>
      <c r="AR4301" s="8" t="str">
        <f t="shared" si="135"/>
        <v>1862MIAATL2040</v>
      </c>
      <c r="AS4301" s="8">
        <f>VLOOKUP(AR4301,[1]DATA!AR:AS,2,0)</f>
        <v>6</v>
      </c>
    </row>
    <row r="4302" spans="1:45" ht="15" customHeight="1" x14ac:dyDescent="0.2">
      <c r="A4302" s="7">
        <v>670</v>
      </c>
      <c r="B4302" s="7" t="s">
        <v>152</v>
      </c>
      <c r="C4302" s="7" t="s">
        <v>34</v>
      </c>
      <c r="D4302" s="8" t="s">
        <v>42</v>
      </c>
      <c r="E4302" s="9">
        <v>0.87152777777777779</v>
      </c>
      <c r="F4302" s="9">
        <v>0.92986111111111114</v>
      </c>
      <c r="G4302" s="8" t="s">
        <v>22</v>
      </c>
      <c r="H4302" s="8" t="s">
        <v>22</v>
      </c>
      <c r="I4302" s="8" t="s">
        <v>43</v>
      </c>
      <c r="J4302" s="8" t="s">
        <v>43</v>
      </c>
      <c r="K4302" s="8" t="s">
        <v>43</v>
      </c>
      <c r="L4302" s="8" t="s">
        <v>43</v>
      </c>
      <c r="M4302" s="8" t="s">
        <v>22</v>
      </c>
      <c r="N4302" s="8" t="s">
        <v>43</v>
      </c>
      <c r="O4302" s="8" t="s">
        <v>43</v>
      </c>
      <c r="P4302" s="8" t="s">
        <v>43</v>
      </c>
      <c r="Q4302" s="8" t="s">
        <v>43</v>
      </c>
      <c r="R4302" s="8" t="s">
        <v>43</v>
      </c>
      <c r="S4302" s="8" t="s">
        <v>43</v>
      </c>
      <c r="T4302" s="8" t="s">
        <v>22</v>
      </c>
      <c r="U4302" s="8" t="s">
        <v>43</v>
      </c>
      <c r="V4302" s="8" t="s">
        <v>43</v>
      </c>
      <c r="W4302" s="8" t="s">
        <v>43</v>
      </c>
      <c r="X4302" s="8" t="s">
        <v>43</v>
      </c>
      <c r="Y4302" s="8" t="s">
        <v>43</v>
      </c>
      <c r="Z4302" s="8" t="s">
        <v>43</v>
      </c>
      <c r="AA4302" s="8" t="s">
        <v>22</v>
      </c>
      <c r="AB4302" s="8" t="s">
        <v>43</v>
      </c>
      <c r="AC4302" s="8" t="s">
        <v>43</v>
      </c>
      <c r="AD4302" s="8" t="s">
        <v>43</v>
      </c>
      <c r="AE4302" s="8" t="s">
        <v>43</v>
      </c>
      <c r="AF4302" s="8" t="s">
        <v>43</v>
      </c>
      <c r="AG4302" s="8" t="s">
        <v>43</v>
      </c>
      <c r="AH4302" s="8" t="s">
        <v>22</v>
      </c>
      <c r="AI4302" s="8" t="s">
        <v>43</v>
      </c>
      <c r="AJ4302" s="8" t="s">
        <v>43</v>
      </c>
      <c r="AK4302" s="8"/>
      <c r="AL4302" s="8">
        <v>84</v>
      </c>
      <c r="AM4302" s="8">
        <v>306</v>
      </c>
      <c r="AN4302" s="22" t="s">
        <v>212</v>
      </c>
      <c r="AO4302" s="10">
        <f t="shared" si="134"/>
        <v>1.6423611111111112</v>
      </c>
      <c r="AQ4302" s="16">
        <v>44</v>
      </c>
      <c r="AR4302" s="8" t="str">
        <f t="shared" si="135"/>
        <v>0670GSOATL2055</v>
      </c>
      <c r="AS4302" s="8">
        <f>VLOOKUP(AR4302,[1]DATA!AR:AS,2,0)</f>
        <v>4</v>
      </c>
    </row>
    <row r="4303" spans="1:45" ht="15" customHeight="1" x14ac:dyDescent="0.2">
      <c r="A4303" s="7">
        <v>2047</v>
      </c>
      <c r="B4303" s="7" t="s">
        <v>127</v>
      </c>
      <c r="C4303" s="7" t="s">
        <v>34</v>
      </c>
      <c r="D4303" s="8">
        <v>321</v>
      </c>
      <c r="E4303" s="9">
        <v>0.87430555555555556</v>
      </c>
      <c r="F4303" s="9">
        <v>0.93819444444444444</v>
      </c>
      <c r="G4303" s="8">
        <v>7</v>
      </c>
      <c r="H4303" s="8" t="s">
        <v>40</v>
      </c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>
        <v>92</v>
      </c>
      <c r="AM4303" s="8">
        <v>406</v>
      </c>
      <c r="AN4303" s="20" t="s">
        <v>212</v>
      </c>
      <c r="AO4303" s="10">
        <f t="shared" si="134"/>
        <v>1.6451388888888889</v>
      </c>
      <c r="AQ4303" s="8">
        <v>75</v>
      </c>
      <c r="AR4303" s="8" t="str">
        <f t="shared" si="135"/>
        <v>2047TPAATL2059</v>
      </c>
      <c r="AS4303" s="8">
        <f>VLOOKUP(AR4303,[1]DATA!AR:AS,2,0)</f>
        <v>5</v>
      </c>
    </row>
    <row r="4304" spans="1:45" ht="15" customHeight="1" x14ac:dyDescent="0.2">
      <c r="A4304" s="7">
        <v>1686</v>
      </c>
      <c r="B4304" s="7" t="s">
        <v>46</v>
      </c>
      <c r="C4304" s="7" t="s">
        <v>34</v>
      </c>
      <c r="D4304" s="8" t="s">
        <v>42</v>
      </c>
      <c r="E4304" s="9">
        <v>0.87847222222222221</v>
      </c>
      <c r="F4304" s="9">
        <v>0.96319444444444446</v>
      </c>
      <c r="G4304" s="8"/>
      <c r="H4304" s="8"/>
      <c r="I4304" s="8"/>
      <c r="J4304" s="8"/>
      <c r="K4304" s="8"/>
      <c r="L4304" s="8"/>
      <c r="M4304" s="8" t="s">
        <v>43</v>
      </c>
      <c r="N4304" s="8"/>
      <c r="O4304" s="8"/>
      <c r="P4304" s="8"/>
      <c r="Q4304" s="8"/>
      <c r="R4304" s="8"/>
      <c r="S4304" s="8"/>
      <c r="T4304" s="8" t="s">
        <v>43</v>
      </c>
      <c r="U4304" s="8"/>
      <c r="V4304" s="8"/>
      <c r="W4304" s="8"/>
      <c r="X4304" s="8"/>
      <c r="Y4304" s="8"/>
      <c r="Z4304" s="8"/>
      <c r="AA4304" s="8" t="s">
        <v>43</v>
      </c>
      <c r="AB4304" s="8"/>
      <c r="AC4304" s="8"/>
      <c r="AD4304" s="8"/>
      <c r="AE4304" s="8"/>
      <c r="AF4304" s="8"/>
      <c r="AG4304" s="8"/>
      <c r="AH4304" s="8" t="s">
        <v>43</v>
      </c>
      <c r="AI4304" s="8"/>
      <c r="AJ4304" s="8"/>
      <c r="AK4304" s="8"/>
      <c r="AL4304" s="8">
        <v>122</v>
      </c>
      <c r="AM4304" s="8">
        <v>594</v>
      </c>
      <c r="AN4304" s="20" t="s">
        <v>212</v>
      </c>
      <c r="AO4304" s="10">
        <f t="shared" si="134"/>
        <v>1.6493055555555556</v>
      </c>
      <c r="AQ4304" s="8" t="s">
        <v>204</v>
      </c>
      <c r="AR4304" s="8" t="str">
        <f t="shared" si="135"/>
        <v>1686DTWATL2105</v>
      </c>
      <c r="AS4304" s="8">
        <f>VLOOKUP(AR4304,[1]DATA!AR:AS,2,0)</f>
        <v>6.5</v>
      </c>
    </row>
    <row r="4305" spans="1:45" ht="15" customHeight="1" x14ac:dyDescent="0.2">
      <c r="A4305" s="7">
        <v>2619</v>
      </c>
      <c r="B4305" s="8" t="s">
        <v>46</v>
      </c>
      <c r="C4305" s="8" t="s">
        <v>34</v>
      </c>
      <c r="D4305" s="8" t="s">
        <v>42</v>
      </c>
      <c r="E4305" s="9">
        <v>0.87847222222222221</v>
      </c>
      <c r="F4305" s="9">
        <v>0.96319444444444446</v>
      </c>
      <c r="G4305" s="8"/>
      <c r="H4305" s="8"/>
      <c r="I4305" s="8" t="s">
        <v>43</v>
      </c>
      <c r="J4305" s="8" t="s">
        <v>43</v>
      </c>
      <c r="K4305" s="8" t="s">
        <v>43</v>
      </c>
      <c r="L4305" s="8" t="s">
        <v>43</v>
      </c>
      <c r="M4305" s="8"/>
      <c r="N4305" s="8" t="s">
        <v>43</v>
      </c>
      <c r="O4305" s="8" t="s">
        <v>43</v>
      </c>
      <c r="P4305" s="8" t="s">
        <v>43</v>
      </c>
      <c r="Q4305" s="8" t="s">
        <v>43</v>
      </c>
      <c r="R4305" s="8" t="s">
        <v>43</v>
      </c>
      <c r="S4305" s="8" t="s">
        <v>43</v>
      </c>
      <c r="T4305" s="8"/>
      <c r="U4305" s="8" t="s">
        <v>43</v>
      </c>
      <c r="V4305" s="8" t="s">
        <v>43</v>
      </c>
      <c r="W4305" s="8" t="s">
        <v>43</v>
      </c>
      <c r="X4305" s="8" t="s">
        <v>43</v>
      </c>
      <c r="Y4305" s="8" t="s">
        <v>43</v>
      </c>
      <c r="Z4305" s="8" t="s">
        <v>43</v>
      </c>
      <c r="AA4305" s="8"/>
      <c r="AB4305" s="8" t="s">
        <v>43</v>
      </c>
      <c r="AC4305" s="8" t="s">
        <v>43</v>
      </c>
      <c r="AD4305" s="8" t="s">
        <v>43</v>
      </c>
      <c r="AE4305" s="8" t="s">
        <v>43</v>
      </c>
      <c r="AF4305" s="8" t="s">
        <v>43</v>
      </c>
      <c r="AG4305" s="8" t="s">
        <v>43</v>
      </c>
      <c r="AH4305" s="8"/>
      <c r="AI4305" s="8" t="s">
        <v>43</v>
      </c>
      <c r="AJ4305" s="8" t="s">
        <v>43</v>
      </c>
      <c r="AK4305" s="8"/>
      <c r="AL4305" s="8">
        <v>122</v>
      </c>
      <c r="AM4305" s="8">
        <v>594</v>
      </c>
      <c r="AN4305" s="20" t="s">
        <v>212</v>
      </c>
      <c r="AO4305" s="10">
        <f t="shared" si="134"/>
        <v>1.6493055555555556</v>
      </c>
      <c r="AQ4305" s="8" t="s">
        <v>204</v>
      </c>
      <c r="AR4305" s="8" t="str">
        <f t="shared" si="135"/>
        <v>2619DTWATL2105</v>
      </c>
      <c r="AS4305" s="8">
        <f>VLOOKUP(AR4305,[1]DATA!AR:AS,2,0)</f>
        <v>6.5</v>
      </c>
    </row>
    <row r="4306" spans="1:45" ht="15" customHeight="1" x14ac:dyDescent="0.2">
      <c r="A4306" s="7">
        <v>2374</v>
      </c>
      <c r="B4306" s="8" t="s">
        <v>46</v>
      </c>
      <c r="C4306" s="8" t="s">
        <v>34</v>
      </c>
      <c r="D4306" s="8" t="s">
        <v>42</v>
      </c>
      <c r="E4306" s="9">
        <v>0.87847222222222221</v>
      </c>
      <c r="F4306" s="9">
        <v>0.96736111111111101</v>
      </c>
      <c r="G4306" s="8" t="s">
        <v>43</v>
      </c>
      <c r="H4306" s="8" t="s">
        <v>43</v>
      </c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>
        <v>128</v>
      </c>
      <c r="AM4306" s="8">
        <v>594</v>
      </c>
      <c r="AN4306" s="20" t="s">
        <v>212</v>
      </c>
      <c r="AO4306" s="10">
        <f t="shared" si="134"/>
        <v>1.6493055555555556</v>
      </c>
      <c r="AQ4306" s="8" t="s">
        <v>204</v>
      </c>
      <c r="AR4306" s="8" t="str">
        <f t="shared" si="135"/>
        <v>2374DTWATL2105</v>
      </c>
      <c r="AS4306" s="8">
        <f>VLOOKUP(AR4306,[1]DATA!AR:AS,2,0)</f>
        <v>6.5</v>
      </c>
    </row>
    <row r="4307" spans="1:45" ht="15" customHeight="1" x14ac:dyDescent="0.2">
      <c r="A4307" s="7">
        <v>1281</v>
      </c>
      <c r="B4307" s="7" t="s">
        <v>72</v>
      </c>
      <c r="C4307" s="7" t="s">
        <v>34</v>
      </c>
      <c r="D4307" s="8" t="s">
        <v>42</v>
      </c>
      <c r="E4307" s="9">
        <v>0.87847222222222221</v>
      </c>
      <c r="F4307" s="9">
        <v>0.93680555555555556</v>
      </c>
      <c r="G4307" s="8"/>
      <c r="H4307" s="8"/>
      <c r="I4307" s="8" t="s">
        <v>43</v>
      </c>
      <c r="J4307" s="8" t="s">
        <v>43</v>
      </c>
      <c r="K4307" s="8" t="s">
        <v>43</v>
      </c>
      <c r="L4307" s="8" t="s">
        <v>43</v>
      </c>
      <c r="M4307" s="8"/>
      <c r="N4307" s="8" t="s">
        <v>43</v>
      </c>
      <c r="O4307" s="8" t="s">
        <v>43</v>
      </c>
      <c r="P4307" s="8" t="s">
        <v>43</v>
      </c>
      <c r="Q4307" s="8" t="s">
        <v>43</v>
      </c>
      <c r="R4307" s="8" t="s">
        <v>43</v>
      </c>
      <c r="S4307" s="8" t="s">
        <v>43</v>
      </c>
      <c r="T4307" s="8"/>
      <c r="U4307" s="8" t="s">
        <v>43</v>
      </c>
      <c r="V4307" s="8" t="s">
        <v>43</v>
      </c>
      <c r="W4307" s="8" t="s">
        <v>43</v>
      </c>
      <c r="X4307" s="8" t="s">
        <v>43</v>
      </c>
      <c r="Y4307" s="8" t="s">
        <v>43</v>
      </c>
      <c r="Z4307" s="8" t="s">
        <v>43</v>
      </c>
      <c r="AA4307" s="8"/>
      <c r="AB4307" s="8" t="s">
        <v>43</v>
      </c>
      <c r="AC4307" s="8" t="s">
        <v>43</v>
      </c>
      <c r="AD4307" s="8" t="s">
        <v>43</v>
      </c>
      <c r="AE4307" s="8" t="s">
        <v>43</v>
      </c>
      <c r="AF4307" s="8" t="s">
        <v>43</v>
      </c>
      <c r="AG4307" s="8" t="s">
        <v>43</v>
      </c>
      <c r="AH4307" s="8"/>
      <c r="AI4307" s="8" t="s">
        <v>43</v>
      </c>
      <c r="AJ4307" s="8" t="s">
        <v>43</v>
      </c>
      <c r="AK4307" s="8"/>
      <c r="AL4307" s="8">
        <v>84</v>
      </c>
      <c r="AM4307" s="8">
        <v>332</v>
      </c>
      <c r="AN4307" s="22" t="s">
        <v>212</v>
      </c>
      <c r="AO4307" s="10">
        <f t="shared" si="134"/>
        <v>1.6493055555555556</v>
      </c>
      <c r="AQ4307" s="8">
        <v>89</v>
      </c>
      <c r="AR4307" s="8" t="str">
        <f t="shared" si="135"/>
        <v>1281MEMATL2105</v>
      </c>
      <c r="AS4307" s="8">
        <f>VLOOKUP(AR4307,[1]DATA!AR:AS,2,0)</f>
        <v>4</v>
      </c>
    </row>
    <row r="4308" spans="1:45" ht="15" customHeight="1" x14ac:dyDescent="0.2">
      <c r="A4308" s="7">
        <v>1956</v>
      </c>
      <c r="B4308" s="8" t="s">
        <v>34</v>
      </c>
      <c r="C4308" s="8" t="s">
        <v>128</v>
      </c>
      <c r="D4308" s="8" t="s">
        <v>60</v>
      </c>
      <c r="E4308" s="9">
        <v>0.89861111111111114</v>
      </c>
      <c r="F4308" s="9">
        <v>0.97569444444444453</v>
      </c>
      <c r="G4308" s="8">
        <v>8</v>
      </c>
      <c r="H4308" s="8">
        <v>8</v>
      </c>
      <c r="I4308" s="8">
        <v>8</v>
      </c>
      <c r="J4308" s="8">
        <v>8</v>
      </c>
      <c r="K4308" s="8">
        <v>8</v>
      </c>
      <c r="L4308" s="8">
        <v>8</v>
      </c>
      <c r="M4308" s="8">
        <v>8</v>
      </c>
      <c r="N4308" s="8">
        <v>8</v>
      </c>
      <c r="O4308" s="8">
        <v>8</v>
      </c>
      <c r="P4308" s="8">
        <v>8</v>
      </c>
      <c r="Q4308" s="8">
        <v>8</v>
      </c>
      <c r="R4308" s="8">
        <v>8</v>
      </c>
      <c r="S4308" s="8">
        <v>8</v>
      </c>
      <c r="T4308" s="8">
        <v>8</v>
      </c>
      <c r="U4308" s="8">
        <v>8</v>
      </c>
      <c r="V4308" s="8">
        <v>8</v>
      </c>
      <c r="W4308" s="8">
        <v>8</v>
      </c>
      <c r="X4308" s="8">
        <v>8</v>
      </c>
      <c r="Y4308" s="8">
        <v>8</v>
      </c>
      <c r="Z4308" s="8">
        <v>8</v>
      </c>
      <c r="AA4308" s="8">
        <v>8</v>
      </c>
      <c r="AB4308" s="8">
        <v>8</v>
      </c>
      <c r="AC4308" s="8">
        <v>8</v>
      </c>
      <c r="AD4308" s="8">
        <v>8</v>
      </c>
      <c r="AE4308" s="8">
        <v>8</v>
      </c>
      <c r="AF4308" s="8">
        <v>8</v>
      </c>
      <c r="AG4308" s="8">
        <v>8</v>
      </c>
      <c r="AH4308" s="8">
        <v>8</v>
      </c>
      <c r="AI4308" s="8">
        <v>8</v>
      </c>
      <c r="AJ4308" s="8">
        <v>8</v>
      </c>
      <c r="AK4308" s="8"/>
      <c r="AL4308" s="8">
        <v>111</v>
      </c>
      <c r="AM4308" s="8">
        <v>594</v>
      </c>
      <c r="AN4308" s="20" t="s">
        <v>212</v>
      </c>
      <c r="AO4308" s="10">
        <f t="shared" si="134"/>
        <v>1.6694444444444445</v>
      </c>
      <c r="AQ4308" s="8">
        <v>72</v>
      </c>
      <c r="AR4308" s="8" t="str">
        <f t="shared" si="135"/>
        <v>1956ATLMIA2134</v>
      </c>
      <c r="AS4308" s="8">
        <f>VLOOKUP(AR4308,[1]DATA!AR:AS,2,0)</f>
        <v>6</v>
      </c>
    </row>
    <row r="4309" spans="1:45" ht="15" customHeight="1" x14ac:dyDescent="0.2">
      <c r="A4309" s="7">
        <v>2553</v>
      </c>
      <c r="B4309" s="8" t="s">
        <v>34</v>
      </c>
      <c r="C4309" s="8" t="s">
        <v>46</v>
      </c>
      <c r="D4309" s="8" t="s">
        <v>42</v>
      </c>
      <c r="E4309" s="9">
        <v>0.91180555555555554</v>
      </c>
      <c r="F4309" s="9">
        <v>0.99305555555555547</v>
      </c>
      <c r="G4309" s="8" t="s">
        <v>27</v>
      </c>
      <c r="H4309" s="8" t="s">
        <v>27</v>
      </c>
      <c r="I4309" s="8" t="s">
        <v>27</v>
      </c>
      <c r="J4309" s="8" t="s">
        <v>27</v>
      </c>
      <c r="K4309" s="8" t="s">
        <v>27</v>
      </c>
      <c r="L4309" s="8" t="s">
        <v>27</v>
      </c>
      <c r="M4309" s="8" t="s">
        <v>22</v>
      </c>
      <c r="N4309" s="8" t="s">
        <v>27</v>
      </c>
      <c r="O4309" s="8" t="s">
        <v>27</v>
      </c>
      <c r="P4309" s="8" t="s">
        <v>27</v>
      </c>
      <c r="Q4309" s="8" t="s">
        <v>27</v>
      </c>
      <c r="R4309" s="8" t="s">
        <v>27</v>
      </c>
      <c r="S4309" s="8" t="s">
        <v>27</v>
      </c>
      <c r="T4309" s="8" t="s">
        <v>22</v>
      </c>
      <c r="U4309" s="8" t="s">
        <v>27</v>
      </c>
      <c r="V4309" s="8" t="s">
        <v>27</v>
      </c>
      <c r="W4309" s="8" t="s">
        <v>27</v>
      </c>
      <c r="X4309" s="8" t="s">
        <v>27</v>
      </c>
      <c r="Y4309" s="8" t="s">
        <v>27</v>
      </c>
      <c r="Z4309" s="8" t="s">
        <v>27</v>
      </c>
      <c r="AA4309" s="8" t="s">
        <v>22</v>
      </c>
      <c r="AB4309" s="8" t="s">
        <v>27</v>
      </c>
      <c r="AC4309" s="8" t="s">
        <v>27</v>
      </c>
      <c r="AD4309" s="8" t="s">
        <v>27</v>
      </c>
      <c r="AE4309" s="8" t="s">
        <v>27</v>
      </c>
      <c r="AF4309" s="8" t="s">
        <v>27</v>
      </c>
      <c r="AG4309" s="8" t="s">
        <v>27</v>
      </c>
      <c r="AH4309" s="8" t="s">
        <v>22</v>
      </c>
      <c r="AI4309" s="8" t="s">
        <v>27</v>
      </c>
      <c r="AJ4309" s="8" t="s">
        <v>43</v>
      </c>
      <c r="AK4309" s="8"/>
      <c r="AL4309" s="8">
        <v>117</v>
      </c>
      <c r="AM4309" s="8">
        <v>594</v>
      </c>
      <c r="AN4309" s="20" t="s">
        <v>212</v>
      </c>
      <c r="AO4309" s="10">
        <f t="shared" si="134"/>
        <v>1.682638888888889</v>
      </c>
      <c r="AQ4309" s="8" t="s">
        <v>204</v>
      </c>
      <c r="AR4309" s="8" t="str">
        <f t="shared" si="135"/>
        <v>2553ATLDTW2153</v>
      </c>
      <c r="AS4309" s="8">
        <f>VLOOKUP(AR4309,[1]DATA!AR:AS,2,0)</f>
        <v>6.5</v>
      </c>
    </row>
    <row r="4310" spans="1:45" ht="15" customHeight="1" x14ac:dyDescent="0.2">
      <c r="A4310" s="7">
        <v>1998</v>
      </c>
      <c r="B4310" s="8" t="s">
        <v>128</v>
      </c>
      <c r="C4310" s="8" t="s">
        <v>34</v>
      </c>
      <c r="D4310" s="8">
        <v>321</v>
      </c>
      <c r="E4310" s="9">
        <v>0.9145833333333333</v>
      </c>
      <c r="F4310" s="9">
        <v>2.7777777777777779E-3</v>
      </c>
      <c r="G4310" s="8" t="s">
        <v>43</v>
      </c>
      <c r="H4310" s="8" t="s">
        <v>43</v>
      </c>
      <c r="I4310" s="8">
        <v>9</v>
      </c>
      <c r="J4310" s="8">
        <v>9</v>
      </c>
      <c r="K4310" s="8" t="s">
        <v>43</v>
      </c>
      <c r="L4310" s="8">
        <v>9</v>
      </c>
      <c r="M4310" s="8" t="s">
        <v>43</v>
      </c>
      <c r="N4310" s="8">
        <v>9</v>
      </c>
      <c r="O4310" s="8">
        <v>9</v>
      </c>
      <c r="P4310" s="8">
        <v>9</v>
      </c>
      <c r="Q4310" s="8" t="s">
        <v>40</v>
      </c>
      <c r="R4310" s="8" t="s">
        <v>40</v>
      </c>
      <c r="S4310" s="8" t="s">
        <v>40</v>
      </c>
      <c r="T4310" s="8" t="s">
        <v>43</v>
      </c>
      <c r="U4310" s="8" t="s">
        <v>40</v>
      </c>
      <c r="V4310" s="8" t="s">
        <v>40</v>
      </c>
      <c r="W4310" s="8" t="s">
        <v>40</v>
      </c>
      <c r="X4310" s="8" t="s">
        <v>40</v>
      </c>
      <c r="Y4310" s="8" t="s">
        <v>40</v>
      </c>
      <c r="Z4310" s="8" t="s">
        <v>40</v>
      </c>
      <c r="AA4310" s="8" t="s">
        <v>43</v>
      </c>
      <c r="AB4310" s="8" t="s">
        <v>40</v>
      </c>
      <c r="AC4310" s="8" t="s">
        <v>40</v>
      </c>
      <c r="AD4310" s="8" t="s">
        <v>40</v>
      </c>
      <c r="AE4310" s="8" t="s">
        <v>40</v>
      </c>
      <c r="AF4310" s="8" t="s">
        <v>40</v>
      </c>
      <c r="AG4310" s="8" t="s">
        <v>40</v>
      </c>
      <c r="AH4310" s="8" t="s">
        <v>43</v>
      </c>
      <c r="AI4310" s="8" t="s">
        <v>40</v>
      </c>
      <c r="AJ4310" s="8" t="s">
        <v>40</v>
      </c>
      <c r="AK4310" s="8"/>
      <c r="AL4310" s="8">
        <v>127</v>
      </c>
      <c r="AM4310" s="8">
        <v>594</v>
      </c>
      <c r="AN4310" s="20" t="s">
        <v>212</v>
      </c>
      <c r="AO4310" s="10">
        <f t="shared" si="134"/>
        <v>1.6854166666666668</v>
      </c>
      <c r="AQ4310" s="8">
        <v>72</v>
      </c>
      <c r="AR4310" s="8" t="str">
        <f t="shared" si="135"/>
        <v>1998MIAATL2157</v>
      </c>
      <c r="AS4310" s="8">
        <f>VLOOKUP(AR4310,[1]DATA!AR:AS,2,0)</f>
        <v>6</v>
      </c>
    </row>
    <row r="4311" spans="1:45" ht="15" customHeight="1" x14ac:dyDescent="0.2">
      <c r="A4311" s="7">
        <v>2713</v>
      </c>
      <c r="B4311" s="7" t="s">
        <v>34</v>
      </c>
      <c r="C4311" s="7" t="s">
        <v>149</v>
      </c>
      <c r="D4311" s="8">
        <v>717</v>
      </c>
      <c r="E4311" s="9">
        <v>0.91666666666666663</v>
      </c>
      <c r="F4311" s="9">
        <v>0.96805555555555556</v>
      </c>
      <c r="G4311" s="8"/>
      <c r="H4311" s="8"/>
      <c r="I4311" s="8" t="s">
        <v>22</v>
      </c>
      <c r="J4311" s="8" t="s">
        <v>22</v>
      </c>
      <c r="K4311" s="8" t="s">
        <v>22</v>
      </c>
      <c r="L4311" s="8" t="s">
        <v>22</v>
      </c>
      <c r="M4311" s="8" t="s">
        <v>43</v>
      </c>
      <c r="N4311" s="8" t="s">
        <v>22</v>
      </c>
      <c r="O4311" s="8" t="s">
        <v>22</v>
      </c>
      <c r="P4311" s="8" t="s">
        <v>22</v>
      </c>
      <c r="Q4311" s="8" t="s">
        <v>22</v>
      </c>
      <c r="R4311" s="8" t="s">
        <v>22</v>
      </c>
      <c r="S4311" s="8" t="s">
        <v>22</v>
      </c>
      <c r="T4311" s="8" t="s">
        <v>43</v>
      </c>
      <c r="U4311" s="8" t="s">
        <v>22</v>
      </c>
      <c r="V4311" s="8" t="s">
        <v>22</v>
      </c>
      <c r="W4311" s="8" t="s">
        <v>22</v>
      </c>
      <c r="X4311" s="8" t="s">
        <v>22</v>
      </c>
      <c r="Y4311" s="8" t="s">
        <v>22</v>
      </c>
      <c r="Z4311" s="8" t="s">
        <v>22</v>
      </c>
      <c r="AA4311" s="8" t="s">
        <v>43</v>
      </c>
      <c r="AB4311" s="8" t="s">
        <v>22</v>
      </c>
      <c r="AC4311" s="8" t="s">
        <v>22</v>
      </c>
      <c r="AD4311" s="8" t="s">
        <v>22</v>
      </c>
      <c r="AE4311" s="8" t="s">
        <v>22</v>
      </c>
      <c r="AF4311" s="8" t="s">
        <v>22</v>
      </c>
      <c r="AG4311" s="8" t="s">
        <v>22</v>
      </c>
      <c r="AH4311" s="8" t="s">
        <v>43</v>
      </c>
      <c r="AI4311" s="8" t="s">
        <v>22</v>
      </c>
      <c r="AJ4311" s="8" t="s">
        <v>22</v>
      </c>
      <c r="AK4311" s="8"/>
      <c r="AL4311" s="8">
        <v>74</v>
      </c>
      <c r="AM4311" s="8">
        <v>304</v>
      </c>
      <c r="AN4311" s="22" t="s">
        <v>212</v>
      </c>
      <c r="AO4311" s="10">
        <f t="shared" si="134"/>
        <v>1.6875</v>
      </c>
      <c r="AQ4311" s="8">
        <v>96</v>
      </c>
      <c r="AR4311" s="8" t="str">
        <f t="shared" si="135"/>
        <v>2713ATLLEX2200</v>
      </c>
      <c r="AS4311" s="8">
        <f>VLOOKUP(AR4311,[1]DATA!AR:AS,2,0)</f>
        <v>4</v>
      </c>
    </row>
    <row r="4312" spans="1:45" ht="15" customHeight="1" x14ac:dyDescent="0.2">
      <c r="A4312" s="7">
        <v>2396</v>
      </c>
      <c r="B4312" s="8" t="s">
        <v>123</v>
      </c>
      <c r="C4312" s="8" t="s">
        <v>34</v>
      </c>
      <c r="D4312" s="8" t="s">
        <v>29</v>
      </c>
      <c r="E4312" s="9">
        <v>0.94166666666666676</v>
      </c>
      <c r="F4312" s="9">
        <v>2.013888888888889E-2</v>
      </c>
      <c r="G4312" s="8">
        <v>7</v>
      </c>
      <c r="H4312" s="8">
        <v>7</v>
      </c>
      <c r="I4312" s="8">
        <v>7</v>
      </c>
      <c r="J4312" s="8">
        <v>7</v>
      </c>
      <c r="K4312" s="8">
        <v>7</v>
      </c>
      <c r="L4312" s="8">
        <v>7</v>
      </c>
      <c r="M4312" s="8">
        <v>8</v>
      </c>
      <c r="N4312" s="8">
        <v>7</v>
      </c>
      <c r="O4312" s="8">
        <v>7</v>
      </c>
      <c r="P4312" s="8">
        <v>7</v>
      </c>
      <c r="Q4312" s="8">
        <v>7</v>
      </c>
      <c r="R4312" s="8">
        <v>7</v>
      </c>
      <c r="S4312" s="8">
        <v>7</v>
      </c>
      <c r="T4312" s="8">
        <v>8</v>
      </c>
      <c r="U4312" s="8">
        <v>7</v>
      </c>
      <c r="V4312" s="8">
        <v>7</v>
      </c>
      <c r="W4312" s="8">
        <v>7</v>
      </c>
      <c r="X4312" s="8">
        <v>7</v>
      </c>
      <c r="Y4312" s="8">
        <v>7</v>
      </c>
      <c r="Z4312" s="8">
        <v>7</v>
      </c>
      <c r="AA4312" s="8">
        <v>8</v>
      </c>
      <c r="AB4312" s="8">
        <v>7</v>
      </c>
      <c r="AC4312" s="8">
        <v>7</v>
      </c>
      <c r="AD4312" s="8">
        <v>7</v>
      </c>
      <c r="AE4312" s="8">
        <v>7</v>
      </c>
      <c r="AF4312" s="8">
        <v>7</v>
      </c>
      <c r="AG4312" s="8">
        <v>7</v>
      </c>
      <c r="AH4312" s="8">
        <v>8</v>
      </c>
      <c r="AI4312" s="8">
        <v>7</v>
      </c>
      <c r="AJ4312" s="8">
        <v>7</v>
      </c>
      <c r="AK4312" s="8"/>
      <c r="AL4312" s="8">
        <v>113</v>
      </c>
      <c r="AM4312" s="8">
        <v>515</v>
      </c>
      <c r="AN4312" s="20" t="s">
        <v>212</v>
      </c>
      <c r="AO4312" s="10">
        <f t="shared" si="134"/>
        <v>1.7125000000000001</v>
      </c>
      <c r="AQ4312" s="8">
        <v>66</v>
      </c>
      <c r="AR4312" s="8" t="str">
        <f t="shared" si="135"/>
        <v>2396RSWATL2236</v>
      </c>
      <c r="AS4312" s="8">
        <f>VLOOKUP(AR4312,[1]DATA!AR:AS,2,0)</f>
        <v>5</v>
      </c>
    </row>
    <row r="4313" spans="1:45" ht="15" customHeight="1" x14ac:dyDescent="0.2">
      <c r="A4313" s="7">
        <v>2150</v>
      </c>
      <c r="B4313" s="8" t="s">
        <v>34</v>
      </c>
      <c r="C4313" s="8" t="s">
        <v>121</v>
      </c>
      <c r="D4313" s="8" t="s">
        <v>29</v>
      </c>
      <c r="E4313" s="9">
        <v>0.95486111111111116</v>
      </c>
      <c r="F4313" s="9">
        <v>1.8055555555555557E-2</v>
      </c>
      <c r="G4313" s="8">
        <v>7</v>
      </c>
      <c r="H4313" s="8">
        <v>7</v>
      </c>
      <c r="I4313" s="8" t="s">
        <v>40</v>
      </c>
      <c r="J4313" s="8">
        <v>7</v>
      </c>
      <c r="K4313" s="8">
        <v>7</v>
      </c>
      <c r="L4313" s="8">
        <v>7</v>
      </c>
      <c r="M4313" s="8">
        <v>7</v>
      </c>
      <c r="N4313" s="8">
        <v>7</v>
      </c>
      <c r="O4313" s="8" t="s">
        <v>27</v>
      </c>
      <c r="P4313" s="8">
        <v>7</v>
      </c>
      <c r="Q4313" s="8">
        <v>7</v>
      </c>
      <c r="R4313" s="8">
        <v>7</v>
      </c>
      <c r="S4313" s="8">
        <v>7</v>
      </c>
      <c r="T4313" s="8">
        <v>7</v>
      </c>
      <c r="U4313" s="8">
        <v>7</v>
      </c>
      <c r="V4313" s="8">
        <v>7</v>
      </c>
      <c r="W4313" s="8">
        <v>7</v>
      </c>
      <c r="X4313" s="8">
        <v>7</v>
      </c>
      <c r="Y4313" s="8">
        <v>7</v>
      </c>
      <c r="Z4313" s="8">
        <v>7</v>
      </c>
      <c r="AA4313" s="8" t="s">
        <v>40</v>
      </c>
      <c r="AB4313" s="8">
        <v>7</v>
      </c>
      <c r="AC4313" s="8">
        <v>7</v>
      </c>
      <c r="AD4313" s="8">
        <v>7</v>
      </c>
      <c r="AE4313" s="8">
        <v>7</v>
      </c>
      <c r="AF4313" s="8">
        <v>7</v>
      </c>
      <c r="AG4313" s="8">
        <v>7</v>
      </c>
      <c r="AH4313" s="8">
        <v>7</v>
      </c>
      <c r="AI4313" s="8">
        <v>7</v>
      </c>
      <c r="AJ4313" s="8">
        <v>7</v>
      </c>
      <c r="AK4313" s="8"/>
      <c r="AL4313" s="8">
        <v>91</v>
      </c>
      <c r="AM4313" s="8">
        <v>404</v>
      </c>
      <c r="AN4313" s="20" t="s">
        <v>212</v>
      </c>
      <c r="AO4313" s="10">
        <f t="shared" si="134"/>
        <v>1.7256944444444446</v>
      </c>
      <c r="AQ4313" s="8">
        <v>71</v>
      </c>
      <c r="AR4313" s="8" t="str">
        <f t="shared" si="135"/>
        <v>2150ATLMCO2255</v>
      </c>
      <c r="AS4313" s="8">
        <f>VLOOKUP(AR4313,[1]DATA!AR:AS,2,0)</f>
        <v>6</v>
      </c>
    </row>
    <row r="4314" spans="1:45" ht="15" customHeight="1" x14ac:dyDescent="0.2">
      <c r="A4314" s="7">
        <v>2726</v>
      </c>
      <c r="B4314" s="8" t="s">
        <v>34</v>
      </c>
      <c r="C4314" s="8" t="s">
        <v>125</v>
      </c>
      <c r="D4314" s="8" t="s">
        <v>37</v>
      </c>
      <c r="E4314" s="9">
        <v>0.95833333333333337</v>
      </c>
      <c r="F4314" s="9">
        <v>3.8194444444444441E-2</v>
      </c>
      <c r="G4314" s="8">
        <v>9</v>
      </c>
      <c r="H4314" s="8">
        <v>9</v>
      </c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>
        <v>115</v>
      </c>
      <c r="AM4314" s="8">
        <v>545</v>
      </c>
      <c r="AN4314" s="20" t="s">
        <v>212</v>
      </c>
      <c r="AO4314" s="10">
        <f t="shared" si="134"/>
        <v>1.7291666666666667</v>
      </c>
      <c r="AQ4314" s="8">
        <v>72</v>
      </c>
      <c r="AR4314" s="8" t="str">
        <f t="shared" si="135"/>
        <v>2726ATLPBI2300</v>
      </c>
      <c r="AS4314" s="8">
        <f>VLOOKUP(AR4314,[1]DATA!AR:AS,2,0)</f>
        <v>5</v>
      </c>
    </row>
    <row r="4315" spans="1:45" ht="15" customHeight="1" x14ac:dyDescent="0.2">
      <c r="A4315" s="7">
        <v>2025</v>
      </c>
      <c r="B4315" s="8" t="s">
        <v>128</v>
      </c>
      <c r="C4315" s="8" t="s">
        <v>34</v>
      </c>
      <c r="D4315" s="8" t="s">
        <v>60</v>
      </c>
      <c r="E4315" s="9">
        <v>0.95833333333333337</v>
      </c>
      <c r="F4315" s="9">
        <v>4.3055555555555562E-2</v>
      </c>
      <c r="G4315" s="8" t="s">
        <v>43</v>
      </c>
      <c r="H4315" s="8" t="s">
        <v>43</v>
      </c>
      <c r="I4315" s="8">
        <v>8</v>
      </c>
      <c r="J4315" s="8">
        <v>8</v>
      </c>
      <c r="K4315" s="8">
        <v>8</v>
      </c>
      <c r="L4315" s="8">
        <v>8</v>
      </c>
      <c r="M4315" s="8" t="s">
        <v>43</v>
      </c>
      <c r="N4315" s="8">
        <v>8</v>
      </c>
      <c r="O4315" s="8">
        <v>8</v>
      </c>
      <c r="P4315" s="8">
        <v>8</v>
      </c>
      <c r="Q4315" s="8">
        <v>8</v>
      </c>
      <c r="R4315" s="8">
        <v>8</v>
      </c>
      <c r="S4315" s="8">
        <v>8</v>
      </c>
      <c r="T4315" s="8" t="s">
        <v>43</v>
      </c>
      <c r="U4315" s="8">
        <v>8</v>
      </c>
      <c r="V4315" s="8">
        <v>8</v>
      </c>
      <c r="W4315" s="8">
        <v>8</v>
      </c>
      <c r="X4315" s="8">
        <v>8</v>
      </c>
      <c r="Y4315" s="8">
        <v>8</v>
      </c>
      <c r="Z4315" s="8">
        <v>8</v>
      </c>
      <c r="AA4315" s="8" t="s">
        <v>43</v>
      </c>
      <c r="AB4315" s="8">
        <v>8</v>
      </c>
      <c r="AC4315" s="8">
        <v>8</v>
      </c>
      <c r="AD4315" s="8">
        <v>8</v>
      </c>
      <c r="AE4315" s="8">
        <v>8</v>
      </c>
      <c r="AF4315" s="8">
        <v>8</v>
      </c>
      <c r="AG4315" s="8">
        <v>8</v>
      </c>
      <c r="AH4315" s="8" t="s">
        <v>43</v>
      </c>
      <c r="AI4315" s="8">
        <v>8</v>
      </c>
      <c r="AJ4315" s="8">
        <v>8</v>
      </c>
      <c r="AK4315" s="8"/>
      <c r="AL4315" s="8">
        <v>122</v>
      </c>
      <c r="AM4315" s="8">
        <v>594</v>
      </c>
      <c r="AN4315" s="20" t="s">
        <v>212</v>
      </c>
      <c r="AO4315" s="10">
        <f t="shared" si="134"/>
        <v>1.7291666666666667</v>
      </c>
      <c r="AQ4315" s="8">
        <v>72</v>
      </c>
      <c r="AR4315" s="8" t="str">
        <f t="shared" si="135"/>
        <v>2025MIAATL2300</v>
      </c>
      <c r="AS4315" s="8">
        <f>VLOOKUP(AR4315,[1]DATA!AR:AS,2,0)</f>
        <v>6</v>
      </c>
    </row>
    <row r="4316" spans="1:45" ht="15" customHeight="1" x14ac:dyDescent="0.2">
      <c r="A4316" s="7">
        <v>1346</v>
      </c>
      <c r="B4316" s="8" t="s">
        <v>34</v>
      </c>
      <c r="C4316" s="8" t="s">
        <v>128</v>
      </c>
      <c r="D4316" s="8" t="s">
        <v>42</v>
      </c>
      <c r="E4316" s="9">
        <v>0.9604166666666667</v>
      </c>
      <c r="F4316" s="9">
        <v>4.1666666666666664E-2</v>
      </c>
      <c r="G4316" s="8" t="s">
        <v>63</v>
      </c>
      <c r="H4316" s="8" t="s">
        <v>43</v>
      </c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>
        <v>117</v>
      </c>
      <c r="AM4316" s="8">
        <v>594</v>
      </c>
      <c r="AN4316" s="20" t="s">
        <v>212</v>
      </c>
      <c r="AO4316" s="10">
        <f t="shared" si="134"/>
        <v>1.7312500000000002</v>
      </c>
      <c r="AQ4316" s="8">
        <v>72</v>
      </c>
      <c r="AR4316" s="8" t="str">
        <f t="shared" si="135"/>
        <v>1346ATLMIA2303</v>
      </c>
      <c r="AS4316" s="8">
        <f>VLOOKUP(AR4316,[1]DATA!AR:AS,2,0)</f>
        <v>6</v>
      </c>
    </row>
    <row r="4317" spans="1:45" ht="15" customHeight="1" x14ac:dyDescent="0.2">
      <c r="A4317" s="7">
        <v>1285</v>
      </c>
      <c r="B4317" s="8" t="s">
        <v>34</v>
      </c>
      <c r="C4317" s="8" t="s">
        <v>125</v>
      </c>
      <c r="D4317" s="8" t="s">
        <v>42</v>
      </c>
      <c r="E4317" s="9">
        <v>0.9604166666666667</v>
      </c>
      <c r="F4317" s="9">
        <v>3.7499999999999999E-2</v>
      </c>
      <c r="G4317" s="8">
        <v>7</v>
      </c>
      <c r="H4317" s="8">
        <v>7</v>
      </c>
      <c r="I4317" s="8" t="s">
        <v>43</v>
      </c>
      <c r="J4317" s="8" t="s">
        <v>43</v>
      </c>
      <c r="K4317" s="8" t="s">
        <v>43</v>
      </c>
      <c r="L4317" s="8" t="s">
        <v>43</v>
      </c>
      <c r="M4317" s="8">
        <v>7</v>
      </c>
      <c r="N4317" s="8" t="s">
        <v>43</v>
      </c>
      <c r="O4317" s="8" t="s">
        <v>43</v>
      </c>
      <c r="P4317" s="8" t="s">
        <v>43</v>
      </c>
      <c r="Q4317" s="8" t="s">
        <v>43</v>
      </c>
      <c r="R4317" s="8" t="s">
        <v>43</v>
      </c>
      <c r="S4317" s="8" t="s">
        <v>43</v>
      </c>
      <c r="T4317" s="8">
        <v>7</v>
      </c>
      <c r="U4317" s="8" t="s">
        <v>43</v>
      </c>
      <c r="V4317" s="8" t="s">
        <v>43</v>
      </c>
      <c r="W4317" s="8" t="s">
        <v>43</v>
      </c>
      <c r="X4317" s="8" t="s">
        <v>43</v>
      </c>
      <c r="Y4317" s="8" t="s">
        <v>43</v>
      </c>
      <c r="Z4317" s="8" t="s">
        <v>43</v>
      </c>
      <c r="AA4317" s="8">
        <v>7</v>
      </c>
      <c r="AB4317" s="8" t="s">
        <v>43</v>
      </c>
      <c r="AC4317" s="8" t="s">
        <v>43</v>
      </c>
      <c r="AD4317" s="8" t="s">
        <v>43</v>
      </c>
      <c r="AE4317" s="8" t="s">
        <v>43</v>
      </c>
      <c r="AF4317" s="8" t="s">
        <v>43</v>
      </c>
      <c r="AG4317" s="8" t="s">
        <v>43</v>
      </c>
      <c r="AH4317" s="8">
        <v>7</v>
      </c>
      <c r="AI4317" s="8" t="s">
        <v>43</v>
      </c>
      <c r="AJ4317" s="8" t="s">
        <v>43</v>
      </c>
      <c r="AK4317" s="8"/>
      <c r="AL4317" s="8">
        <v>111</v>
      </c>
      <c r="AM4317" s="8">
        <v>545</v>
      </c>
      <c r="AN4317" s="20" t="s">
        <v>212</v>
      </c>
      <c r="AO4317" s="10">
        <f t="shared" si="134"/>
        <v>1.7312500000000002</v>
      </c>
      <c r="AQ4317" s="8">
        <v>72</v>
      </c>
      <c r="AR4317" s="8" t="str">
        <f t="shared" si="135"/>
        <v>1285ATLPBI2303</v>
      </c>
      <c r="AS4317" s="8">
        <f>VLOOKUP(AR4317,[1]DATA!AR:AS,2,0)</f>
        <v>5</v>
      </c>
    </row>
    <row r="4318" spans="1:45" ht="15" customHeight="1" x14ac:dyDescent="0.2">
      <c r="A4318" s="7">
        <v>2008</v>
      </c>
      <c r="B4318" s="8" t="s">
        <v>34</v>
      </c>
      <c r="C4318" s="8" t="s">
        <v>128</v>
      </c>
      <c r="D4318" s="8" t="s">
        <v>42</v>
      </c>
      <c r="E4318" s="9">
        <v>0.96388888888888891</v>
      </c>
      <c r="F4318" s="9">
        <v>4.5138888888888888E-2</v>
      </c>
      <c r="G4318" s="8" t="s">
        <v>43</v>
      </c>
      <c r="H4318" s="8" t="s">
        <v>43</v>
      </c>
      <c r="I4318" s="8" t="s">
        <v>43</v>
      </c>
      <c r="J4318" s="8" t="s">
        <v>43</v>
      </c>
      <c r="K4318" s="8" t="s">
        <v>43</v>
      </c>
      <c r="L4318" s="8" t="s">
        <v>43</v>
      </c>
      <c r="M4318" s="8" t="s">
        <v>43</v>
      </c>
      <c r="N4318" s="8" t="s">
        <v>43</v>
      </c>
      <c r="O4318" s="8" t="s">
        <v>43</v>
      </c>
      <c r="P4318" s="8" t="s">
        <v>43</v>
      </c>
      <c r="Q4318" s="8" t="s">
        <v>43</v>
      </c>
      <c r="R4318" s="8" t="s">
        <v>43</v>
      </c>
      <c r="S4318" s="8" t="s">
        <v>43</v>
      </c>
      <c r="T4318" s="8" t="s">
        <v>43</v>
      </c>
      <c r="U4318" s="8" t="s">
        <v>43</v>
      </c>
      <c r="V4318" s="8" t="s">
        <v>43</v>
      </c>
      <c r="W4318" s="8" t="s">
        <v>43</v>
      </c>
      <c r="X4318" s="8" t="s">
        <v>43</v>
      </c>
      <c r="Y4318" s="8" t="s">
        <v>43</v>
      </c>
      <c r="Z4318" s="8" t="s">
        <v>43</v>
      </c>
      <c r="AA4318" s="8" t="s">
        <v>43</v>
      </c>
      <c r="AB4318" s="8" t="s">
        <v>43</v>
      </c>
      <c r="AC4318" s="8" t="s">
        <v>43</v>
      </c>
      <c r="AD4318" s="8" t="s">
        <v>43</v>
      </c>
      <c r="AE4318" s="8" t="s">
        <v>43</v>
      </c>
      <c r="AF4318" s="8" t="s">
        <v>43</v>
      </c>
      <c r="AG4318" s="8" t="s">
        <v>43</v>
      </c>
      <c r="AH4318" s="8" t="s">
        <v>43</v>
      </c>
      <c r="AI4318" s="8" t="s">
        <v>43</v>
      </c>
      <c r="AJ4318" s="8" t="s">
        <v>43</v>
      </c>
      <c r="AK4318" s="8"/>
      <c r="AL4318" s="8">
        <v>117</v>
      </c>
      <c r="AM4318" s="8">
        <v>594</v>
      </c>
      <c r="AN4318" s="20" t="s">
        <v>212</v>
      </c>
      <c r="AO4318" s="10">
        <f t="shared" si="134"/>
        <v>1.7347222222222223</v>
      </c>
      <c r="AQ4318" s="8">
        <v>72</v>
      </c>
      <c r="AR4318" s="8" t="str">
        <f t="shared" si="135"/>
        <v>2008ATLMIA2308</v>
      </c>
      <c r="AS4318" s="8">
        <f>VLOOKUP(AR4318,[1]DATA!AR:AS,2,0)</f>
        <v>6</v>
      </c>
    </row>
    <row r="4319" spans="1:45" ht="15" customHeight="1" x14ac:dyDescent="0.2">
      <c r="A4319" s="7">
        <v>1628</v>
      </c>
      <c r="B4319" s="7" t="s">
        <v>34</v>
      </c>
      <c r="C4319" s="7" t="s">
        <v>123</v>
      </c>
      <c r="D4319" s="8">
        <v>321</v>
      </c>
      <c r="E4319" s="9">
        <v>0.96527777777777779</v>
      </c>
      <c r="F4319" s="9">
        <v>3.6805555555555557E-2</v>
      </c>
      <c r="G4319" s="8">
        <v>7</v>
      </c>
      <c r="H4319" s="8">
        <v>7</v>
      </c>
      <c r="I4319" s="8" t="s">
        <v>40</v>
      </c>
      <c r="J4319" s="8" t="s">
        <v>40</v>
      </c>
      <c r="K4319" s="8" t="s">
        <v>40</v>
      </c>
      <c r="L4319" s="8" t="s">
        <v>40</v>
      </c>
      <c r="M4319" s="8">
        <v>9</v>
      </c>
      <c r="N4319" s="8" t="s">
        <v>40</v>
      </c>
      <c r="O4319" s="8" t="s">
        <v>40</v>
      </c>
      <c r="P4319" s="8" t="s">
        <v>40</v>
      </c>
      <c r="Q4319" s="8" t="s">
        <v>40</v>
      </c>
      <c r="R4319" s="8" t="s">
        <v>40</v>
      </c>
      <c r="S4319" s="8" t="s">
        <v>40</v>
      </c>
      <c r="T4319" s="8">
        <v>7</v>
      </c>
      <c r="U4319" s="8" t="s">
        <v>40</v>
      </c>
      <c r="V4319" s="8" t="s">
        <v>40</v>
      </c>
      <c r="W4319" s="8" t="s">
        <v>40</v>
      </c>
      <c r="X4319" s="8" t="s">
        <v>40</v>
      </c>
      <c r="Y4319" s="8" t="s">
        <v>40</v>
      </c>
      <c r="Z4319" s="8" t="s">
        <v>40</v>
      </c>
      <c r="AA4319" s="8">
        <v>7</v>
      </c>
      <c r="AB4319" s="8" t="s">
        <v>40</v>
      </c>
      <c r="AC4319" s="8" t="s">
        <v>40</v>
      </c>
      <c r="AD4319" s="8" t="s">
        <v>40</v>
      </c>
      <c r="AE4319" s="8" t="s">
        <v>40</v>
      </c>
      <c r="AF4319" s="8" t="s">
        <v>40</v>
      </c>
      <c r="AG4319" s="8" t="s">
        <v>40</v>
      </c>
      <c r="AH4319" s="8">
        <v>7</v>
      </c>
      <c r="AI4319" s="8" t="s">
        <v>40</v>
      </c>
      <c r="AJ4319" s="8" t="s">
        <v>40</v>
      </c>
      <c r="AK4319" s="8"/>
      <c r="AL4319" s="8">
        <v>103</v>
      </c>
      <c r="AM4319" s="8">
        <v>515</v>
      </c>
      <c r="AN4319" s="20" t="s">
        <v>212</v>
      </c>
      <c r="AO4319" s="10">
        <f t="shared" si="134"/>
        <v>1.7361111111111112</v>
      </c>
      <c r="AQ4319" s="8">
        <v>71</v>
      </c>
      <c r="AR4319" s="8" t="str">
        <f t="shared" si="135"/>
        <v>1628ATLRSW2310</v>
      </c>
      <c r="AS4319" s="8">
        <f>VLOOKUP(AR4319,[1]DATA!AR:AS,2,0)</f>
        <v>5</v>
      </c>
    </row>
    <row r="4320" spans="1:45" ht="15" customHeight="1" x14ac:dyDescent="0.2">
      <c r="A4320" s="7">
        <v>1495</v>
      </c>
      <c r="B4320" s="8" t="s">
        <v>34</v>
      </c>
      <c r="C4320" s="8" t="s">
        <v>46</v>
      </c>
      <c r="D4320" s="8" t="s">
        <v>37</v>
      </c>
      <c r="E4320" s="9">
        <v>0.96666666666666667</v>
      </c>
      <c r="F4320" s="9">
        <v>5.2083333333333336E-2</v>
      </c>
      <c r="G4320" s="8">
        <v>9</v>
      </c>
      <c r="H4320" s="8">
        <v>9</v>
      </c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>
        <v>123</v>
      </c>
      <c r="AM4320" s="8">
        <v>594</v>
      </c>
      <c r="AN4320" s="20" t="s">
        <v>212</v>
      </c>
      <c r="AO4320" s="10">
        <f t="shared" si="134"/>
        <v>1.7375</v>
      </c>
      <c r="AQ4320" s="8" t="s">
        <v>204</v>
      </c>
      <c r="AR4320" s="8" t="str">
        <f t="shared" si="135"/>
        <v>1495ATLDTW2312</v>
      </c>
      <c r="AS4320" s="8">
        <f>VLOOKUP(AR4320,[1]DATA!AR:AS,2,0)</f>
        <v>6.5</v>
      </c>
    </row>
    <row r="4321" spans="1:45" ht="15" customHeight="1" x14ac:dyDescent="0.2">
      <c r="A4321" s="7">
        <v>1417</v>
      </c>
      <c r="B4321" s="8" t="s">
        <v>34</v>
      </c>
      <c r="C4321" s="8" t="s">
        <v>46</v>
      </c>
      <c r="D4321" s="8" t="s">
        <v>37</v>
      </c>
      <c r="E4321" s="9">
        <v>0.96875</v>
      </c>
      <c r="F4321" s="9">
        <v>4.9305555555555554E-2</v>
      </c>
      <c r="G4321" s="8"/>
      <c r="H4321" s="8"/>
      <c r="I4321" s="8">
        <v>9</v>
      </c>
      <c r="J4321" s="8">
        <v>9</v>
      </c>
      <c r="K4321" s="8">
        <v>9</v>
      </c>
      <c r="L4321" s="8">
        <v>9</v>
      </c>
      <c r="M4321" s="8" t="s">
        <v>22</v>
      </c>
      <c r="N4321" s="8">
        <v>9</v>
      </c>
      <c r="O4321" s="8">
        <v>9</v>
      </c>
      <c r="P4321" s="8">
        <v>9</v>
      </c>
      <c r="Q4321" s="8">
        <v>9</v>
      </c>
      <c r="R4321" s="8">
        <v>9</v>
      </c>
      <c r="S4321" s="8">
        <v>9</v>
      </c>
      <c r="T4321" s="8" t="s">
        <v>19</v>
      </c>
      <c r="U4321" s="8">
        <v>9</v>
      </c>
      <c r="V4321" s="8">
        <v>9</v>
      </c>
      <c r="W4321" s="8">
        <v>9</v>
      </c>
      <c r="X4321" s="8">
        <v>9</v>
      </c>
      <c r="Y4321" s="8">
        <v>9</v>
      </c>
      <c r="Z4321" s="8">
        <v>9</v>
      </c>
      <c r="AA4321" s="8" t="s">
        <v>19</v>
      </c>
      <c r="AB4321" s="8">
        <v>9</v>
      </c>
      <c r="AC4321" s="8">
        <v>9</v>
      </c>
      <c r="AD4321" s="8">
        <v>9</v>
      </c>
      <c r="AE4321" s="8">
        <v>9</v>
      </c>
      <c r="AF4321" s="8">
        <v>9</v>
      </c>
      <c r="AG4321" s="8">
        <v>9</v>
      </c>
      <c r="AH4321" s="8" t="s">
        <v>19</v>
      </c>
      <c r="AI4321" s="8">
        <v>9</v>
      </c>
      <c r="AJ4321" s="8">
        <v>9</v>
      </c>
      <c r="AK4321" s="8"/>
      <c r="AL4321" s="8">
        <v>116</v>
      </c>
      <c r="AM4321" s="8">
        <v>594</v>
      </c>
      <c r="AN4321" s="20" t="s">
        <v>212</v>
      </c>
      <c r="AO4321" s="10">
        <f t="shared" si="134"/>
        <v>1.7395833333333335</v>
      </c>
      <c r="AQ4321" s="8" t="s">
        <v>204</v>
      </c>
      <c r="AR4321" s="8" t="str">
        <f t="shared" si="135"/>
        <v>1417ATLDTW2315</v>
      </c>
      <c r="AS4321" s="8">
        <f>VLOOKUP(AR4321,[1]DATA!AR:AS,2,0)</f>
        <v>6.5</v>
      </c>
    </row>
    <row r="4322" spans="1:45" ht="15" customHeight="1" x14ac:dyDescent="0.2">
      <c r="A4322" s="7">
        <v>1628</v>
      </c>
      <c r="B4322" s="7" t="s">
        <v>123</v>
      </c>
      <c r="C4322" s="7" t="s">
        <v>34</v>
      </c>
      <c r="D4322" s="8" t="s">
        <v>29</v>
      </c>
      <c r="E4322" s="9">
        <v>0.99097222222222225</v>
      </c>
      <c r="F4322" s="9">
        <v>7.013888888888889E-2</v>
      </c>
      <c r="G4322" s="8">
        <v>7</v>
      </c>
      <c r="H4322" s="8">
        <v>7</v>
      </c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>
        <v>114</v>
      </c>
      <c r="AM4322" s="8">
        <v>515</v>
      </c>
      <c r="AN4322" s="20" t="s">
        <v>212</v>
      </c>
      <c r="AO4322" s="10">
        <f t="shared" si="134"/>
        <v>1.7618055555555556</v>
      </c>
      <c r="AQ4322" s="8">
        <v>66</v>
      </c>
      <c r="AR4322" s="8" t="str">
        <f t="shared" si="135"/>
        <v>1628RSWATL2347</v>
      </c>
      <c r="AS4322" s="8">
        <f>VLOOKUP(AR4322,[1]DATA!AR:AS,2,0)</f>
        <v>5</v>
      </c>
    </row>
    <row r="4323" spans="1:45" ht="15" customHeight="1" x14ac:dyDescent="0.2">
      <c r="A4323" s="7">
        <v>1166</v>
      </c>
      <c r="B4323" s="7" t="s">
        <v>34</v>
      </c>
      <c r="C4323" s="7" t="s">
        <v>121</v>
      </c>
      <c r="D4323" s="8" t="s">
        <v>29</v>
      </c>
      <c r="E4323" s="9">
        <v>0.99652777777777779</v>
      </c>
      <c r="F4323" s="9">
        <v>6.1111111111111116E-2</v>
      </c>
      <c r="G4323" s="8">
        <v>7</v>
      </c>
      <c r="H4323" s="8">
        <v>7</v>
      </c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>
        <v>93</v>
      </c>
      <c r="AM4323" s="8">
        <v>404</v>
      </c>
      <c r="AN4323" s="20" t="s">
        <v>212</v>
      </c>
      <c r="AO4323" s="10">
        <f t="shared" ref="AO4323:AO4386" si="136">E4323-TIME(5,30,0)+1</f>
        <v>1.7673611111111112</v>
      </c>
      <c r="AQ4323" s="8">
        <v>71</v>
      </c>
      <c r="AR4323" s="8" t="str">
        <f t="shared" si="135"/>
        <v>1166ATLMCO2355</v>
      </c>
      <c r="AS4323" s="8">
        <f>VLOOKUP(AR4323,[1]DATA!AR:AS,2,0)</f>
        <v>6</v>
      </c>
    </row>
    <row r="4324" spans="1:45" ht="15" customHeight="1" x14ac:dyDescent="0.2">
      <c r="A4324" s="7">
        <v>2713</v>
      </c>
      <c r="B4324" s="7" t="s">
        <v>149</v>
      </c>
      <c r="C4324" s="7" t="s">
        <v>34</v>
      </c>
      <c r="D4324" s="8">
        <v>717</v>
      </c>
      <c r="E4324" s="9">
        <v>0.99652777777777779</v>
      </c>
      <c r="F4324" s="9">
        <v>5.486111111111111E-2</v>
      </c>
      <c r="G4324" s="8"/>
      <c r="H4324" s="8"/>
      <c r="I4324" s="8" t="s">
        <v>22</v>
      </c>
      <c r="J4324" s="8" t="s">
        <v>22</v>
      </c>
      <c r="K4324" s="8" t="s">
        <v>22</v>
      </c>
      <c r="L4324" s="8" t="s">
        <v>22</v>
      </c>
      <c r="M4324" s="8"/>
      <c r="N4324" s="8" t="s">
        <v>22</v>
      </c>
      <c r="O4324" s="8" t="s">
        <v>22</v>
      </c>
      <c r="P4324" s="8" t="s">
        <v>22</v>
      </c>
      <c r="Q4324" s="8" t="s">
        <v>22</v>
      </c>
      <c r="R4324" s="8" t="s">
        <v>22</v>
      </c>
      <c r="S4324" s="8" t="s">
        <v>22</v>
      </c>
      <c r="T4324" s="8"/>
      <c r="U4324" s="8" t="s">
        <v>22</v>
      </c>
      <c r="V4324" s="8" t="s">
        <v>22</v>
      </c>
      <c r="W4324" s="8" t="s">
        <v>22</v>
      </c>
      <c r="X4324" s="8" t="s">
        <v>22</v>
      </c>
      <c r="Y4324" s="8" t="s">
        <v>22</v>
      </c>
      <c r="Z4324" s="8" t="s">
        <v>22</v>
      </c>
      <c r="AA4324" s="8"/>
      <c r="AB4324" s="8" t="s">
        <v>22</v>
      </c>
      <c r="AC4324" s="8" t="s">
        <v>22</v>
      </c>
      <c r="AD4324" s="8" t="s">
        <v>22</v>
      </c>
      <c r="AE4324" s="8" t="s">
        <v>22</v>
      </c>
      <c r="AF4324" s="8" t="s">
        <v>22</v>
      </c>
      <c r="AG4324" s="8" t="s">
        <v>22</v>
      </c>
      <c r="AH4324" s="8"/>
      <c r="AI4324" s="8" t="s">
        <v>22</v>
      </c>
      <c r="AJ4324" s="8" t="s">
        <v>22</v>
      </c>
      <c r="AK4324" s="8"/>
      <c r="AL4324" s="8">
        <v>84</v>
      </c>
      <c r="AM4324" s="8">
        <v>304</v>
      </c>
      <c r="AN4324" s="22" t="s">
        <v>212</v>
      </c>
      <c r="AO4324" s="10">
        <f t="shared" si="136"/>
        <v>1.7673611111111112</v>
      </c>
      <c r="AQ4324" s="8">
        <v>96</v>
      </c>
      <c r="AR4324" s="8" t="str">
        <f t="shared" si="135"/>
        <v>2713LEXATL2355</v>
      </c>
      <c r="AS4324" s="8">
        <f>VLOOKUP(AR4324,[1]DATA!AR:AS,2,0)</f>
        <v>4</v>
      </c>
    </row>
    <row r="4325" spans="1:45" ht="15" customHeight="1" x14ac:dyDescent="0.2">
      <c r="A4325" s="7">
        <v>1226</v>
      </c>
      <c r="B4325" s="7" t="s">
        <v>123</v>
      </c>
      <c r="C4325" s="7" t="s">
        <v>34</v>
      </c>
      <c r="D4325" s="8" t="s">
        <v>44</v>
      </c>
      <c r="E4325" s="9">
        <v>0.99652777777777779</v>
      </c>
      <c r="F4325" s="9">
        <v>7.2916666666666671E-2</v>
      </c>
      <c r="G4325" s="8"/>
      <c r="H4325" s="8"/>
      <c r="I4325" s="8"/>
      <c r="J4325" s="8"/>
      <c r="K4325" s="8">
        <v>2</v>
      </c>
      <c r="L4325" s="8">
        <v>2</v>
      </c>
      <c r="M4325" s="8"/>
      <c r="N4325" s="8">
        <v>2</v>
      </c>
      <c r="O4325" s="8">
        <v>2</v>
      </c>
      <c r="P4325" s="8"/>
      <c r="Q4325" s="8"/>
      <c r="R4325" s="8">
        <v>2</v>
      </c>
      <c r="S4325" s="8">
        <v>2</v>
      </c>
      <c r="T4325" s="8"/>
      <c r="U4325" s="8">
        <v>2</v>
      </c>
      <c r="V4325" s="8">
        <v>2</v>
      </c>
      <c r="W4325" s="8"/>
      <c r="X4325" s="8"/>
      <c r="Y4325" s="8">
        <v>2</v>
      </c>
      <c r="Z4325" s="8">
        <v>2</v>
      </c>
      <c r="AA4325" s="8"/>
      <c r="AB4325" s="8">
        <v>2</v>
      </c>
      <c r="AC4325" s="8">
        <v>2</v>
      </c>
      <c r="AD4325" s="8"/>
      <c r="AE4325" s="8"/>
      <c r="AF4325" s="8">
        <v>2</v>
      </c>
      <c r="AG4325" s="8">
        <v>2</v>
      </c>
      <c r="AH4325" s="8"/>
      <c r="AI4325" s="8">
        <v>2</v>
      </c>
      <c r="AJ4325" s="8">
        <v>2</v>
      </c>
      <c r="AK4325" s="8"/>
      <c r="AL4325" s="8">
        <v>110</v>
      </c>
      <c r="AM4325" s="8">
        <v>515</v>
      </c>
      <c r="AN4325" s="20" t="s">
        <v>212</v>
      </c>
      <c r="AO4325" s="10">
        <f t="shared" si="136"/>
        <v>1.7673611111111112</v>
      </c>
      <c r="AQ4325" s="8">
        <v>66</v>
      </c>
      <c r="AR4325" s="8" t="str">
        <f t="shared" si="135"/>
        <v>1226RSWATL2355</v>
      </c>
      <c r="AS4325" s="8">
        <f>VLOOKUP(AR4325,[1]DATA!AR:AS,2,0)</f>
        <v>5</v>
      </c>
    </row>
    <row r="4326" spans="1:45" ht="15" customHeight="1" x14ac:dyDescent="0.2">
      <c r="A4326" s="7">
        <v>974</v>
      </c>
      <c r="B4326" s="7" t="s">
        <v>116</v>
      </c>
      <c r="C4326" s="7" t="s">
        <v>34</v>
      </c>
      <c r="D4326" s="8">
        <v>717</v>
      </c>
      <c r="E4326" s="9">
        <v>1.0416666666666666E-2</v>
      </c>
      <c r="F4326" s="9">
        <v>0.12083333333333333</v>
      </c>
      <c r="G4326" s="8" t="s">
        <v>22</v>
      </c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>
        <v>159</v>
      </c>
      <c r="AM4326" s="8">
        <v>746</v>
      </c>
      <c r="AN4326" s="11" t="s">
        <v>213</v>
      </c>
      <c r="AO4326" s="10">
        <f t="shared" si="136"/>
        <v>0.78125</v>
      </c>
      <c r="AQ4326" s="16">
        <v>44</v>
      </c>
      <c r="AR4326" s="8" t="str">
        <f t="shared" si="135"/>
        <v>0974EWRATL0015</v>
      </c>
      <c r="AS4326" s="8">
        <f>VLOOKUP(AR4326,[1]DATA!AR:AS,2,0)</f>
        <v>10.5</v>
      </c>
    </row>
    <row r="4327" spans="1:45" ht="15" customHeight="1" x14ac:dyDescent="0.2">
      <c r="A4327" s="7">
        <v>808</v>
      </c>
      <c r="B4327" s="7" t="s">
        <v>116</v>
      </c>
      <c r="C4327" s="7" t="s">
        <v>34</v>
      </c>
      <c r="D4327" s="8">
        <v>717</v>
      </c>
      <c r="E4327" s="9">
        <v>1.4583333333333332E-2</v>
      </c>
      <c r="F4327" s="9">
        <v>0.12152777777777778</v>
      </c>
      <c r="G4327" s="8"/>
      <c r="H4327" s="8"/>
      <c r="I4327" s="8"/>
      <c r="J4327" s="8"/>
      <c r="K4327" s="8"/>
      <c r="L4327" s="8"/>
      <c r="M4327" s="8"/>
      <c r="N4327" s="8" t="s">
        <v>22</v>
      </c>
      <c r="O4327" s="8"/>
      <c r="P4327" s="8"/>
      <c r="Q4327" s="8"/>
      <c r="R4327" s="8"/>
      <c r="S4327" s="8"/>
      <c r="T4327" s="8"/>
      <c r="U4327" s="8" t="s">
        <v>22</v>
      </c>
      <c r="V4327" s="8"/>
      <c r="W4327" s="8"/>
      <c r="X4327" s="8"/>
      <c r="Y4327" s="8"/>
      <c r="Z4327" s="8"/>
      <c r="AA4327" s="8"/>
      <c r="AB4327" s="8" t="s">
        <v>22</v>
      </c>
      <c r="AC4327" s="8"/>
      <c r="AD4327" s="8"/>
      <c r="AE4327" s="8"/>
      <c r="AF4327" s="8"/>
      <c r="AG4327" s="8"/>
      <c r="AH4327" s="8"/>
      <c r="AI4327" s="8" t="s">
        <v>22</v>
      </c>
      <c r="AJ4327" s="8"/>
      <c r="AK4327" s="8"/>
      <c r="AL4327" s="8">
        <v>154</v>
      </c>
      <c r="AM4327" s="8">
        <v>746</v>
      </c>
      <c r="AN4327" s="11" t="s">
        <v>213</v>
      </c>
      <c r="AO4327" s="10">
        <f t="shared" si="136"/>
        <v>0.78541666666666665</v>
      </c>
      <c r="AQ4327" s="16">
        <v>44</v>
      </c>
      <c r="AR4327" s="8" t="str">
        <f t="shared" si="135"/>
        <v>0808EWRATL0021</v>
      </c>
      <c r="AS4327" s="8">
        <f>VLOOKUP(AR4327,[1]DATA!AR:AS,2,0)</f>
        <v>10.5</v>
      </c>
    </row>
    <row r="4328" spans="1:45" ht="15" customHeight="1" x14ac:dyDescent="0.2">
      <c r="A4328" s="7">
        <v>2509</v>
      </c>
      <c r="B4328" s="7" t="s">
        <v>34</v>
      </c>
      <c r="C4328" s="7" t="s">
        <v>192</v>
      </c>
      <c r="D4328" s="8" t="s">
        <v>42</v>
      </c>
      <c r="E4328" s="9">
        <v>3.6111111111111115E-2</v>
      </c>
      <c r="F4328" s="9">
        <v>8.9583333333333334E-2</v>
      </c>
      <c r="G4328" s="8" t="s">
        <v>43</v>
      </c>
      <c r="H4328" s="8" t="s">
        <v>43</v>
      </c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>
        <v>77</v>
      </c>
      <c r="AM4328" s="8">
        <v>331</v>
      </c>
      <c r="AN4328" s="11" t="s">
        <v>213</v>
      </c>
      <c r="AO4328" s="10">
        <f t="shared" si="136"/>
        <v>0.80694444444444446</v>
      </c>
      <c r="AQ4328" s="16">
        <v>44</v>
      </c>
      <c r="AR4328" s="8" t="str">
        <f t="shared" si="135"/>
        <v>2509ATLFAY0052</v>
      </c>
      <c r="AS4328" s="8">
        <f>VLOOKUP(AR4328,[1]DATA!AR:AS,2,0)</f>
        <v>4</v>
      </c>
    </row>
    <row r="4329" spans="1:45" ht="15" customHeight="1" x14ac:dyDescent="0.2">
      <c r="A4329" s="7">
        <v>1742</v>
      </c>
      <c r="B4329" s="7" t="s">
        <v>34</v>
      </c>
      <c r="C4329" s="7" t="s">
        <v>192</v>
      </c>
      <c r="D4329" s="8" t="s">
        <v>42</v>
      </c>
      <c r="E4329" s="9">
        <v>3.8194444444444441E-2</v>
      </c>
      <c r="F4329" s="9">
        <v>9.4444444444444442E-2</v>
      </c>
      <c r="G4329" s="8"/>
      <c r="H4329" s="8"/>
      <c r="I4329" s="8" t="s">
        <v>43</v>
      </c>
      <c r="J4329" s="8" t="s">
        <v>43</v>
      </c>
      <c r="K4329" s="8" t="s">
        <v>43</v>
      </c>
      <c r="L4329" s="8" t="s">
        <v>43</v>
      </c>
      <c r="M4329" s="8" t="s">
        <v>43</v>
      </c>
      <c r="N4329" s="8" t="s">
        <v>43</v>
      </c>
      <c r="O4329" s="8" t="s">
        <v>43</v>
      </c>
      <c r="P4329" s="8" t="s">
        <v>43</v>
      </c>
      <c r="Q4329" s="8" t="s">
        <v>43</v>
      </c>
      <c r="R4329" s="8" t="s">
        <v>43</v>
      </c>
      <c r="S4329" s="8" t="s">
        <v>43</v>
      </c>
      <c r="T4329" s="8" t="s">
        <v>43</v>
      </c>
      <c r="U4329" s="8" t="s">
        <v>43</v>
      </c>
      <c r="V4329" s="8" t="s">
        <v>43</v>
      </c>
      <c r="W4329" s="8" t="s">
        <v>43</v>
      </c>
      <c r="X4329" s="8" t="s">
        <v>43</v>
      </c>
      <c r="Y4329" s="8" t="s">
        <v>43</v>
      </c>
      <c r="Z4329" s="8" t="s">
        <v>43</v>
      </c>
      <c r="AA4329" s="8" t="s">
        <v>43</v>
      </c>
      <c r="AB4329" s="8" t="s">
        <v>43</v>
      </c>
      <c r="AC4329" s="8" t="s">
        <v>43</v>
      </c>
      <c r="AD4329" s="8" t="s">
        <v>43</v>
      </c>
      <c r="AE4329" s="8" t="s">
        <v>43</v>
      </c>
      <c r="AF4329" s="8" t="s">
        <v>43</v>
      </c>
      <c r="AG4329" s="8" t="s">
        <v>43</v>
      </c>
      <c r="AH4329" s="8" t="s">
        <v>43</v>
      </c>
      <c r="AI4329" s="8" t="s">
        <v>43</v>
      </c>
      <c r="AJ4329" s="8" t="s">
        <v>43</v>
      </c>
      <c r="AK4329" s="8"/>
      <c r="AL4329" s="8">
        <v>81</v>
      </c>
      <c r="AM4329" s="8">
        <v>331</v>
      </c>
      <c r="AN4329" s="11" t="s">
        <v>213</v>
      </c>
      <c r="AO4329" s="10">
        <f t="shared" si="136"/>
        <v>0.80902777777777779</v>
      </c>
      <c r="AQ4329" s="16">
        <v>44</v>
      </c>
      <c r="AR4329" s="8" t="str">
        <f t="shared" si="135"/>
        <v>1742ATLFAY0055</v>
      </c>
      <c r="AS4329" s="8">
        <f>VLOOKUP(AR4329,[1]DATA!AR:AS,2,0)</f>
        <v>4</v>
      </c>
    </row>
    <row r="4330" spans="1:45" ht="15" customHeight="1" x14ac:dyDescent="0.2">
      <c r="A4330" s="7">
        <v>1603</v>
      </c>
      <c r="B4330" s="7" t="s">
        <v>34</v>
      </c>
      <c r="C4330" s="7" t="s">
        <v>193</v>
      </c>
      <c r="D4330" s="8" t="s">
        <v>16</v>
      </c>
      <c r="E4330" s="9">
        <v>4.5138888888888888E-2</v>
      </c>
      <c r="F4330" s="9">
        <v>8.5416666666666655E-2</v>
      </c>
      <c r="G4330" s="8"/>
      <c r="H4330" s="8"/>
      <c r="I4330" s="8"/>
      <c r="J4330" s="8"/>
      <c r="K4330" s="8"/>
      <c r="L4330" s="8"/>
      <c r="M4330" s="8" t="s">
        <v>17</v>
      </c>
      <c r="N4330" s="8"/>
      <c r="O4330" s="8"/>
      <c r="P4330" s="8"/>
      <c r="Q4330" s="8"/>
      <c r="R4330" s="8"/>
      <c r="S4330" s="8"/>
      <c r="T4330" s="8" t="s">
        <v>17</v>
      </c>
      <c r="U4330" s="8"/>
      <c r="V4330" s="8"/>
      <c r="W4330" s="8"/>
      <c r="X4330" s="8"/>
      <c r="Y4330" s="8"/>
      <c r="Z4330" s="8"/>
      <c r="AA4330" s="8" t="s">
        <v>17</v>
      </c>
      <c r="AB4330" s="8"/>
      <c r="AC4330" s="8"/>
      <c r="AD4330" s="8"/>
      <c r="AE4330" s="8"/>
      <c r="AF4330" s="8"/>
      <c r="AG4330" s="8"/>
      <c r="AH4330" s="8" t="s">
        <v>17</v>
      </c>
      <c r="AI4330" s="8"/>
      <c r="AJ4330" s="8"/>
      <c r="AK4330" s="8"/>
      <c r="AL4330" s="8">
        <v>58</v>
      </c>
      <c r="AM4330" s="8">
        <v>227</v>
      </c>
      <c r="AN4330" s="11" t="s">
        <v>213</v>
      </c>
      <c r="AO4330" s="10">
        <f t="shared" si="136"/>
        <v>0.81597222222222221</v>
      </c>
      <c r="AQ4330" s="16">
        <v>44</v>
      </c>
      <c r="AR4330" s="8" t="str">
        <f t="shared" si="135"/>
        <v>1603ATLTRI0105</v>
      </c>
      <c r="AS4330" s="8">
        <f>VLOOKUP(AR4330,[1]DATA!AR:AS,2,0)</f>
        <v>4</v>
      </c>
    </row>
    <row r="4331" spans="1:45" ht="15" customHeight="1" x14ac:dyDescent="0.2">
      <c r="A4331" s="7">
        <v>2386</v>
      </c>
      <c r="B4331" s="7" t="s">
        <v>34</v>
      </c>
      <c r="C4331" s="7" t="s">
        <v>116</v>
      </c>
      <c r="D4331" s="8" t="s">
        <v>42</v>
      </c>
      <c r="E4331" s="9">
        <v>4.7222222222222221E-2</v>
      </c>
      <c r="F4331" s="9">
        <v>0.13819444444444443</v>
      </c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 t="s">
        <v>43</v>
      </c>
      <c r="S4331" s="8" t="s">
        <v>43</v>
      </c>
      <c r="T4331" s="8"/>
      <c r="U4331" s="8" t="s">
        <v>43</v>
      </c>
      <c r="V4331" s="8" t="s">
        <v>43</v>
      </c>
      <c r="W4331" s="8" t="s">
        <v>43</v>
      </c>
      <c r="X4331" s="8" t="s">
        <v>43</v>
      </c>
      <c r="Y4331" s="8" t="s">
        <v>43</v>
      </c>
      <c r="Z4331" s="8" t="s">
        <v>43</v>
      </c>
      <c r="AA4331" s="8"/>
      <c r="AB4331" s="8" t="s">
        <v>43</v>
      </c>
      <c r="AC4331" s="8" t="s">
        <v>43</v>
      </c>
      <c r="AD4331" s="8" t="s">
        <v>43</v>
      </c>
      <c r="AE4331" s="8" t="s">
        <v>43</v>
      </c>
      <c r="AF4331" s="8" t="s">
        <v>43</v>
      </c>
      <c r="AG4331" s="8" t="s">
        <v>43</v>
      </c>
      <c r="AH4331" s="8"/>
      <c r="AI4331" s="8" t="s">
        <v>43</v>
      </c>
      <c r="AJ4331" s="8" t="s">
        <v>43</v>
      </c>
      <c r="AK4331" s="8"/>
      <c r="AL4331" s="8">
        <v>131</v>
      </c>
      <c r="AM4331" s="8">
        <v>746</v>
      </c>
      <c r="AN4331" s="11" t="s">
        <v>213</v>
      </c>
      <c r="AO4331" s="10">
        <f t="shared" si="136"/>
        <v>0.81805555555555554</v>
      </c>
      <c r="AQ4331" s="16">
        <v>44</v>
      </c>
      <c r="AR4331" s="8" t="str">
        <f t="shared" si="135"/>
        <v>2386ATLEWR0108</v>
      </c>
      <c r="AS4331" s="8">
        <f>VLOOKUP(AR4331,[1]DATA!AR:AS,2,0)</f>
        <v>10.5</v>
      </c>
    </row>
    <row r="4332" spans="1:45" ht="15" customHeight="1" x14ac:dyDescent="0.2">
      <c r="A4332" s="7">
        <v>2484</v>
      </c>
      <c r="B4332" s="7" t="s">
        <v>34</v>
      </c>
      <c r="C4332" s="7" t="s">
        <v>116</v>
      </c>
      <c r="D4332" s="8" t="s">
        <v>42</v>
      </c>
      <c r="E4332" s="9">
        <v>4.7916666666666663E-2</v>
      </c>
      <c r="F4332" s="9">
        <v>0.1423611111111111</v>
      </c>
      <c r="G4332" s="8" t="s">
        <v>43</v>
      </c>
      <c r="H4332" s="8" t="s">
        <v>43</v>
      </c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>
        <v>136</v>
      </c>
      <c r="AM4332" s="8">
        <v>746</v>
      </c>
      <c r="AN4332" s="11" t="s">
        <v>213</v>
      </c>
      <c r="AO4332" s="10">
        <f t="shared" si="136"/>
        <v>0.81874999999999998</v>
      </c>
      <c r="AQ4332" s="16">
        <v>44</v>
      </c>
      <c r="AR4332" s="8" t="str">
        <f t="shared" si="135"/>
        <v>2484ATLEWR0109</v>
      </c>
      <c r="AS4332" s="8">
        <f>VLOOKUP(AR4332,[1]DATA!AR:AS,2,0)</f>
        <v>10.5</v>
      </c>
    </row>
    <row r="4333" spans="1:45" ht="15" customHeight="1" x14ac:dyDescent="0.2">
      <c r="A4333" s="7">
        <v>2758</v>
      </c>
      <c r="B4333" s="7" t="s">
        <v>34</v>
      </c>
      <c r="C4333" s="7" t="s">
        <v>152</v>
      </c>
      <c r="D4333" s="8" t="s">
        <v>42</v>
      </c>
      <c r="E4333" s="9">
        <v>6.1805555555555558E-2</v>
      </c>
      <c r="F4333" s="9">
        <v>0.1173611111111111</v>
      </c>
      <c r="G4333" s="8" t="s">
        <v>43</v>
      </c>
      <c r="H4333" s="8" t="s">
        <v>43</v>
      </c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>
        <v>80</v>
      </c>
      <c r="AM4333" s="8">
        <v>306</v>
      </c>
      <c r="AN4333" s="11" t="s">
        <v>213</v>
      </c>
      <c r="AO4333" s="10">
        <f t="shared" si="136"/>
        <v>0.83263888888888893</v>
      </c>
      <c r="AQ4333" s="16">
        <v>44</v>
      </c>
      <c r="AR4333" s="8" t="str">
        <f t="shared" si="135"/>
        <v>2758ATLGSO0129</v>
      </c>
      <c r="AS4333" s="8">
        <f>VLOOKUP(AR4333,[1]DATA!AR:AS,2,0)</f>
        <v>4</v>
      </c>
    </row>
    <row r="4334" spans="1:45" ht="15" customHeight="1" x14ac:dyDescent="0.2">
      <c r="A4334" s="7">
        <v>915</v>
      </c>
      <c r="B4334" s="7" t="s">
        <v>34</v>
      </c>
      <c r="C4334" s="7" t="s">
        <v>156</v>
      </c>
      <c r="D4334" s="8">
        <v>717</v>
      </c>
      <c r="E4334" s="9">
        <v>6.805555555555555E-2</v>
      </c>
      <c r="F4334" s="9">
        <v>0.1111111111111111</v>
      </c>
      <c r="G4334" s="8" t="s">
        <v>22</v>
      </c>
      <c r="H4334" s="8" t="s">
        <v>22</v>
      </c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>
        <v>62</v>
      </c>
      <c r="AM4334" s="8">
        <v>191</v>
      </c>
      <c r="AN4334" s="11" t="s">
        <v>213</v>
      </c>
      <c r="AO4334" s="10">
        <f t="shared" si="136"/>
        <v>0.83888888888888891</v>
      </c>
      <c r="AQ4334" s="16">
        <v>44</v>
      </c>
      <c r="AR4334" s="8" t="str">
        <f t="shared" si="135"/>
        <v>0915ATLCAE0138</v>
      </c>
      <c r="AS4334" s="8">
        <f>VLOOKUP(AR4334,[1]DATA!AR:AS,2,0)</f>
        <v>4</v>
      </c>
    </row>
    <row r="4335" spans="1:45" ht="15" customHeight="1" x14ac:dyDescent="0.2">
      <c r="A4335" s="7">
        <v>1121</v>
      </c>
      <c r="B4335" s="7" t="s">
        <v>34</v>
      </c>
      <c r="C4335" s="7" t="s">
        <v>152</v>
      </c>
      <c r="D4335" s="8" t="s">
        <v>42</v>
      </c>
      <c r="E4335" s="9">
        <v>7.1527777777777787E-2</v>
      </c>
      <c r="F4335" s="9">
        <v>0.12361111111111112</v>
      </c>
      <c r="G4335" s="8"/>
      <c r="H4335" s="8"/>
      <c r="I4335" s="8" t="s">
        <v>43</v>
      </c>
      <c r="J4335" s="8" t="s">
        <v>43</v>
      </c>
      <c r="K4335" s="8"/>
      <c r="L4335" s="8" t="s">
        <v>43</v>
      </c>
      <c r="M4335" s="8"/>
      <c r="N4335" s="8" t="s">
        <v>43</v>
      </c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>
        <v>75</v>
      </c>
      <c r="AM4335" s="8">
        <v>306</v>
      </c>
      <c r="AN4335" s="11" t="s">
        <v>213</v>
      </c>
      <c r="AO4335" s="10">
        <f t="shared" si="136"/>
        <v>0.84236111111111112</v>
      </c>
      <c r="AQ4335" s="16">
        <v>44</v>
      </c>
      <c r="AR4335" s="8" t="str">
        <f t="shared" si="135"/>
        <v>1121ATLGSO0143</v>
      </c>
      <c r="AS4335" s="8">
        <f>VLOOKUP(AR4335,[1]DATA!AR:AS,2,0)</f>
        <v>4</v>
      </c>
    </row>
    <row r="4336" spans="1:45" ht="15" customHeight="1" x14ac:dyDescent="0.2">
      <c r="A4336" s="7">
        <v>1900</v>
      </c>
      <c r="B4336" s="7" t="s">
        <v>34</v>
      </c>
      <c r="C4336" s="7" t="s">
        <v>152</v>
      </c>
      <c r="D4336" s="8" t="s">
        <v>42</v>
      </c>
      <c r="E4336" s="9">
        <v>7.1527777777777787E-2</v>
      </c>
      <c r="F4336" s="9">
        <v>0.12361111111111112</v>
      </c>
      <c r="G4336" s="8"/>
      <c r="H4336" s="8"/>
      <c r="I4336" s="8"/>
      <c r="J4336" s="8"/>
      <c r="K4336" s="8"/>
      <c r="L4336" s="8"/>
      <c r="M4336" s="8"/>
      <c r="N4336" s="8"/>
      <c r="O4336" s="8" t="s">
        <v>43</v>
      </c>
      <c r="P4336" s="8" t="s">
        <v>43</v>
      </c>
      <c r="Q4336" s="8" t="s">
        <v>43</v>
      </c>
      <c r="R4336" s="8" t="s">
        <v>43</v>
      </c>
      <c r="S4336" s="8" t="s">
        <v>43</v>
      </c>
      <c r="T4336" s="8"/>
      <c r="U4336" s="8" t="s">
        <v>43</v>
      </c>
      <c r="V4336" s="8" t="s">
        <v>43</v>
      </c>
      <c r="W4336" s="8" t="s">
        <v>43</v>
      </c>
      <c r="X4336" s="8" t="s">
        <v>43</v>
      </c>
      <c r="Y4336" s="8" t="s">
        <v>43</v>
      </c>
      <c r="Z4336" s="8" t="s">
        <v>43</v>
      </c>
      <c r="AA4336" s="8"/>
      <c r="AB4336" s="8" t="s">
        <v>43</v>
      </c>
      <c r="AC4336" s="8" t="s">
        <v>43</v>
      </c>
      <c r="AD4336" s="8" t="s">
        <v>43</v>
      </c>
      <c r="AE4336" s="8" t="s">
        <v>43</v>
      </c>
      <c r="AF4336" s="8" t="s">
        <v>43</v>
      </c>
      <c r="AG4336" s="8" t="s">
        <v>43</v>
      </c>
      <c r="AH4336" s="8"/>
      <c r="AI4336" s="8" t="s">
        <v>43</v>
      </c>
      <c r="AJ4336" s="8" t="s">
        <v>43</v>
      </c>
      <c r="AK4336" s="8"/>
      <c r="AL4336" s="8">
        <v>75</v>
      </c>
      <c r="AM4336" s="8">
        <v>306</v>
      </c>
      <c r="AN4336" s="11" t="s">
        <v>213</v>
      </c>
      <c r="AO4336" s="10">
        <f t="shared" si="136"/>
        <v>0.84236111111111112</v>
      </c>
      <c r="AQ4336" s="16">
        <v>44</v>
      </c>
      <c r="AR4336" s="8" t="str">
        <f t="shared" si="135"/>
        <v>1900ATLGSO0143</v>
      </c>
      <c r="AS4336" s="8">
        <f>VLOOKUP(AR4336,[1]DATA!AR:AS,2,0)</f>
        <v>4</v>
      </c>
    </row>
    <row r="4337" spans="1:45" ht="15" customHeight="1" x14ac:dyDescent="0.2">
      <c r="A4337" s="7">
        <v>2369</v>
      </c>
      <c r="B4337" s="7" t="s">
        <v>34</v>
      </c>
      <c r="C4337" s="7" t="s">
        <v>152</v>
      </c>
      <c r="D4337" s="8" t="s">
        <v>42</v>
      </c>
      <c r="E4337" s="9">
        <v>7.5694444444444439E-2</v>
      </c>
      <c r="F4337" s="9">
        <v>0.1277777777777778</v>
      </c>
      <c r="G4337" s="8"/>
      <c r="H4337" s="8"/>
      <c r="I4337" s="8"/>
      <c r="J4337" s="8"/>
      <c r="K4337" s="8" t="s">
        <v>43</v>
      </c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>
        <v>75</v>
      </c>
      <c r="AM4337" s="8">
        <v>306</v>
      </c>
      <c r="AN4337" s="11" t="s">
        <v>213</v>
      </c>
      <c r="AO4337" s="10">
        <f t="shared" si="136"/>
        <v>0.84652777777777777</v>
      </c>
      <c r="AQ4337" s="16">
        <v>44</v>
      </c>
      <c r="AR4337" s="8" t="str">
        <f t="shared" si="135"/>
        <v>2369ATLGSO0149</v>
      </c>
      <c r="AS4337" s="8">
        <f>VLOOKUP(AR4337,[1]DATA!AR:AS,2,0)</f>
        <v>4</v>
      </c>
    </row>
    <row r="4338" spans="1:45" ht="15" customHeight="1" x14ac:dyDescent="0.2">
      <c r="A4338" s="7">
        <v>821</v>
      </c>
      <c r="B4338" s="7" t="s">
        <v>34</v>
      </c>
      <c r="C4338" s="7" t="s">
        <v>156</v>
      </c>
      <c r="D4338" s="8">
        <v>717</v>
      </c>
      <c r="E4338" s="9">
        <v>7.7777777777777779E-2</v>
      </c>
      <c r="F4338" s="9">
        <v>0.12152777777777778</v>
      </c>
      <c r="G4338" s="8"/>
      <c r="H4338" s="8"/>
      <c r="I4338" s="8" t="s">
        <v>22</v>
      </c>
      <c r="J4338" s="8" t="s">
        <v>22</v>
      </c>
      <c r="K4338" s="8" t="s">
        <v>22</v>
      </c>
      <c r="L4338" s="8" t="s">
        <v>22</v>
      </c>
      <c r="M4338" s="8"/>
      <c r="N4338" s="8" t="s">
        <v>22</v>
      </c>
      <c r="O4338" s="8" t="s">
        <v>22</v>
      </c>
      <c r="P4338" s="8" t="s">
        <v>22</v>
      </c>
      <c r="Q4338" s="8" t="s">
        <v>22</v>
      </c>
      <c r="R4338" s="8" t="s">
        <v>22</v>
      </c>
      <c r="S4338" s="8" t="s">
        <v>22</v>
      </c>
      <c r="T4338" s="8"/>
      <c r="U4338" s="8" t="s">
        <v>22</v>
      </c>
      <c r="V4338" s="8" t="s">
        <v>22</v>
      </c>
      <c r="W4338" s="8" t="s">
        <v>22</v>
      </c>
      <c r="X4338" s="8" t="s">
        <v>22</v>
      </c>
      <c r="Y4338" s="8" t="s">
        <v>22</v>
      </c>
      <c r="Z4338" s="8" t="s">
        <v>22</v>
      </c>
      <c r="AA4338" s="8"/>
      <c r="AB4338" s="8" t="s">
        <v>22</v>
      </c>
      <c r="AC4338" s="8" t="s">
        <v>22</v>
      </c>
      <c r="AD4338" s="8" t="s">
        <v>22</v>
      </c>
      <c r="AE4338" s="8" t="s">
        <v>22</v>
      </c>
      <c r="AF4338" s="8" t="s">
        <v>22</v>
      </c>
      <c r="AG4338" s="8" t="s">
        <v>22</v>
      </c>
      <c r="AH4338" s="8"/>
      <c r="AI4338" s="8" t="s">
        <v>22</v>
      </c>
      <c r="AJ4338" s="8" t="s">
        <v>22</v>
      </c>
      <c r="AK4338" s="8"/>
      <c r="AL4338" s="8">
        <v>63</v>
      </c>
      <c r="AM4338" s="8">
        <v>191</v>
      </c>
      <c r="AN4338" s="11" t="s">
        <v>213</v>
      </c>
      <c r="AO4338" s="10">
        <f t="shared" si="136"/>
        <v>0.84861111111111109</v>
      </c>
      <c r="AQ4338" s="16">
        <v>44</v>
      </c>
      <c r="AR4338" s="8" t="str">
        <f t="shared" si="135"/>
        <v>0821ATLCAE0152</v>
      </c>
      <c r="AS4338" s="8">
        <f>VLOOKUP(AR4338,[1]DATA!AR:AS,2,0)</f>
        <v>4</v>
      </c>
    </row>
    <row r="4339" spans="1:45" ht="15" customHeight="1" x14ac:dyDescent="0.2">
      <c r="A4339" s="7">
        <v>2043</v>
      </c>
      <c r="B4339" s="7" t="s">
        <v>34</v>
      </c>
      <c r="C4339" s="7" t="s">
        <v>156</v>
      </c>
      <c r="D4339" s="8">
        <v>717</v>
      </c>
      <c r="E4339" s="9">
        <v>9.8611111111111108E-2</v>
      </c>
      <c r="F4339" s="9">
        <v>0.13819444444444443</v>
      </c>
      <c r="G4339" s="8"/>
      <c r="H4339" s="8"/>
      <c r="I4339" s="8"/>
      <c r="J4339" s="8"/>
      <c r="K4339" s="8"/>
      <c r="L4339" s="8"/>
      <c r="M4339" s="8" t="s">
        <v>22</v>
      </c>
      <c r="N4339" s="8"/>
      <c r="O4339" s="8"/>
      <c r="P4339" s="8"/>
      <c r="Q4339" s="8"/>
      <c r="R4339" s="8"/>
      <c r="S4339" s="8"/>
      <c r="T4339" s="8" t="s">
        <v>22</v>
      </c>
      <c r="U4339" s="8"/>
      <c r="V4339" s="8"/>
      <c r="W4339" s="8"/>
      <c r="X4339" s="8"/>
      <c r="Y4339" s="8"/>
      <c r="Z4339" s="8"/>
      <c r="AA4339" s="8" t="s">
        <v>22</v>
      </c>
      <c r="AB4339" s="8"/>
      <c r="AC4339" s="8"/>
      <c r="AD4339" s="8"/>
      <c r="AE4339" s="8"/>
      <c r="AF4339" s="8"/>
      <c r="AG4339" s="8"/>
      <c r="AH4339" s="8" t="s">
        <v>22</v>
      </c>
      <c r="AI4339" s="8"/>
      <c r="AJ4339" s="8"/>
      <c r="AK4339" s="8"/>
      <c r="AL4339" s="8">
        <v>57</v>
      </c>
      <c r="AM4339" s="8">
        <v>191</v>
      </c>
      <c r="AN4339" s="11" t="s">
        <v>213</v>
      </c>
      <c r="AO4339" s="10">
        <f t="shared" si="136"/>
        <v>0.86944444444444446</v>
      </c>
      <c r="AQ4339" s="16">
        <v>44</v>
      </c>
      <c r="AR4339" s="8" t="str">
        <f t="shared" si="135"/>
        <v>2043ATLCAE0222</v>
      </c>
      <c r="AS4339" s="8">
        <f>VLOOKUP(AR4339,[1]DATA!AR:AS,2,0)</f>
        <v>4</v>
      </c>
    </row>
    <row r="4340" spans="1:45" ht="15" customHeight="1" x14ac:dyDescent="0.2">
      <c r="A4340" s="7">
        <v>2415</v>
      </c>
      <c r="B4340" s="7" t="s">
        <v>34</v>
      </c>
      <c r="C4340" s="7" t="s">
        <v>116</v>
      </c>
      <c r="D4340" s="8" t="s">
        <v>42</v>
      </c>
      <c r="E4340" s="9">
        <v>0.10416666666666667</v>
      </c>
      <c r="F4340" s="9">
        <v>0.19305555555555554</v>
      </c>
      <c r="G4340" s="8" t="s">
        <v>43</v>
      </c>
      <c r="H4340" s="8" t="s">
        <v>43</v>
      </c>
      <c r="I4340" s="8" t="s">
        <v>43</v>
      </c>
      <c r="J4340" s="8" t="s">
        <v>43</v>
      </c>
      <c r="K4340" s="8" t="s">
        <v>43</v>
      </c>
      <c r="L4340" s="8" t="s">
        <v>43</v>
      </c>
      <c r="M4340" s="8" t="s">
        <v>43</v>
      </c>
      <c r="N4340" s="8" t="s">
        <v>22</v>
      </c>
      <c r="O4340" s="8" t="s">
        <v>43</v>
      </c>
      <c r="P4340" s="8" t="s">
        <v>43</v>
      </c>
      <c r="Q4340" s="8" t="s">
        <v>43</v>
      </c>
      <c r="R4340" s="8" t="s">
        <v>43</v>
      </c>
      <c r="S4340" s="8" t="s">
        <v>43</v>
      </c>
      <c r="T4340" s="8" t="s">
        <v>43</v>
      </c>
      <c r="U4340" s="8" t="s">
        <v>43</v>
      </c>
      <c r="V4340" s="8" t="s">
        <v>43</v>
      </c>
      <c r="W4340" s="8" t="s">
        <v>43</v>
      </c>
      <c r="X4340" s="8" t="s">
        <v>43</v>
      </c>
      <c r="Y4340" s="8" t="s">
        <v>43</v>
      </c>
      <c r="Z4340" s="8" t="s">
        <v>43</v>
      </c>
      <c r="AA4340" s="8" t="s">
        <v>43</v>
      </c>
      <c r="AB4340" s="8" t="s">
        <v>43</v>
      </c>
      <c r="AC4340" s="8" t="s">
        <v>43</v>
      </c>
      <c r="AD4340" s="8" t="s">
        <v>43</v>
      </c>
      <c r="AE4340" s="8" t="s">
        <v>43</v>
      </c>
      <c r="AF4340" s="8" t="s">
        <v>43</v>
      </c>
      <c r="AG4340" s="8" t="s">
        <v>43</v>
      </c>
      <c r="AH4340" s="8" t="s">
        <v>43</v>
      </c>
      <c r="AI4340" s="8" t="s">
        <v>43</v>
      </c>
      <c r="AJ4340" s="8" t="s">
        <v>43</v>
      </c>
      <c r="AK4340" s="8"/>
      <c r="AL4340" s="8">
        <v>128</v>
      </c>
      <c r="AM4340" s="8">
        <v>746</v>
      </c>
      <c r="AN4340" s="11" t="s">
        <v>213</v>
      </c>
      <c r="AO4340" s="10">
        <f t="shared" si="136"/>
        <v>0.875</v>
      </c>
      <c r="AQ4340" s="16">
        <v>44</v>
      </c>
      <c r="AR4340" s="8" t="str">
        <f t="shared" si="135"/>
        <v>2415ATLEWR0230</v>
      </c>
      <c r="AS4340" s="8">
        <f>VLOOKUP(AR4340,[1]DATA!AR:AS,2,0)</f>
        <v>10.5</v>
      </c>
    </row>
    <row r="4341" spans="1:45" ht="15" customHeight="1" x14ac:dyDescent="0.2">
      <c r="A4341" s="7">
        <v>2585</v>
      </c>
      <c r="B4341" s="7" t="s">
        <v>34</v>
      </c>
      <c r="C4341" s="7" t="s">
        <v>143</v>
      </c>
      <c r="D4341" s="8">
        <v>717</v>
      </c>
      <c r="E4341" s="9">
        <v>0.1076388888888889</v>
      </c>
      <c r="F4341" s="9">
        <v>0.15555555555555556</v>
      </c>
      <c r="G4341" s="8" t="s">
        <v>43</v>
      </c>
      <c r="H4341" s="8">
        <v>8</v>
      </c>
      <c r="I4341" s="8" t="s">
        <v>22</v>
      </c>
      <c r="J4341" s="8" t="s">
        <v>22</v>
      </c>
      <c r="K4341" s="8" t="s">
        <v>22</v>
      </c>
      <c r="L4341" s="8" t="s">
        <v>22</v>
      </c>
      <c r="M4341" s="8" t="s">
        <v>22</v>
      </c>
      <c r="N4341" s="8" t="s">
        <v>22</v>
      </c>
      <c r="O4341" s="8" t="s">
        <v>22</v>
      </c>
      <c r="P4341" s="8" t="s">
        <v>22</v>
      </c>
      <c r="Q4341" s="8" t="s">
        <v>22</v>
      </c>
      <c r="R4341" s="8" t="s">
        <v>22</v>
      </c>
      <c r="S4341" s="8" t="s">
        <v>22</v>
      </c>
      <c r="T4341" s="8" t="s">
        <v>22</v>
      </c>
      <c r="U4341" s="8" t="s">
        <v>22</v>
      </c>
      <c r="V4341" s="8" t="s">
        <v>22</v>
      </c>
      <c r="W4341" s="8" t="s">
        <v>22</v>
      </c>
      <c r="X4341" s="8" t="s">
        <v>22</v>
      </c>
      <c r="Y4341" s="8" t="s">
        <v>22</v>
      </c>
      <c r="Z4341" s="8" t="s">
        <v>22</v>
      </c>
      <c r="AA4341" s="8" t="s">
        <v>22</v>
      </c>
      <c r="AB4341" s="8" t="s">
        <v>22</v>
      </c>
      <c r="AC4341" s="8" t="s">
        <v>22</v>
      </c>
      <c r="AD4341" s="8" t="s">
        <v>22</v>
      </c>
      <c r="AE4341" s="8" t="s">
        <v>22</v>
      </c>
      <c r="AF4341" s="8" t="s">
        <v>22</v>
      </c>
      <c r="AG4341" s="8" t="s">
        <v>22</v>
      </c>
      <c r="AH4341" s="8" t="s">
        <v>22</v>
      </c>
      <c r="AI4341" s="8" t="s">
        <v>22</v>
      </c>
      <c r="AJ4341" s="8" t="s">
        <v>22</v>
      </c>
      <c r="AK4341" s="8"/>
      <c r="AL4341" s="8">
        <v>69</v>
      </c>
      <c r="AM4341" s="8">
        <v>226</v>
      </c>
      <c r="AN4341" s="11" t="s">
        <v>213</v>
      </c>
      <c r="AO4341" s="10">
        <f t="shared" si="136"/>
        <v>0.87847222222222221</v>
      </c>
      <c r="AQ4341" s="16">
        <v>44</v>
      </c>
      <c r="AR4341" s="8" t="str">
        <f t="shared" si="135"/>
        <v>2585ATLCLT0235</v>
      </c>
      <c r="AS4341" s="8">
        <f>VLOOKUP(AR4341,[1]DATA!AR:AS,2,0)</f>
        <v>5</v>
      </c>
    </row>
    <row r="4342" spans="1:45" ht="15" customHeight="1" x14ac:dyDescent="0.2">
      <c r="A4342" s="7">
        <v>551</v>
      </c>
      <c r="B4342" s="7" t="s">
        <v>34</v>
      </c>
      <c r="C4342" s="7" t="s">
        <v>152</v>
      </c>
      <c r="D4342" s="8">
        <v>717</v>
      </c>
      <c r="E4342" s="9">
        <v>0.14652777777777778</v>
      </c>
      <c r="F4342" s="9">
        <v>0.19652777777777777</v>
      </c>
      <c r="G4342" s="8"/>
      <c r="H4342" s="8"/>
      <c r="I4342" s="8" t="s">
        <v>22</v>
      </c>
      <c r="J4342" s="8" t="s">
        <v>22</v>
      </c>
      <c r="K4342" s="8" t="s">
        <v>22</v>
      </c>
      <c r="L4342" s="8" t="s">
        <v>22</v>
      </c>
      <c r="M4342" s="8"/>
      <c r="N4342" s="8" t="s">
        <v>22</v>
      </c>
      <c r="O4342" s="8" t="s">
        <v>22</v>
      </c>
      <c r="P4342" s="8" t="s">
        <v>22</v>
      </c>
      <c r="Q4342" s="8" t="s">
        <v>22</v>
      </c>
      <c r="R4342" s="8" t="s">
        <v>22</v>
      </c>
      <c r="S4342" s="8" t="s">
        <v>22</v>
      </c>
      <c r="T4342" s="8"/>
      <c r="U4342" s="8" t="s">
        <v>22</v>
      </c>
      <c r="V4342" s="8" t="s">
        <v>22</v>
      </c>
      <c r="W4342" s="8" t="s">
        <v>22</v>
      </c>
      <c r="X4342" s="8" t="s">
        <v>22</v>
      </c>
      <c r="Y4342" s="8" t="s">
        <v>22</v>
      </c>
      <c r="Z4342" s="8" t="s">
        <v>22</v>
      </c>
      <c r="AA4342" s="8"/>
      <c r="AB4342" s="8" t="s">
        <v>22</v>
      </c>
      <c r="AC4342" s="8" t="s">
        <v>22</v>
      </c>
      <c r="AD4342" s="8" t="s">
        <v>22</v>
      </c>
      <c r="AE4342" s="8" t="s">
        <v>22</v>
      </c>
      <c r="AF4342" s="8" t="s">
        <v>22</v>
      </c>
      <c r="AG4342" s="8" t="s">
        <v>22</v>
      </c>
      <c r="AH4342" s="8"/>
      <c r="AI4342" s="8" t="s">
        <v>22</v>
      </c>
      <c r="AJ4342" s="8" t="s">
        <v>22</v>
      </c>
      <c r="AK4342" s="8"/>
      <c r="AL4342" s="8">
        <v>72</v>
      </c>
      <c r="AM4342" s="8">
        <v>306</v>
      </c>
      <c r="AN4342" s="11" t="s">
        <v>213</v>
      </c>
      <c r="AO4342" s="10">
        <f t="shared" si="136"/>
        <v>0.91736111111111107</v>
      </c>
      <c r="AQ4342" s="16">
        <v>44</v>
      </c>
      <c r="AR4342" s="8" t="str">
        <f t="shared" si="135"/>
        <v>0551ATLGSO0331</v>
      </c>
      <c r="AS4342" s="8">
        <f>VLOOKUP(AR4342,[1]DATA!AR:AS,2,0)</f>
        <v>4</v>
      </c>
    </row>
    <row r="4343" spans="1:45" ht="15" customHeight="1" x14ac:dyDescent="0.2">
      <c r="A4343" s="7">
        <v>917</v>
      </c>
      <c r="B4343" s="7" t="s">
        <v>34</v>
      </c>
      <c r="C4343" s="7" t="s">
        <v>152</v>
      </c>
      <c r="D4343" s="8">
        <v>717</v>
      </c>
      <c r="E4343" s="9">
        <v>0.14652777777777778</v>
      </c>
      <c r="F4343" s="9">
        <v>0.19652777777777777</v>
      </c>
      <c r="G4343" s="8"/>
      <c r="H4343" s="8"/>
      <c r="I4343" s="8"/>
      <c r="J4343" s="8"/>
      <c r="K4343" s="8"/>
      <c r="L4343" s="8"/>
      <c r="M4343" s="8" t="s">
        <v>22</v>
      </c>
      <c r="N4343" s="8"/>
      <c r="O4343" s="8"/>
      <c r="P4343" s="8"/>
      <c r="Q4343" s="8"/>
      <c r="R4343" s="8"/>
      <c r="S4343" s="8"/>
      <c r="T4343" s="8" t="s">
        <v>22</v>
      </c>
      <c r="U4343" s="8"/>
      <c r="V4343" s="8"/>
      <c r="W4343" s="8"/>
      <c r="X4343" s="8"/>
      <c r="Y4343" s="8"/>
      <c r="Z4343" s="8"/>
      <c r="AA4343" s="8" t="s">
        <v>22</v>
      </c>
      <c r="AB4343" s="8"/>
      <c r="AC4343" s="8"/>
      <c r="AD4343" s="8"/>
      <c r="AE4343" s="8"/>
      <c r="AF4343" s="8"/>
      <c r="AG4343" s="8"/>
      <c r="AH4343" s="8" t="s">
        <v>22</v>
      </c>
      <c r="AI4343" s="8"/>
      <c r="AJ4343" s="8"/>
      <c r="AK4343" s="8"/>
      <c r="AL4343" s="8">
        <v>72</v>
      </c>
      <c r="AM4343" s="8">
        <v>306</v>
      </c>
      <c r="AN4343" s="11" t="s">
        <v>213</v>
      </c>
      <c r="AO4343" s="10">
        <f t="shared" si="136"/>
        <v>0.91736111111111107</v>
      </c>
      <c r="AQ4343" s="16">
        <v>44</v>
      </c>
      <c r="AR4343" s="8" t="str">
        <f t="shared" si="135"/>
        <v>0917ATLGSO0331</v>
      </c>
      <c r="AS4343" s="8">
        <f>VLOOKUP(AR4343,[1]DATA!AR:AS,2,0)</f>
        <v>4</v>
      </c>
    </row>
    <row r="4344" spans="1:45" ht="15" customHeight="1" x14ac:dyDescent="0.2">
      <c r="A4344" s="7">
        <v>2565</v>
      </c>
      <c r="B4344" s="7" t="s">
        <v>34</v>
      </c>
      <c r="C4344" s="7" t="s">
        <v>152</v>
      </c>
      <c r="D4344" s="8">
        <v>717</v>
      </c>
      <c r="E4344" s="9">
        <v>0.14791666666666667</v>
      </c>
      <c r="F4344" s="9">
        <v>0.19791666666666666</v>
      </c>
      <c r="G4344" s="8" t="s">
        <v>22</v>
      </c>
      <c r="H4344" s="8" t="s">
        <v>22</v>
      </c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>
        <v>72</v>
      </c>
      <c r="AM4344" s="8">
        <v>306</v>
      </c>
      <c r="AN4344" s="11" t="s">
        <v>213</v>
      </c>
      <c r="AO4344" s="10">
        <f t="shared" si="136"/>
        <v>0.91874999999999996</v>
      </c>
      <c r="AQ4344" s="16">
        <v>44</v>
      </c>
      <c r="AR4344" s="8" t="str">
        <f t="shared" si="135"/>
        <v>2565ATLGSO0333</v>
      </c>
      <c r="AS4344" s="8">
        <f>VLOOKUP(AR4344,[1]DATA!AR:AS,2,0)</f>
        <v>4</v>
      </c>
    </row>
    <row r="4345" spans="1:45" ht="15" customHeight="1" x14ac:dyDescent="0.2">
      <c r="A4345" s="7">
        <v>1259</v>
      </c>
      <c r="B4345" s="7" t="s">
        <v>34</v>
      </c>
      <c r="C4345" s="7" t="s">
        <v>156</v>
      </c>
      <c r="D4345" s="8">
        <v>717</v>
      </c>
      <c r="E4345" s="9">
        <v>0.14861111111111111</v>
      </c>
      <c r="F4345" s="9">
        <v>0.19097222222222221</v>
      </c>
      <c r="G4345" s="8"/>
      <c r="H4345" s="8"/>
      <c r="I4345" s="8" t="s">
        <v>22</v>
      </c>
      <c r="J4345" s="8" t="s">
        <v>22</v>
      </c>
      <c r="K4345" s="8" t="s">
        <v>22</v>
      </c>
      <c r="L4345" s="8"/>
      <c r="M4345" s="8"/>
      <c r="N4345" s="8"/>
      <c r="O4345" s="8" t="s">
        <v>22</v>
      </c>
      <c r="P4345" s="8" t="s">
        <v>22</v>
      </c>
      <c r="Q4345" s="8" t="s">
        <v>22</v>
      </c>
      <c r="R4345" s="8" t="s">
        <v>22</v>
      </c>
      <c r="S4345" s="8" t="s">
        <v>22</v>
      </c>
      <c r="T4345" s="8"/>
      <c r="U4345" s="8" t="s">
        <v>22</v>
      </c>
      <c r="V4345" s="8" t="s">
        <v>22</v>
      </c>
      <c r="W4345" s="8" t="s">
        <v>22</v>
      </c>
      <c r="X4345" s="8" t="s">
        <v>22</v>
      </c>
      <c r="Y4345" s="8" t="s">
        <v>22</v>
      </c>
      <c r="Z4345" s="8" t="s">
        <v>22</v>
      </c>
      <c r="AA4345" s="8"/>
      <c r="AB4345" s="8" t="s">
        <v>22</v>
      </c>
      <c r="AC4345" s="8" t="s">
        <v>22</v>
      </c>
      <c r="AD4345" s="8" t="s">
        <v>22</v>
      </c>
      <c r="AE4345" s="8" t="s">
        <v>22</v>
      </c>
      <c r="AF4345" s="8" t="s">
        <v>22</v>
      </c>
      <c r="AG4345" s="8" t="s">
        <v>22</v>
      </c>
      <c r="AH4345" s="8"/>
      <c r="AI4345" s="8" t="s">
        <v>22</v>
      </c>
      <c r="AJ4345" s="8" t="s">
        <v>22</v>
      </c>
      <c r="AK4345" s="8"/>
      <c r="AL4345" s="8">
        <v>61</v>
      </c>
      <c r="AM4345" s="8">
        <v>191</v>
      </c>
      <c r="AN4345" s="11" t="s">
        <v>213</v>
      </c>
      <c r="AO4345" s="10">
        <f t="shared" si="136"/>
        <v>0.91944444444444451</v>
      </c>
      <c r="AQ4345" s="16">
        <v>44</v>
      </c>
      <c r="AR4345" s="8" t="str">
        <f t="shared" si="135"/>
        <v>1259ATLCAE0334</v>
      </c>
      <c r="AS4345" s="8">
        <f>VLOOKUP(AR4345,[1]DATA!AR:AS,2,0)</f>
        <v>4</v>
      </c>
    </row>
    <row r="4346" spans="1:45" ht="15" customHeight="1" x14ac:dyDescent="0.2">
      <c r="A4346" s="7">
        <v>1901</v>
      </c>
      <c r="B4346" s="7" t="s">
        <v>34</v>
      </c>
      <c r="C4346" s="7" t="s">
        <v>156</v>
      </c>
      <c r="D4346" s="8">
        <v>717</v>
      </c>
      <c r="E4346" s="9">
        <v>0.14861111111111111</v>
      </c>
      <c r="F4346" s="9">
        <v>0.19097222222222221</v>
      </c>
      <c r="G4346" s="8" t="s">
        <v>22</v>
      </c>
      <c r="H4346" s="8" t="s">
        <v>22</v>
      </c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>
        <v>61</v>
      </c>
      <c r="AM4346" s="8">
        <v>191</v>
      </c>
      <c r="AN4346" s="11" t="s">
        <v>213</v>
      </c>
      <c r="AO4346" s="10">
        <f t="shared" si="136"/>
        <v>0.91944444444444451</v>
      </c>
      <c r="AQ4346" s="16">
        <v>44</v>
      </c>
      <c r="AR4346" s="8" t="str">
        <f t="shared" si="135"/>
        <v>1901ATLCAE0334</v>
      </c>
      <c r="AS4346" s="8">
        <f>VLOOKUP(AR4346,[1]DATA!AR:AS,2,0)</f>
        <v>4</v>
      </c>
    </row>
    <row r="4347" spans="1:45" ht="15" customHeight="1" x14ac:dyDescent="0.2">
      <c r="A4347" s="7">
        <v>1942</v>
      </c>
      <c r="B4347" s="7" t="s">
        <v>116</v>
      </c>
      <c r="C4347" s="7" t="s">
        <v>34</v>
      </c>
      <c r="D4347" s="8" t="s">
        <v>42</v>
      </c>
      <c r="E4347" s="9">
        <v>0.83680555555555547</v>
      </c>
      <c r="F4347" s="9">
        <v>0.94166666666666676</v>
      </c>
      <c r="G4347" s="8" t="s">
        <v>43</v>
      </c>
      <c r="H4347" s="8" t="s">
        <v>43</v>
      </c>
      <c r="I4347" s="8" t="s">
        <v>22</v>
      </c>
      <c r="J4347" s="8" t="s">
        <v>22</v>
      </c>
      <c r="K4347" s="8" t="s">
        <v>43</v>
      </c>
      <c r="L4347" s="8" t="s">
        <v>43</v>
      </c>
      <c r="M4347" s="8"/>
      <c r="N4347" s="8" t="s">
        <v>43</v>
      </c>
      <c r="O4347" s="8" t="s">
        <v>43</v>
      </c>
      <c r="P4347" s="8" t="s">
        <v>43</v>
      </c>
      <c r="Q4347" s="8" t="s">
        <v>43</v>
      </c>
      <c r="R4347" s="8" t="s">
        <v>43</v>
      </c>
      <c r="S4347" s="8" t="s">
        <v>43</v>
      </c>
      <c r="T4347" s="8"/>
      <c r="U4347" s="8" t="s">
        <v>43</v>
      </c>
      <c r="V4347" s="8" t="s">
        <v>43</v>
      </c>
      <c r="W4347" s="8" t="s">
        <v>43</v>
      </c>
      <c r="X4347" s="8" t="s">
        <v>43</v>
      </c>
      <c r="Y4347" s="8" t="s">
        <v>43</v>
      </c>
      <c r="Z4347" s="8" t="s">
        <v>43</v>
      </c>
      <c r="AA4347" s="8"/>
      <c r="AB4347" s="8" t="s">
        <v>43</v>
      </c>
      <c r="AC4347" s="8" t="s">
        <v>43</v>
      </c>
      <c r="AD4347" s="8" t="s">
        <v>43</v>
      </c>
      <c r="AE4347" s="8" t="s">
        <v>43</v>
      </c>
      <c r="AF4347" s="8" t="s">
        <v>43</v>
      </c>
      <c r="AG4347" s="8" t="s">
        <v>43</v>
      </c>
      <c r="AH4347" s="8"/>
      <c r="AI4347" s="8" t="s">
        <v>43</v>
      </c>
      <c r="AJ4347" s="8" t="s">
        <v>43</v>
      </c>
      <c r="AK4347" s="8"/>
      <c r="AL4347" s="8">
        <v>151</v>
      </c>
      <c r="AM4347" s="8">
        <v>746</v>
      </c>
      <c r="AN4347" s="11" t="s">
        <v>213</v>
      </c>
      <c r="AO4347" s="10">
        <f t="shared" si="136"/>
        <v>1.6076388888888888</v>
      </c>
      <c r="AQ4347" s="16">
        <v>44</v>
      </c>
      <c r="AR4347" s="8" t="str">
        <f t="shared" si="135"/>
        <v>1942EWRATL2005</v>
      </c>
      <c r="AS4347" s="8">
        <f>VLOOKUP(AR4347,[1]DATA!AR:AS,2,0)</f>
        <v>10.5</v>
      </c>
    </row>
    <row r="4348" spans="1:45" ht="15" customHeight="1" x14ac:dyDescent="0.2">
      <c r="A4348" s="7">
        <v>1550</v>
      </c>
      <c r="B4348" s="7" t="s">
        <v>34</v>
      </c>
      <c r="C4348" s="7" t="s">
        <v>156</v>
      </c>
      <c r="D4348" s="8">
        <v>717</v>
      </c>
      <c r="E4348" s="9">
        <v>0.84861111111111109</v>
      </c>
      <c r="F4348" s="9">
        <v>0.88680555555555562</v>
      </c>
      <c r="G4348" s="8" t="s">
        <v>22</v>
      </c>
      <c r="H4348" s="8" t="s">
        <v>22</v>
      </c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>
        <v>55</v>
      </c>
      <c r="AM4348" s="8">
        <v>191</v>
      </c>
      <c r="AN4348" s="11" t="s">
        <v>213</v>
      </c>
      <c r="AO4348" s="10">
        <f t="shared" si="136"/>
        <v>1.6194444444444445</v>
      </c>
      <c r="AQ4348" s="16">
        <v>44</v>
      </c>
      <c r="AR4348" s="8" t="str">
        <f t="shared" si="135"/>
        <v>1550ATLCAE2022</v>
      </c>
      <c r="AS4348" s="8">
        <f>VLOOKUP(AR4348,[1]DATA!AR:AS,2,0)</f>
        <v>4</v>
      </c>
    </row>
    <row r="4349" spans="1:45" ht="15" customHeight="1" x14ac:dyDescent="0.2">
      <c r="A4349" s="7">
        <v>2319</v>
      </c>
      <c r="B4349" s="7" t="s">
        <v>34</v>
      </c>
      <c r="C4349" s="7" t="s">
        <v>156</v>
      </c>
      <c r="D4349" s="8">
        <v>717</v>
      </c>
      <c r="E4349" s="9">
        <v>0.85</v>
      </c>
      <c r="F4349" s="9">
        <v>0.89097222222222217</v>
      </c>
      <c r="G4349" s="8"/>
      <c r="H4349" s="8"/>
      <c r="I4349" s="8" t="s">
        <v>22</v>
      </c>
      <c r="J4349" s="8"/>
      <c r="K4349" s="8" t="s">
        <v>22</v>
      </c>
      <c r="L4349" s="8" t="s">
        <v>22</v>
      </c>
      <c r="M4349" s="8"/>
      <c r="N4349" s="8" t="s">
        <v>22</v>
      </c>
      <c r="O4349" s="8" t="s">
        <v>22</v>
      </c>
      <c r="P4349" s="8" t="s">
        <v>22</v>
      </c>
      <c r="Q4349" s="8" t="s">
        <v>22</v>
      </c>
      <c r="R4349" s="8" t="s">
        <v>22</v>
      </c>
      <c r="S4349" s="8" t="s">
        <v>22</v>
      </c>
      <c r="T4349" s="8"/>
      <c r="U4349" s="8" t="s">
        <v>22</v>
      </c>
      <c r="V4349" s="8" t="s">
        <v>22</v>
      </c>
      <c r="W4349" s="8" t="s">
        <v>22</v>
      </c>
      <c r="X4349" s="8" t="s">
        <v>22</v>
      </c>
      <c r="Y4349" s="8" t="s">
        <v>22</v>
      </c>
      <c r="Z4349" s="8" t="s">
        <v>22</v>
      </c>
      <c r="AA4349" s="8"/>
      <c r="AB4349" s="8" t="s">
        <v>22</v>
      </c>
      <c r="AC4349" s="8" t="s">
        <v>22</v>
      </c>
      <c r="AD4349" s="8" t="s">
        <v>22</v>
      </c>
      <c r="AE4349" s="8" t="s">
        <v>22</v>
      </c>
      <c r="AF4349" s="8" t="s">
        <v>22</v>
      </c>
      <c r="AG4349" s="8" t="s">
        <v>22</v>
      </c>
      <c r="AH4349" s="8"/>
      <c r="AI4349" s="8" t="s">
        <v>22</v>
      </c>
      <c r="AJ4349" s="8" t="s">
        <v>22</v>
      </c>
      <c r="AK4349" s="8"/>
      <c r="AL4349" s="8">
        <v>59</v>
      </c>
      <c r="AM4349" s="8">
        <v>191</v>
      </c>
      <c r="AN4349" s="11" t="s">
        <v>213</v>
      </c>
      <c r="AO4349" s="10">
        <f t="shared" si="136"/>
        <v>1.6208333333333333</v>
      </c>
      <c r="AQ4349" s="16">
        <v>44</v>
      </c>
      <c r="AR4349" s="8" t="str">
        <f t="shared" si="135"/>
        <v>2319ATLCAE2024</v>
      </c>
      <c r="AS4349" s="8">
        <f>VLOOKUP(AR4349,[1]DATA!AR:AS,2,0)</f>
        <v>4</v>
      </c>
    </row>
    <row r="4350" spans="1:45" ht="15" customHeight="1" x14ac:dyDescent="0.2">
      <c r="A4350" s="7">
        <v>1412</v>
      </c>
      <c r="B4350" s="7" t="s">
        <v>34</v>
      </c>
      <c r="C4350" s="7" t="s">
        <v>152</v>
      </c>
      <c r="D4350" s="8">
        <v>717</v>
      </c>
      <c r="E4350" s="9">
        <v>0.86249999999999993</v>
      </c>
      <c r="F4350" s="9">
        <v>0.9159722222222223</v>
      </c>
      <c r="G4350" s="8" t="s">
        <v>22</v>
      </c>
      <c r="H4350" s="8" t="s">
        <v>22</v>
      </c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>
        <v>77</v>
      </c>
      <c r="AM4350" s="8">
        <v>306</v>
      </c>
      <c r="AN4350" s="11" t="s">
        <v>213</v>
      </c>
      <c r="AO4350" s="10">
        <f t="shared" si="136"/>
        <v>1.6333333333333333</v>
      </c>
      <c r="AQ4350" s="16">
        <v>44</v>
      </c>
      <c r="AR4350" s="8" t="str">
        <f t="shared" si="135"/>
        <v>1412ATLGSO2042</v>
      </c>
      <c r="AS4350" s="8">
        <f>VLOOKUP(AR4350,[1]DATA!AR:AS,2,0)</f>
        <v>4</v>
      </c>
    </row>
    <row r="4351" spans="1:45" ht="15" customHeight="1" x14ac:dyDescent="0.2">
      <c r="A4351" s="7">
        <v>834</v>
      </c>
      <c r="B4351" s="7" t="s">
        <v>143</v>
      </c>
      <c r="C4351" s="7" t="s">
        <v>34</v>
      </c>
      <c r="D4351" s="8">
        <v>717</v>
      </c>
      <c r="E4351" s="9">
        <v>0.8652777777777777</v>
      </c>
      <c r="F4351" s="9">
        <v>0.92291666666666661</v>
      </c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 t="s">
        <v>22</v>
      </c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>
        <v>83</v>
      </c>
      <c r="AM4351" s="8">
        <v>226</v>
      </c>
      <c r="AN4351" s="11" t="s">
        <v>213</v>
      </c>
      <c r="AO4351" s="10">
        <f t="shared" si="136"/>
        <v>1.6361111111111111</v>
      </c>
      <c r="AR4351" s="8" t="str">
        <f t="shared" si="135"/>
        <v>0834CLTATL2046</v>
      </c>
      <c r="AS4351" s="8">
        <f>VLOOKUP(AR4351,[1]DATA!AR:AS,2,0)</f>
        <v>5</v>
      </c>
    </row>
    <row r="4352" spans="1:45" ht="15" customHeight="1" x14ac:dyDescent="0.2">
      <c r="A4352" s="7">
        <v>2142</v>
      </c>
      <c r="B4352" s="7" t="s">
        <v>34</v>
      </c>
      <c r="C4352" s="7" t="s">
        <v>116</v>
      </c>
      <c r="D4352" s="8">
        <v>717</v>
      </c>
      <c r="E4352" s="9">
        <v>0.86736111111111114</v>
      </c>
      <c r="F4352" s="9">
        <v>0.96388888888888891</v>
      </c>
      <c r="G4352" s="8" t="s">
        <v>43</v>
      </c>
      <c r="H4352" s="8" t="s">
        <v>22</v>
      </c>
      <c r="I4352" s="8" t="s">
        <v>22</v>
      </c>
      <c r="J4352" s="8" t="s">
        <v>22</v>
      </c>
      <c r="K4352" s="8" t="s">
        <v>22</v>
      </c>
      <c r="L4352" s="8" t="s">
        <v>22</v>
      </c>
      <c r="M4352" s="8"/>
      <c r="N4352" s="8" t="s">
        <v>22</v>
      </c>
      <c r="O4352" s="8" t="s">
        <v>22</v>
      </c>
      <c r="P4352" s="8" t="s">
        <v>22</v>
      </c>
      <c r="Q4352" s="8" t="s">
        <v>22</v>
      </c>
      <c r="R4352" s="8" t="s">
        <v>22</v>
      </c>
      <c r="S4352" s="8" t="s">
        <v>22</v>
      </c>
      <c r="T4352" s="8"/>
      <c r="U4352" s="8" t="s">
        <v>22</v>
      </c>
      <c r="V4352" s="8" t="s">
        <v>22</v>
      </c>
      <c r="W4352" s="8" t="s">
        <v>22</v>
      </c>
      <c r="X4352" s="8" t="s">
        <v>22</v>
      </c>
      <c r="Y4352" s="8" t="s">
        <v>22</v>
      </c>
      <c r="Z4352" s="8" t="s">
        <v>22</v>
      </c>
      <c r="AA4352" s="8"/>
      <c r="AB4352" s="8" t="s">
        <v>22</v>
      </c>
      <c r="AC4352" s="8" t="s">
        <v>22</v>
      </c>
      <c r="AD4352" s="8" t="s">
        <v>22</v>
      </c>
      <c r="AE4352" s="8" t="s">
        <v>22</v>
      </c>
      <c r="AF4352" s="8" t="s">
        <v>22</v>
      </c>
      <c r="AG4352" s="8" t="s">
        <v>22</v>
      </c>
      <c r="AH4352" s="8"/>
      <c r="AI4352" s="8" t="s">
        <v>22</v>
      </c>
      <c r="AJ4352" s="8" t="s">
        <v>22</v>
      </c>
      <c r="AK4352" s="8"/>
      <c r="AL4352" s="8">
        <v>139</v>
      </c>
      <c r="AM4352" s="8">
        <v>746</v>
      </c>
      <c r="AN4352" s="11" t="s">
        <v>213</v>
      </c>
      <c r="AO4352" s="10">
        <f t="shared" si="136"/>
        <v>1.6381944444444445</v>
      </c>
      <c r="AQ4352" s="16">
        <v>44</v>
      </c>
      <c r="AR4352" s="8" t="str">
        <f t="shared" si="135"/>
        <v>2142ATLEWR2049</v>
      </c>
      <c r="AS4352" s="8">
        <f>VLOOKUP(AR4352,[1]DATA!AR:AS,2,0)</f>
        <v>10.5</v>
      </c>
    </row>
    <row r="4353" spans="1:45" ht="15" customHeight="1" x14ac:dyDescent="0.2">
      <c r="A4353" s="7">
        <v>826</v>
      </c>
      <c r="B4353" s="7" t="s">
        <v>34</v>
      </c>
      <c r="C4353" s="7" t="s">
        <v>143</v>
      </c>
      <c r="D4353" s="8" t="s">
        <v>42</v>
      </c>
      <c r="E4353" s="9">
        <v>0.87708333333333333</v>
      </c>
      <c r="F4353" s="9">
        <v>0.92847222222222225</v>
      </c>
      <c r="G4353" s="8" t="s">
        <v>22</v>
      </c>
      <c r="H4353" s="8" t="s">
        <v>43</v>
      </c>
      <c r="I4353" s="8" t="s">
        <v>43</v>
      </c>
      <c r="J4353" s="8" t="s">
        <v>43</v>
      </c>
      <c r="K4353" s="8" t="s">
        <v>43</v>
      </c>
      <c r="L4353" s="8" t="s">
        <v>43</v>
      </c>
      <c r="M4353" s="8" t="s">
        <v>22</v>
      </c>
      <c r="N4353" s="8" t="s">
        <v>43</v>
      </c>
      <c r="O4353" s="8" t="s">
        <v>43</v>
      </c>
      <c r="P4353" s="8" t="s">
        <v>43</v>
      </c>
      <c r="Q4353" s="8" t="s">
        <v>43</v>
      </c>
      <c r="R4353" s="8" t="s">
        <v>43</v>
      </c>
      <c r="S4353" s="8" t="s">
        <v>43</v>
      </c>
      <c r="T4353" s="8" t="s">
        <v>22</v>
      </c>
      <c r="U4353" s="8" t="s">
        <v>43</v>
      </c>
      <c r="V4353" s="8" t="s">
        <v>43</v>
      </c>
      <c r="W4353" s="8" t="s">
        <v>43</v>
      </c>
      <c r="X4353" s="8" t="s">
        <v>43</v>
      </c>
      <c r="Y4353" s="8" t="s">
        <v>43</v>
      </c>
      <c r="Z4353" s="8" t="s">
        <v>43</v>
      </c>
      <c r="AA4353" s="8" t="s">
        <v>22</v>
      </c>
      <c r="AB4353" s="8" t="s">
        <v>43</v>
      </c>
      <c r="AC4353" s="8" t="s">
        <v>43</v>
      </c>
      <c r="AD4353" s="8" t="s">
        <v>43</v>
      </c>
      <c r="AE4353" s="8" t="s">
        <v>43</v>
      </c>
      <c r="AF4353" s="8" t="s">
        <v>43</v>
      </c>
      <c r="AG4353" s="8" t="s">
        <v>43</v>
      </c>
      <c r="AH4353" s="8" t="s">
        <v>22</v>
      </c>
      <c r="AI4353" s="8" t="s">
        <v>43</v>
      </c>
      <c r="AJ4353" s="8" t="s">
        <v>43</v>
      </c>
      <c r="AK4353" s="8"/>
      <c r="AL4353" s="8">
        <v>74</v>
      </c>
      <c r="AM4353" s="8">
        <v>226</v>
      </c>
      <c r="AN4353" s="11" t="s">
        <v>213</v>
      </c>
      <c r="AO4353" s="10">
        <f t="shared" si="136"/>
        <v>1.6479166666666667</v>
      </c>
      <c r="AQ4353" s="16">
        <v>44</v>
      </c>
      <c r="AR4353" s="8" t="str">
        <f t="shared" si="135"/>
        <v>0826ATLCLT2103</v>
      </c>
      <c r="AS4353" s="8">
        <f>VLOOKUP(AR4353,[1]DATA!AR:AS,2,0)</f>
        <v>5</v>
      </c>
    </row>
    <row r="4354" spans="1:45" ht="15" customHeight="1" x14ac:dyDescent="0.2">
      <c r="A4354" s="7">
        <v>560</v>
      </c>
      <c r="B4354" s="7" t="s">
        <v>34</v>
      </c>
      <c r="C4354" s="7" t="s">
        <v>152</v>
      </c>
      <c r="D4354" s="8">
        <v>717</v>
      </c>
      <c r="E4354" s="9">
        <v>0.8833333333333333</v>
      </c>
      <c r="F4354" s="9">
        <v>0.93333333333333324</v>
      </c>
      <c r="G4354" s="8"/>
      <c r="H4354" s="8"/>
      <c r="I4354" s="8" t="s">
        <v>22</v>
      </c>
      <c r="J4354" s="8" t="s">
        <v>22</v>
      </c>
      <c r="K4354" s="8" t="s">
        <v>22</v>
      </c>
      <c r="L4354" s="8" t="s">
        <v>22</v>
      </c>
      <c r="M4354" s="8" t="s">
        <v>22</v>
      </c>
      <c r="N4354" s="8" t="s">
        <v>22</v>
      </c>
      <c r="O4354" s="8" t="s">
        <v>22</v>
      </c>
      <c r="P4354" s="8" t="s">
        <v>22</v>
      </c>
      <c r="Q4354" s="8" t="s">
        <v>22</v>
      </c>
      <c r="R4354" s="8" t="s">
        <v>43</v>
      </c>
      <c r="S4354" s="8" t="s">
        <v>43</v>
      </c>
      <c r="T4354" s="8" t="s">
        <v>22</v>
      </c>
      <c r="U4354" s="8" t="s">
        <v>22</v>
      </c>
      <c r="V4354" s="8" t="s">
        <v>43</v>
      </c>
      <c r="W4354" s="8" t="s">
        <v>43</v>
      </c>
      <c r="X4354" s="8" t="s">
        <v>43</v>
      </c>
      <c r="Y4354" s="8" t="s">
        <v>22</v>
      </c>
      <c r="Z4354" s="8" t="s">
        <v>22</v>
      </c>
      <c r="AA4354" s="8" t="s">
        <v>22</v>
      </c>
      <c r="AB4354" s="8" t="s">
        <v>22</v>
      </c>
      <c r="AC4354" s="8" t="s">
        <v>22</v>
      </c>
      <c r="AD4354" s="8" t="s">
        <v>22</v>
      </c>
      <c r="AE4354" s="8" t="s">
        <v>22</v>
      </c>
      <c r="AF4354" s="8" t="s">
        <v>22</v>
      </c>
      <c r="AG4354" s="8" t="s">
        <v>22</v>
      </c>
      <c r="AH4354" s="8" t="s">
        <v>22</v>
      </c>
      <c r="AI4354" s="8" t="s">
        <v>22</v>
      </c>
      <c r="AJ4354" s="8" t="s">
        <v>22</v>
      </c>
      <c r="AK4354" s="8"/>
      <c r="AL4354" s="8">
        <v>72</v>
      </c>
      <c r="AM4354" s="8">
        <v>306</v>
      </c>
      <c r="AN4354" s="11" t="s">
        <v>213</v>
      </c>
      <c r="AO4354" s="10">
        <f t="shared" si="136"/>
        <v>1.6541666666666668</v>
      </c>
      <c r="AQ4354" s="16">
        <v>44</v>
      </c>
      <c r="AR4354" s="8" t="str">
        <f t="shared" ref="AR4354:AR4417" si="137">TEXT(A4354,"0000")&amp;B4354&amp;C4354&amp;TEXT(E4354,"hhmm")</f>
        <v>0560ATLGSO2112</v>
      </c>
      <c r="AS4354" s="8">
        <f>VLOOKUP(AR4354,[1]DATA!AR:AS,2,0)</f>
        <v>4</v>
      </c>
    </row>
    <row r="4355" spans="1:45" ht="15" customHeight="1" x14ac:dyDescent="0.2">
      <c r="A4355" s="7">
        <v>974</v>
      </c>
      <c r="B4355" s="7" t="s">
        <v>34</v>
      </c>
      <c r="C4355" s="7" t="s">
        <v>116</v>
      </c>
      <c r="D4355" s="8">
        <v>717</v>
      </c>
      <c r="E4355" s="9">
        <v>0.88541666666666663</v>
      </c>
      <c r="F4355" s="9">
        <v>0.97777777777777775</v>
      </c>
      <c r="G4355" s="8" t="s">
        <v>22</v>
      </c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>
        <v>133</v>
      </c>
      <c r="AM4355" s="8">
        <v>746</v>
      </c>
      <c r="AN4355" s="11" t="s">
        <v>213</v>
      </c>
      <c r="AO4355" s="10">
        <f t="shared" si="136"/>
        <v>1.65625</v>
      </c>
      <c r="AQ4355" s="16">
        <v>44</v>
      </c>
      <c r="AR4355" s="8" t="str">
        <f t="shared" si="137"/>
        <v>0974ATLEWR2115</v>
      </c>
      <c r="AS4355" s="8">
        <f>VLOOKUP(AR4355,[1]DATA!AR:AS,2,0)</f>
        <v>10.5</v>
      </c>
    </row>
    <row r="4356" spans="1:45" ht="15" customHeight="1" x14ac:dyDescent="0.2">
      <c r="A4356" s="7">
        <v>2642</v>
      </c>
      <c r="B4356" s="7" t="s">
        <v>143</v>
      </c>
      <c r="C4356" s="7" t="s">
        <v>34</v>
      </c>
      <c r="D4356" s="8" t="s">
        <v>42</v>
      </c>
      <c r="E4356" s="9">
        <v>0.89236111111111116</v>
      </c>
      <c r="F4356" s="9">
        <v>0.94861111111111107</v>
      </c>
      <c r="G4356" s="8" t="s">
        <v>43</v>
      </c>
      <c r="H4356" s="8" t="s">
        <v>22</v>
      </c>
      <c r="I4356" s="8" t="s">
        <v>43</v>
      </c>
      <c r="J4356" s="8" t="s">
        <v>43</v>
      </c>
      <c r="K4356" s="8" t="s">
        <v>43</v>
      </c>
      <c r="L4356" s="8" t="s">
        <v>43</v>
      </c>
      <c r="M4356" s="8" t="s">
        <v>22</v>
      </c>
      <c r="N4356" s="8" t="s">
        <v>43</v>
      </c>
      <c r="O4356" s="8" t="s">
        <v>43</v>
      </c>
      <c r="P4356" s="8" t="s">
        <v>43</v>
      </c>
      <c r="Q4356" s="8" t="s">
        <v>43</v>
      </c>
      <c r="R4356" s="8" t="s">
        <v>43</v>
      </c>
      <c r="S4356" s="8" t="s">
        <v>43</v>
      </c>
      <c r="T4356" s="8" t="s">
        <v>22</v>
      </c>
      <c r="U4356" s="8" t="s">
        <v>43</v>
      </c>
      <c r="V4356" s="8" t="s">
        <v>43</v>
      </c>
      <c r="W4356" s="8" t="s">
        <v>43</v>
      </c>
      <c r="X4356" s="8" t="s">
        <v>43</v>
      </c>
      <c r="Y4356" s="8" t="s">
        <v>43</v>
      </c>
      <c r="Z4356" s="8" t="s">
        <v>43</v>
      </c>
      <c r="AA4356" s="8" t="s">
        <v>22</v>
      </c>
      <c r="AB4356" s="8" t="s">
        <v>43</v>
      </c>
      <c r="AC4356" s="8" t="s">
        <v>43</v>
      </c>
      <c r="AD4356" s="8" t="s">
        <v>43</v>
      </c>
      <c r="AE4356" s="8" t="s">
        <v>43</v>
      </c>
      <c r="AF4356" s="8" t="s">
        <v>43</v>
      </c>
      <c r="AG4356" s="8" t="s">
        <v>43</v>
      </c>
      <c r="AH4356" s="8" t="s">
        <v>22</v>
      </c>
      <c r="AI4356" s="8" t="s">
        <v>43</v>
      </c>
      <c r="AJ4356" s="8" t="s">
        <v>43</v>
      </c>
      <c r="AK4356" s="8"/>
      <c r="AL4356" s="8">
        <v>81</v>
      </c>
      <c r="AM4356" s="8">
        <v>226</v>
      </c>
      <c r="AN4356" s="11" t="s">
        <v>213</v>
      </c>
      <c r="AO4356" s="10">
        <f t="shared" si="136"/>
        <v>1.6631944444444446</v>
      </c>
      <c r="AQ4356" s="16">
        <v>44</v>
      </c>
      <c r="AR4356" s="8" t="str">
        <f t="shared" si="137"/>
        <v>2642CLTATL2125</v>
      </c>
      <c r="AS4356" s="8">
        <f>VLOOKUP(AR4356,[1]DATA!AR:AS,2,0)</f>
        <v>5</v>
      </c>
    </row>
    <row r="4357" spans="1:45" ht="15" customHeight="1" x14ac:dyDescent="0.2">
      <c r="A4357" s="7">
        <v>2449</v>
      </c>
      <c r="B4357" s="7" t="s">
        <v>116</v>
      </c>
      <c r="C4357" s="7" t="s">
        <v>34</v>
      </c>
      <c r="D4357" s="8">
        <v>717</v>
      </c>
      <c r="E4357" s="9">
        <v>0.89583333333333337</v>
      </c>
      <c r="F4357" s="9">
        <v>0.99444444444444446</v>
      </c>
      <c r="G4357" s="8" t="s">
        <v>22</v>
      </c>
      <c r="H4357" s="8" t="s">
        <v>22</v>
      </c>
      <c r="I4357" s="8" t="s">
        <v>22</v>
      </c>
      <c r="J4357" s="8" t="s">
        <v>22</v>
      </c>
      <c r="K4357" s="8" t="s">
        <v>22</v>
      </c>
      <c r="L4357" s="8" t="s">
        <v>22</v>
      </c>
      <c r="M4357" s="8" t="s">
        <v>22</v>
      </c>
      <c r="N4357" s="8" t="s">
        <v>22</v>
      </c>
      <c r="O4357" s="8" t="s">
        <v>22</v>
      </c>
      <c r="P4357" s="8" t="s">
        <v>22</v>
      </c>
      <c r="Q4357" s="8" t="s">
        <v>22</v>
      </c>
      <c r="R4357" s="8" t="s">
        <v>22</v>
      </c>
      <c r="S4357" s="8" t="s">
        <v>22</v>
      </c>
      <c r="T4357" s="8" t="s">
        <v>22</v>
      </c>
      <c r="U4357" s="8" t="s">
        <v>22</v>
      </c>
      <c r="V4357" s="8" t="s">
        <v>22</v>
      </c>
      <c r="W4357" s="8" t="s">
        <v>22</v>
      </c>
      <c r="X4357" s="8" t="s">
        <v>22</v>
      </c>
      <c r="Y4357" s="8" t="s">
        <v>22</v>
      </c>
      <c r="Z4357" s="8" t="s">
        <v>22</v>
      </c>
      <c r="AA4357" s="8" t="s">
        <v>22</v>
      </c>
      <c r="AB4357" s="8" t="s">
        <v>22</v>
      </c>
      <c r="AC4357" s="8" t="s">
        <v>22</v>
      </c>
      <c r="AD4357" s="8" t="s">
        <v>22</v>
      </c>
      <c r="AE4357" s="8" t="s">
        <v>22</v>
      </c>
      <c r="AF4357" s="8" t="s">
        <v>22</v>
      </c>
      <c r="AG4357" s="8" t="s">
        <v>22</v>
      </c>
      <c r="AH4357" s="8" t="s">
        <v>22</v>
      </c>
      <c r="AI4357" s="8" t="s">
        <v>22</v>
      </c>
      <c r="AJ4357" s="8" t="s">
        <v>22</v>
      </c>
      <c r="AK4357" s="8"/>
      <c r="AL4357" s="8">
        <v>142</v>
      </c>
      <c r="AM4357" s="8">
        <v>746</v>
      </c>
      <c r="AN4357" s="11" t="s">
        <v>213</v>
      </c>
      <c r="AO4357" s="10">
        <f t="shared" si="136"/>
        <v>1.6666666666666667</v>
      </c>
      <c r="AQ4357" s="16">
        <v>44</v>
      </c>
      <c r="AR4357" s="8" t="str">
        <f t="shared" si="137"/>
        <v>2449EWRATL2130</v>
      </c>
      <c r="AS4357" s="8">
        <f>VLOOKUP(AR4357,[1]DATA!AR:AS,2,0)</f>
        <v>10.5</v>
      </c>
    </row>
    <row r="4358" spans="1:45" ht="15" customHeight="1" x14ac:dyDescent="0.2">
      <c r="A4358" s="7">
        <v>1878</v>
      </c>
      <c r="B4358" s="7" t="s">
        <v>34</v>
      </c>
      <c r="C4358" s="7" t="s">
        <v>116</v>
      </c>
      <c r="D4358" s="8">
        <v>717</v>
      </c>
      <c r="E4358" s="9">
        <v>0.90902777777777777</v>
      </c>
      <c r="F4358" s="9">
        <v>1.3888888888888889E-3</v>
      </c>
      <c r="G4358" s="8"/>
      <c r="H4358" s="8" t="s">
        <v>22</v>
      </c>
      <c r="I4358" s="8" t="s">
        <v>22</v>
      </c>
      <c r="J4358" s="8" t="s">
        <v>22</v>
      </c>
      <c r="K4358" s="8" t="s">
        <v>22</v>
      </c>
      <c r="L4358" s="8" t="s">
        <v>22</v>
      </c>
      <c r="M4358" s="8" t="s">
        <v>22</v>
      </c>
      <c r="N4358" s="8" t="s">
        <v>22</v>
      </c>
      <c r="O4358" s="8" t="s">
        <v>22</v>
      </c>
      <c r="P4358" s="8" t="s">
        <v>22</v>
      </c>
      <c r="Q4358" s="8" t="s">
        <v>22</v>
      </c>
      <c r="R4358" s="8" t="s">
        <v>22</v>
      </c>
      <c r="S4358" s="8" t="s">
        <v>22</v>
      </c>
      <c r="T4358" s="8"/>
      <c r="U4358" s="8" t="s">
        <v>22</v>
      </c>
      <c r="V4358" s="8" t="s">
        <v>22</v>
      </c>
      <c r="W4358" s="8" t="s">
        <v>22</v>
      </c>
      <c r="X4358" s="8" t="s">
        <v>22</v>
      </c>
      <c r="Y4358" s="8" t="s">
        <v>22</v>
      </c>
      <c r="Z4358" s="8" t="s">
        <v>22</v>
      </c>
      <c r="AA4358" s="8" t="s">
        <v>22</v>
      </c>
      <c r="AB4358" s="8" t="s">
        <v>22</v>
      </c>
      <c r="AC4358" s="8" t="s">
        <v>22</v>
      </c>
      <c r="AD4358" s="8" t="s">
        <v>22</v>
      </c>
      <c r="AE4358" s="8" t="s">
        <v>22</v>
      </c>
      <c r="AF4358" s="8" t="s">
        <v>22</v>
      </c>
      <c r="AG4358" s="8" t="s">
        <v>22</v>
      </c>
      <c r="AH4358" s="8" t="s">
        <v>22</v>
      </c>
      <c r="AI4358" s="8" t="s">
        <v>22</v>
      </c>
      <c r="AJ4358" s="8" t="s">
        <v>22</v>
      </c>
      <c r="AK4358" s="8"/>
      <c r="AL4358" s="8">
        <v>133</v>
      </c>
      <c r="AM4358" s="8">
        <v>746</v>
      </c>
      <c r="AN4358" s="11" t="s">
        <v>213</v>
      </c>
      <c r="AO4358" s="10">
        <f t="shared" si="136"/>
        <v>1.6798611111111112</v>
      </c>
      <c r="AQ4358" s="16">
        <v>44</v>
      </c>
      <c r="AR4358" s="8" t="str">
        <f t="shared" si="137"/>
        <v>1878ATLEWR2149</v>
      </c>
      <c r="AS4358" s="8">
        <f>VLOOKUP(AR4358,[1]DATA!AR:AS,2,0)</f>
        <v>10.5</v>
      </c>
    </row>
    <row r="4359" spans="1:45" ht="15" customHeight="1" x14ac:dyDescent="0.2">
      <c r="A4359" s="7">
        <v>1550</v>
      </c>
      <c r="B4359" s="7" t="s">
        <v>156</v>
      </c>
      <c r="C4359" s="7" t="s">
        <v>34</v>
      </c>
      <c r="D4359" s="8">
        <v>717</v>
      </c>
      <c r="E4359" s="9">
        <v>0.91319444444444453</v>
      </c>
      <c r="F4359" s="9">
        <v>0.96597222222222223</v>
      </c>
      <c r="G4359" s="8" t="s">
        <v>22</v>
      </c>
      <c r="H4359" s="8" t="s">
        <v>22</v>
      </c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>
        <v>76</v>
      </c>
      <c r="AM4359" s="8">
        <v>191</v>
      </c>
      <c r="AN4359" s="11" t="s">
        <v>213</v>
      </c>
      <c r="AO4359" s="10">
        <f t="shared" si="136"/>
        <v>1.6840277777777779</v>
      </c>
      <c r="AQ4359" s="16">
        <v>44</v>
      </c>
      <c r="AR4359" s="8" t="str">
        <f t="shared" si="137"/>
        <v>1550CAEATL2155</v>
      </c>
      <c r="AS4359" s="8">
        <f>VLOOKUP(AR4359,[1]DATA!AR:AS,2,0)</f>
        <v>4</v>
      </c>
    </row>
    <row r="4360" spans="1:45" ht="15" customHeight="1" x14ac:dyDescent="0.2">
      <c r="A4360" s="7">
        <v>2319</v>
      </c>
      <c r="B4360" s="7" t="s">
        <v>156</v>
      </c>
      <c r="C4360" s="7" t="s">
        <v>34</v>
      </c>
      <c r="D4360" s="8">
        <v>717</v>
      </c>
      <c r="E4360" s="9">
        <v>0.9159722222222223</v>
      </c>
      <c r="F4360" s="9">
        <v>0.96319444444444446</v>
      </c>
      <c r="G4360" s="8"/>
      <c r="H4360" s="8"/>
      <c r="I4360" s="8" t="s">
        <v>22</v>
      </c>
      <c r="J4360" s="8"/>
      <c r="K4360" s="8" t="s">
        <v>22</v>
      </c>
      <c r="L4360" s="8" t="s">
        <v>22</v>
      </c>
      <c r="M4360" s="8"/>
      <c r="N4360" s="8" t="s">
        <v>22</v>
      </c>
      <c r="O4360" s="8" t="s">
        <v>22</v>
      </c>
      <c r="P4360" s="8" t="s">
        <v>22</v>
      </c>
      <c r="Q4360" s="8" t="s">
        <v>22</v>
      </c>
      <c r="R4360" s="8" t="s">
        <v>22</v>
      </c>
      <c r="S4360" s="8" t="s">
        <v>22</v>
      </c>
      <c r="T4360" s="8"/>
      <c r="U4360" s="8" t="s">
        <v>22</v>
      </c>
      <c r="V4360" s="8" t="s">
        <v>22</v>
      </c>
      <c r="W4360" s="8" t="s">
        <v>22</v>
      </c>
      <c r="X4360" s="8" t="s">
        <v>22</v>
      </c>
      <c r="Y4360" s="8" t="s">
        <v>22</v>
      </c>
      <c r="Z4360" s="8" t="s">
        <v>22</v>
      </c>
      <c r="AA4360" s="8"/>
      <c r="AB4360" s="8" t="s">
        <v>22</v>
      </c>
      <c r="AC4360" s="8" t="s">
        <v>22</v>
      </c>
      <c r="AD4360" s="8" t="s">
        <v>22</v>
      </c>
      <c r="AE4360" s="8" t="s">
        <v>22</v>
      </c>
      <c r="AF4360" s="8" t="s">
        <v>22</v>
      </c>
      <c r="AG4360" s="8" t="s">
        <v>22</v>
      </c>
      <c r="AH4360" s="8"/>
      <c r="AI4360" s="8" t="s">
        <v>22</v>
      </c>
      <c r="AJ4360" s="8" t="s">
        <v>22</v>
      </c>
      <c r="AK4360" s="8"/>
      <c r="AL4360" s="8">
        <v>68</v>
      </c>
      <c r="AM4360" s="8">
        <v>191</v>
      </c>
      <c r="AN4360" s="11" t="s">
        <v>213</v>
      </c>
      <c r="AO4360" s="10">
        <f t="shared" si="136"/>
        <v>1.6868055555555557</v>
      </c>
      <c r="AQ4360" s="16">
        <v>44</v>
      </c>
      <c r="AR4360" s="8" t="str">
        <f t="shared" si="137"/>
        <v>2319CAEATL2159</v>
      </c>
      <c r="AS4360" s="8">
        <f>VLOOKUP(AR4360,[1]DATA!AR:AS,2,0)</f>
        <v>4</v>
      </c>
    </row>
    <row r="4361" spans="1:45" ht="15" customHeight="1" x14ac:dyDescent="0.2">
      <c r="A4361" s="7">
        <v>1412</v>
      </c>
      <c r="B4361" s="7" t="s">
        <v>152</v>
      </c>
      <c r="C4361" s="7" t="s">
        <v>34</v>
      </c>
      <c r="D4361" s="8">
        <v>717</v>
      </c>
      <c r="E4361" s="9">
        <v>0.94027777777777777</v>
      </c>
      <c r="F4361" s="9">
        <v>4.1666666666666666E-3</v>
      </c>
      <c r="G4361" s="8" t="s">
        <v>22</v>
      </c>
      <c r="H4361" s="8" t="s">
        <v>22</v>
      </c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>
        <v>92</v>
      </c>
      <c r="AM4361" s="8">
        <v>306</v>
      </c>
      <c r="AN4361" s="11" t="s">
        <v>213</v>
      </c>
      <c r="AO4361" s="10">
        <f t="shared" si="136"/>
        <v>1.7111111111111112</v>
      </c>
      <c r="AQ4361" s="16">
        <v>44</v>
      </c>
      <c r="AR4361" s="8" t="str">
        <f t="shared" si="137"/>
        <v>1412GSOATL2234</v>
      </c>
      <c r="AS4361" s="8">
        <f>VLOOKUP(AR4361,[1]DATA!AR:AS,2,0)</f>
        <v>4</v>
      </c>
    </row>
    <row r="4362" spans="1:45" ht="15" customHeight="1" x14ac:dyDescent="0.2">
      <c r="A4362" s="7">
        <v>2398</v>
      </c>
      <c r="B4362" s="7" t="s">
        <v>116</v>
      </c>
      <c r="C4362" s="7" t="s">
        <v>34</v>
      </c>
      <c r="D4362" s="8">
        <v>717</v>
      </c>
      <c r="E4362" s="9">
        <v>0.94444444444444453</v>
      </c>
      <c r="F4362" s="9">
        <v>4.3055555555555562E-2</v>
      </c>
      <c r="G4362" s="8" t="s">
        <v>22</v>
      </c>
      <c r="H4362" s="8" t="s">
        <v>22</v>
      </c>
      <c r="I4362" s="8" t="s">
        <v>22</v>
      </c>
      <c r="J4362" s="8" t="s">
        <v>22</v>
      </c>
      <c r="K4362" s="8" t="s">
        <v>22</v>
      </c>
      <c r="L4362" s="8" t="s">
        <v>22</v>
      </c>
      <c r="M4362" s="8"/>
      <c r="N4362" s="8" t="s">
        <v>22</v>
      </c>
      <c r="O4362" s="8" t="s">
        <v>22</v>
      </c>
      <c r="P4362" s="8" t="s">
        <v>22</v>
      </c>
      <c r="Q4362" s="8" t="s">
        <v>22</v>
      </c>
      <c r="R4362" s="8" t="s">
        <v>22</v>
      </c>
      <c r="S4362" s="8" t="s">
        <v>22</v>
      </c>
      <c r="T4362" s="8"/>
      <c r="U4362" s="8" t="s">
        <v>22</v>
      </c>
      <c r="V4362" s="8" t="s">
        <v>22</v>
      </c>
      <c r="W4362" s="8" t="s">
        <v>22</v>
      </c>
      <c r="X4362" s="8" t="s">
        <v>22</v>
      </c>
      <c r="Y4362" s="8" t="s">
        <v>22</v>
      </c>
      <c r="Z4362" s="8" t="s">
        <v>22</v>
      </c>
      <c r="AA4362" s="8"/>
      <c r="AB4362" s="8" t="s">
        <v>22</v>
      </c>
      <c r="AC4362" s="8" t="s">
        <v>22</v>
      </c>
      <c r="AD4362" s="8" t="s">
        <v>22</v>
      </c>
      <c r="AE4362" s="8" t="s">
        <v>22</v>
      </c>
      <c r="AF4362" s="8" t="s">
        <v>22</v>
      </c>
      <c r="AG4362" s="8" t="s">
        <v>22</v>
      </c>
      <c r="AH4362" s="8"/>
      <c r="AI4362" s="8" t="s">
        <v>22</v>
      </c>
      <c r="AJ4362" s="8" t="s">
        <v>22</v>
      </c>
      <c r="AK4362" s="8"/>
      <c r="AL4362" s="8">
        <v>142</v>
      </c>
      <c r="AM4362" s="8">
        <v>746</v>
      </c>
      <c r="AN4362" s="11" t="s">
        <v>213</v>
      </c>
      <c r="AO4362" s="10">
        <f t="shared" si="136"/>
        <v>1.7152777777777779</v>
      </c>
      <c r="AQ4362" s="16">
        <v>44</v>
      </c>
      <c r="AR4362" s="8" t="str">
        <f t="shared" si="137"/>
        <v>2398EWRATL2240</v>
      </c>
      <c r="AS4362" s="8">
        <f>VLOOKUP(AR4362,[1]DATA!AR:AS,2,0)</f>
        <v>10.5</v>
      </c>
    </row>
    <row r="4363" spans="1:45" ht="15" customHeight="1" x14ac:dyDescent="0.2">
      <c r="A4363" s="7">
        <v>560</v>
      </c>
      <c r="B4363" s="7" t="s">
        <v>152</v>
      </c>
      <c r="C4363" s="7" t="s">
        <v>34</v>
      </c>
      <c r="D4363" s="8">
        <v>717</v>
      </c>
      <c r="E4363" s="9">
        <v>0.95763888888888893</v>
      </c>
      <c r="F4363" s="9">
        <v>1.8749999999999999E-2</v>
      </c>
      <c r="G4363" s="8"/>
      <c r="H4363" s="8"/>
      <c r="I4363" s="8" t="s">
        <v>22</v>
      </c>
      <c r="J4363" s="8" t="s">
        <v>22</v>
      </c>
      <c r="K4363" s="8" t="s">
        <v>22</v>
      </c>
      <c r="L4363" s="8" t="s">
        <v>22</v>
      </c>
      <c r="M4363" s="8"/>
      <c r="N4363" s="8" t="s">
        <v>22</v>
      </c>
      <c r="O4363" s="8" t="s">
        <v>22</v>
      </c>
      <c r="P4363" s="8" t="s">
        <v>22</v>
      </c>
      <c r="Q4363" s="8" t="s">
        <v>22</v>
      </c>
      <c r="R4363" s="8" t="s">
        <v>43</v>
      </c>
      <c r="S4363" s="8" t="s">
        <v>43</v>
      </c>
      <c r="T4363" s="8"/>
      <c r="U4363" s="8" t="s">
        <v>22</v>
      </c>
      <c r="V4363" s="8" t="s">
        <v>43</v>
      </c>
      <c r="W4363" s="8" t="s">
        <v>43</v>
      </c>
      <c r="X4363" s="8" t="s">
        <v>43</v>
      </c>
      <c r="Y4363" s="8" t="s">
        <v>22</v>
      </c>
      <c r="Z4363" s="8" t="s">
        <v>22</v>
      </c>
      <c r="AA4363" s="8"/>
      <c r="AB4363" s="8" t="s">
        <v>22</v>
      </c>
      <c r="AC4363" s="8" t="s">
        <v>22</v>
      </c>
      <c r="AD4363" s="8" t="s">
        <v>22</v>
      </c>
      <c r="AE4363" s="8" t="s">
        <v>22</v>
      </c>
      <c r="AF4363" s="8" t="s">
        <v>22</v>
      </c>
      <c r="AG4363" s="8" t="s">
        <v>22</v>
      </c>
      <c r="AH4363" s="8"/>
      <c r="AI4363" s="8" t="s">
        <v>22</v>
      </c>
      <c r="AJ4363" s="8" t="s">
        <v>22</v>
      </c>
      <c r="AK4363" s="8"/>
      <c r="AL4363" s="8">
        <v>88</v>
      </c>
      <c r="AM4363" s="8">
        <v>306</v>
      </c>
      <c r="AN4363" s="11" t="s">
        <v>213</v>
      </c>
      <c r="AO4363" s="10">
        <f t="shared" si="136"/>
        <v>1.7284722222222224</v>
      </c>
      <c r="AQ4363" s="16">
        <v>44</v>
      </c>
      <c r="AR4363" s="8" t="str">
        <f t="shared" si="137"/>
        <v>0560GSOATL2259</v>
      </c>
      <c r="AS4363" s="8">
        <f>VLOOKUP(AR4363,[1]DATA!AR:AS,2,0)</f>
        <v>4</v>
      </c>
    </row>
    <row r="4364" spans="1:45" ht="15" customHeight="1" x14ac:dyDescent="0.2">
      <c r="A4364" s="7">
        <v>826</v>
      </c>
      <c r="B4364" s="7" t="s">
        <v>143</v>
      </c>
      <c r="C4364" s="7" t="s">
        <v>34</v>
      </c>
      <c r="D4364" s="8" t="s">
        <v>42</v>
      </c>
      <c r="E4364" s="9">
        <v>0.9590277777777777</v>
      </c>
      <c r="F4364" s="9">
        <v>1.3888888888888888E-2</v>
      </c>
      <c r="G4364" s="8" t="s">
        <v>22</v>
      </c>
      <c r="H4364" s="8" t="s">
        <v>43</v>
      </c>
      <c r="I4364" s="8" t="s">
        <v>43</v>
      </c>
      <c r="J4364" s="8" t="s">
        <v>43</v>
      </c>
      <c r="K4364" s="8" t="s">
        <v>43</v>
      </c>
      <c r="L4364" s="8" t="s">
        <v>43</v>
      </c>
      <c r="M4364" s="8"/>
      <c r="N4364" s="8" t="s">
        <v>43</v>
      </c>
      <c r="O4364" s="8" t="s">
        <v>43</v>
      </c>
      <c r="P4364" s="8" t="s">
        <v>43</v>
      </c>
      <c r="Q4364" s="8" t="s">
        <v>43</v>
      </c>
      <c r="R4364" s="8" t="s">
        <v>43</v>
      </c>
      <c r="S4364" s="8" t="s">
        <v>43</v>
      </c>
      <c r="T4364" s="8"/>
      <c r="U4364" s="8" t="s">
        <v>43</v>
      </c>
      <c r="V4364" s="8" t="s">
        <v>43</v>
      </c>
      <c r="W4364" s="8" t="s">
        <v>43</v>
      </c>
      <c r="X4364" s="8" t="s">
        <v>43</v>
      </c>
      <c r="Y4364" s="8" t="s">
        <v>43</v>
      </c>
      <c r="Z4364" s="8" t="s">
        <v>43</v>
      </c>
      <c r="AA4364" s="8"/>
      <c r="AB4364" s="8" t="s">
        <v>43</v>
      </c>
      <c r="AC4364" s="8" t="s">
        <v>43</v>
      </c>
      <c r="AD4364" s="8" t="s">
        <v>43</v>
      </c>
      <c r="AE4364" s="8" t="s">
        <v>43</v>
      </c>
      <c r="AF4364" s="8" t="s">
        <v>43</v>
      </c>
      <c r="AG4364" s="8" t="s">
        <v>43</v>
      </c>
      <c r="AH4364" s="8"/>
      <c r="AI4364" s="8" t="s">
        <v>43</v>
      </c>
      <c r="AJ4364" s="8" t="s">
        <v>43</v>
      </c>
      <c r="AK4364" s="8"/>
      <c r="AL4364" s="8">
        <v>79</v>
      </c>
      <c r="AM4364" s="8">
        <v>226</v>
      </c>
      <c r="AN4364" s="11" t="s">
        <v>213</v>
      </c>
      <c r="AO4364" s="10">
        <f t="shared" si="136"/>
        <v>1.7298611111111111</v>
      </c>
      <c r="AQ4364" s="16">
        <v>44</v>
      </c>
      <c r="AR4364" s="8" t="str">
        <f t="shared" si="137"/>
        <v>0826CLTATL2301</v>
      </c>
      <c r="AS4364" s="8">
        <f>VLOOKUP(AR4364,[1]DATA!AR:AS,2,0)</f>
        <v>5</v>
      </c>
    </row>
    <row r="4365" spans="1:45" ht="15" customHeight="1" x14ac:dyDescent="0.2">
      <c r="A4365" s="7">
        <v>2804</v>
      </c>
      <c r="B4365" s="7" t="s">
        <v>34</v>
      </c>
      <c r="C4365" s="7" t="s">
        <v>152</v>
      </c>
      <c r="D4365" s="8">
        <v>717</v>
      </c>
      <c r="E4365" s="9">
        <v>0.96319444444444446</v>
      </c>
      <c r="F4365" s="9">
        <v>1.6666666666666666E-2</v>
      </c>
      <c r="G4365" s="8" t="s">
        <v>22</v>
      </c>
      <c r="H4365" s="8" t="s">
        <v>22</v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>
        <v>77</v>
      </c>
      <c r="AM4365" s="8">
        <v>306</v>
      </c>
      <c r="AN4365" s="11" t="s">
        <v>213</v>
      </c>
      <c r="AO4365" s="10">
        <f t="shared" si="136"/>
        <v>1.7340277777777779</v>
      </c>
      <c r="AQ4365" s="16">
        <v>44</v>
      </c>
      <c r="AR4365" s="8" t="str">
        <f t="shared" si="137"/>
        <v>2804ATLGSO2307</v>
      </c>
      <c r="AS4365" s="8">
        <f>VLOOKUP(AR4365,[1]DATA!AR:AS,2,0)</f>
        <v>4</v>
      </c>
    </row>
    <row r="4366" spans="1:45" ht="15" customHeight="1" x14ac:dyDescent="0.2">
      <c r="A4366" s="7">
        <v>1374</v>
      </c>
      <c r="B4366" s="7" t="s">
        <v>34</v>
      </c>
      <c r="C4366" s="7" t="s">
        <v>152</v>
      </c>
      <c r="D4366" s="8" t="s">
        <v>42</v>
      </c>
      <c r="E4366" s="9">
        <v>0.96319444444444446</v>
      </c>
      <c r="F4366" s="9">
        <v>1.7361111111111112E-2</v>
      </c>
      <c r="G4366" s="8"/>
      <c r="H4366" s="8"/>
      <c r="I4366" s="8" t="s">
        <v>43</v>
      </c>
      <c r="J4366" s="8" t="s">
        <v>43</v>
      </c>
      <c r="K4366" s="8" t="s">
        <v>43</v>
      </c>
      <c r="L4366" s="8" t="s">
        <v>43</v>
      </c>
      <c r="M4366" s="8" t="s">
        <v>22</v>
      </c>
      <c r="N4366" s="8" t="s">
        <v>43</v>
      </c>
      <c r="O4366" s="8" t="s">
        <v>43</v>
      </c>
      <c r="P4366" s="8" t="s">
        <v>43</v>
      </c>
      <c r="Q4366" s="8" t="s">
        <v>43</v>
      </c>
      <c r="R4366" s="8" t="s">
        <v>43</v>
      </c>
      <c r="S4366" s="8" t="s">
        <v>43</v>
      </c>
      <c r="T4366" s="8" t="s">
        <v>43</v>
      </c>
      <c r="U4366" s="8" t="s">
        <v>43</v>
      </c>
      <c r="V4366" s="8" t="s">
        <v>43</v>
      </c>
      <c r="W4366" s="8" t="s">
        <v>43</v>
      </c>
      <c r="X4366" s="8" t="s">
        <v>43</v>
      </c>
      <c r="Y4366" s="8" t="s">
        <v>43</v>
      </c>
      <c r="Z4366" s="8" t="s">
        <v>43</v>
      </c>
      <c r="AA4366" s="8" t="s">
        <v>43</v>
      </c>
      <c r="AB4366" s="8" t="s">
        <v>43</v>
      </c>
      <c r="AC4366" s="8" t="s">
        <v>43</v>
      </c>
      <c r="AD4366" s="8" t="s">
        <v>43</v>
      </c>
      <c r="AE4366" s="8" t="s">
        <v>43</v>
      </c>
      <c r="AF4366" s="8" t="s">
        <v>43</v>
      </c>
      <c r="AG4366" s="8" t="s">
        <v>43</v>
      </c>
      <c r="AH4366" s="8" t="s">
        <v>43</v>
      </c>
      <c r="AI4366" s="8" t="s">
        <v>43</v>
      </c>
      <c r="AJ4366" s="8" t="s">
        <v>43</v>
      </c>
      <c r="AK4366" s="8"/>
      <c r="AL4366" s="8">
        <v>78</v>
      </c>
      <c r="AM4366" s="8">
        <v>306</v>
      </c>
      <c r="AN4366" s="11" t="s">
        <v>213</v>
      </c>
      <c r="AO4366" s="10">
        <f t="shared" si="136"/>
        <v>1.7340277777777779</v>
      </c>
      <c r="AQ4366" s="16">
        <v>44</v>
      </c>
      <c r="AR4366" s="8" t="str">
        <f t="shared" si="137"/>
        <v>1374ATLGSO2307</v>
      </c>
      <c r="AS4366" s="8">
        <f>VLOOKUP(AR4366,[1]DATA!AR:AS,2,0)</f>
        <v>4</v>
      </c>
    </row>
    <row r="4367" spans="1:45" ht="15" customHeight="1" x14ac:dyDescent="0.2">
      <c r="A4367" s="7">
        <v>2052</v>
      </c>
      <c r="B4367" s="7" t="s">
        <v>34</v>
      </c>
      <c r="C4367" s="7" t="s">
        <v>143</v>
      </c>
      <c r="D4367" s="8" t="s">
        <v>42</v>
      </c>
      <c r="E4367" s="9">
        <v>0.96597222222222223</v>
      </c>
      <c r="F4367" s="9">
        <v>2.0833333333333332E-2</v>
      </c>
      <c r="G4367" s="8" t="s">
        <v>43</v>
      </c>
      <c r="H4367" s="8" t="s">
        <v>43</v>
      </c>
      <c r="I4367" s="8" t="s">
        <v>43</v>
      </c>
      <c r="J4367" s="8" t="s">
        <v>43</v>
      </c>
      <c r="K4367" s="8" t="s">
        <v>43</v>
      </c>
      <c r="L4367" s="8" t="s">
        <v>43</v>
      </c>
      <c r="M4367" s="8" t="s">
        <v>43</v>
      </c>
      <c r="N4367" s="8" t="s">
        <v>43</v>
      </c>
      <c r="O4367" s="8" t="s">
        <v>43</v>
      </c>
      <c r="P4367" s="8" t="s">
        <v>43</v>
      </c>
      <c r="Q4367" s="8" t="s">
        <v>43</v>
      </c>
      <c r="R4367" s="8" t="s">
        <v>43</v>
      </c>
      <c r="S4367" s="8" t="s">
        <v>43</v>
      </c>
      <c r="T4367" s="8" t="s">
        <v>43</v>
      </c>
      <c r="U4367" s="8" t="s">
        <v>43</v>
      </c>
      <c r="V4367" s="8" t="s">
        <v>43</v>
      </c>
      <c r="W4367" s="8" t="s">
        <v>43</v>
      </c>
      <c r="X4367" s="8" t="s">
        <v>43</v>
      </c>
      <c r="Y4367" s="8" t="s">
        <v>43</v>
      </c>
      <c r="Z4367" s="8" t="s">
        <v>43</v>
      </c>
      <c r="AA4367" s="8" t="s">
        <v>43</v>
      </c>
      <c r="AB4367" s="8" t="s">
        <v>43</v>
      </c>
      <c r="AC4367" s="8" t="s">
        <v>43</v>
      </c>
      <c r="AD4367" s="8" t="s">
        <v>43</v>
      </c>
      <c r="AE4367" s="8" t="s">
        <v>43</v>
      </c>
      <c r="AF4367" s="8" t="s">
        <v>43</v>
      </c>
      <c r="AG4367" s="8" t="s">
        <v>43</v>
      </c>
      <c r="AH4367" s="8" t="s">
        <v>43</v>
      </c>
      <c r="AI4367" s="8" t="s">
        <v>43</v>
      </c>
      <c r="AJ4367" s="8" t="s">
        <v>43</v>
      </c>
      <c r="AK4367" s="8"/>
      <c r="AL4367" s="8">
        <v>79</v>
      </c>
      <c r="AM4367" s="8">
        <v>226</v>
      </c>
      <c r="AN4367" s="11" t="s">
        <v>213</v>
      </c>
      <c r="AO4367" s="10">
        <f t="shared" si="136"/>
        <v>1.7368055555555557</v>
      </c>
      <c r="AQ4367" s="16">
        <v>44</v>
      </c>
      <c r="AR4367" s="8" t="str">
        <f t="shared" si="137"/>
        <v>2052ATLCLT2311</v>
      </c>
      <c r="AS4367" s="8">
        <f>VLOOKUP(AR4367,[1]DATA!AR:AS,2,0)</f>
        <v>5</v>
      </c>
    </row>
    <row r="4368" spans="1:45" ht="15" customHeight="1" x14ac:dyDescent="0.2">
      <c r="A4368" s="7">
        <v>2994</v>
      </c>
      <c r="B4368" s="7" t="s">
        <v>34</v>
      </c>
      <c r="C4368" s="7" t="s">
        <v>193</v>
      </c>
      <c r="D4368" s="8" t="s">
        <v>16</v>
      </c>
      <c r="E4368" s="9">
        <v>0.97152777777777777</v>
      </c>
      <c r="F4368" s="9">
        <v>1.3888888888888888E-2</v>
      </c>
      <c r="G4368" s="8"/>
      <c r="H4368" s="8"/>
      <c r="I4368" s="8" t="s">
        <v>17</v>
      </c>
      <c r="J4368" s="8" t="s">
        <v>17</v>
      </c>
      <c r="K4368" s="8" t="s">
        <v>17</v>
      </c>
      <c r="L4368" s="8" t="s">
        <v>17</v>
      </c>
      <c r="M4368" s="8"/>
      <c r="N4368" s="8" t="s">
        <v>17</v>
      </c>
      <c r="O4368" s="8" t="s">
        <v>17</v>
      </c>
      <c r="P4368" s="8" t="s">
        <v>17</v>
      </c>
      <c r="Q4368" s="8" t="s">
        <v>17</v>
      </c>
      <c r="R4368" s="8" t="s">
        <v>17</v>
      </c>
      <c r="S4368" s="8" t="s">
        <v>17</v>
      </c>
      <c r="T4368" s="8"/>
      <c r="U4368" s="8" t="s">
        <v>17</v>
      </c>
      <c r="V4368" s="8" t="s">
        <v>17</v>
      </c>
      <c r="W4368" s="8" t="s">
        <v>17</v>
      </c>
      <c r="X4368" s="8" t="s">
        <v>17</v>
      </c>
      <c r="Y4368" s="8" t="s">
        <v>17</v>
      </c>
      <c r="Z4368" s="8" t="s">
        <v>17</v>
      </c>
      <c r="AA4368" s="8"/>
      <c r="AB4368" s="8" t="s">
        <v>17</v>
      </c>
      <c r="AC4368" s="8" t="s">
        <v>17</v>
      </c>
      <c r="AD4368" s="8" t="s">
        <v>17</v>
      </c>
      <c r="AE4368" s="8" t="s">
        <v>17</v>
      </c>
      <c r="AF4368" s="8" t="s">
        <v>17</v>
      </c>
      <c r="AG4368" s="8" t="s">
        <v>17</v>
      </c>
      <c r="AH4368" s="8"/>
      <c r="AI4368" s="8" t="s">
        <v>17</v>
      </c>
      <c r="AJ4368" s="8" t="s">
        <v>17</v>
      </c>
      <c r="AK4368" s="8"/>
      <c r="AL4368" s="8">
        <v>61</v>
      </c>
      <c r="AM4368" s="8">
        <v>227</v>
      </c>
      <c r="AN4368" s="11" t="s">
        <v>213</v>
      </c>
      <c r="AO4368" s="10">
        <f t="shared" si="136"/>
        <v>1.7423611111111112</v>
      </c>
      <c r="AQ4368" s="16">
        <v>44</v>
      </c>
      <c r="AR4368" s="8" t="str">
        <f t="shared" si="137"/>
        <v>2994ATLTRI2319</v>
      </c>
      <c r="AS4368" s="8">
        <f>VLOOKUP(AR4368,[1]DATA!AR:AS,2,0)</f>
        <v>4</v>
      </c>
    </row>
    <row r="4369" spans="1:45" ht="15" customHeight="1" x14ac:dyDescent="0.2">
      <c r="A4369" s="7">
        <v>2073</v>
      </c>
      <c r="B4369" s="7" t="s">
        <v>34</v>
      </c>
      <c r="C4369" s="7" t="s">
        <v>193</v>
      </c>
      <c r="D4369" s="8" t="s">
        <v>16</v>
      </c>
      <c r="E4369" s="9">
        <v>0.97222222222222221</v>
      </c>
      <c r="F4369" s="9">
        <v>2.013888888888889E-2</v>
      </c>
      <c r="G4369" s="8" t="s">
        <v>22</v>
      </c>
      <c r="H4369" s="8" t="s">
        <v>17</v>
      </c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>
        <v>69</v>
      </c>
      <c r="AM4369" s="8">
        <v>227</v>
      </c>
      <c r="AN4369" s="11" t="s">
        <v>213</v>
      </c>
      <c r="AO4369" s="10">
        <f t="shared" si="136"/>
        <v>1.7430555555555556</v>
      </c>
      <c r="AQ4369" s="16">
        <v>44</v>
      </c>
      <c r="AR4369" s="8" t="str">
        <f t="shared" si="137"/>
        <v>2073ATLTRI2320</v>
      </c>
      <c r="AS4369" s="8">
        <f>VLOOKUP(AR4369,[1]DATA!AR:AS,2,0)</f>
        <v>4</v>
      </c>
    </row>
    <row r="4370" spans="1:45" ht="15" customHeight="1" x14ac:dyDescent="0.2">
      <c r="A4370" s="7">
        <v>2313</v>
      </c>
      <c r="B4370" s="7" t="s">
        <v>34</v>
      </c>
      <c r="C4370" s="7" t="s">
        <v>191</v>
      </c>
      <c r="D4370" s="8" t="s">
        <v>42</v>
      </c>
      <c r="E4370" s="9">
        <v>0.9770833333333333</v>
      </c>
      <c r="F4370" s="9">
        <v>3.0555555555555555E-2</v>
      </c>
      <c r="G4370" s="8" t="s">
        <v>43</v>
      </c>
      <c r="H4370" s="8" t="s">
        <v>43</v>
      </c>
      <c r="I4370" s="8" t="s">
        <v>43</v>
      </c>
      <c r="J4370" s="8" t="s">
        <v>43</v>
      </c>
      <c r="K4370" s="8" t="s">
        <v>43</v>
      </c>
      <c r="L4370" s="8" t="s">
        <v>43</v>
      </c>
      <c r="M4370" s="8" t="s">
        <v>43</v>
      </c>
      <c r="N4370" s="8" t="s">
        <v>43</v>
      </c>
      <c r="O4370" s="8" t="s">
        <v>43</v>
      </c>
      <c r="P4370" s="8" t="s">
        <v>43</v>
      </c>
      <c r="Q4370" s="8" t="s">
        <v>43</v>
      </c>
      <c r="R4370" s="8" t="s">
        <v>43</v>
      </c>
      <c r="S4370" s="8" t="s">
        <v>43</v>
      </c>
      <c r="T4370" s="8" t="s">
        <v>43</v>
      </c>
      <c r="U4370" s="8" t="s">
        <v>43</v>
      </c>
      <c r="V4370" s="8" t="s">
        <v>43</v>
      </c>
      <c r="W4370" s="8" t="s">
        <v>43</v>
      </c>
      <c r="X4370" s="8" t="s">
        <v>43</v>
      </c>
      <c r="Y4370" s="8" t="s">
        <v>43</v>
      </c>
      <c r="Z4370" s="8" t="s">
        <v>43</v>
      </c>
      <c r="AA4370" s="8" t="s">
        <v>43</v>
      </c>
      <c r="AB4370" s="8" t="s">
        <v>43</v>
      </c>
      <c r="AC4370" s="8" t="s">
        <v>43</v>
      </c>
      <c r="AD4370" s="8" t="s">
        <v>43</v>
      </c>
      <c r="AE4370" s="8" t="s">
        <v>43</v>
      </c>
      <c r="AF4370" s="8" t="s">
        <v>43</v>
      </c>
      <c r="AG4370" s="8" t="s">
        <v>43</v>
      </c>
      <c r="AH4370" s="8" t="s">
        <v>43</v>
      </c>
      <c r="AI4370" s="8" t="s">
        <v>43</v>
      </c>
      <c r="AJ4370" s="8" t="s">
        <v>43</v>
      </c>
      <c r="AK4370" s="8"/>
      <c r="AL4370" s="8">
        <v>77</v>
      </c>
      <c r="AM4370" s="8">
        <v>377</v>
      </c>
      <c r="AN4370" s="11" t="s">
        <v>213</v>
      </c>
      <c r="AO4370" s="10">
        <f t="shared" si="136"/>
        <v>1.7479166666666668</v>
      </c>
      <c r="AQ4370" s="16">
        <v>44</v>
      </c>
      <c r="AR4370" s="8" t="str">
        <f t="shared" si="137"/>
        <v>2313ATLILM2327</v>
      </c>
      <c r="AS4370" s="8">
        <f>VLOOKUP(AR4370,[1]DATA!AR:AS,2,0)</f>
        <v>4</v>
      </c>
    </row>
    <row r="4371" spans="1:45" ht="15" customHeight="1" x14ac:dyDescent="0.2">
      <c r="A4371" s="7">
        <v>504</v>
      </c>
      <c r="B4371" s="7" t="s">
        <v>34</v>
      </c>
      <c r="C4371" s="7" t="s">
        <v>116</v>
      </c>
      <c r="D4371" s="8">
        <v>717</v>
      </c>
      <c r="E4371" s="9">
        <v>0.98402777777777783</v>
      </c>
      <c r="F4371" s="9">
        <v>7.9861111111111105E-2</v>
      </c>
      <c r="G4371" s="8" t="s">
        <v>22</v>
      </c>
      <c r="H4371" s="8" t="s">
        <v>22</v>
      </c>
      <c r="I4371" s="8" t="s">
        <v>43</v>
      </c>
      <c r="J4371" s="8" t="s">
        <v>43</v>
      </c>
      <c r="K4371" s="8" t="s">
        <v>43</v>
      </c>
      <c r="L4371" s="8" t="s">
        <v>43</v>
      </c>
      <c r="M4371" s="8" t="s">
        <v>22</v>
      </c>
      <c r="N4371" s="8" t="s">
        <v>43</v>
      </c>
      <c r="O4371" s="8" t="s">
        <v>43</v>
      </c>
      <c r="P4371" s="8" t="s">
        <v>43</v>
      </c>
      <c r="Q4371" s="8" t="s">
        <v>43</v>
      </c>
      <c r="R4371" s="8" t="s">
        <v>22</v>
      </c>
      <c r="S4371" s="8" t="s">
        <v>22</v>
      </c>
      <c r="T4371" s="8" t="s">
        <v>22</v>
      </c>
      <c r="U4371" s="8" t="s">
        <v>22</v>
      </c>
      <c r="V4371" s="8" t="s">
        <v>22</v>
      </c>
      <c r="W4371" s="8" t="s">
        <v>22</v>
      </c>
      <c r="X4371" s="8" t="s">
        <v>22</v>
      </c>
      <c r="Y4371" s="8" t="s">
        <v>22</v>
      </c>
      <c r="Z4371" s="8" t="s">
        <v>22</v>
      </c>
      <c r="AA4371" s="8" t="s">
        <v>22</v>
      </c>
      <c r="AB4371" s="8" t="s">
        <v>22</v>
      </c>
      <c r="AC4371" s="8" t="s">
        <v>22</v>
      </c>
      <c r="AD4371" s="8" t="s">
        <v>22</v>
      </c>
      <c r="AE4371" s="8" t="s">
        <v>22</v>
      </c>
      <c r="AF4371" s="8" t="s">
        <v>22</v>
      </c>
      <c r="AG4371" s="8" t="s">
        <v>22</v>
      </c>
      <c r="AH4371" s="8" t="s">
        <v>22</v>
      </c>
      <c r="AI4371" s="8" t="s">
        <v>22</v>
      </c>
      <c r="AJ4371" s="8" t="s">
        <v>22</v>
      </c>
      <c r="AK4371" s="8"/>
      <c r="AL4371" s="8">
        <v>138</v>
      </c>
      <c r="AM4371" s="8">
        <v>746</v>
      </c>
      <c r="AN4371" s="11" t="s">
        <v>213</v>
      </c>
      <c r="AO4371" s="10">
        <f t="shared" si="136"/>
        <v>1.7548611111111112</v>
      </c>
      <c r="AQ4371" s="16">
        <v>44</v>
      </c>
      <c r="AR4371" s="8" t="str">
        <f t="shared" si="137"/>
        <v>0504ATLEWR2337</v>
      </c>
      <c r="AS4371" s="8">
        <f>VLOOKUP(AR4371,[1]DATA!AR:AS,2,0)</f>
        <v>10.5</v>
      </c>
    </row>
    <row r="4372" spans="1:45" ht="15" customHeight="1" x14ac:dyDescent="0.2">
      <c r="A4372" s="7">
        <v>2142</v>
      </c>
      <c r="B4372" s="7" t="s">
        <v>116</v>
      </c>
      <c r="C4372" s="7" t="s">
        <v>34</v>
      </c>
      <c r="D4372" s="8">
        <v>717</v>
      </c>
      <c r="E4372" s="9">
        <v>0.98958333333333337</v>
      </c>
      <c r="F4372" s="9">
        <v>9.4444444444444442E-2</v>
      </c>
      <c r="G4372" s="8" t="s">
        <v>43</v>
      </c>
      <c r="H4372" s="8" t="s">
        <v>22</v>
      </c>
      <c r="I4372" s="8"/>
      <c r="J4372" s="8"/>
      <c r="K4372" s="8"/>
      <c r="L4372" s="8"/>
      <c r="M4372" s="8"/>
      <c r="N4372" s="8"/>
      <c r="O4372" s="8"/>
      <c r="P4372" s="8"/>
      <c r="Q4372" s="8"/>
      <c r="R4372" s="8" t="s">
        <v>22</v>
      </c>
      <c r="S4372" s="8" t="s">
        <v>22</v>
      </c>
      <c r="T4372" s="8"/>
      <c r="U4372" s="8" t="s">
        <v>22</v>
      </c>
      <c r="V4372" s="8" t="s">
        <v>22</v>
      </c>
      <c r="W4372" s="8" t="s">
        <v>22</v>
      </c>
      <c r="X4372" s="8" t="s">
        <v>22</v>
      </c>
      <c r="Y4372" s="8" t="s">
        <v>22</v>
      </c>
      <c r="Z4372" s="8" t="s">
        <v>22</v>
      </c>
      <c r="AA4372" s="8"/>
      <c r="AB4372" s="8" t="s">
        <v>22</v>
      </c>
      <c r="AC4372" s="8" t="s">
        <v>22</v>
      </c>
      <c r="AD4372" s="8" t="s">
        <v>22</v>
      </c>
      <c r="AE4372" s="8" t="s">
        <v>22</v>
      </c>
      <c r="AF4372" s="8" t="s">
        <v>22</v>
      </c>
      <c r="AG4372" s="8" t="s">
        <v>22</v>
      </c>
      <c r="AH4372" s="8"/>
      <c r="AI4372" s="8" t="s">
        <v>22</v>
      </c>
      <c r="AJ4372" s="8" t="s">
        <v>22</v>
      </c>
      <c r="AK4372" s="8"/>
      <c r="AL4372" s="8">
        <v>151</v>
      </c>
      <c r="AM4372" s="8">
        <v>746</v>
      </c>
      <c r="AN4372" s="11" t="s">
        <v>213</v>
      </c>
      <c r="AO4372" s="10">
        <f t="shared" si="136"/>
        <v>1.7604166666666667</v>
      </c>
      <c r="AQ4372" s="16">
        <v>44</v>
      </c>
      <c r="AR4372" s="8" t="str">
        <f t="shared" si="137"/>
        <v>2142EWRATL2345</v>
      </c>
      <c r="AS4372" s="8">
        <f>VLOOKUP(AR4372,[1]DATA!AR:AS,2,0)</f>
        <v>10.5</v>
      </c>
    </row>
    <row r="4373" spans="1:45" ht="15" customHeight="1" x14ac:dyDescent="0.2">
      <c r="A4373" s="7">
        <v>2523</v>
      </c>
      <c r="B4373" s="7" t="s">
        <v>34</v>
      </c>
      <c r="C4373" s="7" t="s">
        <v>156</v>
      </c>
      <c r="D4373" s="8">
        <v>717</v>
      </c>
      <c r="E4373" s="9">
        <v>0.99444444444444446</v>
      </c>
      <c r="F4373" s="9">
        <v>3.8194444444444441E-2</v>
      </c>
      <c r="G4373" s="8"/>
      <c r="H4373" s="8"/>
      <c r="I4373" s="8" t="s">
        <v>22</v>
      </c>
      <c r="J4373" s="8" t="s">
        <v>22</v>
      </c>
      <c r="K4373" s="8" t="s">
        <v>22</v>
      </c>
      <c r="L4373" s="8" t="s">
        <v>22</v>
      </c>
      <c r="M4373" s="8" t="s">
        <v>22</v>
      </c>
      <c r="N4373" s="8" t="s">
        <v>22</v>
      </c>
      <c r="O4373" s="8" t="s">
        <v>22</v>
      </c>
      <c r="P4373" s="8" t="s">
        <v>22</v>
      </c>
      <c r="Q4373" s="8" t="s">
        <v>22</v>
      </c>
      <c r="R4373" s="8" t="s">
        <v>22</v>
      </c>
      <c r="S4373" s="8" t="s">
        <v>22</v>
      </c>
      <c r="T4373" s="8" t="s">
        <v>22</v>
      </c>
      <c r="U4373" s="8" t="s">
        <v>22</v>
      </c>
      <c r="V4373" s="8" t="s">
        <v>22</v>
      </c>
      <c r="W4373" s="8" t="s">
        <v>22</v>
      </c>
      <c r="X4373" s="8" t="s">
        <v>22</v>
      </c>
      <c r="Y4373" s="8" t="s">
        <v>22</v>
      </c>
      <c r="Z4373" s="8" t="s">
        <v>22</v>
      </c>
      <c r="AA4373" s="8" t="s">
        <v>22</v>
      </c>
      <c r="AB4373" s="8" t="s">
        <v>22</v>
      </c>
      <c r="AC4373" s="8" t="s">
        <v>22</v>
      </c>
      <c r="AD4373" s="8" t="s">
        <v>22</v>
      </c>
      <c r="AE4373" s="8" t="s">
        <v>22</v>
      </c>
      <c r="AF4373" s="8" t="s">
        <v>22</v>
      </c>
      <c r="AG4373" s="8" t="s">
        <v>22</v>
      </c>
      <c r="AH4373" s="8" t="s">
        <v>22</v>
      </c>
      <c r="AI4373" s="8" t="s">
        <v>22</v>
      </c>
      <c r="AJ4373" s="8" t="s">
        <v>22</v>
      </c>
      <c r="AK4373" s="8"/>
      <c r="AL4373" s="8">
        <v>63</v>
      </c>
      <c r="AM4373" s="8">
        <v>191</v>
      </c>
      <c r="AN4373" s="11" t="s">
        <v>213</v>
      </c>
      <c r="AO4373" s="10">
        <f t="shared" si="136"/>
        <v>1.7652777777777779</v>
      </c>
      <c r="AQ4373" s="16">
        <v>44</v>
      </c>
      <c r="AR4373" s="8" t="str">
        <f t="shared" si="137"/>
        <v>2523ATLCAE2352</v>
      </c>
      <c r="AS4373" s="8">
        <f>VLOOKUP(AR4373,[1]DATA!AR:AS,2,0)</f>
        <v>4</v>
      </c>
    </row>
    <row r="4374" spans="1:45" ht="15" customHeight="1" x14ac:dyDescent="0.2">
      <c r="A4374" s="7">
        <v>2204</v>
      </c>
      <c r="B4374" s="7" t="s">
        <v>34</v>
      </c>
      <c r="C4374" s="7" t="s">
        <v>156</v>
      </c>
      <c r="D4374" s="8">
        <v>717</v>
      </c>
      <c r="E4374" s="9">
        <v>0.99513888888888891</v>
      </c>
      <c r="F4374" s="9">
        <v>3.8194444444444441E-2</v>
      </c>
      <c r="G4374" s="8" t="s">
        <v>22</v>
      </c>
      <c r="H4374" s="8" t="s">
        <v>22</v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>
        <v>62</v>
      </c>
      <c r="AM4374" s="8">
        <v>191</v>
      </c>
      <c r="AN4374" s="11" t="s">
        <v>213</v>
      </c>
      <c r="AO4374" s="10">
        <f t="shared" si="136"/>
        <v>1.7659722222222223</v>
      </c>
      <c r="AQ4374" s="16">
        <v>44</v>
      </c>
      <c r="AR4374" s="8" t="str">
        <f t="shared" si="137"/>
        <v>2204ATLCAE2353</v>
      </c>
      <c r="AS4374" s="8">
        <f>VLOOKUP(AR4374,[1]DATA!AR:AS,2,0)</f>
        <v>4</v>
      </c>
    </row>
    <row r="4375" spans="1:45" ht="15" customHeight="1" x14ac:dyDescent="0.2">
      <c r="A4375" s="7">
        <v>2474</v>
      </c>
      <c r="B4375" s="7" t="s">
        <v>46</v>
      </c>
      <c r="C4375" s="7" t="s">
        <v>67</v>
      </c>
      <c r="D4375" s="8">
        <v>717</v>
      </c>
      <c r="E4375" s="9">
        <v>6.9444444444444441E-3</v>
      </c>
      <c r="F4375" s="9">
        <v>0.12430555555555556</v>
      </c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8"/>
      <c r="AJ4375" s="8" t="s">
        <v>22</v>
      </c>
      <c r="AK4375" s="8"/>
      <c r="AL4375" s="8">
        <v>169</v>
      </c>
      <c r="AM4375" s="8">
        <v>926</v>
      </c>
      <c r="AN4375" s="11" t="s">
        <v>214</v>
      </c>
      <c r="AO4375" s="10">
        <f t="shared" si="136"/>
        <v>0.77777777777777779</v>
      </c>
      <c r="AR4375" s="8" t="str">
        <f t="shared" si="137"/>
        <v>2474DTWMSY0010</v>
      </c>
      <c r="AS4375" s="8">
        <f>VLOOKUP(AR4375,[1]DATA!AR:AS,2,0)</f>
        <v>3.5</v>
      </c>
    </row>
    <row r="4376" spans="1:45" ht="15" customHeight="1" x14ac:dyDescent="0.2">
      <c r="A4376" s="7">
        <v>2843</v>
      </c>
      <c r="B4376" s="8" t="s">
        <v>46</v>
      </c>
      <c r="C4376" s="8" t="s">
        <v>68</v>
      </c>
      <c r="D4376" s="8" t="s">
        <v>42</v>
      </c>
      <c r="E4376" s="9">
        <v>2.0833333333333332E-2</v>
      </c>
      <c r="F4376" s="9">
        <v>0.15972222222222224</v>
      </c>
      <c r="G4376" s="8" t="s">
        <v>22</v>
      </c>
      <c r="H4376" s="8">
        <v>2</v>
      </c>
      <c r="I4376" s="8" t="s">
        <v>22</v>
      </c>
      <c r="J4376" s="8" t="s">
        <v>22</v>
      </c>
      <c r="K4376" s="8" t="s">
        <v>22</v>
      </c>
      <c r="L4376" s="8" t="s">
        <v>22</v>
      </c>
      <c r="M4376" s="8" t="s">
        <v>22</v>
      </c>
      <c r="N4376" s="8" t="s">
        <v>22</v>
      </c>
      <c r="O4376" s="8" t="s">
        <v>22</v>
      </c>
      <c r="P4376" s="8" t="s">
        <v>22</v>
      </c>
      <c r="Q4376" s="8" t="s">
        <v>22</v>
      </c>
      <c r="R4376" s="8" t="s">
        <v>22</v>
      </c>
      <c r="S4376" s="8" t="s">
        <v>22</v>
      </c>
      <c r="T4376" s="8" t="s">
        <v>22</v>
      </c>
      <c r="U4376" s="8" t="s">
        <v>22</v>
      </c>
      <c r="V4376" s="8" t="s">
        <v>22</v>
      </c>
      <c r="W4376" s="8" t="s">
        <v>22</v>
      </c>
      <c r="X4376" s="8" t="s">
        <v>22</v>
      </c>
      <c r="Y4376" s="8" t="s">
        <v>22</v>
      </c>
      <c r="Z4376" s="8" t="s">
        <v>22</v>
      </c>
      <c r="AA4376" s="8" t="s">
        <v>22</v>
      </c>
      <c r="AB4376" s="8" t="s">
        <v>22</v>
      </c>
      <c r="AC4376" s="8" t="s">
        <v>22</v>
      </c>
      <c r="AD4376" s="8" t="s">
        <v>22</v>
      </c>
      <c r="AE4376" s="8" t="s">
        <v>22</v>
      </c>
      <c r="AF4376" s="8" t="s">
        <v>22</v>
      </c>
      <c r="AG4376" s="8" t="s">
        <v>22</v>
      </c>
      <c r="AH4376" s="8" t="s">
        <v>22</v>
      </c>
      <c r="AI4376" s="8" t="s">
        <v>22</v>
      </c>
      <c r="AJ4376" s="8" t="s">
        <v>43</v>
      </c>
      <c r="AK4376" s="8"/>
      <c r="AL4376" s="8">
        <v>200</v>
      </c>
      <c r="AM4376" s="8">
        <v>1214</v>
      </c>
      <c r="AN4376" s="8" t="s">
        <v>214</v>
      </c>
      <c r="AO4376" s="10">
        <f t="shared" si="136"/>
        <v>0.79166666666666674</v>
      </c>
      <c r="AR4376" s="8" t="str">
        <f t="shared" si="137"/>
        <v>2843DTWSAT0030</v>
      </c>
      <c r="AS4376" s="8">
        <f>VLOOKUP(AR4376,[1]DATA!AR:AS,2,0)</f>
        <v>4.5</v>
      </c>
    </row>
    <row r="4377" spans="1:45" ht="15" customHeight="1" x14ac:dyDescent="0.2">
      <c r="A4377" s="7">
        <v>811</v>
      </c>
      <c r="B4377" s="7" t="s">
        <v>67</v>
      </c>
      <c r="C4377" s="7" t="s">
        <v>34</v>
      </c>
      <c r="D4377" s="8" t="s">
        <v>42</v>
      </c>
      <c r="E4377" s="9">
        <v>2.7777777777777776E-2</v>
      </c>
      <c r="F4377" s="9">
        <v>8.3333333333333329E-2</v>
      </c>
      <c r="G4377" s="8" t="s">
        <v>43</v>
      </c>
      <c r="H4377" s="8" t="s">
        <v>43</v>
      </c>
      <c r="I4377" s="8" t="s">
        <v>43</v>
      </c>
      <c r="J4377" s="8" t="s">
        <v>43</v>
      </c>
      <c r="K4377" s="8" t="s">
        <v>43</v>
      </c>
      <c r="L4377" s="8" t="s">
        <v>43</v>
      </c>
      <c r="M4377" s="8"/>
      <c r="N4377" s="8" t="s">
        <v>43</v>
      </c>
      <c r="O4377" s="8" t="s">
        <v>43</v>
      </c>
      <c r="P4377" s="8" t="s">
        <v>43</v>
      </c>
      <c r="Q4377" s="8" t="s">
        <v>43</v>
      </c>
      <c r="R4377" s="8" t="s">
        <v>43</v>
      </c>
      <c r="S4377" s="8" t="s">
        <v>43</v>
      </c>
      <c r="T4377" s="8"/>
      <c r="U4377" s="8" t="s">
        <v>43</v>
      </c>
      <c r="V4377" s="8" t="s">
        <v>43</v>
      </c>
      <c r="W4377" s="8" t="s">
        <v>43</v>
      </c>
      <c r="X4377" s="8" t="s">
        <v>43</v>
      </c>
      <c r="Y4377" s="8" t="s">
        <v>43</v>
      </c>
      <c r="Z4377" s="8" t="s">
        <v>43</v>
      </c>
      <c r="AA4377" s="8"/>
      <c r="AB4377" s="8" t="s">
        <v>43</v>
      </c>
      <c r="AC4377" s="8" t="s">
        <v>43</v>
      </c>
      <c r="AD4377" s="8" t="s">
        <v>43</v>
      </c>
      <c r="AE4377" s="8" t="s">
        <v>43</v>
      </c>
      <c r="AF4377" s="8" t="s">
        <v>43</v>
      </c>
      <c r="AG4377" s="8" t="s">
        <v>43</v>
      </c>
      <c r="AH4377" s="8"/>
      <c r="AI4377" s="8" t="s">
        <v>43</v>
      </c>
      <c r="AJ4377" s="8" t="s">
        <v>43</v>
      </c>
      <c r="AK4377" s="8"/>
      <c r="AL4377" s="8">
        <v>80</v>
      </c>
      <c r="AM4377" s="8">
        <v>425</v>
      </c>
      <c r="AN4377" s="8" t="s">
        <v>214</v>
      </c>
      <c r="AO4377" s="10">
        <f t="shared" si="136"/>
        <v>0.79861111111111116</v>
      </c>
      <c r="AR4377" s="8" t="str">
        <f t="shared" si="137"/>
        <v>0811MSYATL0040</v>
      </c>
      <c r="AS4377" s="8">
        <f>VLOOKUP(AR4377,[1]DATA!AR:AS,2,0)</f>
        <v>5</v>
      </c>
    </row>
    <row r="4378" spans="1:45" ht="15" customHeight="1" x14ac:dyDescent="0.2">
      <c r="A4378" s="7">
        <v>2959</v>
      </c>
      <c r="B4378" s="8" t="s">
        <v>34</v>
      </c>
      <c r="C4378" s="8" t="s">
        <v>71</v>
      </c>
      <c r="D4378" s="8">
        <v>717</v>
      </c>
      <c r="E4378" s="9">
        <v>3.4027777777777775E-2</v>
      </c>
      <c r="F4378" s="9">
        <v>0.1076388888888889</v>
      </c>
      <c r="G4378" s="8" t="s">
        <v>22</v>
      </c>
      <c r="H4378" s="8" t="s">
        <v>22</v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>
        <v>106</v>
      </c>
      <c r="AM4378" s="8">
        <v>503</v>
      </c>
      <c r="AN4378" s="8" t="s">
        <v>214</v>
      </c>
      <c r="AO4378" s="10">
        <f t="shared" si="136"/>
        <v>0.80486111111111114</v>
      </c>
      <c r="AR4378" s="8" t="str">
        <f t="shared" si="137"/>
        <v>2959ATLLFT0049</v>
      </c>
      <c r="AS4378" s="8">
        <f>VLOOKUP(AR4378,[1]DATA!AR:AS,2,0)</f>
        <v>5</v>
      </c>
    </row>
    <row r="4379" spans="1:45" ht="15" customHeight="1" x14ac:dyDescent="0.2">
      <c r="A4379" s="7">
        <v>674</v>
      </c>
      <c r="B4379" s="8" t="s">
        <v>34</v>
      </c>
      <c r="C4379" s="8" t="s">
        <v>71</v>
      </c>
      <c r="D4379" s="8">
        <v>717</v>
      </c>
      <c r="E4379" s="9">
        <v>3.888888888888889E-2</v>
      </c>
      <c r="F4379" s="9">
        <v>0.11458333333333333</v>
      </c>
      <c r="G4379" s="8"/>
      <c r="H4379" s="8"/>
      <c r="I4379" s="8" t="s">
        <v>22</v>
      </c>
      <c r="J4379" s="8" t="s">
        <v>22</v>
      </c>
      <c r="K4379" s="8" t="s">
        <v>22</v>
      </c>
      <c r="L4379" s="8" t="s">
        <v>22</v>
      </c>
      <c r="M4379" s="8" t="s">
        <v>22</v>
      </c>
      <c r="N4379" s="8" t="s">
        <v>22</v>
      </c>
      <c r="O4379" s="8" t="s">
        <v>22</v>
      </c>
      <c r="P4379" s="8" t="s">
        <v>22</v>
      </c>
      <c r="Q4379" s="8" t="s">
        <v>22</v>
      </c>
      <c r="R4379" s="8" t="s">
        <v>22</v>
      </c>
      <c r="S4379" s="8" t="s">
        <v>22</v>
      </c>
      <c r="T4379" s="8" t="s">
        <v>22</v>
      </c>
      <c r="U4379" s="8" t="s">
        <v>22</v>
      </c>
      <c r="V4379" s="8" t="s">
        <v>22</v>
      </c>
      <c r="W4379" s="8" t="s">
        <v>22</v>
      </c>
      <c r="X4379" s="8" t="s">
        <v>22</v>
      </c>
      <c r="Y4379" s="8" t="s">
        <v>22</v>
      </c>
      <c r="Z4379" s="8" t="s">
        <v>22</v>
      </c>
      <c r="AA4379" s="8" t="s">
        <v>22</v>
      </c>
      <c r="AB4379" s="8" t="s">
        <v>22</v>
      </c>
      <c r="AC4379" s="8" t="s">
        <v>22</v>
      </c>
      <c r="AD4379" s="8" t="s">
        <v>22</v>
      </c>
      <c r="AE4379" s="8" t="s">
        <v>22</v>
      </c>
      <c r="AF4379" s="8" t="s">
        <v>22</v>
      </c>
      <c r="AG4379" s="8" t="s">
        <v>22</v>
      </c>
      <c r="AH4379" s="8" t="s">
        <v>22</v>
      </c>
      <c r="AI4379" s="8" t="s">
        <v>22</v>
      </c>
      <c r="AJ4379" s="8" t="s">
        <v>22</v>
      </c>
      <c r="AK4379" s="8"/>
      <c r="AL4379" s="8">
        <v>109</v>
      </c>
      <c r="AM4379" s="8">
        <v>503</v>
      </c>
      <c r="AN4379" s="8" t="s">
        <v>214</v>
      </c>
      <c r="AO4379" s="10">
        <f t="shared" si="136"/>
        <v>0.80972222222222223</v>
      </c>
      <c r="AR4379" s="8" t="str">
        <f t="shared" si="137"/>
        <v>0674ATLLFT0056</v>
      </c>
      <c r="AS4379" s="8">
        <f>VLOOKUP(AR4379,[1]DATA!AR:AS,2,0)</f>
        <v>5</v>
      </c>
    </row>
    <row r="4380" spans="1:45" ht="15" customHeight="1" x14ac:dyDescent="0.2">
      <c r="A4380" s="15">
        <v>1422</v>
      </c>
      <c r="B4380" s="15" t="s">
        <v>34</v>
      </c>
      <c r="C4380" s="15" t="s">
        <v>72</v>
      </c>
      <c r="D4380" s="8" t="s">
        <v>42</v>
      </c>
      <c r="E4380" s="9">
        <v>5.2083333333333336E-2</v>
      </c>
      <c r="F4380" s="9">
        <v>0.10833333333333334</v>
      </c>
      <c r="G4380" s="8" t="s">
        <v>43</v>
      </c>
      <c r="H4380" s="8" t="s">
        <v>43</v>
      </c>
      <c r="I4380" s="8"/>
      <c r="J4380" s="8" t="s">
        <v>43</v>
      </c>
      <c r="K4380" s="8" t="s">
        <v>43</v>
      </c>
      <c r="L4380" s="8" t="s">
        <v>43</v>
      </c>
      <c r="M4380" s="8"/>
      <c r="N4380" s="8" t="s">
        <v>43</v>
      </c>
      <c r="O4380" s="8" t="s">
        <v>43</v>
      </c>
      <c r="P4380" s="8"/>
      <c r="Q4380" s="8" t="s">
        <v>43</v>
      </c>
      <c r="R4380" s="8" t="s">
        <v>43</v>
      </c>
      <c r="S4380" s="8" t="s">
        <v>43</v>
      </c>
      <c r="T4380" s="8"/>
      <c r="U4380" s="8" t="s">
        <v>43</v>
      </c>
      <c r="V4380" s="8" t="s">
        <v>43</v>
      </c>
      <c r="W4380" s="8"/>
      <c r="X4380" s="8" t="s">
        <v>43</v>
      </c>
      <c r="Y4380" s="8" t="s">
        <v>43</v>
      </c>
      <c r="Z4380" s="8" t="s">
        <v>43</v>
      </c>
      <c r="AA4380" s="8"/>
      <c r="AB4380" s="8" t="s">
        <v>43</v>
      </c>
      <c r="AC4380" s="8" t="s">
        <v>43</v>
      </c>
      <c r="AD4380" s="8"/>
      <c r="AE4380" s="8" t="s">
        <v>43</v>
      </c>
      <c r="AF4380" s="8" t="s">
        <v>43</v>
      </c>
      <c r="AG4380" s="8" t="s">
        <v>43</v>
      </c>
      <c r="AH4380" s="8"/>
      <c r="AI4380" s="8" t="s">
        <v>43</v>
      </c>
      <c r="AJ4380" s="8" t="s">
        <v>43</v>
      </c>
      <c r="AK4380" s="8"/>
      <c r="AL4380" s="8">
        <v>81</v>
      </c>
      <c r="AM4380" s="8">
        <v>332</v>
      </c>
      <c r="AN4380" s="8" t="s">
        <v>214</v>
      </c>
      <c r="AO4380" s="10">
        <f t="shared" si="136"/>
        <v>0.82291666666666674</v>
      </c>
      <c r="AQ4380" s="8">
        <v>89</v>
      </c>
      <c r="AR4380" s="8" t="str">
        <f t="shared" si="137"/>
        <v>1422ATLMEM0115</v>
      </c>
      <c r="AS4380" s="8">
        <f>VLOOKUP(AR4380,[1]DATA!AR:AS,2,0)</f>
        <v>4</v>
      </c>
    </row>
    <row r="4381" spans="1:45" ht="15" customHeight="1" x14ac:dyDescent="0.2">
      <c r="A4381" s="7">
        <v>552</v>
      </c>
      <c r="B4381" s="8" t="s">
        <v>34</v>
      </c>
      <c r="C4381" s="8" t="s">
        <v>67</v>
      </c>
      <c r="D4381" s="8" t="s">
        <v>29</v>
      </c>
      <c r="E4381" s="9">
        <v>5.4166666666666669E-2</v>
      </c>
      <c r="F4381" s="9">
        <v>0.12083333333333333</v>
      </c>
      <c r="G4381" s="8">
        <v>7</v>
      </c>
      <c r="H4381" s="8">
        <v>7</v>
      </c>
      <c r="I4381" s="8">
        <v>7</v>
      </c>
      <c r="J4381" s="8">
        <v>7</v>
      </c>
      <c r="K4381" s="8">
        <v>7</v>
      </c>
      <c r="L4381" s="8">
        <v>7</v>
      </c>
      <c r="M4381" s="8">
        <v>7</v>
      </c>
      <c r="N4381" s="8">
        <v>7</v>
      </c>
      <c r="O4381" s="8">
        <v>7</v>
      </c>
      <c r="P4381" s="8">
        <v>7</v>
      </c>
      <c r="Q4381" s="8">
        <v>7</v>
      </c>
      <c r="R4381" s="8">
        <v>7</v>
      </c>
      <c r="S4381" s="8">
        <v>7</v>
      </c>
      <c r="T4381" s="8">
        <v>7</v>
      </c>
      <c r="U4381" s="8">
        <v>7</v>
      </c>
      <c r="V4381" s="8">
        <v>7</v>
      </c>
      <c r="W4381" s="8">
        <v>7</v>
      </c>
      <c r="X4381" s="8">
        <v>7</v>
      </c>
      <c r="Y4381" s="8">
        <v>7</v>
      </c>
      <c r="Z4381" s="8">
        <v>7</v>
      </c>
      <c r="AA4381" s="8">
        <v>7</v>
      </c>
      <c r="AB4381" s="8">
        <v>7</v>
      </c>
      <c r="AC4381" s="8">
        <v>7</v>
      </c>
      <c r="AD4381" s="8">
        <v>7</v>
      </c>
      <c r="AE4381" s="8">
        <v>7</v>
      </c>
      <c r="AF4381" s="8">
        <v>7</v>
      </c>
      <c r="AG4381" s="8">
        <v>7</v>
      </c>
      <c r="AH4381" s="8">
        <v>7</v>
      </c>
      <c r="AI4381" s="8">
        <v>7</v>
      </c>
      <c r="AJ4381" s="8">
        <v>7</v>
      </c>
      <c r="AK4381" s="8"/>
      <c r="AL4381" s="8">
        <v>96</v>
      </c>
      <c r="AM4381" s="8">
        <v>425</v>
      </c>
      <c r="AN4381" s="8" t="s">
        <v>214</v>
      </c>
      <c r="AO4381" s="10">
        <f t="shared" si="136"/>
        <v>0.82499999999999996</v>
      </c>
      <c r="AR4381" s="8" t="str">
        <f t="shared" si="137"/>
        <v>0552ATLMSY0118</v>
      </c>
      <c r="AS4381" s="8">
        <f>VLOOKUP(AR4381,[1]DATA!AR:AS,2,0)</f>
        <v>5</v>
      </c>
    </row>
    <row r="4382" spans="1:45" ht="15" customHeight="1" x14ac:dyDescent="0.2">
      <c r="A4382" s="7">
        <v>671</v>
      </c>
      <c r="B4382" s="8" t="s">
        <v>34</v>
      </c>
      <c r="C4382" s="8" t="s">
        <v>73</v>
      </c>
      <c r="D4382" s="8" t="s">
        <v>42</v>
      </c>
      <c r="E4382" s="9">
        <v>7.1527777777777787E-2</v>
      </c>
      <c r="F4382" s="9">
        <v>0.1076388888888889</v>
      </c>
      <c r="G4382" s="8"/>
      <c r="H4382" s="8"/>
      <c r="I4382" s="8"/>
      <c r="J4382" s="8"/>
      <c r="K4382" s="8"/>
      <c r="L4382" s="8"/>
      <c r="M4382" s="8"/>
      <c r="N4382" s="8"/>
      <c r="O4382" s="8" t="s">
        <v>43</v>
      </c>
      <c r="P4382" s="8" t="s">
        <v>43</v>
      </c>
      <c r="Q4382" s="8" t="s">
        <v>43</v>
      </c>
      <c r="R4382" s="8" t="s">
        <v>43</v>
      </c>
      <c r="S4382" s="8" t="s">
        <v>43</v>
      </c>
      <c r="T4382" s="8"/>
      <c r="U4382" s="8" t="s">
        <v>43</v>
      </c>
      <c r="V4382" s="8" t="s">
        <v>43</v>
      </c>
      <c r="W4382" s="8" t="s">
        <v>43</v>
      </c>
      <c r="X4382" s="8" t="s">
        <v>43</v>
      </c>
      <c r="Y4382" s="8" t="s">
        <v>43</v>
      </c>
      <c r="Z4382" s="8" t="s">
        <v>43</v>
      </c>
      <c r="AA4382" s="8"/>
      <c r="AB4382" s="8" t="s">
        <v>43</v>
      </c>
      <c r="AC4382" s="8" t="s">
        <v>43</v>
      </c>
      <c r="AD4382" s="8" t="s">
        <v>43</v>
      </c>
      <c r="AE4382" s="8" t="s">
        <v>43</v>
      </c>
      <c r="AF4382" s="8" t="s">
        <v>43</v>
      </c>
      <c r="AG4382" s="8" t="s">
        <v>43</v>
      </c>
      <c r="AH4382" s="8"/>
      <c r="AI4382" s="8" t="s">
        <v>43</v>
      </c>
      <c r="AJ4382" s="8" t="s">
        <v>43</v>
      </c>
      <c r="AK4382" s="8"/>
      <c r="AL4382" s="8">
        <v>52</v>
      </c>
      <c r="AM4382" s="8">
        <v>106</v>
      </c>
      <c r="AN4382" s="8" t="s">
        <v>214</v>
      </c>
      <c r="AO4382" s="10">
        <f t="shared" si="136"/>
        <v>0.84236111111111112</v>
      </c>
      <c r="AR4382" s="8" t="str">
        <f t="shared" si="137"/>
        <v>0671ATLCHA0143</v>
      </c>
      <c r="AS4382" s="8">
        <f>VLOOKUP(AR4382,[1]DATA!AR:AS,2,0)</f>
        <v>4</v>
      </c>
    </row>
    <row r="4383" spans="1:45" ht="15" customHeight="1" x14ac:dyDescent="0.2">
      <c r="A4383" s="7">
        <v>752</v>
      </c>
      <c r="B4383" s="8" t="s">
        <v>34</v>
      </c>
      <c r="C4383" s="8" t="s">
        <v>73</v>
      </c>
      <c r="D4383" s="8" t="s">
        <v>42</v>
      </c>
      <c r="E4383" s="9">
        <v>7.1527777777777787E-2</v>
      </c>
      <c r="F4383" s="9">
        <v>0.1076388888888889</v>
      </c>
      <c r="G4383" s="8"/>
      <c r="H4383" s="8"/>
      <c r="I4383" s="8" t="s">
        <v>43</v>
      </c>
      <c r="J4383" s="8" t="s">
        <v>43</v>
      </c>
      <c r="K4383" s="8" t="s">
        <v>43</v>
      </c>
      <c r="L4383" s="8"/>
      <c r="M4383" s="8"/>
      <c r="N4383" s="8" t="s">
        <v>43</v>
      </c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>
        <v>52</v>
      </c>
      <c r="AM4383" s="8">
        <v>106</v>
      </c>
      <c r="AN4383" s="8" t="s">
        <v>214</v>
      </c>
      <c r="AO4383" s="10">
        <f t="shared" si="136"/>
        <v>0.84236111111111112</v>
      </c>
      <c r="AR4383" s="8" t="str">
        <f t="shared" si="137"/>
        <v>0752ATLCHA0143</v>
      </c>
      <c r="AS4383" s="8">
        <f>VLOOKUP(AR4383,[1]DATA!AR:AS,2,0)</f>
        <v>4</v>
      </c>
    </row>
    <row r="4384" spans="1:45" ht="15" customHeight="1" x14ac:dyDescent="0.2">
      <c r="A4384" s="7">
        <v>2413</v>
      </c>
      <c r="B4384" s="8" t="s">
        <v>34</v>
      </c>
      <c r="C4384" s="8" t="s">
        <v>73</v>
      </c>
      <c r="D4384" s="8" t="s">
        <v>42</v>
      </c>
      <c r="E4384" s="9">
        <v>7.2916666666666671E-2</v>
      </c>
      <c r="F4384" s="9">
        <v>0.1111111111111111</v>
      </c>
      <c r="G4384" s="8" t="s">
        <v>43</v>
      </c>
      <c r="H4384" s="8" t="s">
        <v>43</v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>
        <v>55</v>
      </c>
      <c r="AM4384" s="8">
        <v>106</v>
      </c>
      <c r="AN4384" s="8" t="s">
        <v>214</v>
      </c>
      <c r="AO4384" s="10">
        <f t="shared" si="136"/>
        <v>0.84375</v>
      </c>
      <c r="AR4384" s="8" t="str">
        <f t="shared" si="137"/>
        <v>2413ATLCHA0145</v>
      </c>
      <c r="AS4384" s="8">
        <f>VLOOKUP(AR4384,[1]DATA!AR:AS,2,0)</f>
        <v>4</v>
      </c>
    </row>
    <row r="4385" spans="1:45" ht="15" customHeight="1" x14ac:dyDescent="0.2">
      <c r="A4385" s="7">
        <v>662</v>
      </c>
      <c r="B4385" s="8" t="s">
        <v>34</v>
      </c>
      <c r="C4385" s="8" t="s">
        <v>73</v>
      </c>
      <c r="D4385" s="8" t="s">
        <v>42</v>
      </c>
      <c r="E4385" s="9">
        <v>9.9999999999999992E-2</v>
      </c>
      <c r="F4385" s="9">
        <v>0.13541666666666666</v>
      </c>
      <c r="G4385" s="8"/>
      <c r="H4385" s="8"/>
      <c r="I4385" s="8"/>
      <c r="J4385" s="8"/>
      <c r="K4385" s="8"/>
      <c r="L4385" s="8"/>
      <c r="M4385" s="8" t="s">
        <v>43</v>
      </c>
      <c r="N4385" s="8"/>
      <c r="O4385" s="8"/>
      <c r="P4385" s="8"/>
      <c r="Q4385" s="8"/>
      <c r="R4385" s="8"/>
      <c r="S4385" s="8"/>
      <c r="T4385" s="8" t="s">
        <v>43</v>
      </c>
      <c r="U4385" s="8"/>
      <c r="V4385" s="8"/>
      <c r="W4385" s="8"/>
      <c r="X4385" s="8"/>
      <c r="Y4385" s="8"/>
      <c r="Z4385" s="8"/>
      <c r="AA4385" s="8" t="s">
        <v>43</v>
      </c>
      <c r="AB4385" s="8"/>
      <c r="AC4385" s="8"/>
      <c r="AD4385" s="8"/>
      <c r="AE4385" s="8"/>
      <c r="AF4385" s="8"/>
      <c r="AG4385" s="8"/>
      <c r="AH4385" s="8" t="s">
        <v>43</v>
      </c>
      <c r="AI4385" s="8"/>
      <c r="AJ4385" s="8"/>
      <c r="AK4385" s="8"/>
      <c r="AL4385" s="8">
        <v>51</v>
      </c>
      <c r="AM4385" s="8">
        <v>106</v>
      </c>
      <c r="AN4385" s="8" t="s">
        <v>214</v>
      </c>
      <c r="AO4385" s="10">
        <f t="shared" si="136"/>
        <v>0.87083333333333335</v>
      </c>
      <c r="AR4385" s="8" t="str">
        <f t="shared" si="137"/>
        <v>0662ATLCHA0224</v>
      </c>
      <c r="AS4385" s="8">
        <f>VLOOKUP(AR4385,[1]DATA!AR:AS,2,0)</f>
        <v>4</v>
      </c>
    </row>
    <row r="4386" spans="1:45" ht="15" customHeight="1" x14ac:dyDescent="0.2">
      <c r="A4386" s="7">
        <v>2007</v>
      </c>
      <c r="B4386" s="8" t="s">
        <v>34</v>
      </c>
      <c r="C4386" s="8" t="s">
        <v>67</v>
      </c>
      <c r="D4386" s="8" t="s">
        <v>42</v>
      </c>
      <c r="E4386" s="9">
        <v>0.10416666666666667</v>
      </c>
      <c r="F4386" s="9">
        <v>0.16458333333333333</v>
      </c>
      <c r="G4386" s="8"/>
      <c r="H4386" s="8"/>
      <c r="I4386" s="8" t="s">
        <v>43</v>
      </c>
      <c r="J4386" s="8" t="s">
        <v>43</v>
      </c>
      <c r="K4386" s="8" t="s">
        <v>43</v>
      </c>
      <c r="L4386" s="8" t="s">
        <v>43</v>
      </c>
      <c r="M4386" s="8"/>
      <c r="N4386" s="8" t="s">
        <v>43</v>
      </c>
      <c r="O4386" s="8" t="s">
        <v>43</v>
      </c>
      <c r="P4386" s="8" t="s">
        <v>43</v>
      </c>
      <c r="Q4386" s="8" t="s">
        <v>43</v>
      </c>
      <c r="R4386" s="8" t="s">
        <v>43</v>
      </c>
      <c r="S4386" s="8" t="s">
        <v>43</v>
      </c>
      <c r="T4386" s="8"/>
      <c r="U4386" s="8" t="s">
        <v>43</v>
      </c>
      <c r="V4386" s="8" t="s">
        <v>43</v>
      </c>
      <c r="W4386" s="8" t="s">
        <v>43</v>
      </c>
      <c r="X4386" s="8" t="s">
        <v>43</v>
      </c>
      <c r="Y4386" s="8" t="s">
        <v>43</v>
      </c>
      <c r="Z4386" s="8" t="s">
        <v>43</v>
      </c>
      <c r="AA4386" s="8"/>
      <c r="AB4386" s="8" t="s">
        <v>43</v>
      </c>
      <c r="AC4386" s="8" t="s">
        <v>43</v>
      </c>
      <c r="AD4386" s="8" t="s">
        <v>43</v>
      </c>
      <c r="AE4386" s="8" t="s">
        <v>43</v>
      </c>
      <c r="AF4386" s="8" t="s">
        <v>43</v>
      </c>
      <c r="AG4386" s="8" t="s">
        <v>43</v>
      </c>
      <c r="AH4386" s="8"/>
      <c r="AI4386" s="8" t="s">
        <v>43</v>
      </c>
      <c r="AJ4386" s="8" t="s">
        <v>43</v>
      </c>
      <c r="AK4386" s="8"/>
      <c r="AL4386" s="8">
        <v>87</v>
      </c>
      <c r="AM4386" s="8">
        <v>425</v>
      </c>
      <c r="AN4386" s="8" t="s">
        <v>214</v>
      </c>
      <c r="AO4386" s="10">
        <f t="shared" si="136"/>
        <v>0.875</v>
      </c>
      <c r="AR4386" s="8" t="str">
        <f t="shared" si="137"/>
        <v>2007ATLMSY0230</v>
      </c>
      <c r="AS4386" s="8">
        <f>VLOOKUP(AR4386,[1]DATA!AR:AS,2,0)</f>
        <v>5</v>
      </c>
    </row>
    <row r="4387" spans="1:45" ht="15" customHeight="1" x14ac:dyDescent="0.2">
      <c r="A4387" s="7">
        <v>1929</v>
      </c>
      <c r="B4387" s="8" t="s">
        <v>34</v>
      </c>
      <c r="C4387" s="8" t="s">
        <v>67</v>
      </c>
      <c r="D4387" s="8" t="s">
        <v>42</v>
      </c>
      <c r="E4387" s="9">
        <v>0.10486111111111111</v>
      </c>
      <c r="F4387" s="9">
        <v>0.17500000000000002</v>
      </c>
      <c r="G4387" s="8" t="s">
        <v>43</v>
      </c>
      <c r="H4387" s="8" t="s">
        <v>43</v>
      </c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>
        <v>101</v>
      </c>
      <c r="AM4387" s="8">
        <v>425</v>
      </c>
      <c r="AN4387" s="8" t="s">
        <v>214</v>
      </c>
      <c r="AO4387" s="10">
        <f t="shared" ref="AO4387:AO4450" si="138">E4387-TIME(5,30,0)+1</f>
        <v>0.87569444444444444</v>
      </c>
      <c r="AR4387" s="8" t="str">
        <f t="shared" si="137"/>
        <v>1929ATLMSY0231</v>
      </c>
      <c r="AS4387" s="8">
        <f>VLOOKUP(AR4387,[1]DATA!AR:AS,2,0)</f>
        <v>5</v>
      </c>
    </row>
    <row r="4388" spans="1:45" ht="15" customHeight="1" x14ac:dyDescent="0.2">
      <c r="A4388" s="7">
        <v>2516</v>
      </c>
      <c r="B4388" s="8" t="s">
        <v>34</v>
      </c>
      <c r="C4388" s="8" t="s">
        <v>67</v>
      </c>
      <c r="D4388" s="8" t="s">
        <v>29</v>
      </c>
      <c r="E4388" s="9">
        <v>0.14930555555555555</v>
      </c>
      <c r="F4388" s="9">
        <v>0.21875</v>
      </c>
      <c r="G4388" s="8" t="s">
        <v>43</v>
      </c>
      <c r="H4388" s="8">
        <v>7</v>
      </c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>
        <v>100</v>
      </c>
      <c r="AM4388" s="8">
        <v>425</v>
      </c>
      <c r="AN4388" s="8" t="s">
        <v>214</v>
      </c>
      <c r="AO4388" s="10">
        <f t="shared" si="138"/>
        <v>0.92013888888888884</v>
      </c>
      <c r="AR4388" s="8" t="str">
        <f t="shared" si="137"/>
        <v>2516ATLMSY0335</v>
      </c>
      <c r="AS4388" s="8">
        <f>VLOOKUP(AR4388,[1]DATA!AR:AS,2,0)</f>
        <v>5</v>
      </c>
    </row>
    <row r="4389" spans="1:45" ht="15" customHeight="1" x14ac:dyDescent="0.2">
      <c r="A4389" s="7">
        <v>2722</v>
      </c>
      <c r="B4389" s="8" t="s">
        <v>34</v>
      </c>
      <c r="C4389" s="8" t="s">
        <v>67</v>
      </c>
      <c r="D4389" s="8" t="s">
        <v>29</v>
      </c>
      <c r="E4389" s="9">
        <v>0.15902777777777777</v>
      </c>
      <c r="F4389" s="9">
        <v>0.22569444444444445</v>
      </c>
      <c r="G4389" s="8"/>
      <c r="H4389" s="8"/>
      <c r="I4389" s="8">
        <v>7</v>
      </c>
      <c r="J4389" s="8">
        <v>7</v>
      </c>
      <c r="K4389" s="8">
        <v>7</v>
      </c>
      <c r="L4389" s="8">
        <v>7</v>
      </c>
      <c r="M4389" s="8"/>
      <c r="N4389" s="8">
        <v>7</v>
      </c>
      <c r="O4389" s="8">
        <v>7</v>
      </c>
      <c r="P4389" s="8">
        <v>7</v>
      </c>
      <c r="Q4389" s="8">
        <v>7</v>
      </c>
      <c r="R4389" s="8">
        <v>7</v>
      </c>
      <c r="S4389" s="8">
        <v>7</v>
      </c>
      <c r="T4389" s="8"/>
      <c r="U4389" s="8">
        <v>7</v>
      </c>
      <c r="V4389" s="8">
        <v>7</v>
      </c>
      <c r="W4389" s="8">
        <v>7</v>
      </c>
      <c r="X4389" s="8">
        <v>7</v>
      </c>
      <c r="Y4389" s="8">
        <v>7</v>
      </c>
      <c r="Z4389" s="8">
        <v>7</v>
      </c>
      <c r="AA4389" s="8"/>
      <c r="AB4389" s="8">
        <v>7</v>
      </c>
      <c r="AC4389" s="8">
        <v>7</v>
      </c>
      <c r="AD4389" s="8">
        <v>7</v>
      </c>
      <c r="AE4389" s="8">
        <v>7</v>
      </c>
      <c r="AF4389" s="8">
        <v>7</v>
      </c>
      <c r="AG4389" s="8">
        <v>7</v>
      </c>
      <c r="AH4389" s="8"/>
      <c r="AI4389" s="8">
        <v>7</v>
      </c>
      <c r="AJ4389" s="8">
        <v>7</v>
      </c>
      <c r="AK4389" s="8"/>
      <c r="AL4389" s="8">
        <v>96</v>
      </c>
      <c r="AM4389" s="8">
        <v>425</v>
      </c>
      <c r="AN4389" s="8" t="s">
        <v>214</v>
      </c>
      <c r="AO4389" s="10">
        <f t="shared" si="138"/>
        <v>0.92986111111111114</v>
      </c>
      <c r="AR4389" s="8" t="str">
        <f t="shared" si="137"/>
        <v>2722ATLMSY0349</v>
      </c>
      <c r="AS4389" s="8">
        <f>VLOOKUP(AR4389,[1]DATA!AR:AS,2,0)</f>
        <v>5</v>
      </c>
    </row>
    <row r="4390" spans="1:45" ht="15" customHeight="1" x14ac:dyDescent="0.2">
      <c r="A4390" s="7">
        <v>1801</v>
      </c>
      <c r="B4390" s="8" t="s">
        <v>46</v>
      </c>
      <c r="C4390" s="8" t="s">
        <v>45</v>
      </c>
      <c r="D4390" s="8">
        <v>717</v>
      </c>
      <c r="E4390" s="9">
        <v>0.81319444444444444</v>
      </c>
      <c r="F4390" s="9">
        <v>0.87916666666666676</v>
      </c>
      <c r="G4390" s="8"/>
      <c r="H4390" s="8"/>
      <c r="I4390" s="8" t="s">
        <v>22</v>
      </c>
      <c r="J4390" s="8" t="s">
        <v>22</v>
      </c>
      <c r="K4390" s="8" t="s">
        <v>22</v>
      </c>
      <c r="L4390" s="8" t="s">
        <v>22</v>
      </c>
      <c r="M4390" s="8"/>
      <c r="N4390" s="8" t="s">
        <v>22</v>
      </c>
      <c r="O4390" s="8" t="s">
        <v>22</v>
      </c>
      <c r="P4390" s="8" t="s">
        <v>22</v>
      </c>
      <c r="Q4390" s="8" t="s">
        <v>22</v>
      </c>
      <c r="R4390" s="8" t="s">
        <v>22</v>
      </c>
      <c r="S4390" s="8" t="s">
        <v>22</v>
      </c>
      <c r="T4390" s="8"/>
      <c r="U4390" s="8" t="s">
        <v>22</v>
      </c>
      <c r="V4390" s="8" t="s">
        <v>22</v>
      </c>
      <c r="W4390" s="8" t="s">
        <v>22</v>
      </c>
      <c r="X4390" s="8" t="s">
        <v>22</v>
      </c>
      <c r="Y4390" s="8" t="s">
        <v>22</v>
      </c>
      <c r="Z4390" s="8" t="s">
        <v>22</v>
      </c>
      <c r="AA4390" s="8"/>
      <c r="AB4390" s="8" t="s">
        <v>22</v>
      </c>
      <c r="AC4390" s="8" t="s">
        <v>22</v>
      </c>
      <c r="AD4390" s="8" t="s">
        <v>22</v>
      </c>
      <c r="AE4390" s="8" t="s">
        <v>22</v>
      </c>
      <c r="AF4390" s="8" t="s">
        <v>22</v>
      </c>
      <c r="AG4390" s="8" t="s">
        <v>22</v>
      </c>
      <c r="AH4390" s="8"/>
      <c r="AI4390" s="8" t="s">
        <v>22</v>
      </c>
      <c r="AJ4390" s="8" t="s">
        <v>22</v>
      </c>
      <c r="AK4390" s="8"/>
      <c r="AL4390" s="8">
        <v>95</v>
      </c>
      <c r="AM4390" s="8">
        <v>456</v>
      </c>
      <c r="AN4390" s="8" t="s">
        <v>214</v>
      </c>
      <c r="AO4390" s="10">
        <f t="shared" si="138"/>
        <v>1.5840277777777778</v>
      </c>
      <c r="AR4390" s="8" t="str">
        <f t="shared" si="137"/>
        <v>1801DTWBNA1931</v>
      </c>
      <c r="AS4390" s="8">
        <f>VLOOKUP(AR4390,[1]DATA!AR:AS,2,0)</f>
        <v>2.5</v>
      </c>
    </row>
    <row r="4391" spans="1:45" ht="15" customHeight="1" x14ac:dyDescent="0.2">
      <c r="A4391" s="7">
        <v>2632</v>
      </c>
      <c r="B4391" s="7" t="s">
        <v>46</v>
      </c>
      <c r="C4391" s="7" t="s">
        <v>67</v>
      </c>
      <c r="D4391" s="8">
        <v>717</v>
      </c>
      <c r="E4391" s="9">
        <v>0.81597222222222221</v>
      </c>
      <c r="F4391" s="9">
        <v>0.92499999999999993</v>
      </c>
      <c r="G4391" s="8"/>
      <c r="H4391" s="8"/>
      <c r="I4391" s="8" t="s">
        <v>22</v>
      </c>
      <c r="J4391" s="8" t="s">
        <v>22</v>
      </c>
      <c r="K4391" s="8" t="s">
        <v>22</v>
      </c>
      <c r="L4391" s="8" t="s">
        <v>22</v>
      </c>
      <c r="M4391" s="8"/>
      <c r="N4391" s="8" t="s">
        <v>22</v>
      </c>
      <c r="O4391" s="8" t="s">
        <v>22</v>
      </c>
      <c r="P4391" s="8" t="s">
        <v>22</v>
      </c>
      <c r="Q4391" s="8" t="s">
        <v>22</v>
      </c>
      <c r="R4391" s="8" t="s">
        <v>22</v>
      </c>
      <c r="S4391" s="8" t="s">
        <v>22</v>
      </c>
      <c r="T4391" s="8"/>
      <c r="U4391" s="8" t="s">
        <v>22</v>
      </c>
      <c r="V4391" s="8" t="s">
        <v>22</v>
      </c>
      <c r="W4391" s="8" t="s">
        <v>22</v>
      </c>
      <c r="X4391" s="8" t="s">
        <v>22</v>
      </c>
      <c r="Y4391" s="8" t="s">
        <v>22</v>
      </c>
      <c r="Z4391" s="8" t="s">
        <v>22</v>
      </c>
      <c r="AA4391" s="8"/>
      <c r="AB4391" s="8" t="s">
        <v>22</v>
      </c>
      <c r="AC4391" s="8" t="s">
        <v>22</v>
      </c>
      <c r="AD4391" s="8" t="s">
        <v>22</v>
      </c>
      <c r="AE4391" s="8" t="s">
        <v>22</v>
      </c>
      <c r="AF4391" s="8" t="s">
        <v>22</v>
      </c>
      <c r="AG4391" s="8" t="s">
        <v>22</v>
      </c>
      <c r="AH4391" s="8"/>
      <c r="AI4391" s="8" t="s">
        <v>22</v>
      </c>
      <c r="AJ4391" s="8" t="s">
        <v>22</v>
      </c>
      <c r="AK4391" s="8"/>
      <c r="AL4391" s="8">
        <v>157</v>
      </c>
      <c r="AM4391" s="8">
        <v>926</v>
      </c>
      <c r="AN4391" s="11" t="s">
        <v>214</v>
      </c>
      <c r="AO4391" s="10">
        <f t="shared" si="138"/>
        <v>1.5868055555555556</v>
      </c>
      <c r="AR4391" s="8" t="str">
        <f t="shared" si="137"/>
        <v>2632DTWMSY1935</v>
      </c>
      <c r="AS4391" s="8">
        <f>VLOOKUP(AR4391,[1]DATA!AR:AS,2,0)</f>
        <v>3.5</v>
      </c>
    </row>
    <row r="4392" spans="1:45" ht="15" customHeight="1" x14ac:dyDescent="0.2">
      <c r="A4392" s="7">
        <v>1872</v>
      </c>
      <c r="B4392" s="8" t="s">
        <v>73</v>
      </c>
      <c r="C4392" s="8" t="s">
        <v>34</v>
      </c>
      <c r="D4392" s="8" t="s">
        <v>42</v>
      </c>
      <c r="E4392" s="9">
        <v>0.81944444444444453</v>
      </c>
      <c r="F4392" s="9">
        <v>0.86041666666666661</v>
      </c>
      <c r="G4392" s="8" t="s">
        <v>43</v>
      </c>
      <c r="H4392" s="8" t="s">
        <v>43</v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>
        <v>59</v>
      </c>
      <c r="AM4392" s="8">
        <v>106</v>
      </c>
      <c r="AN4392" s="8" t="s">
        <v>214</v>
      </c>
      <c r="AO4392" s="10">
        <f t="shared" si="138"/>
        <v>1.5902777777777779</v>
      </c>
      <c r="AR4392" s="8" t="str">
        <f t="shared" si="137"/>
        <v>1872CHAATL1940</v>
      </c>
      <c r="AS4392" s="8">
        <f>VLOOKUP(AR4392,[1]DATA!AR:AS,2,0)</f>
        <v>4</v>
      </c>
    </row>
    <row r="4393" spans="1:45" ht="15" customHeight="1" x14ac:dyDescent="0.2">
      <c r="A4393" s="7">
        <v>1411</v>
      </c>
      <c r="B4393" s="8" t="s">
        <v>73</v>
      </c>
      <c r="C4393" s="8" t="s">
        <v>34</v>
      </c>
      <c r="D4393" s="8" t="s">
        <v>42</v>
      </c>
      <c r="E4393" s="9">
        <v>0.82013888888888886</v>
      </c>
      <c r="F4393" s="9">
        <v>0.85833333333333339</v>
      </c>
      <c r="G4393" s="8"/>
      <c r="H4393" s="8"/>
      <c r="I4393" s="8" t="s">
        <v>43</v>
      </c>
      <c r="J4393" s="8" t="s">
        <v>43</v>
      </c>
      <c r="K4393" s="8" t="s">
        <v>43</v>
      </c>
      <c r="L4393" s="8" t="s">
        <v>43</v>
      </c>
      <c r="M4393" s="8"/>
      <c r="N4393" s="8"/>
      <c r="O4393" s="8" t="s">
        <v>43</v>
      </c>
      <c r="P4393" s="8" t="s">
        <v>43</v>
      </c>
      <c r="Q4393" s="8" t="s">
        <v>43</v>
      </c>
      <c r="R4393" s="8" t="s">
        <v>43</v>
      </c>
      <c r="S4393" s="8" t="s">
        <v>43</v>
      </c>
      <c r="T4393" s="8"/>
      <c r="U4393" s="8"/>
      <c r="V4393" s="8" t="s">
        <v>43</v>
      </c>
      <c r="W4393" s="8" t="s">
        <v>43</v>
      </c>
      <c r="X4393" s="8" t="s">
        <v>43</v>
      </c>
      <c r="Y4393" s="8" t="s">
        <v>43</v>
      </c>
      <c r="Z4393" s="8" t="s">
        <v>43</v>
      </c>
      <c r="AA4393" s="8"/>
      <c r="AB4393" s="8"/>
      <c r="AC4393" s="8" t="s">
        <v>43</v>
      </c>
      <c r="AD4393" s="8" t="s">
        <v>43</v>
      </c>
      <c r="AE4393" s="8" t="s">
        <v>43</v>
      </c>
      <c r="AF4393" s="8" t="s">
        <v>43</v>
      </c>
      <c r="AG4393" s="8" t="s">
        <v>43</v>
      </c>
      <c r="AH4393" s="8"/>
      <c r="AI4393" s="8"/>
      <c r="AJ4393" s="8" t="s">
        <v>43</v>
      </c>
      <c r="AK4393" s="8"/>
      <c r="AL4393" s="8">
        <v>55</v>
      </c>
      <c r="AM4393" s="8">
        <v>106</v>
      </c>
      <c r="AN4393" s="8" t="s">
        <v>214</v>
      </c>
      <c r="AO4393" s="10">
        <f t="shared" si="138"/>
        <v>1.5909722222222222</v>
      </c>
      <c r="AR4393" s="8" t="str">
        <f t="shared" si="137"/>
        <v>1411CHAATL1941</v>
      </c>
      <c r="AS4393" s="8">
        <f>VLOOKUP(AR4393,[1]DATA!AR:AS,2,0)</f>
        <v>4</v>
      </c>
    </row>
    <row r="4394" spans="1:45" ht="15" customHeight="1" x14ac:dyDescent="0.2">
      <c r="A4394" s="7">
        <v>690</v>
      </c>
      <c r="B4394" s="8" t="s">
        <v>46</v>
      </c>
      <c r="C4394" s="8" t="s">
        <v>55</v>
      </c>
      <c r="D4394" s="8">
        <v>717</v>
      </c>
      <c r="E4394" s="9">
        <v>0.8222222222222223</v>
      </c>
      <c r="F4394" s="9">
        <v>0.96250000000000002</v>
      </c>
      <c r="G4394" s="8" t="s">
        <v>22</v>
      </c>
      <c r="H4394" s="8" t="s">
        <v>22</v>
      </c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>
        <v>202</v>
      </c>
      <c r="AM4394" s="8">
        <v>1149</v>
      </c>
      <c r="AN4394" s="8" t="s">
        <v>214</v>
      </c>
      <c r="AO4394" s="10">
        <f t="shared" si="138"/>
        <v>1.5930555555555557</v>
      </c>
      <c r="AR4394" s="8" t="str">
        <f t="shared" si="137"/>
        <v>0690DTWAUS1944</v>
      </c>
      <c r="AS4394" s="8">
        <f>VLOOKUP(AR4394,[1]DATA!AR:AS,2,0)</f>
        <v>3.5</v>
      </c>
    </row>
    <row r="4395" spans="1:45" ht="15" customHeight="1" x14ac:dyDescent="0.2">
      <c r="A4395" s="7">
        <v>2538</v>
      </c>
      <c r="B4395" s="8" t="s">
        <v>46</v>
      </c>
      <c r="C4395" s="8" t="s">
        <v>55</v>
      </c>
      <c r="D4395" s="8">
        <v>717</v>
      </c>
      <c r="E4395" s="9">
        <v>0.82291666666666663</v>
      </c>
      <c r="F4395" s="9">
        <v>0.96319444444444446</v>
      </c>
      <c r="G4395" s="8"/>
      <c r="H4395" s="8"/>
      <c r="I4395" s="8"/>
      <c r="J4395" s="8" t="s">
        <v>22</v>
      </c>
      <c r="K4395" s="8" t="s">
        <v>22</v>
      </c>
      <c r="L4395" s="8" t="s">
        <v>22</v>
      </c>
      <c r="M4395" s="8"/>
      <c r="N4395" s="8" t="s">
        <v>22</v>
      </c>
      <c r="O4395" s="8" t="s">
        <v>22</v>
      </c>
      <c r="P4395" s="8" t="s">
        <v>22</v>
      </c>
      <c r="Q4395" s="8" t="s">
        <v>22</v>
      </c>
      <c r="R4395" s="8" t="s">
        <v>22</v>
      </c>
      <c r="S4395" s="8" t="s">
        <v>22</v>
      </c>
      <c r="T4395" s="8"/>
      <c r="U4395" s="8"/>
      <c r="V4395" s="8" t="s">
        <v>22</v>
      </c>
      <c r="W4395" s="8" t="s">
        <v>22</v>
      </c>
      <c r="X4395" s="8" t="s">
        <v>22</v>
      </c>
      <c r="Y4395" s="8" t="s">
        <v>22</v>
      </c>
      <c r="Z4395" s="8" t="s">
        <v>22</v>
      </c>
      <c r="AA4395" s="8"/>
      <c r="AB4395" s="8" t="s">
        <v>22</v>
      </c>
      <c r="AC4395" s="8" t="s">
        <v>22</v>
      </c>
      <c r="AD4395" s="8" t="s">
        <v>22</v>
      </c>
      <c r="AE4395" s="8" t="s">
        <v>22</v>
      </c>
      <c r="AF4395" s="8" t="s">
        <v>22</v>
      </c>
      <c r="AG4395" s="8" t="s">
        <v>22</v>
      </c>
      <c r="AH4395" s="8"/>
      <c r="AI4395" s="8" t="s">
        <v>22</v>
      </c>
      <c r="AJ4395" s="8" t="s">
        <v>22</v>
      </c>
      <c r="AK4395" s="8"/>
      <c r="AL4395" s="8">
        <v>202</v>
      </c>
      <c r="AM4395" s="8">
        <v>1149</v>
      </c>
      <c r="AN4395" s="8" t="s">
        <v>214</v>
      </c>
      <c r="AO4395" s="10">
        <f t="shared" si="138"/>
        <v>1.59375</v>
      </c>
      <c r="AR4395" s="8" t="str">
        <f t="shared" si="137"/>
        <v>2538DTWAUS1945</v>
      </c>
      <c r="AS4395" s="8">
        <f>VLOOKUP(AR4395,[1]DATA!AR:AS,2,0)</f>
        <v>3.5</v>
      </c>
    </row>
    <row r="4396" spans="1:45" ht="15" customHeight="1" x14ac:dyDescent="0.2">
      <c r="A4396" s="7">
        <v>1867</v>
      </c>
      <c r="B4396" s="8" t="s">
        <v>74</v>
      </c>
      <c r="C4396" s="8" t="s">
        <v>34</v>
      </c>
      <c r="D4396" s="8">
        <v>717</v>
      </c>
      <c r="E4396" s="9">
        <v>0.82361111111111107</v>
      </c>
      <c r="F4396" s="9">
        <v>0.88888888888888884</v>
      </c>
      <c r="G4396" s="8" t="s">
        <v>22</v>
      </c>
      <c r="H4396" s="8" t="s">
        <v>22</v>
      </c>
      <c r="I4396" s="8" t="s">
        <v>22</v>
      </c>
      <c r="J4396" s="8" t="s">
        <v>22</v>
      </c>
      <c r="K4396" s="8" t="s">
        <v>22</v>
      </c>
      <c r="L4396" s="8" t="s">
        <v>22</v>
      </c>
      <c r="M4396" s="8"/>
      <c r="N4396" s="8" t="s">
        <v>22</v>
      </c>
      <c r="O4396" s="8" t="s">
        <v>22</v>
      </c>
      <c r="P4396" s="8" t="s">
        <v>22</v>
      </c>
      <c r="Q4396" s="8" t="s">
        <v>22</v>
      </c>
      <c r="R4396" s="8" t="s">
        <v>22</v>
      </c>
      <c r="S4396" s="8" t="s">
        <v>22</v>
      </c>
      <c r="T4396" s="8"/>
      <c r="U4396" s="8" t="s">
        <v>22</v>
      </c>
      <c r="V4396" s="8" t="s">
        <v>22</v>
      </c>
      <c r="W4396" s="8" t="s">
        <v>22</v>
      </c>
      <c r="X4396" s="8" t="s">
        <v>22</v>
      </c>
      <c r="Y4396" s="8" t="s">
        <v>22</v>
      </c>
      <c r="Z4396" s="8" t="s">
        <v>22</v>
      </c>
      <c r="AA4396" s="8"/>
      <c r="AB4396" s="8" t="s">
        <v>22</v>
      </c>
      <c r="AC4396" s="8" t="s">
        <v>22</v>
      </c>
      <c r="AD4396" s="8" t="s">
        <v>22</v>
      </c>
      <c r="AE4396" s="8" t="s">
        <v>22</v>
      </c>
      <c r="AF4396" s="8" t="s">
        <v>22</v>
      </c>
      <c r="AG4396" s="8" t="s">
        <v>22</v>
      </c>
      <c r="AH4396" s="8"/>
      <c r="AI4396" s="8" t="s">
        <v>22</v>
      </c>
      <c r="AJ4396" s="8" t="s">
        <v>22</v>
      </c>
      <c r="AK4396" s="8"/>
      <c r="AL4396" s="8">
        <v>94</v>
      </c>
      <c r="AM4396" s="8">
        <v>448</v>
      </c>
      <c r="AN4396" s="8" t="s">
        <v>214</v>
      </c>
      <c r="AO4396" s="10">
        <f t="shared" si="138"/>
        <v>1.5944444444444446</v>
      </c>
      <c r="AR4396" s="8" t="str">
        <f t="shared" si="137"/>
        <v>1867BTRATL1946</v>
      </c>
      <c r="AS4396" s="8">
        <f>VLOOKUP(AR4396,[1]DATA!AR:AS,2,0)</f>
        <v>5</v>
      </c>
    </row>
    <row r="4397" spans="1:45" ht="15" customHeight="1" x14ac:dyDescent="0.2">
      <c r="A4397" s="7">
        <v>1293</v>
      </c>
      <c r="B4397" s="8" t="s">
        <v>34</v>
      </c>
      <c r="C4397" s="8" t="s">
        <v>67</v>
      </c>
      <c r="D4397" s="8" t="s">
        <v>42</v>
      </c>
      <c r="E4397" s="9">
        <v>0.82638888888888884</v>
      </c>
      <c r="F4397" s="9">
        <v>0.89097222222222217</v>
      </c>
      <c r="G4397" s="8" t="s">
        <v>43</v>
      </c>
      <c r="H4397" s="8" t="s">
        <v>43</v>
      </c>
      <c r="I4397" s="8" t="s">
        <v>43</v>
      </c>
      <c r="J4397" s="8" t="s">
        <v>43</v>
      </c>
      <c r="K4397" s="8" t="s">
        <v>43</v>
      </c>
      <c r="L4397" s="8" t="s">
        <v>43</v>
      </c>
      <c r="M4397" s="8" t="s">
        <v>43</v>
      </c>
      <c r="N4397" s="8" t="s">
        <v>43</v>
      </c>
      <c r="O4397" s="8" t="s">
        <v>43</v>
      </c>
      <c r="P4397" s="8" t="s">
        <v>43</v>
      </c>
      <c r="Q4397" s="8" t="s">
        <v>43</v>
      </c>
      <c r="R4397" s="8" t="s">
        <v>43</v>
      </c>
      <c r="S4397" s="8" t="s">
        <v>43</v>
      </c>
      <c r="T4397" s="8"/>
      <c r="U4397" s="8" t="s">
        <v>43</v>
      </c>
      <c r="V4397" s="8" t="s">
        <v>43</v>
      </c>
      <c r="W4397" s="8" t="s">
        <v>43</v>
      </c>
      <c r="X4397" s="8" t="s">
        <v>43</v>
      </c>
      <c r="Y4397" s="8" t="s">
        <v>43</v>
      </c>
      <c r="Z4397" s="8" t="s">
        <v>43</v>
      </c>
      <c r="AA4397" s="8"/>
      <c r="AB4397" s="8" t="s">
        <v>43</v>
      </c>
      <c r="AC4397" s="8" t="s">
        <v>43</v>
      </c>
      <c r="AD4397" s="8" t="s">
        <v>43</v>
      </c>
      <c r="AE4397" s="8" t="s">
        <v>43</v>
      </c>
      <c r="AF4397" s="8" t="s">
        <v>43</v>
      </c>
      <c r="AG4397" s="8" t="s">
        <v>43</v>
      </c>
      <c r="AH4397" s="8"/>
      <c r="AI4397" s="8" t="s">
        <v>43</v>
      </c>
      <c r="AJ4397" s="8" t="s">
        <v>43</v>
      </c>
      <c r="AK4397" s="8"/>
      <c r="AL4397" s="8">
        <v>93</v>
      </c>
      <c r="AM4397" s="8">
        <v>425</v>
      </c>
      <c r="AN4397" s="8" t="s">
        <v>214</v>
      </c>
      <c r="AO4397" s="10">
        <f t="shared" si="138"/>
        <v>1.5972222222222223</v>
      </c>
      <c r="AR4397" s="8" t="str">
        <f t="shared" si="137"/>
        <v>1293ATLMSY1950</v>
      </c>
      <c r="AS4397" s="8">
        <f>VLOOKUP(AR4397,[1]DATA!AR:AS,2,0)</f>
        <v>5</v>
      </c>
    </row>
    <row r="4398" spans="1:45" ht="15" customHeight="1" x14ac:dyDescent="0.2">
      <c r="A4398" s="7">
        <v>1732</v>
      </c>
      <c r="B4398" s="8" t="s">
        <v>34</v>
      </c>
      <c r="C4398" s="8" t="s">
        <v>67</v>
      </c>
      <c r="D4398" s="8" t="s">
        <v>42</v>
      </c>
      <c r="E4398" s="9">
        <v>0.82638888888888884</v>
      </c>
      <c r="F4398" s="9">
        <v>0.89097222222222217</v>
      </c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 t="s">
        <v>43</v>
      </c>
      <c r="U4398" s="8"/>
      <c r="V4398" s="8"/>
      <c r="W4398" s="8"/>
      <c r="X4398" s="8"/>
      <c r="Y4398" s="8"/>
      <c r="Z4398" s="8"/>
      <c r="AA4398" s="8" t="s">
        <v>43</v>
      </c>
      <c r="AB4398" s="8"/>
      <c r="AC4398" s="8"/>
      <c r="AD4398" s="8"/>
      <c r="AE4398" s="8"/>
      <c r="AF4398" s="8"/>
      <c r="AG4398" s="8"/>
      <c r="AH4398" s="8" t="s">
        <v>43</v>
      </c>
      <c r="AI4398" s="8"/>
      <c r="AJ4398" s="8"/>
      <c r="AK4398" s="8"/>
      <c r="AL4398" s="8">
        <v>93</v>
      </c>
      <c r="AM4398" s="8">
        <v>425</v>
      </c>
      <c r="AN4398" s="8" t="s">
        <v>214</v>
      </c>
      <c r="AO4398" s="10">
        <f t="shared" si="138"/>
        <v>1.5972222222222223</v>
      </c>
      <c r="AR4398" s="8" t="str">
        <f t="shared" si="137"/>
        <v>1732ATLMSY1950</v>
      </c>
      <c r="AS4398" s="8">
        <f>VLOOKUP(AR4398,[1]DATA!AR:AS,2,0)</f>
        <v>5</v>
      </c>
    </row>
    <row r="4399" spans="1:45" ht="15" customHeight="1" x14ac:dyDescent="0.2">
      <c r="A4399" s="7">
        <v>869</v>
      </c>
      <c r="B4399" s="7" t="s">
        <v>68</v>
      </c>
      <c r="C4399" s="7" t="s">
        <v>46</v>
      </c>
      <c r="D4399" s="8" t="s">
        <v>42</v>
      </c>
      <c r="E4399" s="9">
        <v>0.82986111111111116</v>
      </c>
      <c r="F4399" s="9">
        <v>0.95833333333333337</v>
      </c>
      <c r="G4399" s="8"/>
      <c r="H4399" s="8"/>
      <c r="I4399" s="8" t="s">
        <v>43</v>
      </c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>
        <v>185</v>
      </c>
      <c r="AM4399" s="8">
        <v>1214</v>
      </c>
      <c r="AN4399" s="11" t="s">
        <v>214</v>
      </c>
      <c r="AO4399" s="10">
        <f t="shared" si="138"/>
        <v>1.6006944444444446</v>
      </c>
      <c r="AR4399" s="8" t="str">
        <f t="shared" si="137"/>
        <v>0869SATDTW1955</v>
      </c>
      <c r="AS4399" s="8">
        <f>VLOOKUP(AR4399,[1]DATA!AR:AS,2,0)</f>
        <v>4.5</v>
      </c>
    </row>
    <row r="4400" spans="1:45" ht="15" customHeight="1" x14ac:dyDescent="0.2">
      <c r="A4400" s="7">
        <v>1554</v>
      </c>
      <c r="B4400" s="8" t="s">
        <v>55</v>
      </c>
      <c r="C4400" s="8" t="s">
        <v>46</v>
      </c>
      <c r="D4400" s="8">
        <v>717</v>
      </c>
      <c r="E4400" s="9">
        <v>0.83333333333333337</v>
      </c>
      <c r="F4400" s="9">
        <v>0.95347222222222217</v>
      </c>
      <c r="G4400" s="8"/>
      <c r="H4400" s="8"/>
      <c r="I4400" s="8"/>
      <c r="J4400" s="8"/>
      <c r="K4400" s="8"/>
      <c r="L4400" s="8"/>
      <c r="M4400" s="8" t="s">
        <v>22</v>
      </c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 t="s">
        <v>22</v>
      </c>
      <c r="AB4400" s="8"/>
      <c r="AC4400" s="8"/>
      <c r="AD4400" s="8"/>
      <c r="AE4400" s="8"/>
      <c r="AF4400" s="8"/>
      <c r="AG4400" s="8"/>
      <c r="AH4400" s="8" t="s">
        <v>22</v>
      </c>
      <c r="AI4400" s="8"/>
      <c r="AJ4400" s="8"/>
      <c r="AK4400" s="8"/>
      <c r="AL4400" s="8">
        <v>173</v>
      </c>
      <c r="AM4400" s="8">
        <v>1149</v>
      </c>
      <c r="AN4400" s="8" t="s">
        <v>214</v>
      </c>
      <c r="AO4400" s="10">
        <f t="shared" si="138"/>
        <v>1.6041666666666667</v>
      </c>
      <c r="AR4400" s="8" t="str">
        <f t="shared" si="137"/>
        <v>1554AUSDTW2000</v>
      </c>
      <c r="AS4400" s="8">
        <f>VLOOKUP(AR4400,[1]DATA!AR:AS,2,0)</f>
        <v>3.5</v>
      </c>
    </row>
    <row r="4401" spans="1:45" ht="15" customHeight="1" x14ac:dyDescent="0.2">
      <c r="A4401" s="7">
        <v>1800</v>
      </c>
      <c r="B4401" s="7" t="s">
        <v>67</v>
      </c>
      <c r="C4401" s="7" t="s">
        <v>46</v>
      </c>
      <c r="D4401" s="8">
        <v>717</v>
      </c>
      <c r="E4401" s="9">
        <v>0.84375</v>
      </c>
      <c r="F4401" s="9">
        <v>0.94791666666666663</v>
      </c>
      <c r="G4401" s="8"/>
      <c r="H4401" s="8"/>
      <c r="I4401" s="8"/>
      <c r="J4401" s="8"/>
      <c r="K4401" s="8"/>
      <c r="L4401" s="8"/>
      <c r="M4401" s="8" t="s">
        <v>22</v>
      </c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 t="s">
        <v>22</v>
      </c>
      <c r="AB4401" s="8"/>
      <c r="AC4401" s="8"/>
      <c r="AD4401" s="8"/>
      <c r="AE4401" s="8"/>
      <c r="AF4401" s="8"/>
      <c r="AG4401" s="8"/>
      <c r="AH4401" s="8" t="s">
        <v>22</v>
      </c>
      <c r="AI4401" s="8"/>
      <c r="AJ4401" s="8"/>
      <c r="AK4401" s="8"/>
      <c r="AL4401" s="8">
        <v>150</v>
      </c>
      <c r="AM4401" s="8">
        <v>926</v>
      </c>
      <c r="AN4401" s="11" t="s">
        <v>214</v>
      </c>
      <c r="AO4401" s="10">
        <f t="shared" si="138"/>
        <v>1.6145833333333335</v>
      </c>
      <c r="AR4401" s="8" t="str">
        <f t="shared" si="137"/>
        <v>1800MSYDTW2015</v>
      </c>
      <c r="AS4401" s="8">
        <f>VLOOKUP(AR4401,[1]DATA!AR:AS,2,0)</f>
        <v>3.5</v>
      </c>
    </row>
    <row r="4402" spans="1:45" ht="15" customHeight="1" x14ac:dyDescent="0.2">
      <c r="A4402" s="15">
        <v>81</v>
      </c>
      <c r="B4402" s="15" t="s">
        <v>34</v>
      </c>
      <c r="C4402" s="15" t="s">
        <v>72</v>
      </c>
      <c r="D4402" s="8" t="s">
        <v>42</v>
      </c>
      <c r="E4402" s="9">
        <v>0.8520833333333333</v>
      </c>
      <c r="F4402" s="9">
        <v>0.90833333333333333</v>
      </c>
      <c r="G4402" s="8" t="s">
        <v>43</v>
      </c>
      <c r="H4402" s="8" t="s">
        <v>43</v>
      </c>
      <c r="I4402" s="8"/>
      <c r="J4402" s="8" t="s">
        <v>43</v>
      </c>
      <c r="K4402" s="8"/>
      <c r="L4402" s="8" t="s">
        <v>43</v>
      </c>
      <c r="M4402" s="8" t="s">
        <v>22</v>
      </c>
      <c r="N4402" s="8" t="s">
        <v>43</v>
      </c>
      <c r="O4402" s="8" t="s">
        <v>43</v>
      </c>
      <c r="P4402" s="8"/>
      <c r="Q4402" s="8" t="s">
        <v>43</v>
      </c>
      <c r="R4402" s="8"/>
      <c r="S4402" s="8" t="s">
        <v>43</v>
      </c>
      <c r="T4402" s="8" t="s">
        <v>22</v>
      </c>
      <c r="U4402" s="8" t="s">
        <v>43</v>
      </c>
      <c r="V4402" s="8" t="s">
        <v>43</v>
      </c>
      <c r="W4402" s="8"/>
      <c r="X4402" s="8" t="s">
        <v>43</v>
      </c>
      <c r="Y4402" s="8"/>
      <c r="Z4402" s="8" t="s">
        <v>43</v>
      </c>
      <c r="AA4402" s="8" t="s">
        <v>22</v>
      </c>
      <c r="AB4402" s="8" t="s">
        <v>43</v>
      </c>
      <c r="AC4402" s="8" t="s">
        <v>43</v>
      </c>
      <c r="AD4402" s="8"/>
      <c r="AE4402" s="8" t="s">
        <v>43</v>
      </c>
      <c r="AF4402" s="8"/>
      <c r="AG4402" s="8" t="s">
        <v>43</v>
      </c>
      <c r="AH4402" s="8" t="s">
        <v>22</v>
      </c>
      <c r="AI4402" s="8" t="s">
        <v>43</v>
      </c>
      <c r="AJ4402" s="8" t="s">
        <v>43</v>
      </c>
      <c r="AK4402" s="8"/>
      <c r="AL4402" s="8">
        <v>81</v>
      </c>
      <c r="AM4402" s="8">
        <v>332</v>
      </c>
      <c r="AN4402" s="8" t="s">
        <v>214</v>
      </c>
      <c r="AO4402" s="10">
        <f t="shared" si="138"/>
        <v>1.6229166666666668</v>
      </c>
      <c r="AQ4402" s="8">
        <v>89</v>
      </c>
      <c r="AR4402" s="8" t="str">
        <f t="shared" si="137"/>
        <v>0081ATLMEM2027</v>
      </c>
      <c r="AS4402" s="8">
        <f>VLOOKUP(AR4402,[1]DATA!AR:AS,2,0)</f>
        <v>4</v>
      </c>
    </row>
    <row r="4403" spans="1:45" ht="15" customHeight="1" x14ac:dyDescent="0.2">
      <c r="A4403" s="15">
        <v>1778</v>
      </c>
      <c r="B4403" s="15" t="s">
        <v>34</v>
      </c>
      <c r="C4403" s="15" t="s">
        <v>72</v>
      </c>
      <c r="D4403" s="8" t="s">
        <v>42</v>
      </c>
      <c r="E4403" s="9">
        <v>0.8520833333333333</v>
      </c>
      <c r="F4403" s="9">
        <v>0.90833333333333333</v>
      </c>
      <c r="G4403" s="8"/>
      <c r="H4403" s="8"/>
      <c r="I4403" s="8" t="s">
        <v>43</v>
      </c>
      <c r="J4403" s="8"/>
      <c r="K4403" s="8" t="s">
        <v>43</v>
      </c>
      <c r="L4403" s="8"/>
      <c r="M4403" s="8"/>
      <c r="N4403" s="8"/>
      <c r="O4403" s="8"/>
      <c r="P4403" s="8" t="s">
        <v>43</v>
      </c>
      <c r="Q4403" s="8"/>
      <c r="R4403" s="8" t="s">
        <v>43</v>
      </c>
      <c r="S4403" s="8"/>
      <c r="T4403" s="8"/>
      <c r="U4403" s="8"/>
      <c r="V4403" s="8"/>
      <c r="W4403" s="8" t="s">
        <v>43</v>
      </c>
      <c r="X4403" s="8"/>
      <c r="Y4403" s="8" t="s">
        <v>43</v>
      </c>
      <c r="Z4403" s="8"/>
      <c r="AA4403" s="8"/>
      <c r="AB4403" s="8"/>
      <c r="AC4403" s="8"/>
      <c r="AD4403" s="8" t="s">
        <v>43</v>
      </c>
      <c r="AE4403" s="8"/>
      <c r="AF4403" s="8" t="s">
        <v>43</v>
      </c>
      <c r="AG4403" s="8"/>
      <c r="AH4403" s="8"/>
      <c r="AI4403" s="8"/>
      <c r="AJ4403" s="8"/>
      <c r="AK4403" s="8"/>
      <c r="AL4403" s="8">
        <v>81</v>
      </c>
      <c r="AM4403" s="8">
        <v>332</v>
      </c>
      <c r="AN4403" s="8" t="s">
        <v>214</v>
      </c>
      <c r="AO4403" s="10">
        <f t="shared" si="138"/>
        <v>1.6229166666666668</v>
      </c>
      <c r="AQ4403" s="8">
        <v>89</v>
      </c>
      <c r="AR4403" s="8" t="str">
        <f t="shared" si="137"/>
        <v>1778ATLMEM2027</v>
      </c>
      <c r="AS4403" s="8">
        <f>VLOOKUP(AR4403,[1]DATA!AR:AS,2,0)</f>
        <v>4</v>
      </c>
    </row>
    <row r="4404" spans="1:45" ht="15" customHeight="1" x14ac:dyDescent="0.2">
      <c r="A4404" s="7">
        <v>1951</v>
      </c>
      <c r="B4404" s="7" t="s">
        <v>67</v>
      </c>
      <c r="C4404" s="7" t="s">
        <v>34</v>
      </c>
      <c r="D4404" s="8" t="s">
        <v>29</v>
      </c>
      <c r="E4404" s="9">
        <v>0.86458333333333337</v>
      </c>
      <c r="F4404" s="9">
        <v>0.92083333333333339</v>
      </c>
      <c r="G4404" s="8"/>
      <c r="H4404" s="8"/>
      <c r="I4404" s="8">
        <v>7</v>
      </c>
      <c r="J4404" s="8" t="s">
        <v>43</v>
      </c>
      <c r="K4404" s="8">
        <v>7</v>
      </c>
      <c r="L4404" s="8" t="s">
        <v>43</v>
      </c>
      <c r="M4404" s="8" t="s">
        <v>43</v>
      </c>
      <c r="N4404" s="8">
        <v>7</v>
      </c>
      <c r="O4404" s="8">
        <v>7</v>
      </c>
      <c r="P4404" s="8">
        <v>7</v>
      </c>
      <c r="Q4404" s="8">
        <v>7</v>
      </c>
      <c r="R4404" s="8">
        <v>7</v>
      </c>
      <c r="S4404" s="8">
        <v>7</v>
      </c>
      <c r="T4404" s="8" t="s">
        <v>43</v>
      </c>
      <c r="U4404" s="8">
        <v>7</v>
      </c>
      <c r="V4404" s="8">
        <v>7</v>
      </c>
      <c r="W4404" s="8">
        <v>7</v>
      </c>
      <c r="X4404" s="8">
        <v>7</v>
      </c>
      <c r="Y4404" s="8">
        <v>7</v>
      </c>
      <c r="Z4404" s="8">
        <v>7</v>
      </c>
      <c r="AA4404" s="8" t="s">
        <v>43</v>
      </c>
      <c r="AB4404" s="8">
        <v>7</v>
      </c>
      <c r="AC4404" s="8">
        <v>7</v>
      </c>
      <c r="AD4404" s="8">
        <v>7</v>
      </c>
      <c r="AE4404" s="8">
        <v>7</v>
      </c>
      <c r="AF4404" s="8">
        <v>7</v>
      </c>
      <c r="AG4404" s="8">
        <v>7</v>
      </c>
      <c r="AH4404" s="8" t="s">
        <v>43</v>
      </c>
      <c r="AI4404" s="8">
        <v>7</v>
      </c>
      <c r="AJ4404" s="8">
        <v>7</v>
      </c>
      <c r="AK4404" s="8"/>
      <c r="AL4404" s="8">
        <v>81</v>
      </c>
      <c r="AM4404" s="8">
        <v>425</v>
      </c>
      <c r="AN4404" s="8" t="s">
        <v>214</v>
      </c>
      <c r="AO4404" s="10">
        <f t="shared" si="138"/>
        <v>1.6354166666666667</v>
      </c>
      <c r="AR4404" s="8" t="str">
        <f t="shared" si="137"/>
        <v>1951MSYATL2045</v>
      </c>
      <c r="AS4404" s="8">
        <f>VLOOKUP(AR4404,[1]DATA!AR:AS,2,0)</f>
        <v>5</v>
      </c>
    </row>
    <row r="4405" spans="1:45" ht="15" customHeight="1" x14ac:dyDescent="0.2">
      <c r="A4405" s="7">
        <v>2766</v>
      </c>
      <c r="B4405" s="7" t="s">
        <v>67</v>
      </c>
      <c r="C4405" s="7" t="s">
        <v>34</v>
      </c>
      <c r="D4405" s="8" t="s">
        <v>29</v>
      </c>
      <c r="E4405" s="9">
        <v>0.87152777777777779</v>
      </c>
      <c r="F4405" s="9">
        <v>0.93263888888888891</v>
      </c>
      <c r="G4405" s="8" t="s">
        <v>43</v>
      </c>
      <c r="H4405" s="8">
        <v>7</v>
      </c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>
        <v>88</v>
      </c>
      <c r="AM4405" s="8">
        <v>425</v>
      </c>
      <c r="AN4405" s="8" t="s">
        <v>214</v>
      </c>
      <c r="AO4405" s="10">
        <f t="shared" si="138"/>
        <v>1.6423611111111112</v>
      </c>
      <c r="AR4405" s="8" t="str">
        <f t="shared" si="137"/>
        <v>2766MSYATL2055</v>
      </c>
      <c r="AS4405" s="8">
        <f>VLOOKUP(AR4405,[1]DATA!AR:AS,2,0)</f>
        <v>5</v>
      </c>
    </row>
    <row r="4406" spans="1:45" ht="15" customHeight="1" x14ac:dyDescent="0.2">
      <c r="A4406" s="7">
        <v>734</v>
      </c>
      <c r="B4406" s="7" t="s">
        <v>72</v>
      </c>
      <c r="C4406" s="7" t="s">
        <v>46</v>
      </c>
      <c r="D4406" s="8">
        <v>717</v>
      </c>
      <c r="E4406" s="9">
        <v>0.875</v>
      </c>
      <c r="F4406" s="9">
        <v>0.96180555555555547</v>
      </c>
      <c r="G4406" s="8"/>
      <c r="H4406" s="8"/>
      <c r="I4406" s="8" t="s">
        <v>22</v>
      </c>
      <c r="J4406" s="8" t="s">
        <v>22</v>
      </c>
      <c r="K4406" s="8"/>
      <c r="L4406" s="8"/>
      <c r="M4406" s="8"/>
      <c r="N4406" s="8"/>
      <c r="O4406" s="8"/>
      <c r="P4406" s="8" t="s">
        <v>22</v>
      </c>
      <c r="Q4406" s="8" t="s">
        <v>22</v>
      </c>
      <c r="R4406" s="8"/>
      <c r="S4406" s="8"/>
      <c r="T4406" s="8"/>
      <c r="U4406" s="8"/>
      <c r="V4406" s="8"/>
      <c r="W4406" s="8" t="s">
        <v>22</v>
      </c>
      <c r="X4406" s="8" t="s">
        <v>22</v>
      </c>
      <c r="Y4406" s="8"/>
      <c r="Z4406" s="8"/>
      <c r="AA4406" s="8"/>
      <c r="AB4406" s="8"/>
      <c r="AC4406" s="8"/>
      <c r="AD4406" s="8" t="s">
        <v>22</v>
      </c>
      <c r="AE4406" s="8" t="s">
        <v>22</v>
      </c>
      <c r="AF4406" s="8"/>
      <c r="AG4406" s="8"/>
      <c r="AH4406" s="8"/>
      <c r="AI4406" s="8"/>
      <c r="AJ4406" s="8"/>
      <c r="AK4406" s="8"/>
      <c r="AL4406" s="8">
        <v>125</v>
      </c>
      <c r="AM4406" s="8">
        <v>610</v>
      </c>
      <c r="AN4406" s="11" t="s">
        <v>214</v>
      </c>
      <c r="AO4406" s="10">
        <f t="shared" si="138"/>
        <v>1.6458333333333335</v>
      </c>
      <c r="AR4406" s="8" t="str">
        <f t="shared" si="137"/>
        <v>0734MEMDTW2100</v>
      </c>
      <c r="AS4406" s="8">
        <f>VLOOKUP(AR4406,[1]DATA!AR:AS,2,0)</f>
        <v>2.5</v>
      </c>
    </row>
    <row r="4407" spans="1:45" ht="15" customHeight="1" x14ac:dyDescent="0.2">
      <c r="A4407" s="15">
        <v>1281</v>
      </c>
      <c r="B4407" s="15" t="s">
        <v>72</v>
      </c>
      <c r="C4407" s="15" t="s">
        <v>34</v>
      </c>
      <c r="D4407" s="8" t="s">
        <v>42</v>
      </c>
      <c r="E4407" s="9">
        <v>0.87847222222222221</v>
      </c>
      <c r="F4407" s="9">
        <v>0.93680555555555556</v>
      </c>
      <c r="G4407" s="8" t="s">
        <v>43</v>
      </c>
      <c r="H4407" s="8" t="s">
        <v>43</v>
      </c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>
        <v>84</v>
      </c>
      <c r="AM4407" s="8">
        <v>332</v>
      </c>
      <c r="AN4407" s="8" t="s">
        <v>214</v>
      </c>
      <c r="AO4407" s="10">
        <f t="shared" si="138"/>
        <v>1.6493055555555556</v>
      </c>
      <c r="AQ4407" s="8">
        <v>89</v>
      </c>
      <c r="AR4407" s="8" t="str">
        <f t="shared" si="137"/>
        <v>1281MEMATL2105</v>
      </c>
      <c r="AS4407" s="8">
        <f>VLOOKUP(AR4407,[1]DATA!AR:AS,2,0)</f>
        <v>4</v>
      </c>
    </row>
    <row r="4408" spans="1:45" ht="15" customHeight="1" x14ac:dyDescent="0.2">
      <c r="A4408" s="7">
        <v>2426</v>
      </c>
      <c r="B4408" s="8" t="s">
        <v>34</v>
      </c>
      <c r="C4408" s="8" t="s">
        <v>67</v>
      </c>
      <c r="D4408" s="8" t="s">
        <v>42</v>
      </c>
      <c r="E4408" s="9">
        <v>0.8833333333333333</v>
      </c>
      <c r="F4408" s="9">
        <v>0.95138888888888884</v>
      </c>
      <c r="G4408" s="8" t="s">
        <v>43</v>
      </c>
      <c r="H4408" s="8" t="s">
        <v>43</v>
      </c>
      <c r="I4408" s="8" t="s">
        <v>43</v>
      </c>
      <c r="J4408" s="8" t="s">
        <v>43</v>
      </c>
      <c r="K4408" s="8" t="s">
        <v>43</v>
      </c>
      <c r="L4408" s="8" t="s">
        <v>43</v>
      </c>
      <c r="M4408" s="8" t="s">
        <v>43</v>
      </c>
      <c r="N4408" s="8" t="s">
        <v>43</v>
      </c>
      <c r="O4408" s="8" t="s">
        <v>43</v>
      </c>
      <c r="P4408" s="8" t="s">
        <v>43</v>
      </c>
      <c r="Q4408" s="8" t="s">
        <v>43</v>
      </c>
      <c r="R4408" s="8" t="s">
        <v>43</v>
      </c>
      <c r="S4408" s="8" t="s">
        <v>43</v>
      </c>
      <c r="T4408" s="8" t="s">
        <v>43</v>
      </c>
      <c r="U4408" s="8" t="s">
        <v>43</v>
      </c>
      <c r="V4408" s="8" t="s">
        <v>43</v>
      </c>
      <c r="W4408" s="8" t="s">
        <v>43</v>
      </c>
      <c r="X4408" s="8" t="s">
        <v>43</v>
      </c>
      <c r="Y4408" s="8" t="s">
        <v>43</v>
      </c>
      <c r="Z4408" s="8" t="s">
        <v>43</v>
      </c>
      <c r="AA4408" s="8" t="s">
        <v>43</v>
      </c>
      <c r="AB4408" s="8" t="s">
        <v>43</v>
      </c>
      <c r="AC4408" s="8" t="s">
        <v>43</v>
      </c>
      <c r="AD4408" s="8" t="s">
        <v>43</v>
      </c>
      <c r="AE4408" s="8" t="s">
        <v>43</v>
      </c>
      <c r="AF4408" s="8" t="s">
        <v>43</v>
      </c>
      <c r="AG4408" s="8" t="s">
        <v>43</v>
      </c>
      <c r="AH4408" s="8" t="s">
        <v>43</v>
      </c>
      <c r="AI4408" s="8" t="s">
        <v>43</v>
      </c>
      <c r="AJ4408" s="8" t="s">
        <v>43</v>
      </c>
      <c r="AK4408" s="8"/>
      <c r="AL4408" s="8">
        <v>98</v>
      </c>
      <c r="AM4408" s="8">
        <v>425</v>
      </c>
      <c r="AN4408" s="8" t="s">
        <v>214</v>
      </c>
      <c r="AO4408" s="10">
        <f t="shared" si="138"/>
        <v>1.6541666666666668</v>
      </c>
      <c r="AR4408" s="8" t="str">
        <f t="shared" si="137"/>
        <v>2426ATLMSY2112</v>
      </c>
      <c r="AS4408" s="8">
        <f>VLOOKUP(AR4408,[1]DATA!AR:AS,2,0)</f>
        <v>5</v>
      </c>
    </row>
    <row r="4409" spans="1:45" ht="15" customHeight="1" x14ac:dyDescent="0.2">
      <c r="A4409" s="7">
        <v>2182</v>
      </c>
      <c r="B4409" s="8" t="s">
        <v>46</v>
      </c>
      <c r="C4409" s="8" t="s">
        <v>45</v>
      </c>
      <c r="D4409" s="8" t="s">
        <v>42</v>
      </c>
      <c r="E4409" s="9">
        <v>0.89583333333333337</v>
      </c>
      <c r="F4409" s="9">
        <v>0.96111111111111114</v>
      </c>
      <c r="G4409" s="8">
        <v>8</v>
      </c>
      <c r="H4409" s="8">
        <v>8</v>
      </c>
      <c r="I4409" s="8" t="s">
        <v>43</v>
      </c>
      <c r="J4409" s="8" t="s">
        <v>43</v>
      </c>
      <c r="K4409" s="8" t="s">
        <v>43</v>
      </c>
      <c r="L4409" s="8" t="s">
        <v>43</v>
      </c>
      <c r="M4409" s="8"/>
      <c r="N4409" s="8" t="s">
        <v>43</v>
      </c>
      <c r="O4409" s="8" t="s">
        <v>43</v>
      </c>
      <c r="P4409" s="8" t="s">
        <v>43</v>
      </c>
      <c r="Q4409" s="8" t="s">
        <v>43</v>
      </c>
      <c r="R4409" s="8" t="s">
        <v>43</v>
      </c>
      <c r="S4409" s="8" t="s">
        <v>43</v>
      </c>
      <c r="T4409" s="8"/>
      <c r="U4409" s="8" t="s">
        <v>43</v>
      </c>
      <c r="V4409" s="8" t="s">
        <v>43</v>
      </c>
      <c r="W4409" s="8" t="s">
        <v>43</v>
      </c>
      <c r="X4409" s="8" t="s">
        <v>43</v>
      </c>
      <c r="Y4409" s="8" t="s">
        <v>43</v>
      </c>
      <c r="Z4409" s="8" t="s">
        <v>43</v>
      </c>
      <c r="AA4409" s="8"/>
      <c r="AB4409" s="8" t="s">
        <v>43</v>
      </c>
      <c r="AC4409" s="8" t="s">
        <v>43</v>
      </c>
      <c r="AD4409" s="8" t="s">
        <v>43</v>
      </c>
      <c r="AE4409" s="8" t="s">
        <v>43</v>
      </c>
      <c r="AF4409" s="8" t="s">
        <v>43</v>
      </c>
      <c r="AG4409" s="8" t="s">
        <v>43</v>
      </c>
      <c r="AH4409" s="8"/>
      <c r="AI4409" s="8" t="s">
        <v>43</v>
      </c>
      <c r="AJ4409" s="8" t="s">
        <v>43</v>
      </c>
      <c r="AK4409" s="8"/>
      <c r="AL4409" s="8">
        <v>94</v>
      </c>
      <c r="AM4409" s="8">
        <v>456</v>
      </c>
      <c r="AN4409" s="8" t="s">
        <v>214</v>
      </c>
      <c r="AO4409" s="10">
        <f t="shared" si="138"/>
        <v>1.6666666666666667</v>
      </c>
      <c r="AR4409" s="8" t="str">
        <f t="shared" si="137"/>
        <v>2182DTWBNA2130</v>
      </c>
      <c r="AS4409" s="8">
        <f>VLOOKUP(AR4409,[1]DATA!AR:AS,2,0)</f>
        <v>2.5</v>
      </c>
    </row>
    <row r="4410" spans="1:45" ht="15" customHeight="1" x14ac:dyDescent="0.2">
      <c r="A4410" s="7">
        <v>1801</v>
      </c>
      <c r="B4410" s="8" t="s">
        <v>45</v>
      </c>
      <c r="C4410" s="8" t="s">
        <v>46</v>
      </c>
      <c r="D4410" s="8">
        <v>717</v>
      </c>
      <c r="E4410" s="9">
        <v>0.90555555555555556</v>
      </c>
      <c r="F4410" s="9">
        <v>0.97430555555555554</v>
      </c>
      <c r="G4410" s="8"/>
      <c r="H4410" s="8"/>
      <c r="I4410" s="8" t="s">
        <v>22</v>
      </c>
      <c r="J4410" s="8" t="s">
        <v>22</v>
      </c>
      <c r="K4410" s="8" t="s">
        <v>22</v>
      </c>
      <c r="L4410" s="8" t="s">
        <v>22</v>
      </c>
      <c r="M4410" s="8" t="s">
        <v>43</v>
      </c>
      <c r="N4410" s="8" t="s">
        <v>22</v>
      </c>
      <c r="O4410" s="8" t="s">
        <v>22</v>
      </c>
      <c r="P4410" s="8" t="s">
        <v>22</v>
      </c>
      <c r="Q4410" s="8" t="s">
        <v>22</v>
      </c>
      <c r="R4410" s="8" t="s">
        <v>22</v>
      </c>
      <c r="S4410" s="8" t="s">
        <v>22</v>
      </c>
      <c r="T4410" s="8" t="s">
        <v>43</v>
      </c>
      <c r="U4410" s="8" t="s">
        <v>22</v>
      </c>
      <c r="V4410" s="8" t="s">
        <v>22</v>
      </c>
      <c r="W4410" s="8" t="s">
        <v>22</v>
      </c>
      <c r="X4410" s="8" t="s">
        <v>22</v>
      </c>
      <c r="Y4410" s="8" t="s">
        <v>22</v>
      </c>
      <c r="Z4410" s="8" t="s">
        <v>22</v>
      </c>
      <c r="AA4410" s="8" t="s">
        <v>43</v>
      </c>
      <c r="AB4410" s="8" t="s">
        <v>22</v>
      </c>
      <c r="AC4410" s="8" t="s">
        <v>22</v>
      </c>
      <c r="AD4410" s="8" t="s">
        <v>22</v>
      </c>
      <c r="AE4410" s="8" t="s">
        <v>22</v>
      </c>
      <c r="AF4410" s="8" t="s">
        <v>22</v>
      </c>
      <c r="AG4410" s="8" t="s">
        <v>22</v>
      </c>
      <c r="AH4410" s="8" t="s">
        <v>43</v>
      </c>
      <c r="AI4410" s="8" t="s">
        <v>22</v>
      </c>
      <c r="AJ4410" s="8" t="s">
        <v>22</v>
      </c>
      <c r="AK4410" s="8"/>
      <c r="AL4410" s="8">
        <v>99</v>
      </c>
      <c r="AM4410" s="8">
        <v>456</v>
      </c>
      <c r="AN4410" s="8" t="s">
        <v>214</v>
      </c>
      <c r="AO4410" s="10">
        <f t="shared" si="138"/>
        <v>1.6763888888888889</v>
      </c>
      <c r="AR4410" s="8" t="str">
        <f t="shared" si="137"/>
        <v>1801BNADTW2144</v>
      </c>
      <c r="AS4410" s="8">
        <f>VLOOKUP(AR4410,[1]DATA!AR:AS,2,0)</f>
        <v>2.5</v>
      </c>
    </row>
    <row r="4411" spans="1:45" ht="15" customHeight="1" x14ac:dyDescent="0.2">
      <c r="A4411" s="7">
        <v>661</v>
      </c>
      <c r="B4411" s="8" t="s">
        <v>45</v>
      </c>
      <c r="C4411" s="8" t="s">
        <v>46</v>
      </c>
      <c r="D4411" s="8" t="s">
        <v>37</v>
      </c>
      <c r="E4411" s="9">
        <v>0.90625</v>
      </c>
      <c r="F4411" s="9">
        <v>0.97499999999999998</v>
      </c>
      <c r="G4411" s="8">
        <v>9</v>
      </c>
      <c r="H4411" s="8">
        <v>9</v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>
        <v>99</v>
      </c>
      <c r="AM4411" s="8">
        <v>456</v>
      </c>
      <c r="AN4411" s="8" t="s">
        <v>214</v>
      </c>
      <c r="AO4411" s="10">
        <f t="shared" si="138"/>
        <v>1.6770833333333335</v>
      </c>
      <c r="AR4411" s="8" t="str">
        <f t="shared" si="137"/>
        <v>0661BNADTW2145</v>
      </c>
      <c r="AS4411" s="8">
        <f>VLOOKUP(AR4411,[1]DATA!AR:AS,2,0)</f>
        <v>2.5</v>
      </c>
    </row>
    <row r="4412" spans="1:45" ht="15" customHeight="1" x14ac:dyDescent="0.2">
      <c r="A4412" s="7">
        <v>1293</v>
      </c>
      <c r="B4412" s="7" t="s">
        <v>67</v>
      </c>
      <c r="C4412" s="7" t="s">
        <v>34</v>
      </c>
      <c r="D4412" s="8" t="s">
        <v>42</v>
      </c>
      <c r="E4412" s="9">
        <v>0.92361111111111116</v>
      </c>
      <c r="F4412" s="9">
        <v>0.98402777777777783</v>
      </c>
      <c r="G4412" s="8" t="s">
        <v>43</v>
      </c>
      <c r="H4412" s="8" t="s">
        <v>43</v>
      </c>
      <c r="I4412" s="8" t="s">
        <v>43</v>
      </c>
      <c r="J4412" s="8" t="s">
        <v>43</v>
      </c>
      <c r="K4412" s="8" t="s">
        <v>43</v>
      </c>
      <c r="L4412" s="8" t="s">
        <v>43</v>
      </c>
      <c r="M4412" s="8" t="s">
        <v>43</v>
      </c>
      <c r="N4412" s="8" t="s">
        <v>43</v>
      </c>
      <c r="O4412" s="8" t="s">
        <v>43</v>
      </c>
      <c r="P4412" s="8" t="s">
        <v>43</v>
      </c>
      <c r="Q4412" s="8" t="s">
        <v>43</v>
      </c>
      <c r="R4412" s="8" t="s">
        <v>43</v>
      </c>
      <c r="S4412" s="8" t="s">
        <v>43</v>
      </c>
      <c r="T4412" s="8" t="s">
        <v>43</v>
      </c>
      <c r="U4412" s="8" t="s">
        <v>43</v>
      </c>
      <c r="V4412" s="8" t="s">
        <v>43</v>
      </c>
      <c r="W4412" s="8" t="s">
        <v>43</v>
      </c>
      <c r="X4412" s="8" t="s">
        <v>43</v>
      </c>
      <c r="Y4412" s="8" t="s">
        <v>43</v>
      </c>
      <c r="Z4412" s="8" t="s">
        <v>43</v>
      </c>
      <c r="AA4412" s="8" t="s">
        <v>43</v>
      </c>
      <c r="AB4412" s="8" t="s">
        <v>43</v>
      </c>
      <c r="AC4412" s="8" t="s">
        <v>43</v>
      </c>
      <c r="AD4412" s="8" t="s">
        <v>43</v>
      </c>
      <c r="AE4412" s="8" t="s">
        <v>43</v>
      </c>
      <c r="AF4412" s="8" t="s">
        <v>43</v>
      </c>
      <c r="AG4412" s="8" t="s">
        <v>43</v>
      </c>
      <c r="AH4412" s="8" t="s">
        <v>43</v>
      </c>
      <c r="AI4412" s="8" t="s">
        <v>43</v>
      </c>
      <c r="AJ4412" s="8" t="s">
        <v>43</v>
      </c>
      <c r="AK4412" s="8"/>
      <c r="AL4412" s="8">
        <v>87</v>
      </c>
      <c r="AM4412" s="8">
        <v>425</v>
      </c>
      <c r="AN4412" s="8" t="s">
        <v>214</v>
      </c>
      <c r="AO4412" s="10">
        <f t="shared" si="138"/>
        <v>1.6944444444444446</v>
      </c>
      <c r="AR4412" s="8" t="str">
        <f t="shared" si="137"/>
        <v>1293MSYATL2210</v>
      </c>
      <c r="AS4412" s="8">
        <f>VLOOKUP(AR4412,[1]DATA!AR:AS,2,0)</f>
        <v>5</v>
      </c>
    </row>
    <row r="4413" spans="1:45" ht="15" customHeight="1" x14ac:dyDescent="0.2">
      <c r="A4413" s="7">
        <v>829</v>
      </c>
      <c r="B4413" s="7" t="s">
        <v>68</v>
      </c>
      <c r="C4413" s="7" t="s">
        <v>46</v>
      </c>
      <c r="D4413" s="8" t="s">
        <v>37</v>
      </c>
      <c r="E4413" s="9">
        <v>0.92361111111111116</v>
      </c>
      <c r="F4413" s="9">
        <v>5.347222222222222E-2</v>
      </c>
      <c r="G4413" s="8"/>
      <c r="H4413" s="8"/>
      <c r="I4413" s="8">
        <v>9</v>
      </c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>
        <v>187</v>
      </c>
      <c r="AM4413" s="8">
        <v>1214</v>
      </c>
      <c r="AN4413" s="8" t="s">
        <v>214</v>
      </c>
      <c r="AO4413" s="10">
        <f t="shared" si="138"/>
        <v>1.6944444444444446</v>
      </c>
      <c r="AR4413" s="8" t="str">
        <f t="shared" si="137"/>
        <v>0829SATDTW2210</v>
      </c>
      <c r="AS4413" s="8">
        <f>VLOOKUP(AR4413,[1]DATA!AR:AS,2,0)</f>
        <v>4.5</v>
      </c>
    </row>
    <row r="4414" spans="1:45" ht="15" customHeight="1" x14ac:dyDescent="0.2">
      <c r="A4414" s="15">
        <v>2067</v>
      </c>
      <c r="B4414" s="15" t="s">
        <v>34</v>
      </c>
      <c r="C4414" s="15" t="s">
        <v>72</v>
      </c>
      <c r="D4414" s="8" t="s">
        <v>42</v>
      </c>
      <c r="E4414" s="9">
        <v>0.92638888888888893</v>
      </c>
      <c r="F4414" s="9">
        <v>0.98402777777777783</v>
      </c>
      <c r="G4414" s="8" t="s">
        <v>43</v>
      </c>
      <c r="H4414" s="8" t="s">
        <v>43</v>
      </c>
      <c r="I4414" s="8" t="s">
        <v>43</v>
      </c>
      <c r="J4414" s="8" t="s">
        <v>43</v>
      </c>
      <c r="K4414" s="8" t="s">
        <v>22</v>
      </c>
      <c r="L4414" s="8" t="s">
        <v>43</v>
      </c>
      <c r="M4414" s="8"/>
      <c r="N4414" s="8" t="s">
        <v>43</v>
      </c>
      <c r="O4414" s="8" t="s">
        <v>43</v>
      </c>
      <c r="P4414" s="8" t="s">
        <v>43</v>
      </c>
      <c r="Q4414" s="8" t="s">
        <v>43</v>
      </c>
      <c r="R4414" s="8" t="s">
        <v>43</v>
      </c>
      <c r="S4414" s="8" t="s">
        <v>43</v>
      </c>
      <c r="T4414" s="8"/>
      <c r="U4414" s="8" t="s">
        <v>43</v>
      </c>
      <c r="V4414" s="8" t="s">
        <v>43</v>
      </c>
      <c r="W4414" s="8" t="s">
        <v>43</v>
      </c>
      <c r="X4414" s="8" t="s">
        <v>43</v>
      </c>
      <c r="Y4414" s="8" t="s">
        <v>43</v>
      </c>
      <c r="Z4414" s="8" t="s">
        <v>43</v>
      </c>
      <c r="AA4414" s="8"/>
      <c r="AB4414" s="8" t="s">
        <v>43</v>
      </c>
      <c r="AC4414" s="8" t="s">
        <v>43</v>
      </c>
      <c r="AD4414" s="8" t="s">
        <v>43</v>
      </c>
      <c r="AE4414" s="8" t="s">
        <v>43</v>
      </c>
      <c r="AF4414" s="8" t="s">
        <v>43</v>
      </c>
      <c r="AG4414" s="8" t="s">
        <v>43</v>
      </c>
      <c r="AH4414" s="8"/>
      <c r="AI4414" s="8" t="s">
        <v>43</v>
      </c>
      <c r="AJ4414" s="8" t="s">
        <v>43</v>
      </c>
      <c r="AK4414" s="8"/>
      <c r="AL4414" s="8">
        <v>83</v>
      </c>
      <c r="AM4414" s="8">
        <v>332</v>
      </c>
      <c r="AN4414" s="8" t="s">
        <v>214</v>
      </c>
      <c r="AO4414" s="10">
        <f t="shared" si="138"/>
        <v>1.6972222222222224</v>
      </c>
      <c r="AQ4414" s="8">
        <v>89</v>
      </c>
      <c r="AR4414" s="8" t="str">
        <f t="shared" si="137"/>
        <v>2067ATLMEM2214</v>
      </c>
      <c r="AS4414" s="8">
        <f>VLOOKUP(AR4414,[1]DATA!AR:AS,2,0)</f>
        <v>4</v>
      </c>
    </row>
    <row r="4415" spans="1:45" ht="15" customHeight="1" x14ac:dyDescent="0.2">
      <c r="A4415" s="7">
        <v>811</v>
      </c>
      <c r="B4415" s="8" t="s">
        <v>34</v>
      </c>
      <c r="C4415" s="8" t="s">
        <v>67</v>
      </c>
      <c r="D4415" s="8" t="s">
        <v>42</v>
      </c>
      <c r="E4415" s="9">
        <v>0.93055555555555547</v>
      </c>
      <c r="F4415" s="9">
        <v>0.99513888888888891</v>
      </c>
      <c r="G4415" s="8" t="s">
        <v>43</v>
      </c>
      <c r="H4415" s="8" t="s">
        <v>43</v>
      </c>
      <c r="I4415" s="8" t="s">
        <v>43</v>
      </c>
      <c r="J4415" s="8" t="s">
        <v>43</v>
      </c>
      <c r="K4415" s="8" t="s">
        <v>43</v>
      </c>
      <c r="L4415" s="8" t="s">
        <v>43</v>
      </c>
      <c r="M4415" s="8">
        <v>7</v>
      </c>
      <c r="N4415" s="8" t="s">
        <v>43</v>
      </c>
      <c r="O4415" s="8" t="s">
        <v>43</v>
      </c>
      <c r="P4415" s="8" t="s">
        <v>43</v>
      </c>
      <c r="Q4415" s="8" t="s">
        <v>43</v>
      </c>
      <c r="R4415" s="8" t="s">
        <v>43</v>
      </c>
      <c r="S4415" s="8" t="s">
        <v>43</v>
      </c>
      <c r="T4415" s="8">
        <v>7</v>
      </c>
      <c r="U4415" s="8" t="s">
        <v>43</v>
      </c>
      <c r="V4415" s="8" t="s">
        <v>43</v>
      </c>
      <c r="W4415" s="8" t="s">
        <v>43</v>
      </c>
      <c r="X4415" s="8" t="s">
        <v>43</v>
      </c>
      <c r="Y4415" s="8" t="s">
        <v>43</v>
      </c>
      <c r="Z4415" s="8" t="s">
        <v>43</v>
      </c>
      <c r="AA4415" s="8" t="s">
        <v>48</v>
      </c>
      <c r="AB4415" s="8" t="s">
        <v>43</v>
      </c>
      <c r="AC4415" s="8" t="s">
        <v>43</v>
      </c>
      <c r="AD4415" s="8" t="s">
        <v>43</v>
      </c>
      <c r="AE4415" s="8" t="s">
        <v>43</v>
      </c>
      <c r="AF4415" s="8" t="s">
        <v>43</v>
      </c>
      <c r="AG4415" s="8" t="s">
        <v>43</v>
      </c>
      <c r="AH4415" s="8">
        <v>7</v>
      </c>
      <c r="AI4415" s="8" t="s">
        <v>43</v>
      </c>
      <c r="AJ4415" s="8" t="s">
        <v>43</v>
      </c>
      <c r="AK4415" s="8"/>
      <c r="AL4415" s="8">
        <v>93</v>
      </c>
      <c r="AM4415" s="8">
        <v>425</v>
      </c>
      <c r="AN4415" s="8" t="s">
        <v>214</v>
      </c>
      <c r="AO4415" s="10">
        <f t="shared" si="138"/>
        <v>1.7013888888888888</v>
      </c>
      <c r="AR4415" s="8" t="str">
        <f t="shared" si="137"/>
        <v>0811ATLMSY2220</v>
      </c>
      <c r="AS4415" s="8">
        <f>VLOOKUP(AR4415,[1]DATA!AR:AS,2,0)</f>
        <v>5</v>
      </c>
    </row>
    <row r="4416" spans="1:45" ht="15" customHeight="1" x14ac:dyDescent="0.2">
      <c r="A4416" s="7">
        <v>2264</v>
      </c>
      <c r="B4416" s="8" t="s">
        <v>55</v>
      </c>
      <c r="C4416" s="8" t="s">
        <v>46</v>
      </c>
      <c r="D4416" s="8">
        <v>717</v>
      </c>
      <c r="E4416" s="9">
        <v>0.93402777777777779</v>
      </c>
      <c r="F4416" s="9">
        <v>5.7638888888888885E-2</v>
      </c>
      <c r="G4416" s="8" t="s">
        <v>22</v>
      </c>
      <c r="H4416" s="8" t="s">
        <v>22</v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>
        <v>178</v>
      </c>
      <c r="AM4416" s="8">
        <v>1149</v>
      </c>
      <c r="AN4416" s="8" t="s">
        <v>214</v>
      </c>
      <c r="AO4416" s="10">
        <f t="shared" si="138"/>
        <v>1.7048611111111112</v>
      </c>
      <c r="AR4416" s="8" t="str">
        <f t="shared" si="137"/>
        <v>2264AUSDTW2225</v>
      </c>
      <c r="AS4416" s="8">
        <f>VLOOKUP(AR4416,[1]DATA!AR:AS,2,0)</f>
        <v>3.5</v>
      </c>
    </row>
    <row r="4417" spans="1:45" ht="15" customHeight="1" x14ac:dyDescent="0.2">
      <c r="A4417" s="7">
        <v>2113</v>
      </c>
      <c r="B4417" s="8" t="s">
        <v>55</v>
      </c>
      <c r="C4417" s="8" t="s">
        <v>46</v>
      </c>
      <c r="D4417" s="8">
        <v>717</v>
      </c>
      <c r="E4417" s="9">
        <v>0.93541666666666667</v>
      </c>
      <c r="F4417" s="9">
        <v>5.9027777777777783E-2</v>
      </c>
      <c r="G4417" s="8"/>
      <c r="H4417" s="8"/>
      <c r="I4417" s="8" t="s">
        <v>22</v>
      </c>
      <c r="J4417" s="8" t="s">
        <v>22</v>
      </c>
      <c r="K4417" s="8" t="s">
        <v>22</v>
      </c>
      <c r="L4417" s="8" t="s">
        <v>22</v>
      </c>
      <c r="M4417" s="8"/>
      <c r="N4417" s="8" t="s">
        <v>22</v>
      </c>
      <c r="O4417" s="8" t="s">
        <v>22</v>
      </c>
      <c r="P4417" s="8" t="s">
        <v>22</v>
      </c>
      <c r="Q4417" s="8" t="s">
        <v>22</v>
      </c>
      <c r="R4417" s="8" t="s">
        <v>22</v>
      </c>
      <c r="S4417" s="8" t="s">
        <v>22</v>
      </c>
      <c r="T4417" s="8"/>
      <c r="U4417" s="8" t="s">
        <v>22</v>
      </c>
      <c r="V4417" s="8" t="s">
        <v>22</v>
      </c>
      <c r="W4417" s="8" t="s">
        <v>22</v>
      </c>
      <c r="X4417" s="8" t="s">
        <v>22</v>
      </c>
      <c r="Y4417" s="8" t="s">
        <v>22</v>
      </c>
      <c r="Z4417" s="8" t="s">
        <v>22</v>
      </c>
      <c r="AA4417" s="8"/>
      <c r="AB4417" s="8" t="s">
        <v>22</v>
      </c>
      <c r="AC4417" s="8" t="s">
        <v>22</v>
      </c>
      <c r="AD4417" s="8" t="s">
        <v>22</v>
      </c>
      <c r="AE4417" s="8" t="s">
        <v>22</v>
      </c>
      <c r="AF4417" s="8" t="s">
        <v>22</v>
      </c>
      <c r="AG4417" s="8" t="s">
        <v>22</v>
      </c>
      <c r="AH4417" s="8"/>
      <c r="AI4417" s="8" t="s">
        <v>22</v>
      </c>
      <c r="AJ4417" s="8" t="s">
        <v>22</v>
      </c>
      <c r="AK4417" s="8"/>
      <c r="AL4417" s="8">
        <v>178</v>
      </c>
      <c r="AM4417" s="8">
        <v>1149</v>
      </c>
      <c r="AN4417" s="8" t="s">
        <v>214</v>
      </c>
      <c r="AO4417" s="10">
        <f t="shared" si="138"/>
        <v>1.70625</v>
      </c>
      <c r="AR4417" s="8" t="str">
        <f t="shared" si="137"/>
        <v>2113AUSDTW2227</v>
      </c>
      <c r="AS4417" s="8">
        <f>VLOOKUP(AR4417,[1]DATA!AR:AS,2,0)</f>
        <v>3.5</v>
      </c>
    </row>
    <row r="4418" spans="1:45" ht="15" customHeight="1" x14ac:dyDescent="0.2">
      <c r="A4418" s="15">
        <v>1778</v>
      </c>
      <c r="B4418" s="15" t="s">
        <v>72</v>
      </c>
      <c r="C4418" s="15" t="s">
        <v>34</v>
      </c>
      <c r="D4418" s="8" t="s">
        <v>42</v>
      </c>
      <c r="E4418" s="9">
        <v>0.9375</v>
      </c>
      <c r="F4418" s="9">
        <v>0.99305555555555547</v>
      </c>
      <c r="G4418" s="8" t="s">
        <v>43</v>
      </c>
      <c r="H4418" s="8" t="s">
        <v>43</v>
      </c>
      <c r="I4418" s="8" t="s">
        <v>43</v>
      </c>
      <c r="J4418" s="8" t="s">
        <v>43</v>
      </c>
      <c r="K4418" s="8" t="s">
        <v>43</v>
      </c>
      <c r="L4418" s="8" t="s">
        <v>43</v>
      </c>
      <c r="M4418" s="8" t="s">
        <v>22</v>
      </c>
      <c r="N4418" s="8" t="s">
        <v>43</v>
      </c>
      <c r="O4418" s="8" t="s">
        <v>43</v>
      </c>
      <c r="P4418" s="8" t="s">
        <v>43</v>
      </c>
      <c r="Q4418" s="8" t="s">
        <v>43</v>
      </c>
      <c r="R4418" s="8" t="s">
        <v>43</v>
      </c>
      <c r="S4418" s="8" t="s">
        <v>43</v>
      </c>
      <c r="T4418" s="8" t="s">
        <v>22</v>
      </c>
      <c r="U4418" s="8" t="s">
        <v>43</v>
      </c>
      <c r="V4418" s="8" t="s">
        <v>43</v>
      </c>
      <c r="W4418" s="8" t="s">
        <v>43</v>
      </c>
      <c r="X4418" s="8" t="s">
        <v>43</v>
      </c>
      <c r="Y4418" s="8" t="s">
        <v>43</v>
      </c>
      <c r="Z4418" s="8" t="s">
        <v>43</v>
      </c>
      <c r="AA4418" s="8" t="s">
        <v>22</v>
      </c>
      <c r="AB4418" s="8" t="s">
        <v>43</v>
      </c>
      <c r="AC4418" s="8" t="s">
        <v>43</v>
      </c>
      <c r="AD4418" s="8" t="s">
        <v>43</v>
      </c>
      <c r="AE4418" s="8" t="s">
        <v>43</v>
      </c>
      <c r="AF4418" s="8" t="s">
        <v>43</v>
      </c>
      <c r="AG4418" s="8" t="s">
        <v>43</v>
      </c>
      <c r="AH4418" s="8" t="s">
        <v>22</v>
      </c>
      <c r="AI4418" s="8" t="s">
        <v>43</v>
      </c>
      <c r="AJ4418" s="8" t="s">
        <v>43</v>
      </c>
      <c r="AK4418" s="8"/>
      <c r="AL4418" s="8">
        <v>80</v>
      </c>
      <c r="AM4418" s="8">
        <v>332</v>
      </c>
      <c r="AN4418" s="8" t="s">
        <v>214</v>
      </c>
      <c r="AO4418" s="10">
        <f t="shared" si="138"/>
        <v>1.7083333333333335</v>
      </c>
      <c r="AQ4418" s="8">
        <v>89</v>
      </c>
      <c r="AR4418" s="8" t="str">
        <f t="shared" ref="AR4418:AR4481" si="139">TEXT(A4418,"0000")&amp;B4418&amp;C4418&amp;TEXT(E4418,"hhmm")</f>
        <v>1778MEMATL2230</v>
      </c>
      <c r="AS4418" s="8">
        <f>VLOOKUP(AR4418,[1]DATA!AR:AS,2,0)</f>
        <v>4</v>
      </c>
    </row>
    <row r="4419" spans="1:45" ht="15" customHeight="1" x14ac:dyDescent="0.2">
      <c r="A4419" s="7">
        <v>2632</v>
      </c>
      <c r="B4419" s="7" t="s">
        <v>67</v>
      </c>
      <c r="C4419" s="7" t="s">
        <v>46</v>
      </c>
      <c r="D4419" s="8">
        <v>717</v>
      </c>
      <c r="E4419" s="9">
        <v>0.9506944444444444</v>
      </c>
      <c r="F4419" s="9">
        <v>5.4166666666666669E-2</v>
      </c>
      <c r="G4419" s="8"/>
      <c r="H4419" s="8"/>
      <c r="I4419" s="8" t="s">
        <v>22</v>
      </c>
      <c r="J4419" s="8" t="s">
        <v>22</v>
      </c>
      <c r="K4419" s="8" t="s">
        <v>22</v>
      </c>
      <c r="L4419" s="8" t="s">
        <v>22</v>
      </c>
      <c r="M4419" s="8"/>
      <c r="N4419" s="8" t="s">
        <v>22</v>
      </c>
      <c r="O4419" s="8" t="s">
        <v>22</v>
      </c>
      <c r="P4419" s="8" t="s">
        <v>22</v>
      </c>
      <c r="Q4419" s="8" t="s">
        <v>22</v>
      </c>
      <c r="R4419" s="8" t="s">
        <v>22</v>
      </c>
      <c r="S4419" s="8" t="s">
        <v>22</v>
      </c>
      <c r="T4419" s="8"/>
      <c r="U4419" s="8" t="s">
        <v>22</v>
      </c>
      <c r="V4419" s="8" t="s">
        <v>22</v>
      </c>
      <c r="W4419" s="8" t="s">
        <v>22</v>
      </c>
      <c r="X4419" s="8" t="s">
        <v>22</v>
      </c>
      <c r="Y4419" s="8" t="s">
        <v>22</v>
      </c>
      <c r="Z4419" s="8" t="s">
        <v>22</v>
      </c>
      <c r="AA4419" s="8"/>
      <c r="AB4419" s="8" t="s">
        <v>22</v>
      </c>
      <c r="AC4419" s="8" t="s">
        <v>22</v>
      </c>
      <c r="AD4419" s="8" t="s">
        <v>22</v>
      </c>
      <c r="AE4419" s="8" t="s">
        <v>22</v>
      </c>
      <c r="AF4419" s="8" t="s">
        <v>22</v>
      </c>
      <c r="AG4419" s="8" t="s">
        <v>22</v>
      </c>
      <c r="AH4419" s="8"/>
      <c r="AI4419" s="8" t="s">
        <v>22</v>
      </c>
      <c r="AJ4419" s="8" t="s">
        <v>22</v>
      </c>
      <c r="AK4419" s="8"/>
      <c r="AL4419" s="8">
        <v>149</v>
      </c>
      <c r="AM4419" s="8">
        <v>926</v>
      </c>
      <c r="AN4419" s="11" t="s">
        <v>214</v>
      </c>
      <c r="AO4419" s="10">
        <f t="shared" si="138"/>
        <v>1.7215277777777778</v>
      </c>
      <c r="AR4419" s="8" t="str">
        <f t="shared" si="139"/>
        <v>2632MSYDTW2249</v>
      </c>
      <c r="AS4419" s="8">
        <f>VLOOKUP(AR4419,[1]DATA!AR:AS,2,0)</f>
        <v>3.5</v>
      </c>
    </row>
    <row r="4420" spans="1:45" ht="15" customHeight="1" x14ac:dyDescent="0.2">
      <c r="A4420" s="7">
        <v>2426</v>
      </c>
      <c r="B4420" s="7" t="s">
        <v>67</v>
      </c>
      <c r="C4420" s="7" t="s">
        <v>34</v>
      </c>
      <c r="D4420" s="8" t="s">
        <v>42</v>
      </c>
      <c r="E4420" s="9">
        <v>0.97916666666666663</v>
      </c>
      <c r="F4420" s="9">
        <v>3.8194444444444441E-2</v>
      </c>
      <c r="G4420" s="8" t="s">
        <v>43</v>
      </c>
      <c r="H4420" s="8" t="s">
        <v>43</v>
      </c>
      <c r="I4420" s="8" t="s">
        <v>43</v>
      </c>
      <c r="J4420" s="8" t="s">
        <v>43</v>
      </c>
      <c r="K4420" s="8" t="s">
        <v>43</v>
      </c>
      <c r="L4420" s="8" t="s">
        <v>43</v>
      </c>
      <c r="M4420" s="8" t="s">
        <v>43</v>
      </c>
      <c r="N4420" s="8" t="s">
        <v>43</v>
      </c>
      <c r="O4420" s="8" t="s">
        <v>43</v>
      </c>
      <c r="P4420" s="8" t="s">
        <v>43</v>
      </c>
      <c r="Q4420" s="8" t="s">
        <v>43</v>
      </c>
      <c r="R4420" s="8" t="s">
        <v>43</v>
      </c>
      <c r="S4420" s="8" t="s">
        <v>43</v>
      </c>
      <c r="T4420" s="8" t="s">
        <v>43</v>
      </c>
      <c r="U4420" s="8" t="s">
        <v>43</v>
      </c>
      <c r="V4420" s="8" t="s">
        <v>43</v>
      </c>
      <c r="W4420" s="8" t="s">
        <v>43</v>
      </c>
      <c r="X4420" s="8" t="s">
        <v>43</v>
      </c>
      <c r="Y4420" s="8" t="s">
        <v>43</v>
      </c>
      <c r="Z4420" s="8" t="s">
        <v>43</v>
      </c>
      <c r="AA4420" s="8" t="s">
        <v>43</v>
      </c>
      <c r="AB4420" s="8" t="s">
        <v>43</v>
      </c>
      <c r="AC4420" s="8" t="s">
        <v>43</v>
      </c>
      <c r="AD4420" s="8" t="s">
        <v>43</v>
      </c>
      <c r="AE4420" s="8" t="s">
        <v>43</v>
      </c>
      <c r="AF4420" s="8" t="s">
        <v>43</v>
      </c>
      <c r="AG4420" s="8" t="s">
        <v>43</v>
      </c>
      <c r="AH4420" s="8" t="s">
        <v>43</v>
      </c>
      <c r="AI4420" s="8" t="s">
        <v>43</v>
      </c>
      <c r="AJ4420" s="8" t="s">
        <v>43</v>
      </c>
      <c r="AK4420" s="8"/>
      <c r="AL4420" s="8">
        <v>85</v>
      </c>
      <c r="AM4420" s="8">
        <v>425</v>
      </c>
      <c r="AN4420" s="8" t="s">
        <v>214</v>
      </c>
      <c r="AO4420" s="10">
        <f t="shared" si="138"/>
        <v>1.75</v>
      </c>
      <c r="AR4420" s="8" t="str">
        <f t="shared" si="139"/>
        <v>2426MSYATL2330</v>
      </c>
      <c r="AS4420" s="8">
        <f>VLOOKUP(AR4420,[1]DATA!AR:AS,2,0)</f>
        <v>5</v>
      </c>
    </row>
    <row r="4421" spans="1:45" ht="15" customHeight="1" x14ac:dyDescent="0.2">
      <c r="A4421" s="7">
        <v>2182</v>
      </c>
      <c r="B4421" s="8" t="s">
        <v>45</v>
      </c>
      <c r="C4421" s="8" t="s">
        <v>46</v>
      </c>
      <c r="D4421" s="8" t="s">
        <v>42</v>
      </c>
      <c r="E4421" s="9">
        <v>0.99097222222222225</v>
      </c>
      <c r="F4421" s="9">
        <v>5.9027777777777783E-2</v>
      </c>
      <c r="G4421" s="8">
        <v>8</v>
      </c>
      <c r="H4421" s="8">
        <v>8</v>
      </c>
      <c r="I4421" s="8" t="s">
        <v>43</v>
      </c>
      <c r="J4421" s="8" t="s">
        <v>43</v>
      </c>
      <c r="K4421" s="8" t="s">
        <v>43</v>
      </c>
      <c r="L4421" s="8" t="s">
        <v>43</v>
      </c>
      <c r="M4421" s="8"/>
      <c r="N4421" s="8" t="s">
        <v>43</v>
      </c>
      <c r="O4421" s="8" t="s">
        <v>43</v>
      </c>
      <c r="P4421" s="8" t="s">
        <v>43</v>
      </c>
      <c r="Q4421" s="8" t="s">
        <v>43</v>
      </c>
      <c r="R4421" s="8" t="s">
        <v>43</v>
      </c>
      <c r="S4421" s="8" t="s">
        <v>43</v>
      </c>
      <c r="T4421" s="8"/>
      <c r="U4421" s="8" t="s">
        <v>43</v>
      </c>
      <c r="V4421" s="8" t="s">
        <v>43</v>
      </c>
      <c r="W4421" s="8" t="s">
        <v>43</v>
      </c>
      <c r="X4421" s="8" t="s">
        <v>43</v>
      </c>
      <c r="Y4421" s="8" t="s">
        <v>43</v>
      </c>
      <c r="Z4421" s="8" t="s">
        <v>43</v>
      </c>
      <c r="AA4421" s="8"/>
      <c r="AB4421" s="8" t="s">
        <v>43</v>
      </c>
      <c r="AC4421" s="8" t="s">
        <v>43</v>
      </c>
      <c r="AD4421" s="8" t="s">
        <v>43</v>
      </c>
      <c r="AE4421" s="8" t="s">
        <v>43</v>
      </c>
      <c r="AF4421" s="8" t="s">
        <v>43</v>
      </c>
      <c r="AG4421" s="8" t="s">
        <v>43</v>
      </c>
      <c r="AH4421" s="8"/>
      <c r="AI4421" s="8" t="s">
        <v>43</v>
      </c>
      <c r="AJ4421" s="8" t="s">
        <v>43</v>
      </c>
      <c r="AK4421" s="8"/>
      <c r="AL4421" s="8">
        <v>98</v>
      </c>
      <c r="AM4421" s="8">
        <v>456</v>
      </c>
      <c r="AN4421" s="8" t="s">
        <v>214</v>
      </c>
      <c r="AO4421" s="10">
        <f t="shared" si="138"/>
        <v>1.7618055555555556</v>
      </c>
      <c r="AR4421" s="8" t="str">
        <f t="shared" si="139"/>
        <v>2182BNADTW2347</v>
      </c>
      <c r="AS4421" s="8">
        <f>VLOOKUP(AR4421,[1]DATA!AR:AS,2,0)</f>
        <v>2.5</v>
      </c>
    </row>
    <row r="4422" spans="1:45" ht="15" customHeight="1" x14ac:dyDescent="0.2">
      <c r="A4422" s="7">
        <v>2476</v>
      </c>
      <c r="B4422" s="8" t="s">
        <v>34</v>
      </c>
      <c r="C4422" s="8" t="s">
        <v>67</v>
      </c>
      <c r="D4422" s="8" t="s">
        <v>29</v>
      </c>
      <c r="E4422" s="9">
        <v>0.99722222222222223</v>
      </c>
      <c r="F4422" s="9">
        <v>6.3194444444444442E-2</v>
      </c>
      <c r="G4422" s="8">
        <v>7</v>
      </c>
      <c r="H4422" s="8">
        <v>7</v>
      </c>
      <c r="I4422" s="8">
        <v>7</v>
      </c>
      <c r="J4422" s="8">
        <v>7</v>
      </c>
      <c r="K4422" s="8">
        <v>7</v>
      </c>
      <c r="L4422" s="8">
        <v>7</v>
      </c>
      <c r="M4422" s="8">
        <v>7</v>
      </c>
      <c r="N4422" s="8">
        <v>7</v>
      </c>
      <c r="O4422" s="8">
        <v>7</v>
      </c>
      <c r="P4422" s="8">
        <v>7</v>
      </c>
      <c r="Q4422" s="8">
        <v>7</v>
      </c>
      <c r="R4422" s="8">
        <v>7</v>
      </c>
      <c r="S4422" s="8">
        <v>7</v>
      </c>
      <c r="T4422" s="8">
        <v>7</v>
      </c>
      <c r="U4422" s="8">
        <v>7</v>
      </c>
      <c r="V4422" s="8">
        <v>7</v>
      </c>
      <c r="W4422" s="8">
        <v>7</v>
      </c>
      <c r="X4422" s="8">
        <v>7</v>
      </c>
      <c r="Y4422" s="8">
        <v>7</v>
      </c>
      <c r="Z4422" s="8">
        <v>7</v>
      </c>
      <c r="AA4422" s="8">
        <v>7</v>
      </c>
      <c r="AB4422" s="8">
        <v>7</v>
      </c>
      <c r="AC4422" s="8">
        <v>7</v>
      </c>
      <c r="AD4422" s="8">
        <v>7</v>
      </c>
      <c r="AE4422" s="8">
        <v>7</v>
      </c>
      <c r="AF4422" s="8">
        <v>7</v>
      </c>
      <c r="AG4422" s="8">
        <v>7</v>
      </c>
      <c r="AH4422" s="8">
        <v>7</v>
      </c>
      <c r="AI4422" s="8">
        <v>7</v>
      </c>
      <c r="AJ4422" s="8">
        <v>7</v>
      </c>
      <c r="AK4422" s="8"/>
      <c r="AL4422" s="8">
        <v>95</v>
      </c>
      <c r="AM4422" s="8">
        <v>425</v>
      </c>
      <c r="AN4422" s="8" t="s">
        <v>214</v>
      </c>
      <c r="AO4422" s="10">
        <f t="shared" si="138"/>
        <v>1.7680555555555557</v>
      </c>
      <c r="AR4422" s="8" t="str">
        <f t="shared" si="139"/>
        <v>2476ATLMSY2356</v>
      </c>
      <c r="AS4422" s="8">
        <f>VLOOKUP(AR4422,[1]DATA!AR:AS,2,0)</f>
        <v>5</v>
      </c>
    </row>
    <row r="4423" spans="1:45" ht="15" customHeight="1" x14ac:dyDescent="0.2">
      <c r="A4423" s="7">
        <v>1674</v>
      </c>
      <c r="B4423" s="7" t="s">
        <v>46</v>
      </c>
      <c r="C4423" s="7" t="s">
        <v>55</v>
      </c>
      <c r="D4423" s="8" t="s">
        <v>16</v>
      </c>
      <c r="E4423" s="9">
        <v>1</v>
      </c>
      <c r="F4423" s="9">
        <v>0.13194444444444445</v>
      </c>
      <c r="G4423" s="8"/>
      <c r="H4423" s="8"/>
      <c r="I4423" s="8"/>
      <c r="J4423" s="8"/>
      <c r="K4423" s="8"/>
      <c r="L4423" s="8"/>
      <c r="M4423" s="8" t="s">
        <v>17</v>
      </c>
      <c r="N4423" s="8"/>
      <c r="O4423" s="8"/>
      <c r="P4423" s="8"/>
      <c r="Q4423" s="8"/>
      <c r="R4423" s="8"/>
      <c r="S4423" s="8"/>
      <c r="T4423" s="8" t="s">
        <v>17</v>
      </c>
      <c r="U4423" s="8"/>
      <c r="V4423" s="8"/>
      <c r="W4423" s="8"/>
      <c r="X4423" s="8"/>
      <c r="Y4423" s="8"/>
      <c r="Z4423" s="8"/>
      <c r="AA4423" s="8" t="s">
        <v>17</v>
      </c>
      <c r="AB4423" s="8"/>
      <c r="AC4423" s="8"/>
      <c r="AD4423" s="8"/>
      <c r="AE4423" s="8"/>
      <c r="AF4423" s="8"/>
      <c r="AG4423" s="8"/>
      <c r="AH4423" s="8" t="s">
        <v>17</v>
      </c>
      <c r="AI4423" s="8"/>
      <c r="AJ4423" s="8"/>
      <c r="AK4423" s="8"/>
      <c r="AL4423" s="8">
        <v>190</v>
      </c>
      <c r="AM4423" s="8">
        <v>1149</v>
      </c>
      <c r="AN4423" s="11" t="s">
        <v>214</v>
      </c>
      <c r="AO4423" s="10">
        <f t="shared" si="138"/>
        <v>1.7708333333333335</v>
      </c>
      <c r="AR4423" s="8" t="str">
        <f t="shared" si="139"/>
        <v>1674DTWAUS0000</v>
      </c>
      <c r="AS4423" s="8">
        <f>VLOOKUP(AR4423,[1]DATA!AR:AS,2,0)</f>
        <v>3.5</v>
      </c>
    </row>
    <row r="4424" spans="1:45" ht="15" customHeight="1" x14ac:dyDescent="0.2">
      <c r="A4424" s="7">
        <v>2530</v>
      </c>
      <c r="B4424" s="7" t="s">
        <v>46</v>
      </c>
      <c r="C4424" s="7" t="s">
        <v>55</v>
      </c>
      <c r="D4424" s="8" t="s">
        <v>16</v>
      </c>
      <c r="E4424" s="9">
        <v>1</v>
      </c>
      <c r="F4424" s="9">
        <v>0.13333333333333333</v>
      </c>
      <c r="G4424" s="8"/>
      <c r="H4424" s="8"/>
      <c r="I4424" s="8" t="s">
        <v>17</v>
      </c>
      <c r="J4424" s="8" t="s">
        <v>17</v>
      </c>
      <c r="K4424" s="8" t="s">
        <v>17</v>
      </c>
      <c r="L4424" s="8" t="s">
        <v>17</v>
      </c>
      <c r="M4424" s="8"/>
      <c r="N4424" s="8" t="s">
        <v>17</v>
      </c>
      <c r="O4424" s="8" t="s">
        <v>17</v>
      </c>
      <c r="P4424" s="8" t="s">
        <v>17</v>
      </c>
      <c r="Q4424" s="8" t="s">
        <v>17</v>
      </c>
      <c r="R4424" s="8" t="s">
        <v>17</v>
      </c>
      <c r="S4424" s="8" t="s">
        <v>17</v>
      </c>
      <c r="T4424" s="8"/>
      <c r="U4424" s="8" t="s">
        <v>17</v>
      </c>
      <c r="V4424" s="8" t="s">
        <v>17</v>
      </c>
      <c r="W4424" s="8" t="s">
        <v>17</v>
      </c>
      <c r="X4424" s="8" t="s">
        <v>17</v>
      </c>
      <c r="Y4424" s="8" t="s">
        <v>17</v>
      </c>
      <c r="Z4424" s="8" t="s">
        <v>17</v>
      </c>
      <c r="AA4424" s="8"/>
      <c r="AB4424" s="8" t="s">
        <v>17</v>
      </c>
      <c r="AC4424" s="8" t="s">
        <v>17</v>
      </c>
      <c r="AD4424" s="8" t="s">
        <v>17</v>
      </c>
      <c r="AE4424" s="8" t="s">
        <v>17</v>
      </c>
      <c r="AF4424" s="8" t="s">
        <v>17</v>
      </c>
      <c r="AG4424" s="8" t="s">
        <v>17</v>
      </c>
      <c r="AH4424" s="8"/>
      <c r="AI4424" s="8" t="s">
        <v>17</v>
      </c>
      <c r="AJ4424" s="8" t="s">
        <v>17</v>
      </c>
      <c r="AK4424" s="8"/>
      <c r="AL4424" s="8">
        <v>192</v>
      </c>
      <c r="AM4424" s="8">
        <v>1149</v>
      </c>
      <c r="AN4424" s="11" t="s">
        <v>214</v>
      </c>
      <c r="AO4424" s="10">
        <f t="shared" si="138"/>
        <v>1.7708333333333335</v>
      </c>
      <c r="AR4424" s="8" t="str">
        <f t="shared" si="139"/>
        <v>2530DTWAUS0000</v>
      </c>
      <c r="AS4424" s="8">
        <f>VLOOKUP(AR4424,[1]DATA!AR:AS,2,0)</f>
        <v>3.5</v>
      </c>
    </row>
    <row r="4425" spans="1:45" ht="15" customHeight="1" x14ac:dyDescent="0.2">
      <c r="A4425" s="7">
        <v>1451</v>
      </c>
      <c r="B4425" s="7" t="s">
        <v>46</v>
      </c>
      <c r="C4425" s="7" t="s">
        <v>64</v>
      </c>
      <c r="D4425" s="8">
        <v>717</v>
      </c>
      <c r="E4425" s="9">
        <v>1</v>
      </c>
      <c r="F4425" s="9">
        <v>0.12986111111111112</v>
      </c>
      <c r="G4425" s="8"/>
      <c r="H4425" s="8"/>
      <c r="I4425" s="8"/>
      <c r="J4425" s="8"/>
      <c r="K4425" s="8"/>
      <c r="L4425" s="8"/>
      <c r="M4425" s="8" t="s">
        <v>22</v>
      </c>
      <c r="N4425" s="8"/>
      <c r="O4425" s="8"/>
      <c r="P4425" s="8"/>
      <c r="Q4425" s="8"/>
      <c r="R4425" s="8"/>
      <c r="S4425" s="8"/>
      <c r="T4425" s="8" t="s">
        <v>22</v>
      </c>
      <c r="U4425" s="8"/>
      <c r="V4425" s="8"/>
      <c r="W4425" s="8"/>
      <c r="X4425" s="8"/>
      <c r="Y4425" s="8"/>
      <c r="Z4425" s="8"/>
      <c r="AA4425" s="8" t="s">
        <v>22</v>
      </c>
      <c r="AB4425" s="8"/>
      <c r="AC4425" s="8"/>
      <c r="AD4425" s="8"/>
      <c r="AE4425" s="8"/>
      <c r="AF4425" s="8"/>
      <c r="AG4425" s="8"/>
      <c r="AH4425" s="8" t="s">
        <v>22</v>
      </c>
      <c r="AI4425" s="8"/>
      <c r="AJ4425" s="8"/>
      <c r="AK4425" s="8"/>
      <c r="AL4425" s="8">
        <v>187</v>
      </c>
      <c r="AM4425" s="8">
        <v>986</v>
      </c>
      <c r="AN4425" s="11" t="s">
        <v>214</v>
      </c>
      <c r="AO4425" s="10">
        <f t="shared" si="138"/>
        <v>1.7708333333333335</v>
      </c>
      <c r="AR4425" s="8" t="str">
        <f t="shared" si="139"/>
        <v>1451DTWDFW0000</v>
      </c>
      <c r="AS4425" s="8">
        <f>VLOOKUP(AR4425,[1]DATA!AR:AS,2,0)</f>
        <v>5</v>
      </c>
    </row>
    <row r="4426" spans="1:45" ht="15" customHeight="1" x14ac:dyDescent="0.2">
      <c r="A4426" s="7">
        <v>1798</v>
      </c>
      <c r="B4426" s="7" t="s">
        <v>46</v>
      </c>
      <c r="C4426" s="7" t="s">
        <v>64</v>
      </c>
      <c r="D4426" s="8">
        <v>717</v>
      </c>
      <c r="E4426" s="9">
        <v>1</v>
      </c>
      <c r="F4426" s="9">
        <v>0.13333333333333333</v>
      </c>
      <c r="G4426" s="8"/>
      <c r="H4426" s="8" t="s">
        <v>22</v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>
        <v>192</v>
      </c>
      <c r="AM4426" s="8">
        <v>986</v>
      </c>
      <c r="AN4426" s="11" t="s">
        <v>214</v>
      </c>
      <c r="AO4426" s="10">
        <f t="shared" si="138"/>
        <v>1.7708333333333335</v>
      </c>
      <c r="AR4426" s="8" t="str">
        <f t="shared" si="139"/>
        <v>1798DTWDFW0000</v>
      </c>
      <c r="AS4426" s="8">
        <f>VLOOKUP(AR4426,[1]DATA!AR:AS,2,0)</f>
        <v>5</v>
      </c>
    </row>
    <row r="4427" spans="1:45" ht="15" customHeight="1" x14ac:dyDescent="0.2">
      <c r="A4427" s="7">
        <v>2321</v>
      </c>
      <c r="B4427" s="8" t="s">
        <v>36</v>
      </c>
      <c r="C4427" s="8" t="s">
        <v>21</v>
      </c>
      <c r="D4427" s="8" t="s">
        <v>29</v>
      </c>
      <c r="E4427" s="9">
        <v>1.7361111111111112E-2</v>
      </c>
      <c r="F4427" s="9">
        <v>0.17500000000000002</v>
      </c>
      <c r="G4427" s="8" t="s">
        <v>27</v>
      </c>
      <c r="H4427" s="8" t="s">
        <v>27</v>
      </c>
      <c r="I4427" s="8">
        <v>7</v>
      </c>
      <c r="J4427" s="8">
        <v>7</v>
      </c>
      <c r="K4427" s="8">
        <v>7</v>
      </c>
      <c r="L4427" s="8">
        <v>7</v>
      </c>
      <c r="M4427" s="8">
        <v>7</v>
      </c>
      <c r="N4427" s="8">
        <v>7</v>
      </c>
      <c r="O4427" s="8">
        <v>7</v>
      </c>
      <c r="P4427" s="8">
        <v>7</v>
      </c>
      <c r="Q4427" s="8">
        <v>7</v>
      </c>
      <c r="R4427" s="8">
        <v>7</v>
      </c>
      <c r="S4427" s="8">
        <v>7</v>
      </c>
      <c r="T4427" s="8">
        <v>7</v>
      </c>
      <c r="U4427" s="8">
        <v>7</v>
      </c>
      <c r="V4427" s="8">
        <v>7</v>
      </c>
      <c r="W4427" s="8">
        <v>7</v>
      </c>
      <c r="X4427" s="8">
        <v>7</v>
      </c>
      <c r="Y4427" s="8">
        <v>7</v>
      </c>
      <c r="Z4427" s="8">
        <v>7</v>
      </c>
      <c r="AA4427" s="8">
        <v>7</v>
      </c>
      <c r="AB4427" s="8">
        <v>7</v>
      </c>
      <c r="AC4427" s="8">
        <v>7</v>
      </c>
      <c r="AD4427" s="8">
        <v>7</v>
      </c>
      <c r="AE4427" s="8">
        <v>7</v>
      </c>
      <c r="AF4427" s="8">
        <v>7</v>
      </c>
      <c r="AG4427" s="8">
        <v>7</v>
      </c>
      <c r="AH4427" s="8">
        <v>7</v>
      </c>
      <c r="AI4427" s="8">
        <v>7</v>
      </c>
      <c r="AJ4427" s="8">
        <v>7</v>
      </c>
      <c r="AK4427" s="8"/>
      <c r="AL4427" s="8">
        <v>227</v>
      </c>
      <c r="AM4427" s="8">
        <v>1535</v>
      </c>
      <c r="AN4427" s="8" t="s">
        <v>215</v>
      </c>
      <c r="AO4427" s="10">
        <f t="shared" si="138"/>
        <v>0.78819444444444442</v>
      </c>
      <c r="AR4427" s="8" t="str">
        <f t="shared" si="139"/>
        <v>2321MSPLAX0025</v>
      </c>
      <c r="AS4427" s="8">
        <f>VLOOKUP(AR4427,[1]DATA!AR:AS,2,0)</f>
        <v>8.5</v>
      </c>
    </row>
    <row r="4428" spans="1:45" ht="15" customHeight="1" x14ac:dyDescent="0.2">
      <c r="A4428" s="7">
        <v>2407</v>
      </c>
      <c r="B4428" s="8" t="s">
        <v>36</v>
      </c>
      <c r="C4428" s="8" t="s">
        <v>18</v>
      </c>
      <c r="D4428" s="8">
        <v>739</v>
      </c>
      <c r="E4428" s="9">
        <v>2.013888888888889E-2</v>
      </c>
      <c r="F4428" s="9">
        <v>0.1361111111111111</v>
      </c>
      <c r="G4428" s="8" t="s">
        <v>27</v>
      </c>
      <c r="H4428" s="8" t="s">
        <v>27</v>
      </c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>
        <v>167</v>
      </c>
      <c r="AM4428" s="8">
        <v>991</v>
      </c>
      <c r="AN4428" s="8" t="s">
        <v>215</v>
      </c>
      <c r="AO4428" s="10">
        <f t="shared" si="138"/>
        <v>0.79097222222222219</v>
      </c>
      <c r="AR4428" s="8" t="str">
        <f t="shared" si="139"/>
        <v>2407MSPSLC0029</v>
      </c>
      <c r="AS4428" s="8">
        <f>VLOOKUP(AR4428,[1]DATA!AR:AS,2,0)</f>
        <v>7</v>
      </c>
    </row>
    <row r="4429" spans="1:45" ht="15" customHeight="1" x14ac:dyDescent="0.2">
      <c r="A4429" s="7">
        <v>1855</v>
      </c>
      <c r="B4429" s="7" t="s">
        <v>36</v>
      </c>
      <c r="C4429" s="7" t="s">
        <v>23</v>
      </c>
      <c r="D4429" s="8" t="s">
        <v>37</v>
      </c>
      <c r="E4429" s="9">
        <v>2.0833333333333332E-2</v>
      </c>
      <c r="F4429" s="9">
        <v>0.14583333333333334</v>
      </c>
      <c r="G4429" s="8"/>
      <c r="H4429" s="8"/>
      <c r="I4429" s="8">
        <v>9</v>
      </c>
      <c r="J4429" s="8">
        <v>9</v>
      </c>
      <c r="K4429" s="8">
        <v>9</v>
      </c>
      <c r="L4429" s="8">
        <v>9</v>
      </c>
      <c r="M4429" s="8">
        <v>9</v>
      </c>
      <c r="N4429" s="8">
        <v>9</v>
      </c>
      <c r="O4429" s="8">
        <v>9</v>
      </c>
      <c r="P4429" s="8">
        <v>9</v>
      </c>
      <c r="Q4429" s="8">
        <v>9</v>
      </c>
      <c r="R4429" s="8">
        <v>9</v>
      </c>
      <c r="S4429" s="8">
        <v>9</v>
      </c>
      <c r="T4429" s="8">
        <v>9</v>
      </c>
      <c r="U4429" s="8">
        <v>9</v>
      </c>
      <c r="V4429" s="8">
        <v>9</v>
      </c>
      <c r="W4429" s="8">
        <v>9</v>
      </c>
      <c r="X4429" s="8">
        <v>9</v>
      </c>
      <c r="Y4429" s="8">
        <v>9</v>
      </c>
      <c r="Z4429" s="8">
        <v>9</v>
      </c>
      <c r="AA4429" s="8">
        <v>9</v>
      </c>
      <c r="AB4429" s="8">
        <v>9</v>
      </c>
      <c r="AC4429" s="8">
        <v>9</v>
      </c>
      <c r="AD4429" s="8">
        <v>9</v>
      </c>
      <c r="AE4429" s="8">
        <v>9</v>
      </c>
      <c r="AF4429" s="8">
        <v>9</v>
      </c>
      <c r="AG4429" s="8">
        <v>9</v>
      </c>
      <c r="AH4429" s="8">
        <v>9</v>
      </c>
      <c r="AI4429" s="8">
        <v>9</v>
      </c>
      <c r="AJ4429" s="8">
        <v>9</v>
      </c>
      <c r="AK4429" s="8"/>
      <c r="AL4429" s="8">
        <v>180</v>
      </c>
      <c r="AM4429" s="8">
        <v>1175</v>
      </c>
      <c r="AN4429" s="11" t="s">
        <v>215</v>
      </c>
      <c r="AO4429" s="10">
        <f t="shared" si="138"/>
        <v>0.79166666666666674</v>
      </c>
      <c r="AR4429" s="8" t="str">
        <f t="shared" si="139"/>
        <v>1855MSPGEG0030</v>
      </c>
      <c r="AS4429" s="8">
        <f>VLOOKUP(AR4429,[1]DATA!AR:AS,2,0)</f>
        <v>5.5</v>
      </c>
    </row>
    <row r="4430" spans="1:45" ht="15" customHeight="1" x14ac:dyDescent="0.2">
      <c r="A4430" s="7">
        <v>805</v>
      </c>
      <c r="B4430" s="8" t="s">
        <v>36</v>
      </c>
      <c r="C4430" s="8" t="s">
        <v>18</v>
      </c>
      <c r="D4430" s="8" t="s">
        <v>44</v>
      </c>
      <c r="E4430" s="9">
        <v>2.1527777777777781E-2</v>
      </c>
      <c r="F4430" s="9">
        <v>0.13749999999999998</v>
      </c>
      <c r="G4430" s="8"/>
      <c r="H4430" s="8"/>
      <c r="I4430" s="8">
        <v>2</v>
      </c>
      <c r="J4430" s="8">
        <v>2</v>
      </c>
      <c r="K4430" s="8">
        <v>2</v>
      </c>
      <c r="L4430" s="8">
        <v>2</v>
      </c>
      <c r="M4430" s="8">
        <v>2</v>
      </c>
      <c r="N4430" s="8">
        <v>2</v>
      </c>
      <c r="O4430" s="8">
        <v>2</v>
      </c>
      <c r="P4430" s="8">
        <v>2</v>
      </c>
      <c r="Q4430" s="8">
        <v>2</v>
      </c>
      <c r="R4430" s="8">
        <v>2</v>
      </c>
      <c r="S4430" s="8">
        <v>2</v>
      </c>
      <c r="T4430" s="8"/>
      <c r="U4430" s="8">
        <v>2</v>
      </c>
      <c r="V4430" s="8">
        <v>2</v>
      </c>
      <c r="W4430" s="8">
        <v>2</v>
      </c>
      <c r="X4430" s="8">
        <v>2</v>
      </c>
      <c r="Y4430" s="8">
        <v>2</v>
      </c>
      <c r="Z4430" s="8">
        <v>2</v>
      </c>
      <c r="AA4430" s="8">
        <v>2</v>
      </c>
      <c r="AB4430" s="8">
        <v>2</v>
      </c>
      <c r="AC4430" s="8">
        <v>2</v>
      </c>
      <c r="AD4430" s="8">
        <v>2</v>
      </c>
      <c r="AE4430" s="8">
        <v>2</v>
      </c>
      <c r="AF4430" s="8">
        <v>2</v>
      </c>
      <c r="AG4430" s="8">
        <v>2</v>
      </c>
      <c r="AH4430" s="8">
        <v>2</v>
      </c>
      <c r="AI4430" s="8">
        <v>2</v>
      </c>
      <c r="AJ4430" s="8">
        <v>2</v>
      </c>
      <c r="AK4430" s="8"/>
      <c r="AL4430" s="8">
        <v>167</v>
      </c>
      <c r="AM4430" s="8">
        <v>991</v>
      </c>
      <c r="AN4430" s="8" t="s">
        <v>215</v>
      </c>
      <c r="AO4430" s="10">
        <f t="shared" si="138"/>
        <v>0.79236111111111107</v>
      </c>
      <c r="AR4430" s="8" t="str">
        <f t="shared" si="139"/>
        <v>0805MSPSLC0031</v>
      </c>
      <c r="AS4430" s="8">
        <f>VLOOKUP(AR4430,[1]DATA!AR:AS,2,0)</f>
        <v>7</v>
      </c>
    </row>
    <row r="4431" spans="1:45" ht="15" customHeight="1" x14ac:dyDescent="0.2">
      <c r="A4431" s="7">
        <v>1371</v>
      </c>
      <c r="B4431" s="8" t="s">
        <v>21</v>
      </c>
      <c r="C4431" s="8" t="s">
        <v>36</v>
      </c>
      <c r="D4431" s="8">
        <v>739</v>
      </c>
      <c r="E4431" s="9">
        <v>3.4722222222222224E-2</v>
      </c>
      <c r="F4431" s="9">
        <v>0.18333333333333335</v>
      </c>
      <c r="G4431" s="8" t="s">
        <v>27</v>
      </c>
      <c r="H4431" s="8" t="s">
        <v>27</v>
      </c>
      <c r="I4431" s="8" t="s">
        <v>27</v>
      </c>
      <c r="J4431" s="8" t="s">
        <v>27</v>
      </c>
      <c r="K4431" s="8" t="s">
        <v>27</v>
      </c>
      <c r="L4431" s="8" t="s">
        <v>27</v>
      </c>
      <c r="M4431" s="8"/>
      <c r="N4431" s="8" t="s">
        <v>27</v>
      </c>
      <c r="O4431" s="8" t="s">
        <v>27</v>
      </c>
      <c r="P4431" s="8" t="s">
        <v>27</v>
      </c>
      <c r="Q4431" s="8" t="s">
        <v>27</v>
      </c>
      <c r="R4431" s="8" t="s">
        <v>27</v>
      </c>
      <c r="S4431" s="8" t="s">
        <v>27</v>
      </c>
      <c r="T4431" s="8"/>
      <c r="U4431" s="8" t="s">
        <v>27</v>
      </c>
      <c r="V4431" s="8" t="s">
        <v>27</v>
      </c>
      <c r="W4431" s="8" t="s">
        <v>27</v>
      </c>
      <c r="X4431" s="8" t="s">
        <v>27</v>
      </c>
      <c r="Y4431" s="8" t="s">
        <v>27</v>
      </c>
      <c r="Z4431" s="8" t="s">
        <v>27</v>
      </c>
      <c r="AA4431" s="8"/>
      <c r="AB4431" s="8" t="s">
        <v>27</v>
      </c>
      <c r="AC4431" s="8" t="s">
        <v>27</v>
      </c>
      <c r="AD4431" s="8" t="s">
        <v>27</v>
      </c>
      <c r="AE4431" s="8" t="s">
        <v>27</v>
      </c>
      <c r="AF4431" s="8" t="s">
        <v>27</v>
      </c>
      <c r="AG4431" s="8" t="s">
        <v>27</v>
      </c>
      <c r="AH4431" s="8"/>
      <c r="AI4431" s="8" t="s">
        <v>27</v>
      </c>
      <c r="AJ4431" s="8" t="s">
        <v>27</v>
      </c>
      <c r="AK4431" s="8"/>
      <c r="AL4431" s="8">
        <v>214</v>
      </c>
      <c r="AM4431" s="8">
        <v>1535</v>
      </c>
      <c r="AN4431" s="8" t="s">
        <v>215</v>
      </c>
      <c r="AO4431" s="10">
        <f t="shared" si="138"/>
        <v>0.80555555555555558</v>
      </c>
      <c r="AR4431" s="8" t="str">
        <f t="shared" si="139"/>
        <v>1371LAXMSP0050</v>
      </c>
      <c r="AS4431" s="8">
        <f>VLOOKUP(AR4431,[1]DATA!AR:AS,2,0)</f>
        <v>8.5</v>
      </c>
    </row>
    <row r="4432" spans="1:45" ht="15" customHeight="1" x14ac:dyDescent="0.2">
      <c r="A4432" s="7">
        <v>2924</v>
      </c>
      <c r="B4432" s="8" t="s">
        <v>36</v>
      </c>
      <c r="C4432" s="8" t="s">
        <v>169</v>
      </c>
      <c r="D4432" s="8" t="s">
        <v>37</v>
      </c>
      <c r="E4432" s="9">
        <v>3.9583333333333331E-2</v>
      </c>
      <c r="F4432" s="9">
        <v>0.16597222222222222</v>
      </c>
      <c r="G4432" s="8">
        <v>9</v>
      </c>
      <c r="H4432" s="8">
        <v>9</v>
      </c>
      <c r="I4432" s="8">
        <v>9</v>
      </c>
      <c r="J4432" s="8">
        <v>9</v>
      </c>
      <c r="K4432" s="8">
        <v>9</v>
      </c>
      <c r="L4432" s="8">
        <v>9</v>
      </c>
      <c r="M4432" s="8"/>
      <c r="N4432" s="8">
        <v>9</v>
      </c>
      <c r="O4432" s="8">
        <v>9</v>
      </c>
      <c r="P4432" s="8">
        <v>9</v>
      </c>
      <c r="Q4432" s="8">
        <v>9</v>
      </c>
      <c r="R4432" s="8">
        <v>9</v>
      </c>
      <c r="S4432" s="8">
        <v>9</v>
      </c>
      <c r="T4432" s="8"/>
      <c r="U4432" s="8">
        <v>9</v>
      </c>
      <c r="V4432" s="8">
        <v>9</v>
      </c>
      <c r="W4432" s="8">
        <v>9</v>
      </c>
      <c r="X4432" s="8">
        <v>9</v>
      </c>
      <c r="Y4432" s="8">
        <v>9</v>
      </c>
      <c r="Z4432" s="8">
        <v>9</v>
      </c>
      <c r="AA4432" s="8"/>
      <c r="AB4432" s="8">
        <v>9</v>
      </c>
      <c r="AC4432" s="8">
        <v>9</v>
      </c>
      <c r="AD4432" s="8">
        <v>9</v>
      </c>
      <c r="AE4432" s="8">
        <v>9</v>
      </c>
      <c r="AF4432" s="8">
        <v>9</v>
      </c>
      <c r="AG4432" s="8">
        <v>9</v>
      </c>
      <c r="AH4432" s="8"/>
      <c r="AI4432" s="8">
        <v>9</v>
      </c>
      <c r="AJ4432" s="8">
        <v>9</v>
      </c>
      <c r="AK4432" s="8"/>
      <c r="AL4432" s="8">
        <v>182</v>
      </c>
      <c r="AM4432" s="8">
        <v>1142</v>
      </c>
      <c r="AN4432" s="8" t="s">
        <v>215</v>
      </c>
      <c r="AO4432" s="10">
        <f t="shared" si="138"/>
        <v>0.81041666666666667</v>
      </c>
      <c r="AR4432" s="8" t="str">
        <f t="shared" si="139"/>
        <v>2924MSPBOI0057</v>
      </c>
      <c r="AS4432" s="8">
        <f>VLOOKUP(AR4432,[1]DATA!AR:AS,2,0)</f>
        <v>5.5</v>
      </c>
    </row>
    <row r="4433" spans="1:45" ht="15" customHeight="1" x14ac:dyDescent="0.2">
      <c r="A4433" s="7">
        <v>427</v>
      </c>
      <c r="B4433" s="8" t="s">
        <v>94</v>
      </c>
      <c r="C4433" s="8" t="s">
        <v>21</v>
      </c>
      <c r="D4433" s="8" t="s">
        <v>105</v>
      </c>
      <c r="E4433" s="9">
        <v>4.1666666666666664E-2</v>
      </c>
      <c r="F4433" s="9">
        <v>0.28958333333333336</v>
      </c>
      <c r="G4433" s="8" t="s">
        <v>104</v>
      </c>
      <c r="H4433" s="8" t="s">
        <v>104</v>
      </c>
      <c r="I4433" s="8" t="s">
        <v>104</v>
      </c>
      <c r="J4433" s="8" t="s">
        <v>104</v>
      </c>
      <c r="K4433" s="8" t="s">
        <v>104</v>
      </c>
      <c r="L4433" s="8" t="s">
        <v>104</v>
      </c>
      <c r="M4433" s="8"/>
      <c r="N4433" s="8" t="s">
        <v>104</v>
      </c>
      <c r="O4433" s="8" t="s">
        <v>104</v>
      </c>
      <c r="P4433" s="8"/>
      <c r="Q4433" s="8" t="s">
        <v>104</v>
      </c>
      <c r="R4433" s="8" t="s">
        <v>104</v>
      </c>
      <c r="S4433" s="8" t="s">
        <v>104</v>
      </c>
      <c r="T4433" s="8"/>
      <c r="U4433" s="8" t="s">
        <v>104</v>
      </c>
      <c r="V4433" s="8" t="s">
        <v>104</v>
      </c>
      <c r="W4433" s="8"/>
      <c r="X4433" s="8" t="s">
        <v>104</v>
      </c>
      <c r="Y4433" s="8" t="s">
        <v>104</v>
      </c>
      <c r="Z4433" s="8" t="s">
        <v>104</v>
      </c>
      <c r="AA4433" s="8"/>
      <c r="AB4433" s="8" t="s">
        <v>104</v>
      </c>
      <c r="AC4433" s="8" t="s">
        <v>104</v>
      </c>
      <c r="AD4433" s="8"/>
      <c r="AE4433" s="8" t="s">
        <v>104</v>
      </c>
      <c r="AF4433" s="8" t="s">
        <v>104</v>
      </c>
      <c r="AG4433" s="8" t="s">
        <v>104</v>
      </c>
      <c r="AH4433" s="8"/>
      <c r="AI4433" s="8" t="s">
        <v>104</v>
      </c>
      <c r="AJ4433" s="8" t="s">
        <v>104</v>
      </c>
      <c r="AK4433" s="8"/>
      <c r="AL4433" s="8">
        <v>357</v>
      </c>
      <c r="AM4433" s="8">
        <v>2475</v>
      </c>
      <c r="AN4433" s="8" t="s">
        <v>215</v>
      </c>
      <c r="AO4433" s="10">
        <f t="shared" si="138"/>
        <v>0.8125</v>
      </c>
      <c r="AR4433" s="8" t="str">
        <f t="shared" si="139"/>
        <v>0427JFKLAX0100</v>
      </c>
      <c r="AS4433" s="8">
        <f>VLOOKUP(AR4433,[1]DATA!AR:AS,2,0)</f>
        <v>10.5</v>
      </c>
    </row>
    <row r="4434" spans="1:45" ht="15" customHeight="1" x14ac:dyDescent="0.2">
      <c r="A4434" s="15">
        <v>1748</v>
      </c>
      <c r="B4434" s="15" t="s">
        <v>36</v>
      </c>
      <c r="C4434" s="15" t="s">
        <v>20</v>
      </c>
      <c r="D4434" s="8" t="s">
        <v>29</v>
      </c>
      <c r="E4434" s="9">
        <v>4.9305555555555554E-2</v>
      </c>
      <c r="F4434" s="9">
        <v>0.14027777777777778</v>
      </c>
      <c r="G4434" s="8"/>
      <c r="H4434" s="8"/>
      <c r="I4434" s="8"/>
      <c r="J4434" s="8">
        <v>7</v>
      </c>
      <c r="K4434" s="8">
        <v>7</v>
      </c>
      <c r="L4434" s="8">
        <v>7</v>
      </c>
      <c r="M4434" s="8"/>
      <c r="N4434" s="8">
        <v>7</v>
      </c>
      <c r="O4434" s="8">
        <v>7</v>
      </c>
      <c r="P4434" s="8"/>
      <c r="Q4434" s="8">
        <v>7</v>
      </c>
      <c r="R4434" s="8">
        <v>7</v>
      </c>
      <c r="S4434" s="8">
        <v>7</v>
      </c>
      <c r="T4434" s="8"/>
      <c r="U4434" s="8">
        <v>7</v>
      </c>
      <c r="V4434" s="8">
        <v>7</v>
      </c>
      <c r="W4434" s="8"/>
      <c r="X4434" s="8">
        <v>7</v>
      </c>
      <c r="Y4434" s="8">
        <v>7</v>
      </c>
      <c r="Z4434" s="8">
        <v>7</v>
      </c>
      <c r="AA4434" s="8"/>
      <c r="AB4434" s="8">
        <v>7</v>
      </c>
      <c r="AC4434" s="8">
        <v>7</v>
      </c>
      <c r="AD4434" s="8"/>
      <c r="AE4434" s="8">
        <v>7</v>
      </c>
      <c r="AF4434" s="8">
        <v>7</v>
      </c>
      <c r="AG4434" s="8">
        <v>7</v>
      </c>
      <c r="AH4434" s="8"/>
      <c r="AI4434" s="8">
        <v>7</v>
      </c>
      <c r="AJ4434" s="8">
        <v>7</v>
      </c>
      <c r="AK4434" s="8"/>
      <c r="AL4434" s="8">
        <v>131</v>
      </c>
      <c r="AM4434" s="8">
        <v>680</v>
      </c>
      <c r="AN4434" s="8" t="s">
        <v>215</v>
      </c>
      <c r="AO4434" s="10">
        <f t="shared" si="138"/>
        <v>0.82013888888888886</v>
      </c>
      <c r="AQ4434" s="8">
        <v>94</v>
      </c>
      <c r="AR4434" s="8" t="str">
        <f t="shared" si="139"/>
        <v>1748MSPDEN0111</v>
      </c>
      <c r="AS4434" s="8">
        <f>VLOOKUP(AR4434,[1]DATA!AR:AS,2,0)</f>
        <v>6.5</v>
      </c>
    </row>
    <row r="4435" spans="1:45" ht="15" customHeight="1" x14ac:dyDescent="0.2">
      <c r="A4435" s="7">
        <v>2269</v>
      </c>
      <c r="B4435" s="8" t="s">
        <v>18</v>
      </c>
      <c r="C4435" s="8" t="s">
        <v>36</v>
      </c>
      <c r="D4435" s="8">
        <v>717</v>
      </c>
      <c r="E4435" s="9">
        <v>9.8611111111111108E-2</v>
      </c>
      <c r="F4435" s="9">
        <v>0.20625000000000002</v>
      </c>
      <c r="G4435" s="8" t="s">
        <v>19</v>
      </c>
      <c r="H4435" s="8" t="s">
        <v>22</v>
      </c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>
        <v>155</v>
      </c>
      <c r="AM4435" s="8">
        <v>991</v>
      </c>
      <c r="AN4435" s="8" t="s">
        <v>215</v>
      </c>
      <c r="AO4435" s="10">
        <f t="shared" si="138"/>
        <v>0.86944444444444446</v>
      </c>
      <c r="AR4435" s="8" t="str">
        <f t="shared" si="139"/>
        <v>2269SLCMSP0222</v>
      </c>
      <c r="AS4435" s="8">
        <f>VLOOKUP(AR4435,[1]DATA!AR:AS,2,0)</f>
        <v>7</v>
      </c>
    </row>
    <row r="4436" spans="1:45" ht="15" customHeight="1" x14ac:dyDescent="0.2">
      <c r="A4436" s="7">
        <v>2842</v>
      </c>
      <c r="B4436" s="8" t="s">
        <v>18</v>
      </c>
      <c r="C4436" s="8" t="s">
        <v>36</v>
      </c>
      <c r="D4436" s="8" t="s">
        <v>60</v>
      </c>
      <c r="E4436" s="9">
        <v>0.10416666666666667</v>
      </c>
      <c r="F4436" s="9">
        <v>0.20902777777777778</v>
      </c>
      <c r="G4436" s="8"/>
      <c r="H4436" s="8"/>
      <c r="I4436" s="8" t="s">
        <v>63</v>
      </c>
      <c r="J4436" s="8">
        <v>8</v>
      </c>
      <c r="K4436" s="8">
        <v>8</v>
      </c>
      <c r="L4436" s="8">
        <v>8</v>
      </c>
      <c r="M4436" s="8">
        <v>8</v>
      </c>
      <c r="N4436" s="8">
        <v>8</v>
      </c>
      <c r="O4436" s="8">
        <v>8</v>
      </c>
      <c r="P4436" s="8">
        <v>8</v>
      </c>
      <c r="Q4436" s="8">
        <v>8</v>
      </c>
      <c r="R4436" s="8">
        <v>8</v>
      </c>
      <c r="S4436" s="8">
        <v>8</v>
      </c>
      <c r="T4436" s="8">
        <v>8</v>
      </c>
      <c r="U4436" s="8">
        <v>8</v>
      </c>
      <c r="V4436" s="8">
        <v>8</v>
      </c>
      <c r="W4436" s="8">
        <v>8</v>
      </c>
      <c r="X4436" s="8">
        <v>8</v>
      </c>
      <c r="Y4436" s="8">
        <v>8</v>
      </c>
      <c r="Z4436" s="8">
        <v>8</v>
      </c>
      <c r="AA4436" s="8">
        <v>8</v>
      </c>
      <c r="AB4436" s="8">
        <v>8</v>
      </c>
      <c r="AC4436" s="8">
        <v>8</v>
      </c>
      <c r="AD4436" s="8">
        <v>8</v>
      </c>
      <c r="AE4436" s="8">
        <v>8</v>
      </c>
      <c r="AF4436" s="8">
        <v>8</v>
      </c>
      <c r="AG4436" s="8">
        <v>8</v>
      </c>
      <c r="AH4436" s="8">
        <v>8</v>
      </c>
      <c r="AI4436" s="8">
        <v>8</v>
      </c>
      <c r="AJ4436" s="8">
        <v>8</v>
      </c>
      <c r="AK4436" s="8"/>
      <c r="AL4436" s="8">
        <v>151</v>
      </c>
      <c r="AM4436" s="8">
        <v>991</v>
      </c>
      <c r="AN4436" s="8" t="s">
        <v>215</v>
      </c>
      <c r="AO4436" s="10">
        <f t="shared" si="138"/>
        <v>0.875</v>
      </c>
      <c r="AR4436" s="8" t="str">
        <f t="shared" si="139"/>
        <v>2842SLCMSP0230</v>
      </c>
      <c r="AS4436" s="8">
        <f>VLOOKUP(AR4436,[1]DATA!AR:AS,2,0)</f>
        <v>7</v>
      </c>
    </row>
    <row r="4437" spans="1:45" ht="15" customHeight="1" x14ac:dyDescent="0.2">
      <c r="A4437" s="7">
        <v>1330</v>
      </c>
      <c r="B4437" s="8" t="s">
        <v>36</v>
      </c>
      <c r="C4437" s="8" t="s">
        <v>21</v>
      </c>
      <c r="D4437" s="8">
        <v>739</v>
      </c>
      <c r="E4437" s="9">
        <v>0.12152777777777778</v>
      </c>
      <c r="F4437" s="9">
        <v>0.27986111111111112</v>
      </c>
      <c r="G4437" s="8">
        <v>7</v>
      </c>
      <c r="H4437" s="8">
        <v>7</v>
      </c>
      <c r="I4437" s="8" t="s">
        <v>27</v>
      </c>
      <c r="J4437" s="8" t="s">
        <v>27</v>
      </c>
      <c r="K4437" s="8" t="s">
        <v>27</v>
      </c>
      <c r="L4437" s="8" t="s">
        <v>27</v>
      </c>
      <c r="M4437" s="8"/>
      <c r="N4437" s="8" t="s">
        <v>27</v>
      </c>
      <c r="O4437" s="8" t="s">
        <v>27</v>
      </c>
      <c r="P4437" s="8" t="s">
        <v>27</v>
      </c>
      <c r="Q4437" s="8" t="s">
        <v>27</v>
      </c>
      <c r="R4437" s="8" t="s">
        <v>27</v>
      </c>
      <c r="S4437" s="8" t="s">
        <v>27</v>
      </c>
      <c r="T4437" s="8"/>
      <c r="U4437" s="8" t="s">
        <v>27</v>
      </c>
      <c r="V4437" s="8" t="s">
        <v>27</v>
      </c>
      <c r="W4437" s="8" t="s">
        <v>27</v>
      </c>
      <c r="X4437" s="8" t="s">
        <v>27</v>
      </c>
      <c r="Y4437" s="8" t="s">
        <v>27</v>
      </c>
      <c r="Z4437" s="8" t="s">
        <v>27</v>
      </c>
      <c r="AA4437" s="8"/>
      <c r="AB4437" s="8" t="s">
        <v>27</v>
      </c>
      <c r="AC4437" s="8" t="s">
        <v>27</v>
      </c>
      <c r="AD4437" s="8" t="s">
        <v>27</v>
      </c>
      <c r="AE4437" s="8" t="s">
        <v>27</v>
      </c>
      <c r="AF4437" s="8" t="s">
        <v>27</v>
      </c>
      <c r="AG4437" s="8" t="s">
        <v>27</v>
      </c>
      <c r="AH4437" s="8"/>
      <c r="AI4437" s="8" t="s">
        <v>27</v>
      </c>
      <c r="AJ4437" s="8" t="s">
        <v>27</v>
      </c>
      <c r="AK4437" s="8"/>
      <c r="AL4437" s="8">
        <v>228</v>
      </c>
      <c r="AM4437" s="8">
        <v>1535</v>
      </c>
      <c r="AN4437" s="8" t="s">
        <v>215</v>
      </c>
      <c r="AO4437" s="10">
        <f t="shared" si="138"/>
        <v>0.89236111111111116</v>
      </c>
      <c r="AR4437" s="8" t="str">
        <f t="shared" si="139"/>
        <v>1330MSPLAX0255</v>
      </c>
      <c r="AS4437" s="8">
        <f>VLOOKUP(AR4437,[1]DATA!AR:AS,2,0)</f>
        <v>8.5</v>
      </c>
    </row>
    <row r="4438" spans="1:45" ht="15" customHeight="1" x14ac:dyDescent="0.2">
      <c r="A4438" s="15">
        <v>928</v>
      </c>
      <c r="B4438" s="15" t="s">
        <v>18</v>
      </c>
      <c r="C4438" s="15" t="s">
        <v>169</v>
      </c>
      <c r="D4438" s="8">
        <v>739</v>
      </c>
      <c r="E4438" s="9">
        <v>0.12152777777777778</v>
      </c>
      <c r="F4438" s="9">
        <v>0.17152777777777775</v>
      </c>
      <c r="G4438" s="8"/>
      <c r="H4438" s="8"/>
      <c r="I4438" s="8"/>
      <c r="J4438" s="8"/>
      <c r="K4438" s="8"/>
      <c r="L4438" s="8"/>
      <c r="M4438" s="8" t="s">
        <v>27</v>
      </c>
      <c r="N4438" s="8"/>
      <c r="O4438" s="8"/>
      <c r="P4438" s="8"/>
      <c r="Q4438" s="8"/>
      <c r="R4438" s="8"/>
      <c r="S4438" s="8"/>
      <c r="T4438" s="8" t="s">
        <v>27</v>
      </c>
      <c r="U4438" s="8"/>
      <c r="V4438" s="8"/>
      <c r="W4438" s="8"/>
      <c r="X4438" s="8"/>
      <c r="Y4438" s="8"/>
      <c r="Z4438" s="8"/>
      <c r="AA4438" s="8" t="s">
        <v>27</v>
      </c>
      <c r="AB4438" s="8"/>
      <c r="AC4438" s="8"/>
      <c r="AD4438" s="8"/>
      <c r="AE4438" s="8"/>
      <c r="AF4438" s="8"/>
      <c r="AG4438" s="8"/>
      <c r="AH4438" s="8" t="s">
        <v>27</v>
      </c>
      <c r="AI4438" s="8"/>
      <c r="AJ4438" s="8"/>
      <c r="AK4438" s="8"/>
      <c r="AL4438" s="8">
        <v>72</v>
      </c>
      <c r="AM4438" s="8">
        <v>290</v>
      </c>
      <c r="AN4438" s="11" t="s">
        <v>215</v>
      </c>
      <c r="AO4438" s="10">
        <f t="shared" si="138"/>
        <v>0.89236111111111116</v>
      </c>
      <c r="AQ4438" s="8" t="s">
        <v>216</v>
      </c>
      <c r="AR4438" s="8" t="str">
        <f t="shared" si="139"/>
        <v>0928SLCBOI0255</v>
      </c>
      <c r="AS4438" s="8">
        <f>VLOOKUP(AR4438,[1]DATA!AR:AS,2,0)</f>
        <v>1.5</v>
      </c>
    </row>
    <row r="4439" spans="1:45" ht="15" customHeight="1" x14ac:dyDescent="0.2">
      <c r="A4439" s="15">
        <v>652</v>
      </c>
      <c r="B4439" s="15" t="s">
        <v>18</v>
      </c>
      <c r="C4439" s="15" t="s">
        <v>169</v>
      </c>
      <c r="D4439" s="8">
        <v>739</v>
      </c>
      <c r="E4439" s="9">
        <v>0.12430555555555556</v>
      </c>
      <c r="F4439" s="9">
        <v>0.17847222222222223</v>
      </c>
      <c r="G4439" s="8"/>
      <c r="H4439" s="8" t="s">
        <v>27</v>
      </c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>
        <v>78</v>
      </c>
      <c r="AM4439" s="8">
        <v>290</v>
      </c>
      <c r="AN4439" s="11" t="s">
        <v>215</v>
      </c>
      <c r="AO4439" s="10">
        <f t="shared" si="138"/>
        <v>0.89513888888888893</v>
      </c>
      <c r="AQ4439" s="8" t="s">
        <v>216</v>
      </c>
      <c r="AR4439" s="8" t="str">
        <f t="shared" si="139"/>
        <v>0652SLCBOI0259</v>
      </c>
      <c r="AS4439" s="8">
        <f>VLOOKUP(AR4439,[1]DATA!AR:AS,2,0)</f>
        <v>1.5</v>
      </c>
    </row>
    <row r="4440" spans="1:45" ht="15" customHeight="1" x14ac:dyDescent="0.2">
      <c r="A4440" s="7">
        <v>1841</v>
      </c>
      <c r="B4440" s="7" t="s">
        <v>36</v>
      </c>
      <c r="C4440" s="7" t="s">
        <v>23</v>
      </c>
      <c r="D4440" s="8" t="s">
        <v>16</v>
      </c>
      <c r="E4440" s="9">
        <v>0.13194444444444445</v>
      </c>
      <c r="F4440" s="9">
        <v>0.2638888888888889</v>
      </c>
      <c r="G4440" s="8" t="s">
        <v>17</v>
      </c>
      <c r="H4440" s="8" t="s">
        <v>17</v>
      </c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>
        <v>190</v>
      </c>
      <c r="AM4440" s="8">
        <v>1175</v>
      </c>
      <c r="AN4440" s="8" t="s">
        <v>215</v>
      </c>
      <c r="AO4440" s="10">
        <f t="shared" si="138"/>
        <v>0.90277777777777779</v>
      </c>
      <c r="AR4440" s="8" t="str">
        <f t="shared" si="139"/>
        <v>1841MSPGEG0310</v>
      </c>
      <c r="AS4440" s="8">
        <f>VLOOKUP(AR4440,[1]DATA!AR:AS,2,0)</f>
        <v>5.5</v>
      </c>
    </row>
    <row r="4441" spans="1:45" ht="15" customHeight="1" x14ac:dyDescent="0.2">
      <c r="A4441" s="15">
        <v>895</v>
      </c>
      <c r="B4441" s="15" t="s">
        <v>18</v>
      </c>
      <c r="C4441" s="15" t="s">
        <v>169</v>
      </c>
      <c r="D4441" s="8">
        <v>739</v>
      </c>
      <c r="E4441" s="9">
        <v>0.18055555555555555</v>
      </c>
      <c r="F4441" s="9">
        <v>0.22777777777777777</v>
      </c>
      <c r="G4441" s="8" t="s">
        <v>27</v>
      </c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>
        <v>68</v>
      </c>
      <c r="AM4441" s="8">
        <v>290</v>
      </c>
      <c r="AN4441" s="8" t="s">
        <v>215</v>
      </c>
      <c r="AO4441" s="10">
        <f t="shared" si="138"/>
        <v>0.95138888888888884</v>
      </c>
      <c r="AQ4441" s="8" t="s">
        <v>216</v>
      </c>
      <c r="AR4441" s="8" t="str">
        <f t="shared" si="139"/>
        <v>0895SLCBOI0420</v>
      </c>
      <c r="AS4441" s="8">
        <f>VLOOKUP(AR4441,[1]DATA!AR:AS,2,0)</f>
        <v>1.5</v>
      </c>
    </row>
    <row r="4442" spans="1:45" ht="15" customHeight="1" x14ac:dyDescent="0.2">
      <c r="A4442" s="15">
        <v>1275</v>
      </c>
      <c r="B4442" s="15" t="s">
        <v>18</v>
      </c>
      <c r="C4442" s="15" t="s">
        <v>169</v>
      </c>
      <c r="D4442" s="8" t="s">
        <v>44</v>
      </c>
      <c r="E4442" s="9">
        <v>0.18055555555555555</v>
      </c>
      <c r="F4442" s="9">
        <v>0.2298611111111111</v>
      </c>
      <c r="G4442" s="8"/>
      <c r="H4442" s="8"/>
      <c r="I4442" s="8" t="s">
        <v>27</v>
      </c>
      <c r="J4442" s="8" t="s">
        <v>27</v>
      </c>
      <c r="K4442" s="8" t="s">
        <v>27</v>
      </c>
      <c r="L4442" s="8" t="s">
        <v>27</v>
      </c>
      <c r="M4442" s="8"/>
      <c r="N4442" s="8" t="s">
        <v>27</v>
      </c>
      <c r="O4442" s="8" t="s">
        <v>27</v>
      </c>
      <c r="P4442" s="8" t="s">
        <v>27</v>
      </c>
      <c r="Q4442" s="8" t="s">
        <v>27</v>
      </c>
      <c r="R4442" s="8" t="s">
        <v>27</v>
      </c>
      <c r="S4442" s="8" t="s">
        <v>27</v>
      </c>
      <c r="T4442" s="8"/>
      <c r="U4442" s="8" t="s">
        <v>27</v>
      </c>
      <c r="V4442" s="8" t="s">
        <v>27</v>
      </c>
      <c r="W4442" s="8" t="s">
        <v>27</v>
      </c>
      <c r="X4442" s="8" t="s">
        <v>27</v>
      </c>
      <c r="Y4442" s="8" t="s">
        <v>27</v>
      </c>
      <c r="Z4442" s="8" t="s">
        <v>27</v>
      </c>
      <c r="AA4442" s="8"/>
      <c r="AB4442" s="8" t="s">
        <v>27</v>
      </c>
      <c r="AC4442" s="8" t="s">
        <v>27</v>
      </c>
      <c r="AD4442" s="8" t="s">
        <v>27</v>
      </c>
      <c r="AE4442" s="8" t="s">
        <v>27</v>
      </c>
      <c r="AF4442" s="8" t="s">
        <v>27</v>
      </c>
      <c r="AG4442" s="8" t="s">
        <v>27</v>
      </c>
      <c r="AH4442" s="8"/>
      <c r="AI4442" s="8" t="s">
        <v>27</v>
      </c>
      <c r="AJ4442" s="8">
        <v>2</v>
      </c>
      <c r="AK4442" s="8"/>
      <c r="AL4442" s="8">
        <v>71</v>
      </c>
      <c r="AM4442" s="8">
        <v>290</v>
      </c>
      <c r="AN4442" s="8" t="s">
        <v>215</v>
      </c>
      <c r="AO4442" s="10">
        <f t="shared" si="138"/>
        <v>0.95138888888888884</v>
      </c>
      <c r="AQ4442" s="8" t="s">
        <v>216</v>
      </c>
      <c r="AR4442" s="8" t="str">
        <f t="shared" si="139"/>
        <v>1275SLCBOI0420</v>
      </c>
      <c r="AS4442" s="8">
        <f>VLOOKUP(AR4442,[1]DATA!AR:AS,2,0)</f>
        <v>1.5</v>
      </c>
    </row>
    <row r="4443" spans="1:45" ht="15" customHeight="1" x14ac:dyDescent="0.2">
      <c r="A4443" s="7">
        <v>2846</v>
      </c>
      <c r="B4443" s="8" t="s">
        <v>18</v>
      </c>
      <c r="C4443" s="8" t="s">
        <v>36</v>
      </c>
      <c r="D4443" s="8">
        <v>739</v>
      </c>
      <c r="E4443" s="9">
        <v>0.88541666666666663</v>
      </c>
      <c r="F4443" s="9">
        <v>0.99583333333333324</v>
      </c>
      <c r="G4443" s="8">
        <v>9</v>
      </c>
      <c r="H4443" s="8">
        <v>9</v>
      </c>
      <c r="I4443" s="8" t="s">
        <v>27</v>
      </c>
      <c r="J4443" s="8" t="s">
        <v>27</v>
      </c>
      <c r="K4443" s="8" t="s">
        <v>27</v>
      </c>
      <c r="L4443" s="8" t="s">
        <v>27</v>
      </c>
      <c r="M4443" s="8" t="s">
        <v>27</v>
      </c>
      <c r="N4443" s="8" t="s">
        <v>27</v>
      </c>
      <c r="O4443" s="8" t="s">
        <v>27</v>
      </c>
      <c r="P4443" s="8" t="s">
        <v>27</v>
      </c>
      <c r="Q4443" s="8" t="s">
        <v>27</v>
      </c>
      <c r="R4443" s="8" t="s">
        <v>27</v>
      </c>
      <c r="S4443" s="8" t="s">
        <v>27</v>
      </c>
      <c r="T4443" s="8" t="s">
        <v>27</v>
      </c>
      <c r="U4443" s="8" t="s">
        <v>27</v>
      </c>
      <c r="V4443" s="8" t="s">
        <v>27</v>
      </c>
      <c r="W4443" s="8" t="s">
        <v>27</v>
      </c>
      <c r="X4443" s="8" t="s">
        <v>27</v>
      </c>
      <c r="Y4443" s="8" t="s">
        <v>27</v>
      </c>
      <c r="Z4443" s="8" t="s">
        <v>27</v>
      </c>
      <c r="AA4443" s="8" t="s">
        <v>27</v>
      </c>
      <c r="AB4443" s="8" t="s">
        <v>27</v>
      </c>
      <c r="AC4443" s="8" t="s">
        <v>27</v>
      </c>
      <c r="AD4443" s="8" t="s">
        <v>27</v>
      </c>
      <c r="AE4443" s="8" t="s">
        <v>27</v>
      </c>
      <c r="AF4443" s="8" t="s">
        <v>27</v>
      </c>
      <c r="AG4443" s="8" t="s">
        <v>27</v>
      </c>
      <c r="AH4443" s="8" t="s">
        <v>27</v>
      </c>
      <c r="AI4443" s="8" t="s">
        <v>27</v>
      </c>
      <c r="AJ4443" s="8" t="s">
        <v>27</v>
      </c>
      <c r="AK4443" s="8"/>
      <c r="AL4443" s="8">
        <v>159</v>
      </c>
      <c r="AM4443" s="8">
        <v>991</v>
      </c>
      <c r="AN4443" s="8" t="s">
        <v>215</v>
      </c>
      <c r="AO4443" s="10">
        <f t="shared" si="138"/>
        <v>1.65625</v>
      </c>
      <c r="AR4443" s="8" t="str">
        <f t="shared" si="139"/>
        <v>2846SLCMSP2115</v>
      </c>
      <c r="AS4443" s="8">
        <f>VLOOKUP(AR4443,[1]DATA!AR:AS,2,0)</f>
        <v>7</v>
      </c>
    </row>
    <row r="4444" spans="1:45" ht="15" customHeight="1" x14ac:dyDescent="0.2">
      <c r="A4444" s="7">
        <v>1724</v>
      </c>
      <c r="B4444" s="8" t="s">
        <v>116</v>
      </c>
      <c r="C4444" s="8" t="s">
        <v>18</v>
      </c>
      <c r="D4444" s="8">
        <v>739</v>
      </c>
      <c r="E4444" s="9">
        <v>0.9194444444444444</v>
      </c>
      <c r="F4444" s="9">
        <v>0.1423611111111111</v>
      </c>
      <c r="G4444" s="8">
        <v>2</v>
      </c>
      <c r="H4444" s="8">
        <v>2</v>
      </c>
      <c r="I4444" s="8" t="s">
        <v>27</v>
      </c>
      <c r="J4444" s="8" t="s">
        <v>27</v>
      </c>
      <c r="K4444" s="8" t="s">
        <v>27</v>
      </c>
      <c r="L4444" s="8" t="s">
        <v>27</v>
      </c>
      <c r="M4444" s="8" t="s">
        <v>27</v>
      </c>
      <c r="N4444" s="8" t="s">
        <v>27</v>
      </c>
      <c r="O4444" s="8" t="s">
        <v>27</v>
      </c>
      <c r="P4444" s="8" t="s">
        <v>27</v>
      </c>
      <c r="Q4444" s="8" t="s">
        <v>27</v>
      </c>
      <c r="R4444" s="8" t="s">
        <v>27</v>
      </c>
      <c r="S4444" s="8" t="s">
        <v>27</v>
      </c>
      <c r="T4444" s="8" t="s">
        <v>27</v>
      </c>
      <c r="U4444" s="8" t="s">
        <v>27</v>
      </c>
      <c r="V4444" s="8" t="s">
        <v>27</v>
      </c>
      <c r="W4444" s="8" t="s">
        <v>27</v>
      </c>
      <c r="X4444" s="8" t="s">
        <v>27</v>
      </c>
      <c r="Y4444" s="8" t="s">
        <v>27</v>
      </c>
      <c r="Z4444" s="8" t="s">
        <v>27</v>
      </c>
      <c r="AA4444" s="8" t="s">
        <v>27</v>
      </c>
      <c r="AB4444" s="8" t="s">
        <v>27</v>
      </c>
      <c r="AC4444" s="8" t="s">
        <v>27</v>
      </c>
      <c r="AD4444" s="8" t="s">
        <v>27</v>
      </c>
      <c r="AE4444" s="8" t="s">
        <v>27</v>
      </c>
      <c r="AF4444" s="8" t="s">
        <v>27</v>
      </c>
      <c r="AG4444" s="8" t="s">
        <v>27</v>
      </c>
      <c r="AH4444" s="8" t="s">
        <v>27</v>
      </c>
      <c r="AI4444" s="8" t="s">
        <v>27</v>
      </c>
      <c r="AJ4444" s="8" t="s">
        <v>27</v>
      </c>
      <c r="AK4444" s="8"/>
      <c r="AL4444" s="8">
        <v>321</v>
      </c>
      <c r="AM4444" s="8">
        <v>1968</v>
      </c>
      <c r="AN4444" s="8" t="s">
        <v>215</v>
      </c>
      <c r="AO4444" s="10">
        <f t="shared" si="138"/>
        <v>1.6902777777777778</v>
      </c>
      <c r="AR4444" s="8" t="str">
        <f t="shared" si="139"/>
        <v>1724EWRSLC2204</v>
      </c>
      <c r="AS4444" s="8">
        <f>VLOOKUP(AR4444,[1]DATA!AR:AS,2,0)</f>
        <v>11</v>
      </c>
    </row>
    <row r="4445" spans="1:45" ht="15" customHeight="1" x14ac:dyDescent="0.2">
      <c r="A4445" s="7">
        <v>460</v>
      </c>
      <c r="B4445" s="8" t="s">
        <v>94</v>
      </c>
      <c r="C4445" s="8" t="s">
        <v>21</v>
      </c>
      <c r="D4445" s="8" t="s">
        <v>50</v>
      </c>
      <c r="E4445" s="9">
        <v>0.93055555555555547</v>
      </c>
      <c r="F4445" s="9">
        <v>0.19444444444444445</v>
      </c>
      <c r="G4445" s="8" t="s">
        <v>104</v>
      </c>
      <c r="H4445" s="8">
        <v>5</v>
      </c>
      <c r="I4445" s="8" t="s">
        <v>51</v>
      </c>
      <c r="J4445" s="8">
        <v>5</v>
      </c>
      <c r="K4445" s="8"/>
      <c r="L4445" s="8"/>
      <c r="M4445" s="8"/>
      <c r="N4445" s="8" t="s">
        <v>51</v>
      </c>
      <c r="O4445" s="8" t="s">
        <v>51</v>
      </c>
      <c r="P4445" s="8" t="s">
        <v>51</v>
      </c>
      <c r="Q4445" s="8" t="s">
        <v>51</v>
      </c>
      <c r="R4445" s="8" t="s">
        <v>51</v>
      </c>
      <c r="S4445" s="8" t="s">
        <v>51</v>
      </c>
      <c r="T4445" s="8"/>
      <c r="U4445" s="8"/>
      <c r="V4445" s="8"/>
      <c r="W4445" s="8" t="s">
        <v>51</v>
      </c>
      <c r="X4445" s="8" t="s">
        <v>51</v>
      </c>
      <c r="Y4445" s="8" t="s">
        <v>51</v>
      </c>
      <c r="Z4445" s="8" t="s">
        <v>51</v>
      </c>
      <c r="AA4445" s="8"/>
      <c r="AB4445" s="8" t="s">
        <v>51</v>
      </c>
      <c r="AC4445" s="8" t="s">
        <v>51</v>
      </c>
      <c r="AD4445" s="8" t="s">
        <v>51</v>
      </c>
      <c r="AE4445" s="8" t="s">
        <v>51</v>
      </c>
      <c r="AF4445" s="8" t="s">
        <v>51</v>
      </c>
      <c r="AG4445" s="8" t="s">
        <v>51</v>
      </c>
      <c r="AH4445" s="8"/>
      <c r="AI4445" s="8" t="s">
        <v>51</v>
      </c>
      <c r="AJ4445" s="8" t="s">
        <v>51</v>
      </c>
      <c r="AK4445" s="8"/>
      <c r="AL4445" s="8">
        <v>380</v>
      </c>
      <c r="AM4445" s="8">
        <v>2475</v>
      </c>
      <c r="AN4445" s="8" t="s">
        <v>215</v>
      </c>
      <c r="AO4445" s="10">
        <f t="shared" si="138"/>
        <v>1.7013888888888888</v>
      </c>
      <c r="AR4445" s="8" t="str">
        <f t="shared" si="139"/>
        <v>0460JFKLAX2220</v>
      </c>
      <c r="AS4445" s="8">
        <f>VLOOKUP(AR4445,[1]DATA!AR:AS,2,0)</f>
        <v>10.5</v>
      </c>
    </row>
    <row r="4446" spans="1:45" ht="15" customHeight="1" x14ac:dyDescent="0.2">
      <c r="A4446" s="7">
        <v>2707</v>
      </c>
      <c r="B4446" s="8" t="s">
        <v>36</v>
      </c>
      <c r="C4446" s="8" t="s">
        <v>18</v>
      </c>
      <c r="D4446" s="8" t="s">
        <v>37</v>
      </c>
      <c r="E4446" s="9">
        <v>0.9375</v>
      </c>
      <c r="F4446" s="9">
        <v>5.7638888888888885E-2</v>
      </c>
      <c r="G4446" s="8"/>
      <c r="H4446" s="8"/>
      <c r="I4446" s="8">
        <v>9</v>
      </c>
      <c r="J4446" s="8">
        <v>9</v>
      </c>
      <c r="K4446" s="8">
        <v>9</v>
      </c>
      <c r="L4446" s="8">
        <v>9</v>
      </c>
      <c r="M4446" s="8">
        <v>9</v>
      </c>
      <c r="N4446" s="8">
        <v>9</v>
      </c>
      <c r="O4446" s="8">
        <v>9</v>
      </c>
      <c r="P4446" s="8">
        <v>9</v>
      </c>
      <c r="Q4446" s="8">
        <v>9</v>
      </c>
      <c r="R4446" s="8">
        <v>9</v>
      </c>
      <c r="S4446" s="8">
        <v>9</v>
      </c>
      <c r="T4446" s="8">
        <v>2</v>
      </c>
      <c r="U4446" s="8">
        <v>9</v>
      </c>
      <c r="V4446" s="8">
        <v>9</v>
      </c>
      <c r="W4446" s="8">
        <v>9</v>
      </c>
      <c r="X4446" s="8">
        <v>9</v>
      </c>
      <c r="Y4446" s="8">
        <v>9</v>
      </c>
      <c r="Z4446" s="8">
        <v>9</v>
      </c>
      <c r="AA4446" s="8">
        <v>9</v>
      </c>
      <c r="AB4446" s="8">
        <v>9</v>
      </c>
      <c r="AC4446" s="8">
        <v>9</v>
      </c>
      <c r="AD4446" s="8">
        <v>9</v>
      </c>
      <c r="AE4446" s="8">
        <v>9</v>
      </c>
      <c r="AF4446" s="8">
        <v>9</v>
      </c>
      <c r="AG4446" s="8">
        <v>9</v>
      </c>
      <c r="AH4446" s="8">
        <v>9</v>
      </c>
      <c r="AI4446" s="8">
        <v>9</v>
      </c>
      <c r="AJ4446" s="8">
        <v>9</v>
      </c>
      <c r="AK4446" s="8"/>
      <c r="AL4446" s="8">
        <v>173</v>
      </c>
      <c r="AM4446" s="8">
        <v>991</v>
      </c>
      <c r="AN4446" s="8" t="s">
        <v>215</v>
      </c>
      <c r="AO4446" s="10">
        <f t="shared" si="138"/>
        <v>1.7083333333333335</v>
      </c>
      <c r="AR4446" s="8" t="str">
        <f t="shared" si="139"/>
        <v>2707MSPSLC2230</v>
      </c>
      <c r="AS4446" s="8">
        <f>VLOOKUP(AR4446,[1]DATA!AR:AS,2,0)</f>
        <v>7</v>
      </c>
    </row>
    <row r="4447" spans="1:45" ht="15" customHeight="1" x14ac:dyDescent="0.2">
      <c r="A4447" s="7">
        <v>2819</v>
      </c>
      <c r="B4447" s="8" t="s">
        <v>36</v>
      </c>
      <c r="C4447" s="8" t="s">
        <v>18</v>
      </c>
      <c r="D4447" s="8" t="s">
        <v>37</v>
      </c>
      <c r="E4447" s="9">
        <v>0.9375</v>
      </c>
      <c r="F4447" s="9">
        <v>6.1111111111111116E-2</v>
      </c>
      <c r="G4447" s="8">
        <v>9</v>
      </c>
      <c r="H4447" s="8">
        <v>9</v>
      </c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>
        <v>178</v>
      </c>
      <c r="AM4447" s="8">
        <v>991</v>
      </c>
      <c r="AN4447" s="8" t="s">
        <v>215</v>
      </c>
      <c r="AO4447" s="10">
        <f t="shared" si="138"/>
        <v>1.7083333333333335</v>
      </c>
      <c r="AR4447" s="8" t="str">
        <f t="shared" si="139"/>
        <v>2819MSPSLC2230</v>
      </c>
      <c r="AS4447" s="8">
        <f>VLOOKUP(AR4447,[1]DATA!AR:AS,2,0)</f>
        <v>7</v>
      </c>
    </row>
    <row r="4448" spans="1:45" ht="15" customHeight="1" x14ac:dyDescent="0.2">
      <c r="A4448" s="7">
        <v>1468</v>
      </c>
      <c r="B4448" s="8" t="s">
        <v>36</v>
      </c>
      <c r="C4448" s="8" t="s">
        <v>21</v>
      </c>
      <c r="D4448" s="8">
        <v>738</v>
      </c>
      <c r="E4448" s="9">
        <v>0.94027777777777777</v>
      </c>
      <c r="F4448" s="9">
        <v>9.8611111111111108E-2</v>
      </c>
      <c r="G4448" s="8" t="s">
        <v>19</v>
      </c>
      <c r="H4448" s="8" t="s">
        <v>19</v>
      </c>
      <c r="I4448" s="8" t="s">
        <v>19</v>
      </c>
      <c r="J4448" s="8" t="s">
        <v>19</v>
      </c>
      <c r="K4448" s="8" t="s">
        <v>19</v>
      </c>
      <c r="L4448" s="8" t="s">
        <v>19</v>
      </c>
      <c r="M4448" s="8" t="s">
        <v>19</v>
      </c>
      <c r="N4448" s="8" t="s">
        <v>19</v>
      </c>
      <c r="O4448" s="8" t="s">
        <v>19</v>
      </c>
      <c r="P4448" s="8" t="s">
        <v>19</v>
      </c>
      <c r="Q4448" s="8" t="s">
        <v>19</v>
      </c>
      <c r="R4448" s="8" t="s">
        <v>19</v>
      </c>
      <c r="S4448" s="8" t="s">
        <v>19</v>
      </c>
      <c r="T4448" s="8" t="s">
        <v>19</v>
      </c>
      <c r="U4448" s="8" t="s">
        <v>19</v>
      </c>
      <c r="V4448" s="8" t="s">
        <v>19</v>
      </c>
      <c r="W4448" s="8" t="s">
        <v>19</v>
      </c>
      <c r="X4448" s="8" t="s">
        <v>19</v>
      </c>
      <c r="Y4448" s="8" t="s">
        <v>19</v>
      </c>
      <c r="Z4448" s="8" t="s">
        <v>19</v>
      </c>
      <c r="AA4448" s="8" t="s">
        <v>19</v>
      </c>
      <c r="AB4448" s="8" t="s">
        <v>19</v>
      </c>
      <c r="AC4448" s="8" t="s">
        <v>19</v>
      </c>
      <c r="AD4448" s="8" t="s">
        <v>19</v>
      </c>
      <c r="AE4448" s="8" t="s">
        <v>19</v>
      </c>
      <c r="AF4448" s="8" t="s">
        <v>19</v>
      </c>
      <c r="AG4448" s="8" t="s">
        <v>19</v>
      </c>
      <c r="AH4448" s="8" t="s">
        <v>19</v>
      </c>
      <c r="AI4448" s="8" t="s">
        <v>19</v>
      </c>
      <c r="AJ4448" s="8" t="s">
        <v>19</v>
      </c>
      <c r="AK4448" s="8"/>
      <c r="AL4448" s="8">
        <v>228</v>
      </c>
      <c r="AM4448" s="8">
        <v>1535</v>
      </c>
      <c r="AN4448" s="8" t="s">
        <v>215</v>
      </c>
      <c r="AO4448" s="10">
        <f t="shared" si="138"/>
        <v>1.7111111111111112</v>
      </c>
      <c r="AR4448" s="8" t="str">
        <f t="shared" si="139"/>
        <v>1468MSPLAX2234</v>
      </c>
      <c r="AS4448" s="8">
        <f>VLOOKUP(AR4448,[1]DATA!AR:AS,2,0)</f>
        <v>8.5</v>
      </c>
    </row>
    <row r="4449" spans="1:45" ht="15" customHeight="1" x14ac:dyDescent="0.2">
      <c r="A4449" s="7">
        <v>931</v>
      </c>
      <c r="B4449" s="8" t="s">
        <v>21</v>
      </c>
      <c r="C4449" s="8" t="s">
        <v>36</v>
      </c>
      <c r="D4449" s="8" t="s">
        <v>44</v>
      </c>
      <c r="E4449" s="9">
        <v>0.94791666666666663</v>
      </c>
      <c r="F4449" s="9">
        <v>9.7222222222222224E-2</v>
      </c>
      <c r="G4449" s="8" t="s">
        <v>27</v>
      </c>
      <c r="H4449" s="8">
        <v>2</v>
      </c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>
        <v>215</v>
      </c>
      <c r="AM4449" s="8">
        <v>1535</v>
      </c>
      <c r="AN4449" s="8" t="s">
        <v>215</v>
      </c>
      <c r="AO4449" s="10">
        <f t="shared" si="138"/>
        <v>1.71875</v>
      </c>
      <c r="AR4449" s="8" t="str">
        <f t="shared" si="139"/>
        <v>0931LAXMSP2245</v>
      </c>
      <c r="AS4449" s="8">
        <f>VLOOKUP(AR4449,[1]DATA!AR:AS,2,0)</f>
        <v>8.5</v>
      </c>
    </row>
    <row r="4450" spans="1:45" ht="15" customHeight="1" x14ac:dyDescent="0.2">
      <c r="A4450" s="7">
        <v>874</v>
      </c>
      <c r="B4450" s="8" t="s">
        <v>36</v>
      </c>
      <c r="C4450" s="8" t="s">
        <v>169</v>
      </c>
      <c r="D4450" s="8" t="s">
        <v>37</v>
      </c>
      <c r="E4450" s="9">
        <v>0.94791666666666663</v>
      </c>
      <c r="F4450" s="9">
        <v>7.7777777777777779E-2</v>
      </c>
      <c r="G4450" s="8"/>
      <c r="H4450" s="8"/>
      <c r="I4450" s="8"/>
      <c r="J4450" s="8"/>
      <c r="K4450" s="8"/>
      <c r="L4450" s="8"/>
      <c r="M4450" s="8">
        <v>9</v>
      </c>
      <c r="N4450" s="8"/>
      <c r="O4450" s="8"/>
      <c r="P4450" s="8"/>
      <c r="Q4450" s="8"/>
      <c r="R4450" s="8"/>
      <c r="S4450" s="8"/>
      <c r="T4450" s="8">
        <v>9</v>
      </c>
      <c r="U4450" s="8"/>
      <c r="V4450" s="8"/>
      <c r="W4450" s="8"/>
      <c r="X4450" s="8"/>
      <c r="Y4450" s="8"/>
      <c r="Z4450" s="8"/>
      <c r="AA4450" s="8">
        <v>9</v>
      </c>
      <c r="AB4450" s="8"/>
      <c r="AC4450" s="8"/>
      <c r="AD4450" s="8"/>
      <c r="AE4450" s="8"/>
      <c r="AF4450" s="8"/>
      <c r="AG4450" s="8"/>
      <c r="AH4450" s="8">
        <v>9</v>
      </c>
      <c r="AI4450" s="8"/>
      <c r="AJ4450" s="8"/>
      <c r="AK4450" s="8"/>
      <c r="AL4450" s="8">
        <v>187</v>
      </c>
      <c r="AM4450" s="8">
        <v>1142</v>
      </c>
      <c r="AN4450" s="8" t="s">
        <v>215</v>
      </c>
      <c r="AO4450" s="10">
        <f t="shared" si="138"/>
        <v>1.71875</v>
      </c>
      <c r="AR4450" s="8" t="str">
        <f t="shared" si="139"/>
        <v>0874MSPBOI2245</v>
      </c>
      <c r="AS4450" s="8">
        <f>VLOOKUP(AR4450,[1]DATA!AR:AS,2,0)</f>
        <v>5.5</v>
      </c>
    </row>
    <row r="4451" spans="1:45" ht="15" customHeight="1" x14ac:dyDescent="0.2">
      <c r="A4451" s="7">
        <v>1438</v>
      </c>
      <c r="B4451" s="8" t="s">
        <v>21</v>
      </c>
      <c r="C4451" s="8" t="s">
        <v>36</v>
      </c>
      <c r="D4451" s="8" t="s">
        <v>49</v>
      </c>
      <c r="E4451" s="9">
        <v>0.95138888888888884</v>
      </c>
      <c r="F4451" s="9">
        <v>9.6527777777777768E-2</v>
      </c>
      <c r="G4451" s="8"/>
      <c r="H4451" s="8"/>
      <c r="I4451" s="8" t="s">
        <v>39</v>
      </c>
      <c r="J4451" s="8" t="s">
        <v>39</v>
      </c>
      <c r="K4451" s="8" t="s">
        <v>39</v>
      </c>
      <c r="L4451" s="8" t="s">
        <v>39</v>
      </c>
      <c r="M4451" s="8" t="s">
        <v>27</v>
      </c>
      <c r="N4451" s="8" t="s">
        <v>39</v>
      </c>
      <c r="O4451" s="8" t="s">
        <v>39</v>
      </c>
      <c r="P4451" s="8" t="s">
        <v>39</v>
      </c>
      <c r="Q4451" s="8" t="s">
        <v>39</v>
      </c>
      <c r="R4451" s="8" t="s">
        <v>39</v>
      </c>
      <c r="S4451" s="8" t="s">
        <v>39</v>
      </c>
      <c r="T4451" s="8" t="s">
        <v>27</v>
      </c>
      <c r="U4451" s="8" t="s">
        <v>39</v>
      </c>
      <c r="V4451" s="8" t="s">
        <v>39</v>
      </c>
      <c r="W4451" s="8" t="s">
        <v>39</v>
      </c>
      <c r="X4451" s="8" t="s">
        <v>39</v>
      </c>
      <c r="Y4451" s="8" t="s">
        <v>39</v>
      </c>
      <c r="Z4451" s="8" t="s">
        <v>39</v>
      </c>
      <c r="AA4451" s="8" t="s">
        <v>27</v>
      </c>
      <c r="AB4451" s="8" t="s">
        <v>39</v>
      </c>
      <c r="AC4451" s="8" t="s">
        <v>39</v>
      </c>
      <c r="AD4451" s="8" t="s">
        <v>39</v>
      </c>
      <c r="AE4451" s="8" t="s">
        <v>39</v>
      </c>
      <c r="AF4451" s="8" t="s">
        <v>39</v>
      </c>
      <c r="AG4451" s="8" t="s">
        <v>39</v>
      </c>
      <c r="AH4451" s="8" t="s">
        <v>27</v>
      </c>
      <c r="AI4451" s="8" t="s">
        <v>39</v>
      </c>
      <c r="AJ4451" s="8" t="s">
        <v>39</v>
      </c>
      <c r="AK4451" s="8"/>
      <c r="AL4451" s="8">
        <v>209</v>
      </c>
      <c r="AM4451" s="8">
        <v>1535</v>
      </c>
      <c r="AN4451" s="8" t="s">
        <v>215</v>
      </c>
      <c r="AO4451" s="10">
        <f t="shared" ref="AO4451:AO4514" si="140">E4451-TIME(5,30,0)+1</f>
        <v>1.7222222222222223</v>
      </c>
      <c r="AR4451" s="8" t="str">
        <f t="shared" si="139"/>
        <v>1438LAXMSP2250</v>
      </c>
      <c r="AS4451" s="8">
        <f>VLOOKUP(AR4451,[1]DATA!AR:AS,2,0)</f>
        <v>8.5</v>
      </c>
    </row>
    <row r="4452" spans="1:45" ht="15" customHeight="1" x14ac:dyDescent="0.2">
      <c r="A4452" s="15">
        <v>11</v>
      </c>
      <c r="B4452" s="15" t="s">
        <v>36</v>
      </c>
      <c r="C4452" s="15" t="s">
        <v>20</v>
      </c>
      <c r="D4452" s="8" t="s">
        <v>37</v>
      </c>
      <c r="E4452" s="9">
        <v>0.95208333333333339</v>
      </c>
      <c r="F4452" s="9">
        <v>4.027777777777778E-2</v>
      </c>
      <c r="G4452" s="8">
        <v>9</v>
      </c>
      <c r="H4452" s="8"/>
      <c r="I4452" s="8">
        <v>9</v>
      </c>
      <c r="J4452" s="8">
        <v>9</v>
      </c>
      <c r="K4452" s="8">
        <v>9</v>
      </c>
      <c r="L4452" s="8">
        <v>9</v>
      </c>
      <c r="M4452" s="8">
        <v>9</v>
      </c>
      <c r="N4452" s="8">
        <v>9</v>
      </c>
      <c r="O4452" s="8">
        <v>9</v>
      </c>
      <c r="P4452" s="8">
        <v>9</v>
      </c>
      <c r="Q4452" s="8">
        <v>9</v>
      </c>
      <c r="R4452" s="8">
        <v>9</v>
      </c>
      <c r="S4452" s="8">
        <v>9</v>
      </c>
      <c r="T4452" s="8">
        <v>9</v>
      </c>
      <c r="U4452" s="8">
        <v>9</v>
      </c>
      <c r="V4452" s="8">
        <v>9</v>
      </c>
      <c r="W4452" s="8">
        <v>9</v>
      </c>
      <c r="X4452" s="8">
        <v>9</v>
      </c>
      <c r="Y4452" s="8">
        <v>9</v>
      </c>
      <c r="Z4452" s="8">
        <v>9</v>
      </c>
      <c r="AA4452" s="8">
        <v>9</v>
      </c>
      <c r="AB4452" s="8">
        <v>9</v>
      </c>
      <c r="AC4452" s="8">
        <v>9</v>
      </c>
      <c r="AD4452" s="8">
        <v>9</v>
      </c>
      <c r="AE4452" s="8">
        <v>9</v>
      </c>
      <c r="AF4452" s="8">
        <v>9</v>
      </c>
      <c r="AG4452" s="8">
        <v>9</v>
      </c>
      <c r="AH4452" s="8">
        <v>9</v>
      </c>
      <c r="AI4452" s="8">
        <v>9</v>
      </c>
      <c r="AJ4452" s="8">
        <v>9</v>
      </c>
      <c r="AK4452" s="8"/>
      <c r="AL4452" s="8">
        <v>127</v>
      </c>
      <c r="AM4452" s="8">
        <v>680</v>
      </c>
      <c r="AN4452" s="8" t="s">
        <v>215</v>
      </c>
      <c r="AO4452" s="10">
        <f t="shared" si="140"/>
        <v>1.7229166666666669</v>
      </c>
      <c r="AQ4452" s="8">
        <v>94</v>
      </c>
      <c r="AR4452" s="8" t="str">
        <f t="shared" si="139"/>
        <v>0011MSPDEN2251</v>
      </c>
      <c r="AS4452" s="8">
        <f>VLOOKUP(AR4452,[1]DATA!AR:AS,2,0)</f>
        <v>6.5</v>
      </c>
    </row>
    <row r="4453" spans="1:45" ht="15" customHeight="1" x14ac:dyDescent="0.2">
      <c r="A4453" s="7">
        <v>759</v>
      </c>
      <c r="B4453" s="8" t="s">
        <v>21</v>
      </c>
      <c r="C4453" s="8" t="s">
        <v>94</v>
      </c>
      <c r="D4453" s="8" t="s">
        <v>105</v>
      </c>
      <c r="E4453" s="9">
        <v>0.96527777777777779</v>
      </c>
      <c r="F4453" s="9">
        <v>0.18194444444444444</v>
      </c>
      <c r="G4453" s="8" t="s">
        <v>104</v>
      </c>
      <c r="H4453" s="8" t="s">
        <v>104</v>
      </c>
      <c r="I4453" s="8" t="s">
        <v>104</v>
      </c>
      <c r="J4453" s="8" t="s">
        <v>104</v>
      </c>
      <c r="K4453" s="8" t="s">
        <v>104</v>
      </c>
      <c r="L4453" s="8" t="s">
        <v>104</v>
      </c>
      <c r="M4453" s="8"/>
      <c r="N4453" s="8"/>
      <c r="O4453" s="8" t="s">
        <v>104</v>
      </c>
      <c r="P4453" s="8" t="s">
        <v>104</v>
      </c>
      <c r="Q4453" s="8" t="s">
        <v>104</v>
      </c>
      <c r="R4453" s="8" t="s">
        <v>104</v>
      </c>
      <c r="S4453" s="8" t="s">
        <v>104</v>
      </c>
      <c r="T4453" s="8"/>
      <c r="U4453" s="8"/>
      <c r="V4453" s="8" t="s">
        <v>104</v>
      </c>
      <c r="W4453" s="8" t="s">
        <v>104</v>
      </c>
      <c r="X4453" s="8" t="s">
        <v>104</v>
      </c>
      <c r="Y4453" s="8" t="s">
        <v>104</v>
      </c>
      <c r="Z4453" s="8" t="s">
        <v>104</v>
      </c>
      <c r="AA4453" s="8"/>
      <c r="AB4453" s="8"/>
      <c r="AC4453" s="8" t="s">
        <v>104</v>
      </c>
      <c r="AD4453" s="8" t="s">
        <v>104</v>
      </c>
      <c r="AE4453" s="8" t="s">
        <v>104</v>
      </c>
      <c r="AF4453" s="8" t="s">
        <v>104</v>
      </c>
      <c r="AG4453" s="8" t="s">
        <v>104</v>
      </c>
      <c r="AH4453" s="8"/>
      <c r="AI4453" s="8"/>
      <c r="AJ4453" s="8" t="s">
        <v>104</v>
      </c>
      <c r="AK4453" s="8"/>
      <c r="AL4453" s="8">
        <v>312</v>
      </c>
      <c r="AM4453" s="8">
        <v>2475</v>
      </c>
      <c r="AN4453" s="8" t="s">
        <v>215</v>
      </c>
      <c r="AO4453" s="10">
        <f t="shared" si="140"/>
        <v>1.7361111111111112</v>
      </c>
      <c r="AR4453" s="8" t="str">
        <f t="shared" si="139"/>
        <v>0759LAXJFK2310</v>
      </c>
      <c r="AS4453" s="8">
        <f>VLOOKUP(AR4453,[1]DATA!AR:AS,2,0)</f>
        <v>10.5</v>
      </c>
    </row>
    <row r="4454" spans="1:45" ht="15" customHeight="1" x14ac:dyDescent="0.2">
      <c r="A4454" s="7">
        <v>1544</v>
      </c>
      <c r="B4454" s="8" t="s">
        <v>18</v>
      </c>
      <c r="C4454" s="8" t="s">
        <v>36</v>
      </c>
      <c r="D4454" s="8" t="s">
        <v>37</v>
      </c>
      <c r="E4454" s="9">
        <v>0.96875</v>
      </c>
      <c r="F4454" s="9">
        <v>7.3611111111111113E-2</v>
      </c>
      <c r="G4454" s="8">
        <v>9</v>
      </c>
      <c r="H4454" s="8">
        <v>9</v>
      </c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>
        <v>151</v>
      </c>
      <c r="AM4454" s="8">
        <v>991</v>
      </c>
      <c r="AN4454" s="8" t="s">
        <v>215</v>
      </c>
      <c r="AO4454" s="10">
        <f t="shared" si="140"/>
        <v>1.7395833333333335</v>
      </c>
      <c r="AR4454" s="8" t="str">
        <f t="shared" si="139"/>
        <v>1544SLCMSP2315</v>
      </c>
      <c r="AS4454" s="8">
        <f>VLOOKUP(AR4454,[1]DATA!AR:AS,2,0)</f>
        <v>7</v>
      </c>
    </row>
    <row r="4455" spans="1:45" ht="15" customHeight="1" x14ac:dyDescent="0.2">
      <c r="A4455" s="7">
        <v>1074</v>
      </c>
      <c r="B4455" s="8" t="s">
        <v>18</v>
      </c>
      <c r="C4455" s="8" t="s">
        <v>36</v>
      </c>
      <c r="D4455" s="8">
        <v>738</v>
      </c>
      <c r="E4455" s="9">
        <v>0.96875</v>
      </c>
      <c r="F4455" s="9">
        <v>7.4305555555555555E-2</v>
      </c>
      <c r="G4455" s="8"/>
      <c r="H4455" s="8"/>
      <c r="I4455" s="8" t="s">
        <v>19</v>
      </c>
      <c r="J4455" s="8" t="s">
        <v>19</v>
      </c>
      <c r="K4455" s="8" t="s">
        <v>19</v>
      </c>
      <c r="L4455" s="8" t="s">
        <v>19</v>
      </c>
      <c r="M4455" s="8">
        <v>9</v>
      </c>
      <c r="N4455" s="8" t="s">
        <v>19</v>
      </c>
      <c r="O4455" s="8" t="s">
        <v>19</v>
      </c>
      <c r="P4455" s="8" t="s">
        <v>19</v>
      </c>
      <c r="Q4455" s="8" t="s">
        <v>19</v>
      </c>
      <c r="R4455" s="8" t="s">
        <v>19</v>
      </c>
      <c r="S4455" s="8" t="s">
        <v>19</v>
      </c>
      <c r="T4455" s="8"/>
      <c r="U4455" s="8" t="s">
        <v>19</v>
      </c>
      <c r="V4455" s="8" t="s">
        <v>19</v>
      </c>
      <c r="W4455" s="8" t="s">
        <v>19</v>
      </c>
      <c r="X4455" s="8" t="s">
        <v>19</v>
      </c>
      <c r="Y4455" s="8" t="s">
        <v>19</v>
      </c>
      <c r="Z4455" s="8" t="s">
        <v>19</v>
      </c>
      <c r="AA4455" s="8">
        <v>9</v>
      </c>
      <c r="AB4455" s="8" t="s">
        <v>19</v>
      </c>
      <c r="AC4455" s="8" t="s">
        <v>19</v>
      </c>
      <c r="AD4455" s="8" t="s">
        <v>19</v>
      </c>
      <c r="AE4455" s="8" t="s">
        <v>19</v>
      </c>
      <c r="AF4455" s="8" t="s">
        <v>19</v>
      </c>
      <c r="AG4455" s="8" t="s">
        <v>19</v>
      </c>
      <c r="AH4455" s="8">
        <v>9</v>
      </c>
      <c r="AI4455" s="8" t="s">
        <v>19</v>
      </c>
      <c r="AJ4455" s="8" t="s">
        <v>19</v>
      </c>
      <c r="AK4455" s="8"/>
      <c r="AL4455" s="8">
        <v>152</v>
      </c>
      <c r="AM4455" s="8">
        <v>991</v>
      </c>
      <c r="AN4455" s="8" t="s">
        <v>215</v>
      </c>
      <c r="AO4455" s="10">
        <f t="shared" si="140"/>
        <v>1.7395833333333335</v>
      </c>
      <c r="AP4455"/>
      <c r="AR4455" s="8" t="str">
        <f t="shared" si="139"/>
        <v>1074SLCMSP2315</v>
      </c>
      <c r="AS4455" s="8">
        <f>VLOOKUP(AR4455,[1]DATA!AR:AS,2,0)</f>
        <v>7</v>
      </c>
    </row>
    <row r="4456" spans="1:45" ht="15" customHeight="1" x14ac:dyDescent="0.2">
      <c r="A4456" s="7">
        <v>454</v>
      </c>
      <c r="B4456" s="8" t="s">
        <v>94</v>
      </c>
      <c r="C4456" s="8" t="s">
        <v>21</v>
      </c>
      <c r="D4456" s="8" t="s">
        <v>105</v>
      </c>
      <c r="E4456" s="9">
        <v>0.97569444444444453</v>
      </c>
      <c r="F4456" s="9">
        <v>0.23611111111111113</v>
      </c>
      <c r="G4456" s="8" t="s">
        <v>104</v>
      </c>
      <c r="H4456" s="8" t="s">
        <v>104</v>
      </c>
      <c r="I4456" s="8"/>
      <c r="J4456" s="8"/>
      <c r="K4456" s="8" t="s">
        <v>104</v>
      </c>
      <c r="L4456" s="8" t="s">
        <v>104</v>
      </c>
      <c r="M4456" s="8" t="s">
        <v>104</v>
      </c>
      <c r="N4456" s="8" t="s">
        <v>104</v>
      </c>
      <c r="O4456" s="8" t="s">
        <v>104</v>
      </c>
      <c r="P4456" s="8"/>
      <c r="Q4456" s="8"/>
      <c r="R4456" s="8" t="s">
        <v>104</v>
      </c>
      <c r="S4456" s="8" t="s">
        <v>104</v>
      </c>
      <c r="T4456" s="8" t="s">
        <v>104</v>
      </c>
      <c r="U4456" s="8" t="s">
        <v>104</v>
      </c>
      <c r="V4456" s="8" t="s">
        <v>104</v>
      </c>
      <c r="W4456" s="8"/>
      <c r="X4456" s="8"/>
      <c r="Y4456" s="8" t="s">
        <v>104</v>
      </c>
      <c r="Z4456" s="8" t="s">
        <v>104</v>
      </c>
      <c r="AA4456" s="8" t="s">
        <v>104</v>
      </c>
      <c r="AB4456" s="8" t="s">
        <v>104</v>
      </c>
      <c r="AC4456" s="8" t="s">
        <v>104</v>
      </c>
      <c r="AD4456" s="8"/>
      <c r="AE4456" s="8"/>
      <c r="AF4456" s="8" t="s">
        <v>104</v>
      </c>
      <c r="AG4456" s="8" t="s">
        <v>104</v>
      </c>
      <c r="AH4456" s="8" t="s">
        <v>104</v>
      </c>
      <c r="AI4456" s="8" t="s">
        <v>104</v>
      </c>
      <c r="AJ4456" s="8" t="s">
        <v>104</v>
      </c>
      <c r="AK4456" s="8"/>
      <c r="AL4456" s="8">
        <v>375</v>
      </c>
      <c r="AM4456" s="8">
        <v>2475</v>
      </c>
      <c r="AN4456" s="8" t="s">
        <v>215</v>
      </c>
      <c r="AO4456" s="10">
        <f t="shared" si="140"/>
        <v>1.7465277777777779</v>
      </c>
      <c r="AP4456"/>
      <c r="AR4456" s="8" t="str">
        <f t="shared" si="139"/>
        <v>0454JFKLAX2325</v>
      </c>
      <c r="AS4456" s="8">
        <f>VLOOKUP(AR4456,[1]DATA!AR:AS,2,0)</f>
        <v>10.5</v>
      </c>
    </row>
    <row r="4457" spans="1:45" ht="15" customHeight="1" x14ac:dyDescent="0.2">
      <c r="A4457" s="7">
        <v>434</v>
      </c>
      <c r="B4457" s="8" t="s">
        <v>94</v>
      </c>
      <c r="C4457" s="8" t="s">
        <v>20</v>
      </c>
      <c r="D4457" s="8" t="s">
        <v>44</v>
      </c>
      <c r="E4457" s="9">
        <v>0.9784722222222223</v>
      </c>
      <c r="F4457" s="9">
        <v>0.17708333333333334</v>
      </c>
      <c r="G4457" s="8"/>
      <c r="H4457" s="8"/>
      <c r="I4457" s="8"/>
      <c r="J4457" s="8"/>
      <c r="K4457" s="8">
        <v>8</v>
      </c>
      <c r="L4457" s="8">
        <v>8</v>
      </c>
      <c r="M4457" s="8"/>
      <c r="N4457" s="8">
        <v>8</v>
      </c>
      <c r="O4457" s="8">
        <v>8</v>
      </c>
      <c r="P4457" s="8"/>
      <c r="Q4457" s="8"/>
      <c r="R4457" s="8">
        <v>8</v>
      </c>
      <c r="S4457" s="8">
        <v>8</v>
      </c>
      <c r="T4457" s="8"/>
      <c r="U4457" s="8"/>
      <c r="V4457" s="8">
        <v>8</v>
      </c>
      <c r="W4457" s="8"/>
      <c r="X4457" s="8"/>
      <c r="Y4457" s="8">
        <v>8</v>
      </c>
      <c r="Z4457" s="8">
        <v>8</v>
      </c>
      <c r="AA4457" s="8"/>
      <c r="AB4457" s="8">
        <v>8</v>
      </c>
      <c r="AC4457" s="8">
        <v>8</v>
      </c>
      <c r="AD4457" s="8"/>
      <c r="AE4457" s="8"/>
      <c r="AF4457" s="8">
        <v>8</v>
      </c>
      <c r="AG4457" s="8"/>
      <c r="AH4457" s="8"/>
      <c r="AI4457" s="8">
        <v>8</v>
      </c>
      <c r="AJ4457" s="8">
        <v>2</v>
      </c>
      <c r="AK4457" s="8"/>
      <c r="AL4457" s="8">
        <v>286</v>
      </c>
      <c r="AM4457" s="8">
        <v>1626</v>
      </c>
      <c r="AN4457" s="8" t="s">
        <v>215</v>
      </c>
      <c r="AO4457" s="10">
        <f t="shared" si="140"/>
        <v>1.7493055555555557</v>
      </c>
      <c r="AP4457"/>
      <c r="AR4457" s="8" t="str">
        <f t="shared" si="139"/>
        <v>0434JFKDEN2329</v>
      </c>
      <c r="AS4457" s="8">
        <f>VLOOKUP(AR4457,[1]DATA!AR:AS,2,0)</f>
        <v>8.5</v>
      </c>
    </row>
    <row r="4458" spans="1:45" ht="15" customHeight="1" x14ac:dyDescent="0.2">
      <c r="A4458" s="7">
        <v>2279</v>
      </c>
      <c r="B4458" s="8" t="s">
        <v>94</v>
      </c>
      <c r="C4458" s="8" t="s">
        <v>20</v>
      </c>
      <c r="D4458" s="8" t="s">
        <v>60</v>
      </c>
      <c r="E4458" s="9">
        <v>0.9784722222222223</v>
      </c>
      <c r="F4458" s="9">
        <v>0.17708333333333334</v>
      </c>
      <c r="G4458" s="8"/>
      <c r="H4458" s="8"/>
      <c r="I4458" s="8"/>
      <c r="J4458" s="8"/>
      <c r="K4458" s="8"/>
      <c r="L4458" s="8"/>
      <c r="M4458" s="8"/>
      <c r="N4458" s="8"/>
      <c r="O4458" s="8"/>
      <c r="P4458" s="8">
        <v>2</v>
      </c>
      <c r="Q4458" s="8"/>
      <c r="R4458" s="8"/>
      <c r="S4458" s="8"/>
      <c r="T4458" s="8"/>
      <c r="U4458" s="8"/>
      <c r="V4458" s="8"/>
      <c r="W4458" s="8">
        <v>2</v>
      </c>
      <c r="X4458" s="8"/>
      <c r="Y4458" s="8"/>
      <c r="Z4458" s="8"/>
      <c r="AA4458" s="8"/>
      <c r="AB4458" s="8"/>
      <c r="AC4458" s="8"/>
      <c r="AD4458" s="8">
        <v>2</v>
      </c>
      <c r="AE4458" s="8"/>
      <c r="AF4458" s="8"/>
      <c r="AG4458" s="8">
        <v>8</v>
      </c>
      <c r="AH4458" s="8"/>
      <c r="AI4458" s="8"/>
      <c r="AJ4458" s="8"/>
      <c r="AK4458" s="8"/>
      <c r="AL4458" s="8">
        <v>286</v>
      </c>
      <c r="AM4458" s="8">
        <v>1626</v>
      </c>
      <c r="AN4458" s="8" t="s">
        <v>215</v>
      </c>
      <c r="AO4458" s="10">
        <f t="shared" si="140"/>
        <v>1.7493055555555557</v>
      </c>
      <c r="AP4458"/>
      <c r="AR4458" s="8" t="str">
        <f t="shared" si="139"/>
        <v>2279JFKDEN2329</v>
      </c>
      <c r="AS4458" s="8">
        <f>VLOOKUP(AR4458,[1]DATA!AR:AS,2,0)</f>
        <v>8.5</v>
      </c>
    </row>
    <row r="4459" spans="1:45" ht="15" customHeight="1" x14ac:dyDescent="0.2">
      <c r="A4459" s="7">
        <v>2850</v>
      </c>
      <c r="B4459" s="8" t="s">
        <v>94</v>
      </c>
      <c r="C4459" s="8" t="s">
        <v>20</v>
      </c>
      <c r="D4459" s="8" t="s">
        <v>44</v>
      </c>
      <c r="E4459" s="9">
        <v>0.9784722222222223</v>
      </c>
      <c r="F4459" s="9">
        <v>0.17708333333333334</v>
      </c>
      <c r="G4459" s="8"/>
      <c r="H4459" s="8"/>
      <c r="I4459" s="8">
        <v>2</v>
      </c>
      <c r="J4459" s="8">
        <v>2</v>
      </c>
      <c r="K4459" s="8" t="s">
        <v>19</v>
      </c>
      <c r="L4459" s="8"/>
      <c r="M4459" s="8"/>
      <c r="N4459" s="8"/>
      <c r="O4459" s="8"/>
      <c r="P4459" s="8"/>
      <c r="Q4459" s="8">
        <v>2</v>
      </c>
      <c r="R4459" s="8"/>
      <c r="S4459" s="8"/>
      <c r="T4459" s="8"/>
      <c r="U4459" s="8">
        <v>2</v>
      </c>
      <c r="V4459" s="8"/>
      <c r="W4459" s="8"/>
      <c r="X4459" s="8">
        <v>2</v>
      </c>
      <c r="Y4459" s="8"/>
      <c r="Z4459" s="8"/>
      <c r="AA4459" s="8"/>
      <c r="AB4459" s="8"/>
      <c r="AC4459" s="8"/>
      <c r="AD4459" s="8"/>
      <c r="AE4459" s="8">
        <v>2</v>
      </c>
      <c r="AF4459" s="8"/>
      <c r="AG4459" s="8"/>
      <c r="AH4459" s="8"/>
      <c r="AI4459" s="8"/>
      <c r="AJ4459" s="8"/>
      <c r="AK4459" s="8"/>
      <c r="AL4459" s="8">
        <v>286</v>
      </c>
      <c r="AM4459" s="8">
        <v>1626</v>
      </c>
      <c r="AN4459" s="8" t="s">
        <v>215</v>
      </c>
      <c r="AO4459" s="10">
        <f t="shared" si="140"/>
        <v>1.7493055555555557</v>
      </c>
      <c r="AP4459"/>
      <c r="AR4459" s="8" t="str">
        <f t="shared" si="139"/>
        <v>2850JFKDEN2329</v>
      </c>
      <c r="AS4459" s="8">
        <f>VLOOKUP(AR4459,[1]DATA!AR:AS,2,0)</f>
        <v>8.5</v>
      </c>
    </row>
    <row r="4460" spans="1:45" ht="15" customHeight="1" x14ac:dyDescent="0.2">
      <c r="A4460" s="7">
        <v>463</v>
      </c>
      <c r="B4460" s="8" t="s">
        <v>94</v>
      </c>
      <c r="C4460" s="8" t="s">
        <v>20</v>
      </c>
      <c r="D4460" s="8">
        <v>739</v>
      </c>
      <c r="E4460" s="9">
        <v>0.99930555555555556</v>
      </c>
      <c r="F4460" s="9">
        <v>0.1986111111111111</v>
      </c>
      <c r="G4460" s="8" t="s">
        <v>27</v>
      </c>
      <c r="H4460" s="8" t="s">
        <v>27</v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>
        <v>287</v>
      </c>
      <c r="AM4460" s="8">
        <v>1626</v>
      </c>
      <c r="AN4460" s="8" t="s">
        <v>215</v>
      </c>
      <c r="AO4460" s="10">
        <f t="shared" si="140"/>
        <v>1.7701388888888889</v>
      </c>
      <c r="AP4460"/>
      <c r="AR4460" s="8" t="str">
        <f t="shared" si="139"/>
        <v>0463JFKDEN2359</v>
      </c>
      <c r="AS4460" s="8">
        <f>VLOOKUP(AR4460,[1]DATA!AR:AS,2,0)</f>
        <v>8.5</v>
      </c>
    </row>
    <row r="4461" spans="1:45" ht="15" customHeight="1" x14ac:dyDescent="0.2">
      <c r="A4461" s="7">
        <v>1834</v>
      </c>
      <c r="B4461" s="8" t="s">
        <v>129</v>
      </c>
      <c r="C4461" s="8" t="s">
        <v>34</v>
      </c>
      <c r="D4461" s="8" t="s">
        <v>42</v>
      </c>
      <c r="E4461" s="9">
        <v>5.5555555555555558E-3</v>
      </c>
      <c r="F4461" s="9">
        <v>7.2222222222222229E-2</v>
      </c>
      <c r="G4461" s="8" t="s">
        <v>43</v>
      </c>
      <c r="H4461" s="8" t="s">
        <v>43</v>
      </c>
      <c r="I4461" s="8" t="s">
        <v>43</v>
      </c>
      <c r="J4461" s="8" t="s">
        <v>43</v>
      </c>
      <c r="K4461" s="8" t="s">
        <v>43</v>
      </c>
      <c r="L4461" s="8" t="s">
        <v>43</v>
      </c>
      <c r="M4461" s="8"/>
      <c r="N4461" s="8" t="s">
        <v>43</v>
      </c>
      <c r="O4461" s="8" t="s">
        <v>22</v>
      </c>
      <c r="P4461" s="8" t="s">
        <v>43</v>
      </c>
      <c r="Q4461" s="8" t="s">
        <v>43</v>
      </c>
      <c r="R4461" s="8" t="s">
        <v>43</v>
      </c>
      <c r="S4461" s="8" t="s">
        <v>43</v>
      </c>
      <c r="T4461" s="8"/>
      <c r="U4461" s="8" t="s">
        <v>43</v>
      </c>
      <c r="V4461" s="8" t="s">
        <v>43</v>
      </c>
      <c r="W4461" s="8" t="s">
        <v>43</v>
      </c>
      <c r="X4461" s="8" t="s">
        <v>43</v>
      </c>
      <c r="Y4461" s="8" t="s">
        <v>43</v>
      </c>
      <c r="Z4461" s="8" t="s">
        <v>43</v>
      </c>
      <c r="AA4461" s="8"/>
      <c r="AB4461" s="8" t="s">
        <v>43</v>
      </c>
      <c r="AC4461" s="8" t="s">
        <v>43</v>
      </c>
      <c r="AD4461" s="8" t="s">
        <v>43</v>
      </c>
      <c r="AE4461" s="8" t="s">
        <v>43</v>
      </c>
      <c r="AF4461" s="8" t="s">
        <v>43</v>
      </c>
      <c r="AG4461" s="8" t="s">
        <v>43</v>
      </c>
      <c r="AH4461" s="8"/>
      <c r="AI4461" s="8" t="s">
        <v>43</v>
      </c>
      <c r="AJ4461" s="8" t="s">
        <v>43</v>
      </c>
      <c r="AK4461" s="8"/>
      <c r="AL4461" s="8">
        <v>96</v>
      </c>
      <c r="AM4461" s="8">
        <v>483</v>
      </c>
      <c r="AN4461" s="8" t="s">
        <v>216</v>
      </c>
      <c r="AO4461" s="10">
        <f t="shared" si="140"/>
        <v>0.77638888888888891</v>
      </c>
      <c r="AP4461"/>
      <c r="AR4461" s="8" t="str">
        <f t="shared" si="139"/>
        <v>1834STLATL0008</v>
      </c>
      <c r="AS4461" s="8">
        <f>VLOOKUP(AR4461,[1]DATA!AR:AS,2,0)</f>
        <v>5</v>
      </c>
    </row>
    <row r="4462" spans="1:45" ht="15" customHeight="1" x14ac:dyDescent="0.2">
      <c r="A4462" s="7">
        <v>1619</v>
      </c>
      <c r="B4462" s="7" t="s">
        <v>34</v>
      </c>
      <c r="C4462" s="7" t="s">
        <v>129</v>
      </c>
      <c r="D4462" s="8">
        <v>739</v>
      </c>
      <c r="E4462" s="9">
        <v>1.6666666666666666E-2</v>
      </c>
      <c r="F4462" s="9">
        <v>8.7500000000000008E-2</v>
      </c>
      <c r="G4462" s="8">
        <v>9</v>
      </c>
      <c r="H4462" s="8">
        <v>9</v>
      </c>
      <c r="I4462" s="8" t="s">
        <v>27</v>
      </c>
      <c r="J4462" s="8" t="s">
        <v>27</v>
      </c>
      <c r="K4462" s="8" t="s">
        <v>27</v>
      </c>
      <c r="L4462" s="8" t="s">
        <v>27</v>
      </c>
      <c r="M4462" s="8"/>
      <c r="N4462" s="8" t="s">
        <v>27</v>
      </c>
      <c r="O4462" s="8" t="s">
        <v>27</v>
      </c>
      <c r="P4462" s="8" t="s">
        <v>27</v>
      </c>
      <c r="Q4462" s="8" t="s">
        <v>27</v>
      </c>
      <c r="R4462" s="8" t="s">
        <v>27</v>
      </c>
      <c r="S4462" s="8" t="s">
        <v>27</v>
      </c>
      <c r="T4462" s="8"/>
      <c r="U4462" s="8" t="s">
        <v>27</v>
      </c>
      <c r="V4462" s="8" t="s">
        <v>27</v>
      </c>
      <c r="W4462" s="8" t="s">
        <v>27</v>
      </c>
      <c r="X4462" s="8" t="s">
        <v>27</v>
      </c>
      <c r="Y4462" s="8" t="s">
        <v>27</v>
      </c>
      <c r="Z4462" s="8" t="s">
        <v>27</v>
      </c>
      <c r="AA4462" s="8"/>
      <c r="AB4462" s="8" t="s">
        <v>27</v>
      </c>
      <c r="AC4462" s="8" t="s">
        <v>27</v>
      </c>
      <c r="AD4462" s="8" t="s">
        <v>27</v>
      </c>
      <c r="AE4462" s="8" t="s">
        <v>27</v>
      </c>
      <c r="AF4462" s="8" t="s">
        <v>27</v>
      </c>
      <c r="AG4462" s="8" t="s">
        <v>27</v>
      </c>
      <c r="AH4462" s="8"/>
      <c r="AI4462" s="8" t="s">
        <v>27</v>
      </c>
      <c r="AJ4462" s="8" t="s">
        <v>27</v>
      </c>
      <c r="AK4462" s="8"/>
      <c r="AL4462" s="8">
        <v>102</v>
      </c>
      <c r="AM4462" s="8">
        <v>483</v>
      </c>
      <c r="AN4462" s="8" t="s">
        <v>216</v>
      </c>
      <c r="AO4462" s="10">
        <f t="shared" si="140"/>
        <v>0.78749999999999998</v>
      </c>
      <c r="AP4462"/>
      <c r="AR4462" s="8" t="str">
        <f t="shared" si="139"/>
        <v>1619ATLSTL0024</v>
      </c>
      <c r="AS4462" s="8">
        <f>VLOOKUP(AR4462,[1]DATA!AR:AS,2,0)</f>
        <v>5</v>
      </c>
    </row>
    <row r="4463" spans="1:45" ht="15" customHeight="1" x14ac:dyDescent="0.2">
      <c r="A4463" s="7">
        <v>1707</v>
      </c>
      <c r="B4463" s="8" t="s">
        <v>36</v>
      </c>
      <c r="C4463" s="8" t="s">
        <v>177</v>
      </c>
      <c r="D4463" s="8">
        <v>717</v>
      </c>
      <c r="E4463" s="9">
        <v>2.7777777777777776E-2</v>
      </c>
      <c r="F4463" s="9">
        <v>0.12013888888888889</v>
      </c>
      <c r="G4463" s="8"/>
      <c r="H4463" s="8"/>
      <c r="I4463" s="8"/>
      <c r="J4463" s="8"/>
      <c r="K4463" s="8"/>
      <c r="L4463" s="8"/>
      <c r="M4463" s="8" t="s">
        <v>22</v>
      </c>
      <c r="N4463" s="8"/>
      <c r="O4463" s="8"/>
      <c r="P4463" s="8"/>
      <c r="Q4463" s="8"/>
      <c r="R4463" s="8"/>
      <c r="S4463" s="8"/>
      <c r="T4463" s="8" t="s">
        <v>22</v>
      </c>
      <c r="U4463" s="8"/>
      <c r="V4463" s="8"/>
      <c r="W4463" s="8"/>
      <c r="X4463" s="8"/>
      <c r="Y4463" s="8"/>
      <c r="Z4463" s="8"/>
      <c r="AA4463" s="8" t="s">
        <v>22</v>
      </c>
      <c r="AB4463" s="8"/>
      <c r="AC4463" s="8"/>
      <c r="AD4463" s="8"/>
      <c r="AE4463" s="8"/>
      <c r="AF4463" s="8"/>
      <c r="AG4463" s="8"/>
      <c r="AH4463" s="8" t="s">
        <v>22</v>
      </c>
      <c r="AI4463" s="8"/>
      <c r="AJ4463" s="8"/>
      <c r="AK4463" s="8"/>
      <c r="AL4463" s="8">
        <v>133</v>
      </c>
      <c r="AM4463" s="8">
        <v>748</v>
      </c>
      <c r="AN4463" s="8" t="s">
        <v>216</v>
      </c>
      <c r="AO4463" s="10">
        <f t="shared" si="140"/>
        <v>0.79861111111111116</v>
      </c>
      <c r="AP4463"/>
      <c r="AR4463" s="8" t="str">
        <f t="shared" si="139"/>
        <v>1707MSPBIL0040</v>
      </c>
      <c r="AS4463" s="8">
        <f>VLOOKUP(AR4463,[1]DATA!AR:AS,2,0)</f>
        <v>4.5</v>
      </c>
    </row>
    <row r="4464" spans="1:45" ht="15" customHeight="1" x14ac:dyDescent="0.2">
      <c r="A4464" s="7">
        <v>2266</v>
      </c>
      <c r="B4464" s="8" t="s">
        <v>36</v>
      </c>
      <c r="C4464" s="8" t="s">
        <v>176</v>
      </c>
      <c r="D4464" s="8" t="s">
        <v>62</v>
      </c>
      <c r="E4464" s="9">
        <v>4.0972222222222222E-2</v>
      </c>
      <c r="F4464" s="9">
        <v>0.14166666666666666</v>
      </c>
      <c r="G4464" s="8"/>
      <c r="H4464" s="8"/>
      <c r="I4464" s="8" t="s">
        <v>63</v>
      </c>
      <c r="J4464" s="8" t="s">
        <v>63</v>
      </c>
      <c r="K4464" s="8" t="s">
        <v>63</v>
      </c>
      <c r="L4464" s="8" t="s">
        <v>63</v>
      </c>
      <c r="M4464" s="8">
        <v>8</v>
      </c>
      <c r="N4464" s="8" t="s">
        <v>63</v>
      </c>
      <c r="O4464" s="8"/>
      <c r="P4464" s="8" t="s">
        <v>63</v>
      </c>
      <c r="Q4464" s="8" t="s">
        <v>63</v>
      </c>
      <c r="R4464" s="8" t="s">
        <v>63</v>
      </c>
      <c r="S4464" s="8" t="s">
        <v>63</v>
      </c>
      <c r="T4464" s="8">
        <v>8</v>
      </c>
      <c r="U4464" s="8" t="s">
        <v>63</v>
      </c>
      <c r="V4464" s="8"/>
      <c r="W4464" s="8" t="s">
        <v>63</v>
      </c>
      <c r="X4464" s="8" t="s">
        <v>63</v>
      </c>
      <c r="Y4464" s="8" t="s">
        <v>63</v>
      </c>
      <c r="Z4464" s="8" t="s">
        <v>63</v>
      </c>
      <c r="AA4464" s="8">
        <v>8</v>
      </c>
      <c r="AB4464" s="8" t="s">
        <v>63</v>
      </c>
      <c r="AC4464" s="8"/>
      <c r="AD4464" s="8" t="s">
        <v>63</v>
      </c>
      <c r="AE4464" s="8" t="s">
        <v>63</v>
      </c>
      <c r="AF4464" s="8" t="s">
        <v>63</v>
      </c>
      <c r="AG4464" s="8" t="s">
        <v>63</v>
      </c>
      <c r="AH4464" s="8">
        <v>8</v>
      </c>
      <c r="AI4464" s="8" t="s">
        <v>63</v>
      </c>
      <c r="AJ4464" s="8"/>
      <c r="AK4464" s="8"/>
      <c r="AL4464" s="8">
        <v>145</v>
      </c>
      <c r="AM4464" s="8">
        <v>874</v>
      </c>
      <c r="AN4464" s="8" t="s">
        <v>216</v>
      </c>
      <c r="AO4464" s="10">
        <f t="shared" si="140"/>
        <v>0.81180555555555556</v>
      </c>
      <c r="AP4464"/>
      <c r="AR4464" s="8" t="str">
        <f t="shared" si="139"/>
        <v>2266MSPBZN0059</v>
      </c>
      <c r="AS4464" s="8">
        <f>VLOOKUP(AR4464,[1]DATA!AR:AS,2,0)</f>
        <v>5.5</v>
      </c>
    </row>
    <row r="4465" spans="1:45" ht="15" customHeight="1" x14ac:dyDescent="0.2">
      <c r="A4465" s="7">
        <v>2007</v>
      </c>
      <c r="B4465" s="8" t="s">
        <v>36</v>
      </c>
      <c r="C4465" s="8" t="s">
        <v>176</v>
      </c>
      <c r="D4465" s="8" t="s">
        <v>29</v>
      </c>
      <c r="E4465" s="9">
        <v>4.0972222222222222E-2</v>
      </c>
      <c r="F4465" s="9">
        <v>0.14791666666666667</v>
      </c>
      <c r="G4465" s="8">
        <v>7</v>
      </c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>
        <v>154</v>
      </c>
      <c r="AM4465" s="8">
        <v>874</v>
      </c>
      <c r="AN4465" s="8" t="s">
        <v>216</v>
      </c>
      <c r="AO4465" s="10">
        <f t="shared" si="140"/>
        <v>0.81180555555555556</v>
      </c>
      <c r="AP4465"/>
      <c r="AR4465" s="8" t="str">
        <f t="shared" si="139"/>
        <v>2007MSPBZN0059</v>
      </c>
      <c r="AS4465" s="8">
        <f>VLOOKUP(AR4465,[1]DATA!AR:AS,2,0)</f>
        <v>5.5</v>
      </c>
    </row>
    <row r="4466" spans="1:45" ht="15" customHeight="1" x14ac:dyDescent="0.2">
      <c r="A4466" s="7">
        <v>1202</v>
      </c>
      <c r="B4466" s="8" t="s">
        <v>34</v>
      </c>
      <c r="C4466" s="8" t="s">
        <v>18</v>
      </c>
      <c r="D4466" s="8">
        <v>321</v>
      </c>
      <c r="E4466" s="9">
        <v>5.6944444444444443E-2</v>
      </c>
      <c r="F4466" s="9">
        <v>0.23611111111111113</v>
      </c>
      <c r="G4466" s="8" t="s">
        <v>40</v>
      </c>
      <c r="H4466" s="8" t="s">
        <v>40</v>
      </c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>
        <v>258</v>
      </c>
      <c r="AM4466" s="8">
        <v>1589</v>
      </c>
      <c r="AN4466" s="8" t="s">
        <v>216</v>
      </c>
      <c r="AO4466" s="10">
        <f t="shared" si="140"/>
        <v>0.82777777777777772</v>
      </c>
      <c r="AP4466"/>
      <c r="AR4466" s="8" t="str">
        <f t="shared" si="139"/>
        <v>1202ATLSLC0122</v>
      </c>
      <c r="AS4466" s="8">
        <f>VLOOKUP(AR4466,[1]DATA!AR:AS,2,0)</f>
        <v>8.5</v>
      </c>
    </row>
    <row r="4467" spans="1:45" ht="15" customHeight="1" x14ac:dyDescent="0.2">
      <c r="A4467" s="7">
        <v>1835</v>
      </c>
      <c r="B4467" s="8" t="s">
        <v>34</v>
      </c>
      <c r="C4467" s="8" t="s">
        <v>18</v>
      </c>
      <c r="D4467" s="8">
        <v>321</v>
      </c>
      <c r="E4467" s="9">
        <v>6.5972222222222224E-2</v>
      </c>
      <c r="F4467" s="9">
        <v>0.24027777777777778</v>
      </c>
      <c r="G4467" s="8">
        <v>7</v>
      </c>
      <c r="H4467" s="8">
        <v>7</v>
      </c>
      <c r="I4467" s="8" t="s">
        <v>27</v>
      </c>
      <c r="J4467" s="8" t="s">
        <v>40</v>
      </c>
      <c r="K4467" s="8" t="s">
        <v>40</v>
      </c>
      <c r="L4467" s="8" t="s">
        <v>40</v>
      </c>
      <c r="M4467" s="8" t="s">
        <v>19</v>
      </c>
      <c r="N4467" s="8" t="s">
        <v>40</v>
      </c>
      <c r="O4467" s="8" t="s">
        <v>40</v>
      </c>
      <c r="P4467" s="8" t="s">
        <v>27</v>
      </c>
      <c r="Q4467" s="8" t="s">
        <v>40</v>
      </c>
      <c r="R4467" s="8" t="s">
        <v>40</v>
      </c>
      <c r="S4467" s="8" t="s">
        <v>40</v>
      </c>
      <c r="T4467" s="8" t="s">
        <v>19</v>
      </c>
      <c r="U4467" s="8" t="s">
        <v>40</v>
      </c>
      <c r="V4467" s="8" t="s">
        <v>40</v>
      </c>
      <c r="W4467" s="8" t="s">
        <v>27</v>
      </c>
      <c r="X4467" s="8" t="s">
        <v>40</v>
      </c>
      <c r="Y4467" s="8" t="s">
        <v>40</v>
      </c>
      <c r="Z4467" s="8" t="s">
        <v>39</v>
      </c>
      <c r="AA4467" s="8" t="s">
        <v>19</v>
      </c>
      <c r="AB4467" s="8" t="s">
        <v>40</v>
      </c>
      <c r="AC4467" s="8" t="s">
        <v>40</v>
      </c>
      <c r="AD4467" s="8" t="s">
        <v>27</v>
      </c>
      <c r="AE4467" s="8" t="s">
        <v>40</v>
      </c>
      <c r="AF4467" s="8" t="s">
        <v>39</v>
      </c>
      <c r="AG4467" s="8" t="s">
        <v>40</v>
      </c>
      <c r="AH4467" s="8" t="s">
        <v>19</v>
      </c>
      <c r="AI4467" s="8" t="s">
        <v>40</v>
      </c>
      <c r="AJ4467" s="8" t="s">
        <v>40</v>
      </c>
      <c r="AK4467" s="8"/>
      <c r="AL4467" s="8">
        <v>251</v>
      </c>
      <c r="AM4467" s="8">
        <v>1589</v>
      </c>
      <c r="AN4467" s="8" t="s">
        <v>216</v>
      </c>
      <c r="AO4467" s="10">
        <f t="shared" si="140"/>
        <v>0.83680555555555558</v>
      </c>
      <c r="AP4467"/>
      <c r="AR4467" s="8" t="str">
        <f t="shared" si="139"/>
        <v>1835ATLSLC0135</v>
      </c>
      <c r="AS4467" s="8">
        <f>VLOOKUP(AR4467,[1]DATA!AR:AS,2,0)</f>
        <v>8.5</v>
      </c>
    </row>
    <row r="4468" spans="1:45" ht="15" customHeight="1" x14ac:dyDescent="0.2">
      <c r="A4468" s="7">
        <v>2311</v>
      </c>
      <c r="B4468" s="8" t="s">
        <v>18</v>
      </c>
      <c r="C4468" s="8" t="s">
        <v>181</v>
      </c>
      <c r="D4468" s="8" t="s">
        <v>16</v>
      </c>
      <c r="E4468" s="9">
        <v>9.375E-2</v>
      </c>
      <c r="F4468" s="9">
        <v>0.13472222222222222</v>
      </c>
      <c r="G4468" s="8"/>
      <c r="H4468" s="8"/>
      <c r="I4468" s="8" t="s">
        <v>17</v>
      </c>
      <c r="J4468" s="8" t="s">
        <v>17</v>
      </c>
      <c r="K4468" s="8" t="s">
        <v>17</v>
      </c>
      <c r="L4468" s="8" t="s">
        <v>17</v>
      </c>
      <c r="M4468" s="8" t="s">
        <v>17</v>
      </c>
      <c r="N4468" s="8" t="s">
        <v>17</v>
      </c>
      <c r="O4468" s="8" t="s">
        <v>17</v>
      </c>
      <c r="P4468" s="8" t="s">
        <v>17</v>
      </c>
      <c r="Q4468" s="8" t="s">
        <v>17</v>
      </c>
      <c r="R4468" s="8" t="s">
        <v>17</v>
      </c>
      <c r="S4468" s="8" t="s">
        <v>17</v>
      </c>
      <c r="T4468" s="8" t="s">
        <v>17</v>
      </c>
      <c r="U4468" s="8" t="s">
        <v>17</v>
      </c>
      <c r="V4468" s="8" t="s">
        <v>17</v>
      </c>
      <c r="W4468" s="8" t="s">
        <v>17</v>
      </c>
      <c r="X4468" s="8" t="s">
        <v>17</v>
      </c>
      <c r="Y4468" s="8" t="s">
        <v>17</v>
      </c>
      <c r="Z4468" s="8" t="s">
        <v>17</v>
      </c>
      <c r="AA4468" s="8" t="s">
        <v>17</v>
      </c>
      <c r="AB4468" s="8" t="s">
        <v>17</v>
      </c>
      <c r="AC4468" s="8" t="s">
        <v>17</v>
      </c>
      <c r="AD4468" s="8" t="s">
        <v>17</v>
      </c>
      <c r="AE4468" s="8" t="s">
        <v>17</v>
      </c>
      <c r="AF4468" s="8" t="s">
        <v>17</v>
      </c>
      <c r="AG4468" s="8" t="s">
        <v>17</v>
      </c>
      <c r="AH4468" s="8" t="s">
        <v>17</v>
      </c>
      <c r="AI4468" s="8" t="s">
        <v>17</v>
      </c>
      <c r="AJ4468" s="8" t="s">
        <v>17</v>
      </c>
      <c r="AK4468" s="8"/>
      <c r="AL4468" s="8">
        <v>59</v>
      </c>
      <c r="AM4468" s="8">
        <v>205</v>
      </c>
      <c r="AN4468" s="8" t="s">
        <v>216</v>
      </c>
      <c r="AO4468" s="10">
        <f t="shared" si="140"/>
        <v>0.86458333333333337</v>
      </c>
      <c r="AP4468"/>
      <c r="AR4468" s="8" t="str">
        <f t="shared" si="139"/>
        <v>2311SLCJAC0215</v>
      </c>
      <c r="AS4468" s="8">
        <f>VLOOKUP(AR4468,[1]DATA!AR:AS,2,0)</f>
        <v>2.5</v>
      </c>
    </row>
    <row r="4469" spans="1:45" ht="15" customHeight="1" x14ac:dyDescent="0.2">
      <c r="A4469" s="7">
        <v>2701</v>
      </c>
      <c r="B4469" s="8" t="s">
        <v>18</v>
      </c>
      <c r="C4469" s="8" t="s">
        <v>181</v>
      </c>
      <c r="D4469" s="8" t="s">
        <v>16</v>
      </c>
      <c r="E4469" s="9">
        <v>9.375E-2</v>
      </c>
      <c r="F4469" s="9">
        <v>0.13749999999999998</v>
      </c>
      <c r="G4469" s="8" t="s">
        <v>17</v>
      </c>
      <c r="H4469" s="8" t="s">
        <v>17</v>
      </c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>
        <v>63</v>
      </c>
      <c r="AM4469" s="8">
        <v>205</v>
      </c>
      <c r="AN4469" s="8" t="s">
        <v>216</v>
      </c>
      <c r="AO4469" s="10">
        <f t="shared" si="140"/>
        <v>0.86458333333333337</v>
      </c>
      <c r="AP4469"/>
      <c r="AR4469" s="8" t="str">
        <f t="shared" si="139"/>
        <v>2701SLCJAC0215</v>
      </c>
      <c r="AS4469" s="8">
        <f>VLOOKUP(AR4469,[1]DATA!AR:AS,2,0)</f>
        <v>2.5</v>
      </c>
    </row>
    <row r="4470" spans="1:45" ht="15" customHeight="1" x14ac:dyDescent="0.2">
      <c r="A4470" s="7">
        <v>1426</v>
      </c>
      <c r="B4470" s="7" t="s">
        <v>34</v>
      </c>
      <c r="C4470" s="7" t="s">
        <v>129</v>
      </c>
      <c r="D4470" s="8" t="s">
        <v>44</v>
      </c>
      <c r="E4470" s="9">
        <v>0.11319444444444444</v>
      </c>
      <c r="F4470" s="9">
        <v>0.18333333333333335</v>
      </c>
      <c r="G4470" s="8" t="s">
        <v>27</v>
      </c>
      <c r="H4470" s="8" t="s">
        <v>27</v>
      </c>
      <c r="I4470" s="8">
        <v>2</v>
      </c>
      <c r="J4470" s="8">
        <v>2</v>
      </c>
      <c r="K4470" s="8">
        <v>2</v>
      </c>
      <c r="L4470" s="8">
        <v>2</v>
      </c>
      <c r="M4470" s="8" t="s">
        <v>27</v>
      </c>
      <c r="N4470" s="8">
        <v>2</v>
      </c>
      <c r="O4470" s="8">
        <v>2</v>
      </c>
      <c r="P4470" s="8">
        <v>2</v>
      </c>
      <c r="Q4470" s="8">
        <v>2</v>
      </c>
      <c r="R4470" s="8">
        <v>2</v>
      </c>
      <c r="S4470" s="8">
        <v>2</v>
      </c>
      <c r="T4470" s="8" t="s">
        <v>27</v>
      </c>
      <c r="U4470" s="8">
        <v>2</v>
      </c>
      <c r="V4470" s="8">
        <v>2</v>
      </c>
      <c r="W4470" s="8">
        <v>2</v>
      </c>
      <c r="X4470" s="8">
        <v>2</v>
      </c>
      <c r="Y4470" s="8">
        <v>2</v>
      </c>
      <c r="Z4470" s="8">
        <v>2</v>
      </c>
      <c r="AA4470" s="8" t="s">
        <v>27</v>
      </c>
      <c r="AB4470" s="8">
        <v>2</v>
      </c>
      <c r="AC4470" s="8">
        <v>2</v>
      </c>
      <c r="AD4470" s="8">
        <v>2</v>
      </c>
      <c r="AE4470" s="8">
        <v>2</v>
      </c>
      <c r="AF4470" s="8">
        <v>2</v>
      </c>
      <c r="AG4470" s="8">
        <v>2</v>
      </c>
      <c r="AH4470" s="8" t="s">
        <v>27</v>
      </c>
      <c r="AI4470" s="8">
        <v>2</v>
      </c>
      <c r="AJ4470" s="8">
        <v>2</v>
      </c>
      <c r="AK4470" s="8"/>
      <c r="AL4470" s="8">
        <v>101</v>
      </c>
      <c r="AM4470" s="8">
        <v>483</v>
      </c>
      <c r="AN4470" s="8" t="s">
        <v>216</v>
      </c>
      <c r="AO4470" s="10">
        <f t="shared" si="140"/>
        <v>0.88402777777777775</v>
      </c>
      <c r="AP4470"/>
      <c r="AR4470" s="8" t="str">
        <f t="shared" si="139"/>
        <v>1426ATLSTL0243</v>
      </c>
      <c r="AS4470" s="8">
        <f>VLOOKUP(AR4470,[1]DATA!AR:AS,2,0)</f>
        <v>5</v>
      </c>
    </row>
    <row r="4471" spans="1:45" ht="15" customHeight="1" x14ac:dyDescent="0.2">
      <c r="A4471" s="7">
        <v>846</v>
      </c>
      <c r="B4471" s="7" t="s">
        <v>36</v>
      </c>
      <c r="C4471" s="7" t="s">
        <v>176</v>
      </c>
      <c r="D4471" s="8" t="s">
        <v>62</v>
      </c>
      <c r="E4471" s="9">
        <v>0.12152777777777778</v>
      </c>
      <c r="F4471" s="9">
        <v>0.22361111111111109</v>
      </c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8"/>
      <c r="AJ4471" s="8" t="s">
        <v>63</v>
      </c>
      <c r="AK4471" s="8"/>
      <c r="AL4471" s="8">
        <v>147</v>
      </c>
      <c r="AM4471" s="8">
        <v>874</v>
      </c>
      <c r="AN4471" s="11" t="s">
        <v>216</v>
      </c>
      <c r="AO4471" s="10">
        <f t="shared" si="140"/>
        <v>0.89236111111111116</v>
      </c>
      <c r="AR4471" s="8" t="str">
        <f t="shared" si="139"/>
        <v>0846MSPBZN0255</v>
      </c>
      <c r="AS4471" s="8">
        <f>VLOOKUP(AR4471,[1]DATA!AR:AS,2,0)</f>
        <v>5.5</v>
      </c>
    </row>
    <row r="4472" spans="1:45" ht="15" customHeight="1" x14ac:dyDescent="0.2">
      <c r="A4472" s="7">
        <v>2991</v>
      </c>
      <c r="B4472" s="8" t="s">
        <v>36</v>
      </c>
      <c r="C4472" s="8" t="s">
        <v>177</v>
      </c>
      <c r="D4472" s="8">
        <v>739</v>
      </c>
      <c r="E4472" s="9">
        <v>0.125</v>
      </c>
      <c r="F4472" s="9">
        <v>0.21527777777777779</v>
      </c>
      <c r="G4472" s="8"/>
      <c r="H4472" s="8"/>
      <c r="I4472" s="8" t="s">
        <v>22</v>
      </c>
      <c r="J4472" s="8" t="s">
        <v>22</v>
      </c>
      <c r="K4472" s="8" t="s">
        <v>22</v>
      </c>
      <c r="L4472" s="8" t="s">
        <v>22</v>
      </c>
      <c r="M4472" s="8"/>
      <c r="N4472" s="8" t="s">
        <v>22</v>
      </c>
      <c r="O4472" s="8" t="s">
        <v>22</v>
      </c>
      <c r="P4472" s="8" t="s">
        <v>22</v>
      </c>
      <c r="Q4472" s="8" t="s">
        <v>22</v>
      </c>
      <c r="R4472" s="8" t="s">
        <v>22</v>
      </c>
      <c r="S4472" s="8" t="s">
        <v>22</v>
      </c>
      <c r="T4472" s="8"/>
      <c r="U4472" s="8" t="s">
        <v>22</v>
      </c>
      <c r="V4472" s="8" t="s">
        <v>22</v>
      </c>
      <c r="W4472" s="8" t="s">
        <v>22</v>
      </c>
      <c r="X4472" s="8" t="s">
        <v>22</v>
      </c>
      <c r="Y4472" s="8" t="s">
        <v>22</v>
      </c>
      <c r="Z4472" s="8" t="s">
        <v>22</v>
      </c>
      <c r="AA4472" s="8"/>
      <c r="AB4472" s="8" t="s">
        <v>22</v>
      </c>
      <c r="AC4472" s="8" t="s">
        <v>22</v>
      </c>
      <c r="AD4472" s="8" t="s">
        <v>22</v>
      </c>
      <c r="AE4472" s="8" t="s">
        <v>22</v>
      </c>
      <c r="AF4472" s="8" t="s">
        <v>22</v>
      </c>
      <c r="AG4472" s="8" t="s">
        <v>22</v>
      </c>
      <c r="AH4472" s="8"/>
      <c r="AI4472" s="8" t="s">
        <v>22</v>
      </c>
      <c r="AJ4472" s="8" t="s">
        <v>27</v>
      </c>
      <c r="AK4472" s="8"/>
      <c r="AL4472" s="8">
        <v>130</v>
      </c>
      <c r="AM4472" s="8">
        <v>748</v>
      </c>
      <c r="AN4472" s="8" t="s">
        <v>216</v>
      </c>
      <c r="AO4472" s="10">
        <f t="shared" si="140"/>
        <v>0.89583333333333337</v>
      </c>
      <c r="AR4472" s="8" t="str">
        <f t="shared" si="139"/>
        <v>2991MSPBIL0300</v>
      </c>
      <c r="AS4472" s="8">
        <f>VLOOKUP(AR4472,[1]DATA!AR:AS,2,0)</f>
        <v>4.5</v>
      </c>
    </row>
    <row r="4473" spans="1:45" ht="15" customHeight="1" x14ac:dyDescent="0.2">
      <c r="A4473" s="7">
        <v>2388</v>
      </c>
      <c r="B4473" s="8" t="s">
        <v>36</v>
      </c>
      <c r="C4473" s="8" t="s">
        <v>177</v>
      </c>
      <c r="D4473" s="8">
        <v>717</v>
      </c>
      <c r="E4473" s="9">
        <v>0.12847222222222224</v>
      </c>
      <c r="F4473" s="9">
        <v>0.22222222222222221</v>
      </c>
      <c r="G4473" s="8" t="s">
        <v>22</v>
      </c>
      <c r="H4473" s="8" t="s">
        <v>22</v>
      </c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>
        <v>135</v>
      </c>
      <c r="AM4473" s="8">
        <v>748</v>
      </c>
      <c r="AN4473" s="8" t="s">
        <v>216</v>
      </c>
      <c r="AO4473" s="10">
        <f t="shared" si="140"/>
        <v>0.89930555555555558</v>
      </c>
      <c r="AR4473" s="8" t="str">
        <f t="shared" si="139"/>
        <v>2388MSPBIL0305</v>
      </c>
      <c r="AS4473" s="8">
        <f>VLOOKUP(AR4473,[1]DATA!AR:AS,2,0)</f>
        <v>4.5</v>
      </c>
    </row>
    <row r="4474" spans="1:45" ht="15" customHeight="1" x14ac:dyDescent="0.2">
      <c r="A4474" s="7">
        <v>1757</v>
      </c>
      <c r="B4474" s="8" t="s">
        <v>36</v>
      </c>
      <c r="C4474" s="8" t="s">
        <v>25</v>
      </c>
      <c r="D4474" s="8" t="s">
        <v>44</v>
      </c>
      <c r="E4474" s="9">
        <v>0.13541666666666666</v>
      </c>
      <c r="F4474" s="9">
        <v>0.29444444444444445</v>
      </c>
      <c r="G4474" s="8">
        <v>2</v>
      </c>
      <c r="H4474" s="8">
        <v>2</v>
      </c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>
        <v>229</v>
      </c>
      <c r="AM4474" s="8">
        <v>1426</v>
      </c>
      <c r="AN4474" s="8" t="s">
        <v>216</v>
      </c>
      <c r="AO4474" s="10">
        <f t="shared" si="140"/>
        <v>0.90625</v>
      </c>
      <c r="AR4474" s="8" t="str">
        <f t="shared" si="139"/>
        <v>1757MSPPDX0315</v>
      </c>
      <c r="AS4474" s="8">
        <f>VLOOKUP(AR4474,[1]DATA!AR:AS,2,0)</f>
        <v>6.5</v>
      </c>
    </row>
    <row r="4475" spans="1:45" ht="15" customHeight="1" x14ac:dyDescent="0.2">
      <c r="A4475" s="7">
        <v>1524</v>
      </c>
      <c r="B4475" s="8" t="s">
        <v>36</v>
      </c>
      <c r="C4475" s="8" t="s">
        <v>25</v>
      </c>
      <c r="D4475" s="8" t="s">
        <v>29</v>
      </c>
      <c r="E4475" s="9">
        <v>0.1361111111111111</v>
      </c>
      <c r="F4475" s="9">
        <v>0.28958333333333336</v>
      </c>
      <c r="G4475" s="8"/>
      <c r="H4475" s="8"/>
      <c r="I4475" s="8"/>
      <c r="J4475" s="8">
        <v>7</v>
      </c>
      <c r="K4475" s="8">
        <v>7</v>
      </c>
      <c r="L4475" s="8">
        <v>7</v>
      </c>
      <c r="M4475" s="8"/>
      <c r="N4475" s="8">
        <v>7</v>
      </c>
      <c r="O4475" s="8"/>
      <c r="P4475" s="8"/>
      <c r="Q4475" s="8">
        <v>7</v>
      </c>
      <c r="R4475" s="8">
        <v>7</v>
      </c>
      <c r="S4475" s="8">
        <v>7</v>
      </c>
      <c r="T4475" s="8"/>
      <c r="U4475" s="8">
        <v>7</v>
      </c>
      <c r="V4475" s="8"/>
      <c r="W4475" s="8"/>
      <c r="X4475" s="8">
        <v>7</v>
      </c>
      <c r="Y4475" s="8">
        <v>7</v>
      </c>
      <c r="Z4475" s="8">
        <v>7</v>
      </c>
      <c r="AA4475" s="8"/>
      <c r="AB4475" s="8">
        <v>7</v>
      </c>
      <c r="AC4475" s="8"/>
      <c r="AD4475" s="8"/>
      <c r="AE4475" s="8">
        <v>7</v>
      </c>
      <c r="AF4475" s="8">
        <v>7</v>
      </c>
      <c r="AG4475" s="8">
        <v>7</v>
      </c>
      <c r="AH4475" s="8"/>
      <c r="AI4475" s="8">
        <v>7</v>
      </c>
      <c r="AJ4475" s="8"/>
      <c r="AK4475" s="8"/>
      <c r="AL4475" s="8">
        <v>221</v>
      </c>
      <c r="AM4475" s="8">
        <v>1426</v>
      </c>
      <c r="AN4475" s="8" t="s">
        <v>216</v>
      </c>
      <c r="AO4475" s="10">
        <f t="shared" si="140"/>
        <v>0.90694444444444444</v>
      </c>
      <c r="AR4475" s="8" t="str">
        <f t="shared" si="139"/>
        <v>1524MSPPDX0316</v>
      </c>
      <c r="AS4475" s="8">
        <f>VLOOKUP(AR4475,[1]DATA!AR:AS,2,0)</f>
        <v>6.5</v>
      </c>
    </row>
    <row r="4476" spans="1:45" ht="15" customHeight="1" x14ac:dyDescent="0.2">
      <c r="A4476" s="7">
        <v>2967</v>
      </c>
      <c r="B4476" s="8" t="s">
        <v>18</v>
      </c>
      <c r="C4476" s="8" t="s">
        <v>177</v>
      </c>
      <c r="D4476" s="8">
        <v>717</v>
      </c>
      <c r="E4476" s="9">
        <v>0.17361111111111113</v>
      </c>
      <c r="F4476" s="9">
        <v>0.2298611111111111</v>
      </c>
      <c r="G4476" s="8"/>
      <c r="H4476" s="8"/>
      <c r="I4476" s="8" t="s">
        <v>22</v>
      </c>
      <c r="J4476" s="8" t="s">
        <v>22</v>
      </c>
      <c r="K4476" s="8" t="s">
        <v>22</v>
      </c>
      <c r="L4476" s="8" t="s">
        <v>22</v>
      </c>
      <c r="M4476" s="8" t="s">
        <v>22</v>
      </c>
      <c r="N4476" s="8" t="s">
        <v>22</v>
      </c>
      <c r="O4476" s="8" t="s">
        <v>22</v>
      </c>
      <c r="P4476" s="8" t="s">
        <v>22</v>
      </c>
      <c r="Q4476" s="8" t="s">
        <v>22</v>
      </c>
      <c r="R4476" s="8" t="s">
        <v>22</v>
      </c>
      <c r="S4476" s="8" t="s">
        <v>22</v>
      </c>
      <c r="T4476" s="8" t="s">
        <v>22</v>
      </c>
      <c r="U4476" s="8" t="s">
        <v>22</v>
      </c>
      <c r="V4476" s="8" t="s">
        <v>22</v>
      </c>
      <c r="W4476" s="8" t="s">
        <v>22</v>
      </c>
      <c r="X4476" s="8" t="s">
        <v>22</v>
      </c>
      <c r="Y4476" s="8" t="s">
        <v>22</v>
      </c>
      <c r="Z4476" s="8" t="s">
        <v>22</v>
      </c>
      <c r="AA4476" s="8" t="s">
        <v>22</v>
      </c>
      <c r="AB4476" s="8" t="s">
        <v>22</v>
      </c>
      <c r="AC4476" s="8" t="s">
        <v>22</v>
      </c>
      <c r="AD4476" s="8" t="s">
        <v>22</v>
      </c>
      <c r="AE4476" s="8" t="s">
        <v>22</v>
      </c>
      <c r="AF4476" s="8" t="s">
        <v>22</v>
      </c>
      <c r="AG4476" s="8" t="s">
        <v>22</v>
      </c>
      <c r="AH4476" s="8" t="s">
        <v>22</v>
      </c>
      <c r="AI4476" s="8" t="s">
        <v>22</v>
      </c>
      <c r="AJ4476" s="8" t="s">
        <v>22</v>
      </c>
      <c r="AK4476" s="8"/>
      <c r="AL4476" s="8">
        <v>81</v>
      </c>
      <c r="AM4476" s="8">
        <v>387</v>
      </c>
      <c r="AN4476" s="8" t="s">
        <v>216</v>
      </c>
      <c r="AO4476" s="10">
        <f t="shared" si="140"/>
        <v>0.94444444444444442</v>
      </c>
      <c r="AR4476" s="8" t="str">
        <f t="shared" si="139"/>
        <v>2967SLCBIL0410</v>
      </c>
      <c r="AS4476" s="8">
        <f>VLOOKUP(AR4476,[1]DATA!AR:AS,2,0)</f>
        <v>1.5</v>
      </c>
    </row>
    <row r="4477" spans="1:45" ht="15" customHeight="1" x14ac:dyDescent="0.2">
      <c r="A4477" s="7">
        <v>2748</v>
      </c>
      <c r="B4477" s="8" t="s">
        <v>18</v>
      </c>
      <c r="C4477" s="8" t="s">
        <v>178</v>
      </c>
      <c r="D4477" s="8" t="s">
        <v>16</v>
      </c>
      <c r="E4477" s="9">
        <v>0.17361111111111113</v>
      </c>
      <c r="F4477" s="9">
        <v>0.24791666666666667</v>
      </c>
      <c r="G4477" s="8" t="s">
        <v>17</v>
      </c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>
        <v>107</v>
      </c>
      <c r="AM4477" s="8">
        <v>531</v>
      </c>
      <c r="AN4477" s="8" t="s">
        <v>216</v>
      </c>
      <c r="AO4477" s="10">
        <f t="shared" si="140"/>
        <v>0.94444444444444442</v>
      </c>
      <c r="AR4477" s="8" t="str">
        <f t="shared" si="139"/>
        <v>2748SLCFCA0410</v>
      </c>
      <c r="AS4477" s="8">
        <f>VLOOKUP(AR4477,[1]DATA!AR:AS,2,0)</f>
        <v>3.5</v>
      </c>
    </row>
    <row r="4478" spans="1:45" ht="15" customHeight="1" x14ac:dyDescent="0.2">
      <c r="A4478" s="7">
        <v>2772</v>
      </c>
      <c r="B4478" s="8" t="s">
        <v>18</v>
      </c>
      <c r="C4478" s="8" t="s">
        <v>177</v>
      </c>
      <c r="D4478" s="8">
        <v>717</v>
      </c>
      <c r="E4478" s="9">
        <v>0.18402777777777779</v>
      </c>
      <c r="F4478" s="9">
        <v>0.24166666666666667</v>
      </c>
      <c r="G4478" s="8" t="s">
        <v>22</v>
      </c>
      <c r="H4478" s="8" t="s">
        <v>22</v>
      </c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>
        <v>83</v>
      </c>
      <c r="AM4478" s="8">
        <v>387</v>
      </c>
      <c r="AN4478" s="8" t="s">
        <v>216</v>
      </c>
      <c r="AO4478" s="10">
        <f t="shared" si="140"/>
        <v>0.95486111111111116</v>
      </c>
      <c r="AR4478" s="8" t="str">
        <f t="shared" si="139"/>
        <v>2772SLCBIL0425</v>
      </c>
      <c r="AS4478" s="8">
        <f>VLOOKUP(AR4478,[1]DATA!AR:AS,2,0)</f>
        <v>1.5</v>
      </c>
    </row>
    <row r="4479" spans="1:45" ht="15" customHeight="1" x14ac:dyDescent="0.2">
      <c r="A4479" s="7">
        <v>724</v>
      </c>
      <c r="B4479" s="8" t="s">
        <v>18</v>
      </c>
      <c r="C4479" s="8" t="s">
        <v>176</v>
      </c>
      <c r="D4479" s="8" t="s">
        <v>44</v>
      </c>
      <c r="E4479" s="9">
        <v>0.18402777777777779</v>
      </c>
      <c r="F4479" s="9">
        <v>0.23680555555555557</v>
      </c>
      <c r="G4479" s="8"/>
      <c r="H4479" s="8"/>
      <c r="I4479" s="8">
        <v>2</v>
      </c>
      <c r="J4479" s="8">
        <v>2</v>
      </c>
      <c r="K4479" s="8">
        <v>2</v>
      </c>
      <c r="L4479" s="8">
        <v>2</v>
      </c>
      <c r="M4479" s="8">
        <v>2</v>
      </c>
      <c r="N4479" s="8">
        <v>2</v>
      </c>
      <c r="O4479" s="8">
        <v>2</v>
      </c>
      <c r="P4479" s="8">
        <v>2</v>
      </c>
      <c r="Q4479" s="8">
        <v>2</v>
      </c>
      <c r="R4479" s="8">
        <v>2</v>
      </c>
      <c r="S4479" s="8">
        <v>2</v>
      </c>
      <c r="T4479" s="8">
        <v>2</v>
      </c>
      <c r="U4479" s="8">
        <v>2</v>
      </c>
      <c r="V4479" s="8">
        <v>2</v>
      </c>
      <c r="W4479" s="8">
        <v>2</v>
      </c>
      <c r="X4479" s="8">
        <v>2</v>
      </c>
      <c r="Y4479" s="8">
        <v>2</v>
      </c>
      <c r="Z4479" s="8">
        <v>2</v>
      </c>
      <c r="AA4479" s="8">
        <v>2</v>
      </c>
      <c r="AB4479" s="8">
        <v>2</v>
      </c>
      <c r="AC4479" s="8">
        <v>2</v>
      </c>
      <c r="AD4479" s="8">
        <v>2</v>
      </c>
      <c r="AE4479" s="8">
        <v>2</v>
      </c>
      <c r="AF4479" s="8">
        <v>2</v>
      </c>
      <c r="AG4479" s="8">
        <v>2</v>
      </c>
      <c r="AH4479" s="8">
        <v>2</v>
      </c>
      <c r="AI4479" s="8">
        <v>2</v>
      </c>
      <c r="AJ4479" s="8">
        <v>2</v>
      </c>
      <c r="AK4479" s="8"/>
      <c r="AL4479" s="8">
        <v>76</v>
      </c>
      <c r="AM4479" s="8">
        <v>347</v>
      </c>
      <c r="AN4479" s="8" t="s">
        <v>216</v>
      </c>
      <c r="AO4479" s="10">
        <f t="shared" si="140"/>
        <v>0.95486111111111116</v>
      </c>
      <c r="AR4479" s="8" t="str">
        <f t="shared" si="139"/>
        <v>0724SLCBZN0425</v>
      </c>
      <c r="AS4479" s="8">
        <f>VLOOKUP(AR4479,[1]DATA!AR:AS,2,0)</f>
        <v>1.5</v>
      </c>
    </row>
    <row r="4480" spans="1:45" ht="15" customHeight="1" x14ac:dyDescent="0.2">
      <c r="A4480" s="7">
        <v>965</v>
      </c>
      <c r="B4480" s="8" t="s">
        <v>18</v>
      </c>
      <c r="C4480" s="8" t="s">
        <v>176</v>
      </c>
      <c r="D4480" s="8" t="s">
        <v>44</v>
      </c>
      <c r="E4480" s="9">
        <v>0.18472222222222223</v>
      </c>
      <c r="F4480" s="9">
        <v>0.23750000000000002</v>
      </c>
      <c r="G4480" s="8" t="s">
        <v>27</v>
      </c>
      <c r="H4480" s="8">
        <v>2</v>
      </c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>
        <v>76</v>
      </c>
      <c r="AM4480" s="8">
        <v>347</v>
      </c>
      <c r="AN4480" s="8" t="s">
        <v>216</v>
      </c>
      <c r="AO4480" s="10">
        <f t="shared" si="140"/>
        <v>0.9555555555555556</v>
      </c>
      <c r="AR4480" s="8" t="str">
        <f t="shared" si="139"/>
        <v>0965SLCBZN0426</v>
      </c>
      <c r="AS4480" s="8">
        <f>VLOOKUP(AR4480,[1]DATA!AR:AS,2,0)</f>
        <v>1.5</v>
      </c>
    </row>
    <row r="4481" spans="1:46" ht="15" customHeight="1" x14ac:dyDescent="0.2">
      <c r="A4481" s="7">
        <v>1503</v>
      </c>
      <c r="B4481" s="7" t="s">
        <v>25</v>
      </c>
      <c r="C4481" s="7" t="s">
        <v>36</v>
      </c>
      <c r="D4481" s="8" t="s">
        <v>44</v>
      </c>
      <c r="E4481" s="9">
        <v>0.88888888888888884</v>
      </c>
      <c r="F4481" s="9">
        <v>3.125E-2</v>
      </c>
      <c r="G4481" s="8" t="s">
        <v>27</v>
      </c>
      <c r="H4481" s="8" t="s">
        <v>27</v>
      </c>
      <c r="I4481" s="8">
        <v>2</v>
      </c>
      <c r="J4481" s="8">
        <v>2</v>
      </c>
      <c r="K4481" s="8">
        <v>2</v>
      </c>
      <c r="L4481" s="8">
        <v>2</v>
      </c>
      <c r="M4481" s="8"/>
      <c r="N4481" s="8">
        <v>2</v>
      </c>
      <c r="O4481" s="8">
        <v>2</v>
      </c>
      <c r="P4481" s="8">
        <v>2</v>
      </c>
      <c r="Q4481" s="8">
        <v>2</v>
      </c>
      <c r="R4481" s="8">
        <v>2</v>
      </c>
      <c r="S4481" s="8">
        <v>2</v>
      </c>
      <c r="T4481" s="8"/>
      <c r="U4481" s="8">
        <v>2</v>
      </c>
      <c r="V4481" s="8">
        <v>2</v>
      </c>
      <c r="W4481" s="8">
        <v>2</v>
      </c>
      <c r="X4481" s="8">
        <v>2</v>
      </c>
      <c r="Y4481" s="8">
        <v>2</v>
      </c>
      <c r="Z4481" s="8">
        <v>2</v>
      </c>
      <c r="AA4481" s="8"/>
      <c r="AB4481" s="8">
        <v>2</v>
      </c>
      <c r="AC4481" s="8">
        <v>2</v>
      </c>
      <c r="AD4481" s="8">
        <v>2</v>
      </c>
      <c r="AE4481" s="8">
        <v>2</v>
      </c>
      <c r="AF4481" s="8">
        <v>2</v>
      </c>
      <c r="AG4481" s="8">
        <v>2</v>
      </c>
      <c r="AH4481" s="8"/>
      <c r="AI4481" s="8">
        <v>2</v>
      </c>
      <c r="AJ4481" s="8">
        <v>2</v>
      </c>
      <c r="AK4481" s="8"/>
      <c r="AL4481" s="8">
        <v>205</v>
      </c>
      <c r="AM4481" s="8">
        <v>1426</v>
      </c>
      <c r="AN4481" s="11" t="s">
        <v>216</v>
      </c>
      <c r="AO4481" s="10">
        <f t="shared" si="140"/>
        <v>1.6597222222222223</v>
      </c>
      <c r="AR4481" s="8" t="str">
        <f t="shared" si="139"/>
        <v>1503PDXMSP2120</v>
      </c>
      <c r="AS4481" s="8">
        <f>VLOOKUP(AR4481,[1]DATA!AR:AS,2,0)</f>
        <v>6.5</v>
      </c>
      <c r="AT4481" s="13">
        <v>55</v>
      </c>
    </row>
    <row r="4482" spans="1:46" ht="15" customHeight="1" x14ac:dyDescent="0.2">
      <c r="A4482" s="7">
        <v>2739</v>
      </c>
      <c r="B4482" s="8" t="s">
        <v>181</v>
      </c>
      <c r="C4482" s="8" t="s">
        <v>18</v>
      </c>
      <c r="D4482" s="8" t="s">
        <v>16</v>
      </c>
      <c r="E4482" s="9">
        <v>0.89166666666666661</v>
      </c>
      <c r="F4482" s="9">
        <v>0.93055555555555547</v>
      </c>
      <c r="G4482" s="8" t="s">
        <v>17</v>
      </c>
      <c r="H4482" s="8" t="s">
        <v>17</v>
      </c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>
        <v>56</v>
      </c>
      <c r="AM4482" s="8">
        <v>205</v>
      </c>
      <c r="AN4482" s="8" t="s">
        <v>216</v>
      </c>
      <c r="AO4482" s="10">
        <f t="shared" si="140"/>
        <v>1.6625000000000001</v>
      </c>
      <c r="AR4482" s="8" t="str">
        <f t="shared" ref="AR4482:AR4524" si="141">TEXT(A4482,"0000")&amp;B4482&amp;C4482&amp;TEXT(E4482,"hhmm")</f>
        <v>2739JACSLC2124</v>
      </c>
      <c r="AS4482" s="8">
        <f>VLOOKUP(AR4482,[1]DATA!AR:AS,2,0)</f>
        <v>2.5</v>
      </c>
    </row>
    <row r="4483" spans="1:46" ht="15" customHeight="1" x14ac:dyDescent="0.2">
      <c r="A4483" s="7">
        <v>2413</v>
      </c>
      <c r="B4483" s="7" t="s">
        <v>34</v>
      </c>
      <c r="C4483" s="7" t="s">
        <v>179</v>
      </c>
      <c r="D4483" s="8">
        <v>717</v>
      </c>
      <c r="E4483" s="9">
        <v>0.90763888888888899</v>
      </c>
      <c r="F4483" s="9">
        <v>0.94513888888888886</v>
      </c>
      <c r="G4483" s="8"/>
      <c r="H4483" s="8"/>
      <c r="I4483" s="8" t="s">
        <v>22</v>
      </c>
      <c r="J4483" s="8" t="s">
        <v>22</v>
      </c>
      <c r="K4483" s="8" t="s">
        <v>22</v>
      </c>
      <c r="L4483" s="8" t="s">
        <v>22</v>
      </c>
      <c r="M4483" s="8"/>
      <c r="N4483" s="8"/>
      <c r="O4483" s="8" t="s">
        <v>22</v>
      </c>
      <c r="P4483" s="8" t="s">
        <v>22</v>
      </c>
      <c r="Q4483" s="8" t="s">
        <v>22</v>
      </c>
      <c r="R4483" s="8" t="s">
        <v>22</v>
      </c>
      <c r="S4483" s="8" t="s">
        <v>22</v>
      </c>
      <c r="T4483" s="8"/>
      <c r="U4483" s="8"/>
      <c r="V4483" s="8" t="s">
        <v>22</v>
      </c>
      <c r="W4483" s="8" t="s">
        <v>22</v>
      </c>
      <c r="X4483" s="8" t="s">
        <v>22</v>
      </c>
      <c r="Y4483" s="8" t="s">
        <v>22</v>
      </c>
      <c r="Z4483" s="8" t="s">
        <v>22</v>
      </c>
      <c r="AA4483" s="8"/>
      <c r="AB4483" s="8"/>
      <c r="AC4483" s="8" t="s">
        <v>22</v>
      </c>
      <c r="AD4483" s="8" t="s">
        <v>22</v>
      </c>
      <c r="AE4483" s="8" t="s">
        <v>22</v>
      </c>
      <c r="AF4483" s="8" t="s">
        <v>22</v>
      </c>
      <c r="AG4483" s="8" t="s">
        <v>22</v>
      </c>
      <c r="AH4483" s="8"/>
      <c r="AI4483" s="8"/>
      <c r="AJ4483" s="8" t="s">
        <v>22</v>
      </c>
      <c r="AK4483" s="8"/>
      <c r="AL4483" s="8">
        <v>54</v>
      </c>
      <c r="AM4483" s="8">
        <v>152</v>
      </c>
      <c r="AN4483" s="11" t="s">
        <v>216</v>
      </c>
      <c r="AO4483" s="10">
        <f t="shared" si="140"/>
        <v>1.6784722222222224</v>
      </c>
      <c r="AR4483" s="8" t="str">
        <f t="shared" si="141"/>
        <v>2413ATLTYS2147</v>
      </c>
      <c r="AS4483" s="8">
        <f>VLOOKUP(AR4483,[1]DATA!AR:AS,2,0)</f>
        <v>4</v>
      </c>
    </row>
    <row r="4484" spans="1:46" ht="15" customHeight="1" x14ac:dyDescent="0.2">
      <c r="A4484" s="7">
        <v>1834</v>
      </c>
      <c r="B4484" s="7" t="s">
        <v>34</v>
      </c>
      <c r="C4484" s="7" t="s">
        <v>129</v>
      </c>
      <c r="D4484" s="8" t="s">
        <v>42</v>
      </c>
      <c r="E4484" s="9">
        <v>0.90833333333333333</v>
      </c>
      <c r="F4484" s="9">
        <v>0.97777777777777775</v>
      </c>
      <c r="G4484" s="8" t="s">
        <v>43</v>
      </c>
      <c r="H4484" s="8" t="s">
        <v>43</v>
      </c>
      <c r="I4484" s="8" t="s">
        <v>43</v>
      </c>
      <c r="J4484" s="8" t="s">
        <v>43</v>
      </c>
      <c r="K4484" s="8" t="s">
        <v>43</v>
      </c>
      <c r="L4484" s="8" t="s">
        <v>43</v>
      </c>
      <c r="M4484" s="8"/>
      <c r="N4484" s="8" t="s">
        <v>43</v>
      </c>
      <c r="O4484" s="8" t="s">
        <v>22</v>
      </c>
      <c r="P4484" s="8" t="s">
        <v>43</v>
      </c>
      <c r="Q4484" s="8" t="s">
        <v>43</v>
      </c>
      <c r="R4484" s="8" t="s">
        <v>43</v>
      </c>
      <c r="S4484" s="8" t="s">
        <v>43</v>
      </c>
      <c r="T4484" s="8"/>
      <c r="U4484" s="8" t="s">
        <v>43</v>
      </c>
      <c r="V4484" s="8" t="s">
        <v>43</v>
      </c>
      <c r="W4484" s="8" t="s">
        <v>43</v>
      </c>
      <c r="X4484" s="8" t="s">
        <v>43</v>
      </c>
      <c r="Y4484" s="8" t="s">
        <v>43</v>
      </c>
      <c r="Z4484" s="8" t="s">
        <v>43</v>
      </c>
      <c r="AA4484" s="8"/>
      <c r="AB4484" s="8" t="s">
        <v>43</v>
      </c>
      <c r="AC4484" s="8" t="s">
        <v>43</v>
      </c>
      <c r="AD4484" s="8" t="s">
        <v>43</v>
      </c>
      <c r="AE4484" s="8" t="s">
        <v>43</v>
      </c>
      <c r="AF4484" s="8" t="s">
        <v>43</v>
      </c>
      <c r="AG4484" s="8" t="s">
        <v>43</v>
      </c>
      <c r="AH4484" s="8"/>
      <c r="AI4484" s="8" t="s">
        <v>43</v>
      </c>
      <c r="AJ4484" s="8" t="s">
        <v>43</v>
      </c>
      <c r="AK4484" s="8"/>
      <c r="AL4484" s="8">
        <v>100</v>
      </c>
      <c r="AM4484" s="8">
        <v>483</v>
      </c>
      <c r="AN4484" s="8" t="s">
        <v>216</v>
      </c>
      <c r="AO4484" s="10">
        <f t="shared" si="140"/>
        <v>1.6791666666666667</v>
      </c>
      <c r="AR4484" s="8" t="str">
        <f t="shared" si="141"/>
        <v>1834ATLSTL2148</v>
      </c>
      <c r="AS4484" s="8">
        <f>VLOOKUP(AR4484,[1]DATA!AR:AS,2,0)</f>
        <v>5</v>
      </c>
    </row>
    <row r="4485" spans="1:46" ht="15" customHeight="1" x14ac:dyDescent="0.2">
      <c r="A4485" s="7">
        <v>1199</v>
      </c>
      <c r="B4485" s="8" t="s">
        <v>129</v>
      </c>
      <c r="C4485" s="8" t="s">
        <v>34</v>
      </c>
      <c r="D4485" s="8">
        <v>739</v>
      </c>
      <c r="E4485" s="9">
        <v>0.91736111111111107</v>
      </c>
      <c r="F4485" s="9">
        <v>0.98819444444444438</v>
      </c>
      <c r="G4485" s="8" t="s">
        <v>43</v>
      </c>
      <c r="H4485" s="8" t="s">
        <v>43</v>
      </c>
      <c r="I4485" s="8" t="s">
        <v>27</v>
      </c>
      <c r="J4485" s="8" t="s">
        <v>27</v>
      </c>
      <c r="K4485" s="8" t="s">
        <v>27</v>
      </c>
      <c r="L4485" s="8" t="s">
        <v>27</v>
      </c>
      <c r="M4485" s="8" t="s">
        <v>43</v>
      </c>
      <c r="N4485" s="8">
        <v>9</v>
      </c>
      <c r="O4485" s="8" t="s">
        <v>27</v>
      </c>
      <c r="P4485" s="8" t="s">
        <v>27</v>
      </c>
      <c r="Q4485" s="8" t="s">
        <v>27</v>
      </c>
      <c r="R4485" s="8" t="s">
        <v>27</v>
      </c>
      <c r="S4485" s="8" t="s">
        <v>27</v>
      </c>
      <c r="T4485" s="8" t="s">
        <v>43</v>
      </c>
      <c r="U4485" s="8" t="s">
        <v>27</v>
      </c>
      <c r="V4485" s="8" t="s">
        <v>27</v>
      </c>
      <c r="W4485" s="8" t="s">
        <v>27</v>
      </c>
      <c r="X4485" s="8" t="s">
        <v>27</v>
      </c>
      <c r="Y4485" s="8" t="s">
        <v>27</v>
      </c>
      <c r="Z4485" s="8" t="s">
        <v>27</v>
      </c>
      <c r="AA4485" s="8" t="s">
        <v>43</v>
      </c>
      <c r="AB4485" s="8" t="s">
        <v>27</v>
      </c>
      <c r="AC4485" s="8" t="s">
        <v>27</v>
      </c>
      <c r="AD4485" s="8" t="s">
        <v>27</v>
      </c>
      <c r="AE4485" s="8" t="s">
        <v>27</v>
      </c>
      <c r="AF4485" s="8" t="s">
        <v>27</v>
      </c>
      <c r="AG4485" s="8" t="s">
        <v>27</v>
      </c>
      <c r="AH4485" s="8" t="s">
        <v>43</v>
      </c>
      <c r="AI4485" s="8" t="s">
        <v>27</v>
      </c>
      <c r="AJ4485" s="8" t="s">
        <v>27</v>
      </c>
      <c r="AK4485" s="8"/>
      <c r="AL4485" s="8">
        <v>102</v>
      </c>
      <c r="AM4485" s="8">
        <v>483</v>
      </c>
      <c r="AN4485" s="8" t="s">
        <v>216</v>
      </c>
      <c r="AO4485" s="10">
        <f t="shared" si="140"/>
        <v>1.6881944444444446</v>
      </c>
      <c r="AR4485" s="8" t="str">
        <f t="shared" si="141"/>
        <v>1199STLATL2201</v>
      </c>
      <c r="AS4485" s="8">
        <f>VLOOKUP(AR4485,[1]DATA!AR:AS,2,0)</f>
        <v>5</v>
      </c>
    </row>
    <row r="4486" spans="1:46" ht="15" customHeight="1" x14ac:dyDescent="0.2">
      <c r="A4486" s="7">
        <v>1519</v>
      </c>
      <c r="B4486" s="7" t="s">
        <v>34</v>
      </c>
      <c r="C4486" s="7" t="s">
        <v>129</v>
      </c>
      <c r="D4486" s="8" t="s">
        <v>44</v>
      </c>
      <c r="E4486" s="9">
        <v>0.94097222222222221</v>
      </c>
      <c r="F4486" s="9">
        <v>1.1805555555555555E-2</v>
      </c>
      <c r="G4486" s="8"/>
      <c r="H4486" s="8"/>
      <c r="I4486" s="8"/>
      <c r="J4486" s="8"/>
      <c r="K4486" s="8"/>
      <c r="L4486" s="8"/>
      <c r="M4486" s="8" t="s">
        <v>27</v>
      </c>
      <c r="N4486" s="8"/>
      <c r="O4486" s="8"/>
      <c r="P4486" s="8"/>
      <c r="Q4486" s="8"/>
      <c r="R4486" s="8"/>
      <c r="S4486" s="8"/>
      <c r="T4486" s="8">
        <v>2</v>
      </c>
      <c r="U4486" s="8"/>
      <c r="V4486" s="8"/>
      <c r="W4486" s="8"/>
      <c r="X4486" s="8"/>
      <c r="Y4486" s="8"/>
      <c r="Z4486" s="8"/>
      <c r="AA4486" s="8">
        <v>2</v>
      </c>
      <c r="AB4486" s="8"/>
      <c r="AC4486" s="8"/>
      <c r="AD4486" s="8"/>
      <c r="AE4486" s="8"/>
      <c r="AF4486" s="8"/>
      <c r="AG4486" s="8"/>
      <c r="AH4486" s="8">
        <v>2</v>
      </c>
      <c r="AI4486" s="8"/>
      <c r="AJ4486" s="8"/>
      <c r="AK4486" s="8"/>
      <c r="AL4486" s="8">
        <v>102</v>
      </c>
      <c r="AM4486" s="8">
        <v>483</v>
      </c>
      <c r="AN4486" s="8" t="s">
        <v>216</v>
      </c>
      <c r="AO4486" s="10">
        <f t="shared" si="140"/>
        <v>1.7118055555555556</v>
      </c>
      <c r="AR4486" s="8" t="str">
        <f t="shared" si="141"/>
        <v>1519ATLSTL2235</v>
      </c>
      <c r="AS4486" s="8">
        <f>VLOOKUP(AR4486,[1]DATA!AR:AS,2,0)</f>
        <v>5</v>
      </c>
    </row>
    <row r="4487" spans="1:46" ht="15" customHeight="1" x14ac:dyDescent="0.2">
      <c r="A4487" s="7">
        <v>1399</v>
      </c>
      <c r="B4487" s="8" t="s">
        <v>36</v>
      </c>
      <c r="C4487" s="8" t="s">
        <v>25</v>
      </c>
      <c r="D4487" s="8" t="s">
        <v>44</v>
      </c>
      <c r="E4487" s="9">
        <v>0.95763888888888893</v>
      </c>
      <c r="F4487" s="9">
        <v>0.10277777777777779</v>
      </c>
      <c r="G4487" s="8" t="s">
        <v>27</v>
      </c>
      <c r="H4487" s="8"/>
      <c r="I4487" s="8">
        <v>7</v>
      </c>
      <c r="J4487" s="8">
        <v>2</v>
      </c>
      <c r="K4487" s="8">
        <v>2</v>
      </c>
      <c r="L4487" s="8">
        <v>2</v>
      </c>
      <c r="M4487" s="8">
        <v>2</v>
      </c>
      <c r="N4487" s="8">
        <v>2</v>
      </c>
      <c r="O4487" s="8">
        <v>2</v>
      </c>
      <c r="P4487" s="8">
        <v>7</v>
      </c>
      <c r="Q4487" s="8">
        <v>2</v>
      </c>
      <c r="R4487" s="8">
        <v>2</v>
      </c>
      <c r="S4487" s="8">
        <v>2</v>
      </c>
      <c r="T4487" s="8" t="s">
        <v>27</v>
      </c>
      <c r="U4487" s="8">
        <v>2</v>
      </c>
      <c r="V4487" s="8">
        <v>2</v>
      </c>
      <c r="W4487" s="8">
        <v>7</v>
      </c>
      <c r="X4487" s="8">
        <v>2</v>
      </c>
      <c r="Y4487" s="8">
        <v>2</v>
      </c>
      <c r="Z4487" s="8">
        <v>2</v>
      </c>
      <c r="AA4487" s="8">
        <v>2</v>
      </c>
      <c r="AB4487" s="8">
        <v>2</v>
      </c>
      <c r="AC4487" s="8">
        <v>2</v>
      </c>
      <c r="AD4487" s="8">
        <v>7</v>
      </c>
      <c r="AE4487" s="8">
        <v>2</v>
      </c>
      <c r="AF4487" s="8">
        <v>2</v>
      </c>
      <c r="AG4487" s="8">
        <v>2</v>
      </c>
      <c r="AH4487" s="8">
        <v>2</v>
      </c>
      <c r="AI4487" s="8">
        <v>2</v>
      </c>
      <c r="AJ4487" s="8">
        <v>2</v>
      </c>
      <c r="AK4487" s="8"/>
      <c r="AL4487" s="8">
        <v>209</v>
      </c>
      <c r="AM4487" s="8">
        <v>1426</v>
      </c>
      <c r="AN4487" s="8" t="s">
        <v>216</v>
      </c>
      <c r="AO4487" s="10">
        <f t="shared" si="140"/>
        <v>1.7284722222222224</v>
      </c>
      <c r="AP4487"/>
      <c r="AR4487" s="8" t="str">
        <f t="shared" si="141"/>
        <v>1399MSPPDX2259</v>
      </c>
      <c r="AS4487" s="8">
        <f>VLOOKUP(AR4487,[1]DATA!AR:AS,2,0)</f>
        <v>6.5</v>
      </c>
    </row>
    <row r="4488" spans="1:46" ht="15" customHeight="1" x14ac:dyDescent="0.2">
      <c r="A4488" s="7">
        <v>1442</v>
      </c>
      <c r="B4488" s="8" t="s">
        <v>18</v>
      </c>
      <c r="C4488" s="8" t="s">
        <v>34</v>
      </c>
      <c r="D4488" s="8" t="s">
        <v>44</v>
      </c>
      <c r="E4488" s="9">
        <v>0.95833333333333337</v>
      </c>
      <c r="F4488" s="9">
        <v>0.11458333333333333</v>
      </c>
      <c r="G4488" s="8"/>
      <c r="H4488" s="8"/>
      <c r="I4488" s="8">
        <v>2</v>
      </c>
      <c r="J4488" s="8">
        <v>2</v>
      </c>
      <c r="K4488" s="8">
        <v>2</v>
      </c>
      <c r="L4488" s="8">
        <v>2</v>
      </c>
      <c r="M4488" s="8" t="s">
        <v>27</v>
      </c>
      <c r="N4488" s="8">
        <v>2</v>
      </c>
      <c r="O4488" s="8">
        <v>2</v>
      </c>
      <c r="P4488" s="8">
        <v>2</v>
      </c>
      <c r="Q4488" s="8">
        <v>2</v>
      </c>
      <c r="R4488" s="8">
        <v>2</v>
      </c>
      <c r="S4488" s="8">
        <v>2</v>
      </c>
      <c r="T4488" s="8">
        <v>2</v>
      </c>
      <c r="U4488" s="8">
        <v>2</v>
      </c>
      <c r="V4488" s="8">
        <v>2</v>
      </c>
      <c r="W4488" s="8">
        <v>2</v>
      </c>
      <c r="X4488" s="8">
        <v>2</v>
      </c>
      <c r="Y4488" s="8">
        <v>2</v>
      </c>
      <c r="Z4488" s="8">
        <v>2</v>
      </c>
      <c r="AA4488" s="8">
        <v>2</v>
      </c>
      <c r="AB4488" s="8">
        <v>2</v>
      </c>
      <c r="AC4488" s="8">
        <v>2</v>
      </c>
      <c r="AD4488" s="8">
        <v>2</v>
      </c>
      <c r="AE4488" s="8">
        <v>2</v>
      </c>
      <c r="AF4488" s="8">
        <v>7</v>
      </c>
      <c r="AG4488" s="8">
        <v>2</v>
      </c>
      <c r="AH4488" s="8">
        <v>2</v>
      </c>
      <c r="AI4488" s="8">
        <v>2</v>
      </c>
      <c r="AJ4488" s="8">
        <v>2</v>
      </c>
      <c r="AK4488" s="8"/>
      <c r="AL4488" s="8">
        <v>225</v>
      </c>
      <c r="AM4488" s="8">
        <v>1589</v>
      </c>
      <c r="AN4488" s="8" t="s">
        <v>216</v>
      </c>
      <c r="AO4488" s="10">
        <f t="shared" si="140"/>
        <v>1.7291666666666667</v>
      </c>
      <c r="AP4488"/>
      <c r="AR4488" s="8" t="str">
        <f t="shared" si="141"/>
        <v>1442SLCATL2300</v>
      </c>
      <c r="AS4488" s="8">
        <f>VLOOKUP(AR4488,[1]DATA!AR:AS,2,0)</f>
        <v>8.5</v>
      </c>
    </row>
    <row r="4489" spans="1:46" ht="15" customHeight="1" x14ac:dyDescent="0.2">
      <c r="A4489" s="7">
        <v>1604</v>
      </c>
      <c r="B4489" s="8" t="s">
        <v>18</v>
      </c>
      <c r="C4489" s="8" t="s">
        <v>143</v>
      </c>
      <c r="D4489" s="8">
        <v>738</v>
      </c>
      <c r="E4489" s="9">
        <v>0.95833333333333337</v>
      </c>
      <c r="F4489" s="9">
        <v>0.12222222222222223</v>
      </c>
      <c r="G4489" s="8"/>
      <c r="H4489" s="8"/>
      <c r="I4489" s="8" t="s">
        <v>19</v>
      </c>
      <c r="J4489" s="8" t="s">
        <v>19</v>
      </c>
      <c r="K4489" s="8" t="s">
        <v>19</v>
      </c>
      <c r="L4489" s="8" t="s">
        <v>19</v>
      </c>
      <c r="M4489" s="8" t="s">
        <v>27</v>
      </c>
      <c r="N4489" s="8" t="s">
        <v>19</v>
      </c>
      <c r="O4489" s="8" t="s">
        <v>19</v>
      </c>
      <c r="P4489" s="8" t="s">
        <v>19</v>
      </c>
      <c r="Q4489" s="8" t="s">
        <v>19</v>
      </c>
      <c r="R4489" s="8" t="s">
        <v>19</v>
      </c>
      <c r="S4489" s="8" t="s">
        <v>19</v>
      </c>
      <c r="T4489" s="8" t="s">
        <v>27</v>
      </c>
      <c r="U4489" s="8" t="s">
        <v>19</v>
      </c>
      <c r="V4489" s="8" t="s">
        <v>19</v>
      </c>
      <c r="W4489" s="8" t="s">
        <v>19</v>
      </c>
      <c r="X4489" s="8" t="s">
        <v>19</v>
      </c>
      <c r="Y4489" s="8" t="s">
        <v>19</v>
      </c>
      <c r="Z4489" s="8" t="s">
        <v>19</v>
      </c>
      <c r="AA4489" s="8" t="s">
        <v>27</v>
      </c>
      <c r="AB4489" s="8" t="s">
        <v>19</v>
      </c>
      <c r="AC4489" s="8" t="s">
        <v>19</v>
      </c>
      <c r="AD4489" s="8" t="s">
        <v>19</v>
      </c>
      <c r="AE4489" s="8" t="s">
        <v>19</v>
      </c>
      <c r="AF4489" s="8" t="s">
        <v>19</v>
      </c>
      <c r="AG4489" s="8" t="s">
        <v>19</v>
      </c>
      <c r="AH4489" s="8" t="s">
        <v>27</v>
      </c>
      <c r="AI4489" s="8" t="s">
        <v>19</v>
      </c>
      <c r="AJ4489" s="8" t="s">
        <v>19</v>
      </c>
      <c r="AK4489" s="8"/>
      <c r="AL4489" s="8">
        <v>236</v>
      </c>
      <c r="AM4489" s="8">
        <v>1727</v>
      </c>
      <c r="AN4489" s="8" t="s">
        <v>216</v>
      </c>
      <c r="AO4489" s="10">
        <f t="shared" si="140"/>
        <v>1.7291666666666667</v>
      </c>
      <c r="AP4489"/>
      <c r="AR4489" s="8" t="str">
        <f t="shared" si="141"/>
        <v>1604SLCCLT2300</v>
      </c>
      <c r="AS4489" s="8">
        <f>VLOOKUP(AR4489,[1]DATA!AR:AS,2,0)</f>
        <v>6.5</v>
      </c>
    </row>
    <row r="4490" spans="1:46" ht="15" customHeight="1" x14ac:dyDescent="0.2">
      <c r="A4490" s="7">
        <v>15</v>
      </c>
      <c r="B4490" s="8" t="s">
        <v>34</v>
      </c>
      <c r="C4490" s="8" t="s">
        <v>18</v>
      </c>
      <c r="D4490" s="8" t="s">
        <v>29</v>
      </c>
      <c r="E4490" s="9">
        <v>0.96458333333333324</v>
      </c>
      <c r="F4490" s="9">
        <v>0.14097222222222222</v>
      </c>
      <c r="G4490" s="8" t="s">
        <v>40</v>
      </c>
      <c r="H4490" s="8" t="s">
        <v>40</v>
      </c>
      <c r="I4490" s="8">
        <v>7</v>
      </c>
      <c r="J4490" s="8">
        <v>7</v>
      </c>
      <c r="K4490" s="8">
        <v>7</v>
      </c>
      <c r="L4490" s="8">
        <v>7</v>
      </c>
      <c r="M4490" s="8" t="s">
        <v>27</v>
      </c>
      <c r="N4490" s="8">
        <v>7</v>
      </c>
      <c r="O4490" s="8">
        <v>7</v>
      </c>
      <c r="P4490" s="8">
        <v>7</v>
      </c>
      <c r="Q4490" s="8">
        <v>7</v>
      </c>
      <c r="R4490" s="8">
        <v>7</v>
      </c>
      <c r="S4490" s="8">
        <v>7</v>
      </c>
      <c r="T4490" s="8" t="s">
        <v>27</v>
      </c>
      <c r="U4490" s="8">
        <v>7</v>
      </c>
      <c r="V4490" s="8">
        <v>7</v>
      </c>
      <c r="W4490" s="8">
        <v>7</v>
      </c>
      <c r="X4490" s="8">
        <v>7</v>
      </c>
      <c r="Y4490" s="8">
        <v>7</v>
      </c>
      <c r="Z4490" s="8">
        <v>7</v>
      </c>
      <c r="AA4490" s="8" t="s">
        <v>27</v>
      </c>
      <c r="AB4490" s="8">
        <v>7</v>
      </c>
      <c r="AC4490" s="8">
        <v>7</v>
      </c>
      <c r="AD4490" s="8">
        <v>7</v>
      </c>
      <c r="AE4490" s="8">
        <v>7</v>
      </c>
      <c r="AF4490" s="8">
        <v>7</v>
      </c>
      <c r="AG4490" s="8">
        <v>7</v>
      </c>
      <c r="AH4490" s="8" t="s">
        <v>27</v>
      </c>
      <c r="AI4490" s="8">
        <v>7</v>
      </c>
      <c r="AJ4490" s="8">
        <v>7</v>
      </c>
      <c r="AK4490" s="8"/>
      <c r="AL4490" s="8">
        <v>254</v>
      </c>
      <c r="AM4490" s="8">
        <v>1589</v>
      </c>
      <c r="AN4490" s="8" t="s">
        <v>216</v>
      </c>
      <c r="AO4490" s="10">
        <f t="shared" si="140"/>
        <v>1.7354166666666666</v>
      </c>
      <c r="AP4490"/>
      <c r="AR4490" s="8" t="str">
        <f t="shared" si="141"/>
        <v>0015ATLSLC2309</v>
      </c>
      <c r="AS4490" s="8">
        <f>VLOOKUP(AR4490,[1]DATA!AR:AS,2,0)</f>
        <v>8.5</v>
      </c>
    </row>
    <row r="4491" spans="1:46" ht="15" customHeight="1" x14ac:dyDescent="0.2">
      <c r="A4491" s="7">
        <v>2649</v>
      </c>
      <c r="B4491" s="8" t="s">
        <v>18</v>
      </c>
      <c r="C4491" s="8" t="s">
        <v>34</v>
      </c>
      <c r="D4491" s="8">
        <v>321</v>
      </c>
      <c r="E4491" s="9">
        <v>0.96597222222222223</v>
      </c>
      <c r="F4491" s="9">
        <v>0.12013888888888889</v>
      </c>
      <c r="G4491" s="8" t="s">
        <v>40</v>
      </c>
      <c r="H4491" s="8" t="s">
        <v>40</v>
      </c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>
        <v>222</v>
      </c>
      <c r="AM4491" s="8">
        <v>1589</v>
      </c>
      <c r="AN4491" s="8" t="s">
        <v>216</v>
      </c>
      <c r="AO4491" s="10">
        <f t="shared" si="140"/>
        <v>1.7368055555555557</v>
      </c>
      <c r="AP4491"/>
      <c r="AR4491" s="8" t="str">
        <f t="shared" si="141"/>
        <v>2649SLCATL2311</v>
      </c>
      <c r="AS4491" s="8">
        <f>VLOOKUP(AR4491,[1]DATA!AR:AS,2,0)</f>
        <v>8.5</v>
      </c>
    </row>
    <row r="4492" spans="1:46" ht="15" customHeight="1" x14ac:dyDescent="0.2">
      <c r="A4492" s="7">
        <v>2239</v>
      </c>
      <c r="B4492" s="8" t="s">
        <v>34</v>
      </c>
      <c r="C4492" s="8" t="s">
        <v>18</v>
      </c>
      <c r="D4492" s="8" t="s">
        <v>29</v>
      </c>
      <c r="E4492" s="9">
        <v>0.96875</v>
      </c>
      <c r="F4492" s="9">
        <v>0.14722222222222223</v>
      </c>
      <c r="G4492" s="8">
        <v>7</v>
      </c>
      <c r="H4492" s="8">
        <v>7</v>
      </c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>
        <v>257</v>
      </c>
      <c r="AM4492" s="8">
        <v>1589</v>
      </c>
      <c r="AN4492" s="8" t="s">
        <v>216</v>
      </c>
      <c r="AO4492" s="10">
        <f t="shared" si="140"/>
        <v>1.7395833333333335</v>
      </c>
      <c r="AP4492"/>
      <c r="AR4492" s="8" t="str">
        <f t="shared" si="141"/>
        <v>2239ATLSLC2315</v>
      </c>
      <c r="AS4492" s="8">
        <f>VLOOKUP(AR4492,[1]DATA!AR:AS,2,0)</f>
        <v>8.5</v>
      </c>
    </row>
    <row r="4493" spans="1:46" ht="15" customHeight="1" x14ac:dyDescent="0.2">
      <c r="A4493" s="7">
        <v>2413</v>
      </c>
      <c r="B4493" s="7" t="s">
        <v>179</v>
      </c>
      <c r="C4493" s="7" t="s">
        <v>34</v>
      </c>
      <c r="D4493" s="8">
        <v>717</v>
      </c>
      <c r="E4493" s="9">
        <v>0.96944444444444444</v>
      </c>
      <c r="F4493" s="9">
        <v>1.8749999999999999E-2</v>
      </c>
      <c r="G4493" s="8"/>
      <c r="H4493" s="8"/>
      <c r="I4493" s="8" t="s">
        <v>22</v>
      </c>
      <c r="J4493" s="8" t="s">
        <v>22</v>
      </c>
      <c r="K4493" s="8" t="s">
        <v>22</v>
      </c>
      <c r="L4493" s="8" t="s">
        <v>22</v>
      </c>
      <c r="M4493" s="8"/>
      <c r="N4493" s="8"/>
      <c r="O4493" s="8" t="s">
        <v>22</v>
      </c>
      <c r="P4493" s="8" t="s">
        <v>22</v>
      </c>
      <c r="Q4493" s="8" t="s">
        <v>22</v>
      </c>
      <c r="R4493" s="8" t="s">
        <v>22</v>
      </c>
      <c r="S4493" s="8" t="s">
        <v>22</v>
      </c>
      <c r="T4493" s="8"/>
      <c r="U4493" s="8"/>
      <c r="V4493" s="8" t="s">
        <v>22</v>
      </c>
      <c r="W4493" s="8" t="s">
        <v>22</v>
      </c>
      <c r="X4493" s="8" t="s">
        <v>22</v>
      </c>
      <c r="Y4493" s="8" t="s">
        <v>22</v>
      </c>
      <c r="Z4493" s="8" t="s">
        <v>22</v>
      </c>
      <c r="AA4493" s="8"/>
      <c r="AB4493" s="8"/>
      <c r="AC4493" s="8" t="s">
        <v>22</v>
      </c>
      <c r="AD4493" s="8" t="s">
        <v>22</v>
      </c>
      <c r="AE4493" s="8" t="s">
        <v>22</v>
      </c>
      <c r="AF4493" s="8" t="s">
        <v>22</v>
      </c>
      <c r="AG4493" s="8" t="s">
        <v>22</v>
      </c>
      <c r="AH4493" s="8"/>
      <c r="AI4493" s="8"/>
      <c r="AJ4493" s="8" t="s">
        <v>22</v>
      </c>
      <c r="AK4493" s="8"/>
      <c r="AL4493" s="8">
        <v>71</v>
      </c>
      <c r="AM4493" s="8">
        <v>152</v>
      </c>
      <c r="AN4493" s="11" t="s">
        <v>216</v>
      </c>
      <c r="AO4493" s="10">
        <f t="shared" si="140"/>
        <v>1.7402777777777778</v>
      </c>
      <c r="AP4493"/>
      <c r="AR4493" s="8" t="str">
        <f t="shared" si="141"/>
        <v>2413TYSATL2316</v>
      </c>
      <c r="AS4493" s="8">
        <f>VLOOKUP(AR4493,[1]DATA!AR:AS,2,0)</f>
        <v>4</v>
      </c>
    </row>
    <row r="4494" spans="1:46" ht="15" customHeight="1" x14ac:dyDescent="0.2">
      <c r="A4494" s="7">
        <v>2139</v>
      </c>
      <c r="B4494" s="8" t="s">
        <v>18</v>
      </c>
      <c r="C4494" s="8" t="s">
        <v>143</v>
      </c>
      <c r="D4494" s="8">
        <v>738</v>
      </c>
      <c r="E4494" s="9">
        <v>0.9902777777777777</v>
      </c>
      <c r="F4494" s="9">
        <v>0.15138888888888888</v>
      </c>
      <c r="G4494" s="8" t="s">
        <v>19</v>
      </c>
      <c r="H4494" s="8" t="s">
        <v>19</v>
      </c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>
        <v>232</v>
      </c>
      <c r="AM4494" s="8">
        <v>1727</v>
      </c>
      <c r="AN4494" s="8" t="s">
        <v>216</v>
      </c>
      <c r="AO4494" s="10">
        <f t="shared" si="140"/>
        <v>1.7611111111111111</v>
      </c>
      <c r="AP4494"/>
      <c r="AR4494" s="8" t="str">
        <f t="shared" si="141"/>
        <v>2139SLCCLT2346</v>
      </c>
      <c r="AS4494" s="8">
        <f>VLOOKUP(AR4494,[1]DATA!AR:AS,2,0)</f>
        <v>6.5</v>
      </c>
    </row>
    <row r="4495" spans="1:46" ht="15" customHeight="1" x14ac:dyDescent="0.2">
      <c r="A4495" s="7">
        <v>1810</v>
      </c>
      <c r="B4495" s="8" t="s">
        <v>64</v>
      </c>
      <c r="C4495" s="8" t="s">
        <v>34</v>
      </c>
      <c r="D4495" s="8">
        <v>717</v>
      </c>
      <c r="E4495" s="9">
        <v>1.0416666666666666E-2</v>
      </c>
      <c r="F4495" s="9">
        <v>9.375E-2</v>
      </c>
      <c r="G4495" s="8" t="s">
        <v>22</v>
      </c>
      <c r="H4495" s="8" t="s">
        <v>22</v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>
        <v>120</v>
      </c>
      <c r="AM4495" s="8">
        <v>731</v>
      </c>
      <c r="AN4495" s="8" t="s">
        <v>217</v>
      </c>
      <c r="AO4495" s="10">
        <f t="shared" si="140"/>
        <v>0.78125</v>
      </c>
      <c r="AP4495"/>
      <c r="AR4495" s="8" t="str">
        <f t="shared" si="141"/>
        <v>1810DFWATL0015</v>
      </c>
      <c r="AS4495" s="8">
        <f>VLOOKUP(AR4495,[1]DATA!AR:AS,2,0)</f>
        <v>6.5</v>
      </c>
    </row>
    <row r="4496" spans="1:46" ht="15" customHeight="1" x14ac:dyDescent="0.2">
      <c r="A4496" s="7">
        <v>1530</v>
      </c>
      <c r="B4496" s="8" t="s">
        <v>64</v>
      </c>
      <c r="C4496" s="8" t="s">
        <v>34</v>
      </c>
      <c r="D4496" s="8" t="s">
        <v>42</v>
      </c>
      <c r="E4496" s="9">
        <v>3.125E-2</v>
      </c>
      <c r="F4496" s="9">
        <v>0.11319444444444444</v>
      </c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 t="s">
        <v>43</v>
      </c>
      <c r="S4496" s="8" t="s">
        <v>43</v>
      </c>
      <c r="T4496" s="8"/>
      <c r="U4496" s="8" t="s">
        <v>43</v>
      </c>
      <c r="V4496" s="8" t="s">
        <v>43</v>
      </c>
      <c r="W4496" s="8"/>
      <c r="X4496" s="8" t="s">
        <v>43</v>
      </c>
      <c r="Y4496" s="8" t="s">
        <v>43</v>
      </c>
      <c r="Z4496" s="8" t="s">
        <v>43</v>
      </c>
      <c r="AA4496" s="8"/>
      <c r="AB4496" s="8" t="s">
        <v>43</v>
      </c>
      <c r="AC4496" s="8" t="s">
        <v>43</v>
      </c>
      <c r="AD4496" s="8"/>
      <c r="AE4496" s="8" t="s">
        <v>43</v>
      </c>
      <c r="AF4496" s="8" t="s">
        <v>43</v>
      </c>
      <c r="AG4496" s="8" t="s">
        <v>43</v>
      </c>
      <c r="AH4496" s="8"/>
      <c r="AI4496" s="8" t="s">
        <v>43</v>
      </c>
      <c r="AJ4496" s="8" t="s">
        <v>43</v>
      </c>
      <c r="AK4496" s="8"/>
      <c r="AL4496" s="8">
        <v>118</v>
      </c>
      <c r="AM4496" s="8">
        <v>731</v>
      </c>
      <c r="AN4496" s="8" t="s">
        <v>217</v>
      </c>
      <c r="AO4496" s="10">
        <f t="shared" si="140"/>
        <v>0.80208333333333337</v>
      </c>
      <c r="AP4496"/>
      <c r="AR4496" s="8" t="str">
        <f t="shared" si="141"/>
        <v>1530DFWATL0045</v>
      </c>
      <c r="AS4496" s="8">
        <f>VLOOKUP(AR4496,[1]DATA!AR:AS,2,0)</f>
        <v>6.5</v>
      </c>
    </row>
    <row r="4497" spans="1:45" ht="15" customHeight="1" x14ac:dyDescent="0.2">
      <c r="A4497" s="7">
        <v>2429</v>
      </c>
      <c r="B4497" s="7" t="s">
        <v>34</v>
      </c>
      <c r="C4497" s="7" t="s">
        <v>64</v>
      </c>
      <c r="D4497" s="8" t="s">
        <v>42</v>
      </c>
      <c r="E4497" s="9">
        <v>4.5138888888888888E-2</v>
      </c>
      <c r="F4497" s="9">
        <v>0.14583333333333334</v>
      </c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 t="s">
        <v>43</v>
      </c>
      <c r="S4497" s="8" t="s">
        <v>43</v>
      </c>
      <c r="T4497" s="8"/>
      <c r="U4497" s="8" t="s">
        <v>43</v>
      </c>
      <c r="V4497" s="8" t="s">
        <v>43</v>
      </c>
      <c r="W4497" s="8"/>
      <c r="X4497" s="8" t="s">
        <v>43</v>
      </c>
      <c r="Y4497" s="8" t="s">
        <v>43</v>
      </c>
      <c r="Z4497" s="8" t="s">
        <v>43</v>
      </c>
      <c r="AA4497" s="8"/>
      <c r="AB4497" s="8" t="s">
        <v>43</v>
      </c>
      <c r="AC4497" s="8" t="s">
        <v>43</v>
      </c>
      <c r="AD4497" s="8"/>
      <c r="AE4497" s="8" t="s">
        <v>43</v>
      </c>
      <c r="AF4497" s="8" t="s">
        <v>43</v>
      </c>
      <c r="AG4497" s="8" t="s">
        <v>43</v>
      </c>
      <c r="AH4497" s="8"/>
      <c r="AI4497" s="8" t="s">
        <v>43</v>
      </c>
      <c r="AJ4497" s="8" t="s">
        <v>43</v>
      </c>
      <c r="AK4497" s="8"/>
      <c r="AL4497" s="8">
        <v>145</v>
      </c>
      <c r="AM4497" s="8">
        <v>731</v>
      </c>
      <c r="AN4497" s="11" t="s">
        <v>217</v>
      </c>
      <c r="AO4497" s="10">
        <f t="shared" si="140"/>
        <v>0.81597222222222221</v>
      </c>
      <c r="AP4497"/>
      <c r="AR4497" s="8" t="str">
        <f t="shared" si="141"/>
        <v>2429ATLDFW0105</v>
      </c>
      <c r="AS4497" s="8">
        <f>VLOOKUP(AR4497,[1]DATA!AR:AS,2,0)</f>
        <v>6.5</v>
      </c>
    </row>
    <row r="4498" spans="1:45" ht="15" customHeight="1" x14ac:dyDescent="0.2">
      <c r="A4498" s="7">
        <v>1881</v>
      </c>
      <c r="B4498" s="8" t="s">
        <v>34</v>
      </c>
      <c r="C4498" s="8" t="s">
        <v>183</v>
      </c>
      <c r="D4498" s="8">
        <v>717</v>
      </c>
      <c r="E4498" s="9">
        <v>5.9027777777777783E-2</v>
      </c>
      <c r="F4498" s="9">
        <v>0.15486111111111112</v>
      </c>
      <c r="G4498" s="8" t="s">
        <v>22</v>
      </c>
      <c r="H4498" s="8" t="s">
        <v>22</v>
      </c>
      <c r="I4498" s="8" t="s">
        <v>22</v>
      </c>
      <c r="J4498" s="8" t="s">
        <v>22</v>
      </c>
      <c r="K4498" s="8" t="s">
        <v>22</v>
      </c>
      <c r="L4498" s="8" t="s">
        <v>22</v>
      </c>
      <c r="M4498" s="8" t="s">
        <v>22</v>
      </c>
      <c r="N4498" s="8" t="s">
        <v>22</v>
      </c>
      <c r="O4498" s="8" t="s">
        <v>22</v>
      </c>
      <c r="P4498" s="8" t="s">
        <v>22</v>
      </c>
      <c r="Q4498" s="8" t="s">
        <v>22</v>
      </c>
      <c r="R4498" s="8" t="s">
        <v>22</v>
      </c>
      <c r="S4498" s="8" t="s">
        <v>22</v>
      </c>
      <c r="T4498" s="8" t="s">
        <v>22</v>
      </c>
      <c r="U4498" s="8" t="s">
        <v>22</v>
      </c>
      <c r="V4498" s="8" t="s">
        <v>22</v>
      </c>
      <c r="W4498" s="8" t="s">
        <v>22</v>
      </c>
      <c r="X4498" s="8" t="s">
        <v>22</v>
      </c>
      <c r="Y4498" s="8" t="s">
        <v>22</v>
      </c>
      <c r="Z4498" s="8">
        <v>8</v>
      </c>
      <c r="AA4498" s="8" t="s">
        <v>22</v>
      </c>
      <c r="AB4498" s="8" t="s">
        <v>22</v>
      </c>
      <c r="AC4498" s="8" t="s">
        <v>22</v>
      </c>
      <c r="AD4498" s="8" t="s">
        <v>22</v>
      </c>
      <c r="AE4498" s="8" t="s">
        <v>22</v>
      </c>
      <c r="AF4498" s="8" t="s">
        <v>22</v>
      </c>
      <c r="AG4498" s="8" t="s">
        <v>22</v>
      </c>
      <c r="AH4498" s="8" t="s">
        <v>22</v>
      </c>
      <c r="AI4498" s="8" t="s">
        <v>22</v>
      </c>
      <c r="AJ4498" s="8" t="s">
        <v>22</v>
      </c>
      <c r="AK4498" s="8"/>
      <c r="AL4498" s="8">
        <v>138</v>
      </c>
      <c r="AM4498" s="8">
        <v>721</v>
      </c>
      <c r="AN4498" s="8" t="s">
        <v>217</v>
      </c>
      <c r="AO4498" s="10">
        <f t="shared" si="140"/>
        <v>0.82986111111111116</v>
      </c>
      <c r="AP4498"/>
      <c r="AR4498" s="8" t="str">
        <f t="shared" si="141"/>
        <v>1881ATLDAL0125</v>
      </c>
      <c r="AS4498" s="8">
        <f>VLOOKUP(AR4498,[1]DATA!AR:AS,2,0)</f>
        <v>5</v>
      </c>
    </row>
    <row r="4499" spans="1:45" ht="15" customHeight="1" x14ac:dyDescent="0.2">
      <c r="A4499" s="7">
        <v>1630</v>
      </c>
      <c r="B4499" s="7" t="s">
        <v>34</v>
      </c>
      <c r="C4499" s="7" t="s">
        <v>68</v>
      </c>
      <c r="D4499" s="8">
        <v>321</v>
      </c>
      <c r="E4499" s="9">
        <v>6.6666666666666666E-2</v>
      </c>
      <c r="F4499" s="9">
        <v>0.18402777777777779</v>
      </c>
      <c r="G4499" s="8" t="s">
        <v>40</v>
      </c>
      <c r="H4499" s="8" t="s">
        <v>40</v>
      </c>
      <c r="I4499" s="8" t="s">
        <v>40</v>
      </c>
      <c r="J4499" s="8" t="s">
        <v>40</v>
      </c>
      <c r="K4499" s="8" t="s">
        <v>40</v>
      </c>
      <c r="L4499" s="8" t="s">
        <v>40</v>
      </c>
      <c r="M4499" s="8" t="s">
        <v>40</v>
      </c>
      <c r="N4499" s="8" t="s">
        <v>40</v>
      </c>
      <c r="O4499" s="8" t="s">
        <v>40</v>
      </c>
      <c r="P4499" s="8" t="s">
        <v>40</v>
      </c>
      <c r="Q4499" s="8" t="s">
        <v>40</v>
      </c>
      <c r="R4499" s="8" t="s">
        <v>40</v>
      </c>
      <c r="S4499" s="8" t="s">
        <v>40</v>
      </c>
      <c r="T4499" s="8" t="s">
        <v>40</v>
      </c>
      <c r="U4499" s="8" t="s">
        <v>40</v>
      </c>
      <c r="V4499" s="8" t="s">
        <v>40</v>
      </c>
      <c r="W4499" s="8" t="s">
        <v>40</v>
      </c>
      <c r="X4499" s="8" t="s">
        <v>40</v>
      </c>
      <c r="Y4499" s="8" t="s">
        <v>40</v>
      </c>
      <c r="Z4499" s="8" t="s">
        <v>40</v>
      </c>
      <c r="AA4499" s="8" t="s">
        <v>40</v>
      </c>
      <c r="AB4499" s="8" t="s">
        <v>40</v>
      </c>
      <c r="AC4499" s="8" t="s">
        <v>40</v>
      </c>
      <c r="AD4499" s="8" t="s">
        <v>40</v>
      </c>
      <c r="AE4499" s="8" t="s">
        <v>40</v>
      </c>
      <c r="AF4499" s="8" t="s">
        <v>40</v>
      </c>
      <c r="AG4499" s="8" t="s">
        <v>40</v>
      </c>
      <c r="AH4499" s="8" t="s">
        <v>40</v>
      </c>
      <c r="AI4499" s="8" t="s">
        <v>40</v>
      </c>
      <c r="AJ4499" s="8" t="s">
        <v>40</v>
      </c>
      <c r="AK4499" s="8"/>
      <c r="AL4499" s="8">
        <v>169</v>
      </c>
      <c r="AM4499" s="8">
        <v>874</v>
      </c>
      <c r="AN4499" s="8" t="s">
        <v>217</v>
      </c>
      <c r="AO4499" s="10">
        <f t="shared" si="140"/>
        <v>0.83750000000000002</v>
      </c>
      <c r="AP4499"/>
      <c r="AR4499" s="8" t="str">
        <f t="shared" si="141"/>
        <v>1630ATLSAT0136</v>
      </c>
      <c r="AS4499" s="8">
        <f>VLOOKUP(AR4499,[1]DATA!AR:AS,2,0)</f>
        <v>6</v>
      </c>
    </row>
    <row r="4500" spans="1:45" ht="15" customHeight="1" x14ac:dyDescent="0.2">
      <c r="A4500" s="7">
        <v>2208</v>
      </c>
      <c r="B4500" s="8" t="s">
        <v>34</v>
      </c>
      <c r="C4500" s="8" t="s">
        <v>65</v>
      </c>
      <c r="D4500" s="8" t="s">
        <v>42</v>
      </c>
      <c r="E4500" s="9">
        <v>7.7083333333333337E-2</v>
      </c>
      <c r="F4500" s="9">
        <v>0.16944444444444443</v>
      </c>
      <c r="G4500" s="8" t="s">
        <v>43</v>
      </c>
      <c r="H4500" s="8" t="s">
        <v>43</v>
      </c>
      <c r="I4500" s="8"/>
      <c r="J4500" s="8"/>
      <c r="K4500" s="8" t="s">
        <v>43</v>
      </c>
      <c r="L4500" s="8" t="s">
        <v>43</v>
      </c>
      <c r="M4500" s="8" t="s">
        <v>43</v>
      </c>
      <c r="N4500" s="8" t="s">
        <v>43</v>
      </c>
      <c r="O4500" s="8" t="s">
        <v>43</v>
      </c>
      <c r="P4500" s="8"/>
      <c r="Q4500" s="8"/>
      <c r="R4500" s="8" t="s">
        <v>43</v>
      </c>
      <c r="S4500" s="8" t="s">
        <v>43</v>
      </c>
      <c r="T4500" s="8" t="s">
        <v>43</v>
      </c>
      <c r="U4500" s="8" t="s">
        <v>43</v>
      </c>
      <c r="V4500" s="8" t="s">
        <v>43</v>
      </c>
      <c r="W4500" s="8"/>
      <c r="X4500" s="8"/>
      <c r="Y4500" s="8" t="s">
        <v>43</v>
      </c>
      <c r="Z4500" s="8" t="s">
        <v>43</v>
      </c>
      <c r="AA4500" s="8" t="s">
        <v>43</v>
      </c>
      <c r="AB4500" s="8" t="s">
        <v>43</v>
      </c>
      <c r="AC4500" s="8" t="s">
        <v>43</v>
      </c>
      <c r="AD4500" s="8"/>
      <c r="AE4500" s="8"/>
      <c r="AF4500" s="8" t="s">
        <v>43</v>
      </c>
      <c r="AG4500" s="8" t="s">
        <v>43</v>
      </c>
      <c r="AH4500" s="8" t="s">
        <v>43</v>
      </c>
      <c r="AI4500" s="8" t="s">
        <v>43</v>
      </c>
      <c r="AJ4500" s="8" t="s">
        <v>43</v>
      </c>
      <c r="AK4500" s="8"/>
      <c r="AL4500" s="8">
        <v>133</v>
      </c>
      <c r="AM4500" s="8">
        <v>689</v>
      </c>
      <c r="AN4500" s="8" t="s">
        <v>217</v>
      </c>
      <c r="AO4500" s="10">
        <f t="shared" si="140"/>
        <v>0.84791666666666665</v>
      </c>
      <c r="AP4500"/>
      <c r="AR4500" s="8" t="str">
        <f t="shared" si="141"/>
        <v>2208ATLIAH0151</v>
      </c>
      <c r="AS4500" s="8">
        <f>VLOOKUP(AR4500,[1]DATA!AR:AS,2,0)</f>
        <v>7</v>
      </c>
    </row>
    <row r="4501" spans="1:45" ht="15" customHeight="1" x14ac:dyDescent="0.2">
      <c r="A4501" s="7">
        <v>1711</v>
      </c>
      <c r="B4501" s="7" t="s">
        <v>34</v>
      </c>
      <c r="C4501" s="7" t="s">
        <v>64</v>
      </c>
      <c r="D4501" s="8" t="s">
        <v>42</v>
      </c>
      <c r="E4501" s="9">
        <v>0.10208333333333335</v>
      </c>
      <c r="F4501" s="9">
        <v>0.20486111111111113</v>
      </c>
      <c r="G4501" s="8" t="s">
        <v>43</v>
      </c>
      <c r="H4501" s="8" t="s">
        <v>43</v>
      </c>
      <c r="I4501" s="8" t="s">
        <v>43</v>
      </c>
      <c r="J4501" s="8" t="s">
        <v>43</v>
      </c>
      <c r="K4501" s="8" t="s">
        <v>43</v>
      </c>
      <c r="L4501" s="8" t="s">
        <v>43</v>
      </c>
      <c r="M4501" s="8" t="s">
        <v>43</v>
      </c>
      <c r="N4501" s="8" t="s">
        <v>43</v>
      </c>
      <c r="O4501" s="8" t="s">
        <v>43</v>
      </c>
      <c r="P4501" s="8" t="s">
        <v>43</v>
      </c>
      <c r="Q4501" s="8" t="s">
        <v>43</v>
      </c>
      <c r="R4501" s="8" t="s">
        <v>43</v>
      </c>
      <c r="S4501" s="8" t="s">
        <v>43</v>
      </c>
      <c r="T4501" s="8" t="s">
        <v>43</v>
      </c>
      <c r="U4501" s="8" t="s">
        <v>43</v>
      </c>
      <c r="V4501" s="8" t="s">
        <v>43</v>
      </c>
      <c r="W4501" s="8" t="s">
        <v>43</v>
      </c>
      <c r="X4501" s="8" t="s">
        <v>43</v>
      </c>
      <c r="Y4501" s="8" t="s">
        <v>43</v>
      </c>
      <c r="Z4501" s="8" t="s">
        <v>43</v>
      </c>
      <c r="AA4501" s="8" t="s">
        <v>43</v>
      </c>
      <c r="AB4501" s="8" t="s">
        <v>43</v>
      </c>
      <c r="AC4501" s="8" t="s">
        <v>43</v>
      </c>
      <c r="AD4501" s="8" t="s">
        <v>43</v>
      </c>
      <c r="AE4501" s="8" t="s">
        <v>43</v>
      </c>
      <c r="AF4501" s="8" t="s">
        <v>43</v>
      </c>
      <c r="AG4501" s="8" t="s">
        <v>43</v>
      </c>
      <c r="AH4501" s="8" t="s">
        <v>43</v>
      </c>
      <c r="AI4501" s="8" t="s">
        <v>43</v>
      </c>
      <c r="AJ4501" s="8" t="s">
        <v>43</v>
      </c>
      <c r="AK4501" s="8"/>
      <c r="AL4501" s="8">
        <v>148</v>
      </c>
      <c r="AM4501" s="8">
        <v>731</v>
      </c>
      <c r="AN4501" s="8" t="s">
        <v>217</v>
      </c>
      <c r="AO4501" s="10">
        <f t="shared" si="140"/>
        <v>0.87291666666666667</v>
      </c>
      <c r="AP4501"/>
      <c r="AR4501" s="8" t="str">
        <f t="shared" si="141"/>
        <v>1711ATLDFW0227</v>
      </c>
      <c r="AS4501" s="8">
        <f>VLOOKUP(AR4501,[1]DATA!AR:AS,2,0)</f>
        <v>6.5</v>
      </c>
    </row>
    <row r="4502" spans="1:45" ht="15" customHeight="1" x14ac:dyDescent="0.2">
      <c r="A4502" s="7">
        <v>968</v>
      </c>
      <c r="B4502" s="7" t="s">
        <v>34</v>
      </c>
      <c r="C4502" s="7" t="s">
        <v>64</v>
      </c>
      <c r="D4502" s="8">
        <v>717</v>
      </c>
      <c r="E4502" s="9">
        <v>0.85138888888888886</v>
      </c>
      <c r="F4502" s="9">
        <v>0.95624999999999993</v>
      </c>
      <c r="G4502" s="8"/>
      <c r="H4502" s="8"/>
      <c r="I4502" s="8" t="s">
        <v>22</v>
      </c>
      <c r="J4502" s="8" t="s">
        <v>22</v>
      </c>
      <c r="K4502" s="8" t="s">
        <v>22</v>
      </c>
      <c r="L4502" s="8" t="s">
        <v>22</v>
      </c>
      <c r="M4502" s="8"/>
      <c r="N4502" s="8" t="s">
        <v>22</v>
      </c>
      <c r="O4502" s="8" t="s">
        <v>22</v>
      </c>
      <c r="P4502" s="8" t="s">
        <v>22</v>
      </c>
      <c r="Q4502" s="8" t="s">
        <v>22</v>
      </c>
      <c r="R4502" s="8" t="s">
        <v>22</v>
      </c>
      <c r="S4502" s="8" t="s">
        <v>22</v>
      </c>
      <c r="T4502" s="8"/>
      <c r="U4502" s="8" t="s">
        <v>22</v>
      </c>
      <c r="V4502" s="8" t="s">
        <v>22</v>
      </c>
      <c r="W4502" s="8" t="s">
        <v>22</v>
      </c>
      <c r="X4502" s="8" t="s">
        <v>22</v>
      </c>
      <c r="Y4502" s="8" t="s">
        <v>22</v>
      </c>
      <c r="Z4502" s="8" t="s">
        <v>22</v>
      </c>
      <c r="AA4502" s="8"/>
      <c r="AB4502" s="8" t="s">
        <v>22</v>
      </c>
      <c r="AC4502" s="8" t="s">
        <v>22</v>
      </c>
      <c r="AD4502" s="8" t="s">
        <v>22</v>
      </c>
      <c r="AE4502" s="8" t="s">
        <v>22</v>
      </c>
      <c r="AF4502" s="8" t="s">
        <v>22</v>
      </c>
      <c r="AG4502" s="8" t="s">
        <v>22</v>
      </c>
      <c r="AH4502" s="8"/>
      <c r="AI4502" s="8" t="s">
        <v>22</v>
      </c>
      <c r="AJ4502" s="8" t="s">
        <v>22</v>
      </c>
      <c r="AK4502" s="8"/>
      <c r="AL4502" s="8">
        <v>151</v>
      </c>
      <c r="AM4502" s="8">
        <v>731</v>
      </c>
      <c r="AN4502" s="11" t="s">
        <v>217</v>
      </c>
      <c r="AO4502" s="10">
        <f t="shared" si="140"/>
        <v>1.6222222222222222</v>
      </c>
      <c r="AP4502"/>
      <c r="AR4502" s="8" t="str">
        <f t="shared" si="141"/>
        <v>0968ATLDFW2026</v>
      </c>
      <c r="AS4502" s="8">
        <f>VLOOKUP(AR4502,[1]DATA!AR:AS,2,0)</f>
        <v>6.5</v>
      </c>
    </row>
    <row r="4503" spans="1:45" ht="15" customHeight="1" x14ac:dyDescent="0.2">
      <c r="A4503" s="7">
        <v>2193</v>
      </c>
      <c r="B4503" s="7" t="s">
        <v>68</v>
      </c>
      <c r="C4503" s="7" t="s">
        <v>34</v>
      </c>
      <c r="D4503" s="8" t="s">
        <v>37</v>
      </c>
      <c r="E4503" s="9">
        <v>0.85416666666666663</v>
      </c>
      <c r="F4503" s="9">
        <v>0.95763888888888893</v>
      </c>
      <c r="G4503" s="8"/>
      <c r="H4503" s="8"/>
      <c r="I4503" s="8">
        <v>9</v>
      </c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>
        <v>149</v>
      </c>
      <c r="AM4503" s="8">
        <v>874</v>
      </c>
      <c r="AN4503" s="11" t="s">
        <v>217</v>
      </c>
      <c r="AO4503" s="10">
        <f t="shared" si="140"/>
        <v>1.625</v>
      </c>
      <c r="AP4503"/>
      <c r="AR4503" s="8" t="str">
        <f t="shared" si="141"/>
        <v>2193SATATL2030</v>
      </c>
      <c r="AS4503" s="8">
        <f>VLOOKUP(AR4503,[1]DATA!AR:AS,2,0)</f>
        <v>6</v>
      </c>
    </row>
    <row r="4504" spans="1:45" ht="15" customHeight="1" x14ac:dyDescent="0.2">
      <c r="A4504" s="7">
        <v>852</v>
      </c>
      <c r="B4504" s="8" t="s">
        <v>34</v>
      </c>
      <c r="C4504" s="8" t="s">
        <v>65</v>
      </c>
      <c r="D4504" s="8" t="s">
        <v>42</v>
      </c>
      <c r="E4504" s="9">
        <v>0.85555555555555562</v>
      </c>
      <c r="F4504" s="9">
        <v>0.94930555555555562</v>
      </c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 t="s">
        <v>43</v>
      </c>
      <c r="X4504" s="8"/>
      <c r="Y4504" s="8"/>
      <c r="Z4504" s="8"/>
      <c r="AA4504" s="8"/>
      <c r="AB4504" s="8"/>
      <c r="AC4504" s="8"/>
      <c r="AD4504" s="8"/>
      <c r="AE4504" s="8" t="s">
        <v>43</v>
      </c>
      <c r="AF4504" s="8"/>
      <c r="AG4504" s="8"/>
      <c r="AH4504" s="8"/>
      <c r="AI4504" s="8"/>
      <c r="AJ4504" s="8"/>
      <c r="AK4504" s="8"/>
      <c r="AL4504" s="8">
        <v>135</v>
      </c>
      <c r="AM4504" s="8">
        <v>689</v>
      </c>
      <c r="AN4504" s="8" t="s">
        <v>217</v>
      </c>
      <c r="AO4504" s="10">
        <f t="shared" si="140"/>
        <v>1.6263888888888891</v>
      </c>
      <c r="AP4504"/>
      <c r="AR4504" s="8" t="str">
        <f t="shared" si="141"/>
        <v>0852ATLIAH2032</v>
      </c>
      <c r="AS4504" s="8">
        <f>VLOOKUP(AR4504,[1]DATA!AR:AS,2,0)</f>
        <v>7</v>
      </c>
    </row>
    <row r="4505" spans="1:45" ht="15" customHeight="1" x14ac:dyDescent="0.2">
      <c r="A4505" s="7">
        <v>1986</v>
      </c>
      <c r="B4505" s="8" t="s">
        <v>34</v>
      </c>
      <c r="C4505" s="8" t="s">
        <v>65</v>
      </c>
      <c r="D4505" s="8" t="s">
        <v>42</v>
      </c>
      <c r="E4505" s="9">
        <v>0.85555555555555562</v>
      </c>
      <c r="F4505" s="9">
        <v>0.94930555555555562</v>
      </c>
      <c r="G4505" s="8" t="s">
        <v>43</v>
      </c>
      <c r="H4505" s="8" t="s">
        <v>43</v>
      </c>
      <c r="I4505" s="8" t="s">
        <v>43</v>
      </c>
      <c r="J4505" s="8" t="s">
        <v>43</v>
      </c>
      <c r="K4505" s="8" t="s">
        <v>43</v>
      </c>
      <c r="L4505" s="8" t="s">
        <v>43</v>
      </c>
      <c r="M4505" s="8" t="s">
        <v>43</v>
      </c>
      <c r="N4505" s="8" t="s">
        <v>43</v>
      </c>
      <c r="O4505" s="8" t="s">
        <v>43</v>
      </c>
      <c r="P4505" s="8" t="s">
        <v>43</v>
      </c>
      <c r="Q4505" s="8" t="s">
        <v>43</v>
      </c>
      <c r="R4505" s="8" t="s">
        <v>43</v>
      </c>
      <c r="S4505" s="8" t="s">
        <v>43</v>
      </c>
      <c r="T4505" s="8" t="s">
        <v>43</v>
      </c>
      <c r="U4505" s="8" t="s">
        <v>43</v>
      </c>
      <c r="V4505" s="8" t="s">
        <v>43</v>
      </c>
      <c r="W4505" s="8"/>
      <c r="X4505" s="8" t="s">
        <v>43</v>
      </c>
      <c r="Y4505" s="8" t="s">
        <v>43</v>
      </c>
      <c r="Z4505" s="8" t="s">
        <v>43</v>
      </c>
      <c r="AA4505" s="8" t="s">
        <v>43</v>
      </c>
      <c r="AB4505" s="8" t="s">
        <v>43</v>
      </c>
      <c r="AC4505" s="8" t="s">
        <v>43</v>
      </c>
      <c r="AD4505" s="8" t="s">
        <v>43</v>
      </c>
      <c r="AE4505" s="8"/>
      <c r="AF4505" s="8" t="s">
        <v>43</v>
      </c>
      <c r="AG4505" s="8" t="s">
        <v>43</v>
      </c>
      <c r="AH4505" s="8" t="s">
        <v>43</v>
      </c>
      <c r="AI4505" s="8" t="s">
        <v>43</v>
      </c>
      <c r="AJ4505" s="8" t="s">
        <v>43</v>
      </c>
      <c r="AK4505" s="8"/>
      <c r="AL4505" s="8">
        <v>135</v>
      </c>
      <c r="AM4505" s="8">
        <v>689</v>
      </c>
      <c r="AN4505" s="8" t="s">
        <v>217</v>
      </c>
      <c r="AO4505" s="10">
        <f t="shared" si="140"/>
        <v>1.6263888888888891</v>
      </c>
      <c r="AP4505"/>
      <c r="AR4505" s="8" t="str">
        <f t="shared" si="141"/>
        <v>1986ATLIAH2032</v>
      </c>
      <c r="AS4505" s="8">
        <f>VLOOKUP(AR4505,[1]DATA!AR:AS,2,0)</f>
        <v>7</v>
      </c>
    </row>
    <row r="4506" spans="1:45" ht="15" customHeight="1" x14ac:dyDescent="0.2">
      <c r="A4506" s="7">
        <v>2445</v>
      </c>
      <c r="B4506" s="8" t="s">
        <v>34</v>
      </c>
      <c r="C4506" s="8" t="s">
        <v>183</v>
      </c>
      <c r="D4506" s="8">
        <v>717</v>
      </c>
      <c r="E4506" s="9">
        <v>0.85972222222222217</v>
      </c>
      <c r="F4506" s="9">
        <v>0.95833333333333337</v>
      </c>
      <c r="G4506" s="8" t="s">
        <v>22</v>
      </c>
      <c r="H4506" s="8" t="s">
        <v>22</v>
      </c>
      <c r="I4506" s="8" t="s">
        <v>22</v>
      </c>
      <c r="J4506" s="8" t="s">
        <v>22</v>
      </c>
      <c r="K4506" s="8" t="s">
        <v>22</v>
      </c>
      <c r="L4506" s="8" t="s">
        <v>22</v>
      </c>
      <c r="M4506" s="8"/>
      <c r="N4506" s="8" t="s">
        <v>22</v>
      </c>
      <c r="O4506" s="8" t="s">
        <v>22</v>
      </c>
      <c r="P4506" s="8" t="s">
        <v>22</v>
      </c>
      <c r="Q4506" s="8" t="s">
        <v>22</v>
      </c>
      <c r="R4506" s="8" t="s">
        <v>22</v>
      </c>
      <c r="S4506" s="8" t="s">
        <v>22</v>
      </c>
      <c r="T4506" s="8"/>
      <c r="U4506" s="8" t="s">
        <v>22</v>
      </c>
      <c r="V4506" s="8" t="s">
        <v>22</v>
      </c>
      <c r="W4506" s="8" t="s">
        <v>22</v>
      </c>
      <c r="X4506" s="8" t="s">
        <v>22</v>
      </c>
      <c r="Y4506" s="8" t="s">
        <v>22</v>
      </c>
      <c r="Z4506" s="8" t="s">
        <v>22</v>
      </c>
      <c r="AA4506" s="8"/>
      <c r="AB4506" s="8" t="s">
        <v>22</v>
      </c>
      <c r="AC4506" s="8" t="s">
        <v>22</v>
      </c>
      <c r="AD4506" s="8" t="s">
        <v>22</v>
      </c>
      <c r="AE4506" s="8" t="s">
        <v>22</v>
      </c>
      <c r="AF4506" s="8" t="s">
        <v>22</v>
      </c>
      <c r="AG4506" s="8" t="s">
        <v>22</v>
      </c>
      <c r="AH4506" s="8"/>
      <c r="AI4506" s="8" t="s">
        <v>22</v>
      </c>
      <c r="AJ4506" s="8" t="s">
        <v>22</v>
      </c>
      <c r="AK4506" s="8"/>
      <c r="AL4506" s="8">
        <v>142</v>
      </c>
      <c r="AM4506" s="8">
        <v>721</v>
      </c>
      <c r="AN4506" s="8" t="s">
        <v>217</v>
      </c>
      <c r="AO4506" s="10">
        <f t="shared" si="140"/>
        <v>1.6305555555555555</v>
      </c>
      <c r="AP4506"/>
      <c r="AR4506" s="8" t="str">
        <f t="shared" si="141"/>
        <v>2445ATLDAL2038</v>
      </c>
      <c r="AS4506" s="8">
        <f>VLOOKUP(AR4506,[1]DATA!AR:AS,2,0)</f>
        <v>5</v>
      </c>
    </row>
    <row r="4507" spans="1:45" ht="15" customHeight="1" x14ac:dyDescent="0.2">
      <c r="A4507" s="7">
        <v>976</v>
      </c>
      <c r="B4507" s="8" t="s">
        <v>65</v>
      </c>
      <c r="C4507" s="8" t="s">
        <v>34</v>
      </c>
      <c r="D4507" s="8" t="s">
        <v>42</v>
      </c>
      <c r="E4507" s="9">
        <v>0.86388888888888893</v>
      </c>
      <c r="F4507" s="9">
        <v>0.94930555555555562</v>
      </c>
      <c r="G4507" s="8" t="s">
        <v>43</v>
      </c>
      <c r="H4507" s="8" t="s">
        <v>43</v>
      </c>
      <c r="I4507" s="8"/>
      <c r="J4507" s="8" t="s">
        <v>43</v>
      </c>
      <c r="K4507" s="8" t="s">
        <v>43</v>
      </c>
      <c r="L4507" s="8" t="s">
        <v>43</v>
      </c>
      <c r="M4507" s="8"/>
      <c r="N4507" s="8" t="s">
        <v>43</v>
      </c>
      <c r="O4507" s="8" t="s">
        <v>43</v>
      </c>
      <c r="P4507" s="8"/>
      <c r="Q4507" s="8" t="s">
        <v>43</v>
      </c>
      <c r="R4507" s="8" t="s">
        <v>43</v>
      </c>
      <c r="S4507" s="8" t="s">
        <v>43</v>
      </c>
      <c r="T4507" s="8"/>
      <c r="U4507" s="8" t="s">
        <v>43</v>
      </c>
      <c r="V4507" s="8" t="s">
        <v>43</v>
      </c>
      <c r="W4507" s="8"/>
      <c r="X4507" s="8" t="s">
        <v>43</v>
      </c>
      <c r="Y4507" s="8" t="s">
        <v>43</v>
      </c>
      <c r="Z4507" s="8" t="s">
        <v>43</v>
      </c>
      <c r="AA4507" s="8"/>
      <c r="AB4507" s="8" t="s">
        <v>43</v>
      </c>
      <c r="AC4507" s="8" t="s">
        <v>43</v>
      </c>
      <c r="AD4507" s="8"/>
      <c r="AE4507" s="8" t="s">
        <v>43</v>
      </c>
      <c r="AF4507" s="8" t="s">
        <v>43</v>
      </c>
      <c r="AG4507" s="8" t="s">
        <v>43</v>
      </c>
      <c r="AH4507" s="8"/>
      <c r="AI4507" s="8" t="s">
        <v>43</v>
      </c>
      <c r="AJ4507" s="8" t="s">
        <v>43</v>
      </c>
      <c r="AK4507" s="8"/>
      <c r="AL4507" s="8">
        <v>123</v>
      </c>
      <c r="AM4507" s="8">
        <v>689</v>
      </c>
      <c r="AN4507" s="8" t="s">
        <v>217</v>
      </c>
      <c r="AO4507" s="10">
        <f t="shared" si="140"/>
        <v>1.6347222222222224</v>
      </c>
      <c r="AP4507"/>
      <c r="AR4507" s="8" t="str">
        <f t="shared" si="141"/>
        <v>0976IAHATL2044</v>
      </c>
      <c r="AS4507" s="8">
        <f>VLOOKUP(AR4507,[1]DATA!AR:AS,2,0)</f>
        <v>7</v>
      </c>
    </row>
    <row r="4508" spans="1:45" ht="15" customHeight="1" x14ac:dyDescent="0.2">
      <c r="A4508" s="7">
        <v>2055</v>
      </c>
      <c r="B4508" s="8" t="s">
        <v>183</v>
      </c>
      <c r="C4508" s="8" t="s">
        <v>34</v>
      </c>
      <c r="D4508" s="8">
        <v>717</v>
      </c>
      <c r="E4508" s="9">
        <v>0.86875000000000002</v>
      </c>
      <c r="F4508" s="9">
        <v>0.95763888888888893</v>
      </c>
      <c r="G4508" s="8" t="s">
        <v>22</v>
      </c>
      <c r="H4508" s="8" t="s">
        <v>22</v>
      </c>
      <c r="I4508" s="8" t="s">
        <v>22</v>
      </c>
      <c r="J4508" s="8" t="s">
        <v>22</v>
      </c>
      <c r="K4508" s="8" t="s">
        <v>22</v>
      </c>
      <c r="L4508" s="8" t="s">
        <v>22</v>
      </c>
      <c r="M4508" s="8" t="s">
        <v>22</v>
      </c>
      <c r="N4508" s="8" t="s">
        <v>22</v>
      </c>
      <c r="O4508" s="8" t="s">
        <v>22</v>
      </c>
      <c r="P4508" s="8" t="s">
        <v>22</v>
      </c>
      <c r="Q4508" s="8" t="s">
        <v>22</v>
      </c>
      <c r="R4508" s="8" t="s">
        <v>22</v>
      </c>
      <c r="S4508" s="8" t="s">
        <v>22</v>
      </c>
      <c r="T4508" s="8" t="s">
        <v>22</v>
      </c>
      <c r="U4508" s="8" t="s">
        <v>22</v>
      </c>
      <c r="V4508" s="8" t="s">
        <v>22</v>
      </c>
      <c r="W4508" s="8" t="s">
        <v>22</v>
      </c>
      <c r="X4508" s="8" t="s">
        <v>22</v>
      </c>
      <c r="Y4508" s="8" t="s">
        <v>22</v>
      </c>
      <c r="Z4508" s="8" t="s">
        <v>22</v>
      </c>
      <c r="AA4508" s="8" t="s">
        <v>22</v>
      </c>
      <c r="AB4508" s="8" t="s">
        <v>22</v>
      </c>
      <c r="AC4508" s="8" t="s">
        <v>22</v>
      </c>
      <c r="AD4508" s="8" t="s">
        <v>22</v>
      </c>
      <c r="AE4508" s="8" t="s">
        <v>22</v>
      </c>
      <c r="AF4508" s="8">
        <v>8</v>
      </c>
      <c r="AG4508" s="8" t="s">
        <v>22</v>
      </c>
      <c r="AH4508" s="8" t="s">
        <v>22</v>
      </c>
      <c r="AI4508" s="8" t="s">
        <v>22</v>
      </c>
      <c r="AJ4508" s="8" t="s">
        <v>22</v>
      </c>
      <c r="AK4508" s="8"/>
      <c r="AL4508" s="8">
        <v>128</v>
      </c>
      <c r="AM4508" s="8">
        <v>721</v>
      </c>
      <c r="AN4508" s="8" t="s">
        <v>217</v>
      </c>
      <c r="AO4508" s="10">
        <f t="shared" si="140"/>
        <v>1.6395833333333334</v>
      </c>
      <c r="AP4508"/>
      <c r="AR4508" s="8" t="str">
        <f t="shared" si="141"/>
        <v>2055DALATL2051</v>
      </c>
      <c r="AS4508" s="8">
        <f>VLOOKUP(AR4508,[1]DATA!AR:AS,2,0)</f>
        <v>5</v>
      </c>
    </row>
    <row r="4509" spans="1:45" ht="15" customHeight="1" x14ac:dyDescent="0.2">
      <c r="A4509" s="7">
        <v>1810</v>
      </c>
      <c r="B4509" s="7" t="s">
        <v>34</v>
      </c>
      <c r="C4509" s="7" t="s">
        <v>64</v>
      </c>
      <c r="D4509" s="8">
        <v>717</v>
      </c>
      <c r="E4509" s="9">
        <v>0.87361111111111101</v>
      </c>
      <c r="F4509" s="9">
        <v>0.98055555555555562</v>
      </c>
      <c r="G4509" s="8" t="s">
        <v>22</v>
      </c>
      <c r="H4509" s="8" t="s">
        <v>22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>
        <v>154</v>
      </c>
      <c r="AM4509" s="8">
        <v>731</v>
      </c>
      <c r="AN4509" s="8" t="s">
        <v>217</v>
      </c>
      <c r="AO4509" s="10">
        <f t="shared" si="140"/>
        <v>1.6444444444444444</v>
      </c>
      <c r="AP4509"/>
      <c r="AR4509" s="8" t="str">
        <f t="shared" si="141"/>
        <v>1810ATLDFW2058</v>
      </c>
      <c r="AS4509" s="8">
        <f>VLOOKUP(AR4509,[1]DATA!AR:AS,2,0)</f>
        <v>6.5</v>
      </c>
    </row>
    <row r="4510" spans="1:45" ht="15" customHeight="1" x14ac:dyDescent="0.2">
      <c r="A4510" s="7">
        <v>1513</v>
      </c>
      <c r="B4510" s="8" t="s">
        <v>64</v>
      </c>
      <c r="C4510" s="8" t="s">
        <v>34</v>
      </c>
      <c r="D4510" s="8" t="s">
        <v>42</v>
      </c>
      <c r="E4510" s="9">
        <v>0.87638888888888899</v>
      </c>
      <c r="F4510" s="9">
        <v>0.96250000000000002</v>
      </c>
      <c r="G4510" s="8" t="s">
        <v>43</v>
      </c>
      <c r="H4510" s="8" t="s">
        <v>43</v>
      </c>
      <c r="I4510" s="8" t="s">
        <v>43</v>
      </c>
      <c r="J4510" s="8" t="s">
        <v>43</v>
      </c>
      <c r="K4510" s="8" t="s">
        <v>43</v>
      </c>
      <c r="L4510" s="8" t="s">
        <v>43</v>
      </c>
      <c r="M4510" s="8"/>
      <c r="N4510" s="8" t="s">
        <v>43</v>
      </c>
      <c r="O4510" s="8" t="s">
        <v>43</v>
      </c>
      <c r="P4510" s="8" t="s">
        <v>43</v>
      </c>
      <c r="Q4510" s="8" t="s">
        <v>43</v>
      </c>
      <c r="R4510" s="8" t="s">
        <v>43</v>
      </c>
      <c r="S4510" s="8" t="s">
        <v>43</v>
      </c>
      <c r="T4510" s="8"/>
      <c r="U4510" s="8" t="s">
        <v>43</v>
      </c>
      <c r="V4510" s="8" t="s">
        <v>43</v>
      </c>
      <c r="W4510" s="8" t="s">
        <v>43</v>
      </c>
      <c r="X4510" s="8" t="s">
        <v>43</v>
      </c>
      <c r="Y4510" s="8" t="s">
        <v>43</v>
      </c>
      <c r="Z4510" s="8" t="s">
        <v>43</v>
      </c>
      <c r="AA4510" s="8"/>
      <c r="AB4510" s="8" t="s">
        <v>43</v>
      </c>
      <c r="AC4510" s="8" t="s">
        <v>43</v>
      </c>
      <c r="AD4510" s="8" t="s">
        <v>43</v>
      </c>
      <c r="AE4510" s="8" t="s">
        <v>43</v>
      </c>
      <c r="AF4510" s="8" t="s">
        <v>43</v>
      </c>
      <c r="AG4510" s="8" t="s">
        <v>43</v>
      </c>
      <c r="AH4510" s="8"/>
      <c r="AI4510" s="8" t="s">
        <v>43</v>
      </c>
      <c r="AJ4510" s="8" t="s">
        <v>43</v>
      </c>
      <c r="AK4510" s="8"/>
      <c r="AL4510" s="8">
        <v>124</v>
      </c>
      <c r="AM4510" s="8">
        <v>731</v>
      </c>
      <c r="AN4510" s="8" t="s">
        <v>217</v>
      </c>
      <c r="AO4510" s="10">
        <f t="shared" si="140"/>
        <v>1.6472222222222224</v>
      </c>
      <c r="AP4510"/>
      <c r="AR4510" s="8" t="str">
        <f t="shared" si="141"/>
        <v>1513DFWATL2102</v>
      </c>
      <c r="AS4510" s="8">
        <f>VLOOKUP(AR4510,[1]DATA!AR:AS,2,0)</f>
        <v>6.5</v>
      </c>
    </row>
    <row r="4511" spans="1:45" ht="15" customHeight="1" x14ac:dyDescent="0.2">
      <c r="A4511" s="7">
        <v>1530</v>
      </c>
      <c r="B4511" s="7" t="s">
        <v>34</v>
      </c>
      <c r="C4511" s="7" t="s">
        <v>64</v>
      </c>
      <c r="D4511" s="8" t="s">
        <v>42</v>
      </c>
      <c r="E4511" s="9">
        <v>0.89513888888888893</v>
      </c>
      <c r="F4511" s="9">
        <v>1</v>
      </c>
      <c r="G4511" s="8"/>
      <c r="H4511" s="8"/>
      <c r="I4511" s="8" t="s">
        <v>43</v>
      </c>
      <c r="J4511" s="8" t="s">
        <v>43</v>
      </c>
      <c r="K4511" s="8" t="s">
        <v>43</v>
      </c>
      <c r="L4511" s="8" t="s">
        <v>43</v>
      </c>
      <c r="M4511" s="8" t="s">
        <v>43</v>
      </c>
      <c r="N4511" s="8" t="s">
        <v>43</v>
      </c>
      <c r="O4511" s="8" t="s">
        <v>43</v>
      </c>
      <c r="P4511" s="8" t="s">
        <v>43</v>
      </c>
      <c r="Q4511" s="8" t="s">
        <v>43</v>
      </c>
      <c r="R4511" s="8" t="s">
        <v>43</v>
      </c>
      <c r="S4511" s="8" t="s">
        <v>43</v>
      </c>
      <c r="T4511" s="8" t="s">
        <v>43</v>
      </c>
      <c r="U4511" s="8" t="s">
        <v>43</v>
      </c>
      <c r="V4511" s="8" t="s">
        <v>43</v>
      </c>
      <c r="W4511" s="8" t="s">
        <v>43</v>
      </c>
      <c r="X4511" s="8" t="s">
        <v>43</v>
      </c>
      <c r="Y4511" s="8" t="s">
        <v>43</v>
      </c>
      <c r="Z4511" s="8" t="s">
        <v>43</v>
      </c>
      <c r="AA4511" s="8" t="s">
        <v>43</v>
      </c>
      <c r="AB4511" s="8" t="s">
        <v>43</v>
      </c>
      <c r="AC4511" s="8" t="s">
        <v>43</v>
      </c>
      <c r="AD4511" s="8" t="s">
        <v>43</v>
      </c>
      <c r="AE4511" s="8" t="s">
        <v>43</v>
      </c>
      <c r="AF4511" s="8" t="s">
        <v>43</v>
      </c>
      <c r="AG4511" s="8" t="s">
        <v>43</v>
      </c>
      <c r="AH4511" s="8" t="s">
        <v>43</v>
      </c>
      <c r="AI4511" s="8" t="s">
        <v>43</v>
      </c>
      <c r="AJ4511" s="8" t="s">
        <v>43</v>
      </c>
      <c r="AK4511" s="8"/>
      <c r="AL4511" s="8">
        <v>151</v>
      </c>
      <c r="AM4511" s="8">
        <v>731</v>
      </c>
      <c r="AN4511" s="8" t="s">
        <v>217</v>
      </c>
      <c r="AO4511" s="10">
        <f t="shared" si="140"/>
        <v>1.6659722222222224</v>
      </c>
      <c r="AP4511"/>
      <c r="AR4511" s="8" t="str">
        <f t="shared" si="141"/>
        <v>1530ATLDFW2129</v>
      </c>
      <c r="AS4511" s="8">
        <f>VLOOKUP(AR4511,[1]DATA!AR:AS,2,0)</f>
        <v>6.5</v>
      </c>
    </row>
    <row r="4512" spans="1:45" ht="15" customHeight="1" x14ac:dyDescent="0.2">
      <c r="A4512" s="7">
        <v>2224</v>
      </c>
      <c r="B4512" s="8" t="s">
        <v>68</v>
      </c>
      <c r="C4512" s="8" t="s">
        <v>34</v>
      </c>
      <c r="D4512" s="8">
        <v>321</v>
      </c>
      <c r="E4512" s="9">
        <v>0.89930555555555547</v>
      </c>
      <c r="F4512" s="9">
        <v>1.3888888888888889E-3</v>
      </c>
      <c r="G4512" s="8">
        <v>9</v>
      </c>
      <c r="H4512" s="8">
        <v>9</v>
      </c>
      <c r="I4512" s="8" t="s">
        <v>40</v>
      </c>
      <c r="J4512" s="8" t="s">
        <v>40</v>
      </c>
      <c r="K4512" s="8" t="s">
        <v>40</v>
      </c>
      <c r="L4512" s="8" t="s">
        <v>40</v>
      </c>
      <c r="M4512" s="8"/>
      <c r="N4512" s="8" t="s">
        <v>40</v>
      </c>
      <c r="O4512" s="8" t="s">
        <v>40</v>
      </c>
      <c r="P4512" s="8" t="s">
        <v>40</v>
      </c>
      <c r="Q4512" s="8" t="s">
        <v>40</v>
      </c>
      <c r="R4512" s="8" t="s">
        <v>40</v>
      </c>
      <c r="S4512" s="8" t="s">
        <v>40</v>
      </c>
      <c r="T4512" s="8"/>
      <c r="U4512" s="8" t="s">
        <v>40</v>
      </c>
      <c r="V4512" s="8" t="s">
        <v>40</v>
      </c>
      <c r="W4512" s="8" t="s">
        <v>40</v>
      </c>
      <c r="X4512" s="8" t="s">
        <v>40</v>
      </c>
      <c r="Y4512" s="8" t="s">
        <v>40</v>
      </c>
      <c r="Z4512" s="8" t="s">
        <v>40</v>
      </c>
      <c r="AA4512" s="8"/>
      <c r="AB4512" s="8" t="s">
        <v>40</v>
      </c>
      <c r="AC4512" s="8" t="s">
        <v>40</v>
      </c>
      <c r="AD4512" s="8" t="s">
        <v>40</v>
      </c>
      <c r="AE4512" s="8" t="s">
        <v>40</v>
      </c>
      <c r="AF4512" s="8" t="s">
        <v>40</v>
      </c>
      <c r="AG4512" s="8" t="s">
        <v>40</v>
      </c>
      <c r="AH4512" s="8"/>
      <c r="AI4512" s="8" t="s">
        <v>40</v>
      </c>
      <c r="AJ4512" s="8" t="s">
        <v>40</v>
      </c>
      <c r="AK4512" s="8"/>
      <c r="AL4512" s="8">
        <v>147</v>
      </c>
      <c r="AM4512" s="8">
        <v>874</v>
      </c>
      <c r="AN4512" s="8" t="s">
        <v>217</v>
      </c>
      <c r="AO4512" s="10">
        <f t="shared" si="140"/>
        <v>1.6701388888888888</v>
      </c>
      <c r="AP4512"/>
      <c r="AR4512" s="8" t="str">
        <f t="shared" si="141"/>
        <v>2224SATATL2135</v>
      </c>
      <c r="AS4512" s="8">
        <f>VLOOKUP(AR4512,[1]DATA!AR:AS,2,0)</f>
        <v>6</v>
      </c>
    </row>
    <row r="4513" spans="1:45" ht="15" customHeight="1" x14ac:dyDescent="0.2">
      <c r="A4513" s="7">
        <v>2036</v>
      </c>
      <c r="B4513" s="7" t="s">
        <v>68</v>
      </c>
      <c r="C4513" s="7" t="s">
        <v>34</v>
      </c>
      <c r="D4513" s="8" t="s">
        <v>37</v>
      </c>
      <c r="E4513" s="9">
        <v>0.92013888888888884</v>
      </c>
      <c r="F4513" s="9">
        <v>2.013888888888889E-2</v>
      </c>
      <c r="G4513" s="8"/>
      <c r="H4513" s="8"/>
      <c r="I4513" s="8"/>
      <c r="J4513" s="8"/>
      <c r="K4513" s="8"/>
      <c r="L4513" s="8"/>
      <c r="M4513" s="8">
        <v>9</v>
      </c>
      <c r="N4513" s="8"/>
      <c r="O4513" s="8"/>
      <c r="P4513" s="8"/>
      <c r="Q4513" s="8"/>
      <c r="R4513" s="8"/>
      <c r="S4513" s="8"/>
      <c r="T4513" s="8">
        <v>9</v>
      </c>
      <c r="U4513" s="8"/>
      <c r="V4513" s="8"/>
      <c r="W4513" s="8"/>
      <c r="X4513" s="8"/>
      <c r="Y4513" s="8"/>
      <c r="Z4513" s="8"/>
      <c r="AA4513" s="8">
        <v>9</v>
      </c>
      <c r="AB4513" s="8"/>
      <c r="AC4513" s="8"/>
      <c r="AD4513" s="8"/>
      <c r="AE4513" s="8"/>
      <c r="AF4513" s="8"/>
      <c r="AG4513" s="8"/>
      <c r="AH4513" s="8">
        <v>9</v>
      </c>
      <c r="AI4513" s="8"/>
      <c r="AJ4513" s="8"/>
      <c r="AK4513" s="8"/>
      <c r="AL4513" s="8">
        <v>144</v>
      </c>
      <c r="AM4513" s="8">
        <v>874</v>
      </c>
      <c r="AN4513" s="11" t="s">
        <v>217</v>
      </c>
      <c r="AO4513" s="10">
        <f t="shared" si="140"/>
        <v>1.6909722222222223</v>
      </c>
      <c r="AP4513"/>
      <c r="AR4513" s="8" t="str">
        <f t="shared" si="141"/>
        <v>2036SATATL2205</v>
      </c>
      <c r="AS4513" s="8">
        <f>VLOOKUP(AR4513,[1]DATA!AR:AS,2,0)</f>
        <v>6</v>
      </c>
    </row>
    <row r="4514" spans="1:45" ht="15" customHeight="1" x14ac:dyDescent="0.2">
      <c r="A4514" s="7">
        <v>525</v>
      </c>
      <c r="B4514" s="7" t="s">
        <v>34</v>
      </c>
      <c r="C4514" s="7" t="s">
        <v>64</v>
      </c>
      <c r="D4514" s="8" t="s">
        <v>42</v>
      </c>
      <c r="E4514" s="9">
        <v>0.92708333333333337</v>
      </c>
      <c r="F4514" s="9">
        <v>3.4722222222222224E-2</v>
      </c>
      <c r="G4514" s="8" t="s">
        <v>43</v>
      </c>
      <c r="H4514" s="8" t="s">
        <v>43</v>
      </c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>
        <v>155</v>
      </c>
      <c r="AM4514" s="8">
        <v>731</v>
      </c>
      <c r="AN4514" s="8" t="s">
        <v>217</v>
      </c>
      <c r="AO4514" s="10">
        <f t="shared" si="140"/>
        <v>1.6979166666666667</v>
      </c>
      <c r="AP4514"/>
      <c r="AR4514" s="8" t="str">
        <f t="shared" si="141"/>
        <v>0525ATLDFW2215</v>
      </c>
      <c r="AS4514" s="8">
        <f>VLOOKUP(AR4514,[1]DATA!AR:AS,2,0)</f>
        <v>6.5</v>
      </c>
    </row>
    <row r="4515" spans="1:45" ht="15" customHeight="1" x14ac:dyDescent="0.2">
      <c r="A4515" s="7">
        <v>32</v>
      </c>
      <c r="B4515" s="8" t="s">
        <v>64</v>
      </c>
      <c r="C4515" s="8" t="s">
        <v>34</v>
      </c>
      <c r="D4515" s="8">
        <v>717</v>
      </c>
      <c r="E4515" s="9">
        <v>0.92986111111111114</v>
      </c>
      <c r="F4515" s="9">
        <v>2.0833333333333332E-2</v>
      </c>
      <c r="G4515" s="8" t="s">
        <v>22</v>
      </c>
      <c r="H4515" s="8" t="s">
        <v>22</v>
      </c>
      <c r="I4515" s="8" t="s">
        <v>22</v>
      </c>
      <c r="J4515" s="8" t="s">
        <v>22</v>
      </c>
      <c r="K4515" s="8" t="s">
        <v>22</v>
      </c>
      <c r="L4515" s="8" t="s">
        <v>22</v>
      </c>
      <c r="M4515" s="8" t="s">
        <v>22</v>
      </c>
      <c r="N4515" s="8" t="s">
        <v>22</v>
      </c>
      <c r="O4515" s="8" t="s">
        <v>22</v>
      </c>
      <c r="P4515" s="8" t="s">
        <v>22</v>
      </c>
      <c r="Q4515" s="8" t="s">
        <v>22</v>
      </c>
      <c r="R4515" s="8" t="s">
        <v>22</v>
      </c>
      <c r="S4515" s="8" t="s">
        <v>22</v>
      </c>
      <c r="T4515" s="8" t="s">
        <v>22</v>
      </c>
      <c r="U4515" s="8" t="s">
        <v>22</v>
      </c>
      <c r="V4515" s="8" t="s">
        <v>22</v>
      </c>
      <c r="W4515" s="8" t="s">
        <v>22</v>
      </c>
      <c r="X4515" s="8" t="s">
        <v>22</v>
      </c>
      <c r="Y4515" s="8" t="s">
        <v>22</v>
      </c>
      <c r="Z4515" s="8" t="s">
        <v>22</v>
      </c>
      <c r="AA4515" s="8" t="s">
        <v>22</v>
      </c>
      <c r="AB4515" s="8" t="s">
        <v>22</v>
      </c>
      <c r="AC4515" s="8" t="s">
        <v>22</v>
      </c>
      <c r="AD4515" s="8" t="s">
        <v>22</v>
      </c>
      <c r="AE4515" s="8" t="s">
        <v>22</v>
      </c>
      <c r="AF4515" s="8" t="s">
        <v>43</v>
      </c>
      <c r="AG4515" s="8" t="s">
        <v>22</v>
      </c>
      <c r="AH4515" s="8" t="s">
        <v>22</v>
      </c>
      <c r="AI4515" s="8" t="s">
        <v>22</v>
      </c>
      <c r="AJ4515" s="8" t="s">
        <v>22</v>
      </c>
      <c r="AK4515" s="8"/>
      <c r="AL4515" s="8">
        <v>131</v>
      </c>
      <c r="AM4515" s="8">
        <v>731</v>
      </c>
      <c r="AN4515" s="8" t="s">
        <v>217</v>
      </c>
      <c r="AO4515" s="10">
        <f t="shared" ref="AO4515:AO4524" si="142">E4515-TIME(5,30,0)+1</f>
        <v>1.7006944444444445</v>
      </c>
      <c r="AP4515"/>
      <c r="AR4515" s="8" t="str">
        <f t="shared" si="141"/>
        <v>0032DFWATL2219</v>
      </c>
      <c r="AS4515" s="8">
        <f>VLOOKUP(AR4515,[1]DATA!AR:AS,2,0)</f>
        <v>6.5</v>
      </c>
    </row>
    <row r="4516" spans="1:45" ht="15" customHeight="1" x14ac:dyDescent="0.2">
      <c r="A4516" s="7">
        <v>54</v>
      </c>
      <c r="B4516" s="8" t="s">
        <v>65</v>
      </c>
      <c r="C4516" s="8" t="s">
        <v>34</v>
      </c>
      <c r="D4516" s="8" t="s">
        <v>42</v>
      </c>
      <c r="E4516" s="9">
        <v>0.92986111111111114</v>
      </c>
      <c r="F4516" s="9">
        <v>1.3888888888888888E-2</v>
      </c>
      <c r="G4516" s="8" t="s">
        <v>43</v>
      </c>
      <c r="H4516" s="8"/>
      <c r="I4516" s="8" t="s">
        <v>43</v>
      </c>
      <c r="J4516" s="8"/>
      <c r="K4516" s="8" t="s">
        <v>43</v>
      </c>
      <c r="L4516" s="8"/>
      <c r="M4516" s="8" t="s">
        <v>43</v>
      </c>
      <c r="N4516" s="8" t="s">
        <v>43</v>
      </c>
      <c r="O4516" s="8"/>
      <c r="P4516" s="8" t="s">
        <v>43</v>
      </c>
      <c r="Q4516" s="8"/>
      <c r="R4516" s="8" t="s">
        <v>43</v>
      </c>
      <c r="S4516" s="8"/>
      <c r="T4516" s="8" t="s">
        <v>43</v>
      </c>
      <c r="U4516" s="8" t="s">
        <v>43</v>
      </c>
      <c r="V4516" s="8"/>
      <c r="W4516" s="8" t="s">
        <v>43</v>
      </c>
      <c r="X4516" s="8"/>
      <c r="Y4516" s="8" t="s">
        <v>43</v>
      </c>
      <c r="Z4516" s="8"/>
      <c r="AA4516" s="8" t="s">
        <v>43</v>
      </c>
      <c r="AB4516" s="8" t="s">
        <v>43</v>
      </c>
      <c r="AC4516" s="8"/>
      <c r="AD4516" s="8" t="s">
        <v>43</v>
      </c>
      <c r="AE4516" s="8"/>
      <c r="AF4516" s="8" t="s">
        <v>43</v>
      </c>
      <c r="AG4516" s="8"/>
      <c r="AH4516" s="8" t="s">
        <v>43</v>
      </c>
      <c r="AI4516" s="8" t="s">
        <v>43</v>
      </c>
      <c r="AJ4516" s="8"/>
      <c r="AK4516" s="8"/>
      <c r="AL4516" s="8">
        <v>121</v>
      </c>
      <c r="AM4516" s="8">
        <v>689</v>
      </c>
      <c r="AN4516" s="8" t="s">
        <v>217</v>
      </c>
      <c r="AO4516" s="10">
        <f t="shared" si="142"/>
        <v>1.7006944444444445</v>
      </c>
      <c r="AP4516"/>
      <c r="AR4516" s="8" t="str">
        <f t="shared" si="141"/>
        <v>0054IAHATL2219</v>
      </c>
      <c r="AS4516" s="8">
        <f>VLOOKUP(AR4516,[1]DATA!AR:AS,2,0)</f>
        <v>7</v>
      </c>
    </row>
    <row r="4517" spans="1:45" ht="15" customHeight="1" x14ac:dyDescent="0.2">
      <c r="A4517" s="7">
        <v>2815</v>
      </c>
      <c r="B4517" s="8" t="s">
        <v>65</v>
      </c>
      <c r="C4517" s="8" t="s">
        <v>34</v>
      </c>
      <c r="D4517" s="8" t="s">
        <v>42</v>
      </c>
      <c r="E4517" s="9">
        <v>0.92986111111111114</v>
      </c>
      <c r="F4517" s="9">
        <v>1.3888888888888888E-2</v>
      </c>
      <c r="G4517" s="8"/>
      <c r="H4517" s="8" t="s">
        <v>43</v>
      </c>
      <c r="I4517" s="8"/>
      <c r="J4517" s="8"/>
      <c r="K4517" s="8"/>
      <c r="L4517" s="8" t="s">
        <v>43</v>
      </c>
      <c r="M4517" s="8"/>
      <c r="N4517" s="8"/>
      <c r="O4517" s="8" t="s">
        <v>43</v>
      </c>
      <c r="P4517" s="8"/>
      <c r="Q4517" s="8"/>
      <c r="R4517" s="8"/>
      <c r="S4517" s="8" t="s">
        <v>43</v>
      </c>
      <c r="T4517" s="8"/>
      <c r="U4517" s="8"/>
      <c r="V4517" s="8" t="s">
        <v>43</v>
      </c>
      <c r="W4517" s="8"/>
      <c r="X4517" s="8"/>
      <c r="Y4517" s="8"/>
      <c r="Z4517" s="8" t="s">
        <v>43</v>
      </c>
      <c r="AA4517" s="8"/>
      <c r="AB4517" s="8"/>
      <c r="AC4517" s="8" t="s">
        <v>43</v>
      </c>
      <c r="AD4517" s="8"/>
      <c r="AE4517" s="8"/>
      <c r="AF4517" s="8"/>
      <c r="AG4517" s="8" t="s">
        <v>43</v>
      </c>
      <c r="AH4517" s="8"/>
      <c r="AI4517" s="8"/>
      <c r="AJ4517" s="8" t="s">
        <v>43</v>
      </c>
      <c r="AK4517" s="8"/>
      <c r="AL4517" s="8">
        <v>121</v>
      </c>
      <c r="AM4517" s="8">
        <v>689</v>
      </c>
      <c r="AN4517" s="8" t="s">
        <v>217</v>
      </c>
      <c r="AO4517" s="10">
        <f t="shared" si="142"/>
        <v>1.7006944444444445</v>
      </c>
      <c r="AP4517"/>
      <c r="AR4517" s="8" t="str">
        <f t="shared" si="141"/>
        <v>2815IAHATL2219</v>
      </c>
      <c r="AS4517" s="8">
        <f>VLOOKUP(AR4517,[1]DATA!AR:AS,2,0)</f>
        <v>7</v>
      </c>
    </row>
    <row r="4518" spans="1:45" ht="15" customHeight="1" x14ac:dyDescent="0.2">
      <c r="A4518" s="7">
        <v>2229</v>
      </c>
      <c r="B4518" s="7" t="s">
        <v>34</v>
      </c>
      <c r="C4518" s="7" t="s">
        <v>68</v>
      </c>
      <c r="D4518" s="8">
        <v>321</v>
      </c>
      <c r="E4518" s="9">
        <v>0.9375</v>
      </c>
      <c r="F4518" s="9">
        <v>4.7222222222222221E-2</v>
      </c>
      <c r="G4518" s="8" t="s">
        <v>40</v>
      </c>
      <c r="H4518" s="8" t="s">
        <v>40</v>
      </c>
      <c r="I4518" s="8" t="s">
        <v>40</v>
      </c>
      <c r="J4518" s="8" t="s">
        <v>40</v>
      </c>
      <c r="K4518" s="8" t="s">
        <v>40</v>
      </c>
      <c r="L4518" s="8" t="s">
        <v>40</v>
      </c>
      <c r="M4518" s="8" t="s">
        <v>40</v>
      </c>
      <c r="N4518" s="8" t="s">
        <v>40</v>
      </c>
      <c r="O4518" s="8" t="s">
        <v>40</v>
      </c>
      <c r="P4518" s="8" t="s">
        <v>40</v>
      </c>
      <c r="Q4518" s="8" t="s">
        <v>40</v>
      </c>
      <c r="R4518" s="8" t="s">
        <v>40</v>
      </c>
      <c r="S4518" s="8" t="s">
        <v>40</v>
      </c>
      <c r="T4518" s="8" t="s">
        <v>40</v>
      </c>
      <c r="U4518" s="8" t="s">
        <v>40</v>
      </c>
      <c r="V4518" s="8" t="s">
        <v>40</v>
      </c>
      <c r="W4518" s="8" t="s">
        <v>40</v>
      </c>
      <c r="X4518" s="8" t="s">
        <v>40</v>
      </c>
      <c r="Y4518" s="8" t="s">
        <v>40</v>
      </c>
      <c r="Z4518" s="8" t="s">
        <v>40</v>
      </c>
      <c r="AA4518" s="8" t="s">
        <v>40</v>
      </c>
      <c r="AB4518" s="8" t="s">
        <v>40</v>
      </c>
      <c r="AC4518" s="8" t="s">
        <v>40</v>
      </c>
      <c r="AD4518" s="8" t="s">
        <v>40</v>
      </c>
      <c r="AE4518" s="8" t="s">
        <v>40</v>
      </c>
      <c r="AF4518" s="8" t="s">
        <v>40</v>
      </c>
      <c r="AG4518" s="8" t="s">
        <v>40</v>
      </c>
      <c r="AH4518" s="8" t="s">
        <v>40</v>
      </c>
      <c r="AI4518" s="8" t="s">
        <v>40</v>
      </c>
      <c r="AJ4518" s="8" t="s">
        <v>40</v>
      </c>
      <c r="AK4518" s="8"/>
      <c r="AL4518" s="8">
        <v>158</v>
      </c>
      <c r="AM4518" s="8">
        <v>874</v>
      </c>
      <c r="AN4518" s="8" t="s">
        <v>217</v>
      </c>
      <c r="AO4518" s="10">
        <f t="shared" si="142"/>
        <v>1.7083333333333335</v>
      </c>
      <c r="AP4518"/>
      <c r="AR4518" s="8" t="str">
        <f t="shared" si="141"/>
        <v>2229ATLSAT2230</v>
      </c>
      <c r="AS4518" s="8">
        <f>VLOOKUP(AR4518,[1]DATA!AR:AS,2,0)</f>
        <v>6</v>
      </c>
    </row>
    <row r="4519" spans="1:45" ht="15" customHeight="1" x14ac:dyDescent="0.2">
      <c r="A4519" s="7">
        <v>1871</v>
      </c>
      <c r="B4519" s="8" t="s">
        <v>68</v>
      </c>
      <c r="C4519" s="8" t="s">
        <v>34</v>
      </c>
      <c r="D4519" s="8" t="s">
        <v>37</v>
      </c>
      <c r="E4519" s="9">
        <v>0.97013888888888899</v>
      </c>
      <c r="F4519" s="9">
        <v>6.6666666666666666E-2</v>
      </c>
      <c r="G4519" s="8">
        <v>7</v>
      </c>
      <c r="H4519" s="8">
        <v>7</v>
      </c>
      <c r="I4519" s="8">
        <v>9</v>
      </c>
      <c r="J4519" s="8">
        <v>9</v>
      </c>
      <c r="K4519" s="8">
        <v>9</v>
      </c>
      <c r="L4519" s="8">
        <v>9</v>
      </c>
      <c r="M4519" s="8"/>
      <c r="N4519" s="8">
        <v>9</v>
      </c>
      <c r="O4519" s="8">
        <v>9</v>
      </c>
      <c r="P4519" s="8">
        <v>9</v>
      </c>
      <c r="Q4519" s="8">
        <v>9</v>
      </c>
      <c r="R4519" s="8">
        <v>9</v>
      </c>
      <c r="S4519" s="8">
        <v>9</v>
      </c>
      <c r="T4519" s="8"/>
      <c r="U4519" s="8">
        <v>9</v>
      </c>
      <c r="V4519" s="8">
        <v>9</v>
      </c>
      <c r="W4519" s="8">
        <v>9</v>
      </c>
      <c r="X4519" s="8">
        <v>9</v>
      </c>
      <c r="Y4519" s="8">
        <v>9</v>
      </c>
      <c r="Z4519" s="8">
        <v>9</v>
      </c>
      <c r="AA4519" s="8"/>
      <c r="AB4519" s="8">
        <v>9</v>
      </c>
      <c r="AC4519" s="8">
        <v>9</v>
      </c>
      <c r="AD4519" s="8">
        <v>9</v>
      </c>
      <c r="AE4519" s="8">
        <v>9</v>
      </c>
      <c r="AF4519" s="8">
        <v>9</v>
      </c>
      <c r="AG4519" s="8">
        <v>9</v>
      </c>
      <c r="AH4519" s="8"/>
      <c r="AI4519" s="8">
        <v>9</v>
      </c>
      <c r="AJ4519" s="8">
        <v>9</v>
      </c>
      <c r="AK4519" s="8"/>
      <c r="AL4519" s="8">
        <v>139</v>
      </c>
      <c r="AM4519" s="8">
        <v>874</v>
      </c>
      <c r="AN4519" s="8" t="s">
        <v>217</v>
      </c>
      <c r="AO4519" s="10">
        <f t="shared" si="142"/>
        <v>1.7409722222222224</v>
      </c>
      <c r="AP4519"/>
      <c r="AR4519" s="8" t="str">
        <f t="shared" si="141"/>
        <v>1871SATATL2317</v>
      </c>
      <c r="AS4519" s="8">
        <f>VLOOKUP(AR4519,[1]DATA!AR:AS,2,0)</f>
        <v>6</v>
      </c>
    </row>
    <row r="4520" spans="1:45" ht="15" customHeight="1" x14ac:dyDescent="0.2">
      <c r="A4520" s="7">
        <v>2911</v>
      </c>
      <c r="B4520" s="8" t="s">
        <v>34</v>
      </c>
      <c r="C4520" s="8" t="s">
        <v>65</v>
      </c>
      <c r="D4520" s="8" t="s">
        <v>42</v>
      </c>
      <c r="E4520" s="9">
        <v>0.97152777777777777</v>
      </c>
      <c r="F4520" s="9">
        <v>6.3888888888888884E-2</v>
      </c>
      <c r="G4520" s="8" t="s">
        <v>43</v>
      </c>
      <c r="H4520" s="8" t="s">
        <v>43</v>
      </c>
      <c r="I4520" s="8" t="s">
        <v>43</v>
      </c>
      <c r="J4520" s="8" t="s">
        <v>43</v>
      </c>
      <c r="K4520" s="8" t="s">
        <v>43</v>
      </c>
      <c r="L4520" s="8" t="s">
        <v>43</v>
      </c>
      <c r="M4520" s="8" t="s">
        <v>43</v>
      </c>
      <c r="N4520" s="8" t="s">
        <v>43</v>
      </c>
      <c r="O4520" s="8" t="s">
        <v>43</v>
      </c>
      <c r="P4520" s="8" t="s">
        <v>43</v>
      </c>
      <c r="Q4520" s="8" t="s">
        <v>43</v>
      </c>
      <c r="R4520" s="8" t="s">
        <v>43</v>
      </c>
      <c r="S4520" s="8" t="s">
        <v>43</v>
      </c>
      <c r="T4520" s="8" t="s">
        <v>43</v>
      </c>
      <c r="U4520" s="8" t="s">
        <v>43</v>
      </c>
      <c r="V4520" s="8" t="s">
        <v>43</v>
      </c>
      <c r="W4520" s="8" t="s">
        <v>43</v>
      </c>
      <c r="X4520" s="8" t="s">
        <v>43</v>
      </c>
      <c r="Y4520" s="8" t="s">
        <v>43</v>
      </c>
      <c r="Z4520" s="8" t="s">
        <v>43</v>
      </c>
      <c r="AA4520" s="8" t="s">
        <v>43</v>
      </c>
      <c r="AB4520" s="8" t="s">
        <v>43</v>
      </c>
      <c r="AC4520" s="8" t="s">
        <v>43</v>
      </c>
      <c r="AD4520" s="8" t="s">
        <v>43</v>
      </c>
      <c r="AE4520" s="8" t="s">
        <v>43</v>
      </c>
      <c r="AF4520" s="8" t="s">
        <v>43</v>
      </c>
      <c r="AG4520" s="8" t="s">
        <v>43</v>
      </c>
      <c r="AH4520" s="8" t="s">
        <v>43</v>
      </c>
      <c r="AI4520" s="8" t="s">
        <v>43</v>
      </c>
      <c r="AJ4520" s="8" t="s">
        <v>43</v>
      </c>
      <c r="AK4520" s="8"/>
      <c r="AL4520" s="8">
        <v>133</v>
      </c>
      <c r="AM4520" s="8">
        <v>689</v>
      </c>
      <c r="AN4520" s="8" t="s">
        <v>217</v>
      </c>
      <c r="AO4520" s="10">
        <f t="shared" si="142"/>
        <v>1.7423611111111112</v>
      </c>
      <c r="AP4520"/>
      <c r="AR4520" s="8" t="str">
        <f t="shared" si="141"/>
        <v>2911ATLIAH2319</v>
      </c>
      <c r="AS4520" s="8">
        <f>VLOOKUP(AR4520,[1]DATA!AR:AS,2,0)</f>
        <v>7</v>
      </c>
    </row>
    <row r="4521" spans="1:45" ht="15" customHeight="1" x14ac:dyDescent="0.2">
      <c r="A4521" s="7">
        <v>31</v>
      </c>
      <c r="B4521" s="7" t="s">
        <v>34</v>
      </c>
      <c r="C4521" s="7" t="s">
        <v>64</v>
      </c>
      <c r="D4521" s="8" t="s">
        <v>42</v>
      </c>
      <c r="E4521" s="9">
        <v>0.98263888888888884</v>
      </c>
      <c r="F4521" s="9">
        <v>8.6805555555555566E-2</v>
      </c>
      <c r="G4521" s="8" t="s">
        <v>43</v>
      </c>
      <c r="H4521" s="8" t="s">
        <v>43</v>
      </c>
      <c r="I4521" s="8" t="s">
        <v>43</v>
      </c>
      <c r="J4521" s="8" t="s">
        <v>43</v>
      </c>
      <c r="K4521" s="8" t="s">
        <v>43</v>
      </c>
      <c r="L4521" s="8" t="s">
        <v>43</v>
      </c>
      <c r="M4521" s="8" t="s">
        <v>43</v>
      </c>
      <c r="N4521" s="8" t="s">
        <v>43</v>
      </c>
      <c r="O4521" s="8" t="s">
        <v>43</v>
      </c>
      <c r="P4521" s="8" t="s">
        <v>43</v>
      </c>
      <c r="Q4521" s="8" t="s">
        <v>43</v>
      </c>
      <c r="R4521" s="8" t="s">
        <v>43</v>
      </c>
      <c r="S4521" s="8" t="s">
        <v>43</v>
      </c>
      <c r="T4521" s="8" t="s">
        <v>43</v>
      </c>
      <c r="U4521" s="8" t="s">
        <v>43</v>
      </c>
      <c r="V4521" s="8" t="s">
        <v>43</v>
      </c>
      <c r="W4521" s="8" t="s">
        <v>43</v>
      </c>
      <c r="X4521" s="8" t="s">
        <v>43</v>
      </c>
      <c r="Y4521" s="8" t="s">
        <v>43</v>
      </c>
      <c r="Z4521" s="8" t="s">
        <v>43</v>
      </c>
      <c r="AA4521" s="8" t="s">
        <v>43</v>
      </c>
      <c r="AB4521" s="8" t="s">
        <v>43</v>
      </c>
      <c r="AC4521" s="8" t="s">
        <v>43</v>
      </c>
      <c r="AD4521" s="8" t="s">
        <v>43</v>
      </c>
      <c r="AE4521" s="8" t="s">
        <v>43</v>
      </c>
      <c r="AF4521" s="8" t="s">
        <v>43</v>
      </c>
      <c r="AG4521" s="8" t="s">
        <v>43</v>
      </c>
      <c r="AH4521" s="8" t="s">
        <v>43</v>
      </c>
      <c r="AI4521" s="8" t="s">
        <v>43</v>
      </c>
      <c r="AJ4521" s="8" t="s">
        <v>43</v>
      </c>
      <c r="AK4521" s="8"/>
      <c r="AL4521" s="8">
        <v>150</v>
      </c>
      <c r="AM4521" s="8">
        <v>731</v>
      </c>
      <c r="AN4521" s="8" t="s">
        <v>217</v>
      </c>
      <c r="AO4521" s="10">
        <f t="shared" si="142"/>
        <v>1.7534722222222223</v>
      </c>
      <c r="AP4521"/>
      <c r="AR4521" s="8" t="str">
        <f t="shared" si="141"/>
        <v>0031ATLDFW2335</v>
      </c>
      <c r="AS4521" s="8">
        <f>VLOOKUP(AR4521,[1]DATA!AR:AS,2,0)</f>
        <v>6.5</v>
      </c>
    </row>
    <row r="4522" spans="1:45" ht="15" customHeight="1" x14ac:dyDescent="0.2">
      <c r="A4522" s="7">
        <v>2445</v>
      </c>
      <c r="B4522" s="8" t="s">
        <v>183</v>
      </c>
      <c r="C4522" s="8" t="s">
        <v>34</v>
      </c>
      <c r="D4522" s="8">
        <v>717</v>
      </c>
      <c r="E4522" s="9">
        <v>0.98263888888888884</v>
      </c>
      <c r="F4522" s="9">
        <v>7.0833333333333331E-2</v>
      </c>
      <c r="G4522" s="8" t="s">
        <v>22</v>
      </c>
      <c r="H4522" s="8" t="s">
        <v>22</v>
      </c>
      <c r="I4522" s="8" t="s">
        <v>22</v>
      </c>
      <c r="J4522" s="8" t="s">
        <v>22</v>
      </c>
      <c r="K4522" s="8" t="s">
        <v>22</v>
      </c>
      <c r="L4522" s="8" t="s">
        <v>22</v>
      </c>
      <c r="M4522" s="8"/>
      <c r="N4522" s="8" t="s">
        <v>22</v>
      </c>
      <c r="O4522" s="8" t="s">
        <v>22</v>
      </c>
      <c r="P4522" s="8" t="s">
        <v>22</v>
      </c>
      <c r="Q4522" s="8" t="s">
        <v>22</v>
      </c>
      <c r="R4522" s="8" t="s">
        <v>22</v>
      </c>
      <c r="S4522" s="8" t="s">
        <v>22</v>
      </c>
      <c r="T4522" s="8"/>
      <c r="U4522" s="8" t="s">
        <v>22</v>
      </c>
      <c r="V4522" s="8" t="s">
        <v>22</v>
      </c>
      <c r="W4522" s="8" t="s">
        <v>22</v>
      </c>
      <c r="X4522" s="8" t="s">
        <v>22</v>
      </c>
      <c r="Y4522" s="8" t="s">
        <v>22</v>
      </c>
      <c r="Z4522" s="8" t="s">
        <v>22</v>
      </c>
      <c r="AA4522" s="8"/>
      <c r="AB4522" s="8" t="s">
        <v>22</v>
      </c>
      <c r="AC4522" s="8" t="s">
        <v>22</v>
      </c>
      <c r="AD4522" s="8" t="s">
        <v>22</v>
      </c>
      <c r="AE4522" s="8" t="s">
        <v>22</v>
      </c>
      <c r="AF4522" s="8" t="s">
        <v>22</v>
      </c>
      <c r="AG4522" s="8" t="s">
        <v>22</v>
      </c>
      <c r="AH4522" s="8"/>
      <c r="AI4522" s="8" t="s">
        <v>22</v>
      </c>
      <c r="AJ4522" s="8" t="s">
        <v>22</v>
      </c>
      <c r="AK4522" s="8"/>
      <c r="AL4522" s="8">
        <v>127</v>
      </c>
      <c r="AM4522" s="8">
        <v>721</v>
      </c>
      <c r="AN4522" s="8" t="s">
        <v>217</v>
      </c>
      <c r="AO4522" s="10">
        <f t="shared" si="142"/>
        <v>1.7534722222222223</v>
      </c>
      <c r="AP4522"/>
      <c r="AR4522" s="8" t="str">
        <f t="shared" si="141"/>
        <v>2445DALATL2335</v>
      </c>
      <c r="AS4522" s="8">
        <f>VLOOKUP(AR4522,[1]DATA!AR:AS,2,0)</f>
        <v>5</v>
      </c>
    </row>
    <row r="4523" spans="1:45" ht="15" customHeight="1" x14ac:dyDescent="0.2">
      <c r="A4523" s="7">
        <v>84</v>
      </c>
      <c r="B4523" s="7" t="s">
        <v>64</v>
      </c>
      <c r="C4523" s="7" t="s">
        <v>34</v>
      </c>
      <c r="D4523" s="8">
        <v>717</v>
      </c>
      <c r="E4523" s="9">
        <v>0.98263888888888884</v>
      </c>
      <c r="F4523" s="9">
        <v>7.2222222222222229E-2</v>
      </c>
      <c r="G4523" s="8"/>
      <c r="H4523" s="8"/>
      <c r="I4523" s="8" t="s">
        <v>22</v>
      </c>
      <c r="J4523" s="8" t="s">
        <v>22</v>
      </c>
      <c r="K4523" s="8" t="s">
        <v>22</v>
      </c>
      <c r="L4523" s="8" t="s">
        <v>22</v>
      </c>
      <c r="M4523" s="8"/>
      <c r="N4523" s="8" t="s">
        <v>22</v>
      </c>
      <c r="O4523" s="8" t="s">
        <v>22</v>
      </c>
      <c r="P4523" s="8" t="s">
        <v>22</v>
      </c>
      <c r="Q4523" s="8" t="s">
        <v>22</v>
      </c>
      <c r="R4523" s="8" t="s">
        <v>22</v>
      </c>
      <c r="S4523" s="8" t="s">
        <v>22</v>
      </c>
      <c r="T4523" s="8"/>
      <c r="U4523" s="8" t="s">
        <v>22</v>
      </c>
      <c r="V4523" s="8" t="s">
        <v>22</v>
      </c>
      <c r="W4523" s="8" t="s">
        <v>22</v>
      </c>
      <c r="X4523" s="8" t="s">
        <v>22</v>
      </c>
      <c r="Y4523" s="8" t="s">
        <v>22</v>
      </c>
      <c r="Z4523" s="8" t="s">
        <v>22</v>
      </c>
      <c r="AA4523" s="8"/>
      <c r="AB4523" s="8" t="s">
        <v>22</v>
      </c>
      <c r="AC4523" s="8" t="s">
        <v>22</v>
      </c>
      <c r="AD4523" s="8" t="s">
        <v>22</v>
      </c>
      <c r="AE4523" s="8" t="s">
        <v>22</v>
      </c>
      <c r="AF4523" s="8" t="s">
        <v>22</v>
      </c>
      <c r="AG4523" s="8" t="s">
        <v>22</v>
      </c>
      <c r="AH4523" s="8"/>
      <c r="AI4523" s="8" t="s">
        <v>22</v>
      </c>
      <c r="AJ4523" s="8" t="s">
        <v>22</v>
      </c>
      <c r="AK4523" s="8"/>
      <c r="AL4523" s="8">
        <v>129</v>
      </c>
      <c r="AM4523" s="8">
        <v>731</v>
      </c>
      <c r="AN4523" s="11" t="s">
        <v>217</v>
      </c>
      <c r="AO4523" s="10">
        <f t="shared" si="142"/>
        <v>1.7534722222222223</v>
      </c>
      <c r="AP4523"/>
      <c r="AR4523" s="8" t="str">
        <f t="shared" si="141"/>
        <v>0084DFWATL2335</v>
      </c>
      <c r="AS4523" s="8">
        <f>VLOOKUP(AR4523,[1]DATA!AR:AS,2,0)</f>
        <v>6.5</v>
      </c>
    </row>
    <row r="4524" spans="1:45" ht="15" customHeight="1" x14ac:dyDescent="0.2">
      <c r="A4524" s="7">
        <v>1986</v>
      </c>
      <c r="B4524" s="8" t="s">
        <v>65</v>
      </c>
      <c r="C4524" s="8" t="s">
        <v>34</v>
      </c>
      <c r="D4524" s="8" t="s">
        <v>42</v>
      </c>
      <c r="E4524" s="9">
        <v>0.98263888888888884</v>
      </c>
      <c r="F4524" s="9">
        <v>6.9444444444444434E-2</v>
      </c>
      <c r="G4524" s="8" t="s">
        <v>43</v>
      </c>
      <c r="H4524" s="8" t="s">
        <v>43</v>
      </c>
      <c r="I4524" s="8" t="s">
        <v>43</v>
      </c>
      <c r="J4524" s="8" t="s">
        <v>43</v>
      </c>
      <c r="K4524" s="8" t="s">
        <v>43</v>
      </c>
      <c r="L4524" s="8" t="s">
        <v>43</v>
      </c>
      <c r="M4524" s="8" t="s">
        <v>43</v>
      </c>
      <c r="N4524" s="8" t="s">
        <v>43</v>
      </c>
      <c r="O4524" s="8" t="s">
        <v>43</v>
      </c>
      <c r="P4524" s="8" t="s">
        <v>43</v>
      </c>
      <c r="Q4524" s="8" t="s">
        <v>43</v>
      </c>
      <c r="R4524" s="8" t="s">
        <v>43</v>
      </c>
      <c r="S4524" s="8" t="s">
        <v>43</v>
      </c>
      <c r="T4524" s="8" t="s">
        <v>43</v>
      </c>
      <c r="U4524" s="8" t="s">
        <v>43</v>
      </c>
      <c r="V4524" s="8" t="s">
        <v>43</v>
      </c>
      <c r="W4524" s="8" t="s">
        <v>43</v>
      </c>
      <c r="X4524" s="8" t="s">
        <v>43</v>
      </c>
      <c r="Y4524" s="8" t="s">
        <v>43</v>
      </c>
      <c r="Z4524" s="8" t="s">
        <v>43</v>
      </c>
      <c r="AA4524" s="8" t="s">
        <v>43</v>
      </c>
      <c r="AB4524" s="8" t="s">
        <v>43</v>
      </c>
      <c r="AC4524" s="8" t="s">
        <v>43</v>
      </c>
      <c r="AD4524" s="8" t="s">
        <v>43</v>
      </c>
      <c r="AE4524" s="8" t="s">
        <v>43</v>
      </c>
      <c r="AF4524" s="8" t="s">
        <v>43</v>
      </c>
      <c r="AG4524" s="8" t="s">
        <v>43</v>
      </c>
      <c r="AH4524" s="8" t="s">
        <v>43</v>
      </c>
      <c r="AI4524" s="8" t="s">
        <v>43</v>
      </c>
      <c r="AJ4524" s="8" t="s">
        <v>43</v>
      </c>
      <c r="AK4524" s="8"/>
      <c r="AL4524" s="8">
        <v>125</v>
      </c>
      <c r="AM4524" s="8">
        <v>689</v>
      </c>
      <c r="AN4524" s="8" t="s">
        <v>217</v>
      </c>
      <c r="AO4524" s="10">
        <f t="shared" si="142"/>
        <v>1.7534722222222223</v>
      </c>
      <c r="AP4524"/>
      <c r="AR4524" s="8" t="str">
        <f t="shared" si="141"/>
        <v>1986IAHATL2335</v>
      </c>
      <c r="AS4524" s="8">
        <f>VLOOKUP(AR4524,[1]DATA!AR:AS,2,0)</f>
        <v>7</v>
      </c>
    </row>
    <row r="4525" spans="1:45" x14ac:dyDescent="0.2">
      <c r="A4525" s="8"/>
      <c r="B4525" s="8"/>
      <c r="C4525" s="8"/>
      <c r="D4525" s="8"/>
      <c r="E4525" s="9"/>
      <c r="F4525" s="9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P4525"/>
    </row>
    <row r="4526" spans="1:45" x14ac:dyDescent="0.2">
      <c r="A4526" s="8"/>
      <c r="B4526" s="8"/>
      <c r="C4526" s="8"/>
      <c r="D4526" s="8"/>
      <c r="E4526" s="29">
        <f>SUM(G4526:AJ4526)</f>
        <v>77838</v>
      </c>
      <c r="F4526" s="9"/>
      <c r="G4526" s="30">
        <f t="shared" ref="G4526:AJ4526" si="143">COUNTA(G2:G4524)</f>
        <v>2615</v>
      </c>
      <c r="H4526" s="30">
        <f t="shared" si="143"/>
        <v>2734</v>
      </c>
      <c r="I4526" s="30">
        <f t="shared" si="143"/>
        <v>2616</v>
      </c>
      <c r="J4526" s="30">
        <f t="shared" si="143"/>
        <v>2647</v>
      </c>
      <c r="K4526" s="30">
        <f t="shared" si="143"/>
        <v>2727</v>
      </c>
      <c r="L4526" s="30">
        <f t="shared" si="143"/>
        <v>2717</v>
      </c>
      <c r="M4526" s="30">
        <f t="shared" si="143"/>
        <v>2012</v>
      </c>
      <c r="N4526" s="30">
        <f t="shared" si="143"/>
        <v>2602</v>
      </c>
      <c r="O4526" s="30">
        <f t="shared" si="143"/>
        <v>2730</v>
      </c>
      <c r="P4526" s="30">
        <f t="shared" si="143"/>
        <v>2618</v>
      </c>
      <c r="Q4526" s="30">
        <f t="shared" si="143"/>
        <v>2647</v>
      </c>
      <c r="R4526" s="30">
        <f t="shared" si="143"/>
        <v>2760</v>
      </c>
      <c r="S4526" s="30">
        <f t="shared" si="143"/>
        <v>2755</v>
      </c>
      <c r="T4526" s="30">
        <f t="shared" si="143"/>
        <v>1954</v>
      </c>
      <c r="U4526" s="30">
        <f t="shared" si="143"/>
        <v>2554</v>
      </c>
      <c r="V4526" s="30">
        <f t="shared" si="143"/>
        <v>2755</v>
      </c>
      <c r="W4526" s="30">
        <f t="shared" si="143"/>
        <v>2635</v>
      </c>
      <c r="X4526" s="30">
        <f t="shared" si="143"/>
        <v>2665</v>
      </c>
      <c r="Y4526" s="30">
        <f t="shared" si="143"/>
        <v>2762</v>
      </c>
      <c r="Z4526" s="30">
        <f t="shared" si="143"/>
        <v>2756</v>
      </c>
      <c r="AA4526" s="30">
        <f t="shared" si="143"/>
        <v>2000</v>
      </c>
      <c r="AB4526" s="30">
        <f t="shared" si="143"/>
        <v>2628</v>
      </c>
      <c r="AC4526" s="30">
        <f t="shared" si="143"/>
        <v>2756</v>
      </c>
      <c r="AD4526" s="30">
        <f t="shared" si="143"/>
        <v>2633</v>
      </c>
      <c r="AE4526" s="30">
        <f t="shared" si="143"/>
        <v>2666</v>
      </c>
      <c r="AF4526" s="30">
        <f t="shared" si="143"/>
        <v>2762</v>
      </c>
      <c r="AG4526" s="30">
        <f t="shared" si="143"/>
        <v>2756</v>
      </c>
      <c r="AH4526" s="30">
        <f t="shared" si="143"/>
        <v>1999</v>
      </c>
      <c r="AI4526" s="30">
        <f t="shared" si="143"/>
        <v>2628</v>
      </c>
      <c r="AJ4526" s="30">
        <f t="shared" si="143"/>
        <v>2749</v>
      </c>
      <c r="AK4526" s="8"/>
      <c r="AL4526" s="8"/>
      <c r="AM4526" s="8"/>
      <c r="AN4526" s="8"/>
      <c r="AP4526"/>
    </row>
    <row r="4527" spans="1:45" x14ac:dyDescent="0.2">
      <c r="A4527" s="8"/>
      <c r="B4527" s="8"/>
      <c r="C4527" s="8"/>
      <c r="D4527" s="8"/>
      <c r="E4527" s="9"/>
      <c r="F4527" s="9"/>
      <c r="G4527" s="30" t="s">
        <v>39</v>
      </c>
      <c r="H4527" s="30" t="s">
        <v>51</v>
      </c>
      <c r="I4527" s="20" t="s">
        <v>218</v>
      </c>
      <c r="J4527" s="30" t="s">
        <v>86</v>
      </c>
      <c r="K4527" s="30" t="s">
        <v>219</v>
      </c>
      <c r="L4527" s="30" t="s">
        <v>220</v>
      </c>
      <c r="M4527" s="31" t="s">
        <v>221</v>
      </c>
      <c r="N4527" s="30" t="s">
        <v>39</v>
      </c>
      <c r="O4527" s="30" t="s">
        <v>51</v>
      </c>
      <c r="P4527" s="30" t="s">
        <v>218</v>
      </c>
      <c r="Q4527" s="30" t="s">
        <v>86</v>
      </c>
      <c r="R4527" s="30" t="s">
        <v>219</v>
      </c>
      <c r="S4527" s="30" t="s">
        <v>220</v>
      </c>
      <c r="T4527" s="31" t="s">
        <v>221</v>
      </c>
      <c r="U4527" s="30" t="s">
        <v>39</v>
      </c>
      <c r="V4527" s="30" t="s">
        <v>51</v>
      </c>
      <c r="W4527" s="30" t="s">
        <v>218</v>
      </c>
      <c r="X4527" s="30" t="s">
        <v>86</v>
      </c>
      <c r="Y4527" s="30" t="s">
        <v>219</v>
      </c>
      <c r="Z4527" s="30" t="s">
        <v>220</v>
      </c>
      <c r="AA4527" s="31" t="s">
        <v>221</v>
      </c>
      <c r="AB4527" s="30" t="s">
        <v>39</v>
      </c>
      <c r="AC4527" s="30" t="s">
        <v>51</v>
      </c>
      <c r="AD4527" s="30" t="s">
        <v>218</v>
      </c>
      <c r="AE4527" s="30" t="s">
        <v>86</v>
      </c>
      <c r="AF4527" s="30" t="s">
        <v>219</v>
      </c>
      <c r="AG4527" s="30" t="s">
        <v>220</v>
      </c>
      <c r="AH4527" s="31" t="s">
        <v>221</v>
      </c>
      <c r="AI4527" s="30" t="s">
        <v>39</v>
      </c>
      <c r="AJ4527" s="30" t="s">
        <v>51</v>
      </c>
      <c r="AK4527" s="8"/>
      <c r="AL4527" s="8"/>
      <c r="AM4527" s="8"/>
      <c r="AN4527" s="8"/>
      <c r="AO4527" s="32"/>
      <c r="AP4527"/>
    </row>
    <row r="4528" spans="1:45" x14ac:dyDescent="0.2">
      <c r="A4528" s="8"/>
      <c r="B4528" s="8"/>
      <c r="C4528" s="8"/>
      <c r="D4528" s="8"/>
      <c r="E4528" s="9"/>
      <c r="F4528" s="9"/>
      <c r="G4528" s="30">
        <v>1</v>
      </c>
      <c r="H4528" s="30">
        <v>2</v>
      </c>
      <c r="I4528" s="20">
        <v>3</v>
      </c>
      <c r="J4528" s="30">
        <v>4</v>
      </c>
      <c r="K4528" s="30">
        <v>5</v>
      </c>
      <c r="L4528" s="30">
        <v>6</v>
      </c>
      <c r="M4528" s="31">
        <v>7</v>
      </c>
      <c r="N4528" s="30">
        <v>8</v>
      </c>
      <c r="O4528" s="30">
        <v>9</v>
      </c>
      <c r="P4528" s="30">
        <v>10</v>
      </c>
      <c r="Q4528" s="30">
        <v>11</v>
      </c>
      <c r="R4528" s="30">
        <v>12</v>
      </c>
      <c r="S4528" s="30">
        <v>13</v>
      </c>
      <c r="T4528" s="31">
        <v>14</v>
      </c>
      <c r="U4528" s="30">
        <v>15</v>
      </c>
      <c r="V4528" s="30">
        <v>16</v>
      </c>
      <c r="W4528" s="30">
        <v>17</v>
      </c>
      <c r="X4528" s="30">
        <v>18</v>
      </c>
      <c r="Y4528" s="30">
        <v>19</v>
      </c>
      <c r="Z4528" s="30">
        <v>20</v>
      </c>
      <c r="AA4528" s="31">
        <v>21</v>
      </c>
      <c r="AB4528" s="30">
        <v>22</v>
      </c>
      <c r="AC4528" s="30">
        <v>23</v>
      </c>
      <c r="AD4528" s="30">
        <v>24</v>
      </c>
      <c r="AE4528" s="30">
        <v>25</v>
      </c>
      <c r="AF4528" s="30">
        <v>26</v>
      </c>
      <c r="AG4528" s="30">
        <v>27</v>
      </c>
      <c r="AH4528" s="31">
        <v>28</v>
      </c>
      <c r="AI4528" s="30">
        <v>29</v>
      </c>
      <c r="AJ4528" s="30">
        <v>30</v>
      </c>
      <c r="AK4528" s="8"/>
      <c r="AL4528" s="8"/>
      <c r="AM4528" s="8"/>
      <c r="AN4528" s="8"/>
      <c r="AO4528" s="32"/>
      <c r="AP4528"/>
    </row>
    <row r="4529" spans="1:42" x14ac:dyDescent="0.2">
      <c r="A4529" s="8"/>
      <c r="B4529" s="8"/>
      <c r="C4529" s="8"/>
      <c r="D4529" s="8"/>
      <c r="E4529" s="9"/>
      <c r="F4529" s="9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32"/>
      <c r="AP4529"/>
    </row>
    <row r="4530" spans="1:42" x14ac:dyDescent="0.2">
      <c r="A4530" s="8"/>
      <c r="B4530" s="8"/>
      <c r="C4530" s="8"/>
      <c r="D4530" s="8"/>
      <c r="E4530" s="9"/>
      <c r="F4530" s="9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32"/>
      <c r="AP4530"/>
    </row>
    <row r="4531" spans="1:42" x14ac:dyDescent="0.2">
      <c r="A4531" s="8"/>
      <c r="B4531" s="8"/>
      <c r="C4531" s="8"/>
      <c r="D4531" s="8"/>
      <c r="E4531" s="9"/>
      <c r="F4531" s="9"/>
      <c r="G4531" s="30">
        <f>SUBTOTAL(3,G2:G4524)</f>
        <v>2615</v>
      </c>
      <c r="H4531" s="30">
        <f t="shared" ref="H4531:AK4531" si="144">SUBTOTAL(3,H2:H4524)</f>
        <v>2734</v>
      </c>
      <c r="I4531" s="30">
        <f t="shared" si="144"/>
        <v>2616</v>
      </c>
      <c r="J4531" s="30">
        <f t="shared" si="144"/>
        <v>2647</v>
      </c>
      <c r="K4531" s="30">
        <f t="shared" si="144"/>
        <v>2727</v>
      </c>
      <c r="L4531" s="30">
        <f t="shared" si="144"/>
        <v>2717</v>
      </c>
      <c r="M4531" s="30">
        <f t="shared" si="144"/>
        <v>2012</v>
      </c>
      <c r="N4531" s="30">
        <f t="shared" si="144"/>
        <v>2602</v>
      </c>
      <c r="O4531" s="30">
        <f t="shared" si="144"/>
        <v>2730</v>
      </c>
      <c r="P4531" s="30">
        <f t="shared" si="144"/>
        <v>2618</v>
      </c>
      <c r="Q4531" s="30">
        <f t="shared" si="144"/>
        <v>2647</v>
      </c>
      <c r="R4531" s="30">
        <f t="shared" si="144"/>
        <v>2760</v>
      </c>
      <c r="S4531" s="30">
        <f t="shared" si="144"/>
        <v>2755</v>
      </c>
      <c r="T4531" s="30">
        <f t="shared" si="144"/>
        <v>1954</v>
      </c>
      <c r="U4531" s="30">
        <f t="shared" si="144"/>
        <v>2554</v>
      </c>
      <c r="V4531" s="30">
        <f t="shared" si="144"/>
        <v>2755</v>
      </c>
      <c r="W4531" s="30">
        <f t="shared" si="144"/>
        <v>2635</v>
      </c>
      <c r="X4531" s="30">
        <f t="shared" si="144"/>
        <v>2665</v>
      </c>
      <c r="Y4531" s="30">
        <f t="shared" si="144"/>
        <v>2762</v>
      </c>
      <c r="Z4531" s="30">
        <f t="shared" si="144"/>
        <v>2756</v>
      </c>
      <c r="AA4531" s="30">
        <f t="shared" si="144"/>
        <v>2000</v>
      </c>
      <c r="AB4531" s="30">
        <f t="shared" si="144"/>
        <v>2628</v>
      </c>
      <c r="AC4531" s="30">
        <f t="shared" si="144"/>
        <v>2756</v>
      </c>
      <c r="AD4531" s="30">
        <f t="shared" si="144"/>
        <v>2633</v>
      </c>
      <c r="AE4531" s="30">
        <f t="shared" si="144"/>
        <v>2666</v>
      </c>
      <c r="AF4531" s="30">
        <f t="shared" si="144"/>
        <v>2762</v>
      </c>
      <c r="AG4531" s="30">
        <f t="shared" si="144"/>
        <v>2756</v>
      </c>
      <c r="AH4531" s="30">
        <f t="shared" si="144"/>
        <v>1999</v>
      </c>
      <c r="AI4531" s="30">
        <f t="shared" si="144"/>
        <v>2628</v>
      </c>
      <c r="AJ4531" s="30">
        <f t="shared" si="144"/>
        <v>2749</v>
      </c>
      <c r="AK4531" s="30">
        <f t="shared" si="144"/>
        <v>0</v>
      </c>
      <c r="AL4531" s="8"/>
      <c r="AM4531" s="8"/>
      <c r="AN4531" s="8"/>
      <c r="AO4531" s="32"/>
      <c r="AP4531"/>
    </row>
    <row r="4532" spans="1:42" x14ac:dyDescent="0.2">
      <c r="A4532" s="8"/>
      <c r="B4532" s="8"/>
      <c r="C4532" s="8"/>
      <c r="D4532" s="8"/>
      <c r="E4532" s="9"/>
      <c r="F4532" s="9"/>
      <c r="G4532" s="30" t="s">
        <v>39</v>
      </c>
      <c r="H4532" s="30" t="s">
        <v>51</v>
      </c>
      <c r="I4532" s="20" t="s">
        <v>218</v>
      </c>
      <c r="J4532" s="30" t="s">
        <v>86</v>
      </c>
      <c r="K4532" s="30" t="s">
        <v>219</v>
      </c>
      <c r="L4532" s="30" t="s">
        <v>220</v>
      </c>
      <c r="M4532" s="31" t="s">
        <v>221</v>
      </c>
      <c r="N4532" s="30" t="s">
        <v>39</v>
      </c>
      <c r="O4532" s="30" t="s">
        <v>51</v>
      </c>
      <c r="P4532" s="30" t="s">
        <v>218</v>
      </c>
      <c r="Q4532" s="30" t="s">
        <v>86</v>
      </c>
      <c r="R4532" s="30" t="s">
        <v>219</v>
      </c>
      <c r="S4532" s="30" t="s">
        <v>220</v>
      </c>
      <c r="T4532" s="31" t="s">
        <v>221</v>
      </c>
      <c r="U4532" s="30" t="s">
        <v>39</v>
      </c>
      <c r="V4532" s="30" t="s">
        <v>51</v>
      </c>
      <c r="W4532" s="30" t="s">
        <v>218</v>
      </c>
      <c r="X4532" s="30" t="s">
        <v>86</v>
      </c>
      <c r="Y4532" s="30" t="s">
        <v>219</v>
      </c>
      <c r="Z4532" s="30" t="s">
        <v>220</v>
      </c>
      <c r="AA4532" s="31" t="s">
        <v>221</v>
      </c>
      <c r="AB4532" s="30" t="s">
        <v>39</v>
      </c>
      <c r="AC4532" s="30" t="s">
        <v>51</v>
      </c>
      <c r="AD4532" s="30" t="s">
        <v>218</v>
      </c>
      <c r="AE4532" s="30" t="s">
        <v>86</v>
      </c>
      <c r="AF4532" s="30" t="s">
        <v>219</v>
      </c>
      <c r="AG4532" s="30" t="s">
        <v>220</v>
      </c>
      <c r="AH4532" s="31" t="s">
        <v>221</v>
      </c>
      <c r="AI4532" s="30" t="s">
        <v>39</v>
      </c>
      <c r="AJ4532" s="30" t="s">
        <v>51</v>
      </c>
      <c r="AK4532" s="8"/>
      <c r="AL4532" s="8"/>
      <c r="AM4532" s="8"/>
      <c r="AN4532" s="8"/>
      <c r="AO4532" s="32"/>
      <c r="AP4532"/>
    </row>
    <row r="4533" spans="1:42" x14ac:dyDescent="0.2">
      <c r="A4533" s="8"/>
      <c r="B4533" s="8"/>
      <c r="C4533" s="8"/>
      <c r="D4533" s="8"/>
      <c r="E4533" s="9"/>
      <c r="F4533" s="9"/>
      <c r="G4533" s="30">
        <v>1</v>
      </c>
      <c r="H4533" s="30">
        <v>2</v>
      </c>
      <c r="I4533" s="20">
        <v>3</v>
      </c>
      <c r="J4533" s="30">
        <v>4</v>
      </c>
      <c r="K4533" s="30">
        <v>5</v>
      </c>
      <c r="L4533" s="30">
        <v>6</v>
      </c>
      <c r="M4533" s="31">
        <v>7</v>
      </c>
      <c r="N4533" s="30">
        <v>8</v>
      </c>
      <c r="O4533" s="30">
        <v>9</v>
      </c>
      <c r="P4533" s="30">
        <v>10</v>
      </c>
      <c r="Q4533" s="30">
        <v>11</v>
      </c>
      <c r="R4533" s="30">
        <v>12</v>
      </c>
      <c r="S4533" s="30">
        <v>13</v>
      </c>
      <c r="T4533" s="31">
        <v>14</v>
      </c>
      <c r="U4533" s="30">
        <v>15</v>
      </c>
      <c r="V4533" s="30">
        <v>16</v>
      </c>
      <c r="W4533" s="30">
        <v>17</v>
      </c>
      <c r="X4533" s="30">
        <v>18</v>
      </c>
      <c r="Y4533" s="30">
        <v>19</v>
      </c>
      <c r="Z4533" s="30">
        <v>20</v>
      </c>
      <c r="AA4533" s="31">
        <v>21</v>
      </c>
      <c r="AB4533" s="30">
        <v>22</v>
      </c>
      <c r="AC4533" s="30">
        <v>23</v>
      </c>
      <c r="AD4533" s="30">
        <v>24</v>
      </c>
      <c r="AE4533" s="30">
        <v>25</v>
      </c>
      <c r="AF4533" s="30">
        <v>26</v>
      </c>
      <c r="AG4533" s="30">
        <v>27</v>
      </c>
      <c r="AH4533" s="31">
        <v>28</v>
      </c>
      <c r="AI4533" s="30">
        <v>29</v>
      </c>
      <c r="AJ4533" s="30">
        <v>30</v>
      </c>
      <c r="AK4533" s="8"/>
      <c r="AL4533" s="8"/>
      <c r="AM4533" s="8"/>
      <c r="AN4533" s="8"/>
      <c r="AO4533" s="32"/>
      <c r="AP4533"/>
    </row>
    <row r="4534" spans="1:42" x14ac:dyDescent="0.2">
      <c r="A4534" s="8"/>
      <c r="B4534" s="8"/>
      <c r="C4534" s="8"/>
      <c r="D4534" s="8"/>
      <c r="E4534" s="9"/>
      <c r="F4534" s="9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32"/>
      <c r="AP4534"/>
    </row>
    <row r="4535" spans="1:42" x14ac:dyDescent="0.2">
      <c r="A4535" s="8"/>
      <c r="B4535" s="8"/>
      <c r="C4535" s="8"/>
      <c r="D4535" s="8"/>
      <c r="E4535" s="9"/>
      <c r="F4535" s="9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32"/>
      <c r="AP4535"/>
    </row>
    <row r="4536" spans="1:42" x14ac:dyDescent="0.2">
      <c r="A4536" s="8"/>
      <c r="B4536" s="8"/>
      <c r="C4536" s="8"/>
      <c r="D4536" s="8"/>
      <c r="E4536" s="9"/>
      <c r="F4536" s="9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32"/>
      <c r="AP4536"/>
    </row>
    <row r="4537" spans="1:42" x14ac:dyDescent="0.2">
      <c r="A4537" s="8"/>
      <c r="B4537" s="8"/>
      <c r="C4537" s="8"/>
      <c r="D4537" s="8"/>
      <c r="E4537" s="9"/>
      <c r="F4537" s="9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32"/>
      <c r="AP4537"/>
    </row>
    <row r="4538" spans="1:42" x14ac:dyDescent="0.2">
      <c r="A4538" s="8"/>
      <c r="B4538" s="8"/>
      <c r="C4538" s="8"/>
      <c r="D4538" s="8"/>
      <c r="E4538" s="9"/>
      <c r="F4538" s="9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32"/>
      <c r="AP4538"/>
    </row>
    <row r="4539" spans="1:42" x14ac:dyDescent="0.2">
      <c r="A4539" s="8"/>
      <c r="B4539" s="8"/>
      <c r="C4539" s="8"/>
      <c r="D4539" s="8"/>
      <c r="E4539" s="9"/>
      <c r="F4539" s="9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32"/>
      <c r="AP4539"/>
    </row>
    <row r="4540" spans="1:42" x14ac:dyDescent="0.2">
      <c r="A4540" s="8"/>
      <c r="B4540" s="8"/>
      <c r="C4540" s="8"/>
      <c r="D4540" s="8"/>
      <c r="E4540" s="9"/>
      <c r="F4540" s="9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32"/>
      <c r="AP4540"/>
    </row>
    <row r="4541" spans="1:42" x14ac:dyDescent="0.2">
      <c r="A4541" s="8"/>
      <c r="B4541" s="8"/>
      <c r="C4541" s="8"/>
      <c r="D4541" s="8"/>
      <c r="E4541" s="9"/>
      <c r="F4541" s="9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32"/>
      <c r="AP4541"/>
    </row>
    <row r="4542" spans="1:42" x14ac:dyDescent="0.2">
      <c r="A4542" s="8"/>
      <c r="B4542" s="8"/>
      <c r="C4542" s="8"/>
      <c r="D4542" s="8"/>
      <c r="E4542" s="9"/>
      <c r="F4542" s="9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32"/>
      <c r="AP4542"/>
    </row>
    <row r="4543" spans="1:42" x14ac:dyDescent="0.2">
      <c r="A4543" s="8"/>
      <c r="B4543" s="8"/>
      <c r="C4543" s="8"/>
      <c r="D4543" s="8"/>
      <c r="E4543" s="9"/>
      <c r="F4543" s="9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32"/>
      <c r="AP4543"/>
    </row>
    <row r="4544" spans="1:42" x14ac:dyDescent="0.2">
      <c r="A4544" s="8"/>
      <c r="B4544" s="8"/>
      <c r="C4544" s="8"/>
      <c r="D4544" s="8"/>
      <c r="E4544" s="9"/>
      <c r="F4544" s="9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32"/>
      <c r="AP4544"/>
    </row>
    <row r="4545" spans="1:42" x14ac:dyDescent="0.2">
      <c r="A4545" s="8"/>
      <c r="B4545" s="8"/>
      <c r="C4545" s="8"/>
      <c r="D4545" s="8"/>
      <c r="E4545" s="9"/>
      <c r="F4545" s="9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32"/>
      <c r="AP4545"/>
    </row>
    <row r="4546" spans="1:42" x14ac:dyDescent="0.2">
      <c r="A4546" s="8"/>
      <c r="B4546" s="8"/>
      <c r="C4546" s="8"/>
      <c r="D4546" s="8"/>
      <c r="E4546" s="9"/>
      <c r="F4546" s="9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32"/>
      <c r="AP4546"/>
    </row>
    <row r="4547" spans="1:42" x14ac:dyDescent="0.2">
      <c r="A4547" s="8"/>
      <c r="B4547" s="8"/>
      <c r="C4547" s="8"/>
      <c r="D4547" s="8"/>
      <c r="E4547" s="9"/>
      <c r="F4547" s="9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32"/>
      <c r="AP4547"/>
    </row>
    <row r="4548" spans="1:42" x14ac:dyDescent="0.2">
      <c r="A4548" s="8"/>
      <c r="B4548" s="8"/>
      <c r="C4548" s="8"/>
      <c r="D4548" s="8"/>
      <c r="E4548" s="9"/>
      <c r="F4548" s="9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32"/>
      <c r="AP4548"/>
    </row>
    <row r="4549" spans="1:42" x14ac:dyDescent="0.2">
      <c r="A4549" s="8"/>
      <c r="B4549" s="8"/>
      <c r="C4549" s="8"/>
      <c r="D4549" s="8"/>
      <c r="E4549" s="9"/>
      <c r="F4549" s="9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32"/>
      <c r="AP4549"/>
    </row>
    <row r="4550" spans="1:42" x14ac:dyDescent="0.2">
      <c r="A4550" s="8"/>
      <c r="B4550" s="8"/>
      <c r="C4550" s="8"/>
      <c r="D4550" s="8"/>
      <c r="E4550" s="9"/>
      <c r="F4550" s="9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32"/>
      <c r="AP4550"/>
    </row>
    <row r="4551" spans="1:42" x14ac:dyDescent="0.2">
      <c r="A4551" s="8"/>
      <c r="B4551" s="8"/>
      <c r="C4551" s="8"/>
      <c r="D4551" s="8"/>
      <c r="E4551" s="9"/>
      <c r="F4551" s="9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32"/>
      <c r="AP4551"/>
    </row>
    <row r="4552" spans="1:42" x14ac:dyDescent="0.2">
      <c r="A4552" s="8"/>
      <c r="B4552" s="8"/>
      <c r="C4552" s="8"/>
      <c r="D4552" s="8"/>
      <c r="E4552" s="9"/>
      <c r="F4552" s="9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32"/>
      <c r="AP4552"/>
    </row>
    <row r="4553" spans="1:42" x14ac:dyDescent="0.2">
      <c r="A4553" s="8"/>
      <c r="B4553" s="8"/>
      <c r="C4553" s="8"/>
      <c r="D4553" s="8"/>
      <c r="E4553" s="9"/>
      <c r="F4553" s="9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32"/>
      <c r="AP4553"/>
    </row>
    <row r="4554" spans="1:42" x14ac:dyDescent="0.2">
      <c r="A4554" s="8"/>
      <c r="B4554" s="8"/>
      <c r="C4554" s="8"/>
      <c r="D4554" s="8"/>
      <c r="E4554" s="9"/>
      <c r="F4554" s="9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32"/>
      <c r="AP4554"/>
    </row>
    <row r="4555" spans="1:42" x14ac:dyDescent="0.2">
      <c r="A4555" s="8"/>
      <c r="B4555" s="8"/>
      <c r="C4555" s="8"/>
      <c r="D4555" s="8"/>
      <c r="E4555" s="9"/>
      <c r="F4555" s="9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32"/>
      <c r="AP4555"/>
    </row>
    <row r="4556" spans="1:42" x14ac:dyDescent="0.2">
      <c r="A4556" s="8"/>
      <c r="B4556" s="8"/>
      <c r="C4556" s="8"/>
      <c r="D4556" s="8"/>
      <c r="E4556" s="9"/>
      <c r="F4556" s="9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32"/>
      <c r="AP4556"/>
    </row>
    <row r="4557" spans="1:42" x14ac:dyDescent="0.2">
      <c r="A4557" s="8"/>
      <c r="B4557" s="8"/>
      <c r="C4557" s="8"/>
      <c r="D4557" s="8"/>
      <c r="E4557" s="9"/>
      <c r="F4557" s="9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32"/>
      <c r="AP4557"/>
    </row>
    <row r="4558" spans="1:42" x14ac:dyDescent="0.2">
      <c r="A4558" s="8"/>
      <c r="B4558" s="8"/>
      <c r="C4558" s="8"/>
      <c r="D4558" s="8"/>
      <c r="E4558" s="9"/>
      <c r="F4558" s="9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32"/>
      <c r="AP4558"/>
    </row>
    <row r="4559" spans="1:42" x14ac:dyDescent="0.2">
      <c r="A4559" s="8"/>
      <c r="B4559" s="8"/>
      <c r="C4559" s="8"/>
      <c r="D4559" s="8"/>
      <c r="E4559" s="9"/>
      <c r="F4559" s="9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32"/>
      <c r="AP4559"/>
    </row>
    <row r="4560" spans="1:42" x14ac:dyDescent="0.2">
      <c r="A4560" s="8"/>
      <c r="B4560" s="8"/>
      <c r="C4560" s="8"/>
      <c r="D4560" s="8"/>
      <c r="E4560" s="9"/>
      <c r="F4560" s="9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32"/>
      <c r="AP4560"/>
    </row>
    <row r="4561" spans="1:42" x14ac:dyDescent="0.2">
      <c r="A4561" s="8"/>
      <c r="B4561" s="8"/>
      <c r="C4561" s="8"/>
      <c r="D4561" s="8"/>
      <c r="E4561" s="9"/>
      <c r="F4561" s="9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32"/>
      <c r="AP4561"/>
    </row>
    <row r="4562" spans="1:42" x14ac:dyDescent="0.2">
      <c r="A4562" s="8"/>
      <c r="B4562" s="8"/>
      <c r="C4562" s="8"/>
      <c r="D4562" s="8"/>
      <c r="E4562" s="9"/>
      <c r="F4562" s="9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32"/>
      <c r="AP4562"/>
    </row>
    <row r="4563" spans="1:42" x14ac:dyDescent="0.2">
      <c r="A4563" s="8"/>
      <c r="B4563" s="8"/>
      <c r="C4563" s="8"/>
      <c r="D4563" s="8"/>
      <c r="E4563" s="9"/>
      <c r="F4563" s="9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32"/>
      <c r="AP4563"/>
    </row>
    <row r="4564" spans="1:42" x14ac:dyDescent="0.2">
      <c r="A4564" s="8"/>
      <c r="B4564" s="8"/>
      <c r="C4564" s="8"/>
      <c r="D4564" s="8"/>
      <c r="E4564" s="9"/>
      <c r="F4564" s="9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32"/>
      <c r="AP4564"/>
    </row>
    <row r="4565" spans="1:42" x14ac:dyDescent="0.2">
      <c r="A4565" s="8"/>
      <c r="B4565" s="8"/>
      <c r="C4565" s="8"/>
      <c r="D4565" s="8"/>
      <c r="E4565" s="9"/>
      <c r="F4565" s="9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32"/>
      <c r="AP4565"/>
    </row>
    <row r="4566" spans="1:42" x14ac:dyDescent="0.2">
      <c r="A4566" s="8"/>
      <c r="B4566" s="8"/>
      <c r="C4566" s="8"/>
      <c r="D4566" s="8"/>
      <c r="E4566" s="9"/>
      <c r="F4566" s="9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32"/>
      <c r="AP4566"/>
    </row>
    <row r="4567" spans="1:42" x14ac:dyDescent="0.2">
      <c r="A4567" s="8"/>
      <c r="B4567" s="8"/>
      <c r="C4567" s="8"/>
      <c r="D4567" s="8"/>
      <c r="E4567" s="9"/>
      <c r="F4567" s="9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32"/>
      <c r="AP4567"/>
    </row>
    <row r="4568" spans="1:42" x14ac:dyDescent="0.2">
      <c r="A4568" s="8"/>
      <c r="B4568" s="8"/>
      <c r="C4568" s="8"/>
      <c r="D4568" s="8"/>
      <c r="E4568" s="9"/>
      <c r="F4568" s="9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32"/>
      <c r="AP4568"/>
    </row>
    <row r="4569" spans="1:42" x14ac:dyDescent="0.2">
      <c r="A4569" s="8"/>
      <c r="B4569" s="8"/>
      <c r="C4569" s="8"/>
      <c r="D4569" s="8"/>
      <c r="E4569" s="9"/>
      <c r="F4569" s="9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32"/>
      <c r="AP4569"/>
    </row>
    <row r="4570" spans="1:42" x14ac:dyDescent="0.2">
      <c r="A4570" s="8"/>
      <c r="B4570" s="8"/>
      <c r="C4570" s="8"/>
      <c r="D4570" s="8"/>
      <c r="E4570" s="9"/>
      <c r="F4570" s="9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32"/>
      <c r="AP4570"/>
    </row>
    <row r="4571" spans="1:42" x14ac:dyDescent="0.2">
      <c r="A4571" s="8"/>
      <c r="B4571" s="8"/>
      <c r="C4571" s="8"/>
      <c r="D4571" s="8"/>
      <c r="E4571" s="9"/>
      <c r="F4571" s="9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32"/>
      <c r="AP4571"/>
    </row>
    <row r="4572" spans="1:42" x14ac:dyDescent="0.2">
      <c r="A4572" s="8"/>
      <c r="B4572" s="8"/>
      <c r="C4572" s="8"/>
      <c r="D4572" s="8"/>
      <c r="E4572" s="9"/>
      <c r="F4572" s="9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32"/>
      <c r="AP4572"/>
    </row>
    <row r="4573" spans="1:42" x14ac:dyDescent="0.2">
      <c r="A4573" s="8"/>
      <c r="B4573" s="8"/>
      <c r="C4573" s="8"/>
      <c r="D4573" s="8"/>
      <c r="E4573" s="9"/>
      <c r="F4573" s="9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32"/>
      <c r="AP4573"/>
    </row>
    <row r="4574" spans="1:42" x14ac:dyDescent="0.2">
      <c r="A4574" s="8"/>
      <c r="B4574" s="8"/>
      <c r="C4574" s="8"/>
      <c r="D4574" s="8"/>
      <c r="E4574" s="9"/>
      <c r="F4574" s="9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32"/>
      <c r="AP4574"/>
    </row>
    <row r="4575" spans="1:42" x14ac:dyDescent="0.2">
      <c r="A4575" s="8"/>
      <c r="B4575" s="8"/>
      <c r="C4575" s="8"/>
      <c r="D4575" s="8"/>
      <c r="E4575" s="9"/>
      <c r="F4575" s="9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32"/>
      <c r="AP4575"/>
    </row>
    <row r="4576" spans="1:42" x14ac:dyDescent="0.2">
      <c r="A4576" s="8"/>
      <c r="B4576" s="8"/>
      <c r="C4576" s="8"/>
      <c r="D4576" s="8"/>
      <c r="E4576" s="9"/>
      <c r="F4576" s="9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32"/>
      <c r="AP4576"/>
    </row>
    <row r="4577" spans="1:42" x14ac:dyDescent="0.2">
      <c r="A4577" s="8"/>
      <c r="B4577" s="8"/>
      <c r="C4577" s="8"/>
      <c r="D4577" s="8"/>
      <c r="E4577" s="9"/>
      <c r="F4577" s="9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32"/>
      <c r="AP4577"/>
    </row>
    <row r="4578" spans="1:42" x14ac:dyDescent="0.2">
      <c r="A4578" s="8"/>
      <c r="B4578" s="8"/>
      <c r="C4578" s="8"/>
      <c r="D4578" s="8"/>
      <c r="E4578" s="9"/>
      <c r="F4578" s="9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32"/>
      <c r="AP4578"/>
    </row>
    <row r="4579" spans="1:42" x14ac:dyDescent="0.2">
      <c r="A4579" s="8"/>
      <c r="B4579" s="8"/>
      <c r="C4579" s="8"/>
      <c r="D4579" s="8"/>
      <c r="E4579" s="9"/>
      <c r="F4579" s="9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32"/>
      <c r="AP4579"/>
    </row>
    <row r="4580" spans="1:42" x14ac:dyDescent="0.2">
      <c r="A4580" s="8"/>
      <c r="B4580" s="8"/>
      <c r="C4580" s="8"/>
      <c r="D4580" s="8"/>
      <c r="E4580" s="9"/>
      <c r="F4580" s="9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32"/>
      <c r="AP4580"/>
    </row>
    <row r="4581" spans="1:42" x14ac:dyDescent="0.2">
      <c r="A4581" s="8"/>
      <c r="B4581" s="8"/>
      <c r="C4581" s="8"/>
      <c r="D4581" s="8"/>
      <c r="E4581" s="9"/>
      <c r="F4581" s="9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32"/>
      <c r="AP4581"/>
    </row>
    <row r="4582" spans="1:42" x14ac:dyDescent="0.2">
      <c r="A4582" s="8"/>
      <c r="B4582" s="8"/>
      <c r="C4582" s="8"/>
      <c r="D4582" s="8"/>
      <c r="E4582" s="9"/>
      <c r="F4582" s="9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32"/>
      <c r="AP4582"/>
    </row>
    <row r="4583" spans="1:42" x14ac:dyDescent="0.2">
      <c r="A4583" s="8"/>
      <c r="B4583" s="8"/>
      <c r="C4583" s="8"/>
      <c r="D4583" s="8"/>
      <c r="E4583" s="9"/>
      <c r="F4583" s="9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32"/>
      <c r="AP4583"/>
    </row>
    <row r="4584" spans="1:42" x14ac:dyDescent="0.2">
      <c r="A4584" s="8"/>
      <c r="B4584" s="8"/>
      <c r="C4584" s="8"/>
      <c r="D4584" s="8"/>
      <c r="E4584" s="9"/>
      <c r="F4584" s="9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32"/>
      <c r="AP4584"/>
    </row>
    <row r="4585" spans="1:42" x14ac:dyDescent="0.2">
      <c r="A4585" s="8"/>
      <c r="B4585" s="8"/>
      <c r="C4585" s="8"/>
      <c r="D4585" s="8"/>
      <c r="E4585" s="9"/>
      <c r="F4585" s="9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32"/>
      <c r="AP4585"/>
    </row>
    <row r="4586" spans="1:42" x14ac:dyDescent="0.2">
      <c r="A4586" s="8"/>
      <c r="B4586" s="8"/>
      <c r="C4586" s="8"/>
      <c r="D4586" s="8"/>
      <c r="E4586" s="9"/>
      <c r="F4586" s="9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32"/>
      <c r="AP4586"/>
    </row>
    <row r="4587" spans="1:42" x14ac:dyDescent="0.2">
      <c r="A4587" s="8"/>
      <c r="B4587" s="8"/>
      <c r="C4587" s="8"/>
      <c r="D4587" s="8"/>
      <c r="E4587" s="9"/>
      <c r="F4587" s="9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32"/>
      <c r="AP4587"/>
    </row>
    <row r="4588" spans="1:42" x14ac:dyDescent="0.2">
      <c r="A4588" s="8"/>
      <c r="B4588" s="8"/>
      <c r="C4588" s="8"/>
      <c r="D4588" s="8"/>
      <c r="E4588" s="9"/>
      <c r="F4588" s="9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32"/>
      <c r="AP4588"/>
    </row>
    <row r="4589" spans="1:42" x14ac:dyDescent="0.2">
      <c r="A4589" s="8"/>
      <c r="B4589" s="8"/>
      <c r="C4589" s="8"/>
      <c r="D4589" s="8"/>
      <c r="E4589" s="9"/>
      <c r="F4589" s="9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32"/>
      <c r="AP4589"/>
    </row>
    <row r="4590" spans="1:42" x14ac:dyDescent="0.2">
      <c r="A4590" s="8"/>
      <c r="B4590" s="8"/>
      <c r="C4590" s="8"/>
      <c r="D4590" s="8"/>
      <c r="E4590" s="9"/>
      <c r="F4590" s="9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32"/>
      <c r="AP4590"/>
    </row>
    <row r="4591" spans="1:42" x14ac:dyDescent="0.2">
      <c r="A4591" s="8"/>
      <c r="B4591" s="8"/>
      <c r="C4591" s="8"/>
      <c r="D4591" s="8"/>
      <c r="E4591" s="9"/>
      <c r="F4591" s="9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32"/>
      <c r="AP4591"/>
    </row>
    <row r="4592" spans="1:42" x14ac:dyDescent="0.2">
      <c r="A4592" s="8"/>
      <c r="B4592" s="8"/>
      <c r="C4592" s="8"/>
      <c r="D4592" s="8"/>
      <c r="E4592" s="9"/>
      <c r="F4592" s="9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32"/>
      <c r="AP4592"/>
    </row>
    <row r="4593" spans="1:42" x14ac:dyDescent="0.2">
      <c r="A4593" s="8"/>
      <c r="B4593" s="8"/>
      <c r="C4593" s="8"/>
      <c r="D4593" s="8"/>
      <c r="E4593" s="9"/>
      <c r="F4593" s="9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32"/>
      <c r="AP4593"/>
    </row>
    <row r="4594" spans="1:42" x14ac:dyDescent="0.2">
      <c r="A4594" s="8"/>
      <c r="B4594" s="8"/>
      <c r="C4594" s="8"/>
      <c r="D4594" s="8"/>
      <c r="E4594" s="9"/>
      <c r="F4594" s="9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32"/>
      <c r="AP4594"/>
    </row>
    <row r="4595" spans="1:42" x14ac:dyDescent="0.2">
      <c r="A4595" s="8"/>
      <c r="B4595" s="8"/>
      <c r="C4595" s="8"/>
      <c r="D4595" s="8"/>
      <c r="E4595" s="9"/>
      <c r="F4595" s="9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32"/>
      <c r="AP4595"/>
    </row>
    <row r="4596" spans="1:42" x14ac:dyDescent="0.2">
      <c r="A4596" s="8"/>
      <c r="B4596" s="8"/>
      <c r="C4596" s="8"/>
      <c r="D4596" s="8"/>
      <c r="E4596" s="9"/>
      <c r="F4596" s="9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32"/>
      <c r="AP4596"/>
    </row>
    <row r="4597" spans="1:42" x14ac:dyDescent="0.2">
      <c r="A4597" s="8"/>
      <c r="B4597" s="8"/>
      <c r="C4597" s="8"/>
      <c r="D4597" s="8"/>
      <c r="E4597" s="9"/>
      <c r="F4597" s="9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32"/>
      <c r="AP4597"/>
    </row>
    <row r="4598" spans="1:42" x14ac:dyDescent="0.2">
      <c r="A4598" s="8"/>
      <c r="B4598" s="8"/>
      <c r="C4598" s="8"/>
      <c r="D4598" s="8"/>
      <c r="E4598" s="9"/>
      <c r="F4598" s="9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32"/>
      <c r="AP4598"/>
    </row>
    <row r="4599" spans="1:42" x14ac:dyDescent="0.2">
      <c r="A4599" s="8"/>
      <c r="B4599" s="8"/>
      <c r="C4599" s="8"/>
      <c r="D4599" s="8"/>
      <c r="E4599" s="9"/>
      <c r="F4599" s="9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32"/>
      <c r="AP4599"/>
    </row>
    <row r="4600" spans="1:42" x14ac:dyDescent="0.2">
      <c r="A4600" s="8"/>
      <c r="B4600" s="8"/>
      <c r="C4600" s="8"/>
      <c r="D4600" s="8"/>
      <c r="E4600" s="9"/>
      <c r="F4600" s="9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32"/>
      <c r="AP4600"/>
    </row>
    <row r="4601" spans="1:42" x14ac:dyDescent="0.2">
      <c r="A4601" s="8"/>
      <c r="B4601" s="8"/>
      <c r="C4601" s="8"/>
      <c r="D4601" s="8"/>
      <c r="E4601" s="9"/>
      <c r="F4601" s="9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32"/>
      <c r="AP4601"/>
    </row>
    <row r="4602" spans="1:42" x14ac:dyDescent="0.2">
      <c r="A4602" s="8"/>
      <c r="B4602" s="8"/>
      <c r="C4602" s="8"/>
      <c r="D4602" s="8"/>
      <c r="E4602" s="9"/>
      <c r="F4602" s="9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32"/>
      <c r="AP4602"/>
    </row>
    <row r="4603" spans="1:42" x14ac:dyDescent="0.2">
      <c r="A4603" s="8"/>
      <c r="B4603" s="8"/>
      <c r="C4603" s="8"/>
      <c r="D4603" s="8"/>
      <c r="E4603" s="9"/>
      <c r="F4603" s="9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32"/>
      <c r="AP4603"/>
    </row>
    <row r="4604" spans="1:42" x14ac:dyDescent="0.2">
      <c r="A4604" s="8"/>
      <c r="B4604" s="8"/>
      <c r="C4604" s="8"/>
      <c r="D4604" s="8"/>
      <c r="E4604" s="9"/>
      <c r="F4604" s="9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32"/>
      <c r="AP4604"/>
    </row>
    <row r="4605" spans="1:42" x14ac:dyDescent="0.2">
      <c r="A4605" s="8"/>
      <c r="B4605" s="8"/>
      <c r="C4605" s="8"/>
      <c r="D4605" s="8"/>
      <c r="E4605" s="9"/>
      <c r="F4605" s="9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32"/>
      <c r="AP4605"/>
    </row>
    <row r="4606" spans="1:42" x14ac:dyDescent="0.2">
      <c r="A4606" s="8"/>
      <c r="B4606" s="8"/>
      <c r="C4606" s="8"/>
      <c r="D4606" s="8"/>
      <c r="E4606" s="9"/>
      <c r="F4606" s="9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32"/>
      <c r="AP4606"/>
    </row>
    <row r="4607" spans="1:42" x14ac:dyDescent="0.2">
      <c r="A4607" s="8"/>
      <c r="B4607" s="8"/>
      <c r="C4607" s="8"/>
      <c r="D4607" s="8"/>
      <c r="E4607" s="9"/>
      <c r="F4607" s="9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32"/>
      <c r="AP4607"/>
    </row>
    <row r="4608" spans="1:42" x14ac:dyDescent="0.2">
      <c r="A4608" s="8"/>
      <c r="B4608" s="8"/>
      <c r="C4608" s="8"/>
      <c r="D4608" s="8"/>
      <c r="E4608" s="9"/>
      <c r="F4608" s="9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32"/>
      <c r="AP4608"/>
    </row>
    <row r="4609" spans="1:42" x14ac:dyDescent="0.2">
      <c r="A4609" s="8"/>
      <c r="B4609" s="8"/>
      <c r="C4609" s="8"/>
      <c r="D4609" s="8"/>
      <c r="E4609" s="9"/>
      <c r="F4609" s="9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32"/>
      <c r="AP4609"/>
    </row>
    <row r="4610" spans="1:42" x14ac:dyDescent="0.2">
      <c r="A4610" s="8"/>
      <c r="B4610" s="8"/>
      <c r="C4610" s="8"/>
      <c r="D4610" s="8"/>
      <c r="E4610" s="9"/>
      <c r="F4610" s="9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32"/>
      <c r="AP4610"/>
    </row>
    <row r="4611" spans="1:42" x14ac:dyDescent="0.2">
      <c r="A4611" s="8"/>
      <c r="B4611" s="8"/>
      <c r="C4611" s="8"/>
      <c r="D4611" s="8"/>
      <c r="E4611" s="9"/>
      <c r="F4611" s="9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32"/>
      <c r="AP4611"/>
    </row>
    <row r="4612" spans="1:42" x14ac:dyDescent="0.2">
      <c r="A4612" s="8"/>
      <c r="B4612" s="8"/>
      <c r="C4612" s="8"/>
      <c r="D4612" s="8"/>
      <c r="E4612" s="9"/>
      <c r="F4612" s="9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32"/>
      <c r="AP4612"/>
    </row>
    <row r="4613" spans="1:42" x14ac:dyDescent="0.2">
      <c r="A4613" s="8"/>
      <c r="B4613" s="8"/>
      <c r="C4613" s="8"/>
      <c r="D4613" s="8"/>
      <c r="E4613" s="9"/>
      <c r="F4613" s="9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32"/>
      <c r="AP4613"/>
    </row>
    <row r="4614" spans="1:42" x14ac:dyDescent="0.2">
      <c r="A4614" s="8"/>
      <c r="B4614" s="8"/>
      <c r="C4614" s="8"/>
      <c r="D4614" s="8"/>
      <c r="E4614" s="9"/>
      <c r="F4614" s="9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32"/>
      <c r="AP4614"/>
    </row>
    <row r="4615" spans="1:42" x14ac:dyDescent="0.2">
      <c r="A4615" s="8"/>
      <c r="B4615" s="8"/>
      <c r="C4615" s="8"/>
      <c r="D4615" s="8"/>
      <c r="E4615" s="9"/>
      <c r="F4615" s="9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32"/>
      <c r="AP4615"/>
    </row>
    <row r="4616" spans="1:42" x14ac:dyDescent="0.2">
      <c r="A4616" s="8"/>
      <c r="B4616" s="8"/>
      <c r="C4616" s="8"/>
      <c r="D4616" s="8"/>
      <c r="E4616" s="9"/>
      <c r="F4616" s="9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32"/>
      <c r="AP4616"/>
    </row>
    <row r="4617" spans="1:42" x14ac:dyDescent="0.2">
      <c r="A4617" s="8"/>
      <c r="B4617" s="8"/>
      <c r="C4617" s="8"/>
      <c r="D4617" s="8"/>
      <c r="E4617" s="9"/>
      <c r="F4617" s="9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32"/>
      <c r="AP4617"/>
    </row>
    <row r="4618" spans="1:42" x14ac:dyDescent="0.2">
      <c r="A4618" s="8"/>
      <c r="B4618" s="8"/>
      <c r="C4618" s="8"/>
      <c r="D4618" s="8"/>
      <c r="E4618" s="9"/>
      <c r="F4618" s="9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32"/>
      <c r="AP4618"/>
    </row>
    <row r="4619" spans="1:42" x14ac:dyDescent="0.2">
      <c r="A4619" s="8"/>
      <c r="B4619" s="8"/>
      <c r="C4619" s="8"/>
      <c r="D4619" s="8"/>
      <c r="E4619" s="9"/>
      <c r="F4619" s="9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32"/>
      <c r="AP4619"/>
    </row>
    <row r="4620" spans="1:42" x14ac:dyDescent="0.2">
      <c r="A4620" s="8"/>
      <c r="B4620" s="8"/>
      <c r="C4620" s="8"/>
      <c r="D4620" s="8"/>
      <c r="E4620" s="9"/>
      <c r="F4620" s="9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32"/>
      <c r="AP4620"/>
    </row>
    <row r="4621" spans="1:42" x14ac:dyDescent="0.2">
      <c r="A4621" s="8"/>
      <c r="B4621" s="8"/>
      <c r="C4621" s="8"/>
      <c r="D4621" s="8"/>
      <c r="E4621" s="9"/>
      <c r="F4621" s="9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32"/>
      <c r="AP4621"/>
    </row>
    <row r="4622" spans="1:42" x14ac:dyDescent="0.2">
      <c r="A4622" s="8"/>
      <c r="B4622" s="8"/>
      <c r="C4622" s="8"/>
      <c r="D4622" s="8"/>
      <c r="E4622" s="9"/>
      <c r="F4622" s="9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32"/>
      <c r="AP4622"/>
    </row>
    <row r="4623" spans="1:42" x14ac:dyDescent="0.2">
      <c r="A4623" s="8"/>
      <c r="B4623" s="8"/>
      <c r="C4623" s="8"/>
      <c r="D4623" s="8"/>
      <c r="E4623" s="9"/>
      <c r="F4623" s="9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32"/>
      <c r="AP4623"/>
    </row>
    <row r="4624" spans="1:42" x14ac:dyDescent="0.2">
      <c r="A4624" s="8"/>
      <c r="B4624" s="8"/>
      <c r="C4624" s="8"/>
      <c r="D4624" s="8"/>
      <c r="E4624" s="9"/>
      <c r="F4624" s="9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32"/>
      <c r="AP4624"/>
    </row>
    <row r="4625" spans="1:42" x14ac:dyDescent="0.2">
      <c r="A4625" s="8"/>
      <c r="B4625" s="8"/>
      <c r="C4625" s="8"/>
      <c r="D4625" s="8"/>
      <c r="E4625" s="9"/>
      <c r="F4625" s="9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32"/>
      <c r="AP4625"/>
    </row>
    <row r="4626" spans="1:42" x14ac:dyDescent="0.2">
      <c r="A4626" s="8"/>
      <c r="B4626" s="8"/>
      <c r="C4626" s="8"/>
      <c r="D4626" s="8"/>
      <c r="E4626" s="9"/>
      <c r="F4626" s="9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32"/>
      <c r="AP4626"/>
    </row>
    <row r="4627" spans="1:42" x14ac:dyDescent="0.2">
      <c r="A4627" s="8"/>
      <c r="B4627" s="8"/>
      <c r="C4627" s="8"/>
      <c r="D4627" s="8"/>
      <c r="E4627" s="9"/>
      <c r="F4627" s="9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32"/>
      <c r="AP4627"/>
    </row>
    <row r="4628" spans="1:42" x14ac:dyDescent="0.2">
      <c r="A4628" s="8"/>
      <c r="B4628" s="8"/>
      <c r="C4628" s="8"/>
      <c r="D4628" s="8"/>
      <c r="E4628" s="9"/>
      <c r="F4628" s="9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32"/>
      <c r="AP4628"/>
    </row>
    <row r="4629" spans="1:42" x14ac:dyDescent="0.2">
      <c r="A4629" s="8"/>
      <c r="B4629" s="8"/>
      <c r="C4629" s="8"/>
      <c r="D4629" s="8"/>
      <c r="E4629" s="9"/>
      <c r="F4629" s="9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32"/>
      <c r="AP4629"/>
    </row>
    <row r="4630" spans="1:42" x14ac:dyDescent="0.2">
      <c r="A4630" s="8"/>
      <c r="B4630" s="8"/>
      <c r="C4630" s="8"/>
      <c r="D4630" s="8"/>
      <c r="E4630" s="9"/>
      <c r="F4630" s="9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32"/>
      <c r="AP4630"/>
    </row>
    <row r="4631" spans="1:42" x14ac:dyDescent="0.2">
      <c r="A4631" s="8"/>
      <c r="B4631" s="8"/>
      <c r="C4631" s="8"/>
      <c r="D4631" s="8"/>
      <c r="E4631" s="9"/>
      <c r="F4631" s="9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32"/>
      <c r="AP4631"/>
    </row>
    <row r="4632" spans="1:42" x14ac:dyDescent="0.2">
      <c r="A4632" s="8"/>
      <c r="B4632" s="8"/>
      <c r="C4632" s="8"/>
      <c r="D4632" s="8"/>
      <c r="E4632" s="9"/>
      <c r="F4632" s="9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32"/>
      <c r="AP4632"/>
    </row>
    <row r="4633" spans="1:42" x14ac:dyDescent="0.2">
      <c r="A4633" s="8"/>
      <c r="B4633" s="8"/>
      <c r="C4633" s="8"/>
      <c r="D4633" s="8"/>
      <c r="E4633" s="9"/>
      <c r="F4633" s="9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32"/>
      <c r="AP4633"/>
    </row>
    <row r="4634" spans="1:42" x14ac:dyDescent="0.2">
      <c r="A4634" s="8"/>
      <c r="B4634" s="8"/>
      <c r="C4634" s="8"/>
      <c r="D4634" s="8"/>
      <c r="E4634" s="9"/>
      <c r="F4634" s="9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32"/>
      <c r="AP4634"/>
    </row>
    <row r="4635" spans="1:42" x14ac:dyDescent="0.2">
      <c r="A4635" s="8"/>
      <c r="B4635" s="8"/>
      <c r="C4635" s="8"/>
      <c r="D4635" s="8"/>
      <c r="E4635" s="9"/>
      <c r="F4635" s="9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32"/>
      <c r="AP4635"/>
    </row>
    <row r="4636" spans="1:42" x14ac:dyDescent="0.2">
      <c r="A4636" s="8"/>
      <c r="B4636" s="8"/>
      <c r="C4636" s="8"/>
      <c r="D4636" s="8"/>
      <c r="E4636" s="9"/>
      <c r="F4636" s="9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32"/>
      <c r="AP4636"/>
    </row>
    <row r="4637" spans="1:42" x14ac:dyDescent="0.2">
      <c r="A4637" s="8"/>
      <c r="B4637" s="8"/>
      <c r="C4637" s="8"/>
      <c r="D4637" s="8"/>
      <c r="E4637" s="9"/>
      <c r="F4637" s="9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32"/>
      <c r="AP4637"/>
    </row>
    <row r="4638" spans="1:42" x14ac:dyDescent="0.2">
      <c r="A4638" s="8"/>
      <c r="B4638" s="8"/>
      <c r="C4638" s="8"/>
      <c r="D4638" s="8"/>
      <c r="E4638" s="9"/>
      <c r="F4638" s="9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32"/>
      <c r="AP4638"/>
    </row>
    <row r="4639" spans="1:42" x14ac:dyDescent="0.2">
      <c r="A4639" s="8"/>
      <c r="B4639" s="8"/>
      <c r="C4639" s="8"/>
      <c r="D4639" s="8"/>
      <c r="E4639" s="9"/>
      <c r="F4639" s="9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32"/>
      <c r="AP4639"/>
    </row>
    <row r="4640" spans="1:42" x14ac:dyDescent="0.2">
      <c r="A4640" s="8"/>
      <c r="B4640" s="8"/>
      <c r="C4640" s="8"/>
      <c r="D4640" s="8"/>
      <c r="E4640" s="9"/>
      <c r="F4640" s="9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32"/>
      <c r="AP4640"/>
    </row>
    <row r="4641" spans="1:42" x14ac:dyDescent="0.2">
      <c r="A4641" s="8"/>
      <c r="B4641" s="8"/>
      <c r="C4641" s="8"/>
      <c r="D4641" s="8"/>
      <c r="E4641" s="9"/>
      <c r="F4641" s="9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32"/>
      <c r="AP4641"/>
    </row>
    <row r="4642" spans="1:42" x14ac:dyDescent="0.2">
      <c r="A4642" s="8"/>
      <c r="B4642" s="8"/>
      <c r="C4642" s="8"/>
      <c r="D4642" s="8"/>
      <c r="E4642" s="9"/>
      <c r="F4642" s="9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32"/>
      <c r="AP4642"/>
    </row>
    <row r="4643" spans="1:42" x14ac:dyDescent="0.2">
      <c r="A4643" s="8"/>
      <c r="B4643" s="8"/>
      <c r="C4643" s="8"/>
      <c r="D4643" s="8"/>
      <c r="E4643" s="9"/>
      <c r="F4643" s="9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32"/>
      <c r="AP4643"/>
    </row>
    <row r="4644" spans="1:42" x14ac:dyDescent="0.2">
      <c r="A4644" s="8"/>
      <c r="B4644" s="8"/>
      <c r="C4644" s="8"/>
      <c r="D4644" s="8"/>
      <c r="E4644" s="9"/>
      <c r="F4644" s="9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32"/>
      <c r="AP4644"/>
    </row>
    <row r="4645" spans="1:42" x14ac:dyDescent="0.2">
      <c r="A4645" s="8"/>
      <c r="B4645" s="8"/>
      <c r="C4645" s="8"/>
      <c r="D4645" s="8"/>
      <c r="E4645" s="9"/>
      <c r="F4645" s="9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32"/>
      <c r="AP4645"/>
    </row>
    <row r="4646" spans="1:42" x14ac:dyDescent="0.2">
      <c r="A4646" s="8"/>
      <c r="B4646" s="8"/>
      <c r="C4646" s="8"/>
      <c r="D4646" s="8"/>
      <c r="E4646" s="9"/>
      <c r="F4646" s="9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32"/>
      <c r="AP4646"/>
    </row>
    <row r="4647" spans="1:42" x14ac:dyDescent="0.2">
      <c r="A4647" s="8"/>
      <c r="B4647" s="8"/>
      <c r="C4647" s="8"/>
      <c r="D4647" s="8"/>
      <c r="E4647" s="9"/>
      <c r="F4647" s="9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32"/>
      <c r="AP4647"/>
    </row>
    <row r="4648" spans="1:42" x14ac:dyDescent="0.2">
      <c r="A4648" s="8"/>
      <c r="B4648" s="8"/>
      <c r="C4648" s="8"/>
      <c r="D4648" s="8"/>
      <c r="E4648" s="9"/>
      <c r="F4648" s="9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32"/>
      <c r="AP4648"/>
    </row>
    <row r="4649" spans="1:42" x14ac:dyDescent="0.2">
      <c r="A4649" s="8"/>
      <c r="B4649" s="8"/>
      <c r="C4649" s="8"/>
      <c r="D4649" s="8"/>
      <c r="E4649" s="9"/>
      <c r="F4649" s="9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32"/>
      <c r="AP4649"/>
    </row>
    <row r="4650" spans="1:42" x14ac:dyDescent="0.2">
      <c r="A4650" s="8"/>
      <c r="B4650" s="8"/>
      <c r="C4650" s="8"/>
      <c r="D4650" s="8"/>
      <c r="E4650" s="9"/>
      <c r="F4650" s="9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32"/>
      <c r="AP4650"/>
    </row>
    <row r="4651" spans="1:42" x14ac:dyDescent="0.2">
      <c r="A4651" s="8"/>
      <c r="B4651" s="8"/>
      <c r="C4651" s="8"/>
      <c r="D4651" s="8"/>
      <c r="E4651" s="9"/>
      <c r="F4651" s="9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32"/>
      <c r="AP4651"/>
    </row>
    <row r="4652" spans="1:42" x14ac:dyDescent="0.2">
      <c r="A4652" s="8"/>
      <c r="B4652" s="8"/>
      <c r="C4652" s="8"/>
      <c r="D4652" s="8"/>
      <c r="E4652" s="9"/>
      <c r="F4652" s="9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32"/>
      <c r="AP4652"/>
    </row>
    <row r="4653" spans="1:42" x14ac:dyDescent="0.2">
      <c r="A4653" s="8"/>
      <c r="B4653" s="8"/>
      <c r="C4653" s="8"/>
      <c r="D4653" s="8"/>
      <c r="E4653" s="9"/>
      <c r="F4653" s="9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32"/>
      <c r="AP4653"/>
    </row>
    <row r="4654" spans="1:42" x14ac:dyDescent="0.2">
      <c r="A4654" s="8"/>
      <c r="B4654" s="8"/>
      <c r="C4654" s="8"/>
      <c r="D4654" s="8"/>
      <c r="E4654" s="9"/>
      <c r="F4654" s="9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32"/>
      <c r="AP4654"/>
    </row>
    <row r="4655" spans="1:42" x14ac:dyDescent="0.2">
      <c r="A4655" s="8"/>
      <c r="B4655" s="8"/>
      <c r="C4655" s="8"/>
      <c r="D4655" s="8"/>
      <c r="E4655" s="9"/>
      <c r="F4655" s="9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32"/>
      <c r="AP4655"/>
    </row>
    <row r="4656" spans="1:42" x14ac:dyDescent="0.2">
      <c r="A4656" s="8"/>
      <c r="B4656" s="8"/>
      <c r="C4656" s="8"/>
      <c r="D4656" s="8"/>
      <c r="E4656" s="9"/>
      <c r="F4656" s="9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32"/>
      <c r="AP4656"/>
    </row>
    <row r="4657" spans="1:42" x14ac:dyDescent="0.2">
      <c r="A4657" s="8"/>
      <c r="B4657" s="8"/>
      <c r="C4657" s="8"/>
      <c r="D4657" s="8"/>
      <c r="E4657" s="9"/>
      <c r="F4657" s="9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32"/>
      <c r="AP4657"/>
    </row>
    <row r="4658" spans="1:42" x14ac:dyDescent="0.2">
      <c r="A4658" s="8"/>
      <c r="B4658" s="8"/>
      <c r="C4658" s="8"/>
      <c r="D4658" s="8"/>
      <c r="E4658" s="9"/>
      <c r="F4658" s="9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32"/>
      <c r="AP4658"/>
    </row>
    <row r="4659" spans="1:42" x14ac:dyDescent="0.2">
      <c r="A4659" s="8"/>
      <c r="B4659" s="8"/>
      <c r="C4659" s="8"/>
      <c r="D4659" s="8"/>
      <c r="E4659" s="9"/>
      <c r="F4659" s="9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32"/>
      <c r="AP4659"/>
    </row>
    <row r="4660" spans="1:42" x14ac:dyDescent="0.2">
      <c r="A4660" s="8"/>
      <c r="B4660" s="8"/>
      <c r="C4660" s="8"/>
      <c r="D4660" s="8"/>
      <c r="E4660" s="9"/>
      <c r="F4660" s="9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32"/>
      <c r="AP4660"/>
    </row>
    <row r="4661" spans="1:42" x14ac:dyDescent="0.2">
      <c r="A4661" s="8"/>
      <c r="B4661" s="8"/>
      <c r="C4661" s="8"/>
      <c r="D4661" s="8"/>
      <c r="E4661" s="9"/>
      <c r="F4661" s="9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32"/>
      <c r="AP4661"/>
    </row>
    <row r="4662" spans="1:42" x14ac:dyDescent="0.2">
      <c r="A4662" s="8"/>
      <c r="B4662" s="8"/>
      <c r="C4662" s="8"/>
      <c r="D4662" s="8"/>
      <c r="E4662" s="9"/>
      <c r="F4662" s="9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32"/>
      <c r="AP4662"/>
    </row>
    <row r="4663" spans="1:42" x14ac:dyDescent="0.2">
      <c r="A4663" s="8"/>
      <c r="B4663" s="8"/>
      <c r="C4663" s="8"/>
      <c r="D4663" s="8"/>
      <c r="E4663" s="9"/>
      <c r="F4663" s="9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32"/>
      <c r="AP4663"/>
    </row>
    <row r="4664" spans="1:42" x14ac:dyDescent="0.2">
      <c r="A4664" s="8"/>
      <c r="B4664" s="8"/>
      <c r="C4664" s="8"/>
      <c r="D4664" s="8"/>
      <c r="E4664" s="9"/>
      <c r="F4664" s="9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32"/>
      <c r="AP4664"/>
    </row>
    <row r="4665" spans="1:42" x14ac:dyDescent="0.2">
      <c r="A4665" s="8"/>
      <c r="B4665" s="8"/>
      <c r="C4665" s="8"/>
      <c r="D4665" s="8"/>
      <c r="E4665" s="9"/>
      <c r="F4665" s="9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32"/>
      <c r="AP4665"/>
    </row>
    <row r="4666" spans="1:42" x14ac:dyDescent="0.2">
      <c r="A4666" s="8"/>
      <c r="B4666" s="8"/>
      <c r="C4666" s="8"/>
      <c r="D4666" s="8"/>
      <c r="E4666" s="9"/>
      <c r="F4666" s="9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32"/>
      <c r="AP4666"/>
    </row>
    <row r="4667" spans="1:42" x14ac:dyDescent="0.2">
      <c r="A4667" s="8"/>
      <c r="B4667" s="8"/>
      <c r="C4667" s="8"/>
      <c r="D4667" s="8"/>
      <c r="E4667" s="9"/>
      <c r="F4667" s="9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32"/>
      <c r="AP4667"/>
    </row>
    <row r="4668" spans="1:42" x14ac:dyDescent="0.2">
      <c r="A4668" s="8"/>
      <c r="B4668" s="8"/>
      <c r="C4668" s="8"/>
      <c r="D4668" s="8"/>
      <c r="E4668" s="9"/>
      <c r="F4668" s="9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32"/>
      <c r="AP4668"/>
    </row>
    <row r="4669" spans="1:42" x14ac:dyDescent="0.2">
      <c r="A4669" s="8"/>
      <c r="B4669" s="8"/>
      <c r="C4669" s="8"/>
      <c r="D4669" s="8"/>
      <c r="E4669" s="9"/>
      <c r="F4669" s="9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32"/>
      <c r="AP4669"/>
    </row>
    <row r="4670" spans="1:42" x14ac:dyDescent="0.2">
      <c r="A4670" s="8"/>
      <c r="B4670" s="8"/>
      <c r="C4670" s="8"/>
      <c r="D4670" s="8"/>
      <c r="E4670" s="9"/>
      <c r="F4670" s="9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32"/>
      <c r="AP4670"/>
    </row>
    <row r="4671" spans="1:42" x14ac:dyDescent="0.2">
      <c r="A4671" s="8"/>
      <c r="B4671" s="8"/>
      <c r="C4671" s="8"/>
      <c r="D4671" s="8"/>
      <c r="E4671" s="9"/>
      <c r="F4671" s="9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32"/>
      <c r="AP4671"/>
    </row>
    <row r="4672" spans="1:42" x14ac:dyDescent="0.2">
      <c r="A4672" s="8"/>
      <c r="B4672" s="8"/>
      <c r="C4672" s="8"/>
      <c r="D4672" s="8"/>
      <c r="E4672" s="9"/>
      <c r="F4672" s="9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32"/>
      <c r="AP4672"/>
    </row>
    <row r="4673" spans="1:42" x14ac:dyDescent="0.2">
      <c r="A4673" s="8"/>
      <c r="B4673" s="8"/>
      <c r="C4673" s="8"/>
      <c r="D4673" s="8"/>
      <c r="E4673" s="9"/>
      <c r="F4673" s="9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32"/>
      <c r="AP4673"/>
    </row>
    <row r="4674" spans="1:42" x14ac:dyDescent="0.2">
      <c r="A4674" s="8"/>
      <c r="B4674" s="8"/>
      <c r="C4674" s="8"/>
      <c r="D4674" s="8"/>
      <c r="E4674" s="9"/>
      <c r="F4674" s="9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32"/>
      <c r="AP4674"/>
    </row>
    <row r="4675" spans="1:42" x14ac:dyDescent="0.2">
      <c r="A4675" s="8"/>
      <c r="B4675" s="8"/>
      <c r="C4675" s="8"/>
      <c r="D4675" s="8"/>
      <c r="E4675" s="9"/>
      <c r="F4675" s="9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32"/>
      <c r="AP4675"/>
    </row>
    <row r="4676" spans="1:42" x14ac:dyDescent="0.2">
      <c r="A4676" s="8"/>
      <c r="B4676" s="8"/>
      <c r="C4676" s="8"/>
      <c r="D4676" s="8"/>
      <c r="E4676" s="9"/>
      <c r="F4676" s="9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32"/>
      <c r="AP4676"/>
    </row>
    <row r="4677" spans="1:42" x14ac:dyDescent="0.2">
      <c r="A4677" s="8"/>
      <c r="B4677" s="8"/>
      <c r="C4677" s="8"/>
      <c r="D4677" s="8"/>
      <c r="E4677" s="9"/>
      <c r="F4677" s="9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32"/>
      <c r="AP4677"/>
    </row>
    <row r="4678" spans="1:42" x14ac:dyDescent="0.2">
      <c r="A4678" s="8"/>
      <c r="B4678" s="8"/>
      <c r="C4678" s="8"/>
      <c r="D4678" s="8"/>
      <c r="E4678" s="9"/>
      <c r="F4678" s="9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32"/>
      <c r="AP4678"/>
    </row>
    <row r="4679" spans="1:42" x14ac:dyDescent="0.2">
      <c r="A4679" s="8"/>
      <c r="B4679" s="8"/>
      <c r="C4679" s="8"/>
      <c r="D4679" s="8"/>
      <c r="E4679" s="9"/>
      <c r="F4679" s="9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32"/>
      <c r="AP4679"/>
    </row>
    <row r="4680" spans="1:42" x14ac:dyDescent="0.2">
      <c r="A4680" s="8"/>
      <c r="B4680" s="8"/>
      <c r="C4680" s="8"/>
      <c r="D4680" s="8"/>
      <c r="E4680" s="9"/>
      <c r="F4680" s="9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32"/>
      <c r="AP4680"/>
    </row>
    <row r="4681" spans="1:42" x14ac:dyDescent="0.2">
      <c r="A4681" s="8"/>
      <c r="B4681" s="8"/>
      <c r="C4681" s="8"/>
      <c r="D4681" s="8"/>
      <c r="E4681" s="9"/>
      <c r="F4681" s="9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32"/>
      <c r="AP4681"/>
    </row>
    <row r="4682" spans="1:42" x14ac:dyDescent="0.2">
      <c r="A4682" s="8"/>
      <c r="B4682" s="8"/>
      <c r="C4682" s="8"/>
      <c r="D4682" s="8"/>
      <c r="E4682" s="9"/>
      <c r="F4682" s="9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32"/>
      <c r="AP4682"/>
    </row>
    <row r="4683" spans="1:42" x14ac:dyDescent="0.2">
      <c r="A4683" s="8"/>
      <c r="B4683" s="8"/>
      <c r="C4683" s="8"/>
      <c r="D4683" s="8"/>
      <c r="E4683" s="9"/>
      <c r="F4683" s="9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32"/>
      <c r="AP4683"/>
    </row>
    <row r="4684" spans="1:42" x14ac:dyDescent="0.2">
      <c r="A4684" s="8"/>
      <c r="B4684" s="8"/>
      <c r="C4684" s="8"/>
      <c r="D4684" s="8"/>
      <c r="E4684" s="9"/>
      <c r="F4684" s="9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32"/>
      <c r="AP4684"/>
    </row>
    <row r="4685" spans="1:42" x14ac:dyDescent="0.2">
      <c r="A4685" s="8"/>
      <c r="B4685" s="8"/>
      <c r="C4685" s="8"/>
      <c r="D4685" s="8"/>
      <c r="E4685" s="9"/>
      <c r="F4685" s="9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32"/>
      <c r="AP4685"/>
    </row>
    <row r="4686" spans="1:42" x14ac:dyDescent="0.2">
      <c r="A4686" s="8"/>
      <c r="B4686" s="8"/>
      <c r="C4686" s="8"/>
      <c r="D4686" s="8"/>
      <c r="E4686" s="9"/>
      <c r="F4686" s="9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32"/>
      <c r="AP4686"/>
    </row>
    <row r="4687" spans="1:42" x14ac:dyDescent="0.2">
      <c r="A4687" s="8"/>
      <c r="B4687" s="8"/>
      <c r="C4687" s="8"/>
      <c r="D4687" s="8"/>
      <c r="E4687" s="9"/>
      <c r="F4687" s="9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32"/>
      <c r="AP4687"/>
    </row>
    <row r="4688" spans="1:42" x14ac:dyDescent="0.2">
      <c r="A4688" s="8"/>
      <c r="B4688" s="8"/>
      <c r="C4688" s="8"/>
      <c r="D4688" s="8"/>
      <c r="E4688" s="9"/>
      <c r="F4688" s="9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32"/>
      <c r="AP4688"/>
    </row>
    <row r="4689" spans="1:42" x14ac:dyDescent="0.2">
      <c r="A4689" s="8"/>
      <c r="B4689" s="8"/>
      <c r="C4689" s="8"/>
      <c r="D4689" s="8"/>
      <c r="E4689" s="9"/>
      <c r="F4689" s="9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32"/>
      <c r="AP4689"/>
    </row>
    <row r="4690" spans="1:42" x14ac:dyDescent="0.2">
      <c r="A4690" s="8"/>
      <c r="B4690" s="8"/>
      <c r="C4690" s="8"/>
      <c r="D4690" s="8"/>
      <c r="E4690" s="9"/>
      <c r="F4690" s="9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32"/>
      <c r="AP4690"/>
    </row>
    <row r="4691" spans="1:42" x14ac:dyDescent="0.2">
      <c r="A4691" s="8"/>
      <c r="B4691" s="8"/>
      <c r="C4691" s="8"/>
      <c r="D4691" s="8"/>
      <c r="E4691" s="9"/>
      <c r="F4691" s="9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32"/>
      <c r="AP4691"/>
    </row>
    <row r="4692" spans="1:42" x14ac:dyDescent="0.2">
      <c r="A4692" s="8"/>
      <c r="B4692" s="8"/>
      <c r="C4692" s="8"/>
      <c r="D4692" s="8"/>
      <c r="E4692" s="9"/>
      <c r="F4692" s="9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32"/>
      <c r="AP4692"/>
    </row>
    <row r="4693" spans="1:42" x14ac:dyDescent="0.2">
      <c r="A4693" s="8"/>
      <c r="B4693" s="8"/>
      <c r="C4693" s="8"/>
      <c r="D4693" s="8"/>
      <c r="E4693" s="9"/>
      <c r="F4693" s="9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32"/>
      <c r="AP4693"/>
    </row>
    <row r="4694" spans="1:42" x14ac:dyDescent="0.2">
      <c r="A4694" s="8"/>
      <c r="B4694" s="8"/>
      <c r="C4694" s="8"/>
      <c r="D4694" s="8"/>
      <c r="E4694" s="9"/>
      <c r="F4694" s="9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32"/>
      <c r="AP4694"/>
    </row>
    <row r="4695" spans="1:42" x14ac:dyDescent="0.2">
      <c r="A4695" s="8"/>
      <c r="B4695" s="8"/>
      <c r="C4695" s="8"/>
      <c r="D4695" s="8"/>
      <c r="E4695" s="9"/>
      <c r="F4695" s="9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32"/>
      <c r="AP4695"/>
    </row>
    <row r="4696" spans="1:42" x14ac:dyDescent="0.2">
      <c r="A4696" s="8"/>
      <c r="B4696" s="8"/>
      <c r="C4696" s="8"/>
      <c r="D4696" s="8"/>
      <c r="E4696" s="9"/>
      <c r="F4696" s="9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32"/>
      <c r="AP4696"/>
    </row>
    <row r="4697" spans="1:42" x14ac:dyDescent="0.2">
      <c r="A4697" s="8"/>
      <c r="B4697" s="8"/>
      <c r="C4697" s="8"/>
      <c r="D4697" s="8"/>
      <c r="E4697" s="9"/>
      <c r="F4697" s="9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32"/>
      <c r="AP4697"/>
    </row>
    <row r="4698" spans="1:42" x14ac:dyDescent="0.2">
      <c r="A4698" s="8"/>
      <c r="B4698" s="8"/>
      <c r="C4698" s="8"/>
      <c r="D4698" s="8"/>
      <c r="E4698" s="9"/>
      <c r="F4698" s="9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32"/>
      <c r="AP4698"/>
    </row>
    <row r="4699" spans="1:42" x14ac:dyDescent="0.2">
      <c r="A4699" s="8"/>
      <c r="B4699" s="8"/>
      <c r="C4699" s="8"/>
      <c r="D4699" s="8"/>
      <c r="E4699" s="9"/>
      <c r="F4699" s="9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32"/>
      <c r="AP4699"/>
    </row>
    <row r="4700" spans="1:42" x14ac:dyDescent="0.2">
      <c r="A4700" s="8"/>
      <c r="B4700" s="8"/>
      <c r="C4700" s="8"/>
      <c r="D4700" s="8"/>
      <c r="E4700" s="9"/>
      <c r="F4700" s="9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32"/>
      <c r="AP4700"/>
    </row>
    <row r="4701" spans="1:42" x14ac:dyDescent="0.2">
      <c r="A4701" s="8"/>
      <c r="B4701" s="8"/>
      <c r="C4701" s="8"/>
      <c r="D4701" s="8"/>
      <c r="E4701" s="9"/>
      <c r="F4701" s="9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32"/>
      <c r="AP4701"/>
    </row>
    <row r="4702" spans="1:42" x14ac:dyDescent="0.2">
      <c r="A4702" s="8"/>
      <c r="B4702" s="8"/>
      <c r="C4702" s="8"/>
      <c r="D4702" s="8"/>
      <c r="E4702" s="9"/>
      <c r="F4702" s="9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32"/>
      <c r="AP4702"/>
    </row>
    <row r="4703" spans="1:42" x14ac:dyDescent="0.2">
      <c r="A4703" s="8"/>
      <c r="B4703" s="8"/>
      <c r="C4703" s="8"/>
      <c r="D4703" s="8"/>
      <c r="E4703" s="9"/>
      <c r="F4703" s="9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32"/>
      <c r="AP4703"/>
    </row>
    <row r="4704" spans="1:42" x14ac:dyDescent="0.2">
      <c r="A4704" s="8"/>
      <c r="B4704" s="8"/>
      <c r="C4704" s="8"/>
      <c r="D4704" s="8"/>
      <c r="E4704" s="9"/>
      <c r="F4704" s="9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32"/>
      <c r="AP4704"/>
    </row>
    <row r="4705" spans="1:42" x14ac:dyDescent="0.2">
      <c r="A4705" s="8"/>
      <c r="B4705" s="8"/>
      <c r="C4705" s="8"/>
      <c r="D4705" s="8"/>
      <c r="E4705" s="9"/>
      <c r="F4705" s="9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32"/>
      <c r="AP4705"/>
    </row>
    <row r="4706" spans="1:42" x14ac:dyDescent="0.2">
      <c r="A4706" s="8"/>
      <c r="B4706" s="8"/>
      <c r="C4706" s="8"/>
      <c r="D4706" s="8"/>
      <c r="E4706" s="9"/>
      <c r="F4706" s="9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32"/>
      <c r="AP4706"/>
    </row>
    <row r="4707" spans="1:42" x14ac:dyDescent="0.2">
      <c r="A4707" s="8"/>
      <c r="B4707" s="8"/>
      <c r="C4707" s="8"/>
      <c r="D4707" s="8"/>
      <c r="E4707" s="9"/>
      <c r="F4707" s="9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32"/>
      <c r="AP47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2018-05-22T19:54:11Z</dcterms:created>
  <dcterms:modified xsi:type="dcterms:W3CDTF">2018-06-05T13:55:55Z</dcterms:modified>
</cp:coreProperties>
</file>